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Y:\OZ\Wydział 2\01_Biuletyn Statystyczny\tablice z długimi szeregami czasowymi\6_2022\"/>
    </mc:Choice>
  </mc:AlternateContent>
  <bookViews>
    <workbookView xWindow="0" yWindow="0" windowWidth="28800" windowHeight="12435"/>
  </bookViews>
  <sheets>
    <sheet name="Miesięczne" sheetId="9" r:id="rId1"/>
    <sheet name="Narastające" sheetId="11" r:id="rId2"/>
    <sheet name="Kwartalne" sheetId="8" r:id="rId3"/>
    <sheet name="Roczne" sheetId="1" r:id="rId4"/>
    <sheet name="Notki" sheetId="1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O19" i="1" l="1"/>
  <c r="GN19" i="1"/>
  <c r="GM19" i="1"/>
  <c r="GL19" i="1"/>
  <c r="GK19" i="1"/>
  <c r="GJ19" i="1"/>
  <c r="GI19" i="1"/>
  <c r="GH19" i="1"/>
  <c r="GG19" i="1"/>
  <c r="GF19" i="1"/>
  <c r="GE19" i="1"/>
  <c r="GD19" i="1"/>
  <c r="GC19" i="1"/>
  <c r="GB19" i="1"/>
  <c r="GA19" i="1"/>
  <c r="FZ19" i="1"/>
  <c r="FY19" i="1"/>
  <c r="FX19" i="1"/>
  <c r="FW19" i="1"/>
  <c r="FV19" i="1"/>
  <c r="FU19" i="1"/>
  <c r="FT19" i="1"/>
  <c r="FS19" i="1"/>
  <c r="FR19" i="1"/>
  <c r="FQ19" i="1"/>
  <c r="FP19" i="1"/>
  <c r="FO19" i="1"/>
  <c r="FN19" i="1"/>
  <c r="FM19" i="1"/>
  <c r="FL19" i="1"/>
  <c r="FK19" i="1"/>
  <c r="FJ19" i="1"/>
  <c r="FI19" i="1"/>
  <c r="FH19" i="1"/>
  <c r="FG19" i="1"/>
  <c r="FF19" i="1"/>
  <c r="FE19" i="1"/>
  <c r="FD19" i="1"/>
  <c r="FC19" i="1"/>
  <c r="FB19" i="1"/>
  <c r="FA19" i="1"/>
  <c r="EZ19" i="1"/>
  <c r="EY19" i="1"/>
  <c r="EX19" i="1"/>
  <c r="EW19" i="1"/>
  <c r="EV19" i="1"/>
  <c r="EU19" i="1"/>
  <c r="ET19" i="1"/>
  <c r="ES19" i="1"/>
  <c r="ER19" i="1"/>
  <c r="EQ19" i="1"/>
  <c r="EP19" i="1"/>
  <c r="EO19" i="1"/>
  <c r="EN19" i="1"/>
  <c r="EM19" i="1"/>
  <c r="EL19" i="1"/>
  <c r="EK19" i="1"/>
  <c r="EJ19" i="1"/>
  <c r="EI19" i="1"/>
  <c r="EH19" i="1"/>
  <c r="EG19" i="1"/>
  <c r="EF19" i="1"/>
  <c r="EE19" i="1"/>
  <c r="ED19" i="1"/>
  <c r="EC19" i="1"/>
  <c r="EB19" i="1"/>
  <c r="EA19" i="1"/>
  <c r="DZ19" i="1"/>
  <c r="DY19" i="1"/>
  <c r="DX19" i="1"/>
  <c r="DW19" i="1"/>
  <c r="DV19" i="1"/>
  <c r="DU19" i="1"/>
  <c r="DT19" i="1"/>
  <c r="DS19" i="1"/>
  <c r="DR19" i="1"/>
  <c r="DQ19" i="1"/>
  <c r="DP19" i="1"/>
  <c r="DO19" i="1"/>
  <c r="DN19" i="1"/>
  <c r="DM19" i="1"/>
  <c r="DL19" i="1"/>
  <c r="DK19" i="1"/>
  <c r="DJ19" i="1"/>
  <c r="DI19" i="1"/>
  <c r="DH19" i="1"/>
  <c r="DG19" i="1"/>
  <c r="DF19" i="1"/>
  <c r="DE19" i="1"/>
  <c r="DD19" i="1"/>
  <c r="DC19" i="1"/>
  <c r="DB19" i="1"/>
  <c r="DA19" i="1"/>
  <c r="CZ19" i="1"/>
  <c r="CY19" i="1"/>
  <c r="CX19" i="1"/>
  <c r="CW19" i="1"/>
  <c r="CV19" i="1"/>
  <c r="CU19" i="1"/>
  <c r="CT19" i="1"/>
  <c r="CS19" i="1"/>
  <c r="CR19" i="1"/>
  <c r="CQ19" i="1"/>
  <c r="CP19" i="1"/>
  <c r="CO19" i="1"/>
  <c r="CN19" i="1"/>
  <c r="CM19" i="1"/>
  <c r="CL19" i="1"/>
  <c r="CK19" i="1"/>
  <c r="CJ19" i="1"/>
  <c r="CI19" i="1"/>
  <c r="CH19" i="1"/>
  <c r="CG19" i="1"/>
  <c r="CF19" i="1"/>
  <c r="CE19" i="1"/>
  <c r="CD19" i="1"/>
  <c r="CC19" i="1"/>
  <c r="CB19" i="1"/>
  <c r="CA19" i="1"/>
  <c r="BZ19" i="1"/>
  <c r="BY19" i="1"/>
  <c r="BX19" i="1"/>
  <c r="BW19" i="1"/>
  <c r="BV19" i="1"/>
  <c r="BU19" i="1"/>
  <c r="BT19" i="1"/>
  <c r="BS19" i="1"/>
  <c r="BR19" i="1"/>
  <c r="BQ19" i="1"/>
  <c r="BP19" i="1"/>
  <c r="BO19" i="1"/>
  <c r="BN19" i="1"/>
  <c r="BM19" i="1"/>
  <c r="BL19" i="1"/>
  <c r="BK19" i="1"/>
  <c r="BJ19" i="1"/>
  <c r="BI19" i="1"/>
  <c r="BH19" i="1"/>
  <c r="BG19" i="1"/>
  <c r="BF19" i="1"/>
  <c r="BE19" i="1"/>
  <c r="BD19" i="1"/>
  <c r="BC19" i="1"/>
  <c r="BB19" i="1"/>
  <c r="BA19" i="1"/>
  <c r="AZ19" i="1"/>
  <c r="AY19" i="1"/>
  <c r="AX19" i="1"/>
  <c r="AW19" i="1"/>
  <c r="AV19" i="1"/>
  <c r="AU19" i="1"/>
  <c r="AT19" i="1"/>
  <c r="AS19" i="1"/>
  <c r="AR19" i="1"/>
  <c r="AQ19" i="1"/>
  <c r="AP19" i="1"/>
  <c r="AO19" i="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B19" i="1"/>
  <c r="GO18" i="1"/>
  <c r="GN18" i="1"/>
  <c r="GM18" i="1"/>
  <c r="GL18" i="1"/>
  <c r="GK18" i="1"/>
  <c r="GJ18" i="1"/>
  <c r="GI18" i="1"/>
  <c r="GH18" i="1"/>
  <c r="GG18" i="1"/>
  <c r="GF18" i="1"/>
  <c r="GE18" i="1"/>
  <c r="GD18" i="1"/>
  <c r="GC18" i="1"/>
  <c r="GB18" i="1"/>
  <c r="GA18" i="1"/>
  <c r="FZ18" i="1"/>
  <c r="FY18" i="1"/>
  <c r="FX18" i="1"/>
  <c r="FW18" i="1"/>
  <c r="FV18" i="1"/>
  <c r="FU18" i="1"/>
  <c r="FT18" i="1"/>
  <c r="FS18" i="1"/>
  <c r="FR18" i="1"/>
  <c r="FQ18" i="1"/>
  <c r="FP18" i="1"/>
  <c r="FO18" i="1"/>
  <c r="FN18" i="1"/>
  <c r="FM18" i="1"/>
  <c r="FL18" i="1"/>
  <c r="FK18" i="1"/>
  <c r="FJ18" i="1"/>
  <c r="FI18" i="1"/>
  <c r="FH18" i="1"/>
  <c r="FG18" i="1"/>
  <c r="FF18" i="1"/>
  <c r="FE18" i="1"/>
  <c r="FD18" i="1"/>
  <c r="FC18" i="1"/>
  <c r="FB18" i="1"/>
  <c r="FA18" i="1"/>
  <c r="EZ18" i="1"/>
  <c r="EY18" i="1"/>
  <c r="EX18" i="1"/>
  <c r="EW18" i="1"/>
  <c r="EV18" i="1"/>
  <c r="EU18" i="1"/>
  <c r="ET18" i="1"/>
  <c r="ES18" i="1"/>
  <c r="ER18" i="1"/>
  <c r="EQ18" i="1"/>
  <c r="EP18" i="1"/>
  <c r="EO18" i="1"/>
  <c r="EN18" i="1"/>
  <c r="EM18" i="1"/>
  <c r="EL18" i="1"/>
  <c r="EK18" i="1"/>
  <c r="EJ18" i="1"/>
  <c r="EI18" i="1"/>
  <c r="EH18" i="1"/>
  <c r="EG18" i="1"/>
  <c r="EF18" i="1"/>
  <c r="EE18" i="1"/>
  <c r="ED18" i="1"/>
  <c r="EC18" i="1"/>
  <c r="EB18" i="1"/>
  <c r="EA18" i="1"/>
  <c r="DZ18" i="1"/>
  <c r="DY18" i="1"/>
  <c r="DX18" i="1"/>
  <c r="DW18" i="1"/>
  <c r="DV18" i="1"/>
  <c r="DU18" i="1"/>
  <c r="DT18" i="1"/>
  <c r="DS18" i="1"/>
  <c r="DR18" i="1"/>
  <c r="DQ18" i="1"/>
  <c r="DP18" i="1"/>
  <c r="DO18" i="1"/>
  <c r="DN18" i="1"/>
  <c r="DM18" i="1"/>
  <c r="DL18" i="1"/>
  <c r="DK18" i="1"/>
  <c r="DJ18" i="1"/>
  <c r="DI18" i="1"/>
  <c r="DH18" i="1"/>
  <c r="DG18" i="1"/>
  <c r="DF18" i="1"/>
  <c r="DE18" i="1"/>
  <c r="DD18" i="1"/>
  <c r="DC18" i="1"/>
  <c r="DB18" i="1"/>
  <c r="DA18" i="1"/>
  <c r="CZ18" i="1"/>
  <c r="CY18" i="1"/>
  <c r="CX18" i="1"/>
  <c r="CW18" i="1"/>
  <c r="CV18" i="1"/>
  <c r="CU18" i="1"/>
  <c r="CT18" i="1"/>
  <c r="CS18" i="1"/>
  <c r="CR18" i="1"/>
  <c r="CQ18" i="1"/>
  <c r="CP18" i="1"/>
  <c r="CO18" i="1"/>
  <c r="CN18" i="1"/>
  <c r="CM18" i="1"/>
  <c r="CL18" i="1"/>
  <c r="CK18" i="1"/>
  <c r="CJ18" i="1"/>
  <c r="CI18" i="1"/>
  <c r="CH18" i="1"/>
  <c r="CG18" i="1"/>
  <c r="CE18" i="1"/>
  <c r="CD18" i="1"/>
  <c r="CC18" i="1"/>
  <c r="CA18" i="1"/>
  <c r="BZ18" i="1"/>
  <c r="BY18" i="1"/>
  <c r="BW18" i="1"/>
  <c r="BV18" i="1"/>
  <c r="BU18" i="1"/>
  <c r="BT18" i="1"/>
  <c r="BS18" i="1"/>
  <c r="BR18" i="1"/>
  <c r="BQ18" i="1"/>
  <c r="BP18" i="1"/>
  <c r="BO18" i="1"/>
  <c r="BN18" i="1"/>
  <c r="BM18" i="1"/>
  <c r="BL18" i="1"/>
  <c r="BK18" i="1"/>
  <c r="BJ18" i="1"/>
  <c r="BI18" i="1"/>
  <c r="BH18" i="1"/>
  <c r="BG18" i="1"/>
  <c r="BF18" i="1"/>
  <c r="BE18" i="1"/>
  <c r="BD18" i="1"/>
  <c r="BC18" i="1"/>
  <c r="BB18" i="1"/>
  <c r="BA18" i="1"/>
  <c r="AZ18" i="1"/>
  <c r="AY18"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B18" i="1"/>
  <c r="GO17" i="1"/>
  <c r="GN17" i="1"/>
  <c r="GM17" i="1"/>
  <c r="GL17" i="1"/>
  <c r="GK17" i="1"/>
  <c r="GJ17" i="1"/>
  <c r="GI17" i="1"/>
  <c r="GH17" i="1"/>
  <c r="GG17" i="1"/>
  <c r="GF17" i="1"/>
  <c r="GE17" i="1"/>
  <c r="GD17" i="1"/>
  <c r="GC17" i="1"/>
  <c r="GB17" i="1"/>
  <c r="GA17" i="1"/>
  <c r="FZ17" i="1"/>
  <c r="FY17" i="1"/>
  <c r="FX17" i="1"/>
  <c r="FW17" i="1"/>
  <c r="FV17" i="1"/>
  <c r="FU17" i="1"/>
  <c r="FT17" i="1"/>
  <c r="FS17" i="1"/>
  <c r="FR17" i="1"/>
  <c r="FQ17" i="1"/>
  <c r="FP17" i="1"/>
  <c r="FO17" i="1"/>
  <c r="FN17" i="1"/>
  <c r="FM17" i="1"/>
  <c r="FL17" i="1"/>
  <c r="FK17" i="1"/>
  <c r="FJ17" i="1"/>
  <c r="FI17" i="1"/>
  <c r="FH17" i="1"/>
  <c r="FG17" i="1"/>
  <c r="FF17" i="1"/>
  <c r="FE17" i="1"/>
  <c r="FD17" i="1"/>
  <c r="FC17" i="1"/>
  <c r="FB17" i="1"/>
  <c r="FA17" i="1"/>
  <c r="EZ17" i="1"/>
  <c r="EY17" i="1"/>
  <c r="EX17" i="1"/>
  <c r="EW17" i="1"/>
  <c r="EV17" i="1"/>
  <c r="EU17" i="1"/>
  <c r="ET17" i="1"/>
  <c r="ES17" i="1"/>
  <c r="ER17" i="1"/>
  <c r="EQ17" i="1"/>
  <c r="EP17" i="1"/>
  <c r="EO17" i="1"/>
  <c r="EN17" i="1"/>
  <c r="EM17" i="1"/>
  <c r="EL17" i="1"/>
  <c r="EK17" i="1"/>
  <c r="EJ17" i="1"/>
  <c r="EI17" i="1"/>
  <c r="EH17" i="1"/>
  <c r="EG17" i="1"/>
  <c r="EF17" i="1"/>
  <c r="EE17" i="1"/>
  <c r="ED17" i="1"/>
  <c r="EC17" i="1"/>
  <c r="EB17" i="1"/>
  <c r="EA17" i="1"/>
  <c r="DZ17" i="1"/>
  <c r="DY17" i="1"/>
  <c r="DX17" i="1"/>
  <c r="DW17" i="1"/>
  <c r="DV17" i="1"/>
  <c r="DU17" i="1"/>
  <c r="DT17" i="1"/>
  <c r="DS17" i="1"/>
  <c r="DR17" i="1"/>
  <c r="DQ17" i="1"/>
  <c r="DP17" i="1"/>
  <c r="DO17" i="1"/>
  <c r="DN17" i="1"/>
  <c r="DM17" i="1"/>
  <c r="DL17" i="1"/>
  <c r="DK17" i="1"/>
  <c r="DJ17" i="1"/>
  <c r="DI17" i="1"/>
  <c r="DH17" i="1"/>
  <c r="DG17" i="1"/>
  <c r="DF17" i="1"/>
  <c r="DE17" i="1"/>
  <c r="DD17" i="1"/>
  <c r="DC17" i="1"/>
  <c r="DB17" i="1"/>
  <c r="DA17" i="1"/>
  <c r="CZ17" i="1"/>
  <c r="CY17" i="1"/>
  <c r="CX17" i="1"/>
  <c r="CW17" i="1"/>
  <c r="CV17" i="1"/>
  <c r="CU17" i="1"/>
  <c r="CT17" i="1"/>
  <c r="CS17" i="1"/>
  <c r="CR17" i="1"/>
  <c r="CQ17" i="1"/>
  <c r="CP17" i="1"/>
  <c r="CO17" i="1"/>
  <c r="CN17" i="1"/>
  <c r="CM17" i="1"/>
  <c r="CL17" i="1"/>
  <c r="CK17" i="1"/>
  <c r="CJ17" i="1"/>
  <c r="CI17" i="1"/>
  <c r="CH17" i="1"/>
  <c r="CG17" i="1"/>
  <c r="CF17" i="1"/>
  <c r="CE17" i="1"/>
  <c r="CD17" i="1"/>
  <c r="CC17" i="1"/>
  <c r="CB17" i="1"/>
  <c r="CA17" i="1"/>
  <c r="BZ17" i="1"/>
  <c r="BY17" i="1"/>
  <c r="BX17" i="1"/>
  <c r="BW17" i="1"/>
  <c r="BV17" i="1"/>
  <c r="BU17" i="1"/>
  <c r="BT17" i="1"/>
  <c r="BS17" i="1"/>
  <c r="BR17" i="1"/>
  <c r="BQ17" i="1"/>
  <c r="BP17" i="1"/>
  <c r="BO17" i="1"/>
  <c r="BN17" i="1"/>
  <c r="BM17" i="1"/>
  <c r="BL17" i="1"/>
  <c r="BK17" i="1"/>
  <c r="BJ17" i="1"/>
  <c r="BI17" i="1"/>
  <c r="BH17" i="1"/>
  <c r="BG17" i="1"/>
  <c r="BF17" i="1"/>
  <c r="BE17" i="1"/>
  <c r="BD17" i="1"/>
  <c r="BC17" i="1"/>
  <c r="BB17" i="1"/>
  <c r="BA17" i="1"/>
  <c r="AZ17" i="1"/>
  <c r="AY17" i="1"/>
  <c r="AX17" i="1"/>
  <c r="AW17" i="1"/>
  <c r="AV17" i="1"/>
  <c r="AU17" i="1"/>
  <c r="AT17" i="1"/>
  <c r="AS17" i="1"/>
  <c r="AR17" i="1"/>
  <c r="AQ17" i="1"/>
  <c r="AP17" i="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B17" i="1"/>
  <c r="GO16" i="1"/>
  <c r="GN16" i="1"/>
  <c r="GM16" i="1"/>
  <c r="GL16" i="1"/>
  <c r="GK16" i="1"/>
  <c r="GJ16" i="1"/>
  <c r="GI16" i="1"/>
  <c r="GH16" i="1"/>
  <c r="GG16" i="1"/>
  <c r="GF16" i="1"/>
  <c r="GE16" i="1"/>
  <c r="GD16" i="1"/>
  <c r="GC16" i="1"/>
  <c r="GB16" i="1"/>
  <c r="GA16" i="1"/>
  <c r="FZ16" i="1"/>
  <c r="FY16" i="1"/>
  <c r="FX16" i="1"/>
  <c r="FW16" i="1"/>
  <c r="FV16" i="1"/>
  <c r="FU16" i="1"/>
  <c r="FT16" i="1"/>
  <c r="FS16" i="1"/>
  <c r="FR16" i="1"/>
  <c r="FQ16" i="1"/>
  <c r="FP16" i="1"/>
  <c r="FO16" i="1"/>
  <c r="FN16" i="1"/>
  <c r="FM16" i="1"/>
  <c r="FL16" i="1"/>
  <c r="FK16" i="1"/>
  <c r="FJ16" i="1"/>
  <c r="FI16" i="1"/>
  <c r="FH16" i="1"/>
  <c r="FG16" i="1"/>
  <c r="FF16" i="1"/>
  <c r="FE16" i="1"/>
  <c r="FD16" i="1"/>
  <c r="FC16" i="1"/>
  <c r="FB16" i="1"/>
  <c r="FA16" i="1"/>
  <c r="EZ16" i="1"/>
  <c r="EY16" i="1"/>
  <c r="EX16" i="1"/>
  <c r="EW16" i="1"/>
  <c r="EV16" i="1"/>
  <c r="EU16" i="1"/>
  <c r="ET16" i="1"/>
  <c r="ES16" i="1"/>
  <c r="ER16" i="1"/>
  <c r="EQ16" i="1"/>
  <c r="EP16" i="1"/>
  <c r="EO16" i="1"/>
  <c r="EN16" i="1"/>
  <c r="EM16" i="1"/>
  <c r="EL16" i="1"/>
  <c r="EK16" i="1"/>
  <c r="EJ16" i="1"/>
  <c r="EI16" i="1"/>
  <c r="EH16" i="1"/>
  <c r="EG16" i="1"/>
  <c r="EF16" i="1"/>
  <c r="EE16" i="1"/>
  <c r="ED16" i="1"/>
  <c r="EC16" i="1"/>
  <c r="EB16" i="1"/>
  <c r="EA16" i="1"/>
  <c r="DZ16" i="1"/>
  <c r="DY16" i="1"/>
  <c r="DX16" i="1"/>
  <c r="DW16" i="1"/>
  <c r="DV16" i="1"/>
  <c r="DU16" i="1"/>
  <c r="DT16" i="1"/>
  <c r="DS16" i="1"/>
  <c r="DR16" i="1"/>
  <c r="DQ16" i="1"/>
  <c r="DP16" i="1"/>
  <c r="DO16" i="1"/>
  <c r="DN16" i="1"/>
  <c r="DM16" i="1"/>
  <c r="DL16" i="1"/>
  <c r="DK16" i="1"/>
  <c r="DJ16" i="1"/>
  <c r="DI16" i="1"/>
  <c r="DH16" i="1"/>
  <c r="DG16" i="1"/>
  <c r="DF16" i="1"/>
  <c r="DE16" i="1"/>
  <c r="DD16" i="1"/>
  <c r="DC16" i="1"/>
  <c r="DB16" i="1"/>
  <c r="DA16" i="1"/>
  <c r="CZ16" i="1"/>
  <c r="CY16" i="1"/>
  <c r="CX16" i="1"/>
  <c r="CW16" i="1"/>
  <c r="CV16" i="1"/>
  <c r="CU16" i="1"/>
  <c r="CT16" i="1"/>
  <c r="CS16" i="1"/>
  <c r="CR16" i="1"/>
  <c r="CQ16" i="1"/>
  <c r="CP16" i="1"/>
  <c r="CO16" i="1"/>
  <c r="CN16" i="1"/>
  <c r="CM16" i="1"/>
  <c r="CL16" i="1"/>
  <c r="CK16" i="1"/>
  <c r="CJ16" i="1"/>
  <c r="CI16" i="1"/>
  <c r="CH16" i="1"/>
  <c r="CG16" i="1"/>
  <c r="CF16" i="1"/>
  <c r="CE16" i="1"/>
  <c r="CD16" i="1"/>
  <c r="CC16" i="1"/>
  <c r="CB16" i="1"/>
  <c r="CA16" i="1"/>
  <c r="BZ16" i="1"/>
  <c r="BY16" i="1"/>
  <c r="BX16" i="1"/>
  <c r="BW16" i="1"/>
  <c r="BV16" i="1"/>
  <c r="BU16" i="1"/>
  <c r="BT16"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B16" i="1"/>
  <c r="GO15" i="1"/>
  <c r="GN15" i="1"/>
  <c r="GM15" i="1"/>
  <c r="GL15" i="1"/>
  <c r="GK15" i="1"/>
  <c r="GJ15" i="1"/>
  <c r="GI15" i="1"/>
  <c r="GH15" i="1"/>
  <c r="GG15" i="1"/>
  <c r="GF15" i="1"/>
  <c r="GE15" i="1"/>
  <c r="GD15" i="1"/>
  <c r="GC15" i="1"/>
  <c r="GB15" i="1"/>
  <c r="GA15" i="1"/>
  <c r="FZ15" i="1"/>
  <c r="FW15" i="1"/>
  <c r="FV15" i="1"/>
  <c r="FQ15" i="1"/>
  <c r="FP15" i="1"/>
  <c r="FO15" i="1"/>
  <c r="FN15" i="1"/>
  <c r="FM15" i="1"/>
  <c r="FL15" i="1"/>
  <c r="FK15" i="1"/>
  <c r="FJ15" i="1"/>
  <c r="FI15" i="1"/>
  <c r="FH15" i="1"/>
  <c r="FG15" i="1"/>
  <c r="FF15" i="1"/>
  <c r="FE15" i="1"/>
  <c r="FD15" i="1"/>
  <c r="FC15" i="1"/>
  <c r="FB15" i="1"/>
  <c r="FA15" i="1"/>
  <c r="EZ15" i="1"/>
  <c r="EY15" i="1"/>
  <c r="EX15" i="1"/>
  <c r="EW15" i="1"/>
  <c r="EV15" i="1"/>
  <c r="EU15" i="1"/>
  <c r="ET15" i="1"/>
  <c r="ES15" i="1"/>
  <c r="ER15" i="1"/>
  <c r="EE15" i="1"/>
  <c r="ED15" i="1"/>
  <c r="EC15" i="1"/>
  <c r="EB15" i="1"/>
  <c r="EA15" i="1"/>
  <c r="DZ15" i="1"/>
  <c r="DY15" i="1"/>
  <c r="DX15" i="1"/>
  <c r="DW15" i="1"/>
  <c r="DV15" i="1"/>
  <c r="DU15" i="1"/>
  <c r="DT15" i="1"/>
  <c r="DS15" i="1"/>
  <c r="DR15" i="1"/>
  <c r="DQ15" i="1"/>
  <c r="DP15" i="1"/>
  <c r="DO15" i="1"/>
  <c r="DN15" i="1"/>
  <c r="DM15" i="1"/>
  <c r="DL15" i="1"/>
  <c r="DK15" i="1"/>
  <c r="DJ15" i="1"/>
  <c r="DI15" i="1"/>
  <c r="DH15" i="1"/>
  <c r="DG15" i="1"/>
  <c r="DF15" i="1"/>
  <c r="DE15" i="1"/>
  <c r="DD15" i="1"/>
  <c r="DC15" i="1"/>
  <c r="DB15" i="1"/>
  <c r="DA15" i="1"/>
  <c r="CZ15" i="1"/>
  <c r="CY15" i="1"/>
  <c r="CX15" i="1"/>
  <c r="CW15" i="1"/>
  <c r="CV15" i="1"/>
  <c r="CU15" i="1"/>
  <c r="CT15" i="1"/>
  <c r="CO15" i="1"/>
  <c r="CN15" i="1"/>
  <c r="CM15" i="1"/>
  <c r="CL15" i="1"/>
  <c r="CK15" i="1"/>
  <c r="CJ15" i="1"/>
  <c r="CI15" i="1"/>
  <c r="CH15" i="1"/>
  <c r="CG15" i="1"/>
  <c r="CF15" i="1"/>
  <c r="CE15" i="1"/>
  <c r="CD15" i="1"/>
  <c r="CC15" i="1"/>
  <c r="CB15" i="1"/>
  <c r="CA15" i="1"/>
  <c r="BZ15" i="1"/>
  <c r="BY15" i="1"/>
  <c r="BX15" i="1"/>
  <c r="BW15" i="1"/>
  <c r="BV15" i="1"/>
  <c r="BU15" i="1"/>
  <c r="BT15" i="1"/>
  <c r="BS15" i="1"/>
  <c r="BR15" i="1"/>
  <c r="BQ15" i="1"/>
  <c r="BP15" i="1"/>
  <c r="BO15" i="1"/>
  <c r="BN15" i="1"/>
  <c r="BM15" i="1"/>
  <c r="BL15" i="1"/>
  <c r="BK15" i="1"/>
  <c r="BJ15" i="1"/>
  <c r="BI15" i="1"/>
  <c r="BH15" i="1"/>
  <c r="BG15" i="1"/>
  <c r="BF15" i="1"/>
  <c r="BE15" i="1"/>
  <c r="BD15" i="1"/>
  <c r="BC15" i="1"/>
  <c r="BB15" i="1"/>
  <c r="BA15" i="1"/>
  <c r="AZ15" i="1"/>
  <c r="AY15" i="1"/>
  <c r="AX15" i="1"/>
  <c r="AW15" i="1"/>
  <c r="AV15" i="1"/>
  <c r="AU15" i="1"/>
  <c r="AT15" i="1"/>
  <c r="AS15" i="1"/>
  <c r="AR15" i="1"/>
  <c r="AQ15" i="1"/>
  <c r="AP15" i="1"/>
  <c r="AO15" i="1"/>
  <c r="AN15" i="1"/>
  <c r="AM15" i="1"/>
  <c r="AL15" i="1"/>
  <c r="AK15" i="1"/>
  <c r="AJ15" i="1"/>
  <c r="AI15" i="1"/>
  <c r="AH15"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B15" i="1"/>
  <c r="GO14" i="1"/>
  <c r="GN14" i="1"/>
  <c r="GM14" i="1"/>
  <c r="GL14" i="1"/>
  <c r="GK14" i="1"/>
  <c r="GJ14" i="1"/>
  <c r="GI14" i="1"/>
  <c r="GH14" i="1"/>
  <c r="GG14" i="1"/>
  <c r="GF14" i="1"/>
  <c r="GE14" i="1"/>
  <c r="GD14" i="1"/>
  <c r="GC14" i="1"/>
  <c r="GB14" i="1"/>
  <c r="GA14" i="1"/>
  <c r="FZ14" i="1"/>
  <c r="FW14" i="1"/>
  <c r="FV14" i="1"/>
  <c r="FQ14" i="1"/>
  <c r="FP14" i="1"/>
  <c r="FO14" i="1"/>
  <c r="FN14" i="1"/>
  <c r="FM14" i="1"/>
  <c r="FL14" i="1"/>
  <c r="FK14" i="1"/>
  <c r="FJ14" i="1"/>
  <c r="FI14" i="1"/>
  <c r="FH14" i="1"/>
  <c r="FG14" i="1"/>
  <c r="FF14" i="1"/>
  <c r="FE14" i="1"/>
  <c r="FD14" i="1"/>
  <c r="FC14" i="1"/>
  <c r="FB14" i="1"/>
  <c r="FA14" i="1"/>
  <c r="EZ14" i="1"/>
  <c r="EY14" i="1"/>
  <c r="EX14" i="1"/>
  <c r="EW14" i="1"/>
  <c r="EV14" i="1"/>
  <c r="EU14" i="1"/>
  <c r="ET14" i="1"/>
  <c r="EE14" i="1"/>
  <c r="ED14" i="1"/>
  <c r="EC14" i="1"/>
  <c r="EB14" i="1"/>
  <c r="EA14" i="1"/>
  <c r="DZ14" i="1"/>
  <c r="DY14" i="1"/>
  <c r="DX14" i="1"/>
  <c r="DW14" i="1"/>
  <c r="DV14" i="1"/>
  <c r="DU14" i="1"/>
  <c r="DT14" i="1"/>
  <c r="DS14" i="1"/>
  <c r="DR14" i="1"/>
  <c r="DQ14" i="1"/>
  <c r="DP14" i="1"/>
  <c r="DO14" i="1"/>
  <c r="DN14" i="1"/>
  <c r="DM14" i="1"/>
  <c r="DL14" i="1"/>
  <c r="DK14" i="1"/>
  <c r="DJ14" i="1"/>
  <c r="DI14" i="1"/>
  <c r="DH14" i="1"/>
  <c r="DG14" i="1"/>
  <c r="DF14" i="1"/>
  <c r="DE14" i="1"/>
  <c r="DD14" i="1"/>
  <c r="DC14" i="1"/>
  <c r="DB14" i="1"/>
  <c r="DA14" i="1"/>
  <c r="CZ14" i="1"/>
  <c r="CY14" i="1"/>
  <c r="CX14" i="1"/>
  <c r="CW14" i="1"/>
  <c r="CV14" i="1"/>
  <c r="CU14" i="1"/>
  <c r="CT14" i="1"/>
  <c r="CO14" i="1"/>
  <c r="CN14" i="1"/>
  <c r="CM14" i="1"/>
  <c r="CL14" i="1"/>
  <c r="CK14" i="1"/>
  <c r="CJ14" i="1"/>
  <c r="CI14" i="1"/>
  <c r="CH14" i="1"/>
  <c r="CG14" i="1"/>
  <c r="CF14" i="1"/>
  <c r="CE14" i="1"/>
  <c r="CD14" i="1"/>
  <c r="CC14" i="1"/>
  <c r="CB14" i="1"/>
  <c r="CA14" i="1"/>
  <c r="BZ14" i="1"/>
  <c r="BY14" i="1"/>
  <c r="BX14" i="1"/>
  <c r="BW14" i="1"/>
  <c r="BV14" i="1"/>
  <c r="BU14" i="1"/>
  <c r="BT14" i="1"/>
  <c r="BS14" i="1"/>
  <c r="BR14" i="1"/>
  <c r="BQ14" i="1"/>
  <c r="BP14" i="1"/>
  <c r="BO14" i="1"/>
  <c r="BN14" i="1"/>
  <c r="BM14" i="1"/>
  <c r="BL14" i="1"/>
  <c r="BK14" i="1"/>
  <c r="BJ14" i="1"/>
  <c r="BI14" i="1"/>
  <c r="BH14" i="1"/>
  <c r="BG14" i="1"/>
  <c r="BF14" i="1"/>
  <c r="BE14" i="1"/>
  <c r="BD14" i="1"/>
  <c r="BC14" i="1"/>
  <c r="BB14" i="1"/>
  <c r="BA14" i="1"/>
  <c r="AZ14" i="1"/>
  <c r="AY14" i="1"/>
  <c r="AX14" i="1"/>
  <c r="AW14" i="1"/>
  <c r="AV14" i="1"/>
  <c r="AU14" i="1"/>
  <c r="AT14" i="1"/>
  <c r="AS14" i="1"/>
  <c r="AR14" i="1"/>
  <c r="AQ14" i="1"/>
  <c r="AP14" i="1"/>
  <c r="AO14" i="1"/>
  <c r="AN14" i="1"/>
  <c r="AM14" i="1"/>
  <c r="AL14" i="1"/>
  <c r="AK14" i="1"/>
  <c r="AJ14" i="1"/>
  <c r="AI14" i="1"/>
  <c r="AH14" i="1"/>
  <c r="AC14" i="1"/>
  <c r="AB14" i="1"/>
  <c r="AA14" i="1"/>
  <c r="Z14" i="1"/>
  <c r="Y14" i="1"/>
  <c r="X14" i="1"/>
  <c r="W14" i="1"/>
  <c r="V14" i="1"/>
  <c r="U14" i="1"/>
  <c r="T14" i="1"/>
  <c r="S14" i="1"/>
  <c r="R14" i="1"/>
  <c r="Q14" i="1"/>
  <c r="P14" i="1"/>
  <c r="O14" i="1"/>
  <c r="N14" i="1"/>
  <c r="M14" i="1"/>
  <c r="L14" i="1"/>
  <c r="K14" i="1"/>
  <c r="J14" i="1"/>
  <c r="I14" i="1"/>
  <c r="H14" i="1"/>
  <c r="G14" i="1"/>
  <c r="F14" i="1"/>
  <c r="E14" i="1"/>
  <c r="D14" i="1"/>
  <c r="C14" i="1"/>
  <c r="B14" i="1"/>
  <c r="GO13" i="1"/>
  <c r="GN13" i="1"/>
  <c r="GM13" i="1"/>
  <c r="GL13" i="1"/>
  <c r="GK13" i="1"/>
  <c r="GJ13" i="1"/>
  <c r="GI13" i="1"/>
  <c r="GH13" i="1"/>
  <c r="GG13" i="1"/>
  <c r="GF13" i="1"/>
  <c r="GE13" i="1"/>
  <c r="GD13" i="1"/>
  <c r="GC13" i="1"/>
  <c r="GB13" i="1"/>
  <c r="GA13" i="1"/>
  <c r="FZ13" i="1"/>
  <c r="FW13" i="1"/>
  <c r="FV13" i="1"/>
  <c r="FQ13" i="1"/>
  <c r="FP13" i="1"/>
  <c r="FO13" i="1"/>
  <c r="FN13" i="1"/>
  <c r="FM13" i="1"/>
  <c r="FL13" i="1"/>
  <c r="FK13" i="1"/>
  <c r="FJ13" i="1"/>
  <c r="FI13" i="1"/>
  <c r="FH13" i="1"/>
  <c r="FG13" i="1"/>
  <c r="FF13" i="1"/>
  <c r="FE13" i="1"/>
  <c r="FD13" i="1"/>
  <c r="FC13" i="1"/>
  <c r="FB13" i="1"/>
  <c r="FA13" i="1"/>
  <c r="EZ13" i="1"/>
  <c r="EY13" i="1"/>
  <c r="EX13" i="1"/>
  <c r="EW13" i="1"/>
  <c r="EV13" i="1"/>
  <c r="EU13" i="1"/>
  <c r="ET13" i="1"/>
  <c r="EE13" i="1"/>
  <c r="ED13" i="1"/>
  <c r="EC13" i="1"/>
  <c r="EB13" i="1"/>
  <c r="EA13" i="1"/>
  <c r="DZ13" i="1"/>
  <c r="DY13" i="1"/>
  <c r="DX13" i="1"/>
  <c r="DW13" i="1"/>
  <c r="DV13" i="1"/>
  <c r="DU13" i="1"/>
  <c r="DT13" i="1"/>
  <c r="DS13" i="1"/>
  <c r="DR13" i="1"/>
  <c r="DQ13" i="1"/>
  <c r="DP13" i="1"/>
  <c r="DO13" i="1"/>
  <c r="DN13" i="1"/>
  <c r="DM13" i="1"/>
  <c r="DL13" i="1"/>
  <c r="DK13" i="1"/>
  <c r="DJ13" i="1"/>
  <c r="DI13" i="1"/>
  <c r="DH13" i="1"/>
  <c r="DG13" i="1"/>
  <c r="DF13" i="1"/>
  <c r="DE13" i="1"/>
  <c r="DD13" i="1"/>
  <c r="DC13" i="1"/>
  <c r="DB13" i="1"/>
  <c r="DA13" i="1"/>
  <c r="CZ13" i="1"/>
  <c r="CY13" i="1"/>
  <c r="CX13" i="1"/>
  <c r="CW13" i="1"/>
  <c r="CV13" i="1"/>
  <c r="CU13" i="1"/>
  <c r="CT13" i="1"/>
  <c r="CO13" i="1"/>
  <c r="CN13" i="1"/>
  <c r="CM13" i="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GO12" i="1"/>
  <c r="GN12" i="1"/>
  <c r="GM12" i="1"/>
  <c r="GL12" i="1"/>
  <c r="GK12" i="1"/>
  <c r="GJ12" i="1"/>
  <c r="GI12" i="1"/>
  <c r="GH12" i="1"/>
  <c r="GG12" i="1"/>
  <c r="GF12" i="1"/>
  <c r="GE12" i="1"/>
  <c r="GD12" i="1"/>
  <c r="GC12" i="1"/>
  <c r="GB12" i="1"/>
  <c r="GA12" i="1"/>
  <c r="FZ12" i="1"/>
  <c r="FW12" i="1"/>
  <c r="FV12" i="1"/>
  <c r="FQ12" i="1"/>
  <c r="FP12" i="1"/>
  <c r="FO12" i="1"/>
  <c r="FN12" i="1"/>
  <c r="FM12" i="1"/>
  <c r="FL12" i="1"/>
  <c r="FK12" i="1"/>
  <c r="FJ12" i="1"/>
  <c r="FI12" i="1"/>
  <c r="FH12" i="1"/>
  <c r="FG12" i="1"/>
  <c r="FF12" i="1"/>
  <c r="FE12" i="1"/>
  <c r="FD12" i="1"/>
  <c r="FC12" i="1"/>
  <c r="FB12" i="1"/>
  <c r="FA12" i="1"/>
  <c r="EZ12" i="1"/>
  <c r="EY12" i="1"/>
  <c r="EX12" i="1"/>
  <c r="EW12" i="1"/>
  <c r="EV12" i="1"/>
  <c r="EU12" i="1"/>
  <c r="ET12" i="1"/>
  <c r="EE12" i="1"/>
  <c r="ED12" i="1"/>
  <c r="EC12" i="1"/>
  <c r="EB12" i="1"/>
  <c r="EA12" i="1"/>
  <c r="DZ12" i="1"/>
  <c r="DY12" i="1"/>
  <c r="DX12" i="1"/>
  <c r="DW12" i="1"/>
  <c r="DV12" i="1"/>
  <c r="DU12" i="1"/>
  <c r="DT12" i="1"/>
  <c r="DS12" i="1"/>
  <c r="DR12" i="1"/>
  <c r="DQ12" i="1"/>
  <c r="DP12" i="1"/>
  <c r="DO12" i="1"/>
  <c r="DN12" i="1"/>
  <c r="DM12" i="1"/>
  <c r="DL12" i="1"/>
  <c r="DK12" i="1"/>
  <c r="DJ12" i="1"/>
  <c r="DI12" i="1"/>
  <c r="DH12" i="1"/>
  <c r="DG12" i="1"/>
  <c r="DF12" i="1"/>
  <c r="DE12" i="1"/>
  <c r="DD12" i="1"/>
  <c r="DC12" i="1"/>
  <c r="DB12" i="1"/>
  <c r="DA12" i="1"/>
  <c r="CZ12" i="1"/>
  <c r="CY12" i="1"/>
  <c r="CX12" i="1"/>
  <c r="CW12" i="1"/>
  <c r="CV12" i="1"/>
  <c r="CU12" i="1"/>
  <c r="CT12" i="1"/>
  <c r="CO12" i="1"/>
  <c r="CN12" i="1"/>
  <c r="CM12" i="1"/>
  <c r="CL12" i="1"/>
  <c r="CI12" i="1"/>
  <c r="CH12" i="1"/>
  <c r="CG12" i="1"/>
  <c r="CF12" i="1"/>
  <c r="CE12" i="1"/>
  <c r="CD12" i="1"/>
  <c r="CC12" i="1"/>
  <c r="CB12" i="1"/>
  <c r="CA12"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AK12" i="1"/>
  <c r="AJ12" i="1"/>
  <c r="AI12" i="1"/>
  <c r="AH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GO11" i="1"/>
  <c r="GN11" i="1"/>
  <c r="GM11" i="1"/>
  <c r="GL11" i="1"/>
  <c r="GK11" i="1"/>
  <c r="GJ11" i="1"/>
  <c r="GI11" i="1"/>
  <c r="GH11" i="1"/>
  <c r="GG11" i="1"/>
  <c r="GF11" i="1"/>
  <c r="GE11" i="1"/>
  <c r="GD11" i="1"/>
  <c r="GC11" i="1"/>
  <c r="GB11" i="1"/>
  <c r="GA11" i="1"/>
  <c r="FZ11" i="1"/>
  <c r="FW11" i="1"/>
  <c r="FV11" i="1"/>
  <c r="FQ11" i="1"/>
  <c r="FP11" i="1"/>
  <c r="FO11" i="1"/>
  <c r="FN11" i="1"/>
  <c r="FM11" i="1"/>
  <c r="FL11" i="1"/>
  <c r="FK11" i="1"/>
  <c r="FJ11" i="1"/>
  <c r="FI11" i="1"/>
  <c r="FH11" i="1"/>
  <c r="FG11" i="1"/>
  <c r="FF11" i="1"/>
  <c r="FE11" i="1"/>
  <c r="FD11" i="1"/>
  <c r="FC11" i="1"/>
  <c r="FB11" i="1"/>
  <c r="FA11" i="1"/>
  <c r="EZ11" i="1"/>
  <c r="EY11" i="1"/>
  <c r="EX11" i="1"/>
  <c r="EW11" i="1"/>
  <c r="EV11" i="1"/>
  <c r="EU11" i="1"/>
  <c r="ET11" i="1"/>
  <c r="EE11" i="1"/>
  <c r="ED11" i="1"/>
  <c r="EC11" i="1"/>
  <c r="EB11" i="1"/>
  <c r="EA11" i="1"/>
  <c r="DZ11" i="1"/>
  <c r="DY11" i="1"/>
  <c r="DX11" i="1"/>
  <c r="DW11" i="1"/>
  <c r="DV11" i="1"/>
  <c r="DU11" i="1"/>
  <c r="DT11" i="1"/>
  <c r="DS11" i="1"/>
  <c r="DR11" i="1"/>
  <c r="DQ11" i="1"/>
  <c r="DP11" i="1"/>
  <c r="DO11" i="1"/>
  <c r="DN11" i="1"/>
  <c r="DM11" i="1"/>
  <c r="DL11" i="1"/>
  <c r="DK11" i="1"/>
  <c r="DJ11" i="1"/>
  <c r="DI11" i="1"/>
  <c r="DH11" i="1"/>
  <c r="DG11" i="1"/>
  <c r="DF11" i="1"/>
  <c r="DE11" i="1"/>
  <c r="DD11" i="1"/>
  <c r="DC11" i="1"/>
  <c r="DB11" i="1"/>
  <c r="DA11" i="1"/>
  <c r="CZ11" i="1"/>
  <c r="CY11" i="1"/>
  <c r="CX11" i="1"/>
  <c r="CW11" i="1"/>
  <c r="CV11" i="1"/>
  <c r="CU11" i="1"/>
  <c r="CT11" i="1"/>
  <c r="CO11" i="1"/>
  <c r="CN11" i="1"/>
  <c r="CM11" i="1"/>
  <c r="CL11" i="1"/>
  <c r="CI11" i="1"/>
  <c r="CH11" i="1"/>
  <c r="CG11" i="1"/>
  <c r="CF11" i="1"/>
  <c r="CE11" i="1"/>
  <c r="CD11" i="1"/>
  <c r="CC11" i="1"/>
  <c r="CB11"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AK11" i="1"/>
  <c r="AJ11" i="1"/>
  <c r="AI11" i="1"/>
  <c r="AH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GO10" i="1"/>
  <c r="GN10" i="1"/>
  <c r="GM10" i="1"/>
  <c r="GL10" i="1"/>
  <c r="GK10" i="1"/>
  <c r="GJ10" i="1"/>
  <c r="GI10" i="1"/>
  <c r="GH10" i="1"/>
  <c r="GG10" i="1"/>
  <c r="GF10" i="1"/>
  <c r="GE10" i="1"/>
  <c r="GD10" i="1"/>
  <c r="GC10" i="1"/>
  <c r="GB10" i="1"/>
  <c r="GA10" i="1"/>
  <c r="FZ10" i="1"/>
  <c r="FW10" i="1"/>
  <c r="FV10" i="1"/>
  <c r="FQ10" i="1"/>
  <c r="FP10" i="1"/>
  <c r="FO10" i="1"/>
  <c r="FN10" i="1"/>
  <c r="FM10" i="1"/>
  <c r="FL10" i="1"/>
  <c r="FK10" i="1"/>
  <c r="FJ10" i="1"/>
  <c r="FI10" i="1"/>
  <c r="FH10" i="1"/>
  <c r="FG10" i="1"/>
  <c r="FF10" i="1"/>
  <c r="FE10" i="1"/>
  <c r="FD10" i="1"/>
  <c r="FC10" i="1"/>
  <c r="FB10" i="1"/>
  <c r="FA10" i="1"/>
  <c r="EZ10" i="1"/>
  <c r="EY10" i="1"/>
  <c r="EX10" i="1"/>
  <c r="EW10" i="1"/>
  <c r="EV10" i="1"/>
  <c r="EU10" i="1"/>
  <c r="ET10" i="1"/>
  <c r="EE10" i="1"/>
  <c r="ED10" i="1"/>
  <c r="EC10" i="1"/>
  <c r="EB10" i="1"/>
  <c r="EA10" i="1"/>
  <c r="DZ10" i="1"/>
  <c r="DY10" i="1"/>
  <c r="DX10" i="1"/>
  <c r="DW10" i="1"/>
  <c r="DV10" i="1"/>
  <c r="DU10" i="1"/>
  <c r="DT10" i="1"/>
  <c r="DS10" i="1"/>
  <c r="DR10" i="1"/>
  <c r="DQ10" i="1"/>
  <c r="DP10" i="1"/>
  <c r="DO10" i="1"/>
  <c r="DN10" i="1"/>
  <c r="DM10" i="1"/>
  <c r="DL10" i="1"/>
  <c r="DK10" i="1"/>
  <c r="DJ10" i="1"/>
  <c r="DI10" i="1"/>
  <c r="DH10" i="1"/>
  <c r="DG10" i="1"/>
  <c r="DF10" i="1"/>
  <c r="DE10" i="1"/>
  <c r="DD10" i="1"/>
  <c r="DC10" i="1"/>
  <c r="DB10" i="1"/>
  <c r="DA10" i="1"/>
  <c r="CZ10" i="1"/>
  <c r="CY10" i="1"/>
  <c r="CX10" i="1"/>
  <c r="CW10" i="1"/>
  <c r="CV10" i="1"/>
  <c r="CU10" i="1"/>
  <c r="CT10" i="1"/>
  <c r="CO10" i="1"/>
  <c r="CN10" i="1"/>
  <c r="CM10" i="1"/>
  <c r="CL10" i="1"/>
  <c r="CI10" i="1"/>
  <c r="CH10" i="1"/>
  <c r="CG10" i="1"/>
  <c r="CF10" i="1"/>
  <c r="CE10" i="1"/>
  <c r="CD10" i="1"/>
  <c r="CC10" i="1"/>
  <c r="CB10"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AK10" i="1"/>
  <c r="AJ10" i="1"/>
  <c r="AI10" i="1"/>
  <c r="AH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GO9" i="1"/>
  <c r="GN9" i="1"/>
  <c r="GM9" i="1"/>
  <c r="GL9" i="1"/>
  <c r="GK9" i="1"/>
  <c r="GJ9" i="1"/>
  <c r="GI9" i="1"/>
  <c r="GH9" i="1"/>
  <c r="GG9" i="1"/>
  <c r="GF9" i="1"/>
  <c r="GE9" i="1"/>
  <c r="GD9" i="1"/>
  <c r="GC9" i="1"/>
  <c r="GB9" i="1"/>
  <c r="GA9" i="1"/>
  <c r="FZ9" i="1"/>
  <c r="FW9" i="1"/>
  <c r="FV9" i="1"/>
  <c r="FQ9" i="1"/>
  <c r="FP9" i="1"/>
  <c r="FO9" i="1"/>
  <c r="FN9" i="1"/>
  <c r="FM9" i="1"/>
  <c r="FL9" i="1"/>
  <c r="FK9" i="1"/>
  <c r="FJ9" i="1"/>
  <c r="FI9" i="1"/>
  <c r="FH9" i="1"/>
  <c r="FG9" i="1"/>
  <c r="FF9" i="1"/>
  <c r="FE9" i="1"/>
  <c r="FD9" i="1"/>
  <c r="FC9" i="1"/>
  <c r="FB9" i="1"/>
  <c r="FA9" i="1"/>
  <c r="EZ9" i="1"/>
  <c r="EY9" i="1"/>
  <c r="EX9" i="1"/>
  <c r="EW9" i="1"/>
  <c r="EV9" i="1"/>
  <c r="EU9" i="1"/>
  <c r="ET9" i="1"/>
  <c r="EE9" i="1"/>
  <c r="ED9" i="1"/>
  <c r="EC9" i="1"/>
  <c r="EB9" i="1"/>
  <c r="EA9" i="1"/>
  <c r="DZ9" i="1"/>
  <c r="DY9" i="1"/>
  <c r="DX9" i="1"/>
  <c r="DW9" i="1"/>
  <c r="DV9" i="1"/>
  <c r="DU9" i="1"/>
  <c r="DT9" i="1"/>
  <c r="DS9" i="1"/>
  <c r="DR9" i="1"/>
  <c r="DQ9" i="1"/>
  <c r="DP9" i="1"/>
  <c r="DO9" i="1"/>
  <c r="DN9" i="1"/>
  <c r="DM9" i="1"/>
  <c r="DL9" i="1"/>
  <c r="DK9" i="1"/>
  <c r="DJ9" i="1"/>
  <c r="DI9" i="1"/>
  <c r="DH9" i="1"/>
  <c r="DG9" i="1"/>
  <c r="DF9" i="1"/>
  <c r="DE9" i="1"/>
  <c r="DD9" i="1"/>
  <c r="DC9" i="1"/>
  <c r="DB9" i="1"/>
  <c r="DA9" i="1"/>
  <c r="CZ9" i="1"/>
  <c r="CY9" i="1"/>
  <c r="CX9" i="1"/>
  <c r="CW9" i="1"/>
  <c r="CV9" i="1"/>
  <c r="CU9" i="1"/>
  <c r="CT9" i="1"/>
  <c r="CO9" i="1"/>
  <c r="CN9" i="1"/>
  <c r="CM9" i="1"/>
  <c r="CL9" i="1"/>
  <c r="CI9" i="1"/>
  <c r="CH9" i="1"/>
  <c r="CG9" i="1"/>
  <c r="CF9" i="1"/>
  <c r="CE9" i="1"/>
  <c r="CD9" i="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C9" i="1"/>
  <c r="AB9" i="1"/>
  <c r="AA9" i="1"/>
  <c r="Z9" i="1"/>
  <c r="Y9" i="1"/>
  <c r="X9" i="1"/>
  <c r="W9" i="1"/>
  <c r="V9" i="1"/>
  <c r="U9" i="1"/>
  <c r="T9" i="1"/>
  <c r="S9" i="1"/>
  <c r="R9" i="1"/>
  <c r="Q9" i="1"/>
  <c r="P9" i="1"/>
  <c r="O9" i="1"/>
  <c r="N9" i="1"/>
  <c r="M9" i="1"/>
  <c r="L9" i="1"/>
  <c r="K9" i="1"/>
  <c r="J9" i="1"/>
  <c r="I9" i="1"/>
  <c r="H9" i="1"/>
  <c r="G9" i="1"/>
  <c r="F9" i="1"/>
  <c r="E9" i="1"/>
  <c r="D9" i="1"/>
  <c r="C9" i="1"/>
  <c r="B9" i="1"/>
  <c r="GO8" i="1"/>
  <c r="GN8" i="1"/>
  <c r="GM8" i="1"/>
  <c r="GL8" i="1"/>
  <c r="GK8" i="1"/>
  <c r="GJ8" i="1"/>
  <c r="GI8" i="1"/>
  <c r="GH8" i="1"/>
  <c r="GG8" i="1"/>
  <c r="GF8" i="1"/>
  <c r="GE8" i="1"/>
  <c r="GD8" i="1"/>
  <c r="GC8" i="1"/>
  <c r="GB8" i="1"/>
  <c r="GA8" i="1"/>
  <c r="FZ8" i="1"/>
  <c r="FW8" i="1"/>
  <c r="FV8" i="1"/>
  <c r="FQ8" i="1"/>
  <c r="FP8" i="1"/>
  <c r="FO8" i="1"/>
  <c r="FN8" i="1"/>
  <c r="FM8" i="1"/>
  <c r="FL8" i="1"/>
  <c r="FK8" i="1"/>
  <c r="FJ8" i="1"/>
  <c r="FI8" i="1"/>
  <c r="FH8" i="1"/>
  <c r="FG8" i="1"/>
  <c r="FF8" i="1"/>
  <c r="FE8" i="1"/>
  <c r="FD8" i="1"/>
  <c r="FC8" i="1"/>
  <c r="FB8" i="1"/>
  <c r="FA8" i="1"/>
  <c r="EZ8" i="1"/>
  <c r="EY8" i="1"/>
  <c r="EX8" i="1"/>
  <c r="EW8" i="1"/>
  <c r="EV8" i="1"/>
  <c r="EU8" i="1"/>
  <c r="ET8" i="1"/>
  <c r="EE8" i="1"/>
  <c r="ED8" i="1"/>
  <c r="EC8" i="1"/>
  <c r="EB8" i="1"/>
  <c r="EA8" i="1"/>
  <c r="DZ8" i="1"/>
  <c r="DY8" i="1"/>
  <c r="DX8" i="1"/>
  <c r="DW8" i="1"/>
  <c r="DV8" i="1"/>
  <c r="DU8" i="1"/>
  <c r="DT8" i="1"/>
  <c r="DS8" i="1"/>
  <c r="DR8" i="1"/>
  <c r="DQ8" i="1"/>
  <c r="DP8" i="1"/>
  <c r="DO8" i="1"/>
  <c r="DN8" i="1"/>
  <c r="DM8" i="1"/>
  <c r="DL8" i="1"/>
  <c r="DK8" i="1"/>
  <c r="DJ8" i="1"/>
  <c r="DI8" i="1"/>
  <c r="DH8" i="1"/>
  <c r="DG8" i="1"/>
  <c r="DF8" i="1"/>
  <c r="DE8" i="1"/>
  <c r="DD8" i="1"/>
  <c r="DC8" i="1"/>
  <c r="DB8" i="1"/>
  <c r="DA8" i="1"/>
  <c r="CZ8" i="1"/>
  <c r="CY8" i="1"/>
  <c r="CX8" i="1"/>
  <c r="CW8" i="1"/>
  <c r="CV8" i="1"/>
  <c r="CU8" i="1"/>
  <c r="CT8" i="1"/>
  <c r="CO8" i="1"/>
  <c r="CN8" i="1"/>
  <c r="CM8" i="1"/>
  <c r="CL8" i="1"/>
  <c r="CI8" i="1"/>
  <c r="CH8" i="1"/>
  <c r="CG8" i="1"/>
  <c r="CF8" i="1"/>
  <c r="CE8" i="1"/>
  <c r="CD8" i="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C8" i="1"/>
  <c r="AB8" i="1"/>
  <c r="AA8" i="1"/>
  <c r="Z8" i="1"/>
  <c r="Y8" i="1"/>
  <c r="X8" i="1"/>
  <c r="W8" i="1"/>
  <c r="V8" i="1"/>
  <c r="U8" i="1"/>
  <c r="T8" i="1"/>
  <c r="S8" i="1"/>
  <c r="R8" i="1"/>
  <c r="Q8" i="1"/>
  <c r="P8" i="1"/>
  <c r="O8" i="1"/>
  <c r="N8" i="1"/>
  <c r="M8" i="1"/>
  <c r="L8" i="1"/>
  <c r="K8" i="1"/>
  <c r="J8" i="1"/>
  <c r="I8" i="1"/>
  <c r="H8" i="1"/>
  <c r="G8" i="1"/>
  <c r="F8" i="1"/>
  <c r="E8" i="1"/>
  <c r="D8" i="1"/>
  <c r="C8" i="1"/>
  <c r="B8" i="1"/>
  <c r="IG57" i="8"/>
  <c r="IF57" i="8"/>
  <c r="IE57" i="8"/>
  <c r="ID57" i="8"/>
  <c r="IC57" i="8"/>
  <c r="IB57" i="8"/>
  <c r="IA57" i="8"/>
  <c r="HZ57" i="8"/>
  <c r="HY57" i="8"/>
  <c r="HX57" i="8"/>
  <c r="HW57" i="8"/>
  <c r="HV57" i="8"/>
  <c r="HU57" i="8"/>
  <c r="HT57" i="8"/>
  <c r="HS57" i="8"/>
  <c r="HR57" i="8"/>
  <c r="HQ57" i="8"/>
  <c r="HP57" i="8"/>
  <c r="HO57" i="8"/>
  <c r="HN57" i="8"/>
  <c r="HM57" i="8"/>
  <c r="HL57" i="8"/>
  <c r="HK57" i="8"/>
  <c r="HJ57" i="8"/>
  <c r="HI57" i="8"/>
  <c r="HH57" i="8"/>
  <c r="HG57" i="8"/>
  <c r="HF57" i="8"/>
  <c r="HE57" i="8"/>
  <c r="HD57" i="8"/>
  <c r="HC57" i="8"/>
  <c r="HB57" i="8"/>
  <c r="HA57" i="8"/>
  <c r="GZ57" i="8"/>
  <c r="GY57" i="8"/>
  <c r="GX57" i="8"/>
  <c r="GW57" i="8"/>
  <c r="GV57" i="8"/>
  <c r="GU57" i="8"/>
  <c r="GT57" i="8"/>
  <c r="GS57" i="8"/>
  <c r="GR57" i="8"/>
  <c r="GQ57" i="8"/>
  <c r="GP57" i="8"/>
  <c r="GO57" i="8"/>
  <c r="GN57" i="8"/>
  <c r="GM57" i="8"/>
  <c r="GL57" i="8"/>
  <c r="GK57" i="8"/>
  <c r="GJ57" i="8"/>
  <c r="GI57" i="8"/>
  <c r="GH57" i="8"/>
  <c r="GG57" i="8"/>
  <c r="GF57" i="8"/>
  <c r="GE57" i="8"/>
  <c r="GD57" i="8"/>
  <c r="GC57" i="8"/>
  <c r="GB57" i="8"/>
  <c r="GA57" i="8"/>
  <c r="FZ57" i="8"/>
  <c r="FY57" i="8"/>
  <c r="FX57" i="8"/>
  <c r="FW57" i="8"/>
  <c r="FV57" i="8"/>
  <c r="FU57" i="8"/>
  <c r="FT57" i="8"/>
  <c r="FS57" i="8"/>
  <c r="FR57" i="8"/>
  <c r="FQ57" i="8"/>
  <c r="FP57" i="8"/>
  <c r="FO57" i="8"/>
  <c r="FN57" i="8"/>
  <c r="FM57" i="8"/>
  <c r="FL57" i="8"/>
  <c r="FK57" i="8"/>
  <c r="FJ57" i="8"/>
  <c r="FI57" i="8"/>
  <c r="FH57" i="8"/>
  <c r="FG57" i="8"/>
  <c r="FF57" i="8"/>
  <c r="FE57" i="8"/>
  <c r="FD57" i="8"/>
  <c r="FC57" i="8"/>
  <c r="FB57" i="8"/>
  <c r="FA57" i="8"/>
  <c r="EZ57" i="8"/>
  <c r="EY57" i="8"/>
  <c r="EX57" i="8"/>
  <c r="EW57" i="8"/>
  <c r="EV57" i="8"/>
  <c r="EU57" i="8"/>
  <c r="ET57" i="8"/>
  <c r="ES57" i="8"/>
  <c r="ER57" i="8"/>
  <c r="EQ57" i="8"/>
  <c r="EP57" i="8"/>
  <c r="EO57" i="8"/>
  <c r="EN57" i="8"/>
  <c r="EM57" i="8"/>
  <c r="EL57" i="8"/>
  <c r="EK57" i="8"/>
  <c r="EJ57" i="8"/>
  <c r="EI57" i="8"/>
  <c r="EH57" i="8"/>
  <c r="EG57" i="8"/>
  <c r="EF57" i="8"/>
  <c r="EE57" i="8"/>
  <c r="ED57" i="8"/>
  <c r="EC57" i="8"/>
  <c r="EB57" i="8"/>
  <c r="EA57" i="8"/>
  <c r="DZ57" i="8"/>
  <c r="DY57" i="8"/>
  <c r="DX57" i="8"/>
  <c r="DW57" i="8"/>
  <c r="DV57" i="8"/>
  <c r="DU57" i="8"/>
  <c r="DT57" i="8"/>
  <c r="DS57" i="8"/>
  <c r="DR57" i="8"/>
  <c r="DQ57" i="8"/>
  <c r="DP57" i="8"/>
  <c r="DO57" i="8"/>
  <c r="DN57" i="8"/>
  <c r="DM57" i="8"/>
  <c r="DL57" i="8"/>
  <c r="DK57" i="8"/>
  <c r="DJ57" i="8"/>
  <c r="DI57" i="8"/>
  <c r="DH57" i="8"/>
  <c r="DG57" i="8"/>
  <c r="DF57" i="8"/>
  <c r="DE57" i="8"/>
  <c r="DD57" i="8"/>
  <c r="DC57" i="8"/>
  <c r="DB57" i="8"/>
  <c r="DA57" i="8"/>
  <c r="CZ57" i="8"/>
  <c r="CY57" i="8"/>
  <c r="CX57" i="8"/>
  <c r="CW57" i="8"/>
  <c r="CV57" i="8"/>
  <c r="CU57" i="8"/>
  <c r="CT57" i="8"/>
  <c r="CS57" i="8"/>
  <c r="CR57" i="8"/>
  <c r="CQ57" i="8"/>
  <c r="CP57" i="8"/>
  <c r="CO57" i="8"/>
  <c r="CN57" i="8"/>
  <c r="CM57" i="8"/>
  <c r="CL57" i="8"/>
  <c r="CK57" i="8"/>
  <c r="CJ57" i="8"/>
  <c r="CI57" i="8"/>
  <c r="CH57" i="8"/>
  <c r="CG57" i="8"/>
  <c r="CF57" i="8"/>
  <c r="CE57" i="8"/>
  <c r="CD57" i="8"/>
  <c r="CC57" i="8"/>
  <c r="CB57" i="8"/>
  <c r="CA57" i="8"/>
  <c r="BZ57" i="8"/>
  <c r="BY57" i="8"/>
  <c r="BX57" i="8"/>
  <c r="BW57" i="8"/>
  <c r="BV57" i="8"/>
  <c r="BU57" i="8"/>
  <c r="BT57" i="8"/>
  <c r="BS57" i="8"/>
  <c r="BR57" i="8"/>
  <c r="BQ57" i="8"/>
  <c r="BP57" i="8"/>
  <c r="BO57" i="8"/>
  <c r="BN57" i="8"/>
  <c r="BM57" i="8"/>
  <c r="BL57" i="8"/>
  <c r="BK57" i="8"/>
  <c r="BJ57" i="8"/>
  <c r="BI57" i="8"/>
  <c r="BH57" i="8"/>
  <c r="BG57" i="8"/>
  <c r="BF57" i="8"/>
  <c r="BE57" i="8"/>
  <c r="BD57" i="8"/>
  <c r="BC57" i="8"/>
  <c r="BB57" i="8"/>
  <c r="BA57" i="8"/>
  <c r="AZ57" i="8"/>
  <c r="AY57" i="8"/>
  <c r="AX57"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B57" i="8"/>
  <c r="IG56" i="8"/>
  <c r="IF56" i="8"/>
  <c r="IE56" i="8"/>
  <c r="ID56" i="8"/>
  <c r="IC56" i="8"/>
  <c r="IB56" i="8"/>
  <c r="IA56" i="8"/>
  <c r="HZ56" i="8"/>
  <c r="HY56" i="8"/>
  <c r="HX56" i="8"/>
  <c r="HW56" i="8"/>
  <c r="HV56" i="8"/>
  <c r="HU56" i="8"/>
  <c r="HT56" i="8"/>
  <c r="HS56" i="8"/>
  <c r="HR56" i="8"/>
  <c r="HQ56" i="8"/>
  <c r="HP56" i="8"/>
  <c r="HO56" i="8"/>
  <c r="HN56" i="8"/>
  <c r="HM56" i="8"/>
  <c r="HL56" i="8"/>
  <c r="HK56" i="8"/>
  <c r="HJ56" i="8"/>
  <c r="HI56" i="8"/>
  <c r="HH56" i="8"/>
  <c r="HG56" i="8"/>
  <c r="HF56" i="8"/>
  <c r="HE56" i="8"/>
  <c r="HD56" i="8"/>
  <c r="HC56" i="8"/>
  <c r="HB56" i="8"/>
  <c r="HA56" i="8"/>
  <c r="GZ56" i="8"/>
  <c r="GY56" i="8"/>
  <c r="GX56" i="8"/>
  <c r="GW56" i="8"/>
  <c r="GV56" i="8"/>
  <c r="GU56" i="8"/>
  <c r="GT56" i="8"/>
  <c r="GS56" i="8"/>
  <c r="GR56" i="8"/>
  <c r="GQ56" i="8"/>
  <c r="GP56" i="8"/>
  <c r="GO56" i="8"/>
  <c r="GN56" i="8"/>
  <c r="GM56" i="8"/>
  <c r="GL56" i="8"/>
  <c r="GK56" i="8"/>
  <c r="GJ56" i="8"/>
  <c r="GI56" i="8"/>
  <c r="GH56" i="8"/>
  <c r="GG56" i="8"/>
  <c r="GF56" i="8"/>
  <c r="GE56" i="8"/>
  <c r="GD56" i="8"/>
  <c r="GC56" i="8"/>
  <c r="GB56" i="8"/>
  <c r="GA56" i="8"/>
  <c r="FZ56" i="8"/>
  <c r="FY56" i="8"/>
  <c r="FX56" i="8"/>
  <c r="FW56" i="8"/>
  <c r="FV56" i="8"/>
  <c r="FU56" i="8"/>
  <c r="FT56" i="8"/>
  <c r="FS56" i="8"/>
  <c r="FR56" i="8"/>
  <c r="FQ56" i="8"/>
  <c r="FP56" i="8"/>
  <c r="FO56" i="8"/>
  <c r="FN56" i="8"/>
  <c r="FM56" i="8"/>
  <c r="FL56" i="8"/>
  <c r="FK56" i="8"/>
  <c r="FJ56" i="8"/>
  <c r="FI56" i="8"/>
  <c r="FH56" i="8"/>
  <c r="FG56" i="8"/>
  <c r="FF56" i="8"/>
  <c r="FE56" i="8"/>
  <c r="FD56" i="8"/>
  <c r="FC56" i="8"/>
  <c r="FB56" i="8"/>
  <c r="FA56" i="8"/>
  <c r="EZ56" i="8"/>
  <c r="EY56" i="8"/>
  <c r="EX56" i="8"/>
  <c r="EW56" i="8"/>
  <c r="EV56" i="8"/>
  <c r="EU56" i="8"/>
  <c r="ET56" i="8"/>
  <c r="ES56" i="8"/>
  <c r="ER56" i="8"/>
  <c r="EQ56" i="8"/>
  <c r="EP56" i="8"/>
  <c r="EO56" i="8"/>
  <c r="EN56" i="8"/>
  <c r="EM56" i="8"/>
  <c r="EL56" i="8"/>
  <c r="EK56" i="8"/>
  <c r="EJ56" i="8"/>
  <c r="EI56" i="8"/>
  <c r="EH56" i="8"/>
  <c r="EG56" i="8"/>
  <c r="EF56" i="8"/>
  <c r="EE56" i="8"/>
  <c r="ED56" i="8"/>
  <c r="EC56" i="8"/>
  <c r="EB56" i="8"/>
  <c r="EA56" i="8"/>
  <c r="DZ56" i="8"/>
  <c r="DY56" i="8"/>
  <c r="DX56" i="8"/>
  <c r="DW56" i="8"/>
  <c r="DV56" i="8"/>
  <c r="DU56" i="8"/>
  <c r="DT56" i="8"/>
  <c r="DS56" i="8"/>
  <c r="DR56" i="8"/>
  <c r="DQ56" i="8"/>
  <c r="DP56" i="8"/>
  <c r="DO56" i="8"/>
  <c r="DN56" i="8"/>
  <c r="DM56" i="8"/>
  <c r="DL56" i="8"/>
  <c r="DK56" i="8"/>
  <c r="DJ56" i="8"/>
  <c r="DI56" i="8"/>
  <c r="DH56" i="8"/>
  <c r="DG56" i="8"/>
  <c r="DF56" i="8"/>
  <c r="DE56" i="8"/>
  <c r="DD56" i="8"/>
  <c r="DC56" i="8"/>
  <c r="DB56" i="8"/>
  <c r="DA56" i="8"/>
  <c r="CZ56" i="8"/>
  <c r="CY56" i="8"/>
  <c r="CX56" i="8"/>
  <c r="CW56" i="8"/>
  <c r="CV56" i="8"/>
  <c r="CU56" i="8"/>
  <c r="CT56" i="8"/>
  <c r="CS56" i="8"/>
  <c r="CR56" i="8"/>
  <c r="CQ56" i="8"/>
  <c r="CP56" i="8"/>
  <c r="CO56" i="8"/>
  <c r="CN56" i="8"/>
  <c r="CM56" i="8"/>
  <c r="CL56" i="8"/>
  <c r="CK56" i="8"/>
  <c r="CJ56" i="8"/>
  <c r="CI56" i="8"/>
  <c r="CH56" i="8"/>
  <c r="CG56" i="8"/>
  <c r="CF56" i="8"/>
  <c r="CE56" i="8"/>
  <c r="CD56" i="8"/>
  <c r="CC56" i="8"/>
  <c r="CB56" i="8"/>
  <c r="CA56" i="8"/>
  <c r="BZ56" i="8"/>
  <c r="BY56" i="8"/>
  <c r="BX56" i="8"/>
  <c r="BW56" i="8"/>
  <c r="BV56" i="8"/>
  <c r="BU56" i="8"/>
  <c r="BT56" i="8"/>
  <c r="BS56" i="8"/>
  <c r="BR56" i="8"/>
  <c r="BQ56" i="8"/>
  <c r="BP56" i="8"/>
  <c r="BO56" i="8"/>
  <c r="BN56" i="8"/>
  <c r="BM56" i="8"/>
  <c r="BL56" i="8"/>
  <c r="BK56" i="8"/>
  <c r="BJ56" i="8"/>
  <c r="BI56" i="8"/>
  <c r="BH56" i="8"/>
  <c r="BG56" i="8"/>
  <c r="BF56" i="8"/>
  <c r="BE56" i="8"/>
  <c r="BD56" i="8"/>
  <c r="BC56" i="8"/>
  <c r="BB56" i="8"/>
  <c r="BA56" i="8"/>
  <c r="AZ56"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B56" i="8"/>
  <c r="IG55" i="8"/>
  <c r="IF55" i="8"/>
  <c r="IE55" i="8"/>
  <c r="ID55" i="8"/>
  <c r="IC55" i="8"/>
  <c r="IB55" i="8"/>
  <c r="IA55" i="8"/>
  <c r="HZ55" i="8"/>
  <c r="HY55" i="8"/>
  <c r="HX55" i="8"/>
  <c r="HW55" i="8"/>
  <c r="HV55" i="8"/>
  <c r="HU55" i="8"/>
  <c r="HT55" i="8"/>
  <c r="HS55" i="8"/>
  <c r="HR55" i="8"/>
  <c r="HQ55" i="8"/>
  <c r="HP55" i="8"/>
  <c r="HO55" i="8"/>
  <c r="HN55" i="8"/>
  <c r="HM55" i="8"/>
  <c r="HL55" i="8"/>
  <c r="HK55" i="8"/>
  <c r="HJ55" i="8"/>
  <c r="HI55" i="8"/>
  <c r="HH55" i="8"/>
  <c r="HG55" i="8"/>
  <c r="HF55" i="8"/>
  <c r="HE55" i="8"/>
  <c r="HD55" i="8"/>
  <c r="HC55" i="8"/>
  <c r="HB55" i="8"/>
  <c r="HA55" i="8"/>
  <c r="GZ55" i="8"/>
  <c r="GY55" i="8"/>
  <c r="GX55" i="8"/>
  <c r="GW55" i="8"/>
  <c r="GV55" i="8"/>
  <c r="GU55" i="8"/>
  <c r="GT55" i="8"/>
  <c r="GS55" i="8"/>
  <c r="GR55" i="8"/>
  <c r="GQ55" i="8"/>
  <c r="GP55" i="8"/>
  <c r="GO55" i="8"/>
  <c r="GN55" i="8"/>
  <c r="GM55" i="8"/>
  <c r="GL55" i="8"/>
  <c r="GK55" i="8"/>
  <c r="GJ55" i="8"/>
  <c r="GI55" i="8"/>
  <c r="GH55" i="8"/>
  <c r="GG55" i="8"/>
  <c r="GF55" i="8"/>
  <c r="GE55" i="8"/>
  <c r="GD55" i="8"/>
  <c r="GC55" i="8"/>
  <c r="GB55" i="8"/>
  <c r="GA55" i="8"/>
  <c r="FZ55" i="8"/>
  <c r="FY55" i="8"/>
  <c r="FX55" i="8"/>
  <c r="FW55" i="8"/>
  <c r="FV55" i="8"/>
  <c r="FU55" i="8"/>
  <c r="FT55" i="8"/>
  <c r="FS55" i="8"/>
  <c r="FR55" i="8"/>
  <c r="FQ55" i="8"/>
  <c r="FP55" i="8"/>
  <c r="FO55" i="8"/>
  <c r="FN55" i="8"/>
  <c r="FM55" i="8"/>
  <c r="FL55" i="8"/>
  <c r="FK55" i="8"/>
  <c r="FJ55" i="8"/>
  <c r="FI55" i="8"/>
  <c r="FH55" i="8"/>
  <c r="FG55" i="8"/>
  <c r="FF55" i="8"/>
  <c r="FE55" i="8"/>
  <c r="FD55" i="8"/>
  <c r="FC55" i="8"/>
  <c r="FB55" i="8"/>
  <c r="FA55" i="8"/>
  <c r="EZ55" i="8"/>
  <c r="EY55" i="8"/>
  <c r="EX55" i="8"/>
  <c r="EW55" i="8"/>
  <c r="EV55" i="8"/>
  <c r="EU55" i="8"/>
  <c r="ET55" i="8"/>
  <c r="ES55" i="8"/>
  <c r="ER55" i="8"/>
  <c r="EQ55" i="8"/>
  <c r="EP55" i="8"/>
  <c r="EO55" i="8"/>
  <c r="EN55" i="8"/>
  <c r="EM55" i="8"/>
  <c r="EL55" i="8"/>
  <c r="EK55" i="8"/>
  <c r="EJ55" i="8"/>
  <c r="EI55" i="8"/>
  <c r="EH55" i="8"/>
  <c r="EG55" i="8"/>
  <c r="EF55" i="8"/>
  <c r="EE55" i="8"/>
  <c r="ED55" i="8"/>
  <c r="EC55" i="8"/>
  <c r="EB55" i="8"/>
  <c r="EA55" i="8"/>
  <c r="DZ55" i="8"/>
  <c r="DY55" i="8"/>
  <c r="DX55" i="8"/>
  <c r="DW55" i="8"/>
  <c r="DV55" i="8"/>
  <c r="DU55" i="8"/>
  <c r="DT55" i="8"/>
  <c r="DS55" i="8"/>
  <c r="DR55" i="8"/>
  <c r="DQ55" i="8"/>
  <c r="DP55" i="8"/>
  <c r="DO55" i="8"/>
  <c r="DN55" i="8"/>
  <c r="DM55" i="8"/>
  <c r="DL55" i="8"/>
  <c r="DK55" i="8"/>
  <c r="DJ55" i="8"/>
  <c r="DI55" i="8"/>
  <c r="DH55" i="8"/>
  <c r="DG55" i="8"/>
  <c r="DF55" i="8"/>
  <c r="DE55" i="8"/>
  <c r="DD55" i="8"/>
  <c r="DC55" i="8"/>
  <c r="DB55" i="8"/>
  <c r="DA55" i="8"/>
  <c r="CZ55" i="8"/>
  <c r="CY55" i="8"/>
  <c r="CX55" i="8"/>
  <c r="CW55" i="8"/>
  <c r="CV55" i="8"/>
  <c r="CU55" i="8"/>
  <c r="CT55" i="8"/>
  <c r="CS55" i="8"/>
  <c r="CR55" i="8"/>
  <c r="CQ55" i="8"/>
  <c r="CP55" i="8"/>
  <c r="CO55" i="8"/>
  <c r="CN55" i="8"/>
  <c r="CM55" i="8"/>
  <c r="CL55" i="8"/>
  <c r="CK55" i="8"/>
  <c r="CJ55" i="8"/>
  <c r="CI55" i="8"/>
  <c r="CH55" i="8"/>
  <c r="CG55" i="8"/>
  <c r="CF55" i="8"/>
  <c r="CE55" i="8"/>
  <c r="CD55" i="8"/>
  <c r="CC55" i="8"/>
  <c r="CB55" i="8"/>
  <c r="CA55" i="8"/>
  <c r="BZ55" i="8"/>
  <c r="BY55" i="8"/>
  <c r="BX55" i="8"/>
  <c r="BW55" i="8"/>
  <c r="BV55" i="8"/>
  <c r="BU55" i="8"/>
  <c r="BT55" i="8"/>
  <c r="BS55" i="8"/>
  <c r="BR55" i="8"/>
  <c r="BQ55" i="8"/>
  <c r="BP55" i="8"/>
  <c r="BO55" i="8"/>
  <c r="BN55" i="8"/>
  <c r="BM55" i="8"/>
  <c r="BL55" i="8"/>
  <c r="BK55" i="8"/>
  <c r="BJ55" i="8"/>
  <c r="BI55" i="8"/>
  <c r="BH55" i="8"/>
  <c r="BG55" i="8"/>
  <c r="BF55" i="8"/>
  <c r="BE55" i="8"/>
  <c r="BD55" i="8"/>
  <c r="BC55" i="8"/>
  <c r="BB55" i="8"/>
  <c r="BA55" i="8"/>
  <c r="AZ55" i="8"/>
  <c r="AY55" i="8"/>
  <c r="AX55" i="8"/>
  <c r="AW55" i="8"/>
  <c r="AV55" i="8"/>
  <c r="AU55" i="8"/>
  <c r="AT55" i="8"/>
  <c r="AS55" i="8"/>
  <c r="AR55" i="8"/>
  <c r="AQ55" i="8"/>
  <c r="AP55"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B55" i="8"/>
  <c r="IG54" i="8"/>
  <c r="IF54" i="8"/>
  <c r="IE54" i="8"/>
  <c r="ID54" i="8"/>
  <c r="IC54" i="8"/>
  <c r="IB54" i="8"/>
  <c r="IA54" i="8"/>
  <c r="HZ54" i="8"/>
  <c r="HY54" i="8"/>
  <c r="HX54" i="8"/>
  <c r="HW54" i="8"/>
  <c r="HV54" i="8"/>
  <c r="HU54" i="8"/>
  <c r="HT54" i="8"/>
  <c r="HS54" i="8"/>
  <c r="HR54" i="8"/>
  <c r="HQ54" i="8"/>
  <c r="HP54" i="8"/>
  <c r="HO54" i="8"/>
  <c r="HN54" i="8"/>
  <c r="HM54" i="8"/>
  <c r="HL54" i="8"/>
  <c r="HK54" i="8"/>
  <c r="HJ54" i="8"/>
  <c r="HI54" i="8"/>
  <c r="HH54" i="8"/>
  <c r="HG54" i="8"/>
  <c r="HF54" i="8"/>
  <c r="HE54" i="8"/>
  <c r="HD54" i="8"/>
  <c r="HC54" i="8"/>
  <c r="HB54" i="8"/>
  <c r="HA54" i="8"/>
  <c r="GZ54" i="8"/>
  <c r="GY54" i="8"/>
  <c r="GX54" i="8"/>
  <c r="GW54" i="8"/>
  <c r="GV54" i="8"/>
  <c r="GU54" i="8"/>
  <c r="GT54" i="8"/>
  <c r="GS54" i="8"/>
  <c r="GR54" i="8"/>
  <c r="GQ54" i="8"/>
  <c r="GP54" i="8"/>
  <c r="GO54" i="8"/>
  <c r="GN54" i="8"/>
  <c r="GM54" i="8"/>
  <c r="GL54" i="8"/>
  <c r="GK54" i="8"/>
  <c r="GJ54" i="8"/>
  <c r="GI54" i="8"/>
  <c r="GH54" i="8"/>
  <c r="GG54" i="8"/>
  <c r="GF54" i="8"/>
  <c r="GE54" i="8"/>
  <c r="GD54" i="8"/>
  <c r="GC54" i="8"/>
  <c r="GB54" i="8"/>
  <c r="GA54" i="8"/>
  <c r="FZ54" i="8"/>
  <c r="FY54" i="8"/>
  <c r="FX54" i="8"/>
  <c r="FW54" i="8"/>
  <c r="FV54" i="8"/>
  <c r="FU54" i="8"/>
  <c r="FT54" i="8"/>
  <c r="FS54" i="8"/>
  <c r="FR54" i="8"/>
  <c r="FQ54" i="8"/>
  <c r="FP54" i="8"/>
  <c r="FO54" i="8"/>
  <c r="FN54" i="8"/>
  <c r="FM54" i="8"/>
  <c r="FL54" i="8"/>
  <c r="FK54" i="8"/>
  <c r="FJ54" i="8"/>
  <c r="FI54" i="8"/>
  <c r="FH54" i="8"/>
  <c r="FG54" i="8"/>
  <c r="FF54" i="8"/>
  <c r="FE54" i="8"/>
  <c r="FD54" i="8"/>
  <c r="FC54" i="8"/>
  <c r="FB54" i="8"/>
  <c r="FA54" i="8"/>
  <c r="EZ54" i="8"/>
  <c r="EY54" i="8"/>
  <c r="EX54" i="8"/>
  <c r="EW54" i="8"/>
  <c r="EV54" i="8"/>
  <c r="EU54" i="8"/>
  <c r="ET54" i="8"/>
  <c r="ES54" i="8"/>
  <c r="ER54" i="8"/>
  <c r="EQ54" i="8"/>
  <c r="EP54" i="8"/>
  <c r="EO54" i="8"/>
  <c r="EN54" i="8"/>
  <c r="EM54" i="8"/>
  <c r="EL54" i="8"/>
  <c r="EK54" i="8"/>
  <c r="EJ54" i="8"/>
  <c r="EI54" i="8"/>
  <c r="EH54" i="8"/>
  <c r="EG54" i="8"/>
  <c r="EF54" i="8"/>
  <c r="EE54" i="8"/>
  <c r="ED54" i="8"/>
  <c r="EC54" i="8"/>
  <c r="EB54" i="8"/>
  <c r="EA54" i="8"/>
  <c r="DZ54" i="8"/>
  <c r="DY54" i="8"/>
  <c r="DX54" i="8"/>
  <c r="DW54" i="8"/>
  <c r="DV54" i="8"/>
  <c r="DU54" i="8"/>
  <c r="DT54" i="8"/>
  <c r="DS54" i="8"/>
  <c r="DR54" i="8"/>
  <c r="DQ54" i="8"/>
  <c r="DP54" i="8"/>
  <c r="DO54" i="8"/>
  <c r="DN54" i="8"/>
  <c r="DM54" i="8"/>
  <c r="DL54" i="8"/>
  <c r="DK54" i="8"/>
  <c r="DJ54" i="8"/>
  <c r="DI54" i="8"/>
  <c r="DH54" i="8"/>
  <c r="DG54" i="8"/>
  <c r="DF54" i="8"/>
  <c r="DE54" i="8"/>
  <c r="DD54" i="8"/>
  <c r="DC54" i="8"/>
  <c r="DB54" i="8"/>
  <c r="DA54" i="8"/>
  <c r="CZ54" i="8"/>
  <c r="CY54" i="8"/>
  <c r="CX54" i="8"/>
  <c r="CW54" i="8"/>
  <c r="CV54" i="8"/>
  <c r="CU54" i="8"/>
  <c r="CT54" i="8"/>
  <c r="CS54" i="8"/>
  <c r="CR54" i="8"/>
  <c r="CQ54" i="8"/>
  <c r="CP54" i="8"/>
  <c r="CO54" i="8"/>
  <c r="CN54" i="8"/>
  <c r="CM54" i="8"/>
  <c r="CL54" i="8"/>
  <c r="CK54" i="8"/>
  <c r="CJ54" i="8"/>
  <c r="CI54" i="8"/>
  <c r="CH54" i="8"/>
  <c r="CG54" i="8"/>
  <c r="CF54" i="8"/>
  <c r="CE54" i="8"/>
  <c r="CD54" i="8"/>
  <c r="CC54" i="8"/>
  <c r="CB54" i="8"/>
  <c r="CA54" i="8"/>
  <c r="BZ54" i="8"/>
  <c r="BY54" i="8"/>
  <c r="BX54" i="8"/>
  <c r="BW54" i="8"/>
  <c r="BV54" i="8"/>
  <c r="BU54" i="8"/>
  <c r="BT54" i="8"/>
  <c r="BS54" i="8"/>
  <c r="BR54" i="8"/>
  <c r="BQ54" i="8"/>
  <c r="BP54" i="8"/>
  <c r="BO54" i="8"/>
  <c r="BN54" i="8"/>
  <c r="BM54" i="8"/>
  <c r="BL54" i="8"/>
  <c r="BK54" i="8"/>
  <c r="BJ54" i="8"/>
  <c r="BI54" i="8"/>
  <c r="BH54" i="8"/>
  <c r="BG54" i="8"/>
  <c r="BF54" i="8"/>
  <c r="BE54" i="8"/>
  <c r="BD54" i="8"/>
  <c r="BC54" i="8"/>
  <c r="BB54" i="8"/>
  <c r="BA54" i="8"/>
  <c r="AZ54" i="8"/>
  <c r="AY54" i="8"/>
  <c r="AX54"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B54" i="8"/>
  <c r="IG53" i="8"/>
  <c r="IF53" i="8"/>
  <c r="IE53" i="8"/>
  <c r="ID53" i="8"/>
  <c r="IC53" i="8"/>
  <c r="IB53" i="8"/>
  <c r="IA53" i="8"/>
  <c r="HZ53" i="8"/>
  <c r="HY53" i="8"/>
  <c r="HX53" i="8"/>
  <c r="HW53" i="8"/>
  <c r="HV53" i="8"/>
  <c r="HU53" i="8"/>
  <c r="HT53" i="8"/>
  <c r="HS53" i="8"/>
  <c r="HR53" i="8"/>
  <c r="HQ53" i="8"/>
  <c r="HP53" i="8"/>
  <c r="HO53" i="8"/>
  <c r="HN53" i="8"/>
  <c r="HM53" i="8"/>
  <c r="HL53" i="8"/>
  <c r="HK53" i="8"/>
  <c r="HJ53" i="8"/>
  <c r="HI53" i="8"/>
  <c r="HH53" i="8"/>
  <c r="HG53" i="8"/>
  <c r="HF53" i="8"/>
  <c r="HE53" i="8"/>
  <c r="HD53" i="8"/>
  <c r="HC53" i="8"/>
  <c r="HB53" i="8"/>
  <c r="HA53" i="8"/>
  <c r="GZ53" i="8"/>
  <c r="GY53" i="8"/>
  <c r="GX53" i="8"/>
  <c r="GW53" i="8"/>
  <c r="GV53" i="8"/>
  <c r="GU53" i="8"/>
  <c r="GT53" i="8"/>
  <c r="GS53" i="8"/>
  <c r="GR53" i="8"/>
  <c r="GQ53" i="8"/>
  <c r="GP53" i="8"/>
  <c r="GO53" i="8"/>
  <c r="GN53" i="8"/>
  <c r="GM53" i="8"/>
  <c r="GL53" i="8"/>
  <c r="GK53" i="8"/>
  <c r="GJ53" i="8"/>
  <c r="GI53" i="8"/>
  <c r="GH53" i="8"/>
  <c r="GG53" i="8"/>
  <c r="GF53" i="8"/>
  <c r="GE53" i="8"/>
  <c r="GD53" i="8"/>
  <c r="GC53" i="8"/>
  <c r="GB53" i="8"/>
  <c r="GA53" i="8"/>
  <c r="FZ53" i="8"/>
  <c r="FY53" i="8"/>
  <c r="FX53" i="8"/>
  <c r="FW53" i="8"/>
  <c r="FV53" i="8"/>
  <c r="FU53" i="8"/>
  <c r="FT53" i="8"/>
  <c r="FS53" i="8"/>
  <c r="FR53" i="8"/>
  <c r="FQ53" i="8"/>
  <c r="FP53" i="8"/>
  <c r="FO53" i="8"/>
  <c r="FN53" i="8"/>
  <c r="FM53" i="8"/>
  <c r="FL53" i="8"/>
  <c r="FK53" i="8"/>
  <c r="FJ53" i="8"/>
  <c r="FI53" i="8"/>
  <c r="FH53" i="8"/>
  <c r="FG53" i="8"/>
  <c r="FF53" i="8"/>
  <c r="FE53" i="8"/>
  <c r="FD53" i="8"/>
  <c r="FC53" i="8"/>
  <c r="FB53" i="8"/>
  <c r="FA53" i="8"/>
  <c r="EZ53" i="8"/>
  <c r="EY53" i="8"/>
  <c r="EX53" i="8"/>
  <c r="EW53" i="8"/>
  <c r="EV53" i="8"/>
  <c r="EU53" i="8"/>
  <c r="ET53" i="8"/>
  <c r="ES53" i="8"/>
  <c r="ER53" i="8"/>
  <c r="EQ53" i="8"/>
  <c r="EP53" i="8"/>
  <c r="EO53" i="8"/>
  <c r="EN53" i="8"/>
  <c r="EM53" i="8"/>
  <c r="EL53" i="8"/>
  <c r="EK53" i="8"/>
  <c r="EJ53" i="8"/>
  <c r="EI53" i="8"/>
  <c r="EH53" i="8"/>
  <c r="EG53" i="8"/>
  <c r="EF53" i="8"/>
  <c r="EE53" i="8"/>
  <c r="ED53" i="8"/>
  <c r="EC53" i="8"/>
  <c r="EB53" i="8"/>
  <c r="EA53" i="8"/>
  <c r="DZ53" i="8"/>
  <c r="DY53" i="8"/>
  <c r="DX53" i="8"/>
  <c r="DW53" i="8"/>
  <c r="DV53" i="8"/>
  <c r="DU53" i="8"/>
  <c r="DT53" i="8"/>
  <c r="DS53" i="8"/>
  <c r="DR53" i="8"/>
  <c r="DQ53" i="8"/>
  <c r="DP53" i="8"/>
  <c r="DO53" i="8"/>
  <c r="DN53" i="8"/>
  <c r="DM53" i="8"/>
  <c r="DL53" i="8"/>
  <c r="DK53" i="8"/>
  <c r="DJ53" i="8"/>
  <c r="DI53" i="8"/>
  <c r="DH53" i="8"/>
  <c r="DG53" i="8"/>
  <c r="DF53" i="8"/>
  <c r="DE53" i="8"/>
  <c r="DD53" i="8"/>
  <c r="DC53" i="8"/>
  <c r="DB53" i="8"/>
  <c r="DA53" i="8"/>
  <c r="CZ53" i="8"/>
  <c r="CY53" i="8"/>
  <c r="CX53" i="8"/>
  <c r="CW53" i="8"/>
  <c r="CV53" i="8"/>
  <c r="CU53" i="8"/>
  <c r="CT53" i="8"/>
  <c r="CS53" i="8"/>
  <c r="CR53" i="8"/>
  <c r="CQ53" i="8"/>
  <c r="CP53" i="8"/>
  <c r="CO53" i="8"/>
  <c r="CN53" i="8"/>
  <c r="CM53" i="8"/>
  <c r="CL53" i="8"/>
  <c r="CK53" i="8"/>
  <c r="CJ53" i="8"/>
  <c r="CI53" i="8"/>
  <c r="CH53" i="8"/>
  <c r="CG53" i="8"/>
  <c r="CF53" i="8"/>
  <c r="CE53" i="8"/>
  <c r="CD53" i="8"/>
  <c r="CC53" i="8"/>
  <c r="CB53" i="8"/>
  <c r="CA53" i="8"/>
  <c r="BZ53" i="8"/>
  <c r="BY53" i="8"/>
  <c r="BX53" i="8"/>
  <c r="BW53" i="8"/>
  <c r="BV53" i="8"/>
  <c r="BU53" i="8"/>
  <c r="BT53" i="8"/>
  <c r="BS53" i="8"/>
  <c r="BR53" i="8"/>
  <c r="BQ53" i="8"/>
  <c r="BP53" i="8"/>
  <c r="BO53" i="8"/>
  <c r="BN53" i="8"/>
  <c r="BM53" i="8"/>
  <c r="BL53" i="8"/>
  <c r="BK53" i="8"/>
  <c r="BJ53" i="8"/>
  <c r="BI53" i="8"/>
  <c r="BH53" i="8"/>
  <c r="BG53" i="8"/>
  <c r="BF53" i="8"/>
  <c r="BE53" i="8"/>
  <c r="BD53" i="8"/>
  <c r="BC53" i="8"/>
  <c r="BB53" i="8"/>
  <c r="BA53" i="8"/>
  <c r="AZ53" i="8"/>
  <c r="AY53" i="8"/>
  <c r="AX53"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B53" i="8"/>
  <c r="IG52" i="8"/>
  <c r="IF52" i="8"/>
  <c r="IE52" i="8"/>
  <c r="ID52" i="8"/>
  <c r="IC52" i="8"/>
  <c r="IB52" i="8"/>
  <c r="IA52" i="8"/>
  <c r="HZ52" i="8"/>
  <c r="HY52" i="8"/>
  <c r="HX52" i="8"/>
  <c r="HW52" i="8"/>
  <c r="HV52" i="8"/>
  <c r="HU52" i="8"/>
  <c r="HT52" i="8"/>
  <c r="HS52" i="8"/>
  <c r="HR52" i="8"/>
  <c r="HQ52" i="8"/>
  <c r="HP52" i="8"/>
  <c r="HO52" i="8"/>
  <c r="HN52" i="8"/>
  <c r="HM52" i="8"/>
  <c r="HL52" i="8"/>
  <c r="HK52" i="8"/>
  <c r="HJ52" i="8"/>
  <c r="HI52" i="8"/>
  <c r="HH52" i="8"/>
  <c r="HG52" i="8"/>
  <c r="HF52" i="8"/>
  <c r="HE52" i="8"/>
  <c r="HD52" i="8"/>
  <c r="HC52" i="8"/>
  <c r="HB52" i="8"/>
  <c r="HA52" i="8"/>
  <c r="GZ52" i="8"/>
  <c r="GY52" i="8"/>
  <c r="GX52" i="8"/>
  <c r="GW52" i="8"/>
  <c r="GV52" i="8"/>
  <c r="GU52" i="8"/>
  <c r="GT52" i="8"/>
  <c r="GS52" i="8"/>
  <c r="GR52" i="8"/>
  <c r="GQ52" i="8"/>
  <c r="GP52" i="8"/>
  <c r="GO52" i="8"/>
  <c r="GN52" i="8"/>
  <c r="GM52" i="8"/>
  <c r="GL52" i="8"/>
  <c r="GK52" i="8"/>
  <c r="GJ52" i="8"/>
  <c r="GI52" i="8"/>
  <c r="GH52" i="8"/>
  <c r="GG52" i="8"/>
  <c r="GF52" i="8"/>
  <c r="GE52" i="8"/>
  <c r="GD52" i="8"/>
  <c r="GC52" i="8"/>
  <c r="GB52" i="8"/>
  <c r="GA52" i="8"/>
  <c r="FZ52" i="8"/>
  <c r="FY52" i="8"/>
  <c r="FX52" i="8"/>
  <c r="FW52" i="8"/>
  <c r="FV52" i="8"/>
  <c r="FU52" i="8"/>
  <c r="FT52" i="8"/>
  <c r="FS52" i="8"/>
  <c r="FR52" i="8"/>
  <c r="FQ52" i="8"/>
  <c r="FP52" i="8"/>
  <c r="FO52" i="8"/>
  <c r="FN52" i="8"/>
  <c r="FM52" i="8"/>
  <c r="FL52" i="8"/>
  <c r="FK52" i="8"/>
  <c r="FJ52" i="8"/>
  <c r="FI52" i="8"/>
  <c r="FH52" i="8"/>
  <c r="FG52" i="8"/>
  <c r="FF52" i="8"/>
  <c r="FE52" i="8"/>
  <c r="FD52" i="8"/>
  <c r="FC52" i="8"/>
  <c r="FB52" i="8"/>
  <c r="FA52" i="8"/>
  <c r="EZ52" i="8"/>
  <c r="EY52" i="8"/>
  <c r="EX52" i="8"/>
  <c r="EW52" i="8"/>
  <c r="EV52" i="8"/>
  <c r="EU52" i="8"/>
  <c r="ET52" i="8"/>
  <c r="ES52" i="8"/>
  <c r="ER52" i="8"/>
  <c r="EQ52" i="8"/>
  <c r="EP52" i="8"/>
  <c r="EO52" i="8"/>
  <c r="EN52" i="8"/>
  <c r="EM52" i="8"/>
  <c r="EL52" i="8"/>
  <c r="EK52" i="8"/>
  <c r="EJ52" i="8"/>
  <c r="EI52" i="8"/>
  <c r="EH52" i="8"/>
  <c r="EG52" i="8"/>
  <c r="EF52" i="8"/>
  <c r="EE52" i="8"/>
  <c r="ED52" i="8"/>
  <c r="EC52" i="8"/>
  <c r="EB52" i="8"/>
  <c r="EA52" i="8"/>
  <c r="DZ52" i="8"/>
  <c r="DY52" i="8"/>
  <c r="DX52" i="8"/>
  <c r="DW52" i="8"/>
  <c r="DV52" i="8"/>
  <c r="DU52" i="8"/>
  <c r="DT52" i="8"/>
  <c r="DS52" i="8"/>
  <c r="DR52" i="8"/>
  <c r="DQ52" i="8"/>
  <c r="DP52" i="8"/>
  <c r="DO52" i="8"/>
  <c r="DN52" i="8"/>
  <c r="DM52" i="8"/>
  <c r="DL52" i="8"/>
  <c r="DK52" i="8"/>
  <c r="DJ52" i="8"/>
  <c r="DI52" i="8"/>
  <c r="DH52" i="8"/>
  <c r="DG52" i="8"/>
  <c r="DF52" i="8"/>
  <c r="DE52" i="8"/>
  <c r="DD52" i="8"/>
  <c r="DC52" i="8"/>
  <c r="DB52" i="8"/>
  <c r="DA52" i="8"/>
  <c r="CZ52" i="8"/>
  <c r="CY52" i="8"/>
  <c r="CX52" i="8"/>
  <c r="CW52" i="8"/>
  <c r="CV52" i="8"/>
  <c r="CU52" i="8"/>
  <c r="CT52" i="8"/>
  <c r="CS52" i="8"/>
  <c r="CR52" i="8"/>
  <c r="CQ52" i="8"/>
  <c r="CP52" i="8"/>
  <c r="CO52" i="8"/>
  <c r="CN52" i="8"/>
  <c r="CM52" i="8"/>
  <c r="CL52" i="8"/>
  <c r="CK52" i="8"/>
  <c r="CJ52" i="8"/>
  <c r="CI52" i="8"/>
  <c r="CH52" i="8"/>
  <c r="CG52" i="8"/>
  <c r="CF52" i="8"/>
  <c r="CE52" i="8"/>
  <c r="CD52" i="8"/>
  <c r="CC52" i="8"/>
  <c r="CB52" i="8"/>
  <c r="CA52" i="8"/>
  <c r="BZ52" i="8"/>
  <c r="BY52" i="8"/>
  <c r="BX52" i="8"/>
  <c r="BW52" i="8"/>
  <c r="BV52" i="8"/>
  <c r="BU52" i="8"/>
  <c r="BT52" i="8"/>
  <c r="BS52" i="8"/>
  <c r="BR52" i="8"/>
  <c r="BQ52" i="8"/>
  <c r="BP52" i="8"/>
  <c r="BO52" i="8"/>
  <c r="BN52" i="8"/>
  <c r="BM52" i="8"/>
  <c r="BL52" i="8"/>
  <c r="BK52" i="8"/>
  <c r="BJ52" i="8"/>
  <c r="BI52" i="8"/>
  <c r="BH52" i="8"/>
  <c r="BG52" i="8"/>
  <c r="BF52" i="8"/>
  <c r="BE52" i="8"/>
  <c r="BD52" i="8"/>
  <c r="BC52" i="8"/>
  <c r="BB52" i="8"/>
  <c r="BA52" i="8"/>
  <c r="AZ52" i="8"/>
  <c r="AY52" i="8"/>
  <c r="AX52" i="8"/>
  <c r="AW52" i="8"/>
  <c r="AV52" i="8"/>
  <c r="AU52" i="8"/>
  <c r="AT52" i="8"/>
  <c r="AS52" i="8"/>
  <c r="AR52" i="8"/>
  <c r="AQ52" i="8"/>
  <c r="AP52"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B52" i="8"/>
  <c r="IG51" i="8"/>
  <c r="IF51" i="8"/>
  <c r="IE51" i="8"/>
  <c r="ID51" i="8"/>
  <c r="IC51" i="8"/>
  <c r="IB51" i="8"/>
  <c r="IA51" i="8"/>
  <c r="HZ51" i="8"/>
  <c r="HY51" i="8"/>
  <c r="HX51" i="8"/>
  <c r="HW51" i="8"/>
  <c r="HV51" i="8"/>
  <c r="HU51" i="8"/>
  <c r="HT51" i="8"/>
  <c r="HS51" i="8"/>
  <c r="HR51" i="8"/>
  <c r="HQ51" i="8"/>
  <c r="HP51" i="8"/>
  <c r="HO51" i="8"/>
  <c r="HN51" i="8"/>
  <c r="HM51" i="8"/>
  <c r="HL51" i="8"/>
  <c r="HK51" i="8"/>
  <c r="HJ51" i="8"/>
  <c r="HI51" i="8"/>
  <c r="HH51" i="8"/>
  <c r="HG51" i="8"/>
  <c r="HF51" i="8"/>
  <c r="HE51" i="8"/>
  <c r="HD51" i="8"/>
  <c r="HC51" i="8"/>
  <c r="HB51" i="8"/>
  <c r="HA51" i="8"/>
  <c r="GZ51" i="8"/>
  <c r="GY51" i="8"/>
  <c r="GX51" i="8"/>
  <c r="GW51" i="8"/>
  <c r="GV51" i="8"/>
  <c r="GU51" i="8"/>
  <c r="GT51" i="8"/>
  <c r="GS51" i="8"/>
  <c r="GR51" i="8"/>
  <c r="GQ51" i="8"/>
  <c r="GP51" i="8"/>
  <c r="GO51" i="8"/>
  <c r="GN51" i="8"/>
  <c r="GM51" i="8"/>
  <c r="GL51" i="8"/>
  <c r="GK51" i="8"/>
  <c r="GJ51" i="8"/>
  <c r="GI51" i="8"/>
  <c r="GH51" i="8"/>
  <c r="GG51" i="8"/>
  <c r="GF51" i="8"/>
  <c r="GE51" i="8"/>
  <c r="GD51" i="8"/>
  <c r="GC51" i="8"/>
  <c r="GB51" i="8"/>
  <c r="GA51" i="8"/>
  <c r="FZ51" i="8"/>
  <c r="FY51" i="8"/>
  <c r="FX51" i="8"/>
  <c r="FW51" i="8"/>
  <c r="FV51" i="8"/>
  <c r="FU51" i="8"/>
  <c r="FT51" i="8"/>
  <c r="FS51" i="8"/>
  <c r="FR51" i="8"/>
  <c r="FQ51" i="8"/>
  <c r="FP51" i="8"/>
  <c r="FO51" i="8"/>
  <c r="FN51" i="8"/>
  <c r="FM51" i="8"/>
  <c r="FL51" i="8"/>
  <c r="FK51" i="8"/>
  <c r="FJ51" i="8"/>
  <c r="FI51" i="8"/>
  <c r="FH51" i="8"/>
  <c r="FG51" i="8"/>
  <c r="FF51" i="8"/>
  <c r="FE51" i="8"/>
  <c r="FD51" i="8"/>
  <c r="FC51" i="8"/>
  <c r="FB51" i="8"/>
  <c r="FA51" i="8"/>
  <c r="EZ51" i="8"/>
  <c r="EY51" i="8"/>
  <c r="EX51" i="8"/>
  <c r="EW51" i="8"/>
  <c r="EV51" i="8"/>
  <c r="EU51" i="8"/>
  <c r="ET51" i="8"/>
  <c r="ES51" i="8"/>
  <c r="ER51" i="8"/>
  <c r="EQ51" i="8"/>
  <c r="EP51" i="8"/>
  <c r="EO51" i="8"/>
  <c r="EN51" i="8"/>
  <c r="EM51" i="8"/>
  <c r="EL51" i="8"/>
  <c r="EK51" i="8"/>
  <c r="EJ51" i="8"/>
  <c r="EI51" i="8"/>
  <c r="EH51" i="8"/>
  <c r="EG51" i="8"/>
  <c r="EF51" i="8"/>
  <c r="EE51" i="8"/>
  <c r="ED51" i="8"/>
  <c r="EC51" i="8"/>
  <c r="EB51" i="8"/>
  <c r="EA51" i="8"/>
  <c r="DZ51" i="8"/>
  <c r="DY51" i="8"/>
  <c r="DX51" i="8"/>
  <c r="DW51" i="8"/>
  <c r="DV51" i="8"/>
  <c r="DU51" i="8"/>
  <c r="DT51" i="8"/>
  <c r="DS51" i="8"/>
  <c r="DR51" i="8"/>
  <c r="DQ51" i="8"/>
  <c r="DP51" i="8"/>
  <c r="DO51" i="8"/>
  <c r="DN51" i="8"/>
  <c r="DM51" i="8"/>
  <c r="DL51" i="8"/>
  <c r="DK51" i="8"/>
  <c r="DJ51" i="8"/>
  <c r="DI51" i="8"/>
  <c r="DH51" i="8"/>
  <c r="DG51" i="8"/>
  <c r="DF51" i="8"/>
  <c r="DE51" i="8"/>
  <c r="DD51" i="8"/>
  <c r="DC51" i="8"/>
  <c r="DB51" i="8"/>
  <c r="DA51" i="8"/>
  <c r="CZ51" i="8"/>
  <c r="CY51" i="8"/>
  <c r="CX51" i="8"/>
  <c r="CW51" i="8"/>
  <c r="CV51" i="8"/>
  <c r="CU51" i="8"/>
  <c r="CT51" i="8"/>
  <c r="CS51" i="8"/>
  <c r="CR51" i="8"/>
  <c r="CQ51" i="8"/>
  <c r="CP51" i="8"/>
  <c r="CO51" i="8"/>
  <c r="CN51" i="8"/>
  <c r="CM51" i="8"/>
  <c r="CL51" i="8"/>
  <c r="CK51" i="8"/>
  <c r="CJ51" i="8"/>
  <c r="CI51" i="8"/>
  <c r="CH51" i="8"/>
  <c r="CG51" i="8"/>
  <c r="CF51" i="8"/>
  <c r="CE51" i="8"/>
  <c r="CD51" i="8"/>
  <c r="CC51" i="8"/>
  <c r="CB51" i="8"/>
  <c r="CA51" i="8"/>
  <c r="BZ51" i="8"/>
  <c r="BY51" i="8"/>
  <c r="BX51" i="8"/>
  <c r="BW51" i="8"/>
  <c r="BV51" i="8"/>
  <c r="BU51" i="8"/>
  <c r="BT51" i="8"/>
  <c r="BS51" i="8"/>
  <c r="BR51" i="8"/>
  <c r="BQ51" i="8"/>
  <c r="BP51" i="8"/>
  <c r="BO51" i="8"/>
  <c r="BN51" i="8"/>
  <c r="BM51" i="8"/>
  <c r="BL51" i="8"/>
  <c r="BK51" i="8"/>
  <c r="BJ51" i="8"/>
  <c r="BI51" i="8"/>
  <c r="BH51" i="8"/>
  <c r="BG51" i="8"/>
  <c r="BF51" i="8"/>
  <c r="BE51" i="8"/>
  <c r="BD51" i="8"/>
  <c r="BC51" i="8"/>
  <c r="BB51" i="8"/>
  <c r="BA51" i="8"/>
  <c r="AZ51" i="8"/>
  <c r="AY51" i="8"/>
  <c r="AX51"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B51" i="8"/>
  <c r="IG50" i="8"/>
  <c r="IE50" i="8"/>
  <c r="ID50" i="8"/>
  <c r="IC50" i="8"/>
  <c r="IA50" i="8"/>
  <c r="HY50" i="8"/>
  <c r="HX50" i="8"/>
  <c r="HW50" i="8"/>
  <c r="HV50" i="8"/>
  <c r="HU50" i="8"/>
  <c r="HT50" i="8"/>
  <c r="HS50" i="8"/>
  <c r="HR50" i="8"/>
  <c r="HQ50" i="8"/>
  <c r="HP50" i="8"/>
  <c r="HO50" i="8"/>
  <c r="HN50" i="8"/>
  <c r="HM50" i="8"/>
  <c r="HL50" i="8"/>
  <c r="HK50" i="8"/>
  <c r="HJ50" i="8"/>
  <c r="HI50" i="8"/>
  <c r="HH50" i="8"/>
  <c r="HG50" i="8"/>
  <c r="HF50" i="8"/>
  <c r="HE50" i="8"/>
  <c r="HD50" i="8"/>
  <c r="HC50" i="8"/>
  <c r="HB50" i="8"/>
  <c r="HA50" i="8"/>
  <c r="GZ50" i="8"/>
  <c r="GY50" i="8"/>
  <c r="GX50" i="8"/>
  <c r="GW50" i="8"/>
  <c r="GV50" i="8"/>
  <c r="GU50" i="8"/>
  <c r="GT50" i="8"/>
  <c r="GS50" i="8"/>
  <c r="GR50" i="8"/>
  <c r="GQ50" i="8"/>
  <c r="GP50" i="8"/>
  <c r="GO50" i="8"/>
  <c r="GN50" i="8"/>
  <c r="GM50" i="8"/>
  <c r="GL50" i="8"/>
  <c r="GK50" i="8"/>
  <c r="GJ50" i="8"/>
  <c r="GI50" i="8"/>
  <c r="GH50" i="8"/>
  <c r="GG50" i="8"/>
  <c r="GF50" i="8"/>
  <c r="GE50" i="8"/>
  <c r="GD50" i="8"/>
  <c r="GC50" i="8"/>
  <c r="GB50" i="8"/>
  <c r="GA50" i="8"/>
  <c r="FZ50" i="8"/>
  <c r="FY50" i="8"/>
  <c r="FX50" i="8"/>
  <c r="FW50" i="8"/>
  <c r="FV50" i="8"/>
  <c r="FU50" i="8"/>
  <c r="FT50" i="8"/>
  <c r="FS50" i="8"/>
  <c r="FR50" i="8"/>
  <c r="FQ50" i="8"/>
  <c r="FP50" i="8"/>
  <c r="FO50" i="8"/>
  <c r="FN50" i="8"/>
  <c r="FM50" i="8"/>
  <c r="FL50" i="8"/>
  <c r="FK50" i="8"/>
  <c r="FJ50" i="8"/>
  <c r="FI50" i="8"/>
  <c r="FH50" i="8"/>
  <c r="FG50" i="8"/>
  <c r="FF50" i="8"/>
  <c r="FE50" i="8"/>
  <c r="FD50" i="8"/>
  <c r="FC50" i="8"/>
  <c r="FB50" i="8"/>
  <c r="FA50" i="8"/>
  <c r="EZ50" i="8"/>
  <c r="EY50" i="8"/>
  <c r="EX50" i="8"/>
  <c r="EW50" i="8"/>
  <c r="EV50" i="8"/>
  <c r="EU50" i="8"/>
  <c r="ET50" i="8"/>
  <c r="ES50" i="8"/>
  <c r="ER50" i="8"/>
  <c r="EQ50" i="8"/>
  <c r="EP50" i="8"/>
  <c r="EO50" i="8"/>
  <c r="EN50" i="8"/>
  <c r="EM50" i="8"/>
  <c r="EL50" i="8"/>
  <c r="EK50" i="8"/>
  <c r="EJ50" i="8"/>
  <c r="EI50" i="8"/>
  <c r="EH50" i="8"/>
  <c r="EG50" i="8"/>
  <c r="EF50" i="8"/>
  <c r="EE50" i="8"/>
  <c r="ED50" i="8"/>
  <c r="EC50" i="8"/>
  <c r="EB50" i="8"/>
  <c r="EA50" i="8"/>
  <c r="DZ50" i="8"/>
  <c r="DY50" i="8"/>
  <c r="DX50" i="8"/>
  <c r="DW50" i="8"/>
  <c r="DV50" i="8"/>
  <c r="DU50" i="8"/>
  <c r="DT50" i="8"/>
  <c r="DS50" i="8"/>
  <c r="DR50" i="8"/>
  <c r="DQ50" i="8"/>
  <c r="DP50" i="8"/>
  <c r="DO50" i="8"/>
  <c r="DN50" i="8"/>
  <c r="DM50" i="8"/>
  <c r="DL50" i="8"/>
  <c r="DK50" i="8"/>
  <c r="DJ50" i="8"/>
  <c r="DI50" i="8"/>
  <c r="DH50" i="8"/>
  <c r="DG50" i="8"/>
  <c r="DF50" i="8"/>
  <c r="DE50" i="8"/>
  <c r="DD50" i="8"/>
  <c r="DC50" i="8"/>
  <c r="DB50" i="8"/>
  <c r="DA50" i="8"/>
  <c r="CZ50" i="8"/>
  <c r="CY50" i="8"/>
  <c r="CX50" i="8"/>
  <c r="CW50" i="8"/>
  <c r="CV50" i="8"/>
  <c r="CU50" i="8"/>
  <c r="CT50" i="8"/>
  <c r="CS50" i="8"/>
  <c r="CR50" i="8"/>
  <c r="CQ50" i="8"/>
  <c r="CP50" i="8"/>
  <c r="CO50" i="8"/>
  <c r="CN50" i="8"/>
  <c r="CM50" i="8"/>
  <c r="CL50" i="8"/>
  <c r="CK50" i="8"/>
  <c r="CJ50" i="8"/>
  <c r="CI50" i="8"/>
  <c r="CH50" i="8"/>
  <c r="CG50" i="8"/>
  <c r="CF50" i="8"/>
  <c r="CE50" i="8"/>
  <c r="CD50" i="8"/>
  <c r="CC50" i="8"/>
  <c r="CB50" i="8"/>
  <c r="CA50" i="8"/>
  <c r="BZ50" i="8"/>
  <c r="BY50" i="8"/>
  <c r="BX50" i="8"/>
  <c r="BW50" i="8"/>
  <c r="BV50" i="8"/>
  <c r="BU50" i="8"/>
  <c r="BT50" i="8"/>
  <c r="BS50" i="8"/>
  <c r="BR50" i="8"/>
  <c r="BQ50" i="8"/>
  <c r="BP50" i="8"/>
  <c r="BO50" i="8"/>
  <c r="BN50" i="8"/>
  <c r="BM50" i="8"/>
  <c r="BL50" i="8"/>
  <c r="BK50" i="8"/>
  <c r="BJ50" i="8"/>
  <c r="BI50" i="8"/>
  <c r="BH50" i="8"/>
  <c r="BG50" i="8"/>
  <c r="BF50" i="8"/>
  <c r="BE50" i="8"/>
  <c r="BD50" i="8"/>
  <c r="BC50" i="8"/>
  <c r="BB50" i="8"/>
  <c r="BA50" i="8"/>
  <c r="AZ50" i="8"/>
  <c r="AY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B50" i="8"/>
  <c r="IG49" i="8"/>
  <c r="IF49" i="8"/>
  <c r="IE49" i="8"/>
  <c r="ID49" i="8"/>
  <c r="IC49" i="8"/>
  <c r="IB49" i="8"/>
  <c r="IA49" i="8"/>
  <c r="HZ49" i="8"/>
  <c r="HY49" i="8"/>
  <c r="HX49" i="8"/>
  <c r="HW49" i="8"/>
  <c r="HV49" i="8"/>
  <c r="HU49" i="8"/>
  <c r="HT49" i="8"/>
  <c r="HS49" i="8"/>
  <c r="HR49" i="8"/>
  <c r="HQ49" i="8"/>
  <c r="HP49" i="8"/>
  <c r="HO49" i="8"/>
  <c r="HN49" i="8"/>
  <c r="HM49" i="8"/>
  <c r="HL49" i="8"/>
  <c r="HK49" i="8"/>
  <c r="HJ49" i="8"/>
  <c r="HI49" i="8"/>
  <c r="HH49" i="8"/>
  <c r="HG49" i="8"/>
  <c r="HF49" i="8"/>
  <c r="HE49" i="8"/>
  <c r="HD49" i="8"/>
  <c r="HC49" i="8"/>
  <c r="HB49" i="8"/>
  <c r="HA49" i="8"/>
  <c r="GZ49" i="8"/>
  <c r="GY49" i="8"/>
  <c r="GX49" i="8"/>
  <c r="GW49" i="8"/>
  <c r="GV49" i="8"/>
  <c r="GU49" i="8"/>
  <c r="GT49" i="8"/>
  <c r="GS49" i="8"/>
  <c r="GR49" i="8"/>
  <c r="GQ49" i="8"/>
  <c r="GP49" i="8"/>
  <c r="GO49" i="8"/>
  <c r="GN49" i="8"/>
  <c r="GM49" i="8"/>
  <c r="GL49" i="8"/>
  <c r="GK49" i="8"/>
  <c r="GJ49" i="8"/>
  <c r="GI49" i="8"/>
  <c r="GH49" i="8"/>
  <c r="GG49" i="8"/>
  <c r="GF49" i="8"/>
  <c r="GE49" i="8"/>
  <c r="GD49" i="8"/>
  <c r="GC49" i="8"/>
  <c r="GB49" i="8"/>
  <c r="GA49" i="8"/>
  <c r="FZ49" i="8"/>
  <c r="FY49" i="8"/>
  <c r="FX49" i="8"/>
  <c r="FW49" i="8"/>
  <c r="FV49" i="8"/>
  <c r="FU49" i="8"/>
  <c r="FT49" i="8"/>
  <c r="FS49" i="8"/>
  <c r="FR49" i="8"/>
  <c r="FQ49" i="8"/>
  <c r="FP49" i="8"/>
  <c r="FO49" i="8"/>
  <c r="FN49" i="8"/>
  <c r="FM49" i="8"/>
  <c r="FL49" i="8"/>
  <c r="FK49" i="8"/>
  <c r="FJ49" i="8"/>
  <c r="FI49" i="8"/>
  <c r="FH49" i="8"/>
  <c r="FG49" i="8"/>
  <c r="FF49" i="8"/>
  <c r="FE49" i="8"/>
  <c r="FD49" i="8"/>
  <c r="FC49" i="8"/>
  <c r="FB49" i="8"/>
  <c r="FA49" i="8"/>
  <c r="EZ49" i="8"/>
  <c r="EY49" i="8"/>
  <c r="EX49" i="8"/>
  <c r="EW49" i="8"/>
  <c r="EV49" i="8"/>
  <c r="EU49" i="8"/>
  <c r="ET49" i="8"/>
  <c r="ES49" i="8"/>
  <c r="ER49" i="8"/>
  <c r="EQ49" i="8"/>
  <c r="EP49" i="8"/>
  <c r="EO49" i="8"/>
  <c r="EN49" i="8"/>
  <c r="EM49" i="8"/>
  <c r="EL49" i="8"/>
  <c r="EK49" i="8"/>
  <c r="EJ49" i="8"/>
  <c r="EI49" i="8"/>
  <c r="EH49" i="8"/>
  <c r="EG49" i="8"/>
  <c r="EF49" i="8"/>
  <c r="EE49" i="8"/>
  <c r="ED49" i="8"/>
  <c r="EC49" i="8"/>
  <c r="EB49" i="8"/>
  <c r="EA49" i="8"/>
  <c r="DZ49" i="8"/>
  <c r="DY49" i="8"/>
  <c r="DX49" i="8"/>
  <c r="DW49" i="8"/>
  <c r="DV49" i="8"/>
  <c r="DU49" i="8"/>
  <c r="DT49" i="8"/>
  <c r="DS49" i="8"/>
  <c r="DR49" i="8"/>
  <c r="DQ49" i="8"/>
  <c r="DP49" i="8"/>
  <c r="DO49" i="8"/>
  <c r="DN49" i="8"/>
  <c r="DM49" i="8"/>
  <c r="DL49" i="8"/>
  <c r="DK49" i="8"/>
  <c r="DJ49" i="8"/>
  <c r="DI49" i="8"/>
  <c r="DH49" i="8"/>
  <c r="DG49" i="8"/>
  <c r="DF49" i="8"/>
  <c r="DE49" i="8"/>
  <c r="DD49" i="8"/>
  <c r="DC49" i="8"/>
  <c r="DB49" i="8"/>
  <c r="DA49" i="8"/>
  <c r="CZ49" i="8"/>
  <c r="CY49" i="8"/>
  <c r="CX49" i="8"/>
  <c r="CW49" i="8"/>
  <c r="CV49" i="8"/>
  <c r="CU49" i="8"/>
  <c r="CT49" i="8"/>
  <c r="CS49" i="8"/>
  <c r="CR49" i="8"/>
  <c r="CQ49" i="8"/>
  <c r="CP49" i="8"/>
  <c r="CO49" i="8"/>
  <c r="CN49" i="8"/>
  <c r="CM49" i="8"/>
  <c r="CL49" i="8"/>
  <c r="CK49" i="8"/>
  <c r="CJ49" i="8"/>
  <c r="CI49" i="8"/>
  <c r="CH49" i="8"/>
  <c r="CG49" i="8"/>
  <c r="CF49" i="8"/>
  <c r="CE49" i="8"/>
  <c r="CD49" i="8"/>
  <c r="CC49" i="8"/>
  <c r="CB49" i="8"/>
  <c r="CA49" i="8"/>
  <c r="BZ49" i="8"/>
  <c r="BY49" i="8"/>
  <c r="BX49" i="8"/>
  <c r="BW49" i="8"/>
  <c r="BV49" i="8"/>
  <c r="BU49" i="8"/>
  <c r="BT49" i="8"/>
  <c r="BS49" i="8"/>
  <c r="BR49" i="8"/>
  <c r="BQ49" i="8"/>
  <c r="BP49" i="8"/>
  <c r="BO49" i="8"/>
  <c r="BN49" i="8"/>
  <c r="BM49" i="8"/>
  <c r="BL49" i="8"/>
  <c r="BK49" i="8"/>
  <c r="BJ49" i="8"/>
  <c r="BI49" i="8"/>
  <c r="BH49" i="8"/>
  <c r="BG49" i="8"/>
  <c r="BF49" i="8"/>
  <c r="BE49" i="8"/>
  <c r="BD49" i="8"/>
  <c r="BC49" i="8"/>
  <c r="BB49" i="8"/>
  <c r="BA49" i="8"/>
  <c r="AZ49" i="8"/>
  <c r="AY49" i="8"/>
  <c r="AX49" i="8"/>
  <c r="AW49" i="8"/>
  <c r="AV49" i="8"/>
  <c r="AU49" i="8"/>
  <c r="AT49" i="8"/>
  <c r="AS49" i="8"/>
  <c r="AR49" i="8"/>
  <c r="AQ49" i="8"/>
  <c r="AP49"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B49" i="8"/>
  <c r="IG48" i="8"/>
  <c r="IE48" i="8"/>
  <c r="ID48" i="8"/>
  <c r="IC48" i="8"/>
  <c r="IA48" i="8"/>
  <c r="HZ48" i="8"/>
  <c r="HY48" i="8"/>
  <c r="HX48" i="8"/>
  <c r="HW48" i="8"/>
  <c r="HV48" i="8"/>
  <c r="HU48" i="8"/>
  <c r="HT48" i="8"/>
  <c r="HS48" i="8"/>
  <c r="HR48" i="8"/>
  <c r="HQ48" i="8"/>
  <c r="HP48" i="8"/>
  <c r="HO48" i="8"/>
  <c r="HN48" i="8"/>
  <c r="HM48" i="8"/>
  <c r="HL48" i="8"/>
  <c r="HK48" i="8"/>
  <c r="HJ48" i="8"/>
  <c r="HI48" i="8"/>
  <c r="HH48" i="8"/>
  <c r="HG48" i="8"/>
  <c r="HF48" i="8"/>
  <c r="HE48" i="8"/>
  <c r="HD48" i="8"/>
  <c r="HC48" i="8"/>
  <c r="HB48" i="8"/>
  <c r="HA48" i="8"/>
  <c r="GZ48" i="8"/>
  <c r="GY48" i="8"/>
  <c r="GX48" i="8"/>
  <c r="GW48" i="8"/>
  <c r="GV48" i="8"/>
  <c r="GU48" i="8"/>
  <c r="GT48" i="8"/>
  <c r="GS48" i="8"/>
  <c r="GR48" i="8"/>
  <c r="GQ48" i="8"/>
  <c r="GP48" i="8"/>
  <c r="GO48" i="8"/>
  <c r="GN48" i="8"/>
  <c r="GM48" i="8"/>
  <c r="GL48" i="8"/>
  <c r="GK48" i="8"/>
  <c r="GJ48" i="8"/>
  <c r="GI48" i="8"/>
  <c r="GH48" i="8"/>
  <c r="GG48" i="8"/>
  <c r="GF48" i="8"/>
  <c r="GE48" i="8"/>
  <c r="GD48" i="8"/>
  <c r="GC48" i="8"/>
  <c r="GB48" i="8"/>
  <c r="GA48" i="8"/>
  <c r="FZ48" i="8"/>
  <c r="FY48" i="8"/>
  <c r="FX48" i="8"/>
  <c r="FW48" i="8"/>
  <c r="FV48" i="8"/>
  <c r="FU48" i="8"/>
  <c r="FT48" i="8"/>
  <c r="FS48" i="8"/>
  <c r="FR48" i="8"/>
  <c r="FQ48" i="8"/>
  <c r="FP48" i="8"/>
  <c r="FO48" i="8"/>
  <c r="FN48" i="8"/>
  <c r="FM48" i="8"/>
  <c r="FL48" i="8"/>
  <c r="FK48" i="8"/>
  <c r="FJ48" i="8"/>
  <c r="FI48" i="8"/>
  <c r="FH48" i="8"/>
  <c r="FG48" i="8"/>
  <c r="FF48" i="8"/>
  <c r="FE48" i="8"/>
  <c r="FD48" i="8"/>
  <c r="FC48" i="8"/>
  <c r="FB48" i="8"/>
  <c r="FA48" i="8"/>
  <c r="EZ48" i="8"/>
  <c r="EY48" i="8"/>
  <c r="EX48" i="8"/>
  <c r="EW48" i="8"/>
  <c r="EV48" i="8"/>
  <c r="EU48" i="8"/>
  <c r="ET48" i="8"/>
  <c r="ES48" i="8"/>
  <c r="ER48" i="8"/>
  <c r="EQ48" i="8"/>
  <c r="EP48" i="8"/>
  <c r="EO48" i="8"/>
  <c r="EN48" i="8"/>
  <c r="EM48" i="8"/>
  <c r="EL48" i="8"/>
  <c r="EK48" i="8"/>
  <c r="EJ48" i="8"/>
  <c r="EI48" i="8"/>
  <c r="EH48" i="8"/>
  <c r="EG48" i="8"/>
  <c r="EF48" i="8"/>
  <c r="EE48" i="8"/>
  <c r="ED48" i="8"/>
  <c r="EC48" i="8"/>
  <c r="EB48" i="8"/>
  <c r="EA48" i="8"/>
  <c r="DZ48" i="8"/>
  <c r="DY48" i="8"/>
  <c r="DX48" i="8"/>
  <c r="DW48" i="8"/>
  <c r="DV48" i="8"/>
  <c r="DU48" i="8"/>
  <c r="DT48" i="8"/>
  <c r="DS48" i="8"/>
  <c r="DR48" i="8"/>
  <c r="DQ48" i="8"/>
  <c r="DP48" i="8"/>
  <c r="DO48" i="8"/>
  <c r="DN48" i="8"/>
  <c r="DM48" i="8"/>
  <c r="DL48" i="8"/>
  <c r="DK48" i="8"/>
  <c r="DJ48" i="8"/>
  <c r="DI48" i="8"/>
  <c r="DH48" i="8"/>
  <c r="DG48" i="8"/>
  <c r="DF48" i="8"/>
  <c r="DE48" i="8"/>
  <c r="DD48" i="8"/>
  <c r="DC48" i="8"/>
  <c r="DB48" i="8"/>
  <c r="DA48" i="8"/>
  <c r="CZ48" i="8"/>
  <c r="CY48" i="8"/>
  <c r="CX48" i="8"/>
  <c r="CW48" i="8"/>
  <c r="CV48" i="8"/>
  <c r="CU48" i="8"/>
  <c r="CT48" i="8"/>
  <c r="CS48" i="8"/>
  <c r="CR48" i="8"/>
  <c r="CQ48" i="8"/>
  <c r="CP48" i="8"/>
  <c r="CO48" i="8"/>
  <c r="CN48" i="8"/>
  <c r="CM48" i="8"/>
  <c r="CL48" i="8"/>
  <c r="CK48" i="8"/>
  <c r="CJ48" i="8"/>
  <c r="CI48" i="8"/>
  <c r="CH48" i="8"/>
  <c r="CG48" i="8"/>
  <c r="CF48" i="8"/>
  <c r="CE48" i="8"/>
  <c r="CD48" i="8"/>
  <c r="CC48" i="8"/>
  <c r="CB48" i="8"/>
  <c r="CA48" i="8"/>
  <c r="BZ48" i="8"/>
  <c r="BY48" i="8"/>
  <c r="BX48" i="8"/>
  <c r="BW48" i="8"/>
  <c r="BV48" i="8"/>
  <c r="BU48" i="8"/>
  <c r="BT48" i="8"/>
  <c r="BS48" i="8"/>
  <c r="BR48" i="8"/>
  <c r="BQ48" i="8"/>
  <c r="BP48" i="8"/>
  <c r="BO48" i="8"/>
  <c r="BN48" i="8"/>
  <c r="BM48" i="8"/>
  <c r="BL48" i="8"/>
  <c r="BK48" i="8"/>
  <c r="BJ48" i="8"/>
  <c r="BI48" i="8"/>
  <c r="BH48" i="8"/>
  <c r="BG48" i="8"/>
  <c r="BF48" i="8"/>
  <c r="BE48" i="8"/>
  <c r="BD48" i="8"/>
  <c r="BC48" i="8"/>
  <c r="BB48" i="8"/>
  <c r="BA48" i="8"/>
  <c r="AZ48" i="8"/>
  <c r="AY48" i="8"/>
  <c r="AX48" i="8"/>
  <c r="AW48" i="8"/>
  <c r="AV48" i="8"/>
  <c r="AU48" i="8"/>
  <c r="AT48" i="8"/>
  <c r="AS48" i="8"/>
  <c r="AR48" i="8"/>
  <c r="AQ48" i="8"/>
  <c r="AP48"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B48" i="8"/>
  <c r="IG47" i="8"/>
  <c r="IF47" i="8"/>
  <c r="IE47" i="8"/>
  <c r="ID47" i="8"/>
  <c r="IC47" i="8"/>
  <c r="IB47" i="8"/>
  <c r="IA47" i="8"/>
  <c r="HZ47" i="8"/>
  <c r="HY47" i="8"/>
  <c r="HX47" i="8"/>
  <c r="HW47" i="8"/>
  <c r="HV47" i="8"/>
  <c r="HU47" i="8"/>
  <c r="HT47" i="8"/>
  <c r="HS47" i="8"/>
  <c r="HR47" i="8"/>
  <c r="HQ47" i="8"/>
  <c r="HP47" i="8"/>
  <c r="HO47" i="8"/>
  <c r="HN47" i="8"/>
  <c r="HM47" i="8"/>
  <c r="HL47" i="8"/>
  <c r="HK47" i="8"/>
  <c r="HJ47" i="8"/>
  <c r="HI47" i="8"/>
  <c r="HH47" i="8"/>
  <c r="HG47" i="8"/>
  <c r="HF47" i="8"/>
  <c r="HE47" i="8"/>
  <c r="HD47" i="8"/>
  <c r="HC47" i="8"/>
  <c r="HB47" i="8"/>
  <c r="HA47" i="8"/>
  <c r="GZ47" i="8"/>
  <c r="GY47" i="8"/>
  <c r="GX47" i="8"/>
  <c r="GW47" i="8"/>
  <c r="GV47" i="8"/>
  <c r="GU47" i="8"/>
  <c r="GT47" i="8"/>
  <c r="GS47" i="8"/>
  <c r="GR47" i="8"/>
  <c r="GQ47" i="8"/>
  <c r="GP47" i="8"/>
  <c r="GO47" i="8"/>
  <c r="GN47" i="8"/>
  <c r="GM47" i="8"/>
  <c r="GL47" i="8"/>
  <c r="GK47" i="8"/>
  <c r="GJ47" i="8"/>
  <c r="GI47" i="8"/>
  <c r="GH47" i="8"/>
  <c r="GG47" i="8"/>
  <c r="GF47" i="8"/>
  <c r="GE47" i="8"/>
  <c r="GD47" i="8"/>
  <c r="GC47" i="8"/>
  <c r="GB47" i="8"/>
  <c r="GA47" i="8"/>
  <c r="FZ47" i="8"/>
  <c r="FY47" i="8"/>
  <c r="FX47" i="8"/>
  <c r="FW47" i="8"/>
  <c r="FV47" i="8"/>
  <c r="FU47" i="8"/>
  <c r="FT47" i="8"/>
  <c r="FS47" i="8"/>
  <c r="FR47" i="8"/>
  <c r="FQ47" i="8"/>
  <c r="FP47" i="8"/>
  <c r="FO47" i="8"/>
  <c r="FN47" i="8"/>
  <c r="FM47" i="8"/>
  <c r="FL47" i="8"/>
  <c r="FK47" i="8"/>
  <c r="FJ47" i="8"/>
  <c r="FI47" i="8"/>
  <c r="FH47" i="8"/>
  <c r="FG47" i="8"/>
  <c r="FF47" i="8"/>
  <c r="FE47" i="8"/>
  <c r="FD47" i="8"/>
  <c r="FC47" i="8"/>
  <c r="FB47" i="8"/>
  <c r="FA47" i="8"/>
  <c r="EZ47" i="8"/>
  <c r="EY47" i="8"/>
  <c r="EX47" i="8"/>
  <c r="EW47" i="8"/>
  <c r="EV47" i="8"/>
  <c r="EU47" i="8"/>
  <c r="ET47" i="8"/>
  <c r="ES47" i="8"/>
  <c r="ER47" i="8"/>
  <c r="EQ47" i="8"/>
  <c r="EP47" i="8"/>
  <c r="EO47" i="8"/>
  <c r="EN47" i="8"/>
  <c r="EM47" i="8"/>
  <c r="EL47" i="8"/>
  <c r="EK47" i="8"/>
  <c r="EJ47" i="8"/>
  <c r="EI47" i="8"/>
  <c r="EH47" i="8"/>
  <c r="EG47" i="8"/>
  <c r="EF47" i="8"/>
  <c r="EE47" i="8"/>
  <c r="ED47" i="8"/>
  <c r="EC47" i="8"/>
  <c r="EB47" i="8"/>
  <c r="EA47" i="8"/>
  <c r="DZ47" i="8"/>
  <c r="DY47" i="8"/>
  <c r="DX47" i="8"/>
  <c r="DW47" i="8"/>
  <c r="DV47" i="8"/>
  <c r="DU47" i="8"/>
  <c r="DT47" i="8"/>
  <c r="DS47" i="8"/>
  <c r="DR47" i="8"/>
  <c r="DQ47" i="8"/>
  <c r="DP47" i="8"/>
  <c r="DO47" i="8"/>
  <c r="DN47" i="8"/>
  <c r="DM47" i="8"/>
  <c r="DL47" i="8"/>
  <c r="DK47" i="8"/>
  <c r="DJ47" i="8"/>
  <c r="DI47" i="8"/>
  <c r="DH47" i="8"/>
  <c r="DG47" i="8"/>
  <c r="DF47" i="8"/>
  <c r="DE47" i="8"/>
  <c r="DD47" i="8"/>
  <c r="DC47" i="8"/>
  <c r="DB47" i="8"/>
  <c r="DA47" i="8"/>
  <c r="CZ47" i="8"/>
  <c r="CY47" i="8"/>
  <c r="CX47" i="8"/>
  <c r="CW47" i="8"/>
  <c r="CV47" i="8"/>
  <c r="CU47" i="8"/>
  <c r="CT47" i="8"/>
  <c r="CS47" i="8"/>
  <c r="CR47" i="8"/>
  <c r="CQ47" i="8"/>
  <c r="CP47" i="8"/>
  <c r="CO47" i="8"/>
  <c r="CN47" i="8"/>
  <c r="CM47" i="8"/>
  <c r="CL47" i="8"/>
  <c r="CK47" i="8"/>
  <c r="CJ47" i="8"/>
  <c r="CI47" i="8"/>
  <c r="CH47" i="8"/>
  <c r="CG47" i="8"/>
  <c r="CF47" i="8"/>
  <c r="CE47" i="8"/>
  <c r="CD47" i="8"/>
  <c r="CC47" i="8"/>
  <c r="CB47" i="8"/>
  <c r="CA47" i="8"/>
  <c r="BZ47" i="8"/>
  <c r="BY47" i="8"/>
  <c r="BX47" i="8"/>
  <c r="BW47" i="8"/>
  <c r="BV47" i="8"/>
  <c r="BU47" i="8"/>
  <c r="BT47" i="8"/>
  <c r="BS47" i="8"/>
  <c r="BR47" i="8"/>
  <c r="BQ47" i="8"/>
  <c r="BP47" i="8"/>
  <c r="BO47" i="8"/>
  <c r="BN47" i="8"/>
  <c r="BM47" i="8"/>
  <c r="BL47" i="8"/>
  <c r="BK47" i="8"/>
  <c r="BJ47" i="8"/>
  <c r="BI47" i="8"/>
  <c r="BH47" i="8"/>
  <c r="BG47" i="8"/>
  <c r="BF47" i="8"/>
  <c r="BE47" i="8"/>
  <c r="BD47" i="8"/>
  <c r="BC47" i="8"/>
  <c r="BB47" i="8"/>
  <c r="BA47" i="8"/>
  <c r="AZ47" i="8"/>
  <c r="AY47" i="8"/>
  <c r="AX47"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B47" i="8"/>
  <c r="IG46" i="8"/>
  <c r="IF46" i="8"/>
  <c r="IE46" i="8"/>
  <c r="ID46" i="8"/>
  <c r="IC46" i="8"/>
  <c r="IB46" i="8"/>
  <c r="IA46" i="8"/>
  <c r="HZ46" i="8"/>
  <c r="HY46" i="8"/>
  <c r="HX46" i="8"/>
  <c r="HW46" i="8"/>
  <c r="HV46" i="8"/>
  <c r="HU46" i="8"/>
  <c r="HT46" i="8"/>
  <c r="HS46" i="8"/>
  <c r="HR46" i="8"/>
  <c r="HQ46" i="8"/>
  <c r="HP46" i="8"/>
  <c r="HO46" i="8"/>
  <c r="HN46" i="8"/>
  <c r="HM46" i="8"/>
  <c r="HL46" i="8"/>
  <c r="HK46" i="8"/>
  <c r="HJ46" i="8"/>
  <c r="HI46" i="8"/>
  <c r="HH46" i="8"/>
  <c r="HG46" i="8"/>
  <c r="HF46" i="8"/>
  <c r="HE46" i="8"/>
  <c r="HD46" i="8"/>
  <c r="HC46" i="8"/>
  <c r="HB46" i="8"/>
  <c r="HA46" i="8"/>
  <c r="GZ46" i="8"/>
  <c r="GY46" i="8"/>
  <c r="GX46" i="8"/>
  <c r="GW46" i="8"/>
  <c r="GV46" i="8"/>
  <c r="GU46" i="8"/>
  <c r="GT46" i="8"/>
  <c r="GS46" i="8"/>
  <c r="GR46" i="8"/>
  <c r="GQ46" i="8"/>
  <c r="GP46" i="8"/>
  <c r="GO46" i="8"/>
  <c r="GN46" i="8"/>
  <c r="GM46" i="8"/>
  <c r="GL46" i="8"/>
  <c r="GK46" i="8"/>
  <c r="GJ46" i="8"/>
  <c r="GI46" i="8"/>
  <c r="GH46" i="8"/>
  <c r="GG46" i="8"/>
  <c r="GF46" i="8"/>
  <c r="GE46" i="8"/>
  <c r="GD46" i="8"/>
  <c r="GC46" i="8"/>
  <c r="GB46" i="8"/>
  <c r="GA46" i="8"/>
  <c r="FZ46" i="8"/>
  <c r="FY46" i="8"/>
  <c r="FX46" i="8"/>
  <c r="FW46" i="8"/>
  <c r="FV46" i="8"/>
  <c r="FU46" i="8"/>
  <c r="FT46" i="8"/>
  <c r="FS46" i="8"/>
  <c r="FR46" i="8"/>
  <c r="FQ46" i="8"/>
  <c r="FP46" i="8"/>
  <c r="FO46" i="8"/>
  <c r="FN46" i="8"/>
  <c r="FM46" i="8"/>
  <c r="FL46" i="8"/>
  <c r="FK46" i="8"/>
  <c r="FJ46" i="8"/>
  <c r="FI46" i="8"/>
  <c r="FH46" i="8"/>
  <c r="FG46" i="8"/>
  <c r="FF46" i="8"/>
  <c r="FE46" i="8"/>
  <c r="FD46" i="8"/>
  <c r="FC46" i="8"/>
  <c r="FB46" i="8"/>
  <c r="FA46" i="8"/>
  <c r="EZ46" i="8"/>
  <c r="EY46" i="8"/>
  <c r="EX46" i="8"/>
  <c r="EW46" i="8"/>
  <c r="EV46" i="8"/>
  <c r="EU46" i="8"/>
  <c r="ET46" i="8"/>
  <c r="ES46" i="8"/>
  <c r="ER46" i="8"/>
  <c r="EQ46" i="8"/>
  <c r="EP46" i="8"/>
  <c r="EO46" i="8"/>
  <c r="EN46" i="8"/>
  <c r="EM46" i="8"/>
  <c r="EL46" i="8"/>
  <c r="EK46" i="8"/>
  <c r="EJ46" i="8"/>
  <c r="EI46" i="8"/>
  <c r="EH46" i="8"/>
  <c r="EG46" i="8"/>
  <c r="EF46" i="8"/>
  <c r="EE46" i="8"/>
  <c r="ED46" i="8"/>
  <c r="EC46" i="8"/>
  <c r="EB46" i="8"/>
  <c r="EA46" i="8"/>
  <c r="DZ46" i="8"/>
  <c r="DY46" i="8"/>
  <c r="DX46" i="8"/>
  <c r="DW46" i="8"/>
  <c r="DV46" i="8"/>
  <c r="DU46" i="8"/>
  <c r="DT46" i="8"/>
  <c r="DS46" i="8"/>
  <c r="DR46" i="8"/>
  <c r="DQ46" i="8"/>
  <c r="DP46" i="8"/>
  <c r="DO46" i="8"/>
  <c r="DN46" i="8"/>
  <c r="DM46" i="8"/>
  <c r="DL46" i="8"/>
  <c r="DK46" i="8"/>
  <c r="DJ46" i="8"/>
  <c r="DI46" i="8"/>
  <c r="DH46" i="8"/>
  <c r="DG46" i="8"/>
  <c r="DF46" i="8"/>
  <c r="DE46" i="8"/>
  <c r="DD46" i="8"/>
  <c r="DC46" i="8"/>
  <c r="DB46" i="8"/>
  <c r="DA46" i="8"/>
  <c r="CZ46" i="8"/>
  <c r="CY46" i="8"/>
  <c r="CX46" i="8"/>
  <c r="CW46" i="8"/>
  <c r="CV46" i="8"/>
  <c r="CU46" i="8"/>
  <c r="CT46" i="8"/>
  <c r="CS46" i="8"/>
  <c r="CR46" i="8"/>
  <c r="CQ46" i="8"/>
  <c r="CP46" i="8"/>
  <c r="CO46" i="8"/>
  <c r="CN46" i="8"/>
  <c r="CM46" i="8"/>
  <c r="CL46" i="8"/>
  <c r="CK46" i="8"/>
  <c r="CJ46" i="8"/>
  <c r="CI46" i="8"/>
  <c r="CH46" i="8"/>
  <c r="CG46" i="8"/>
  <c r="CF46" i="8"/>
  <c r="CE46" i="8"/>
  <c r="CD46" i="8"/>
  <c r="CC46" i="8"/>
  <c r="CB46" i="8"/>
  <c r="CA46" i="8"/>
  <c r="BZ46" i="8"/>
  <c r="BY46" i="8"/>
  <c r="BX46" i="8"/>
  <c r="BW46" i="8"/>
  <c r="BV46" i="8"/>
  <c r="BU46" i="8"/>
  <c r="BT46" i="8"/>
  <c r="BS46" i="8"/>
  <c r="BR46" i="8"/>
  <c r="BQ46" i="8"/>
  <c r="BP46" i="8"/>
  <c r="BO46" i="8"/>
  <c r="BN46" i="8"/>
  <c r="BM46" i="8"/>
  <c r="BL46" i="8"/>
  <c r="BK46" i="8"/>
  <c r="BJ46" i="8"/>
  <c r="BI46" i="8"/>
  <c r="BH46" i="8"/>
  <c r="BG46" i="8"/>
  <c r="BF46" i="8"/>
  <c r="BE46" i="8"/>
  <c r="BD46" i="8"/>
  <c r="BC46" i="8"/>
  <c r="BB46" i="8"/>
  <c r="BA46" i="8"/>
  <c r="AZ46" i="8"/>
  <c r="AY46" i="8"/>
  <c r="AX46" i="8"/>
  <c r="AW46" i="8"/>
  <c r="AV46" i="8"/>
  <c r="AU46" i="8"/>
  <c r="AT46" i="8"/>
  <c r="AS46" i="8"/>
  <c r="AR46" i="8"/>
  <c r="AQ46" i="8"/>
  <c r="AP46"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B46" i="8"/>
  <c r="IG45" i="8"/>
  <c r="IF45" i="8"/>
  <c r="IE45" i="8"/>
  <c r="ID45" i="8"/>
  <c r="IC45" i="8"/>
  <c r="IB45" i="8"/>
  <c r="IA45" i="8"/>
  <c r="HZ45" i="8"/>
  <c r="HY45" i="8"/>
  <c r="HX45" i="8"/>
  <c r="HW45" i="8"/>
  <c r="HV45" i="8"/>
  <c r="HU45" i="8"/>
  <c r="HT45" i="8"/>
  <c r="HS45" i="8"/>
  <c r="HR45" i="8"/>
  <c r="HQ45" i="8"/>
  <c r="HP45" i="8"/>
  <c r="HO45" i="8"/>
  <c r="HN45" i="8"/>
  <c r="HM45" i="8"/>
  <c r="HL45" i="8"/>
  <c r="HK45" i="8"/>
  <c r="HJ45" i="8"/>
  <c r="HI45" i="8"/>
  <c r="HH45" i="8"/>
  <c r="HG45" i="8"/>
  <c r="HF45" i="8"/>
  <c r="HE45" i="8"/>
  <c r="HD45" i="8"/>
  <c r="HC45" i="8"/>
  <c r="HB45" i="8"/>
  <c r="HA45" i="8"/>
  <c r="GZ45" i="8"/>
  <c r="GY45" i="8"/>
  <c r="GX45" i="8"/>
  <c r="GW45" i="8"/>
  <c r="GV45" i="8"/>
  <c r="GU45" i="8"/>
  <c r="GT45" i="8"/>
  <c r="GS45" i="8"/>
  <c r="GR45" i="8"/>
  <c r="GQ45" i="8"/>
  <c r="GP45" i="8"/>
  <c r="GO45" i="8"/>
  <c r="GN45" i="8"/>
  <c r="GM45" i="8"/>
  <c r="GL45" i="8"/>
  <c r="GK45" i="8"/>
  <c r="GJ45" i="8"/>
  <c r="GI45" i="8"/>
  <c r="GH45" i="8"/>
  <c r="GG45" i="8"/>
  <c r="GF45" i="8"/>
  <c r="GE45" i="8"/>
  <c r="GD45" i="8"/>
  <c r="GC45" i="8"/>
  <c r="GB45" i="8"/>
  <c r="GA45" i="8"/>
  <c r="FZ45" i="8"/>
  <c r="FY45" i="8"/>
  <c r="FX45" i="8"/>
  <c r="FW45" i="8"/>
  <c r="FV45" i="8"/>
  <c r="FU45" i="8"/>
  <c r="FT45" i="8"/>
  <c r="FS45" i="8"/>
  <c r="FR45" i="8"/>
  <c r="FQ45" i="8"/>
  <c r="FP45" i="8"/>
  <c r="FO45" i="8"/>
  <c r="FN45" i="8"/>
  <c r="FM45" i="8"/>
  <c r="FL45" i="8"/>
  <c r="FK45" i="8"/>
  <c r="FJ45" i="8"/>
  <c r="FI45" i="8"/>
  <c r="FH45" i="8"/>
  <c r="FG45" i="8"/>
  <c r="FF45" i="8"/>
  <c r="FE45" i="8"/>
  <c r="FD45" i="8"/>
  <c r="FC45" i="8"/>
  <c r="FB45" i="8"/>
  <c r="FA45" i="8"/>
  <c r="EZ45" i="8"/>
  <c r="EY45" i="8"/>
  <c r="EX45" i="8"/>
  <c r="EW45" i="8"/>
  <c r="EV45" i="8"/>
  <c r="EU45" i="8"/>
  <c r="ET45" i="8"/>
  <c r="ES45" i="8"/>
  <c r="ER45" i="8"/>
  <c r="EQ45" i="8"/>
  <c r="EP45" i="8"/>
  <c r="EO45" i="8"/>
  <c r="EN45" i="8"/>
  <c r="EM45" i="8"/>
  <c r="EL45" i="8"/>
  <c r="EK45" i="8"/>
  <c r="EJ45" i="8"/>
  <c r="EI45" i="8"/>
  <c r="EH45" i="8"/>
  <c r="EG45" i="8"/>
  <c r="EF45" i="8"/>
  <c r="EE45" i="8"/>
  <c r="ED45" i="8"/>
  <c r="EC45" i="8"/>
  <c r="EB45" i="8"/>
  <c r="EA45" i="8"/>
  <c r="DZ45" i="8"/>
  <c r="DY45" i="8"/>
  <c r="DX45" i="8"/>
  <c r="DW45" i="8"/>
  <c r="DV45" i="8"/>
  <c r="DU45" i="8"/>
  <c r="DT45" i="8"/>
  <c r="DS45" i="8"/>
  <c r="DR45" i="8"/>
  <c r="DQ45" i="8"/>
  <c r="DP45" i="8"/>
  <c r="DO45" i="8"/>
  <c r="DN45" i="8"/>
  <c r="DM45" i="8"/>
  <c r="DL45" i="8"/>
  <c r="DK45" i="8"/>
  <c r="DJ45" i="8"/>
  <c r="DI45" i="8"/>
  <c r="DH45" i="8"/>
  <c r="DG45" i="8"/>
  <c r="DF45" i="8"/>
  <c r="DE45" i="8"/>
  <c r="DD45" i="8"/>
  <c r="DC45" i="8"/>
  <c r="DB45" i="8"/>
  <c r="DA45" i="8"/>
  <c r="CZ45" i="8"/>
  <c r="CY45" i="8"/>
  <c r="CX45" i="8"/>
  <c r="CW45" i="8"/>
  <c r="CV45" i="8"/>
  <c r="CU45" i="8"/>
  <c r="CT45" i="8"/>
  <c r="CS45" i="8"/>
  <c r="CR45" i="8"/>
  <c r="CQ45" i="8"/>
  <c r="CP45" i="8"/>
  <c r="CO45" i="8"/>
  <c r="CN45" i="8"/>
  <c r="CM45" i="8"/>
  <c r="CL45" i="8"/>
  <c r="CK45" i="8"/>
  <c r="CJ45" i="8"/>
  <c r="CI45" i="8"/>
  <c r="CH45" i="8"/>
  <c r="CG45" i="8"/>
  <c r="CF45" i="8"/>
  <c r="CE45" i="8"/>
  <c r="CD45" i="8"/>
  <c r="CC45" i="8"/>
  <c r="CB45" i="8"/>
  <c r="CA45" i="8"/>
  <c r="BZ45" i="8"/>
  <c r="BY45" i="8"/>
  <c r="BX45" i="8"/>
  <c r="BW45" i="8"/>
  <c r="BV45" i="8"/>
  <c r="BU45" i="8"/>
  <c r="BT45" i="8"/>
  <c r="BS45" i="8"/>
  <c r="BR45" i="8"/>
  <c r="BQ45" i="8"/>
  <c r="BP45" i="8"/>
  <c r="BO45" i="8"/>
  <c r="BN45" i="8"/>
  <c r="BM45" i="8"/>
  <c r="BL45" i="8"/>
  <c r="BK45" i="8"/>
  <c r="BJ45" i="8"/>
  <c r="BI45" i="8"/>
  <c r="BH45" i="8"/>
  <c r="BG45" i="8"/>
  <c r="BF45" i="8"/>
  <c r="BE45" i="8"/>
  <c r="BD45" i="8"/>
  <c r="BC45" i="8"/>
  <c r="BB45" i="8"/>
  <c r="BA45" i="8"/>
  <c r="AZ45" i="8"/>
  <c r="AY45" i="8"/>
  <c r="AX45" i="8"/>
  <c r="AW45" i="8"/>
  <c r="AV45" i="8"/>
  <c r="AU45" i="8"/>
  <c r="AT45" i="8"/>
  <c r="AS45" i="8"/>
  <c r="AR45" i="8"/>
  <c r="AQ45" i="8"/>
  <c r="AP45"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B45" i="8"/>
  <c r="IG44" i="8"/>
  <c r="IF44" i="8"/>
  <c r="IE44" i="8"/>
  <c r="ID44" i="8"/>
  <c r="IC44" i="8"/>
  <c r="IB44" i="8"/>
  <c r="IA44" i="8"/>
  <c r="HZ44" i="8"/>
  <c r="HY44" i="8"/>
  <c r="HX44" i="8"/>
  <c r="HW44" i="8"/>
  <c r="HV44" i="8"/>
  <c r="HU44" i="8"/>
  <c r="HT44" i="8"/>
  <c r="HS44" i="8"/>
  <c r="HR44" i="8"/>
  <c r="HQ44" i="8"/>
  <c r="HP44" i="8"/>
  <c r="HO44" i="8"/>
  <c r="HN44" i="8"/>
  <c r="HM44" i="8"/>
  <c r="HL44" i="8"/>
  <c r="HK44" i="8"/>
  <c r="HJ44" i="8"/>
  <c r="HI44" i="8"/>
  <c r="HH44" i="8"/>
  <c r="HG44" i="8"/>
  <c r="HF44" i="8"/>
  <c r="HE44" i="8"/>
  <c r="HD44" i="8"/>
  <c r="HC44" i="8"/>
  <c r="HB44" i="8"/>
  <c r="HA44" i="8"/>
  <c r="GZ44" i="8"/>
  <c r="GY44" i="8"/>
  <c r="GX44" i="8"/>
  <c r="GW44" i="8"/>
  <c r="GV44" i="8"/>
  <c r="GU44" i="8"/>
  <c r="GT44" i="8"/>
  <c r="GS44" i="8"/>
  <c r="GR44" i="8"/>
  <c r="GQ44" i="8"/>
  <c r="GP44" i="8"/>
  <c r="GO44" i="8"/>
  <c r="GN44" i="8"/>
  <c r="GM44" i="8"/>
  <c r="GL44" i="8"/>
  <c r="GK44" i="8"/>
  <c r="GJ44" i="8"/>
  <c r="GI44" i="8"/>
  <c r="GH44" i="8"/>
  <c r="GG44" i="8"/>
  <c r="GF44" i="8"/>
  <c r="GE44" i="8"/>
  <c r="GD44" i="8"/>
  <c r="GC44" i="8"/>
  <c r="GB44" i="8"/>
  <c r="GA44" i="8"/>
  <c r="FZ44" i="8"/>
  <c r="FY44" i="8"/>
  <c r="FX44" i="8"/>
  <c r="FW44" i="8"/>
  <c r="FV44" i="8"/>
  <c r="FU44" i="8"/>
  <c r="FT44" i="8"/>
  <c r="FS44" i="8"/>
  <c r="FR44" i="8"/>
  <c r="FQ44" i="8"/>
  <c r="FP44" i="8"/>
  <c r="FO44" i="8"/>
  <c r="FN44" i="8"/>
  <c r="FM44" i="8"/>
  <c r="FL44" i="8"/>
  <c r="FK44" i="8"/>
  <c r="FJ44" i="8"/>
  <c r="FI44" i="8"/>
  <c r="FH44" i="8"/>
  <c r="FG44" i="8"/>
  <c r="FF44" i="8"/>
  <c r="FE44" i="8"/>
  <c r="FD44" i="8"/>
  <c r="FC44" i="8"/>
  <c r="FB44" i="8"/>
  <c r="FA44" i="8"/>
  <c r="EZ44" i="8"/>
  <c r="EY44" i="8"/>
  <c r="EX44" i="8"/>
  <c r="EW44" i="8"/>
  <c r="EV44" i="8"/>
  <c r="EU44" i="8"/>
  <c r="ET44" i="8"/>
  <c r="ES44" i="8"/>
  <c r="ER44" i="8"/>
  <c r="EQ44" i="8"/>
  <c r="EP44" i="8"/>
  <c r="EO44" i="8"/>
  <c r="EN44" i="8"/>
  <c r="EM44" i="8"/>
  <c r="EL44" i="8"/>
  <c r="EK44" i="8"/>
  <c r="EJ44" i="8"/>
  <c r="EI44" i="8"/>
  <c r="EH44" i="8"/>
  <c r="EG44" i="8"/>
  <c r="EF44" i="8"/>
  <c r="EE44" i="8"/>
  <c r="ED44" i="8"/>
  <c r="EC44" i="8"/>
  <c r="EB44" i="8"/>
  <c r="EA44" i="8"/>
  <c r="DZ44" i="8"/>
  <c r="DY44" i="8"/>
  <c r="DX44" i="8"/>
  <c r="DW44" i="8"/>
  <c r="DV44" i="8"/>
  <c r="DU44" i="8"/>
  <c r="DT44" i="8"/>
  <c r="DS44" i="8"/>
  <c r="DR44" i="8"/>
  <c r="DQ44" i="8"/>
  <c r="DP44" i="8"/>
  <c r="DO44" i="8"/>
  <c r="DN44" i="8"/>
  <c r="DM44" i="8"/>
  <c r="DL44" i="8"/>
  <c r="DK44" i="8"/>
  <c r="DJ44" i="8"/>
  <c r="DI44" i="8"/>
  <c r="DH44" i="8"/>
  <c r="DG44" i="8"/>
  <c r="DF44" i="8"/>
  <c r="DE44" i="8"/>
  <c r="DD44" i="8"/>
  <c r="DC44" i="8"/>
  <c r="DB44" i="8"/>
  <c r="DA44" i="8"/>
  <c r="CZ44" i="8"/>
  <c r="CY44" i="8"/>
  <c r="CX44" i="8"/>
  <c r="CW44" i="8"/>
  <c r="CV44" i="8"/>
  <c r="CU44" i="8"/>
  <c r="CT44" i="8"/>
  <c r="CS44" i="8"/>
  <c r="CR44" i="8"/>
  <c r="CQ44" i="8"/>
  <c r="CP44" i="8"/>
  <c r="CO44" i="8"/>
  <c r="CN44" i="8"/>
  <c r="CM44" i="8"/>
  <c r="CL44" i="8"/>
  <c r="CK44" i="8"/>
  <c r="CJ44" i="8"/>
  <c r="CI44" i="8"/>
  <c r="CH44" i="8"/>
  <c r="CG44" i="8"/>
  <c r="CF44" i="8"/>
  <c r="CE44" i="8"/>
  <c r="CD44" i="8"/>
  <c r="CC44" i="8"/>
  <c r="CB44" i="8"/>
  <c r="CA44" i="8"/>
  <c r="BZ44" i="8"/>
  <c r="BY44" i="8"/>
  <c r="BX44" i="8"/>
  <c r="BW44" i="8"/>
  <c r="BV44" i="8"/>
  <c r="BU44" i="8"/>
  <c r="BT44" i="8"/>
  <c r="BS44" i="8"/>
  <c r="BR44" i="8"/>
  <c r="BQ44" i="8"/>
  <c r="BP44" i="8"/>
  <c r="BO44" i="8"/>
  <c r="BN44" i="8"/>
  <c r="BM44" i="8"/>
  <c r="BL44" i="8"/>
  <c r="BK44" i="8"/>
  <c r="BJ44" i="8"/>
  <c r="BI44" i="8"/>
  <c r="BH44" i="8"/>
  <c r="BG44" i="8"/>
  <c r="BF44" i="8"/>
  <c r="BE44" i="8"/>
  <c r="BD44" i="8"/>
  <c r="BC44" i="8"/>
  <c r="BB44" i="8"/>
  <c r="BA44" i="8"/>
  <c r="AZ44" i="8"/>
  <c r="AY44" i="8"/>
  <c r="AX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B44" i="8"/>
  <c r="IG43" i="8"/>
  <c r="IF43" i="8"/>
  <c r="IE43" i="8"/>
  <c r="ID43" i="8"/>
  <c r="IC43" i="8"/>
  <c r="IB43" i="8"/>
  <c r="IA43" i="8"/>
  <c r="HZ43" i="8"/>
  <c r="HY43" i="8"/>
  <c r="HX43" i="8"/>
  <c r="HW43" i="8"/>
  <c r="HV43" i="8"/>
  <c r="HU43" i="8"/>
  <c r="HT43" i="8"/>
  <c r="HS43" i="8"/>
  <c r="HR43" i="8"/>
  <c r="HQ43" i="8"/>
  <c r="HP43" i="8"/>
  <c r="HO43" i="8"/>
  <c r="HN43" i="8"/>
  <c r="HM43" i="8"/>
  <c r="HL43" i="8"/>
  <c r="HI43" i="8"/>
  <c r="HH43" i="8"/>
  <c r="HC43" i="8"/>
  <c r="HB43" i="8"/>
  <c r="HA43" i="8"/>
  <c r="GZ43" i="8"/>
  <c r="GY43" i="8"/>
  <c r="GX43" i="8"/>
  <c r="GW43" i="8"/>
  <c r="GV43" i="8"/>
  <c r="GU43" i="8"/>
  <c r="GT43" i="8"/>
  <c r="GS43" i="8"/>
  <c r="GR43" i="8"/>
  <c r="GQ43" i="8"/>
  <c r="GP43" i="8"/>
  <c r="GO43" i="8"/>
  <c r="GN43" i="8"/>
  <c r="GM43" i="8"/>
  <c r="GL43" i="8"/>
  <c r="GK43" i="8"/>
  <c r="GJ43" i="8"/>
  <c r="GI43" i="8"/>
  <c r="GH43" i="8"/>
  <c r="GG43" i="8"/>
  <c r="GF43" i="8"/>
  <c r="GE43" i="8"/>
  <c r="GD43" i="8"/>
  <c r="GC43" i="8"/>
  <c r="GB43" i="8"/>
  <c r="GA43" i="8"/>
  <c r="FZ43" i="8"/>
  <c r="FW43" i="8"/>
  <c r="FV43" i="8"/>
  <c r="FU43" i="8"/>
  <c r="FT43" i="8"/>
  <c r="FS43" i="8"/>
  <c r="FR43" i="8"/>
  <c r="FK43" i="8"/>
  <c r="FJ43" i="8"/>
  <c r="FI43" i="8"/>
  <c r="FH43" i="8"/>
  <c r="FG43" i="8"/>
  <c r="FF43" i="8"/>
  <c r="FE43" i="8"/>
  <c r="FD43" i="8"/>
  <c r="FC43" i="8"/>
  <c r="FB43" i="8"/>
  <c r="FA43" i="8"/>
  <c r="EZ43" i="8"/>
  <c r="EY43" i="8"/>
  <c r="EX43" i="8"/>
  <c r="EW43" i="8"/>
  <c r="EV43" i="8"/>
  <c r="EU43" i="8"/>
  <c r="ET43" i="8"/>
  <c r="ES43" i="8"/>
  <c r="ER43" i="8"/>
  <c r="EQ43" i="8"/>
  <c r="EP43" i="8"/>
  <c r="EO43" i="8"/>
  <c r="EN43" i="8"/>
  <c r="EM43" i="8"/>
  <c r="EL43" i="8"/>
  <c r="EK43" i="8"/>
  <c r="EJ43" i="8"/>
  <c r="EI43" i="8"/>
  <c r="EH43" i="8"/>
  <c r="EG43" i="8"/>
  <c r="EF43" i="8"/>
  <c r="EE43" i="8"/>
  <c r="ED43" i="8"/>
  <c r="EC43" i="8"/>
  <c r="EB43" i="8"/>
  <c r="EA43" i="8"/>
  <c r="DZ43" i="8"/>
  <c r="DY43" i="8"/>
  <c r="DX43" i="8"/>
  <c r="DW43" i="8"/>
  <c r="DV43" i="8"/>
  <c r="DU43" i="8"/>
  <c r="DT43" i="8"/>
  <c r="DS43" i="8"/>
  <c r="DR43" i="8"/>
  <c r="DQ43" i="8"/>
  <c r="DP43" i="8"/>
  <c r="DO43" i="8"/>
  <c r="DN43" i="8"/>
  <c r="DM43" i="8"/>
  <c r="DL43" i="8"/>
  <c r="DK43" i="8"/>
  <c r="DJ43" i="8"/>
  <c r="DI43" i="8"/>
  <c r="DH43" i="8"/>
  <c r="DG43" i="8"/>
  <c r="DF43" i="8"/>
  <c r="DE43" i="8"/>
  <c r="DD43" i="8"/>
  <c r="DC43" i="8"/>
  <c r="DB43" i="8"/>
  <c r="DA43" i="8"/>
  <c r="CZ43" i="8"/>
  <c r="CY43" i="8"/>
  <c r="CX43" i="8"/>
  <c r="CW43" i="8"/>
  <c r="CV43" i="8"/>
  <c r="CU43" i="8"/>
  <c r="CT43" i="8"/>
  <c r="CS43" i="8"/>
  <c r="CR43" i="8"/>
  <c r="CQ43" i="8"/>
  <c r="CP43" i="8"/>
  <c r="CO43" i="8"/>
  <c r="CN43" i="8"/>
  <c r="CM43" i="8"/>
  <c r="CL43" i="8"/>
  <c r="CK43" i="8"/>
  <c r="CJ43" i="8"/>
  <c r="CI43" i="8"/>
  <c r="CH43" i="8"/>
  <c r="CG43" i="8"/>
  <c r="CF43" i="8"/>
  <c r="CE43" i="8"/>
  <c r="CD43" i="8"/>
  <c r="CC43" i="8"/>
  <c r="CB43" i="8"/>
  <c r="CA43" i="8"/>
  <c r="BZ43" i="8"/>
  <c r="BY43" i="8"/>
  <c r="BX43" i="8"/>
  <c r="BW43" i="8"/>
  <c r="BV43" i="8"/>
  <c r="BU43" i="8"/>
  <c r="BT43" i="8"/>
  <c r="BS43" i="8"/>
  <c r="BR43" i="8"/>
  <c r="BQ43" i="8"/>
  <c r="BP43" i="8"/>
  <c r="BO43" i="8"/>
  <c r="BN43" i="8"/>
  <c r="BM43" i="8"/>
  <c r="BL43" i="8"/>
  <c r="BK43" i="8"/>
  <c r="BJ43" i="8"/>
  <c r="BI43" i="8"/>
  <c r="BH43" i="8"/>
  <c r="BG43" i="8"/>
  <c r="BF43" i="8"/>
  <c r="BE43" i="8"/>
  <c r="BD43" i="8"/>
  <c r="BC43" i="8"/>
  <c r="BB43" i="8"/>
  <c r="BA43" i="8"/>
  <c r="AZ43" i="8"/>
  <c r="AY43" i="8"/>
  <c r="AX43" i="8"/>
  <c r="AW43" i="8"/>
  <c r="AV43" i="8"/>
  <c r="AU43" i="8"/>
  <c r="AT43" i="8"/>
  <c r="AS43" i="8"/>
  <c r="AR43" i="8"/>
  <c r="AQ43" i="8"/>
  <c r="AP43"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B43" i="8"/>
  <c r="IG42" i="8"/>
  <c r="IF42" i="8"/>
  <c r="IE42" i="8"/>
  <c r="ID42" i="8"/>
  <c r="IC42" i="8"/>
  <c r="IB42" i="8"/>
  <c r="IA42" i="8"/>
  <c r="HZ42" i="8"/>
  <c r="HY42" i="8"/>
  <c r="HX42" i="8"/>
  <c r="HW42" i="8"/>
  <c r="HV42" i="8"/>
  <c r="HU42" i="8"/>
  <c r="HT42" i="8"/>
  <c r="HS42" i="8"/>
  <c r="HR42" i="8"/>
  <c r="HQ42" i="8"/>
  <c r="HP42" i="8"/>
  <c r="HO42" i="8"/>
  <c r="HN42" i="8"/>
  <c r="HM42" i="8"/>
  <c r="HL42" i="8"/>
  <c r="HI42" i="8"/>
  <c r="HH42" i="8"/>
  <c r="HC42" i="8"/>
  <c r="HB42" i="8"/>
  <c r="HA42" i="8"/>
  <c r="GZ42" i="8"/>
  <c r="GY42" i="8"/>
  <c r="GX42" i="8"/>
  <c r="GW42" i="8"/>
  <c r="GV42" i="8"/>
  <c r="GU42" i="8"/>
  <c r="GT42" i="8"/>
  <c r="GS42" i="8"/>
  <c r="GR42" i="8"/>
  <c r="GQ42" i="8"/>
  <c r="GP42" i="8"/>
  <c r="GO42" i="8"/>
  <c r="GN42" i="8"/>
  <c r="GM42" i="8"/>
  <c r="GL42" i="8"/>
  <c r="GK42" i="8"/>
  <c r="GJ42" i="8"/>
  <c r="GI42" i="8"/>
  <c r="GH42" i="8"/>
  <c r="GG42" i="8"/>
  <c r="GF42" i="8"/>
  <c r="GE42" i="8"/>
  <c r="GD42" i="8"/>
  <c r="GC42" i="8"/>
  <c r="GB42" i="8"/>
  <c r="GA42" i="8"/>
  <c r="FZ42" i="8"/>
  <c r="FW42" i="8"/>
  <c r="FV42" i="8"/>
  <c r="FU42" i="8"/>
  <c r="FT42" i="8"/>
  <c r="FS42" i="8"/>
  <c r="FR42" i="8"/>
  <c r="FK42" i="8"/>
  <c r="FJ42" i="8"/>
  <c r="FI42" i="8"/>
  <c r="FH42" i="8"/>
  <c r="FG42" i="8"/>
  <c r="FF42" i="8"/>
  <c r="FE42" i="8"/>
  <c r="FD42" i="8"/>
  <c r="FC42" i="8"/>
  <c r="FB42" i="8"/>
  <c r="FA42" i="8"/>
  <c r="EZ42" i="8"/>
  <c r="EY42" i="8"/>
  <c r="EX42" i="8"/>
  <c r="EW42" i="8"/>
  <c r="EV42" i="8"/>
  <c r="EU42" i="8"/>
  <c r="ET42" i="8"/>
  <c r="ES42" i="8"/>
  <c r="ER42" i="8"/>
  <c r="EQ42" i="8"/>
  <c r="EP42" i="8"/>
  <c r="EO42" i="8"/>
  <c r="EN42" i="8"/>
  <c r="EM42" i="8"/>
  <c r="EL42" i="8"/>
  <c r="EK42" i="8"/>
  <c r="EJ42" i="8"/>
  <c r="EI42" i="8"/>
  <c r="EH42" i="8"/>
  <c r="EG42" i="8"/>
  <c r="EF42" i="8"/>
  <c r="EE42" i="8"/>
  <c r="ED42" i="8"/>
  <c r="EC42" i="8"/>
  <c r="EB42" i="8"/>
  <c r="EA42" i="8"/>
  <c r="DZ42" i="8"/>
  <c r="DY42" i="8"/>
  <c r="DX42" i="8"/>
  <c r="DW42" i="8"/>
  <c r="DV42" i="8"/>
  <c r="DU42" i="8"/>
  <c r="DT42" i="8"/>
  <c r="DS42" i="8"/>
  <c r="DR42" i="8"/>
  <c r="DQ42" i="8"/>
  <c r="DP42" i="8"/>
  <c r="DO42" i="8"/>
  <c r="DN42" i="8"/>
  <c r="DM42" i="8"/>
  <c r="DL42" i="8"/>
  <c r="DK42" i="8"/>
  <c r="DJ42" i="8"/>
  <c r="DI42" i="8"/>
  <c r="DH42" i="8"/>
  <c r="DG42" i="8"/>
  <c r="DF42" i="8"/>
  <c r="DE42" i="8"/>
  <c r="DD42" i="8"/>
  <c r="DC42" i="8"/>
  <c r="DB42" i="8"/>
  <c r="DA42" i="8"/>
  <c r="CZ42" i="8"/>
  <c r="CY42" i="8"/>
  <c r="CX42" i="8"/>
  <c r="CW42" i="8"/>
  <c r="CV42" i="8"/>
  <c r="CU42" i="8"/>
  <c r="CT42" i="8"/>
  <c r="CS42" i="8"/>
  <c r="CR42" i="8"/>
  <c r="CQ42" i="8"/>
  <c r="CP42" i="8"/>
  <c r="CO42" i="8"/>
  <c r="CN42" i="8"/>
  <c r="CM42" i="8"/>
  <c r="CL42" i="8"/>
  <c r="CK42" i="8"/>
  <c r="CJ42" i="8"/>
  <c r="CI42" i="8"/>
  <c r="CH42" i="8"/>
  <c r="CG42" i="8"/>
  <c r="CF42" i="8"/>
  <c r="CE42" i="8"/>
  <c r="CD42" i="8"/>
  <c r="CC42" i="8"/>
  <c r="CB42" i="8"/>
  <c r="CA42" i="8"/>
  <c r="BZ42" i="8"/>
  <c r="BY42" i="8"/>
  <c r="BX42" i="8"/>
  <c r="BW42" i="8"/>
  <c r="BV42" i="8"/>
  <c r="BU42" i="8"/>
  <c r="BT42" i="8"/>
  <c r="BS42" i="8"/>
  <c r="BR42" i="8"/>
  <c r="BQ42" i="8"/>
  <c r="BP42" i="8"/>
  <c r="BO42" i="8"/>
  <c r="BN42" i="8"/>
  <c r="BM42" i="8"/>
  <c r="BL42" i="8"/>
  <c r="BK42" i="8"/>
  <c r="BJ42" i="8"/>
  <c r="BI42" i="8"/>
  <c r="BH42" i="8"/>
  <c r="BG42" i="8"/>
  <c r="BF42" i="8"/>
  <c r="BE42" i="8"/>
  <c r="BD42" i="8"/>
  <c r="BC42" i="8"/>
  <c r="BB42" i="8"/>
  <c r="BA42" i="8"/>
  <c r="AZ42" i="8"/>
  <c r="AY42" i="8"/>
  <c r="AX42" i="8"/>
  <c r="AW42" i="8"/>
  <c r="AV42" i="8"/>
  <c r="AU42" i="8"/>
  <c r="AT42" i="8"/>
  <c r="AS42" i="8"/>
  <c r="AR42" i="8"/>
  <c r="AQ42" i="8"/>
  <c r="AP42"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B42" i="8"/>
  <c r="IG41" i="8"/>
  <c r="IF41" i="8"/>
  <c r="IE41" i="8"/>
  <c r="ID41" i="8"/>
  <c r="IC41" i="8"/>
  <c r="IB41" i="8"/>
  <c r="IA41" i="8"/>
  <c r="HZ41" i="8"/>
  <c r="HY41" i="8"/>
  <c r="HX41" i="8"/>
  <c r="HW41" i="8"/>
  <c r="HV41" i="8"/>
  <c r="HU41" i="8"/>
  <c r="HT41" i="8"/>
  <c r="HS41" i="8"/>
  <c r="HR41" i="8"/>
  <c r="HQ41" i="8"/>
  <c r="HP41" i="8"/>
  <c r="HO41" i="8"/>
  <c r="HN41" i="8"/>
  <c r="HM41" i="8"/>
  <c r="HL41" i="8"/>
  <c r="HI41" i="8"/>
  <c r="HH41" i="8"/>
  <c r="HC41" i="8"/>
  <c r="HB41" i="8"/>
  <c r="HA41" i="8"/>
  <c r="GZ41" i="8"/>
  <c r="GY41" i="8"/>
  <c r="GX41" i="8"/>
  <c r="GW41" i="8"/>
  <c r="GV41" i="8"/>
  <c r="GU41" i="8"/>
  <c r="GT41" i="8"/>
  <c r="GS41" i="8"/>
  <c r="GR41" i="8"/>
  <c r="GQ41" i="8"/>
  <c r="GP41" i="8"/>
  <c r="GO41" i="8"/>
  <c r="GN41" i="8"/>
  <c r="GM41" i="8"/>
  <c r="GL41" i="8"/>
  <c r="GK41" i="8"/>
  <c r="GJ41" i="8"/>
  <c r="GI41" i="8"/>
  <c r="GH41" i="8"/>
  <c r="GG41" i="8"/>
  <c r="GF41" i="8"/>
  <c r="GE41" i="8"/>
  <c r="GD41" i="8"/>
  <c r="GC41" i="8"/>
  <c r="GB41" i="8"/>
  <c r="GA41" i="8"/>
  <c r="FZ41" i="8"/>
  <c r="FW41" i="8"/>
  <c r="FV41" i="8"/>
  <c r="FU41" i="8"/>
  <c r="FT41" i="8"/>
  <c r="FS41" i="8"/>
  <c r="FR41" i="8"/>
  <c r="FK41" i="8"/>
  <c r="FJ41" i="8"/>
  <c r="FI41" i="8"/>
  <c r="FH41" i="8"/>
  <c r="FG41" i="8"/>
  <c r="FF41" i="8"/>
  <c r="FE41" i="8"/>
  <c r="FD41" i="8"/>
  <c r="FC41" i="8"/>
  <c r="FB41" i="8"/>
  <c r="FA41" i="8"/>
  <c r="EZ41" i="8"/>
  <c r="EY41" i="8"/>
  <c r="EX41" i="8"/>
  <c r="EW41" i="8"/>
  <c r="EV41" i="8"/>
  <c r="EU41" i="8"/>
  <c r="ET41" i="8"/>
  <c r="ES41" i="8"/>
  <c r="ER41" i="8"/>
  <c r="EQ41" i="8"/>
  <c r="EP41" i="8"/>
  <c r="EO41" i="8"/>
  <c r="EN41" i="8"/>
  <c r="EM41" i="8"/>
  <c r="EL41" i="8"/>
  <c r="EK41" i="8"/>
  <c r="EJ41" i="8"/>
  <c r="EI41" i="8"/>
  <c r="EH41" i="8"/>
  <c r="EG41" i="8"/>
  <c r="EF41" i="8"/>
  <c r="EE41" i="8"/>
  <c r="ED41" i="8"/>
  <c r="EC41" i="8"/>
  <c r="EB41" i="8"/>
  <c r="EA41" i="8"/>
  <c r="DZ41" i="8"/>
  <c r="DY41" i="8"/>
  <c r="DX41" i="8"/>
  <c r="DW41" i="8"/>
  <c r="DV41" i="8"/>
  <c r="DU41" i="8"/>
  <c r="DT41" i="8"/>
  <c r="DS41" i="8"/>
  <c r="DR41" i="8"/>
  <c r="DQ41" i="8"/>
  <c r="DP41" i="8"/>
  <c r="DO41" i="8"/>
  <c r="DN41" i="8"/>
  <c r="DM41" i="8"/>
  <c r="DL41" i="8"/>
  <c r="DK41" i="8"/>
  <c r="DJ41" i="8"/>
  <c r="DI41" i="8"/>
  <c r="DH41" i="8"/>
  <c r="DG41" i="8"/>
  <c r="DF41" i="8"/>
  <c r="DE41" i="8"/>
  <c r="DD41" i="8"/>
  <c r="DC41" i="8"/>
  <c r="DB41" i="8"/>
  <c r="DA41" i="8"/>
  <c r="CZ41" i="8"/>
  <c r="CY41" i="8"/>
  <c r="CX41" i="8"/>
  <c r="CW41" i="8"/>
  <c r="CV41" i="8"/>
  <c r="CU41" i="8"/>
  <c r="CT41" i="8"/>
  <c r="CS41" i="8"/>
  <c r="CR41" i="8"/>
  <c r="CQ41" i="8"/>
  <c r="CP41" i="8"/>
  <c r="CO41" i="8"/>
  <c r="CN41" i="8"/>
  <c r="CM41" i="8"/>
  <c r="CL41" i="8"/>
  <c r="CK41" i="8"/>
  <c r="CJ41" i="8"/>
  <c r="CI41" i="8"/>
  <c r="CH41" i="8"/>
  <c r="CG41" i="8"/>
  <c r="CF41" i="8"/>
  <c r="CE41" i="8"/>
  <c r="CD41" i="8"/>
  <c r="CC41" i="8"/>
  <c r="CB41" i="8"/>
  <c r="CA41" i="8"/>
  <c r="BZ41" i="8"/>
  <c r="BY41" i="8"/>
  <c r="BX41" i="8"/>
  <c r="BW41" i="8"/>
  <c r="BV41" i="8"/>
  <c r="BU41" i="8"/>
  <c r="BT41" i="8"/>
  <c r="BS41" i="8"/>
  <c r="BR41" i="8"/>
  <c r="BQ41" i="8"/>
  <c r="BP41" i="8"/>
  <c r="BO41" i="8"/>
  <c r="BN41" i="8"/>
  <c r="BM41" i="8"/>
  <c r="BL41" i="8"/>
  <c r="BK41" i="8"/>
  <c r="BJ41" i="8"/>
  <c r="BI41" i="8"/>
  <c r="BH41" i="8"/>
  <c r="BG41" i="8"/>
  <c r="BF41" i="8"/>
  <c r="BE41" i="8"/>
  <c r="BD41" i="8"/>
  <c r="BC41" i="8"/>
  <c r="BB41" i="8"/>
  <c r="BA41" i="8"/>
  <c r="AZ41" i="8"/>
  <c r="AY41" i="8"/>
  <c r="AX41"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B41" i="8"/>
  <c r="IG40" i="8"/>
  <c r="IF40" i="8"/>
  <c r="IE40" i="8"/>
  <c r="ID40" i="8"/>
  <c r="IC40" i="8"/>
  <c r="IB40" i="8"/>
  <c r="IA40" i="8"/>
  <c r="HZ40" i="8"/>
  <c r="HY40" i="8"/>
  <c r="HX40" i="8"/>
  <c r="HW40" i="8"/>
  <c r="HV40" i="8"/>
  <c r="HU40" i="8"/>
  <c r="HT40" i="8"/>
  <c r="HS40" i="8"/>
  <c r="HR40" i="8"/>
  <c r="HQ40" i="8"/>
  <c r="HP40" i="8"/>
  <c r="HO40" i="8"/>
  <c r="HN40" i="8"/>
  <c r="HM40" i="8"/>
  <c r="HL40" i="8"/>
  <c r="HI40" i="8"/>
  <c r="HH40" i="8"/>
  <c r="HC40" i="8"/>
  <c r="HB40" i="8"/>
  <c r="HA40" i="8"/>
  <c r="GZ40" i="8"/>
  <c r="GY40" i="8"/>
  <c r="GX40" i="8"/>
  <c r="GW40" i="8"/>
  <c r="GV40" i="8"/>
  <c r="GU40" i="8"/>
  <c r="GT40" i="8"/>
  <c r="GS40" i="8"/>
  <c r="GR40" i="8"/>
  <c r="GQ40" i="8"/>
  <c r="GP40" i="8"/>
  <c r="GO40" i="8"/>
  <c r="GN40" i="8"/>
  <c r="GM40" i="8"/>
  <c r="GL40" i="8"/>
  <c r="GK40" i="8"/>
  <c r="GJ40" i="8"/>
  <c r="GI40" i="8"/>
  <c r="GH40" i="8"/>
  <c r="GG40" i="8"/>
  <c r="GF40" i="8"/>
  <c r="GE40" i="8"/>
  <c r="GD40" i="8"/>
  <c r="GC40" i="8"/>
  <c r="GB40" i="8"/>
  <c r="GA40" i="8"/>
  <c r="FZ40" i="8"/>
  <c r="FW40" i="8"/>
  <c r="FV40" i="8"/>
  <c r="FU40" i="8"/>
  <c r="FT40" i="8"/>
  <c r="FS40" i="8"/>
  <c r="FR40" i="8"/>
  <c r="FK40" i="8"/>
  <c r="FJ40" i="8"/>
  <c r="FI40" i="8"/>
  <c r="FH40" i="8"/>
  <c r="FG40" i="8"/>
  <c r="FF40" i="8"/>
  <c r="FE40" i="8"/>
  <c r="FD40" i="8"/>
  <c r="FC40" i="8"/>
  <c r="FB40" i="8"/>
  <c r="FA40" i="8"/>
  <c r="EZ40" i="8"/>
  <c r="EY40" i="8"/>
  <c r="EX40" i="8"/>
  <c r="EW40" i="8"/>
  <c r="EV40" i="8"/>
  <c r="EU40" i="8"/>
  <c r="ET40" i="8"/>
  <c r="ES40" i="8"/>
  <c r="ER40" i="8"/>
  <c r="EQ40" i="8"/>
  <c r="EP40" i="8"/>
  <c r="EO40" i="8"/>
  <c r="EN40" i="8"/>
  <c r="EM40" i="8"/>
  <c r="EL40" i="8"/>
  <c r="EK40" i="8"/>
  <c r="EJ40" i="8"/>
  <c r="EI40" i="8"/>
  <c r="EH40" i="8"/>
  <c r="EG40" i="8"/>
  <c r="EF40" i="8"/>
  <c r="EE40" i="8"/>
  <c r="ED40" i="8"/>
  <c r="EC40" i="8"/>
  <c r="EB40" i="8"/>
  <c r="EA40" i="8"/>
  <c r="DZ40" i="8"/>
  <c r="DY40" i="8"/>
  <c r="DX40" i="8"/>
  <c r="DW40" i="8"/>
  <c r="DV40" i="8"/>
  <c r="DU40" i="8"/>
  <c r="DT40" i="8"/>
  <c r="DS40" i="8"/>
  <c r="DR40" i="8"/>
  <c r="DQ40" i="8"/>
  <c r="DP40" i="8"/>
  <c r="DO40" i="8"/>
  <c r="DN40" i="8"/>
  <c r="DM40" i="8"/>
  <c r="DL40" i="8"/>
  <c r="DK40" i="8"/>
  <c r="DJ40" i="8"/>
  <c r="DI40" i="8"/>
  <c r="DH40" i="8"/>
  <c r="DG40" i="8"/>
  <c r="DF40" i="8"/>
  <c r="DE40" i="8"/>
  <c r="DD40" i="8"/>
  <c r="DC40" i="8"/>
  <c r="DB40" i="8"/>
  <c r="DA40" i="8"/>
  <c r="CZ40" i="8"/>
  <c r="CY40" i="8"/>
  <c r="CX40" i="8"/>
  <c r="CW40" i="8"/>
  <c r="CV40" i="8"/>
  <c r="CU40" i="8"/>
  <c r="CT40" i="8"/>
  <c r="CS40" i="8"/>
  <c r="CR40" i="8"/>
  <c r="CQ40" i="8"/>
  <c r="CP40" i="8"/>
  <c r="CO40" i="8"/>
  <c r="CN40" i="8"/>
  <c r="CM40" i="8"/>
  <c r="CL40" i="8"/>
  <c r="CK40" i="8"/>
  <c r="CJ40" i="8"/>
  <c r="CI40" i="8"/>
  <c r="CH40" i="8"/>
  <c r="CG40" i="8"/>
  <c r="CF40" i="8"/>
  <c r="CE40" i="8"/>
  <c r="CD40" i="8"/>
  <c r="CC40" i="8"/>
  <c r="CB40" i="8"/>
  <c r="CA40" i="8"/>
  <c r="BZ40" i="8"/>
  <c r="BY40" i="8"/>
  <c r="BX40" i="8"/>
  <c r="BW40" i="8"/>
  <c r="BV40" i="8"/>
  <c r="BU40" i="8"/>
  <c r="BT40" i="8"/>
  <c r="BS40" i="8"/>
  <c r="BR40" i="8"/>
  <c r="BQ40" i="8"/>
  <c r="BP40" i="8"/>
  <c r="BO40" i="8"/>
  <c r="BN40" i="8"/>
  <c r="BM40" i="8"/>
  <c r="BL40" i="8"/>
  <c r="BK40" i="8"/>
  <c r="BJ40" i="8"/>
  <c r="BI40" i="8"/>
  <c r="BH40" i="8"/>
  <c r="BG40" i="8"/>
  <c r="BF40" i="8"/>
  <c r="BE40" i="8"/>
  <c r="BD40" i="8"/>
  <c r="BC40" i="8"/>
  <c r="BB40" i="8"/>
  <c r="BA40" i="8"/>
  <c r="AZ40" i="8"/>
  <c r="AY40" i="8"/>
  <c r="AX40" i="8"/>
  <c r="AW40" i="8"/>
  <c r="AV40" i="8"/>
  <c r="AU40" i="8"/>
  <c r="AT40" i="8"/>
  <c r="AS40" i="8"/>
  <c r="AR40" i="8"/>
  <c r="AQ40" i="8"/>
  <c r="AP40"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B40" i="8"/>
  <c r="IG39" i="8"/>
  <c r="IF39" i="8"/>
  <c r="IE39" i="8"/>
  <c r="ID39" i="8"/>
  <c r="IC39" i="8"/>
  <c r="IB39" i="8"/>
  <c r="IA39" i="8"/>
  <c r="HZ39" i="8"/>
  <c r="HY39" i="8"/>
  <c r="HX39" i="8"/>
  <c r="HW39" i="8"/>
  <c r="HV39" i="8"/>
  <c r="HU39" i="8"/>
  <c r="HT39" i="8"/>
  <c r="HS39" i="8"/>
  <c r="HR39" i="8"/>
  <c r="HQ39" i="8"/>
  <c r="HP39" i="8"/>
  <c r="HO39" i="8"/>
  <c r="HN39" i="8"/>
  <c r="HM39" i="8"/>
  <c r="HL39" i="8"/>
  <c r="HI39" i="8"/>
  <c r="HH39" i="8"/>
  <c r="HC39" i="8"/>
  <c r="HB39" i="8"/>
  <c r="HA39" i="8"/>
  <c r="GZ39" i="8"/>
  <c r="GY39" i="8"/>
  <c r="GX39" i="8"/>
  <c r="GW39" i="8"/>
  <c r="GV39" i="8"/>
  <c r="GU39" i="8"/>
  <c r="GT39" i="8"/>
  <c r="GS39" i="8"/>
  <c r="GR39" i="8"/>
  <c r="GQ39" i="8"/>
  <c r="GP39" i="8"/>
  <c r="GO39" i="8"/>
  <c r="GN39" i="8"/>
  <c r="GM39" i="8"/>
  <c r="GL39" i="8"/>
  <c r="GK39" i="8"/>
  <c r="GJ39" i="8"/>
  <c r="GI39" i="8"/>
  <c r="GH39" i="8"/>
  <c r="GG39" i="8"/>
  <c r="GF39" i="8"/>
  <c r="GE39" i="8"/>
  <c r="GD39" i="8"/>
  <c r="GC39" i="8"/>
  <c r="GB39" i="8"/>
  <c r="GA39" i="8"/>
  <c r="FZ39" i="8"/>
  <c r="FK39" i="8"/>
  <c r="FJ39" i="8"/>
  <c r="FI39" i="8"/>
  <c r="FH39" i="8"/>
  <c r="FG39" i="8"/>
  <c r="FF39" i="8"/>
  <c r="FE39" i="8"/>
  <c r="FD39" i="8"/>
  <c r="FC39" i="8"/>
  <c r="FB39" i="8"/>
  <c r="FA39" i="8"/>
  <c r="EZ39" i="8"/>
  <c r="EY39" i="8"/>
  <c r="EX39" i="8"/>
  <c r="EW39" i="8"/>
  <c r="EV39" i="8"/>
  <c r="EU39" i="8"/>
  <c r="ET39" i="8"/>
  <c r="ES39" i="8"/>
  <c r="ER39" i="8"/>
  <c r="EQ39" i="8"/>
  <c r="EP39" i="8"/>
  <c r="EO39" i="8"/>
  <c r="EN39" i="8"/>
  <c r="EM39" i="8"/>
  <c r="EL39" i="8"/>
  <c r="EK39" i="8"/>
  <c r="EJ39" i="8"/>
  <c r="EI39" i="8"/>
  <c r="EH39" i="8"/>
  <c r="EG39" i="8"/>
  <c r="EF39" i="8"/>
  <c r="EE39" i="8"/>
  <c r="ED39" i="8"/>
  <c r="EC39" i="8"/>
  <c r="EB39" i="8"/>
  <c r="EA39" i="8"/>
  <c r="DZ39" i="8"/>
  <c r="DY39" i="8"/>
  <c r="DX39" i="8"/>
  <c r="DW39" i="8"/>
  <c r="DV39" i="8"/>
  <c r="DU39" i="8"/>
  <c r="DT39" i="8"/>
  <c r="DS39" i="8"/>
  <c r="DR39" i="8"/>
  <c r="DQ39" i="8"/>
  <c r="DP39" i="8"/>
  <c r="DO39" i="8"/>
  <c r="DN39" i="8"/>
  <c r="DM39" i="8"/>
  <c r="DL39" i="8"/>
  <c r="DK39" i="8"/>
  <c r="DJ39" i="8"/>
  <c r="DI39" i="8"/>
  <c r="DH39" i="8"/>
  <c r="DG39" i="8"/>
  <c r="DF39" i="8"/>
  <c r="DE39" i="8"/>
  <c r="DD39" i="8"/>
  <c r="DC39" i="8"/>
  <c r="DB39" i="8"/>
  <c r="DA39" i="8"/>
  <c r="CZ39" i="8"/>
  <c r="CY39" i="8"/>
  <c r="CX39" i="8"/>
  <c r="CW39" i="8"/>
  <c r="CV39" i="8"/>
  <c r="CU39" i="8"/>
  <c r="CT39" i="8"/>
  <c r="CO39" i="8"/>
  <c r="CN39" i="8"/>
  <c r="CM39" i="8"/>
  <c r="CL39" i="8"/>
  <c r="CK39" i="8"/>
  <c r="CJ39" i="8"/>
  <c r="CI39" i="8"/>
  <c r="CH39" i="8"/>
  <c r="CG39" i="8"/>
  <c r="CF39" i="8"/>
  <c r="CE39" i="8"/>
  <c r="CD39" i="8"/>
  <c r="CC39" i="8"/>
  <c r="CB39" i="8"/>
  <c r="CA39" i="8"/>
  <c r="BZ39" i="8"/>
  <c r="BY39" i="8"/>
  <c r="BX39" i="8"/>
  <c r="BW39" i="8"/>
  <c r="BV39" i="8"/>
  <c r="BU39" i="8"/>
  <c r="BT39" i="8"/>
  <c r="BS39" i="8"/>
  <c r="BR39" i="8"/>
  <c r="BQ39" i="8"/>
  <c r="BP39" i="8"/>
  <c r="BO39" i="8"/>
  <c r="BN39" i="8"/>
  <c r="BM39" i="8"/>
  <c r="BL39" i="8"/>
  <c r="BK39" i="8"/>
  <c r="BJ39" i="8"/>
  <c r="BI39" i="8"/>
  <c r="BH39" i="8"/>
  <c r="BG39" i="8"/>
  <c r="BF39" i="8"/>
  <c r="BE39" i="8"/>
  <c r="BD39" i="8"/>
  <c r="BC39" i="8"/>
  <c r="BB39" i="8"/>
  <c r="BA39" i="8"/>
  <c r="AZ39" i="8"/>
  <c r="AY39" i="8"/>
  <c r="AX39" i="8"/>
  <c r="AW39" i="8"/>
  <c r="AV39" i="8"/>
  <c r="AU39" i="8"/>
  <c r="AT39" i="8"/>
  <c r="AS39" i="8"/>
  <c r="AR39" i="8"/>
  <c r="AQ39" i="8"/>
  <c r="AP39"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B39" i="8"/>
  <c r="IG38" i="8"/>
  <c r="IF38" i="8"/>
  <c r="IE38" i="8"/>
  <c r="ID38" i="8"/>
  <c r="IC38" i="8"/>
  <c r="IB38" i="8"/>
  <c r="IA38" i="8"/>
  <c r="HZ38" i="8"/>
  <c r="HY38" i="8"/>
  <c r="HX38" i="8"/>
  <c r="HW38" i="8"/>
  <c r="HV38" i="8"/>
  <c r="HU38" i="8"/>
  <c r="HT38" i="8"/>
  <c r="HS38" i="8"/>
  <c r="HR38" i="8"/>
  <c r="HQ38" i="8"/>
  <c r="HP38" i="8"/>
  <c r="HO38" i="8"/>
  <c r="HN38" i="8"/>
  <c r="HM38" i="8"/>
  <c r="HL38" i="8"/>
  <c r="HI38" i="8"/>
  <c r="HH38" i="8"/>
  <c r="HC38" i="8"/>
  <c r="HB38" i="8"/>
  <c r="HA38" i="8"/>
  <c r="GZ38" i="8"/>
  <c r="GY38" i="8"/>
  <c r="GX38" i="8"/>
  <c r="GW38" i="8"/>
  <c r="GV38" i="8"/>
  <c r="GU38" i="8"/>
  <c r="GT38" i="8"/>
  <c r="GS38" i="8"/>
  <c r="GR38" i="8"/>
  <c r="GQ38" i="8"/>
  <c r="GP38" i="8"/>
  <c r="GO38" i="8"/>
  <c r="GN38" i="8"/>
  <c r="GM38" i="8"/>
  <c r="GL38" i="8"/>
  <c r="GK38" i="8"/>
  <c r="GJ38" i="8"/>
  <c r="GI38" i="8"/>
  <c r="GH38" i="8"/>
  <c r="GG38" i="8"/>
  <c r="GF38" i="8"/>
  <c r="GE38" i="8"/>
  <c r="GD38" i="8"/>
  <c r="GC38" i="8"/>
  <c r="GB38" i="8"/>
  <c r="GA38" i="8"/>
  <c r="FZ38" i="8"/>
  <c r="FK38" i="8"/>
  <c r="FJ38" i="8"/>
  <c r="FI38" i="8"/>
  <c r="FH38" i="8"/>
  <c r="FG38" i="8"/>
  <c r="FF38" i="8"/>
  <c r="FE38" i="8"/>
  <c r="FD38" i="8"/>
  <c r="FC38" i="8"/>
  <c r="FB38" i="8"/>
  <c r="FA38" i="8"/>
  <c r="EZ38" i="8"/>
  <c r="EY38" i="8"/>
  <c r="EX38" i="8"/>
  <c r="EW38" i="8"/>
  <c r="EV38" i="8"/>
  <c r="EU38" i="8"/>
  <c r="ET38" i="8"/>
  <c r="ES38" i="8"/>
  <c r="ER38" i="8"/>
  <c r="EQ38" i="8"/>
  <c r="EP38" i="8"/>
  <c r="EO38" i="8"/>
  <c r="EN38" i="8"/>
  <c r="EM38" i="8"/>
  <c r="EL38" i="8"/>
  <c r="EK38" i="8"/>
  <c r="EJ38" i="8"/>
  <c r="EI38" i="8"/>
  <c r="EH38" i="8"/>
  <c r="EG38" i="8"/>
  <c r="EF38" i="8"/>
  <c r="EE38" i="8"/>
  <c r="ED38" i="8"/>
  <c r="EC38" i="8"/>
  <c r="EB38" i="8"/>
  <c r="EA38" i="8"/>
  <c r="DZ38" i="8"/>
  <c r="DY38" i="8"/>
  <c r="DX38" i="8"/>
  <c r="DW38" i="8"/>
  <c r="DV38" i="8"/>
  <c r="DU38" i="8"/>
  <c r="DT38" i="8"/>
  <c r="DS38" i="8"/>
  <c r="DR38" i="8"/>
  <c r="DQ38" i="8"/>
  <c r="DP38" i="8"/>
  <c r="DO38" i="8"/>
  <c r="DN38" i="8"/>
  <c r="DM38" i="8"/>
  <c r="DL38" i="8"/>
  <c r="DK38" i="8"/>
  <c r="DJ38" i="8"/>
  <c r="DI38" i="8"/>
  <c r="DH38" i="8"/>
  <c r="DG38" i="8"/>
  <c r="DF38" i="8"/>
  <c r="DE38" i="8"/>
  <c r="DD38" i="8"/>
  <c r="DC38" i="8"/>
  <c r="DB38" i="8"/>
  <c r="DA38" i="8"/>
  <c r="CZ38" i="8"/>
  <c r="CY38" i="8"/>
  <c r="CX38" i="8"/>
  <c r="CW38" i="8"/>
  <c r="CV38" i="8"/>
  <c r="CU38" i="8"/>
  <c r="CT38" i="8"/>
  <c r="CO38" i="8"/>
  <c r="CN38" i="8"/>
  <c r="CM38" i="8"/>
  <c r="CL38" i="8"/>
  <c r="CK38" i="8"/>
  <c r="CJ38" i="8"/>
  <c r="CI38" i="8"/>
  <c r="CH38" i="8"/>
  <c r="CG38" i="8"/>
  <c r="CF38" i="8"/>
  <c r="CE38" i="8"/>
  <c r="CD38" i="8"/>
  <c r="CC38" i="8"/>
  <c r="CB38" i="8"/>
  <c r="CA38" i="8"/>
  <c r="BZ38" i="8"/>
  <c r="BY38" i="8"/>
  <c r="BX38" i="8"/>
  <c r="BW38" i="8"/>
  <c r="BV38" i="8"/>
  <c r="BU38" i="8"/>
  <c r="BT38" i="8"/>
  <c r="BS38" i="8"/>
  <c r="BR38" i="8"/>
  <c r="BQ38" i="8"/>
  <c r="BP38" i="8"/>
  <c r="BO38" i="8"/>
  <c r="BN38" i="8"/>
  <c r="BM38" i="8"/>
  <c r="BL38" i="8"/>
  <c r="BK38" i="8"/>
  <c r="BJ38" i="8"/>
  <c r="BI38" i="8"/>
  <c r="BH38" i="8"/>
  <c r="BG38" i="8"/>
  <c r="BF38" i="8"/>
  <c r="BE38" i="8"/>
  <c r="BD38" i="8"/>
  <c r="BC38" i="8"/>
  <c r="BB38" i="8"/>
  <c r="BA38" i="8"/>
  <c r="AZ38" i="8"/>
  <c r="AY38" i="8"/>
  <c r="AX38"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B38" i="8"/>
  <c r="IG37" i="8"/>
  <c r="IF37" i="8"/>
  <c r="IE37" i="8"/>
  <c r="ID37" i="8"/>
  <c r="IC37" i="8"/>
  <c r="IB37" i="8"/>
  <c r="IA37" i="8"/>
  <c r="HZ37" i="8"/>
  <c r="HY37" i="8"/>
  <c r="HX37" i="8"/>
  <c r="HW37" i="8"/>
  <c r="HV37" i="8"/>
  <c r="HU37" i="8"/>
  <c r="HT37" i="8"/>
  <c r="HS37" i="8"/>
  <c r="HR37" i="8"/>
  <c r="HQ37" i="8"/>
  <c r="HP37" i="8"/>
  <c r="HO37" i="8"/>
  <c r="HN37" i="8"/>
  <c r="HM37" i="8"/>
  <c r="HL37" i="8"/>
  <c r="HI37" i="8"/>
  <c r="HH37" i="8"/>
  <c r="HC37" i="8"/>
  <c r="HB37" i="8"/>
  <c r="HA37" i="8"/>
  <c r="GZ37" i="8"/>
  <c r="GY37" i="8"/>
  <c r="GX37" i="8"/>
  <c r="GW37" i="8"/>
  <c r="GV37" i="8"/>
  <c r="GU37" i="8"/>
  <c r="GT37" i="8"/>
  <c r="GS37" i="8"/>
  <c r="GR37" i="8"/>
  <c r="GQ37" i="8"/>
  <c r="GP37" i="8"/>
  <c r="GO37" i="8"/>
  <c r="GN37" i="8"/>
  <c r="GM37" i="8"/>
  <c r="GL37" i="8"/>
  <c r="GK37" i="8"/>
  <c r="GJ37" i="8"/>
  <c r="GI37" i="8"/>
  <c r="GH37" i="8"/>
  <c r="GG37" i="8"/>
  <c r="GF37" i="8"/>
  <c r="GE37" i="8"/>
  <c r="GD37" i="8"/>
  <c r="GC37" i="8"/>
  <c r="GB37" i="8"/>
  <c r="GA37" i="8"/>
  <c r="FZ37" i="8"/>
  <c r="FK37" i="8"/>
  <c r="FJ37" i="8"/>
  <c r="FI37" i="8"/>
  <c r="FH37" i="8"/>
  <c r="FG37" i="8"/>
  <c r="FF37" i="8"/>
  <c r="FE37" i="8"/>
  <c r="FD37" i="8"/>
  <c r="FC37" i="8"/>
  <c r="FB37" i="8"/>
  <c r="FA37" i="8"/>
  <c r="EZ37" i="8"/>
  <c r="EY37" i="8"/>
  <c r="EX37" i="8"/>
  <c r="EW37" i="8"/>
  <c r="EV37" i="8"/>
  <c r="EU37" i="8"/>
  <c r="ET37" i="8"/>
  <c r="ES37" i="8"/>
  <c r="ER37" i="8"/>
  <c r="EQ37" i="8"/>
  <c r="EP37" i="8"/>
  <c r="EO37" i="8"/>
  <c r="EN37" i="8"/>
  <c r="EM37" i="8"/>
  <c r="EL37" i="8"/>
  <c r="EK37" i="8"/>
  <c r="EJ37" i="8"/>
  <c r="EI37" i="8"/>
  <c r="EH37" i="8"/>
  <c r="EG37" i="8"/>
  <c r="EF37" i="8"/>
  <c r="EE37" i="8"/>
  <c r="ED37" i="8"/>
  <c r="EC37" i="8"/>
  <c r="EB37" i="8"/>
  <c r="EA37" i="8"/>
  <c r="DZ37" i="8"/>
  <c r="DY37" i="8"/>
  <c r="DX37" i="8"/>
  <c r="DW37" i="8"/>
  <c r="DV37" i="8"/>
  <c r="DU37" i="8"/>
  <c r="DT37" i="8"/>
  <c r="DS37" i="8"/>
  <c r="DR37" i="8"/>
  <c r="DQ37" i="8"/>
  <c r="DP37" i="8"/>
  <c r="DO37" i="8"/>
  <c r="DN37" i="8"/>
  <c r="DM37" i="8"/>
  <c r="DL37" i="8"/>
  <c r="DK37" i="8"/>
  <c r="DJ37" i="8"/>
  <c r="DI37" i="8"/>
  <c r="DH37" i="8"/>
  <c r="DG37" i="8"/>
  <c r="DF37" i="8"/>
  <c r="DE37" i="8"/>
  <c r="DD37" i="8"/>
  <c r="DC37" i="8"/>
  <c r="DB37" i="8"/>
  <c r="DA37" i="8"/>
  <c r="CZ37" i="8"/>
  <c r="CY37" i="8"/>
  <c r="CX37" i="8"/>
  <c r="CW37" i="8"/>
  <c r="CV37" i="8"/>
  <c r="CU37" i="8"/>
  <c r="CT37" i="8"/>
  <c r="CO37" i="8"/>
  <c r="CN37" i="8"/>
  <c r="CM37" i="8"/>
  <c r="CL37" i="8"/>
  <c r="CK37" i="8"/>
  <c r="CJ37" i="8"/>
  <c r="CI37" i="8"/>
  <c r="CH37" i="8"/>
  <c r="CG37" i="8"/>
  <c r="CF37" i="8"/>
  <c r="CE37" i="8"/>
  <c r="CD37" i="8"/>
  <c r="CC37" i="8"/>
  <c r="CB37" i="8"/>
  <c r="CA37" i="8"/>
  <c r="BZ37" i="8"/>
  <c r="BY37" i="8"/>
  <c r="BX37" i="8"/>
  <c r="BW37" i="8"/>
  <c r="BV37" i="8"/>
  <c r="BU37" i="8"/>
  <c r="BT37" i="8"/>
  <c r="BS37" i="8"/>
  <c r="BR37" i="8"/>
  <c r="BQ37" i="8"/>
  <c r="BP37" i="8"/>
  <c r="BO37" i="8"/>
  <c r="BN37" i="8"/>
  <c r="BM37" i="8"/>
  <c r="BL37" i="8"/>
  <c r="BK37" i="8"/>
  <c r="BJ37" i="8"/>
  <c r="BI37" i="8"/>
  <c r="BH37" i="8"/>
  <c r="BG37" i="8"/>
  <c r="BF37" i="8"/>
  <c r="BE37" i="8"/>
  <c r="BD37" i="8"/>
  <c r="BC37" i="8"/>
  <c r="BB37" i="8"/>
  <c r="BA37" i="8"/>
  <c r="AZ37" i="8"/>
  <c r="AY37" i="8"/>
  <c r="AX37" i="8"/>
  <c r="AW37" i="8"/>
  <c r="AV37" i="8"/>
  <c r="AU37" i="8"/>
  <c r="AT37" i="8"/>
  <c r="AS37" i="8"/>
  <c r="AR37" i="8"/>
  <c r="AQ37" i="8"/>
  <c r="AP37"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B37" i="8"/>
  <c r="IG36" i="8"/>
  <c r="IF36" i="8"/>
  <c r="IE36" i="8"/>
  <c r="ID36" i="8"/>
  <c r="IC36" i="8"/>
  <c r="IB36" i="8"/>
  <c r="IA36" i="8"/>
  <c r="HZ36" i="8"/>
  <c r="HY36" i="8"/>
  <c r="HX36" i="8"/>
  <c r="HW36" i="8"/>
  <c r="HV36" i="8"/>
  <c r="HU36" i="8"/>
  <c r="HT36" i="8"/>
  <c r="HS36" i="8"/>
  <c r="HR36" i="8"/>
  <c r="HQ36" i="8"/>
  <c r="HP36" i="8"/>
  <c r="HO36" i="8"/>
  <c r="HN36" i="8"/>
  <c r="HM36" i="8"/>
  <c r="HL36" i="8"/>
  <c r="HI36" i="8"/>
  <c r="HH36" i="8"/>
  <c r="HC36" i="8"/>
  <c r="HB36" i="8"/>
  <c r="HA36" i="8"/>
  <c r="GZ36" i="8"/>
  <c r="GY36" i="8"/>
  <c r="GX36" i="8"/>
  <c r="GW36" i="8"/>
  <c r="GV36" i="8"/>
  <c r="GU36" i="8"/>
  <c r="GT36" i="8"/>
  <c r="GS36" i="8"/>
  <c r="GR36" i="8"/>
  <c r="GQ36" i="8"/>
  <c r="GP36" i="8"/>
  <c r="GO36" i="8"/>
  <c r="GN36" i="8"/>
  <c r="GM36" i="8"/>
  <c r="GL36" i="8"/>
  <c r="GK36" i="8"/>
  <c r="GJ36" i="8"/>
  <c r="GI36" i="8"/>
  <c r="GH36" i="8"/>
  <c r="GG36" i="8"/>
  <c r="GF36" i="8"/>
  <c r="GE36" i="8"/>
  <c r="GD36" i="8"/>
  <c r="GC36" i="8"/>
  <c r="GB36" i="8"/>
  <c r="GA36" i="8"/>
  <c r="FZ36" i="8"/>
  <c r="FK36" i="8"/>
  <c r="FJ36" i="8"/>
  <c r="FI36" i="8"/>
  <c r="FH36" i="8"/>
  <c r="FG36" i="8"/>
  <c r="FF36" i="8"/>
  <c r="FE36" i="8"/>
  <c r="FD36" i="8"/>
  <c r="FC36" i="8"/>
  <c r="FB36" i="8"/>
  <c r="FA36" i="8"/>
  <c r="EZ36" i="8"/>
  <c r="EY36" i="8"/>
  <c r="EX36" i="8"/>
  <c r="EW36" i="8"/>
  <c r="EV36" i="8"/>
  <c r="EU36" i="8"/>
  <c r="ET36" i="8"/>
  <c r="ES36" i="8"/>
  <c r="ER36" i="8"/>
  <c r="EQ36" i="8"/>
  <c r="EP36" i="8"/>
  <c r="EO36" i="8"/>
  <c r="EN36" i="8"/>
  <c r="EM36" i="8"/>
  <c r="EL36" i="8"/>
  <c r="EK36" i="8"/>
  <c r="EJ36" i="8"/>
  <c r="EI36" i="8"/>
  <c r="EH36" i="8"/>
  <c r="EG36" i="8"/>
  <c r="EF36" i="8"/>
  <c r="EE36" i="8"/>
  <c r="ED36" i="8"/>
  <c r="EC36" i="8"/>
  <c r="EB36" i="8"/>
  <c r="EA36" i="8"/>
  <c r="DZ36" i="8"/>
  <c r="DY36" i="8"/>
  <c r="DX36" i="8"/>
  <c r="DW36" i="8"/>
  <c r="DV36" i="8"/>
  <c r="DU36" i="8"/>
  <c r="DT36" i="8"/>
  <c r="DS36" i="8"/>
  <c r="DR36" i="8"/>
  <c r="DQ36" i="8"/>
  <c r="DP36" i="8"/>
  <c r="DO36" i="8"/>
  <c r="DN36" i="8"/>
  <c r="DM36" i="8"/>
  <c r="DL36" i="8"/>
  <c r="DK36" i="8"/>
  <c r="DJ36" i="8"/>
  <c r="DI36" i="8"/>
  <c r="DH36" i="8"/>
  <c r="DG36" i="8"/>
  <c r="DF36" i="8"/>
  <c r="DE36" i="8"/>
  <c r="DD36" i="8"/>
  <c r="DC36" i="8"/>
  <c r="DB36" i="8"/>
  <c r="DA36" i="8"/>
  <c r="CZ36" i="8"/>
  <c r="CY36" i="8"/>
  <c r="CX36" i="8"/>
  <c r="CW36" i="8"/>
  <c r="CV36" i="8"/>
  <c r="CU36" i="8"/>
  <c r="CT36" i="8"/>
  <c r="CO36" i="8"/>
  <c r="CN36" i="8"/>
  <c r="CM36" i="8"/>
  <c r="CL36" i="8"/>
  <c r="CK36" i="8"/>
  <c r="CJ36" i="8"/>
  <c r="CI36" i="8"/>
  <c r="CH36" i="8"/>
  <c r="CG36" i="8"/>
  <c r="CF36" i="8"/>
  <c r="CE36" i="8"/>
  <c r="CD36" i="8"/>
  <c r="CC36" i="8"/>
  <c r="CB36" i="8"/>
  <c r="CA36" i="8"/>
  <c r="BZ36" i="8"/>
  <c r="BY36" i="8"/>
  <c r="BX36" i="8"/>
  <c r="BW36" i="8"/>
  <c r="BV36" i="8"/>
  <c r="BU36" i="8"/>
  <c r="BT36" i="8"/>
  <c r="BS36" i="8"/>
  <c r="BR36" i="8"/>
  <c r="BQ36" i="8"/>
  <c r="BP36" i="8"/>
  <c r="BO36" i="8"/>
  <c r="BN36" i="8"/>
  <c r="BM36" i="8"/>
  <c r="BL36" i="8"/>
  <c r="BK36" i="8"/>
  <c r="BJ36" i="8"/>
  <c r="BI36" i="8"/>
  <c r="BH36" i="8"/>
  <c r="BG36" i="8"/>
  <c r="BF36" i="8"/>
  <c r="BE36" i="8"/>
  <c r="BD36" i="8"/>
  <c r="BC36" i="8"/>
  <c r="BB36" i="8"/>
  <c r="BA36" i="8"/>
  <c r="AZ36" i="8"/>
  <c r="AY36" i="8"/>
  <c r="AX36"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B36" i="8"/>
  <c r="IG35" i="8"/>
  <c r="IF35" i="8"/>
  <c r="IE35" i="8"/>
  <c r="ID35" i="8"/>
  <c r="IC35" i="8"/>
  <c r="IB35" i="8"/>
  <c r="IA35" i="8"/>
  <c r="HZ35" i="8"/>
  <c r="HY35" i="8"/>
  <c r="HX35" i="8"/>
  <c r="HW35" i="8"/>
  <c r="HV35" i="8"/>
  <c r="HU35" i="8"/>
  <c r="HT35" i="8"/>
  <c r="HS35" i="8"/>
  <c r="HR35" i="8"/>
  <c r="HQ35" i="8"/>
  <c r="HP35" i="8"/>
  <c r="HO35" i="8"/>
  <c r="HN35" i="8"/>
  <c r="HM35" i="8"/>
  <c r="HL35" i="8"/>
  <c r="HI35" i="8"/>
  <c r="HH35" i="8"/>
  <c r="HC35" i="8"/>
  <c r="HB35" i="8"/>
  <c r="HA35" i="8"/>
  <c r="GZ35" i="8"/>
  <c r="GY35" i="8"/>
  <c r="GX35" i="8"/>
  <c r="GW35" i="8"/>
  <c r="GV35" i="8"/>
  <c r="GU35" i="8"/>
  <c r="GT35" i="8"/>
  <c r="GS35" i="8"/>
  <c r="GR35" i="8"/>
  <c r="GQ35" i="8"/>
  <c r="GP35" i="8"/>
  <c r="GO35" i="8"/>
  <c r="GN35" i="8"/>
  <c r="GM35" i="8"/>
  <c r="GL35" i="8"/>
  <c r="GK35" i="8"/>
  <c r="GJ35" i="8"/>
  <c r="GI35" i="8"/>
  <c r="GH35" i="8"/>
  <c r="GG35" i="8"/>
  <c r="GF35" i="8"/>
  <c r="GE35" i="8"/>
  <c r="GD35" i="8"/>
  <c r="GC35" i="8"/>
  <c r="GB35" i="8"/>
  <c r="GA35" i="8"/>
  <c r="FZ35" i="8"/>
  <c r="FK35" i="8"/>
  <c r="FJ35" i="8"/>
  <c r="FI35" i="8"/>
  <c r="FH35" i="8"/>
  <c r="FG35" i="8"/>
  <c r="FF35" i="8"/>
  <c r="FE35" i="8"/>
  <c r="FD35" i="8"/>
  <c r="FC35" i="8"/>
  <c r="FB35" i="8"/>
  <c r="FA35" i="8"/>
  <c r="EZ35" i="8"/>
  <c r="EY35" i="8"/>
  <c r="EX35" i="8"/>
  <c r="EW35" i="8"/>
  <c r="EV35" i="8"/>
  <c r="EU35" i="8"/>
  <c r="ET35" i="8"/>
  <c r="ES35" i="8"/>
  <c r="ER35" i="8"/>
  <c r="EQ35" i="8"/>
  <c r="EP35" i="8"/>
  <c r="EO35" i="8"/>
  <c r="EN35" i="8"/>
  <c r="EM35" i="8"/>
  <c r="EL35" i="8"/>
  <c r="EK35" i="8"/>
  <c r="EJ35" i="8"/>
  <c r="EI35" i="8"/>
  <c r="EH35" i="8"/>
  <c r="EG35" i="8"/>
  <c r="EF35" i="8"/>
  <c r="EE35" i="8"/>
  <c r="ED35" i="8"/>
  <c r="EC35" i="8"/>
  <c r="EB35" i="8"/>
  <c r="EA35" i="8"/>
  <c r="DZ35" i="8"/>
  <c r="DY35" i="8"/>
  <c r="DX35" i="8"/>
  <c r="DW35" i="8"/>
  <c r="DV35" i="8"/>
  <c r="DU35" i="8"/>
  <c r="DT35" i="8"/>
  <c r="DS35" i="8"/>
  <c r="DR35" i="8"/>
  <c r="DQ35" i="8"/>
  <c r="DP35" i="8"/>
  <c r="DO35" i="8"/>
  <c r="DN35" i="8"/>
  <c r="DM35" i="8"/>
  <c r="DL35" i="8"/>
  <c r="DK35" i="8"/>
  <c r="DJ35" i="8"/>
  <c r="DI35" i="8"/>
  <c r="DH35" i="8"/>
  <c r="DG35" i="8"/>
  <c r="DF35" i="8"/>
  <c r="DE35" i="8"/>
  <c r="DD35" i="8"/>
  <c r="DC35" i="8"/>
  <c r="DB35" i="8"/>
  <c r="DA35" i="8"/>
  <c r="CZ35" i="8"/>
  <c r="CY35" i="8"/>
  <c r="CX35" i="8"/>
  <c r="CW35" i="8"/>
  <c r="CV35" i="8"/>
  <c r="CU35" i="8"/>
  <c r="CT35" i="8"/>
  <c r="CO35" i="8"/>
  <c r="CN35" i="8"/>
  <c r="CM35" i="8"/>
  <c r="CL35" i="8"/>
  <c r="CK35" i="8"/>
  <c r="CJ35" i="8"/>
  <c r="CI35" i="8"/>
  <c r="CH35" i="8"/>
  <c r="CG35" i="8"/>
  <c r="CF35" i="8"/>
  <c r="CE35" i="8"/>
  <c r="CD35" i="8"/>
  <c r="CC35" i="8"/>
  <c r="CB35" i="8"/>
  <c r="CA35" i="8"/>
  <c r="BZ35" i="8"/>
  <c r="BY35" i="8"/>
  <c r="BX35" i="8"/>
  <c r="BW35" i="8"/>
  <c r="BV35" i="8"/>
  <c r="BU35" i="8"/>
  <c r="BT35" i="8"/>
  <c r="BS35" i="8"/>
  <c r="BR35" i="8"/>
  <c r="BQ35" i="8"/>
  <c r="BP35" i="8"/>
  <c r="BO35" i="8"/>
  <c r="BN35" i="8"/>
  <c r="BM35" i="8"/>
  <c r="BL35" i="8"/>
  <c r="BK35" i="8"/>
  <c r="BJ35" i="8"/>
  <c r="BI35" i="8"/>
  <c r="BH35" i="8"/>
  <c r="BG35" i="8"/>
  <c r="BF35" i="8"/>
  <c r="BE35" i="8"/>
  <c r="BD35" i="8"/>
  <c r="BC35" i="8"/>
  <c r="BB35" i="8"/>
  <c r="BA35" i="8"/>
  <c r="AZ35" i="8"/>
  <c r="AY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B35" i="8"/>
  <c r="IG34" i="8"/>
  <c r="IF34" i="8"/>
  <c r="IE34" i="8"/>
  <c r="ID34" i="8"/>
  <c r="IC34" i="8"/>
  <c r="IB34" i="8"/>
  <c r="IA34" i="8"/>
  <c r="HZ34" i="8"/>
  <c r="HY34" i="8"/>
  <c r="HX34" i="8"/>
  <c r="HW34" i="8"/>
  <c r="HV34" i="8"/>
  <c r="HU34" i="8"/>
  <c r="HT34" i="8"/>
  <c r="HS34" i="8"/>
  <c r="HR34" i="8"/>
  <c r="HQ34" i="8"/>
  <c r="HP34" i="8"/>
  <c r="HO34" i="8"/>
  <c r="HN34" i="8"/>
  <c r="HM34" i="8"/>
  <c r="HL34" i="8"/>
  <c r="HI34" i="8"/>
  <c r="HH34" i="8"/>
  <c r="HC34" i="8"/>
  <c r="HB34" i="8"/>
  <c r="HA34" i="8"/>
  <c r="GZ34" i="8"/>
  <c r="GY34" i="8"/>
  <c r="GX34" i="8"/>
  <c r="GW34" i="8"/>
  <c r="GV34" i="8"/>
  <c r="GU34" i="8"/>
  <c r="GT34" i="8"/>
  <c r="GS34" i="8"/>
  <c r="GR34" i="8"/>
  <c r="GQ34" i="8"/>
  <c r="GP34" i="8"/>
  <c r="GO34" i="8"/>
  <c r="GN34" i="8"/>
  <c r="GM34" i="8"/>
  <c r="GL34" i="8"/>
  <c r="GK34" i="8"/>
  <c r="GJ34" i="8"/>
  <c r="GI34" i="8"/>
  <c r="GH34" i="8"/>
  <c r="GG34" i="8"/>
  <c r="GF34" i="8"/>
  <c r="GE34" i="8"/>
  <c r="GD34" i="8"/>
  <c r="GC34" i="8"/>
  <c r="GB34" i="8"/>
  <c r="GA34" i="8"/>
  <c r="FZ34" i="8"/>
  <c r="FK34" i="8"/>
  <c r="FJ34" i="8"/>
  <c r="FI34" i="8"/>
  <c r="FH34" i="8"/>
  <c r="FG34" i="8"/>
  <c r="FF34" i="8"/>
  <c r="FE34" i="8"/>
  <c r="FD34" i="8"/>
  <c r="FC34" i="8"/>
  <c r="FB34" i="8"/>
  <c r="FA34" i="8"/>
  <c r="EZ34" i="8"/>
  <c r="EY34" i="8"/>
  <c r="EX34" i="8"/>
  <c r="EW34" i="8"/>
  <c r="EV34" i="8"/>
  <c r="EU34" i="8"/>
  <c r="ET34" i="8"/>
  <c r="ES34" i="8"/>
  <c r="ER34" i="8"/>
  <c r="EQ34" i="8"/>
  <c r="EP34" i="8"/>
  <c r="EO34" i="8"/>
  <c r="EN34" i="8"/>
  <c r="EM34" i="8"/>
  <c r="EL34" i="8"/>
  <c r="EK34" i="8"/>
  <c r="EJ34" i="8"/>
  <c r="EI34" i="8"/>
  <c r="EH34" i="8"/>
  <c r="EG34" i="8"/>
  <c r="EF34" i="8"/>
  <c r="EE34" i="8"/>
  <c r="ED34" i="8"/>
  <c r="EC34" i="8"/>
  <c r="EB34" i="8"/>
  <c r="EA34" i="8"/>
  <c r="DZ34" i="8"/>
  <c r="DY34" i="8"/>
  <c r="DX34" i="8"/>
  <c r="DW34" i="8"/>
  <c r="DV34" i="8"/>
  <c r="DU34" i="8"/>
  <c r="DT34" i="8"/>
  <c r="DS34" i="8"/>
  <c r="DR34" i="8"/>
  <c r="DQ34" i="8"/>
  <c r="DP34" i="8"/>
  <c r="DO34" i="8"/>
  <c r="DN34" i="8"/>
  <c r="DM34" i="8"/>
  <c r="DL34" i="8"/>
  <c r="DK34" i="8"/>
  <c r="DJ34" i="8"/>
  <c r="DI34" i="8"/>
  <c r="DH34" i="8"/>
  <c r="DG34" i="8"/>
  <c r="DF34" i="8"/>
  <c r="DE34" i="8"/>
  <c r="DD34" i="8"/>
  <c r="DC34" i="8"/>
  <c r="DB34" i="8"/>
  <c r="DA34" i="8"/>
  <c r="CZ34" i="8"/>
  <c r="CY34" i="8"/>
  <c r="CX34" i="8"/>
  <c r="CW34" i="8"/>
  <c r="CV34" i="8"/>
  <c r="CU34" i="8"/>
  <c r="CT34" i="8"/>
  <c r="CO34" i="8"/>
  <c r="CN34" i="8"/>
  <c r="CM34" i="8"/>
  <c r="CL34" i="8"/>
  <c r="CK34" i="8"/>
  <c r="CJ34" i="8"/>
  <c r="CI34" i="8"/>
  <c r="CH34" i="8"/>
  <c r="CG34" i="8"/>
  <c r="CF34" i="8"/>
  <c r="CE34" i="8"/>
  <c r="CD34" i="8"/>
  <c r="CC34" i="8"/>
  <c r="CB34" i="8"/>
  <c r="CA34" i="8"/>
  <c r="BZ34" i="8"/>
  <c r="BY34" i="8"/>
  <c r="BX34" i="8"/>
  <c r="BW34" i="8"/>
  <c r="BV34" i="8"/>
  <c r="BU34" i="8"/>
  <c r="BT34" i="8"/>
  <c r="BS34" i="8"/>
  <c r="BR34" i="8"/>
  <c r="BQ34" i="8"/>
  <c r="BP34" i="8"/>
  <c r="BO34" i="8"/>
  <c r="BN34" i="8"/>
  <c r="BM34" i="8"/>
  <c r="BL34" i="8"/>
  <c r="BK34" i="8"/>
  <c r="BJ34" i="8"/>
  <c r="BI34" i="8"/>
  <c r="BH34" i="8"/>
  <c r="BG34" i="8"/>
  <c r="BF34" i="8"/>
  <c r="BE34" i="8"/>
  <c r="BD34" i="8"/>
  <c r="BC34" i="8"/>
  <c r="BB34" i="8"/>
  <c r="BA34" i="8"/>
  <c r="AZ34" i="8"/>
  <c r="AY34" i="8"/>
  <c r="AX34"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B34" i="8"/>
  <c r="IG33" i="8"/>
  <c r="IF33" i="8"/>
  <c r="IE33" i="8"/>
  <c r="ID33" i="8"/>
  <c r="IC33" i="8"/>
  <c r="IB33" i="8"/>
  <c r="IA33" i="8"/>
  <c r="HZ33" i="8"/>
  <c r="HY33" i="8"/>
  <c r="HX33" i="8"/>
  <c r="HW33" i="8"/>
  <c r="HV33" i="8"/>
  <c r="HU33" i="8"/>
  <c r="HT33" i="8"/>
  <c r="HS33" i="8"/>
  <c r="HR33" i="8"/>
  <c r="HQ33" i="8"/>
  <c r="HP33" i="8"/>
  <c r="HO33" i="8"/>
  <c r="HN33" i="8"/>
  <c r="HM33" i="8"/>
  <c r="HL33" i="8"/>
  <c r="HI33" i="8"/>
  <c r="HH33" i="8"/>
  <c r="HC33" i="8"/>
  <c r="HB33" i="8"/>
  <c r="HA33" i="8"/>
  <c r="GZ33" i="8"/>
  <c r="GY33" i="8"/>
  <c r="GX33" i="8"/>
  <c r="GW33" i="8"/>
  <c r="GV33" i="8"/>
  <c r="GU33" i="8"/>
  <c r="GT33" i="8"/>
  <c r="GS33" i="8"/>
  <c r="GR33" i="8"/>
  <c r="GQ33" i="8"/>
  <c r="GP33" i="8"/>
  <c r="GO33" i="8"/>
  <c r="GN33" i="8"/>
  <c r="GM33" i="8"/>
  <c r="GL33" i="8"/>
  <c r="GK33" i="8"/>
  <c r="GJ33" i="8"/>
  <c r="GI33" i="8"/>
  <c r="GH33" i="8"/>
  <c r="GG33" i="8"/>
  <c r="GF33" i="8"/>
  <c r="GE33" i="8"/>
  <c r="GD33" i="8"/>
  <c r="GC33" i="8"/>
  <c r="GB33" i="8"/>
  <c r="GA33" i="8"/>
  <c r="FZ33" i="8"/>
  <c r="FK33" i="8"/>
  <c r="FJ33" i="8"/>
  <c r="FI33" i="8"/>
  <c r="FH33" i="8"/>
  <c r="FG33" i="8"/>
  <c r="FF33" i="8"/>
  <c r="FE33" i="8"/>
  <c r="FD33" i="8"/>
  <c r="FC33" i="8"/>
  <c r="FB33" i="8"/>
  <c r="FA33" i="8"/>
  <c r="EZ33" i="8"/>
  <c r="EY33" i="8"/>
  <c r="EX33" i="8"/>
  <c r="EW33" i="8"/>
  <c r="EV33" i="8"/>
  <c r="EU33" i="8"/>
  <c r="ET33" i="8"/>
  <c r="ES33" i="8"/>
  <c r="ER33" i="8"/>
  <c r="EQ33" i="8"/>
  <c r="EP33" i="8"/>
  <c r="EO33" i="8"/>
  <c r="EN33" i="8"/>
  <c r="EM33" i="8"/>
  <c r="EL33" i="8"/>
  <c r="EK33" i="8"/>
  <c r="EJ33" i="8"/>
  <c r="EI33" i="8"/>
  <c r="EH33" i="8"/>
  <c r="EG33" i="8"/>
  <c r="EF33" i="8"/>
  <c r="EE33" i="8"/>
  <c r="ED33" i="8"/>
  <c r="EC33" i="8"/>
  <c r="EB33" i="8"/>
  <c r="EA33" i="8"/>
  <c r="DZ33" i="8"/>
  <c r="DY33" i="8"/>
  <c r="DX33" i="8"/>
  <c r="DW33" i="8"/>
  <c r="DV33" i="8"/>
  <c r="DU33" i="8"/>
  <c r="DT33" i="8"/>
  <c r="DS33" i="8"/>
  <c r="DR33" i="8"/>
  <c r="DQ33" i="8"/>
  <c r="DP33" i="8"/>
  <c r="DO33" i="8"/>
  <c r="DN33" i="8"/>
  <c r="DM33" i="8"/>
  <c r="DL33" i="8"/>
  <c r="DK33" i="8"/>
  <c r="DJ33" i="8"/>
  <c r="DI33" i="8"/>
  <c r="DH33" i="8"/>
  <c r="DG33" i="8"/>
  <c r="DF33" i="8"/>
  <c r="DE33" i="8"/>
  <c r="DD33" i="8"/>
  <c r="DC33" i="8"/>
  <c r="DB33" i="8"/>
  <c r="DA33" i="8"/>
  <c r="CZ33" i="8"/>
  <c r="CY33" i="8"/>
  <c r="CX33" i="8"/>
  <c r="CW33" i="8"/>
  <c r="CV33" i="8"/>
  <c r="CU33" i="8"/>
  <c r="CT33" i="8"/>
  <c r="CO33" i="8"/>
  <c r="CN33" i="8"/>
  <c r="CM33" i="8"/>
  <c r="CL33" i="8"/>
  <c r="CK33" i="8"/>
  <c r="CJ33" i="8"/>
  <c r="CI33" i="8"/>
  <c r="CH33" i="8"/>
  <c r="CG33" i="8"/>
  <c r="CF33" i="8"/>
  <c r="CE33" i="8"/>
  <c r="CD33" i="8"/>
  <c r="CC33" i="8"/>
  <c r="CB33" i="8"/>
  <c r="CA33" i="8"/>
  <c r="BZ33" i="8"/>
  <c r="BY33" i="8"/>
  <c r="BX33" i="8"/>
  <c r="BW33" i="8"/>
  <c r="BV33" i="8"/>
  <c r="BU33" i="8"/>
  <c r="BT33" i="8"/>
  <c r="BS33" i="8"/>
  <c r="BR33" i="8"/>
  <c r="BQ33" i="8"/>
  <c r="BP33" i="8"/>
  <c r="BO33" i="8"/>
  <c r="BN33" i="8"/>
  <c r="BM33" i="8"/>
  <c r="BL33" i="8"/>
  <c r="BK33" i="8"/>
  <c r="BJ33" i="8"/>
  <c r="BI33" i="8"/>
  <c r="BH33" i="8"/>
  <c r="BG33" i="8"/>
  <c r="BF33" i="8"/>
  <c r="BE33" i="8"/>
  <c r="BD33" i="8"/>
  <c r="BC33" i="8"/>
  <c r="BB33" i="8"/>
  <c r="BA33" i="8"/>
  <c r="AZ33" i="8"/>
  <c r="AY33" i="8"/>
  <c r="AX33"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B33" i="8"/>
  <c r="IG32" i="8"/>
  <c r="IF32" i="8"/>
  <c r="IE32" i="8"/>
  <c r="ID32" i="8"/>
  <c r="IC32" i="8"/>
  <c r="IB32" i="8"/>
  <c r="IA32" i="8"/>
  <c r="HZ32" i="8"/>
  <c r="HY32" i="8"/>
  <c r="HX32" i="8"/>
  <c r="HW32" i="8"/>
  <c r="HV32" i="8"/>
  <c r="HU32" i="8"/>
  <c r="HT32" i="8"/>
  <c r="HS32" i="8"/>
  <c r="HR32" i="8"/>
  <c r="HQ32" i="8"/>
  <c r="HP32" i="8"/>
  <c r="HO32" i="8"/>
  <c r="HN32" i="8"/>
  <c r="HM32" i="8"/>
  <c r="HL32" i="8"/>
  <c r="HI32" i="8"/>
  <c r="HH32" i="8"/>
  <c r="HC32" i="8"/>
  <c r="HB32" i="8"/>
  <c r="HA32" i="8"/>
  <c r="GZ32" i="8"/>
  <c r="GY32" i="8"/>
  <c r="GX32" i="8"/>
  <c r="GW32" i="8"/>
  <c r="GV32" i="8"/>
  <c r="GU32" i="8"/>
  <c r="GT32" i="8"/>
  <c r="GS32" i="8"/>
  <c r="GR32" i="8"/>
  <c r="GQ32" i="8"/>
  <c r="GP32" i="8"/>
  <c r="GO32" i="8"/>
  <c r="GN32" i="8"/>
  <c r="GM32" i="8"/>
  <c r="GL32" i="8"/>
  <c r="GK32" i="8"/>
  <c r="GJ32" i="8"/>
  <c r="GI32" i="8"/>
  <c r="GH32" i="8"/>
  <c r="GG32" i="8"/>
  <c r="GF32" i="8"/>
  <c r="GE32" i="8"/>
  <c r="GD32" i="8"/>
  <c r="GC32" i="8"/>
  <c r="GB32" i="8"/>
  <c r="GA32" i="8"/>
  <c r="FZ32" i="8"/>
  <c r="FK32" i="8"/>
  <c r="FJ32" i="8"/>
  <c r="FI32" i="8"/>
  <c r="FH32" i="8"/>
  <c r="FG32" i="8"/>
  <c r="FF32" i="8"/>
  <c r="FE32" i="8"/>
  <c r="FD32" i="8"/>
  <c r="FC32" i="8"/>
  <c r="FB32" i="8"/>
  <c r="FA32" i="8"/>
  <c r="EZ32" i="8"/>
  <c r="EY32" i="8"/>
  <c r="EX32" i="8"/>
  <c r="EW32" i="8"/>
  <c r="EV32" i="8"/>
  <c r="EU32" i="8"/>
  <c r="ET32" i="8"/>
  <c r="ES32" i="8"/>
  <c r="ER32" i="8"/>
  <c r="EQ32" i="8"/>
  <c r="EP32" i="8"/>
  <c r="EO32" i="8"/>
  <c r="EN32" i="8"/>
  <c r="EM32" i="8"/>
  <c r="EL32" i="8"/>
  <c r="EK32" i="8"/>
  <c r="EJ32" i="8"/>
  <c r="EI32" i="8"/>
  <c r="EH32" i="8"/>
  <c r="EG32" i="8"/>
  <c r="EF32" i="8"/>
  <c r="EE32" i="8"/>
  <c r="ED32" i="8"/>
  <c r="EC32" i="8"/>
  <c r="EB32" i="8"/>
  <c r="EA32" i="8"/>
  <c r="DZ32" i="8"/>
  <c r="DY32" i="8"/>
  <c r="DX32" i="8"/>
  <c r="DW32" i="8"/>
  <c r="DV32" i="8"/>
  <c r="DU32" i="8"/>
  <c r="DT32" i="8"/>
  <c r="DS32" i="8"/>
  <c r="DR32" i="8"/>
  <c r="DQ32" i="8"/>
  <c r="DP32" i="8"/>
  <c r="DO32" i="8"/>
  <c r="DN32" i="8"/>
  <c r="DM32" i="8"/>
  <c r="DL32" i="8"/>
  <c r="DK32" i="8"/>
  <c r="DJ32" i="8"/>
  <c r="DI32" i="8"/>
  <c r="DH32" i="8"/>
  <c r="DG32" i="8"/>
  <c r="DF32" i="8"/>
  <c r="DE32" i="8"/>
  <c r="DD32" i="8"/>
  <c r="DC32" i="8"/>
  <c r="DB32" i="8"/>
  <c r="DA32" i="8"/>
  <c r="CZ32" i="8"/>
  <c r="CY32" i="8"/>
  <c r="CX32" i="8"/>
  <c r="CW32" i="8"/>
  <c r="CV32" i="8"/>
  <c r="CU32" i="8"/>
  <c r="CT32" i="8"/>
  <c r="CO32" i="8"/>
  <c r="CN32" i="8"/>
  <c r="CM32" i="8"/>
  <c r="CL32" i="8"/>
  <c r="CK32" i="8"/>
  <c r="CJ32" i="8"/>
  <c r="CI32" i="8"/>
  <c r="CH32" i="8"/>
  <c r="CG32" i="8"/>
  <c r="CF32" i="8"/>
  <c r="CE32" i="8"/>
  <c r="CD32" i="8"/>
  <c r="CC32" i="8"/>
  <c r="CB32" i="8"/>
  <c r="CA32" i="8"/>
  <c r="BZ32" i="8"/>
  <c r="BY32" i="8"/>
  <c r="BX32" i="8"/>
  <c r="BW32" i="8"/>
  <c r="BV32" i="8"/>
  <c r="BU32" i="8"/>
  <c r="BT32" i="8"/>
  <c r="BS32" i="8"/>
  <c r="BR32" i="8"/>
  <c r="BQ32" i="8"/>
  <c r="BP32" i="8"/>
  <c r="BO32" i="8"/>
  <c r="BN32" i="8"/>
  <c r="BM32" i="8"/>
  <c r="BL32" i="8"/>
  <c r="BK32" i="8"/>
  <c r="BJ32" i="8"/>
  <c r="BI32" i="8"/>
  <c r="BH32" i="8"/>
  <c r="BG32" i="8"/>
  <c r="BF32" i="8"/>
  <c r="BE32" i="8"/>
  <c r="BD32" i="8"/>
  <c r="BC32" i="8"/>
  <c r="BB32" i="8"/>
  <c r="BA32" i="8"/>
  <c r="AZ32" i="8"/>
  <c r="AY32" i="8"/>
  <c r="AX32"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B32" i="8"/>
  <c r="IG31" i="8"/>
  <c r="IF31" i="8"/>
  <c r="IE31" i="8"/>
  <c r="ID31" i="8"/>
  <c r="IC31" i="8"/>
  <c r="IB31" i="8"/>
  <c r="IA31" i="8"/>
  <c r="HZ31" i="8"/>
  <c r="HY31" i="8"/>
  <c r="HX31" i="8"/>
  <c r="HW31" i="8"/>
  <c r="HV31" i="8"/>
  <c r="HU31" i="8"/>
  <c r="HT31" i="8"/>
  <c r="HS31" i="8"/>
  <c r="HR31" i="8"/>
  <c r="HQ31" i="8"/>
  <c r="HP31" i="8"/>
  <c r="HO31" i="8"/>
  <c r="HN31" i="8"/>
  <c r="HM31" i="8"/>
  <c r="HL31" i="8"/>
  <c r="HI31" i="8"/>
  <c r="HH31" i="8"/>
  <c r="HC31" i="8"/>
  <c r="HB31" i="8"/>
  <c r="HA31" i="8"/>
  <c r="GZ31" i="8"/>
  <c r="GY31" i="8"/>
  <c r="GX31" i="8"/>
  <c r="GW31" i="8"/>
  <c r="GV31" i="8"/>
  <c r="GU31" i="8"/>
  <c r="GT31" i="8"/>
  <c r="GS31" i="8"/>
  <c r="GR31" i="8"/>
  <c r="GQ31" i="8"/>
  <c r="GP31" i="8"/>
  <c r="GO31" i="8"/>
  <c r="GN31" i="8"/>
  <c r="GM31" i="8"/>
  <c r="GL31" i="8"/>
  <c r="GK31" i="8"/>
  <c r="GJ31" i="8"/>
  <c r="GI31" i="8"/>
  <c r="GH31" i="8"/>
  <c r="GG31" i="8"/>
  <c r="GF31" i="8"/>
  <c r="GE31" i="8"/>
  <c r="GD31" i="8"/>
  <c r="GC31" i="8"/>
  <c r="GB31" i="8"/>
  <c r="GA31" i="8"/>
  <c r="FZ31" i="8"/>
  <c r="FK31" i="8"/>
  <c r="FJ31" i="8"/>
  <c r="FI31" i="8"/>
  <c r="FH31" i="8"/>
  <c r="FG31" i="8"/>
  <c r="FF31" i="8"/>
  <c r="FE31" i="8"/>
  <c r="FD31" i="8"/>
  <c r="FC31" i="8"/>
  <c r="FB31" i="8"/>
  <c r="FA31" i="8"/>
  <c r="EZ31" i="8"/>
  <c r="EY31" i="8"/>
  <c r="EX31" i="8"/>
  <c r="EW31" i="8"/>
  <c r="EV31" i="8"/>
  <c r="EU31" i="8"/>
  <c r="ET31" i="8"/>
  <c r="ES31" i="8"/>
  <c r="ER31" i="8"/>
  <c r="EQ31" i="8"/>
  <c r="EP31" i="8"/>
  <c r="EO31" i="8"/>
  <c r="EN31" i="8"/>
  <c r="EM31" i="8"/>
  <c r="EL31" i="8"/>
  <c r="EK31" i="8"/>
  <c r="EJ31" i="8"/>
  <c r="EI31" i="8"/>
  <c r="EH31" i="8"/>
  <c r="EG31" i="8"/>
  <c r="EF31" i="8"/>
  <c r="EE31" i="8"/>
  <c r="ED31" i="8"/>
  <c r="EC31" i="8"/>
  <c r="EB31" i="8"/>
  <c r="EA31" i="8"/>
  <c r="DZ31" i="8"/>
  <c r="DY31" i="8"/>
  <c r="DX31" i="8"/>
  <c r="DW31" i="8"/>
  <c r="DV31" i="8"/>
  <c r="DU31" i="8"/>
  <c r="DT31" i="8"/>
  <c r="DS31" i="8"/>
  <c r="DR31" i="8"/>
  <c r="DQ31" i="8"/>
  <c r="DP31" i="8"/>
  <c r="DO31" i="8"/>
  <c r="DN31" i="8"/>
  <c r="DM31" i="8"/>
  <c r="DL31" i="8"/>
  <c r="DK31" i="8"/>
  <c r="DJ31" i="8"/>
  <c r="DI31" i="8"/>
  <c r="DH31" i="8"/>
  <c r="DG31" i="8"/>
  <c r="DF31" i="8"/>
  <c r="DE31" i="8"/>
  <c r="DD31" i="8"/>
  <c r="DC31" i="8"/>
  <c r="DB31" i="8"/>
  <c r="DA31" i="8"/>
  <c r="CZ31" i="8"/>
  <c r="CY31" i="8"/>
  <c r="CX31" i="8"/>
  <c r="CW31" i="8"/>
  <c r="CV31" i="8"/>
  <c r="CU31" i="8"/>
  <c r="CT31" i="8"/>
  <c r="CO31" i="8"/>
  <c r="CN31" i="8"/>
  <c r="CM31" i="8"/>
  <c r="CL31" i="8"/>
  <c r="CK31" i="8"/>
  <c r="CJ31" i="8"/>
  <c r="CI31" i="8"/>
  <c r="CH31" i="8"/>
  <c r="CG31" i="8"/>
  <c r="CF31" i="8"/>
  <c r="CE31" i="8"/>
  <c r="CD31" i="8"/>
  <c r="CC31" i="8"/>
  <c r="CB31" i="8"/>
  <c r="CA31" i="8"/>
  <c r="BZ31" i="8"/>
  <c r="BY31" i="8"/>
  <c r="BX31" i="8"/>
  <c r="BW31" i="8"/>
  <c r="BV31" i="8"/>
  <c r="BU31" i="8"/>
  <c r="BT31" i="8"/>
  <c r="BS31" i="8"/>
  <c r="BR31" i="8"/>
  <c r="BQ31" i="8"/>
  <c r="BP31" i="8"/>
  <c r="BO31" i="8"/>
  <c r="BN31" i="8"/>
  <c r="BM31" i="8"/>
  <c r="BL31" i="8"/>
  <c r="BK31" i="8"/>
  <c r="BJ31" i="8"/>
  <c r="BI31" i="8"/>
  <c r="BH31" i="8"/>
  <c r="BG31" i="8"/>
  <c r="BF31" i="8"/>
  <c r="BE31" i="8"/>
  <c r="BD31" i="8"/>
  <c r="BC31" i="8"/>
  <c r="BB31" i="8"/>
  <c r="BA31" i="8"/>
  <c r="AZ31" i="8"/>
  <c r="AY31" i="8"/>
  <c r="AX31" i="8"/>
  <c r="AW31" i="8"/>
  <c r="AV31" i="8"/>
  <c r="AU31" i="8"/>
  <c r="AT31" i="8"/>
  <c r="AS31" i="8"/>
  <c r="AR31" i="8"/>
  <c r="AQ31" i="8"/>
  <c r="AP31"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IG30" i="8"/>
  <c r="IF30" i="8"/>
  <c r="IE30" i="8"/>
  <c r="ID30" i="8"/>
  <c r="IC30" i="8"/>
  <c r="IB30" i="8"/>
  <c r="IA30" i="8"/>
  <c r="HZ30" i="8"/>
  <c r="HY30" i="8"/>
  <c r="HX30" i="8"/>
  <c r="HW30" i="8"/>
  <c r="HV30" i="8"/>
  <c r="HU30" i="8"/>
  <c r="HT30" i="8"/>
  <c r="HS30" i="8"/>
  <c r="HR30" i="8"/>
  <c r="HQ30" i="8"/>
  <c r="HP30" i="8"/>
  <c r="HO30" i="8"/>
  <c r="HN30" i="8"/>
  <c r="HM30" i="8"/>
  <c r="HL30" i="8"/>
  <c r="HI30" i="8"/>
  <c r="HH30" i="8"/>
  <c r="HC30" i="8"/>
  <c r="HB30" i="8"/>
  <c r="HA30" i="8"/>
  <c r="GZ30" i="8"/>
  <c r="GY30" i="8"/>
  <c r="GX30" i="8"/>
  <c r="GW30" i="8"/>
  <c r="GV30" i="8"/>
  <c r="GU30" i="8"/>
  <c r="GT30" i="8"/>
  <c r="GS30" i="8"/>
  <c r="GR30" i="8"/>
  <c r="GQ30" i="8"/>
  <c r="GP30" i="8"/>
  <c r="GO30" i="8"/>
  <c r="GN30" i="8"/>
  <c r="GM30" i="8"/>
  <c r="GL30" i="8"/>
  <c r="GK30" i="8"/>
  <c r="GJ30" i="8"/>
  <c r="GI30" i="8"/>
  <c r="GH30" i="8"/>
  <c r="GG30" i="8"/>
  <c r="GF30" i="8"/>
  <c r="GE30" i="8"/>
  <c r="GD30" i="8"/>
  <c r="GC30" i="8"/>
  <c r="GB30" i="8"/>
  <c r="GA30" i="8"/>
  <c r="FZ30" i="8"/>
  <c r="FK30" i="8"/>
  <c r="FJ30" i="8"/>
  <c r="FI30" i="8"/>
  <c r="FH30" i="8"/>
  <c r="FG30" i="8"/>
  <c r="FF30" i="8"/>
  <c r="FE30" i="8"/>
  <c r="FD30" i="8"/>
  <c r="FC30" i="8"/>
  <c r="FB30" i="8"/>
  <c r="FA30" i="8"/>
  <c r="EZ30" i="8"/>
  <c r="EY30" i="8"/>
  <c r="EX30" i="8"/>
  <c r="EW30" i="8"/>
  <c r="EV30" i="8"/>
  <c r="EU30" i="8"/>
  <c r="ET30" i="8"/>
  <c r="ES30" i="8"/>
  <c r="ER30" i="8"/>
  <c r="EQ30" i="8"/>
  <c r="EP30" i="8"/>
  <c r="EO30" i="8"/>
  <c r="EN30" i="8"/>
  <c r="EM30" i="8"/>
  <c r="EL30" i="8"/>
  <c r="EK30" i="8"/>
  <c r="EJ30" i="8"/>
  <c r="EI30" i="8"/>
  <c r="EH30" i="8"/>
  <c r="EG30" i="8"/>
  <c r="EF30" i="8"/>
  <c r="EE30" i="8"/>
  <c r="ED30" i="8"/>
  <c r="EC30" i="8"/>
  <c r="EB30" i="8"/>
  <c r="EA30" i="8"/>
  <c r="DZ30" i="8"/>
  <c r="DY30" i="8"/>
  <c r="DX30" i="8"/>
  <c r="DW30" i="8"/>
  <c r="DV30" i="8"/>
  <c r="DU30" i="8"/>
  <c r="DT30" i="8"/>
  <c r="DS30" i="8"/>
  <c r="DR30" i="8"/>
  <c r="DQ30" i="8"/>
  <c r="DP30" i="8"/>
  <c r="DO30" i="8"/>
  <c r="DN30" i="8"/>
  <c r="DM30" i="8"/>
  <c r="DL30" i="8"/>
  <c r="DK30" i="8"/>
  <c r="DJ30" i="8"/>
  <c r="DI30" i="8"/>
  <c r="DH30" i="8"/>
  <c r="DG30" i="8"/>
  <c r="DF30" i="8"/>
  <c r="DE30" i="8"/>
  <c r="DD30" i="8"/>
  <c r="DC30" i="8"/>
  <c r="DB30" i="8"/>
  <c r="DA30" i="8"/>
  <c r="CZ30" i="8"/>
  <c r="CY30" i="8"/>
  <c r="CX30" i="8"/>
  <c r="CW30" i="8"/>
  <c r="CV30" i="8"/>
  <c r="CU30" i="8"/>
  <c r="CT30" i="8"/>
  <c r="CO30" i="8"/>
  <c r="CN30" i="8"/>
  <c r="CM30" i="8"/>
  <c r="CL30" i="8"/>
  <c r="CK30" i="8"/>
  <c r="CJ30" i="8"/>
  <c r="CI30" i="8"/>
  <c r="CH30" i="8"/>
  <c r="CG30" i="8"/>
  <c r="CF30" i="8"/>
  <c r="CE30" i="8"/>
  <c r="CD30" i="8"/>
  <c r="CC30" i="8"/>
  <c r="CB30" i="8"/>
  <c r="CA30" i="8"/>
  <c r="BZ30" i="8"/>
  <c r="BY30" i="8"/>
  <c r="BX30" i="8"/>
  <c r="BW30" i="8"/>
  <c r="BV30" i="8"/>
  <c r="BU30" i="8"/>
  <c r="BT30" i="8"/>
  <c r="BS30" i="8"/>
  <c r="BR30" i="8"/>
  <c r="BQ30" i="8"/>
  <c r="BP30" i="8"/>
  <c r="BO30" i="8"/>
  <c r="BN30" i="8"/>
  <c r="BM30" i="8"/>
  <c r="BL30" i="8"/>
  <c r="BK30" i="8"/>
  <c r="BJ30" i="8"/>
  <c r="BI30" i="8"/>
  <c r="BH30" i="8"/>
  <c r="BG30" i="8"/>
  <c r="BF30" i="8"/>
  <c r="BE30" i="8"/>
  <c r="BD30" i="8"/>
  <c r="BC30" i="8"/>
  <c r="BB30" i="8"/>
  <c r="BA30" i="8"/>
  <c r="AZ30" i="8"/>
  <c r="AY30" i="8"/>
  <c r="AX30" i="8"/>
  <c r="AW30" i="8"/>
  <c r="AV30" i="8"/>
  <c r="AU30" i="8"/>
  <c r="AT30" i="8"/>
  <c r="AS30" i="8"/>
  <c r="AR30" i="8"/>
  <c r="AQ30" i="8"/>
  <c r="AP30"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B30" i="8"/>
  <c r="IG29" i="8"/>
  <c r="IF29" i="8"/>
  <c r="IE29" i="8"/>
  <c r="ID29" i="8"/>
  <c r="IC29" i="8"/>
  <c r="IB29" i="8"/>
  <c r="IA29" i="8"/>
  <c r="HZ29" i="8"/>
  <c r="HY29" i="8"/>
  <c r="HX29" i="8"/>
  <c r="HW29" i="8"/>
  <c r="HV29" i="8"/>
  <c r="HU29" i="8"/>
  <c r="HT29" i="8"/>
  <c r="HS29" i="8"/>
  <c r="HR29" i="8"/>
  <c r="HQ29" i="8"/>
  <c r="HP29" i="8"/>
  <c r="HO29" i="8"/>
  <c r="HN29" i="8"/>
  <c r="HM29" i="8"/>
  <c r="HL29" i="8"/>
  <c r="HI29" i="8"/>
  <c r="HH29" i="8"/>
  <c r="HC29" i="8"/>
  <c r="HB29" i="8"/>
  <c r="HA29" i="8"/>
  <c r="GZ29" i="8"/>
  <c r="GY29" i="8"/>
  <c r="GX29" i="8"/>
  <c r="GW29" i="8"/>
  <c r="GV29" i="8"/>
  <c r="GU29" i="8"/>
  <c r="GT29" i="8"/>
  <c r="GS29" i="8"/>
  <c r="GR29" i="8"/>
  <c r="GQ29" i="8"/>
  <c r="GP29" i="8"/>
  <c r="GO29" i="8"/>
  <c r="GN29" i="8"/>
  <c r="GM29" i="8"/>
  <c r="GL29" i="8"/>
  <c r="GK29" i="8"/>
  <c r="GJ29" i="8"/>
  <c r="GI29" i="8"/>
  <c r="GH29" i="8"/>
  <c r="GG29" i="8"/>
  <c r="GF29" i="8"/>
  <c r="GE29" i="8"/>
  <c r="GD29" i="8"/>
  <c r="GC29" i="8"/>
  <c r="GB29" i="8"/>
  <c r="GA29" i="8"/>
  <c r="FZ29" i="8"/>
  <c r="FK29" i="8"/>
  <c r="FJ29" i="8"/>
  <c r="FI29" i="8"/>
  <c r="FH29" i="8"/>
  <c r="FG29" i="8"/>
  <c r="FF29" i="8"/>
  <c r="FE29" i="8"/>
  <c r="FD29" i="8"/>
  <c r="FC29" i="8"/>
  <c r="FB29" i="8"/>
  <c r="FA29" i="8"/>
  <c r="EZ29" i="8"/>
  <c r="EY29" i="8"/>
  <c r="EX29" i="8"/>
  <c r="EW29" i="8"/>
  <c r="EV29" i="8"/>
  <c r="EU29" i="8"/>
  <c r="ET29" i="8"/>
  <c r="ES29" i="8"/>
  <c r="ER29" i="8"/>
  <c r="EQ29" i="8"/>
  <c r="EP29" i="8"/>
  <c r="EO29" i="8"/>
  <c r="EN29" i="8"/>
  <c r="EM29" i="8"/>
  <c r="EL29" i="8"/>
  <c r="EK29" i="8"/>
  <c r="EJ29" i="8"/>
  <c r="EI29" i="8"/>
  <c r="EH29" i="8"/>
  <c r="EG29" i="8"/>
  <c r="EF29" i="8"/>
  <c r="EE29" i="8"/>
  <c r="ED29" i="8"/>
  <c r="EC29" i="8"/>
  <c r="EB29" i="8"/>
  <c r="EA29" i="8"/>
  <c r="DZ29" i="8"/>
  <c r="DY29" i="8"/>
  <c r="DX29" i="8"/>
  <c r="DW29" i="8"/>
  <c r="DV29" i="8"/>
  <c r="DU29" i="8"/>
  <c r="DT29" i="8"/>
  <c r="DS29" i="8"/>
  <c r="DR29" i="8"/>
  <c r="DQ29" i="8"/>
  <c r="DP29" i="8"/>
  <c r="DO29" i="8"/>
  <c r="DN29" i="8"/>
  <c r="DM29" i="8"/>
  <c r="DL29" i="8"/>
  <c r="DK29" i="8"/>
  <c r="DJ29" i="8"/>
  <c r="DI29" i="8"/>
  <c r="DH29" i="8"/>
  <c r="DG29" i="8"/>
  <c r="DF29" i="8"/>
  <c r="DE29" i="8"/>
  <c r="DD29" i="8"/>
  <c r="DC29" i="8"/>
  <c r="DB29" i="8"/>
  <c r="DA29" i="8"/>
  <c r="CZ29" i="8"/>
  <c r="CY29" i="8"/>
  <c r="CX29" i="8"/>
  <c r="CW29" i="8"/>
  <c r="CV29" i="8"/>
  <c r="CU29" i="8"/>
  <c r="CT29" i="8"/>
  <c r="CO29" i="8"/>
  <c r="CN29" i="8"/>
  <c r="CM29" i="8"/>
  <c r="CL29" i="8"/>
  <c r="CK29" i="8"/>
  <c r="CJ29" i="8"/>
  <c r="CI29" i="8"/>
  <c r="CH29" i="8"/>
  <c r="CG29" i="8"/>
  <c r="CF29" i="8"/>
  <c r="CE29" i="8"/>
  <c r="CD29" i="8"/>
  <c r="CC29" i="8"/>
  <c r="CB29" i="8"/>
  <c r="CA29" i="8"/>
  <c r="BZ29" i="8"/>
  <c r="BY29" i="8"/>
  <c r="BX29" i="8"/>
  <c r="BW29" i="8"/>
  <c r="BV29" i="8"/>
  <c r="BU29" i="8"/>
  <c r="BT29" i="8"/>
  <c r="BS29" i="8"/>
  <c r="BR29" i="8"/>
  <c r="BQ29" i="8"/>
  <c r="BP29" i="8"/>
  <c r="BO29" i="8"/>
  <c r="BN29" i="8"/>
  <c r="BM29" i="8"/>
  <c r="BL29" i="8"/>
  <c r="BK29" i="8"/>
  <c r="BJ29" i="8"/>
  <c r="BI29" i="8"/>
  <c r="BH29" i="8"/>
  <c r="BG29" i="8"/>
  <c r="BF29" i="8"/>
  <c r="BE29" i="8"/>
  <c r="BD29" i="8"/>
  <c r="BC29" i="8"/>
  <c r="BB29" i="8"/>
  <c r="BA29" i="8"/>
  <c r="AZ29" i="8"/>
  <c r="AY29" i="8"/>
  <c r="AX29"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B29" i="8"/>
  <c r="IG28" i="8"/>
  <c r="IF28" i="8"/>
  <c r="IE28" i="8"/>
  <c r="ID28" i="8"/>
  <c r="IC28" i="8"/>
  <c r="IB28" i="8"/>
  <c r="IA28" i="8"/>
  <c r="HZ28" i="8"/>
  <c r="HY28" i="8"/>
  <c r="HX28" i="8"/>
  <c r="HW28" i="8"/>
  <c r="HV28" i="8"/>
  <c r="HU28" i="8"/>
  <c r="HT28" i="8"/>
  <c r="HS28" i="8"/>
  <c r="HR28" i="8"/>
  <c r="HQ28" i="8"/>
  <c r="HP28" i="8"/>
  <c r="HO28" i="8"/>
  <c r="HN28" i="8"/>
  <c r="HM28" i="8"/>
  <c r="HL28" i="8"/>
  <c r="HI28" i="8"/>
  <c r="HH28" i="8"/>
  <c r="HC28" i="8"/>
  <c r="HB28" i="8"/>
  <c r="HA28" i="8"/>
  <c r="GZ28" i="8"/>
  <c r="GY28" i="8"/>
  <c r="GX28" i="8"/>
  <c r="GW28" i="8"/>
  <c r="GV28" i="8"/>
  <c r="GU28" i="8"/>
  <c r="GT28" i="8"/>
  <c r="GS28" i="8"/>
  <c r="GR28" i="8"/>
  <c r="GQ28" i="8"/>
  <c r="GP28" i="8"/>
  <c r="GO28" i="8"/>
  <c r="GN28" i="8"/>
  <c r="GM28" i="8"/>
  <c r="GL28" i="8"/>
  <c r="GK28" i="8"/>
  <c r="GJ28" i="8"/>
  <c r="GI28" i="8"/>
  <c r="GH28" i="8"/>
  <c r="GG28" i="8"/>
  <c r="GF28" i="8"/>
  <c r="GE28" i="8"/>
  <c r="GD28" i="8"/>
  <c r="GC28" i="8"/>
  <c r="GB28" i="8"/>
  <c r="GA28" i="8"/>
  <c r="FZ28" i="8"/>
  <c r="FK28" i="8"/>
  <c r="FJ28" i="8"/>
  <c r="FI28" i="8"/>
  <c r="FH28" i="8"/>
  <c r="FG28" i="8"/>
  <c r="FF28" i="8"/>
  <c r="FE28" i="8"/>
  <c r="FD28" i="8"/>
  <c r="FC28" i="8"/>
  <c r="FB28" i="8"/>
  <c r="FA28" i="8"/>
  <c r="EZ28" i="8"/>
  <c r="EY28" i="8"/>
  <c r="EX28" i="8"/>
  <c r="EW28" i="8"/>
  <c r="EV28" i="8"/>
  <c r="EU28" i="8"/>
  <c r="ET28" i="8"/>
  <c r="ES28" i="8"/>
  <c r="ER28" i="8"/>
  <c r="EQ28" i="8"/>
  <c r="EP28" i="8"/>
  <c r="EO28" i="8"/>
  <c r="EN28" i="8"/>
  <c r="EM28" i="8"/>
  <c r="EL28" i="8"/>
  <c r="EK28" i="8"/>
  <c r="EJ28" i="8"/>
  <c r="EI28" i="8"/>
  <c r="EH28" i="8"/>
  <c r="EG28" i="8"/>
  <c r="EF28" i="8"/>
  <c r="EE28" i="8"/>
  <c r="ED28" i="8"/>
  <c r="EC28" i="8"/>
  <c r="EB28" i="8"/>
  <c r="EA28" i="8"/>
  <c r="DZ28" i="8"/>
  <c r="DY28" i="8"/>
  <c r="DX28" i="8"/>
  <c r="DW28" i="8"/>
  <c r="DV28" i="8"/>
  <c r="DU28" i="8"/>
  <c r="DT28" i="8"/>
  <c r="DS28" i="8"/>
  <c r="DR28" i="8"/>
  <c r="DQ28" i="8"/>
  <c r="DP28" i="8"/>
  <c r="DO28" i="8"/>
  <c r="DN28" i="8"/>
  <c r="DM28" i="8"/>
  <c r="DL28" i="8"/>
  <c r="DK28" i="8"/>
  <c r="DJ28" i="8"/>
  <c r="DI28" i="8"/>
  <c r="DH28" i="8"/>
  <c r="DG28" i="8"/>
  <c r="DF28" i="8"/>
  <c r="DE28" i="8"/>
  <c r="DD28" i="8"/>
  <c r="DC28" i="8"/>
  <c r="DB28" i="8"/>
  <c r="DA28" i="8"/>
  <c r="CZ28" i="8"/>
  <c r="CY28" i="8"/>
  <c r="CX28" i="8"/>
  <c r="CW28" i="8"/>
  <c r="CV28" i="8"/>
  <c r="CU28" i="8"/>
  <c r="CT28" i="8"/>
  <c r="CO28" i="8"/>
  <c r="CN28" i="8"/>
  <c r="CM28" i="8"/>
  <c r="CL28" i="8"/>
  <c r="CK28" i="8"/>
  <c r="CJ28" i="8"/>
  <c r="CI28" i="8"/>
  <c r="CH28" i="8"/>
  <c r="CG28" i="8"/>
  <c r="CF28" i="8"/>
  <c r="CE28" i="8"/>
  <c r="CD28" i="8"/>
  <c r="CC28" i="8"/>
  <c r="CB28" i="8"/>
  <c r="CA28" i="8"/>
  <c r="BZ28" i="8"/>
  <c r="BY28" i="8"/>
  <c r="BX28" i="8"/>
  <c r="BW28" i="8"/>
  <c r="BV28" i="8"/>
  <c r="BU28" i="8"/>
  <c r="BT28" i="8"/>
  <c r="BS28" i="8"/>
  <c r="BR28" i="8"/>
  <c r="BQ28" i="8"/>
  <c r="BP28" i="8"/>
  <c r="BO28" i="8"/>
  <c r="BN28" i="8"/>
  <c r="BM28" i="8"/>
  <c r="BL28" i="8"/>
  <c r="BK28" i="8"/>
  <c r="BJ28" i="8"/>
  <c r="BI28" i="8"/>
  <c r="BH28" i="8"/>
  <c r="BG28" i="8"/>
  <c r="BF28" i="8"/>
  <c r="BE28" i="8"/>
  <c r="BD28" i="8"/>
  <c r="BC28" i="8"/>
  <c r="BB28" i="8"/>
  <c r="BA28" i="8"/>
  <c r="AZ28" i="8"/>
  <c r="AY28" i="8"/>
  <c r="AX28" i="8"/>
  <c r="AW28" i="8"/>
  <c r="AV28" i="8"/>
  <c r="AU28" i="8"/>
  <c r="AT28" i="8"/>
  <c r="AS28" i="8"/>
  <c r="AR28" i="8"/>
  <c r="AQ28" i="8"/>
  <c r="AP28"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B28" i="8"/>
  <c r="IG27" i="8"/>
  <c r="IF27" i="8"/>
  <c r="IE27" i="8"/>
  <c r="ID27" i="8"/>
  <c r="IC27" i="8"/>
  <c r="IB27" i="8"/>
  <c r="IA27" i="8"/>
  <c r="HZ27" i="8"/>
  <c r="HY27" i="8"/>
  <c r="HX27" i="8"/>
  <c r="HW27" i="8"/>
  <c r="HV27" i="8"/>
  <c r="HU27" i="8"/>
  <c r="HT27" i="8"/>
  <c r="HS27" i="8"/>
  <c r="HR27" i="8"/>
  <c r="HQ27" i="8"/>
  <c r="HP27" i="8"/>
  <c r="HO27" i="8"/>
  <c r="HN27" i="8"/>
  <c r="HM27" i="8"/>
  <c r="HL27" i="8"/>
  <c r="HI27" i="8"/>
  <c r="HH27" i="8"/>
  <c r="HC27" i="8"/>
  <c r="HB27" i="8"/>
  <c r="HA27" i="8"/>
  <c r="GZ27" i="8"/>
  <c r="GY27" i="8"/>
  <c r="GX27" i="8"/>
  <c r="GW27" i="8"/>
  <c r="GV27" i="8"/>
  <c r="GU27" i="8"/>
  <c r="GT27" i="8"/>
  <c r="GS27" i="8"/>
  <c r="GR27" i="8"/>
  <c r="GQ27" i="8"/>
  <c r="GP27" i="8"/>
  <c r="GO27" i="8"/>
  <c r="GN27" i="8"/>
  <c r="GM27" i="8"/>
  <c r="GL27" i="8"/>
  <c r="GK27" i="8"/>
  <c r="GJ27" i="8"/>
  <c r="GI27" i="8"/>
  <c r="GH27" i="8"/>
  <c r="GG27" i="8"/>
  <c r="GF27" i="8"/>
  <c r="GE27" i="8"/>
  <c r="GD27" i="8"/>
  <c r="GC27" i="8"/>
  <c r="GB27" i="8"/>
  <c r="GA27" i="8"/>
  <c r="FZ27" i="8"/>
  <c r="FK27" i="8"/>
  <c r="FJ27" i="8"/>
  <c r="FI27" i="8"/>
  <c r="FH27" i="8"/>
  <c r="FG27" i="8"/>
  <c r="FF27" i="8"/>
  <c r="FE27" i="8"/>
  <c r="FD27" i="8"/>
  <c r="FC27" i="8"/>
  <c r="FB27" i="8"/>
  <c r="FA27" i="8"/>
  <c r="EZ27" i="8"/>
  <c r="EY27" i="8"/>
  <c r="EX27" i="8"/>
  <c r="EW27" i="8"/>
  <c r="EV27" i="8"/>
  <c r="EU27" i="8"/>
  <c r="ET27" i="8"/>
  <c r="ES27" i="8"/>
  <c r="ER27" i="8"/>
  <c r="EQ27" i="8"/>
  <c r="EP27" i="8"/>
  <c r="EO27" i="8"/>
  <c r="EN27" i="8"/>
  <c r="EM27" i="8"/>
  <c r="EL27" i="8"/>
  <c r="EK27" i="8"/>
  <c r="EJ27" i="8"/>
  <c r="EI27" i="8"/>
  <c r="EH27" i="8"/>
  <c r="EG27" i="8"/>
  <c r="EF27" i="8"/>
  <c r="EE27" i="8"/>
  <c r="ED27" i="8"/>
  <c r="EC27" i="8"/>
  <c r="EB27" i="8"/>
  <c r="EA27" i="8"/>
  <c r="DZ27" i="8"/>
  <c r="DY27" i="8"/>
  <c r="DX27" i="8"/>
  <c r="DW27" i="8"/>
  <c r="DV27" i="8"/>
  <c r="DU27" i="8"/>
  <c r="DT27" i="8"/>
  <c r="DS27" i="8"/>
  <c r="DR27" i="8"/>
  <c r="DQ27" i="8"/>
  <c r="DP27" i="8"/>
  <c r="DO27" i="8"/>
  <c r="DN27" i="8"/>
  <c r="DM27" i="8"/>
  <c r="DL27" i="8"/>
  <c r="DK27" i="8"/>
  <c r="DJ27" i="8"/>
  <c r="DI27" i="8"/>
  <c r="DH27" i="8"/>
  <c r="DG27" i="8"/>
  <c r="DF27" i="8"/>
  <c r="DE27" i="8"/>
  <c r="DD27" i="8"/>
  <c r="DC27" i="8"/>
  <c r="DB27" i="8"/>
  <c r="DA27" i="8"/>
  <c r="CZ27" i="8"/>
  <c r="CY27" i="8"/>
  <c r="CX27" i="8"/>
  <c r="CW27" i="8"/>
  <c r="CV27" i="8"/>
  <c r="CU27" i="8"/>
  <c r="CT27" i="8"/>
  <c r="CO27" i="8"/>
  <c r="CN27" i="8"/>
  <c r="CM27" i="8"/>
  <c r="CL27" i="8"/>
  <c r="CK27" i="8"/>
  <c r="CJ27" i="8"/>
  <c r="CI27" i="8"/>
  <c r="CH27" i="8"/>
  <c r="CG27" i="8"/>
  <c r="CF27" i="8"/>
  <c r="CE27" i="8"/>
  <c r="CD27" i="8"/>
  <c r="CC27" i="8"/>
  <c r="CB27" i="8"/>
  <c r="CA27" i="8"/>
  <c r="BZ27" i="8"/>
  <c r="BY27" i="8"/>
  <c r="BX27" i="8"/>
  <c r="BW27" i="8"/>
  <c r="BV27" i="8"/>
  <c r="BU27" i="8"/>
  <c r="BT27" i="8"/>
  <c r="BS27" i="8"/>
  <c r="BR27" i="8"/>
  <c r="BQ27" i="8"/>
  <c r="BP27" i="8"/>
  <c r="BO27" i="8"/>
  <c r="BN27" i="8"/>
  <c r="BM27" i="8"/>
  <c r="BL27" i="8"/>
  <c r="BK27" i="8"/>
  <c r="BJ27" i="8"/>
  <c r="BI27" i="8"/>
  <c r="BH27" i="8"/>
  <c r="BG27" i="8"/>
  <c r="BF27" i="8"/>
  <c r="BE27" i="8"/>
  <c r="BD27" i="8"/>
  <c r="BC27" i="8"/>
  <c r="BB27" i="8"/>
  <c r="BA27" i="8"/>
  <c r="AZ27" i="8"/>
  <c r="AY27" i="8"/>
  <c r="AX27" i="8"/>
  <c r="AW27" i="8"/>
  <c r="AV27" i="8"/>
  <c r="AU27" i="8"/>
  <c r="AT27" i="8"/>
  <c r="AS27" i="8"/>
  <c r="AR27" i="8"/>
  <c r="AQ27" i="8"/>
  <c r="AP27"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B27" i="8"/>
  <c r="IG26" i="8"/>
  <c r="IF26" i="8"/>
  <c r="IE26" i="8"/>
  <c r="ID26" i="8"/>
  <c r="IC26" i="8"/>
  <c r="IB26" i="8"/>
  <c r="IA26" i="8"/>
  <c r="HZ26" i="8"/>
  <c r="HY26" i="8"/>
  <c r="HX26" i="8"/>
  <c r="HW26" i="8"/>
  <c r="HV26" i="8"/>
  <c r="HU26" i="8"/>
  <c r="HT26" i="8"/>
  <c r="HS26" i="8"/>
  <c r="HR26" i="8"/>
  <c r="HQ26" i="8"/>
  <c r="HP26" i="8"/>
  <c r="HO26" i="8"/>
  <c r="HN26" i="8"/>
  <c r="HM26" i="8"/>
  <c r="HL26" i="8"/>
  <c r="HI26" i="8"/>
  <c r="HH26" i="8"/>
  <c r="HC26" i="8"/>
  <c r="HB26" i="8"/>
  <c r="HA26" i="8"/>
  <c r="GZ26" i="8"/>
  <c r="GY26" i="8"/>
  <c r="GX26" i="8"/>
  <c r="GW26" i="8"/>
  <c r="GV26" i="8"/>
  <c r="GU26" i="8"/>
  <c r="GT26" i="8"/>
  <c r="GS26" i="8"/>
  <c r="GR26" i="8"/>
  <c r="GQ26" i="8"/>
  <c r="GP26" i="8"/>
  <c r="GO26" i="8"/>
  <c r="GN26" i="8"/>
  <c r="GM26" i="8"/>
  <c r="GL26" i="8"/>
  <c r="GK26" i="8"/>
  <c r="GJ26" i="8"/>
  <c r="GI26" i="8"/>
  <c r="GH26" i="8"/>
  <c r="GG26" i="8"/>
  <c r="GF26" i="8"/>
  <c r="GE26" i="8"/>
  <c r="GD26" i="8"/>
  <c r="GC26" i="8"/>
  <c r="GB26" i="8"/>
  <c r="GA26" i="8"/>
  <c r="FZ26" i="8"/>
  <c r="FK26" i="8"/>
  <c r="FJ26" i="8"/>
  <c r="FI26" i="8"/>
  <c r="FH26" i="8"/>
  <c r="FG26" i="8"/>
  <c r="FF26" i="8"/>
  <c r="FE26" i="8"/>
  <c r="FD26" i="8"/>
  <c r="FC26" i="8"/>
  <c r="FB26" i="8"/>
  <c r="FA26" i="8"/>
  <c r="EZ26" i="8"/>
  <c r="EY26" i="8"/>
  <c r="EX26" i="8"/>
  <c r="EW26" i="8"/>
  <c r="EV26" i="8"/>
  <c r="EU26" i="8"/>
  <c r="ET26" i="8"/>
  <c r="ES26" i="8"/>
  <c r="ER26" i="8"/>
  <c r="EQ26" i="8"/>
  <c r="EP26" i="8"/>
  <c r="EO26" i="8"/>
  <c r="EN26" i="8"/>
  <c r="EM26" i="8"/>
  <c r="EL26" i="8"/>
  <c r="EK26" i="8"/>
  <c r="EJ26" i="8"/>
  <c r="EI26" i="8"/>
  <c r="EH26" i="8"/>
  <c r="EG26" i="8"/>
  <c r="EF26" i="8"/>
  <c r="EE26" i="8"/>
  <c r="ED26" i="8"/>
  <c r="EC26" i="8"/>
  <c r="EB26" i="8"/>
  <c r="EA26" i="8"/>
  <c r="DZ26" i="8"/>
  <c r="DY26" i="8"/>
  <c r="DX26" i="8"/>
  <c r="DW26" i="8"/>
  <c r="DV26" i="8"/>
  <c r="DU26" i="8"/>
  <c r="DT26" i="8"/>
  <c r="DS26" i="8"/>
  <c r="DR26" i="8"/>
  <c r="DQ26" i="8"/>
  <c r="DP26" i="8"/>
  <c r="DO26" i="8"/>
  <c r="DN26" i="8"/>
  <c r="DM26" i="8"/>
  <c r="DL26" i="8"/>
  <c r="DK26" i="8"/>
  <c r="DJ26" i="8"/>
  <c r="DI26" i="8"/>
  <c r="DH26" i="8"/>
  <c r="DG26" i="8"/>
  <c r="DF26" i="8"/>
  <c r="DE26" i="8"/>
  <c r="DD26" i="8"/>
  <c r="DC26" i="8"/>
  <c r="DB26" i="8"/>
  <c r="DA26" i="8"/>
  <c r="CZ26" i="8"/>
  <c r="CY26" i="8"/>
  <c r="CX26" i="8"/>
  <c r="CW26" i="8"/>
  <c r="CV26" i="8"/>
  <c r="CU26" i="8"/>
  <c r="CT26" i="8"/>
  <c r="CO26" i="8"/>
  <c r="CN26" i="8"/>
  <c r="CM26" i="8"/>
  <c r="CL26" i="8"/>
  <c r="CK26" i="8"/>
  <c r="CJ26" i="8"/>
  <c r="CI26" i="8"/>
  <c r="CH26" i="8"/>
  <c r="CG26" i="8"/>
  <c r="CF26" i="8"/>
  <c r="CE26" i="8"/>
  <c r="CD26" i="8"/>
  <c r="CC26" i="8"/>
  <c r="CB26" i="8"/>
  <c r="CA26" i="8"/>
  <c r="BZ26" i="8"/>
  <c r="BY26" i="8"/>
  <c r="BX26" i="8"/>
  <c r="BW26" i="8"/>
  <c r="BV26" i="8"/>
  <c r="BU26" i="8"/>
  <c r="BT26" i="8"/>
  <c r="BS26" i="8"/>
  <c r="BR26" i="8"/>
  <c r="BQ26" i="8"/>
  <c r="BP26" i="8"/>
  <c r="BO26" i="8"/>
  <c r="BN26" i="8"/>
  <c r="BM26" i="8"/>
  <c r="BL26" i="8"/>
  <c r="BK26" i="8"/>
  <c r="BJ26" i="8"/>
  <c r="BI26" i="8"/>
  <c r="BH26" i="8"/>
  <c r="BG26" i="8"/>
  <c r="BF26" i="8"/>
  <c r="BE26" i="8"/>
  <c r="BD26" i="8"/>
  <c r="BC26" i="8"/>
  <c r="BB26" i="8"/>
  <c r="BA26" i="8"/>
  <c r="AZ26" i="8"/>
  <c r="AY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B26" i="8"/>
  <c r="IG25" i="8"/>
  <c r="IF25" i="8"/>
  <c r="IE25" i="8"/>
  <c r="ID25" i="8"/>
  <c r="IC25" i="8"/>
  <c r="IB25" i="8"/>
  <c r="IA25" i="8"/>
  <c r="HZ25" i="8"/>
  <c r="HY25" i="8"/>
  <c r="HX25" i="8"/>
  <c r="HW25" i="8"/>
  <c r="HV25" i="8"/>
  <c r="HU25" i="8"/>
  <c r="HT25" i="8"/>
  <c r="HS25" i="8"/>
  <c r="HR25" i="8"/>
  <c r="HQ25" i="8"/>
  <c r="HP25" i="8"/>
  <c r="HO25" i="8"/>
  <c r="HN25" i="8"/>
  <c r="HM25" i="8"/>
  <c r="HL25" i="8"/>
  <c r="HI25" i="8"/>
  <c r="HH25" i="8"/>
  <c r="HC25" i="8"/>
  <c r="HB25" i="8"/>
  <c r="HA25" i="8"/>
  <c r="GZ25" i="8"/>
  <c r="GY25" i="8"/>
  <c r="GX25" i="8"/>
  <c r="GW25" i="8"/>
  <c r="GV25" i="8"/>
  <c r="GU25" i="8"/>
  <c r="GT25" i="8"/>
  <c r="GS25" i="8"/>
  <c r="GR25" i="8"/>
  <c r="GQ25" i="8"/>
  <c r="GP25" i="8"/>
  <c r="GO25" i="8"/>
  <c r="GN25" i="8"/>
  <c r="GM25" i="8"/>
  <c r="GL25" i="8"/>
  <c r="GK25" i="8"/>
  <c r="GJ25" i="8"/>
  <c r="GI25" i="8"/>
  <c r="GH25" i="8"/>
  <c r="GG25" i="8"/>
  <c r="GF25" i="8"/>
  <c r="GE25" i="8"/>
  <c r="GD25" i="8"/>
  <c r="GC25" i="8"/>
  <c r="GB25" i="8"/>
  <c r="GA25" i="8"/>
  <c r="FZ25" i="8"/>
  <c r="FK25" i="8"/>
  <c r="FJ25" i="8"/>
  <c r="FI25" i="8"/>
  <c r="FH25" i="8"/>
  <c r="FG25" i="8"/>
  <c r="FF25" i="8"/>
  <c r="FE25" i="8"/>
  <c r="FD25" i="8"/>
  <c r="FC25" i="8"/>
  <c r="FB25" i="8"/>
  <c r="FA25" i="8"/>
  <c r="EZ25" i="8"/>
  <c r="EY25" i="8"/>
  <c r="EX25" i="8"/>
  <c r="EW25" i="8"/>
  <c r="EV25" i="8"/>
  <c r="EU25" i="8"/>
  <c r="ET25" i="8"/>
  <c r="ES25" i="8"/>
  <c r="ER25" i="8"/>
  <c r="EQ25" i="8"/>
  <c r="EP25" i="8"/>
  <c r="EO25" i="8"/>
  <c r="EN25" i="8"/>
  <c r="EM25" i="8"/>
  <c r="EL25" i="8"/>
  <c r="EK25" i="8"/>
  <c r="EJ25" i="8"/>
  <c r="EI25" i="8"/>
  <c r="EH25" i="8"/>
  <c r="EG25" i="8"/>
  <c r="EF25" i="8"/>
  <c r="EE25" i="8"/>
  <c r="ED25" i="8"/>
  <c r="EC25" i="8"/>
  <c r="EB25" i="8"/>
  <c r="EA25" i="8"/>
  <c r="DZ25" i="8"/>
  <c r="DY25" i="8"/>
  <c r="DX25" i="8"/>
  <c r="DW25" i="8"/>
  <c r="DV25" i="8"/>
  <c r="DU25" i="8"/>
  <c r="DT25" i="8"/>
  <c r="DS25" i="8"/>
  <c r="DR25" i="8"/>
  <c r="DQ25" i="8"/>
  <c r="DP25" i="8"/>
  <c r="DO25" i="8"/>
  <c r="DN25" i="8"/>
  <c r="DM25" i="8"/>
  <c r="DL25" i="8"/>
  <c r="DK25" i="8"/>
  <c r="DJ25" i="8"/>
  <c r="DI25" i="8"/>
  <c r="DH25" i="8"/>
  <c r="DG25" i="8"/>
  <c r="DF25" i="8"/>
  <c r="DE25" i="8"/>
  <c r="DD25" i="8"/>
  <c r="DC25" i="8"/>
  <c r="DB25" i="8"/>
  <c r="DA25" i="8"/>
  <c r="CZ25" i="8"/>
  <c r="CY25" i="8"/>
  <c r="CX25" i="8"/>
  <c r="CW25" i="8"/>
  <c r="CV25" i="8"/>
  <c r="CU25" i="8"/>
  <c r="CT25" i="8"/>
  <c r="CO25" i="8"/>
  <c r="CN25" i="8"/>
  <c r="CM25" i="8"/>
  <c r="CL25" i="8"/>
  <c r="CK25" i="8"/>
  <c r="CJ25" i="8"/>
  <c r="CI25" i="8"/>
  <c r="CH25" i="8"/>
  <c r="CG25" i="8"/>
  <c r="CF25" i="8"/>
  <c r="CE25" i="8"/>
  <c r="CD25" i="8"/>
  <c r="CC25" i="8"/>
  <c r="CB25" i="8"/>
  <c r="CA25" i="8"/>
  <c r="BZ25" i="8"/>
  <c r="BY25" i="8"/>
  <c r="BX25" i="8"/>
  <c r="BW25" i="8"/>
  <c r="BV25" i="8"/>
  <c r="BU25" i="8"/>
  <c r="BT25" i="8"/>
  <c r="BS25" i="8"/>
  <c r="BR25" i="8"/>
  <c r="BQ25" i="8"/>
  <c r="BP25" i="8"/>
  <c r="BO25" i="8"/>
  <c r="BN25" i="8"/>
  <c r="BM25" i="8"/>
  <c r="BL25" i="8"/>
  <c r="BK25" i="8"/>
  <c r="BJ25" i="8"/>
  <c r="BI25" i="8"/>
  <c r="BH25" i="8"/>
  <c r="BG25" i="8"/>
  <c r="BF25" i="8"/>
  <c r="BE25" i="8"/>
  <c r="BD25" i="8"/>
  <c r="BC25" i="8"/>
  <c r="BB25" i="8"/>
  <c r="BA25" i="8"/>
  <c r="AZ25" i="8"/>
  <c r="AY25" i="8"/>
  <c r="AX25" i="8"/>
  <c r="AW25" i="8"/>
  <c r="AV25" i="8"/>
  <c r="AU25"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B25" i="8"/>
  <c r="IG24" i="8"/>
  <c r="IF24" i="8"/>
  <c r="IE24" i="8"/>
  <c r="ID24" i="8"/>
  <c r="IC24" i="8"/>
  <c r="IB24" i="8"/>
  <c r="IA24" i="8"/>
  <c r="HZ24" i="8"/>
  <c r="HY24" i="8"/>
  <c r="HX24" i="8"/>
  <c r="HW24" i="8"/>
  <c r="HV24" i="8"/>
  <c r="HU24" i="8"/>
  <c r="HT24" i="8"/>
  <c r="HS24" i="8"/>
  <c r="HR24" i="8"/>
  <c r="HQ24" i="8"/>
  <c r="HP24" i="8"/>
  <c r="HO24" i="8"/>
  <c r="HN24" i="8"/>
  <c r="HM24" i="8"/>
  <c r="HL24" i="8"/>
  <c r="HI24" i="8"/>
  <c r="HH24" i="8"/>
  <c r="HC24" i="8"/>
  <c r="HB24" i="8"/>
  <c r="HA24" i="8"/>
  <c r="GZ24" i="8"/>
  <c r="GY24" i="8"/>
  <c r="GX24" i="8"/>
  <c r="GW24" i="8"/>
  <c r="GV24" i="8"/>
  <c r="GU24" i="8"/>
  <c r="GT24" i="8"/>
  <c r="GS24" i="8"/>
  <c r="GR24" i="8"/>
  <c r="GQ24" i="8"/>
  <c r="GP24" i="8"/>
  <c r="GO24" i="8"/>
  <c r="GN24" i="8"/>
  <c r="GM24" i="8"/>
  <c r="GL24" i="8"/>
  <c r="GK24" i="8"/>
  <c r="GJ24" i="8"/>
  <c r="GI24" i="8"/>
  <c r="GH24" i="8"/>
  <c r="GG24" i="8"/>
  <c r="GF24" i="8"/>
  <c r="GE24" i="8"/>
  <c r="GD24" i="8"/>
  <c r="GC24" i="8"/>
  <c r="GB24" i="8"/>
  <c r="GA24" i="8"/>
  <c r="FZ24" i="8"/>
  <c r="FK24" i="8"/>
  <c r="FJ24" i="8"/>
  <c r="FI24" i="8"/>
  <c r="FH24" i="8"/>
  <c r="FG24" i="8"/>
  <c r="FF24" i="8"/>
  <c r="FE24" i="8"/>
  <c r="FD24" i="8"/>
  <c r="FC24" i="8"/>
  <c r="FB24" i="8"/>
  <c r="FA24" i="8"/>
  <c r="EZ24" i="8"/>
  <c r="EY24" i="8"/>
  <c r="EX24" i="8"/>
  <c r="EW24" i="8"/>
  <c r="EV24" i="8"/>
  <c r="EU24" i="8"/>
  <c r="ET24" i="8"/>
  <c r="ES24" i="8"/>
  <c r="ER24" i="8"/>
  <c r="EQ24" i="8"/>
  <c r="EP24" i="8"/>
  <c r="EO24" i="8"/>
  <c r="EN24" i="8"/>
  <c r="EM24" i="8"/>
  <c r="EL24" i="8"/>
  <c r="EK24" i="8"/>
  <c r="EJ24" i="8"/>
  <c r="EI24" i="8"/>
  <c r="EH24" i="8"/>
  <c r="EG24" i="8"/>
  <c r="EF24" i="8"/>
  <c r="EE24" i="8"/>
  <c r="ED24" i="8"/>
  <c r="EC24" i="8"/>
  <c r="EB24" i="8"/>
  <c r="EA24" i="8"/>
  <c r="DZ24" i="8"/>
  <c r="DY24" i="8"/>
  <c r="DX24" i="8"/>
  <c r="DW24" i="8"/>
  <c r="DV24" i="8"/>
  <c r="DU24" i="8"/>
  <c r="DT24" i="8"/>
  <c r="DS24" i="8"/>
  <c r="DR24" i="8"/>
  <c r="DQ24" i="8"/>
  <c r="DP24" i="8"/>
  <c r="DO24" i="8"/>
  <c r="DN24" i="8"/>
  <c r="DM24" i="8"/>
  <c r="DL24" i="8"/>
  <c r="DK24" i="8"/>
  <c r="DJ24" i="8"/>
  <c r="DI24" i="8"/>
  <c r="DH24" i="8"/>
  <c r="DG24" i="8"/>
  <c r="DF24" i="8"/>
  <c r="DE24" i="8"/>
  <c r="DD24" i="8"/>
  <c r="DC24" i="8"/>
  <c r="DB24" i="8"/>
  <c r="DA24" i="8"/>
  <c r="CZ24" i="8"/>
  <c r="CY24" i="8"/>
  <c r="CX24" i="8"/>
  <c r="CW24" i="8"/>
  <c r="CV24" i="8"/>
  <c r="CU24" i="8"/>
  <c r="CT24" i="8"/>
  <c r="CO24" i="8"/>
  <c r="CN24" i="8"/>
  <c r="CM24" i="8"/>
  <c r="CL24" i="8"/>
  <c r="CK24" i="8"/>
  <c r="CJ24" i="8"/>
  <c r="CI24" i="8"/>
  <c r="CH24" i="8"/>
  <c r="CG24" i="8"/>
  <c r="CF24" i="8"/>
  <c r="CE24" i="8"/>
  <c r="CD24" i="8"/>
  <c r="CC24" i="8"/>
  <c r="CB24" i="8"/>
  <c r="CA24" i="8"/>
  <c r="BZ24" i="8"/>
  <c r="BY24" i="8"/>
  <c r="BX24" i="8"/>
  <c r="BW24" i="8"/>
  <c r="BV24" i="8"/>
  <c r="BU24" i="8"/>
  <c r="BT24" i="8"/>
  <c r="BS24" i="8"/>
  <c r="BR24" i="8"/>
  <c r="BQ24" i="8"/>
  <c r="BP24" i="8"/>
  <c r="BO24" i="8"/>
  <c r="BN24" i="8"/>
  <c r="BM24" i="8"/>
  <c r="BL24" i="8"/>
  <c r="BK24" i="8"/>
  <c r="BJ24" i="8"/>
  <c r="BI24" i="8"/>
  <c r="BH24" i="8"/>
  <c r="BG24" i="8"/>
  <c r="BF24" i="8"/>
  <c r="BE24" i="8"/>
  <c r="BD24" i="8"/>
  <c r="BC24" i="8"/>
  <c r="BB24" i="8"/>
  <c r="BA24" i="8"/>
  <c r="AZ24" i="8"/>
  <c r="AY24" i="8"/>
  <c r="AX24" i="8"/>
  <c r="AW24" i="8"/>
  <c r="AV24" i="8"/>
  <c r="AU24"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B24" i="8"/>
  <c r="IG23" i="8"/>
  <c r="IF23" i="8"/>
  <c r="IE23" i="8"/>
  <c r="ID23" i="8"/>
  <c r="IC23" i="8"/>
  <c r="IB23" i="8"/>
  <c r="IA23" i="8"/>
  <c r="HZ23" i="8"/>
  <c r="HY23" i="8"/>
  <c r="HX23" i="8"/>
  <c r="HW23" i="8"/>
  <c r="HV23" i="8"/>
  <c r="HU23" i="8"/>
  <c r="HT23" i="8"/>
  <c r="HS23" i="8"/>
  <c r="HR23" i="8"/>
  <c r="HQ23" i="8"/>
  <c r="HP23" i="8"/>
  <c r="HO23" i="8"/>
  <c r="HN23" i="8"/>
  <c r="HM23" i="8"/>
  <c r="HL23" i="8"/>
  <c r="HI23" i="8"/>
  <c r="HH23" i="8"/>
  <c r="HC23" i="8"/>
  <c r="HB23" i="8"/>
  <c r="HA23" i="8"/>
  <c r="GZ23" i="8"/>
  <c r="GY23" i="8"/>
  <c r="GX23" i="8"/>
  <c r="GW23" i="8"/>
  <c r="GV23" i="8"/>
  <c r="GU23" i="8"/>
  <c r="GT23" i="8"/>
  <c r="GS23" i="8"/>
  <c r="GR23" i="8"/>
  <c r="GQ23" i="8"/>
  <c r="GP23" i="8"/>
  <c r="GO23" i="8"/>
  <c r="GN23" i="8"/>
  <c r="GM23" i="8"/>
  <c r="GL23" i="8"/>
  <c r="GK23" i="8"/>
  <c r="GJ23" i="8"/>
  <c r="GI23" i="8"/>
  <c r="GH23" i="8"/>
  <c r="GG23" i="8"/>
  <c r="GF23" i="8"/>
  <c r="GE23" i="8"/>
  <c r="GD23" i="8"/>
  <c r="GC23" i="8"/>
  <c r="GB23" i="8"/>
  <c r="GA23" i="8"/>
  <c r="FZ23" i="8"/>
  <c r="FK23" i="8"/>
  <c r="FJ23" i="8"/>
  <c r="FI23" i="8"/>
  <c r="FH23" i="8"/>
  <c r="FG23" i="8"/>
  <c r="FF23" i="8"/>
  <c r="FE23" i="8"/>
  <c r="FD23" i="8"/>
  <c r="FC23" i="8"/>
  <c r="FB23" i="8"/>
  <c r="FA23" i="8"/>
  <c r="EZ23" i="8"/>
  <c r="EY23" i="8"/>
  <c r="EX23" i="8"/>
  <c r="EW23" i="8"/>
  <c r="EV23" i="8"/>
  <c r="EU23" i="8"/>
  <c r="ET23" i="8"/>
  <c r="ES23" i="8"/>
  <c r="ER23" i="8"/>
  <c r="EQ23" i="8"/>
  <c r="EP23" i="8"/>
  <c r="EO23" i="8"/>
  <c r="EN23" i="8"/>
  <c r="EM23" i="8"/>
  <c r="EL23" i="8"/>
  <c r="EK23" i="8"/>
  <c r="EJ23" i="8"/>
  <c r="EI23" i="8"/>
  <c r="EH23" i="8"/>
  <c r="EG23" i="8"/>
  <c r="EF23" i="8"/>
  <c r="EE23" i="8"/>
  <c r="ED23" i="8"/>
  <c r="EC23" i="8"/>
  <c r="EB23" i="8"/>
  <c r="EA23" i="8"/>
  <c r="DZ23" i="8"/>
  <c r="DY23" i="8"/>
  <c r="DX23" i="8"/>
  <c r="DW23" i="8"/>
  <c r="DV23" i="8"/>
  <c r="DU23" i="8"/>
  <c r="DT23" i="8"/>
  <c r="DS23" i="8"/>
  <c r="DR23" i="8"/>
  <c r="DQ23" i="8"/>
  <c r="DP23" i="8"/>
  <c r="DO23" i="8"/>
  <c r="DN23" i="8"/>
  <c r="DM23" i="8"/>
  <c r="DL23" i="8"/>
  <c r="DK23" i="8"/>
  <c r="DJ23" i="8"/>
  <c r="DI23" i="8"/>
  <c r="DH23" i="8"/>
  <c r="DG23" i="8"/>
  <c r="DF23" i="8"/>
  <c r="DE23" i="8"/>
  <c r="DD23" i="8"/>
  <c r="DC23" i="8"/>
  <c r="DB23" i="8"/>
  <c r="DA23" i="8"/>
  <c r="CZ23" i="8"/>
  <c r="CY23" i="8"/>
  <c r="CX23" i="8"/>
  <c r="CW23" i="8"/>
  <c r="CV23" i="8"/>
  <c r="CU23" i="8"/>
  <c r="CT23" i="8"/>
  <c r="CO23" i="8"/>
  <c r="CN23" i="8"/>
  <c r="CM23" i="8"/>
  <c r="CL23" i="8"/>
  <c r="CK23" i="8"/>
  <c r="CJ23" i="8"/>
  <c r="CI23" i="8"/>
  <c r="CH23" i="8"/>
  <c r="CG23" i="8"/>
  <c r="CF23" i="8"/>
  <c r="CE23" i="8"/>
  <c r="CD23" i="8"/>
  <c r="CC23" i="8"/>
  <c r="CB23" i="8"/>
  <c r="CA23" i="8"/>
  <c r="BZ23" i="8"/>
  <c r="BY23" i="8"/>
  <c r="BX23" i="8"/>
  <c r="BW23" i="8"/>
  <c r="BV23" i="8"/>
  <c r="BU23" i="8"/>
  <c r="BT23" i="8"/>
  <c r="BS23" i="8"/>
  <c r="BR23" i="8"/>
  <c r="BQ23" i="8"/>
  <c r="BP23" i="8"/>
  <c r="BO23" i="8"/>
  <c r="BN23" i="8"/>
  <c r="BM23" i="8"/>
  <c r="BL23" i="8"/>
  <c r="BK23" i="8"/>
  <c r="BJ23" i="8"/>
  <c r="BI23" i="8"/>
  <c r="BH23" i="8"/>
  <c r="BG23" i="8"/>
  <c r="BF23" i="8"/>
  <c r="BE23" i="8"/>
  <c r="BD23" i="8"/>
  <c r="BC23" i="8"/>
  <c r="BB23" i="8"/>
  <c r="BA23" i="8"/>
  <c r="AZ23" i="8"/>
  <c r="AY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B23" i="8"/>
  <c r="IG22" i="8"/>
  <c r="IF22" i="8"/>
  <c r="IE22" i="8"/>
  <c r="ID22" i="8"/>
  <c r="IC22" i="8"/>
  <c r="IB22" i="8"/>
  <c r="IA22" i="8"/>
  <c r="HZ22" i="8"/>
  <c r="HY22" i="8"/>
  <c r="HX22" i="8"/>
  <c r="HW22" i="8"/>
  <c r="HV22" i="8"/>
  <c r="HU22" i="8"/>
  <c r="HT22" i="8"/>
  <c r="HS22" i="8"/>
  <c r="HR22" i="8"/>
  <c r="HQ22" i="8"/>
  <c r="HP22" i="8"/>
  <c r="HO22" i="8"/>
  <c r="HN22" i="8"/>
  <c r="HM22" i="8"/>
  <c r="HL22" i="8"/>
  <c r="HI22" i="8"/>
  <c r="HH22" i="8"/>
  <c r="HC22" i="8"/>
  <c r="HB22" i="8"/>
  <c r="HA22" i="8"/>
  <c r="GZ22" i="8"/>
  <c r="GY22" i="8"/>
  <c r="GX22" i="8"/>
  <c r="GW22" i="8"/>
  <c r="GV22" i="8"/>
  <c r="GU22" i="8"/>
  <c r="GT22" i="8"/>
  <c r="GS22" i="8"/>
  <c r="GR22" i="8"/>
  <c r="GQ22" i="8"/>
  <c r="GP22" i="8"/>
  <c r="GO22" i="8"/>
  <c r="GN22" i="8"/>
  <c r="GM22" i="8"/>
  <c r="GL22" i="8"/>
  <c r="GK22" i="8"/>
  <c r="GJ22" i="8"/>
  <c r="GI22" i="8"/>
  <c r="GH22" i="8"/>
  <c r="GG22" i="8"/>
  <c r="GF22" i="8"/>
  <c r="GE22" i="8"/>
  <c r="GD22" i="8"/>
  <c r="GC22" i="8"/>
  <c r="GB22" i="8"/>
  <c r="GA22" i="8"/>
  <c r="FZ22" i="8"/>
  <c r="FK22" i="8"/>
  <c r="FJ22" i="8"/>
  <c r="FI22" i="8"/>
  <c r="FH22" i="8"/>
  <c r="FG22" i="8"/>
  <c r="FF22" i="8"/>
  <c r="FE22" i="8"/>
  <c r="FD22" i="8"/>
  <c r="FC22" i="8"/>
  <c r="FB22" i="8"/>
  <c r="FA22" i="8"/>
  <c r="EZ22" i="8"/>
  <c r="EY22" i="8"/>
  <c r="EX22" i="8"/>
  <c r="EW22" i="8"/>
  <c r="EV22" i="8"/>
  <c r="EU22" i="8"/>
  <c r="ET22" i="8"/>
  <c r="ES22" i="8"/>
  <c r="ER22" i="8"/>
  <c r="EQ22" i="8"/>
  <c r="EP22" i="8"/>
  <c r="EO22" i="8"/>
  <c r="EN22" i="8"/>
  <c r="EM22" i="8"/>
  <c r="EL22" i="8"/>
  <c r="EK22" i="8"/>
  <c r="EJ22" i="8"/>
  <c r="EI22" i="8"/>
  <c r="EH22" i="8"/>
  <c r="EG22" i="8"/>
  <c r="EF22" i="8"/>
  <c r="EE22" i="8"/>
  <c r="ED22" i="8"/>
  <c r="EC22" i="8"/>
  <c r="EB22" i="8"/>
  <c r="EA22" i="8"/>
  <c r="DZ22" i="8"/>
  <c r="DY22" i="8"/>
  <c r="DX22" i="8"/>
  <c r="DW22" i="8"/>
  <c r="DV22" i="8"/>
  <c r="DU22" i="8"/>
  <c r="DT22" i="8"/>
  <c r="DS22" i="8"/>
  <c r="DR22" i="8"/>
  <c r="DQ22" i="8"/>
  <c r="DP22" i="8"/>
  <c r="DO22" i="8"/>
  <c r="DN22" i="8"/>
  <c r="DM22" i="8"/>
  <c r="DL22" i="8"/>
  <c r="DK22" i="8"/>
  <c r="DJ22" i="8"/>
  <c r="DI22" i="8"/>
  <c r="DH22" i="8"/>
  <c r="DG22" i="8"/>
  <c r="DF22" i="8"/>
  <c r="DE22" i="8"/>
  <c r="DD22" i="8"/>
  <c r="DC22" i="8"/>
  <c r="DB22" i="8"/>
  <c r="DA22" i="8"/>
  <c r="CZ22" i="8"/>
  <c r="CY22" i="8"/>
  <c r="CX22" i="8"/>
  <c r="CW22" i="8"/>
  <c r="CV22" i="8"/>
  <c r="CU22" i="8"/>
  <c r="CT22" i="8"/>
  <c r="CO22" i="8"/>
  <c r="CN22" i="8"/>
  <c r="CM22" i="8"/>
  <c r="CL22" i="8"/>
  <c r="CK22" i="8"/>
  <c r="CJ22" i="8"/>
  <c r="CI22" i="8"/>
  <c r="CH22" i="8"/>
  <c r="CG22" i="8"/>
  <c r="CF22" i="8"/>
  <c r="CE22" i="8"/>
  <c r="CD22" i="8"/>
  <c r="CC22" i="8"/>
  <c r="CB22" i="8"/>
  <c r="CA22" i="8"/>
  <c r="BZ22" i="8"/>
  <c r="BY22" i="8"/>
  <c r="BX22" i="8"/>
  <c r="BW22" i="8"/>
  <c r="BV22" i="8"/>
  <c r="BU22" i="8"/>
  <c r="BT22" i="8"/>
  <c r="BS22" i="8"/>
  <c r="BR22" i="8"/>
  <c r="BQ22" i="8"/>
  <c r="BP22" i="8"/>
  <c r="BO22" i="8"/>
  <c r="BN22" i="8"/>
  <c r="BM22" i="8"/>
  <c r="BL22" i="8"/>
  <c r="BK22" i="8"/>
  <c r="BJ22" i="8"/>
  <c r="BI22" i="8"/>
  <c r="BH22" i="8"/>
  <c r="BG22" i="8"/>
  <c r="BF22" i="8"/>
  <c r="BE22" i="8"/>
  <c r="BD22" i="8"/>
  <c r="BC22" i="8"/>
  <c r="BB22" i="8"/>
  <c r="BA22" i="8"/>
  <c r="AZ22"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B22" i="8"/>
  <c r="IG21" i="8"/>
  <c r="IF21" i="8"/>
  <c r="IE21" i="8"/>
  <c r="ID21" i="8"/>
  <c r="IC21" i="8"/>
  <c r="IB21" i="8"/>
  <c r="IA21" i="8"/>
  <c r="HZ21" i="8"/>
  <c r="HY21" i="8"/>
  <c r="HX21" i="8"/>
  <c r="HW21" i="8"/>
  <c r="HV21" i="8"/>
  <c r="HU21" i="8"/>
  <c r="HT21" i="8"/>
  <c r="HS21" i="8"/>
  <c r="HR21" i="8"/>
  <c r="HQ21" i="8"/>
  <c r="HP21" i="8"/>
  <c r="HO21" i="8"/>
  <c r="HN21" i="8"/>
  <c r="HM21" i="8"/>
  <c r="HL21" i="8"/>
  <c r="HI21" i="8"/>
  <c r="HH21" i="8"/>
  <c r="HC21" i="8"/>
  <c r="HB21" i="8"/>
  <c r="HA21" i="8"/>
  <c r="GZ21" i="8"/>
  <c r="GY21" i="8"/>
  <c r="GX21" i="8"/>
  <c r="GW21" i="8"/>
  <c r="GV21" i="8"/>
  <c r="GU21" i="8"/>
  <c r="GT21" i="8"/>
  <c r="GS21" i="8"/>
  <c r="GR21" i="8"/>
  <c r="GQ21" i="8"/>
  <c r="GP21" i="8"/>
  <c r="GO21" i="8"/>
  <c r="GN21" i="8"/>
  <c r="GM21" i="8"/>
  <c r="GL21" i="8"/>
  <c r="GK21" i="8"/>
  <c r="GJ21" i="8"/>
  <c r="GI21" i="8"/>
  <c r="GH21" i="8"/>
  <c r="GG21" i="8"/>
  <c r="GF21" i="8"/>
  <c r="GE21" i="8"/>
  <c r="GD21" i="8"/>
  <c r="GC21" i="8"/>
  <c r="GB21" i="8"/>
  <c r="GA21" i="8"/>
  <c r="FZ21" i="8"/>
  <c r="FK21" i="8"/>
  <c r="FJ21" i="8"/>
  <c r="FI21" i="8"/>
  <c r="FH21" i="8"/>
  <c r="FG21" i="8"/>
  <c r="FF21" i="8"/>
  <c r="FE21" i="8"/>
  <c r="FD21" i="8"/>
  <c r="FC21" i="8"/>
  <c r="FB21" i="8"/>
  <c r="FA21" i="8"/>
  <c r="EZ21" i="8"/>
  <c r="EY21" i="8"/>
  <c r="EX21" i="8"/>
  <c r="EW21" i="8"/>
  <c r="EV21" i="8"/>
  <c r="EU21" i="8"/>
  <c r="ET21" i="8"/>
  <c r="ES21" i="8"/>
  <c r="ER21" i="8"/>
  <c r="EQ21" i="8"/>
  <c r="EP21" i="8"/>
  <c r="EO21" i="8"/>
  <c r="EN21" i="8"/>
  <c r="EM21" i="8"/>
  <c r="EL21" i="8"/>
  <c r="EK21" i="8"/>
  <c r="EJ21" i="8"/>
  <c r="EI21" i="8"/>
  <c r="EH21" i="8"/>
  <c r="EG21" i="8"/>
  <c r="EF21" i="8"/>
  <c r="EE21" i="8"/>
  <c r="ED21" i="8"/>
  <c r="EC21" i="8"/>
  <c r="EB21" i="8"/>
  <c r="EA21" i="8"/>
  <c r="DZ21" i="8"/>
  <c r="DY21" i="8"/>
  <c r="DX21" i="8"/>
  <c r="DW21" i="8"/>
  <c r="DV21" i="8"/>
  <c r="DU21" i="8"/>
  <c r="DT21" i="8"/>
  <c r="DS21" i="8"/>
  <c r="DR21" i="8"/>
  <c r="DQ21" i="8"/>
  <c r="DP21" i="8"/>
  <c r="DO21" i="8"/>
  <c r="DN21" i="8"/>
  <c r="DM21" i="8"/>
  <c r="DL21" i="8"/>
  <c r="DK21" i="8"/>
  <c r="DJ21" i="8"/>
  <c r="DI21" i="8"/>
  <c r="DH21" i="8"/>
  <c r="DG21" i="8"/>
  <c r="DF21" i="8"/>
  <c r="DE21" i="8"/>
  <c r="DD21" i="8"/>
  <c r="DC21" i="8"/>
  <c r="DB21" i="8"/>
  <c r="DA21" i="8"/>
  <c r="CZ21" i="8"/>
  <c r="CY21" i="8"/>
  <c r="CX21" i="8"/>
  <c r="CW21" i="8"/>
  <c r="CV21" i="8"/>
  <c r="CU21" i="8"/>
  <c r="CT21" i="8"/>
  <c r="CO21" i="8"/>
  <c r="CN21" i="8"/>
  <c r="CM21" i="8"/>
  <c r="CL21" i="8"/>
  <c r="CK21" i="8"/>
  <c r="CJ21" i="8"/>
  <c r="CI21" i="8"/>
  <c r="CH21" i="8"/>
  <c r="CG21" i="8"/>
  <c r="CF21" i="8"/>
  <c r="CE21" i="8"/>
  <c r="CD21" i="8"/>
  <c r="CC21" i="8"/>
  <c r="CB21" i="8"/>
  <c r="CA21" i="8"/>
  <c r="BZ21" i="8"/>
  <c r="BY21" i="8"/>
  <c r="BX21" i="8"/>
  <c r="BW21" i="8"/>
  <c r="BV21" i="8"/>
  <c r="BU21" i="8"/>
  <c r="BT21" i="8"/>
  <c r="BS21" i="8"/>
  <c r="BR21" i="8"/>
  <c r="BQ21" i="8"/>
  <c r="BP21" i="8"/>
  <c r="BO21" i="8"/>
  <c r="BN21" i="8"/>
  <c r="BM21" i="8"/>
  <c r="BL21" i="8"/>
  <c r="BK21" i="8"/>
  <c r="BJ21" i="8"/>
  <c r="BI21" i="8"/>
  <c r="BH21" i="8"/>
  <c r="BG21" i="8"/>
  <c r="BF21" i="8"/>
  <c r="BE21" i="8"/>
  <c r="BD21" i="8"/>
  <c r="BC21" i="8"/>
  <c r="BB21" i="8"/>
  <c r="BA21" i="8"/>
  <c r="AZ21" i="8"/>
  <c r="AY21" i="8"/>
  <c r="AX21" i="8"/>
  <c r="AW21" i="8"/>
  <c r="AV21" i="8"/>
  <c r="AU21" i="8"/>
  <c r="AT21" i="8"/>
  <c r="AS21" i="8"/>
  <c r="AR21" i="8"/>
  <c r="AQ21" i="8"/>
  <c r="AP21"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B21" i="8"/>
  <c r="IG20" i="8"/>
  <c r="IF20" i="8"/>
  <c r="IE20" i="8"/>
  <c r="ID20" i="8"/>
  <c r="IC20" i="8"/>
  <c r="IB20" i="8"/>
  <c r="IA20" i="8"/>
  <c r="HZ20" i="8"/>
  <c r="HY20" i="8"/>
  <c r="HX20" i="8"/>
  <c r="HW20" i="8"/>
  <c r="HV20" i="8"/>
  <c r="HU20" i="8"/>
  <c r="HT20" i="8"/>
  <c r="HS20" i="8"/>
  <c r="HR20" i="8"/>
  <c r="HQ20" i="8"/>
  <c r="HP20" i="8"/>
  <c r="HO20" i="8"/>
  <c r="HN20" i="8"/>
  <c r="HM20" i="8"/>
  <c r="HL20" i="8"/>
  <c r="HI20" i="8"/>
  <c r="HH20" i="8"/>
  <c r="HC20" i="8"/>
  <c r="HB20" i="8"/>
  <c r="HA20" i="8"/>
  <c r="GZ20" i="8"/>
  <c r="GY20" i="8"/>
  <c r="GX20" i="8"/>
  <c r="GW20" i="8"/>
  <c r="GV20" i="8"/>
  <c r="GU20" i="8"/>
  <c r="GT20" i="8"/>
  <c r="GS20" i="8"/>
  <c r="GR20" i="8"/>
  <c r="GQ20" i="8"/>
  <c r="GP20" i="8"/>
  <c r="GO20" i="8"/>
  <c r="GN20" i="8"/>
  <c r="GM20" i="8"/>
  <c r="GL20" i="8"/>
  <c r="GK20" i="8"/>
  <c r="GJ20" i="8"/>
  <c r="GI20" i="8"/>
  <c r="GH20" i="8"/>
  <c r="GG20" i="8"/>
  <c r="GF20" i="8"/>
  <c r="GE20" i="8"/>
  <c r="GD20" i="8"/>
  <c r="GC20" i="8"/>
  <c r="GB20" i="8"/>
  <c r="GA20" i="8"/>
  <c r="FZ20" i="8"/>
  <c r="FK20" i="8"/>
  <c r="FJ20" i="8"/>
  <c r="FI20" i="8"/>
  <c r="FH20" i="8"/>
  <c r="FG20" i="8"/>
  <c r="FF20" i="8"/>
  <c r="FE20" i="8"/>
  <c r="FD20" i="8"/>
  <c r="FC20" i="8"/>
  <c r="FB20" i="8"/>
  <c r="FA20" i="8"/>
  <c r="EZ20" i="8"/>
  <c r="EY20" i="8"/>
  <c r="EX20" i="8"/>
  <c r="EW20" i="8"/>
  <c r="EV20" i="8"/>
  <c r="EU20" i="8"/>
  <c r="ET20" i="8"/>
  <c r="ES20" i="8"/>
  <c r="ER20" i="8"/>
  <c r="EQ20" i="8"/>
  <c r="EP20" i="8"/>
  <c r="EO20" i="8"/>
  <c r="EN20" i="8"/>
  <c r="EM20" i="8"/>
  <c r="EL20" i="8"/>
  <c r="EK20" i="8"/>
  <c r="EJ20" i="8"/>
  <c r="EI20" i="8"/>
  <c r="EH20" i="8"/>
  <c r="EG20" i="8"/>
  <c r="EF20" i="8"/>
  <c r="EE20" i="8"/>
  <c r="ED20" i="8"/>
  <c r="EC20" i="8"/>
  <c r="EB20" i="8"/>
  <c r="EA20" i="8"/>
  <c r="DZ20" i="8"/>
  <c r="DY20" i="8"/>
  <c r="DX20" i="8"/>
  <c r="DW20" i="8"/>
  <c r="DV20" i="8"/>
  <c r="DU20" i="8"/>
  <c r="DT20" i="8"/>
  <c r="DS20" i="8"/>
  <c r="DR20" i="8"/>
  <c r="DQ20" i="8"/>
  <c r="DP20" i="8"/>
  <c r="DO20" i="8"/>
  <c r="DN20" i="8"/>
  <c r="DM20" i="8"/>
  <c r="DL20" i="8"/>
  <c r="DK20" i="8"/>
  <c r="DJ20" i="8"/>
  <c r="DI20" i="8"/>
  <c r="DH20" i="8"/>
  <c r="DG20" i="8"/>
  <c r="DF20" i="8"/>
  <c r="DE20" i="8"/>
  <c r="DD20" i="8"/>
  <c r="DC20" i="8"/>
  <c r="DB20" i="8"/>
  <c r="DA20" i="8"/>
  <c r="CZ20" i="8"/>
  <c r="CY20" i="8"/>
  <c r="CX20" i="8"/>
  <c r="CW20" i="8"/>
  <c r="CV20" i="8"/>
  <c r="CU20" i="8"/>
  <c r="CT20" i="8"/>
  <c r="CO20" i="8"/>
  <c r="CN20" i="8"/>
  <c r="CM20" i="8"/>
  <c r="CL20" i="8"/>
  <c r="CK20" i="8"/>
  <c r="CJ20" i="8"/>
  <c r="CI20" i="8"/>
  <c r="CH20" i="8"/>
  <c r="CG20" i="8"/>
  <c r="CF20" i="8"/>
  <c r="CE20" i="8"/>
  <c r="CD20" i="8"/>
  <c r="CC20" i="8"/>
  <c r="CB20" i="8"/>
  <c r="CA20" i="8"/>
  <c r="BZ20" i="8"/>
  <c r="BY20" i="8"/>
  <c r="BX20" i="8"/>
  <c r="BW20" i="8"/>
  <c r="BV20" i="8"/>
  <c r="BU20" i="8"/>
  <c r="BT20" i="8"/>
  <c r="BS20" i="8"/>
  <c r="BR20" i="8"/>
  <c r="BQ20" i="8"/>
  <c r="BP20" i="8"/>
  <c r="BO20" i="8"/>
  <c r="BN20" i="8"/>
  <c r="BM20" i="8"/>
  <c r="BL20" i="8"/>
  <c r="BK20" i="8"/>
  <c r="BJ20" i="8"/>
  <c r="BI20" i="8"/>
  <c r="BH20" i="8"/>
  <c r="BG20" i="8"/>
  <c r="BF20" i="8"/>
  <c r="BE20" i="8"/>
  <c r="BD20" i="8"/>
  <c r="BC20" i="8"/>
  <c r="BB20" i="8"/>
  <c r="BA20" i="8"/>
  <c r="AZ20" i="8"/>
  <c r="AY20" i="8"/>
  <c r="AX20" i="8"/>
  <c r="AW20" i="8"/>
  <c r="AV20" i="8"/>
  <c r="AU20" i="8"/>
  <c r="AT20" i="8"/>
  <c r="AS20" i="8"/>
  <c r="AR20" i="8"/>
  <c r="AQ20" i="8"/>
  <c r="AP20"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B20" i="8"/>
  <c r="IG19" i="8"/>
  <c r="IF19" i="8"/>
  <c r="IE19" i="8"/>
  <c r="ID19" i="8"/>
  <c r="IC19" i="8"/>
  <c r="IB19" i="8"/>
  <c r="IA19" i="8"/>
  <c r="HZ19" i="8"/>
  <c r="HY19" i="8"/>
  <c r="HX19" i="8"/>
  <c r="HW19" i="8"/>
  <c r="HV19" i="8"/>
  <c r="HU19" i="8"/>
  <c r="HT19" i="8"/>
  <c r="HS19" i="8"/>
  <c r="HR19" i="8"/>
  <c r="HQ19" i="8"/>
  <c r="HP19" i="8"/>
  <c r="HO19" i="8"/>
  <c r="HN19" i="8"/>
  <c r="HM19" i="8"/>
  <c r="HL19" i="8"/>
  <c r="HI19" i="8"/>
  <c r="HH19" i="8"/>
  <c r="HC19" i="8"/>
  <c r="HB19" i="8"/>
  <c r="HA19" i="8"/>
  <c r="GZ19" i="8"/>
  <c r="GY19" i="8"/>
  <c r="GX19" i="8"/>
  <c r="GW19" i="8"/>
  <c r="GV19" i="8"/>
  <c r="GU19" i="8"/>
  <c r="GT19" i="8"/>
  <c r="GS19" i="8"/>
  <c r="GR19" i="8"/>
  <c r="GQ19" i="8"/>
  <c r="GP19" i="8"/>
  <c r="GO19" i="8"/>
  <c r="GN19" i="8"/>
  <c r="GM19" i="8"/>
  <c r="GL19" i="8"/>
  <c r="GK19" i="8"/>
  <c r="GJ19" i="8"/>
  <c r="GI19" i="8"/>
  <c r="GH19" i="8"/>
  <c r="GG19" i="8"/>
  <c r="GF19" i="8"/>
  <c r="GE19" i="8"/>
  <c r="GD19" i="8"/>
  <c r="GC19" i="8"/>
  <c r="GB19" i="8"/>
  <c r="GA19" i="8"/>
  <c r="FZ19" i="8"/>
  <c r="FK19" i="8"/>
  <c r="FJ19" i="8"/>
  <c r="FI19" i="8"/>
  <c r="FH19" i="8"/>
  <c r="FG19" i="8"/>
  <c r="FF19" i="8"/>
  <c r="FE19" i="8"/>
  <c r="FD19" i="8"/>
  <c r="FC19" i="8"/>
  <c r="FB19" i="8"/>
  <c r="FA19" i="8"/>
  <c r="EZ19" i="8"/>
  <c r="EY19" i="8"/>
  <c r="EX19" i="8"/>
  <c r="EW19" i="8"/>
  <c r="EV19" i="8"/>
  <c r="EU19" i="8"/>
  <c r="ET19" i="8"/>
  <c r="ES19" i="8"/>
  <c r="ER19" i="8"/>
  <c r="EQ19" i="8"/>
  <c r="EP19" i="8"/>
  <c r="EO19" i="8"/>
  <c r="EN19" i="8"/>
  <c r="EM19" i="8"/>
  <c r="EL19" i="8"/>
  <c r="EK19" i="8"/>
  <c r="EJ19" i="8"/>
  <c r="EI19" i="8"/>
  <c r="EH19" i="8"/>
  <c r="EG19" i="8"/>
  <c r="EF19" i="8"/>
  <c r="EE19" i="8"/>
  <c r="ED19" i="8"/>
  <c r="EC19" i="8"/>
  <c r="EB19" i="8"/>
  <c r="EA19" i="8"/>
  <c r="DZ19" i="8"/>
  <c r="DY19" i="8"/>
  <c r="DX19" i="8"/>
  <c r="DW19" i="8"/>
  <c r="DV19" i="8"/>
  <c r="DU19" i="8"/>
  <c r="DT19" i="8"/>
  <c r="DS19" i="8"/>
  <c r="DR19" i="8"/>
  <c r="DQ19" i="8"/>
  <c r="DP19" i="8"/>
  <c r="DO19" i="8"/>
  <c r="DN19" i="8"/>
  <c r="DM19" i="8"/>
  <c r="DL19" i="8"/>
  <c r="DK19" i="8"/>
  <c r="DJ19" i="8"/>
  <c r="DI19" i="8"/>
  <c r="DH19" i="8"/>
  <c r="DG19" i="8"/>
  <c r="DF19" i="8"/>
  <c r="DE19" i="8"/>
  <c r="DD19" i="8"/>
  <c r="DC19" i="8"/>
  <c r="DB19" i="8"/>
  <c r="DA19" i="8"/>
  <c r="CZ19" i="8"/>
  <c r="CY19" i="8"/>
  <c r="CX19" i="8"/>
  <c r="CW19" i="8"/>
  <c r="CV19" i="8"/>
  <c r="CU19" i="8"/>
  <c r="CT19" i="8"/>
  <c r="CO19" i="8"/>
  <c r="CN19" i="8"/>
  <c r="CM19" i="8"/>
  <c r="CL19" i="8"/>
  <c r="CK19" i="8"/>
  <c r="CJ19" i="8"/>
  <c r="CI19" i="8"/>
  <c r="CH19" i="8"/>
  <c r="CG19" i="8"/>
  <c r="CF19" i="8"/>
  <c r="CE19" i="8"/>
  <c r="CD19" i="8"/>
  <c r="CC19" i="8"/>
  <c r="CB19" i="8"/>
  <c r="CA19" i="8"/>
  <c r="BZ19" i="8"/>
  <c r="BY19" i="8"/>
  <c r="BX19" i="8"/>
  <c r="BW19" i="8"/>
  <c r="BV19" i="8"/>
  <c r="BU19" i="8"/>
  <c r="BT19" i="8"/>
  <c r="BS19" i="8"/>
  <c r="BR19" i="8"/>
  <c r="BQ19" i="8"/>
  <c r="BP19" i="8"/>
  <c r="BO19" i="8"/>
  <c r="BN19" i="8"/>
  <c r="BM19" i="8"/>
  <c r="BL19" i="8"/>
  <c r="BK19" i="8"/>
  <c r="BJ19" i="8"/>
  <c r="BI19" i="8"/>
  <c r="BH19" i="8"/>
  <c r="BG19" i="8"/>
  <c r="BF19" i="8"/>
  <c r="BE19" i="8"/>
  <c r="BD19" i="8"/>
  <c r="BC19" i="8"/>
  <c r="BB19" i="8"/>
  <c r="BA19" i="8"/>
  <c r="AZ19" i="8"/>
  <c r="AY19" i="8"/>
  <c r="AX19" i="8"/>
  <c r="AW19" i="8"/>
  <c r="AV19" i="8"/>
  <c r="AU19" i="8"/>
  <c r="AT19" i="8"/>
  <c r="AS19" i="8"/>
  <c r="AR19" i="8"/>
  <c r="AQ19" i="8"/>
  <c r="AP19"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B19" i="8"/>
  <c r="IG18" i="8"/>
  <c r="IF18" i="8"/>
  <c r="IE18" i="8"/>
  <c r="ID18" i="8"/>
  <c r="IC18" i="8"/>
  <c r="IB18" i="8"/>
  <c r="IA18" i="8"/>
  <c r="HZ18" i="8"/>
  <c r="HY18" i="8"/>
  <c r="HX18" i="8"/>
  <c r="HW18" i="8"/>
  <c r="HV18" i="8"/>
  <c r="HU18" i="8"/>
  <c r="HT18" i="8"/>
  <c r="HS18" i="8"/>
  <c r="HR18" i="8"/>
  <c r="HQ18" i="8"/>
  <c r="HP18" i="8"/>
  <c r="HO18" i="8"/>
  <c r="HN18" i="8"/>
  <c r="HM18" i="8"/>
  <c r="HL18" i="8"/>
  <c r="HI18" i="8"/>
  <c r="HH18" i="8"/>
  <c r="HC18" i="8"/>
  <c r="HB18" i="8"/>
  <c r="HA18" i="8"/>
  <c r="GZ18" i="8"/>
  <c r="GY18" i="8"/>
  <c r="GX18" i="8"/>
  <c r="GW18" i="8"/>
  <c r="GV18" i="8"/>
  <c r="GU18" i="8"/>
  <c r="GT18" i="8"/>
  <c r="GS18" i="8"/>
  <c r="GR18" i="8"/>
  <c r="GQ18" i="8"/>
  <c r="GP18" i="8"/>
  <c r="GO18" i="8"/>
  <c r="GN18" i="8"/>
  <c r="GM18" i="8"/>
  <c r="GL18" i="8"/>
  <c r="GK18" i="8"/>
  <c r="GJ18" i="8"/>
  <c r="GI18" i="8"/>
  <c r="GH18" i="8"/>
  <c r="GG18" i="8"/>
  <c r="GF18" i="8"/>
  <c r="GE18" i="8"/>
  <c r="GD18" i="8"/>
  <c r="GC18" i="8"/>
  <c r="GB18" i="8"/>
  <c r="GA18" i="8"/>
  <c r="FZ18" i="8"/>
  <c r="FK18" i="8"/>
  <c r="FJ18" i="8"/>
  <c r="FI18" i="8"/>
  <c r="FH18" i="8"/>
  <c r="FG18" i="8"/>
  <c r="FF18" i="8"/>
  <c r="FE18" i="8"/>
  <c r="FD18" i="8"/>
  <c r="FC18" i="8"/>
  <c r="FB18" i="8"/>
  <c r="FA18" i="8"/>
  <c r="EZ18" i="8"/>
  <c r="EY18" i="8"/>
  <c r="EX18" i="8"/>
  <c r="EW18" i="8"/>
  <c r="EV18" i="8"/>
  <c r="EU18" i="8"/>
  <c r="ET18" i="8"/>
  <c r="ES18" i="8"/>
  <c r="ER18" i="8"/>
  <c r="EQ18" i="8"/>
  <c r="EP18" i="8"/>
  <c r="EO18" i="8"/>
  <c r="EN18" i="8"/>
  <c r="EM18" i="8"/>
  <c r="EL18" i="8"/>
  <c r="EK18" i="8"/>
  <c r="EJ18" i="8"/>
  <c r="EI18" i="8"/>
  <c r="EH18" i="8"/>
  <c r="EG18" i="8"/>
  <c r="EF18" i="8"/>
  <c r="EE18" i="8"/>
  <c r="ED18" i="8"/>
  <c r="EC18" i="8"/>
  <c r="EB18" i="8"/>
  <c r="EA18" i="8"/>
  <c r="DZ18" i="8"/>
  <c r="DY18" i="8"/>
  <c r="DX18" i="8"/>
  <c r="DW18" i="8"/>
  <c r="DV18" i="8"/>
  <c r="DU18" i="8"/>
  <c r="DT18" i="8"/>
  <c r="DS18" i="8"/>
  <c r="DR18" i="8"/>
  <c r="DQ18" i="8"/>
  <c r="DP18" i="8"/>
  <c r="DO18" i="8"/>
  <c r="DN18" i="8"/>
  <c r="DM18" i="8"/>
  <c r="DL18" i="8"/>
  <c r="DK18" i="8"/>
  <c r="DJ18" i="8"/>
  <c r="DI18" i="8"/>
  <c r="DH18" i="8"/>
  <c r="DG18" i="8"/>
  <c r="DF18" i="8"/>
  <c r="DE18" i="8"/>
  <c r="DD18" i="8"/>
  <c r="DC18" i="8"/>
  <c r="DB18" i="8"/>
  <c r="DA18" i="8"/>
  <c r="CZ18" i="8"/>
  <c r="CY18" i="8"/>
  <c r="CX18" i="8"/>
  <c r="CW18" i="8"/>
  <c r="CV18" i="8"/>
  <c r="CU18" i="8"/>
  <c r="CT18" i="8"/>
  <c r="CO18" i="8"/>
  <c r="CN18" i="8"/>
  <c r="CM18" i="8"/>
  <c r="CL18" i="8"/>
  <c r="CK18" i="8"/>
  <c r="CJ18" i="8"/>
  <c r="CI18" i="8"/>
  <c r="CH18" i="8"/>
  <c r="CG18" i="8"/>
  <c r="CF18" i="8"/>
  <c r="CE18" i="8"/>
  <c r="CD18" i="8"/>
  <c r="CC18" i="8"/>
  <c r="CB18" i="8"/>
  <c r="CA18" i="8"/>
  <c r="BZ18" i="8"/>
  <c r="BY18" i="8"/>
  <c r="BX18" i="8"/>
  <c r="BW18" i="8"/>
  <c r="BV18" i="8"/>
  <c r="BU18" i="8"/>
  <c r="BT18" i="8"/>
  <c r="BS18" i="8"/>
  <c r="BR18" i="8"/>
  <c r="BQ18" i="8"/>
  <c r="BP18" i="8"/>
  <c r="BO18" i="8"/>
  <c r="BN18" i="8"/>
  <c r="BM18" i="8"/>
  <c r="BL18" i="8"/>
  <c r="BK18" i="8"/>
  <c r="BJ18" i="8"/>
  <c r="BI18" i="8"/>
  <c r="BH18" i="8"/>
  <c r="BG18" i="8"/>
  <c r="BF18" i="8"/>
  <c r="BE18" i="8"/>
  <c r="BD18" i="8"/>
  <c r="BC18" i="8"/>
  <c r="BB18" i="8"/>
  <c r="BA18" i="8"/>
  <c r="AZ18" i="8"/>
  <c r="AY18" i="8"/>
  <c r="AX18" i="8"/>
  <c r="AW18" i="8"/>
  <c r="AV18" i="8"/>
  <c r="AU18" i="8"/>
  <c r="AT18" i="8"/>
  <c r="AS18" i="8"/>
  <c r="AR18" i="8"/>
  <c r="AQ18" i="8"/>
  <c r="AP18"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B18" i="8"/>
  <c r="IG17" i="8"/>
  <c r="IF17" i="8"/>
  <c r="IE17" i="8"/>
  <c r="ID17" i="8"/>
  <c r="IC17" i="8"/>
  <c r="IB17" i="8"/>
  <c r="IA17" i="8"/>
  <c r="HZ17" i="8"/>
  <c r="HY17" i="8"/>
  <c r="HX17" i="8"/>
  <c r="HW17" i="8"/>
  <c r="HV17" i="8"/>
  <c r="HU17" i="8"/>
  <c r="HT17" i="8"/>
  <c r="HS17" i="8"/>
  <c r="HR17" i="8"/>
  <c r="HQ17" i="8"/>
  <c r="HP17" i="8"/>
  <c r="HO17" i="8"/>
  <c r="HN17" i="8"/>
  <c r="HM17" i="8"/>
  <c r="HL17" i="8"/>
  <c r="HI17" i="8"/>
  <c r="HH17" i="8"/>
  <c r="HC17" i="8"/>
  <c r="HB17" i="8"/>
  <c r="HA17" i="8"/>
  <c r="GZ17" i="8"/>
  <c r="GY17" i="8"/>
  <c r="GX17" i="8"/>
  <c r="GW17" i="8"/>
  <c r="GV17" i="8"/>
  <c r="GU17" i="8"/>
  <c r="GT17" i="8"/>
  <c r="GS17" i="8"/>
  <c r="GR17" i="8"/>
  <c r="GQ17" i="8"/>
  <c r="GP17" i="8"/>
  <c r="GO17" i="8"/>
  <c r="GN17" i="8"/>
  <c r="GM17" i="8"/>
  <c r="GL17" i="8"/>
  <c r="GK17" i="8"/>
  <c r="GJ17" i="8"/>
  <c r="GI17" i="8"/>
  <c r="GH17" i="8"/>
  <c r="GG17" i="8"/>
  <c r="GF17" i="8"/>
  <c r="GE17" i="8"/>
  <c r="GD17" i="8"/>
  <c r="GC17" i="8"/>
  <c r="GB17" i="8"/>
  <c r="GA17" i="8"/>
  <c r="FZ17" i="8"/>
  <c r="FK17" i="8"/>
  <c r="FJ17" i="8"/>
  <c r="FI17" i="8"/>
  <c r="FH17" i="8"/>
  <c r="FG17" i="8"/>
  <c r="FF17" i="8"/>
  <c r="FE17" i="8"/>
  <c r="FD17" i="8"/>
  <c r="FC17" i="8"/>
  <c r="FB17" i="8"/>
  <c r="FA17" i="8"/>
  <c r="EZ17" i="8"/>
  <c r="EY17" i="8"/>
  <c r="EX17" i="8"/>
  <c r="EW17" i="8"/>
  <c r="EV17" i="8"/>
  <c r="EU17" i="8"/>
  <c r="ET17" i="8"/>
  <c r="ES17" i="8"/>
  <c r="ER17" i="8"/>
  <c r="EQ17" i="8"/>
  <c r="EP17" i="8"/>
  <c r="EO17" i="8"/>
  <c r="EN17" i="8"/>
  <c r="EM17" i="8"/>
  <c r="EL17" i="8"/>
  <c r="EK17" i="8"/>
  <c r="EJ17" i="8"/>
  <c r="EI17" i="8"/>
  <c r="EH17" i="8"/>
  <c r="EG17" i="8"/>
  <c r="EF17" i="8"/>
  <c r="EE17" i="8"/>
  <c r="ED17" i="8"/>
  <c r="EC17" i="8"/>
  <c r="EB17" i="8"/>
  <c r="EA17" i="8"/>
  <c r="DZ17" i="8"/>
  <c r="DY17" i="8"/>
  <c r="DX17" i="8"/>
  <c r="DW17" i="8"/>
  <c r="DV17" i="8"/>
  <c r="DU17" i="8"/>
  <c r="DT17" i="8"/>
  <c r="DS17" i="8"/>
  <c r="DR17" i="8"/>
  <c r="DQ17" i="8"/>
  <c r="DP17" i="8"/>
  <c r="DO17" i="8"/>
  <c r="DN17" i="8"/>
  <c r="DM17" i="8"/>
  <c r="DL17" i="8"/>
  <c r="DK17" i="8"/>
  <c r="DJ17" i="8"/>
  <c r="DI17" i="8"/>
  <c r="DH17" i="8"/>
  <c r="DG17" i="8"/>
  <c r="DF17" i="8"/>
  <c r="DE17" i="8"/>
  <c r="DD17" i="8"/>
  <c r="DC17" i="8"/>
  <c r="DB17" i="8"/>
  <c r="DA17" i="8"/>
  <c r="CZ17" i="8"/>
  <c r="CY17" i="8"/>
  <c r="CX17" i="8"/>
  <c r="CW17" i="8"/>
  <c r="CV17" i="8"/>
  <c r="CU17" i="8"/>
  <c r="CT17" i="8"/>
  <c r="CO17" i="8"/>
  <c r="CN17" i="8"/>
  <c r="CM17" i="8"/>
  <c r="CL17" i="8"/>
  <c r="CK17" i="8"/>
  <c r="CJ17" i="8"/>
  <c r="CI17" i="8"/>
  <c r="CH17" i="8"/>
  <c r="CG17" i="8"/>
  <c r="CF17" i="8"/>
  <c r="CE17" i="8"/>
  <c r="CD17" i="8"/>
  <c r="CC17" i="8"/>
  <c r="CB17" i="8"/>
  <c r="CA17" i="8"/>
  <c r="BZ17" i="8"/>
  <c r="BY17" i="8"/>
  <c r="BX17" i="8"/>
  <c r="BW17" i="8"/>
  <c r="BV17" i="8"/>
  <c r="BU17" i="8"/>
  <c r="BT17" i="8"/>
  <c r="BS17" i="8"/>
  <c r="BR17" i="8"/>
  <c r="BQ17" i="8"/>
  <c r="BP17" i="8"/>
  <c r="BO17" i="8"/>
  <c r="BN17" i="8"/>
  <c r="BM17" i="8"/>
  <c r="BL17" i="8"/>
  <c r="BK17" i="8"/>
  <c r="BJ17" i="8"/>
  <c r="BI17" i="8"/>
  <c r="BH17" i="8"/>
  <c r="BG17" i="8"/>
  <c r="BF17" i="8"/>
  <c r="BE17" i="8"/>
  <c r="BD17" i="8"/>
  <c r="BC17" i="8"/>
  <c r="BB17" i="8"/>
  <c r="BA17" i="8"/>
  <c r="AZ17" i="8"/>
  <c r="AY17" i="8"/>
  <c r="AX17" i="8"/>
  <c r="AW17" i="8"/>
  <c r="AV17" i="8"/>
  <c r="AU17" i="8"/>
  <c r="AT17" i="8"/>
  <c r="AS17" i="8"/>
  <c r="AR17" i="8"/>
  <c r="AQ17" i="8"/>
  <c r="AP17"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B17" i="8"/>
  <c r="IG16" i="8"/>
  <c r="IF16" i="8"/>
  <c r="IE16" i="8"/>
  <c r="ID16" i="8"/>
  <c r="IC16" i="8"/>
  <c r="IB16" i="8"/>
  <c r="IA16" i="8"/>
  <c r="HZ16" i="8"/>
  <c r="HY16" i="8"/>
  <c r="HX16" i="8"/>
  <c r="HW16" i="8"/>
  <c r="HV16" i="8"/>
  <c r="HU16" i="8"/>
  <c r="HT16" i="8"/>
  <c r="HS16" i="8"/>
  <c r="HR16" i="8"/>
  <c r="HQ16" i="8"/>
  <c r="HP16" i="8"/>
  <c r="HO16" i="8"/>
  <c r="HN16" i="8"/>
  <c r="HM16" i="8"/>
  <c r="HL16" i="8"/>
  <c r="HI16" i="8"/>
  <c r="HH16" i="8"/>
  <c r="HC16" i="8"/>
  <c r="HB16" i="8"/>
  <c r="HA16" i="8"/>
  <c r="GZ16" i="8"/>
  <c r="GY16" i="8"/>
  <c r="GX16" i="8"/>
  <c r="GW16" i="8"/>
  <c r="GV16" i="8"/>
  <c r="GU16" i="8"/>
  <c r="GT16" i="8"/>
  <c r="GS16" i="8"/>
  <c r="GR16" i="8"/>
  <c r="GQ16" i="8"/>
  <c r="GP16" i="8"/>
  <c r="GO16" i="8"/>
  <c r="GN16" i="8"/>
  <c r="GM16" i="8"/>
  <c r="GL16" i="8"/>
  <c r="GK16" i="8"/>
  <c r="GJ16" i="8"/>
  <c r="GI16" i="8"/>
  <c r="GH16" i="8"/>
  <c r="GG16" i="8"/>
  <c r="GF16" i="8"/>
  <c r="GE16" i="8"/>
  <c r="GD16" i="8"/>
  <c r="GC16" i="8"/>
  <c r="GB16" i="8"/>
  <c r="GA16" i="8"/>
  <c r="FZ16" i="8"/>
  <c r="FK16" i="8"/>
  <c r="FJ16" i="8"/>
  <c r="FI16" i="8"/>
  <c r="FH16" i="8"/>
  <c r="FG16" i="8"/>
  <c r="FF16" i="8"/>
  <c r="FE16" i="8"/>
  <c r="FD16" i="8"/>
  <c r="FC16" i="8"/>
  <c r="FB16" i="8"/>
  <c r="FA16" i="8"/>
  <c r="EZ16" i="8"/>
  <c r="EY16" i="8"/>
  <c r="EX16" i="8"/>
  <c r="EW16" i="8"/>
  <c r="EV16" i="8"/>
  <c r="EU16" i="8"/>
  <c r="ET16" i="8"/>
  <c r="ES16" i="8"/>
  <c r="ER16" i="8"/>
  <c r="EQ16" i="8"/>
  <c r="EP16" i="8"/>
  <c r="EO16" i="8"/>
  <c r="EN16" i="8"/>
  <c r="EM16" i="8"/>
  <c r="EL16" i="8"/>
  <c r="EK16" i="8"/>
  <c r="EJ16" i="8"/>
  <c r="EI16" i="8"/>
  <c r="EH16" i="8"/>
  <c r="EG16" i="8"/>
  <c r="EF16" i="8"/>
  <c r="EE16" i="8"/>
  <c r="ED16" i="8"/>
  <c r="EC16" i="8"/>
  <c r="EB16" i="8"/>
  <c r="EA16" i="8"/>
  <c r="DZ16" i="8"/>
  <c r="DY16" i="8"/>
  <c r="DX16" i="8"/>
  <c r="DW16" i="8"/>
  <c r="DV16" i="8"/>
  <c r="DU16" i="8"/>
  <c r="DT16" i="8"/>
  <c r="DS16" i="8"/>
  <c r="DR16" i="8"/>
  <c r="DQ16" i="8"/>
  <c r="DP16" i="8"/>
  <c r="DO16" i="8"/>
  <c r="DN16" i="8"/>
  <c r="DM16" i="8"/>
  <c r="DL16" i="8"/>
  <c r="DK16" i="8"/>
  <c r="DJ16" i="8"/>
  <c r="DI16" i="8"/>
  <c r="DH16" i="8"/>
  <c r="DG16" i="8"/>
  <c r="DF16" i="8"/>
  <c r="DE16" i="8"/>
  <c r="DD16" i="8"/>
  <c r="DC16" i="8"/>
  <c r="DB16" i="8"/>
  <c r="DA16" i="8"/>
  <c r="CZ16" i="8"/>
  <c r="CY16" i="8"/>
  <c r="CX16" i="8"/>
  <c r="CW16" i="8"/>
  <c r="CV16" i="8"/>
  <c r="CU16" i="8"/>
  <c r="CT16" i="8"/>
  <c r="CO16" i="8"/>
  <c r="CN16" i="8"/>
  <c r="CM16" i="8"/>
  <c r="CL16" i="8"/>
  <c r="CK16" i="8"/>
  <c r="CJ16" i="8"/>
  <c r="CI16" i="8"/>
  <c r="CH16" i="8"/>
  <c r="CG16" i="8"/>
  <c r="CF16" i="8"/>
  <c r="CE16" i="8"/>
  <c r="CD16" i="8"/>
  <c r="CC16" i="8"/>
  <c r="CB16" i="8"/>
  <c r="CA16" i="8"/>
  <c r="BZ16" i="8"/>
  <c r="BY16" i="8"/>
  <c r="BX16" i="8"/>
  <c r="BW16" i="8"/>
  <c r="BV16" i="8"/>
  <c r="BU16" i="8"/>
  <c r="BT16" i="8"/>
  <c r="BS16" i="8"/>
  <c r="BR16" i="8"/>
  <c r="BQ16" i="8"/>
  <c r="BP16" i="8"/>
  <c r="BO16" i="8"/>
  <c r="BN16" i="8"/>
  <c r="BM16" i="8"/>
  <c r="BL16" i="8"/>
  <c r="BK16" i="8"/>
  <c r="BJ16" i="8"/>
  <c r="BI16" i="8"/>
  <c r="BH16" i="8"/>
  <c r="BG16" i="8"/>
  <c r="BF16" i="8"/>
  <c r="BE16" i="8"/>
  <c r="BD16" i="8"/>
  <c r="BC16" i="8"/>
  <c r="BB16" i="8"/>
  <c r="BA16" i="8"/>
  <c r="AZ16" i="8"/>
  <c r="AY16" i="8"/>
  <c r="AX16" i="8"/>
  <c r="AW16" i="8"/>
  <c r="AV16" i="8"/>
  <c r="AU16" i="8"/>
  <c r="AT16" i="8"/>
  <c r="AS16" i="8"/>
  <c r="AR16" i="8"/>
  <c r="AQ16" i="8"/>
  <c r="AP16"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B16" i="8"/>
  <c r="IG15" i="8"/>
  <c r="IF15" i="8"/>
  <c r="IE15" i="8"/>
  <c r="ID15" i="8"/>
  <c r="IC15" i="8"/>
  <c r="IB15" i="8"/>
  <c r="IA15" i="8"/>
  <c r="HZ15" i="8"/>
  <c r="HY15" i="8"/>
  <c r="HX15" i="8"/>
  <c r="HW15" i="8"/>
  <c r="HV15" i="8"/>
  <c r="HU15" i="8"/>
  <c r="HT15" i="8"/>
  <c r="HS15" i="8"/>
  <c r="HR15" i="8"/>
  <c r="HQ15" i="8"/>
  <c r="HP15" i="8"/>
  <c r="HO15" i="8"/>
  <c r="HN15" i="8"/>
  <c r="HM15" i="8"/>
  <c r="HL15" i="8"/>
  <c r="HI15" i="8"/>
  <c r="HH15" i="8"/>
  <c r="HC15" i="8"/>
  <c r="HB15" i="8"/>
  <c r="HA15" i="8"/>
  <c r="GZ15" i="8"/>
  <c r="GY15" i="8"/>
  <c r="GX15" i="8"/>
  <c r="GW15" i="8"/>
  <c r="GV15" i="8"/>
  <c r="GU15" i="8"/>
  <c r="GT15" i="8"/>
  <c r="GS15" i="8"/>
  <c r="GR15" i="8"/>
  <c r="GQ15" i="8"/>
  <c r="GP15" i="8"/>
  <c r="GO15" i="8"/>
  <c r="GN15" i="8"/>
  <c r="GM15" i="8"/>
  <c r="GL15" i="8"/>
  <c r="GK15" i="8"/>
  <c r="GJ15" i="8"/>
  <c r="GI15" i="8"/>
  <c r="GH15" i="8"/>
  <c r="GG15" i="8"/>
  <c r="GF15" i="8"/>
  <c r="GE15" i="8"/>
  <c r="GD15" i="8"/>
  <c r="GC15" i="8"/>
  <c r="GB15" i="8"/>
  <c r="GA15" i="8"/>
  <c r="FZ15" i="8"/>
  <c r="FK15" i="8"/>
  <c r="FJ15" i="8"/>
  <c r="FI15" i="8"/>
  <c r="FH15" i="8"/>
  <c r="FG15" i="8"/>
  <c r="FF15" i="8"/>
  <c r="FE15" i="8"/>
  <c r="FD15" i="8"/>
  <c r="FC15" i="8"/>
  <c r="FB15" i="8"/>
  <c r="FA15" i="8"/>
  <c r="EZ15" i="8"/>
  <c r="EY15" i="8"/>
  <c r="EX15" i="8"/>
  <c r="EW15" i="8"/>
  <c r="EV15" i="8"/>
  <c r="EU15" i="8"/>
  <c r="ET15" i="8"/>
  <c r="ES15" i="8"/>
  <c r="ER15" i="8"/>
  <c r="EQ15" i="8"/>
  <c r="EP15" i="8"/>
  <c r="EO15" i="8"/>
  <c r="EN15" i="8"/>
  <c r="EM15" i="8"/>
  <c r="EL15" i="8"/>
  <c r="EK15" i="8"/>
  <c r="EJ15" i="8"/>
  <c r="EI15" i="8"/>
  <c r="EH15" i="8"/>
  <c r="EG15" i="8"/>
  <c r="EF15" i="8"/>
  <c r="EE15" i="8"/>
  <c r="ED15" i="8"/>
  <c r="EC15" i="8"/>
  <c r="EB15" i="8"/>
  <c r="EA15" i="8"/>
  <c r="DZ15" i="8"/>
  <c r="DY15" i="8"/>
  <c r="DX15" i="8"/>
  <c r="DW15" i="8"/>
  <c r="DV15" i="8"/>
  <c r="DU15" i="8"/>
  <c r="DT15" i="8"/>
  <c r="DS15" i="8"/>
  <c r="DR15" i="8"/>
  <c r="DQ15" i="8"/>
  <c r="DP15" i="8"/>
  <c r="DO15" i="8"/>
  <c r="DN15" i="8"/>
  <c r="DM15" i="8"/>
  <c r="DL15" i="8"/>
  <c r="DK15" i="8"/>
  <c r="DJ15" i="8"/>
  <c r="DI15" i="8"/>
  <c r="DH15" i="8"/>
  <c r="DG15" i="8"/>
  <c r="DF15" i="8"/>
  <c r="DE15" i="8"/>
  <c r="DD15" i="8"/>
  <c r="DC15" i="8"/>
  <c r="DB15" i="8"/>
  <c r="DA15" i="8"/>
  <c r="CZ15" i="8"/>
  <c r="CY15" i="8"/>
  <c r="CX15" i="8"/>
  <c r="CW15" i="8"/>
  <c r="CV15" i="8"/>
  <c r="CU15" i="8"/>
  <c r="CT15" i="8"/>
  <c r="CO15" i="8"/>
  <c r="CN15" i="8"/>
  <c r="CM15" i="8"/>
  <c r="CL15" i="8"/>
  <c r="CK15" i="8"/>
  <c r="CJ15" i="8"/>
  <c r="CI15" i="8"/>
  <c r="CH15" i="8"/>
  <c r="CG15" i="8"/>
  <c r="CF15" i="8"/>
  <c r="CE15" i="8"/>
  <c r="CD15" i="8"/>
  <c r="CC15" i="8"/>
  <c r="CB15" i="8"/>
  <c r="CA15" i="8"/>
  <c r="BZ15" i="8"/>
  <c r="BY15" i="8"/>
  <c r="BX15" i="8"/>
  <c r="BW15" i="8"/>
  <c r="BV15" i="8"/>
  <c r="BU15" i="8"/>
  <c r="BT15" i="8"/>
  <c r="BS15" i="8"/>
  <c r="BR15" i="8"/>
  <c r="BQ15" i="8"/>
  <c r="BP15" i="8"/>
  <c r="BO15" i="8"/>
  <c r="BN15" i="8"/>
  <c r="BM15" i="8"/>
  <c r="BL15" i="8"/>
  <c r="BK15" i="8"/>
  <c r="BJ15" i="8"/>
  <c r="BI15" i="8"/>
  <c r="BH15" i="8"/>
  <c r="BG15" i="8"/>
  <c r="BF15" i="8"/>
  <c r="BE15" i="8"/>
  <c r="BD15" i="8"/>
  <c r="BC15" i="8"/>
  <c r="BB15" i="8"/>
  <c r="BA15" i="8"/>
  <c r="AZ15" i="8"/>
  <c r="AY15" i="8"/>
  <c r="AX15" i="8"/>
  <c r="AW15" i="8"/>
  <c r="AV15" i="8"/>
  <c r="AU15" i="8"/>
  <c r="AT15" i="8"/>
  <c r="AS15" i="8"/>
  <c r="AR15" i="8"/>
  <c r="AQ15" i="8"/>
  <c r="AP15"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B15" i="8"/>
  <c r="IG14" i="8"/>
  <c r="IF14" i="8"/>
  <c r="IE14" i="8"/>
  <c r="ID14" i="8"/>
  <c r="IC14" i="8"/>
  <c r="IB14" i="8"/>
  <c r="IA14" i="8"/>
  <c r="HZ14" i="8"/>
  <c r="HY14" i="8"/>
  <c r="HX14" i="8"/>
  <c r="HW14" i="8"/>
  <c r="HV14" i="8"/>
  <c r="HU14" i="8"/>
  <c r="HT14" i="8"/>
  <c r="HS14" i="8"/>
  <c r="HR14" i="8"/>
  <c r="HQ14" i="8"/>
  <c r="HP14" i="8"/>
  <c r="HO14" i="8"/>
  <c r="HN14" i="8"/>
  <c r="HM14" i="8"/>
  <c r="HL14" i="8"/>
  <c r="HI14" i="8"/>
  <c r="HH14" i="8"/>
  <c r="HC14" i="8"/>
  <c r="HB14" i="8"/>
  <c r="HA14" i="8"/>
  <c r="GZ14" i="8"/>
  <c r="GY14" i="8"/>
  <c r="GX14" i="8"/>
  <c r="GW14" i="8"/>
  <c r="GV14" i="8"/>
  <c r="GU14" i="8"/>
  <c r="GT14" i="8"/>
  <c r="GS14" i="8"/>
  <c r="GR14" i="8"/>
  <c r="GQ14" i="8"/>
  <c r="GP14" i="8"/>
  <c r="GO14" i="8"/>
  <c r="GN14" i="8"/>
  <c r="GM14" i="8"/>
  <c r="GL14" i="8"/>
  <c r="GK14" i="8"/>
  <c r="GJ14" i="8"/>
  <c r="GI14" i="8"/>
  <c r="GH14" i="8"/>
  <c r="GG14" i="8"/>
  <c r="GF14" i="8"/>
  <c r="GE14" i="8"/>
  <c r="GD14" i="8"/>
  <c r="GC14" i="8"/>
  <c r="GB14" i="8"/>
  <c r="GA14" i="8"/>
  <c r="FZ14" i="8"/>
  <c r="FK14" i="8"/>
  <c r="FJ14" i="8"/>
  <c r="FI14" i="8"/>
  <c r="FH14" i="8"/>
  <c r="FG14" i="8"/>
  <c r="FF14" i="8"/>
  <c r="FE14" i="8"/>
  <c r="FD14" i="8"/>
  <c r="FC14" i="8"/>
  <c r="FB14" i="8"/>
  <c r="FA14" i="8"/>
  <c r="EZ14" i="8"/>
  <c r="EY14" i="8"/>
  <c r="EX14" i="8"/>
  <c r="EW14" i="8"/>
  <c r="EV14" i="8"/>
  <c r="EU14" i="8"/>
  <c r="ET14" i="8"/>
  <c r="ES14" i="8"/>
  <c r="ER14" i="8"/>
  <c r="EQ14" i="8"/>
  <c r="EP14" i="8"/>
  <c r="EO14" i="8"/>
  <c r="EN14" i="8"/>
  <c r="EM14" i="8"/>
  <c r="EL14" i="8"/>
  <c r="EK14" i="8"/>
  <c r="EJ14" i="8"/>
  <c r="EI14" i="8"/>
  <c r="EH14" i="8"/>
  <c r="EG14" i="8"/>
  <c r="EF14" i="8"/>
  <c r="EE14" i="8"/>
  <c r="ED14" i="8"/>
  <c r="EC14" i="8"/>
  <c r="EB14" i="8"/>
  <c r="EA14" i="8"/>
  <c r="DZ14" i="8"/>
  <c r="DY14" i="8"/>
  <c r="DX14" i="8"/>
  <c r="DW14" i="8"/>
  <c r="DV14" i="8"/>
  <c r="DU14" i="8"/>
  <c r="DT14" i="8"/>
  <c r="DS14" i="8"/>
  <c r="DR14" i="8"/>
  <c r="DQ14" i="8"/>
  <c r="DP14" i="8"/>
  <c r="DO14" i="8"/>
  <c r="DN14" i="8"/>
  <c r="DM14" i="8"/>
  <c r="DL14" i="8"/>
  <c r="DK14" i="8"/>
  <c r="DJ14" i="8"/>
  <c r="DI14" i="8"/>
  <c r="DH14" i="8"/>
  <c r="DG14" i="8"/>
  <c r="DF14" i="8"/>
  <c r="DE14" i="8"/>
  <c r="DD14" i="8"/>
  <c r="DC14" i="8"/>
  <c r="DB14" i="8"/>
  <c r="DA14" i="8"/>
  <c r="CZ14" i="8"/>
  <c r="CY14" i="8"/>
  <c r="CX14" i="8"/>
  <c r="CW14" i="8"/>
  <c r="CV14" i="8"/>
  <c r="CU14" i="8"/>
  <c r="CT14" i="8"/>
  <c r="CO14" i="8"/>
  <c r="CN14" i="8"/>
  <c r="CM14" i="8"/>
  <c r="CL14" i="8"/>
  <c r="CK14" i="8"/>
  <c r="CJ14" i="8"/>
  <c r="CI14" i="8"/>
  <c r="CH14" i="8"/>
  <c r="CG14" i="8"/>
  <c r="CF14" i="8"/>
  <c r="CE14" i="8"/>
  <c r="CD14" i="8"/>
  <c r="CC14" i="8"/>
  <c r="CB14" i="8"/>
  <c r="CA14" i="8"/>
  <c r="BZ14" i="8"/>
  <c r="BY14" i="8"/>
  <c r="BX14" i="8"/>
  <c r="BW14" i="8"/>
  <c r="BV14" i="8"/>
  <c r="BU14" i="8"/>
  <c r="BT14" i="8"/>
  <c r="BS14" i="8"/>
  <c r="BR14" i="8"/>
  <c r="BQ14" i="8"/>
  <c r="BP14" i="8"/>
  <c r="BO14" i="8"/>
  <c r="BN14" i="8"/>
  <c r="BM14" i="8"/>
  <c r="BL14" i="8"/>
  <c r="BK14" i="8"/>
  <c r="BJ14" i="8"/>
  <c r="BI14" i="8"/>
  <c r="BH14" i="8"/>
  <c r="BG14" i="8"/>
  <c r="BF14" i="8"/>
  <c r="BE14" i="8"/>
  <c r="BD14" i="8"/>
  <c r="BC14" i="8"/>
  <c r="BB14" i="8"/>
  <c r="BA14" i="8"/>
  <c r="AZ14" i="8"/>
  <c r="AY14" i="8"/>
  <c r="AX14" i="8"/>
  <c r="AW14" i="8"/>
  <c r="AV14" i="8"/>
  <c r="AU14" i="8"/>
  <c r="AT14" i="8"/>
  <c r="AS14" i="8"/>
  <c r="AR14" i="8"/>
  <c r="AQ14" i="8"/>
  <c r="AP14"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B14" i="8"/>
  <c r="IG13" i="8"/>
  <c r="IF13" i="8"/>
  <c r="IE13" i="8"/>
  <c r="ID13" i="8"/>
  <c r="IC13" i="8"/>
  <c r="IB13" i="8"/>
  <c r="IA13" i="8"/>
  <c r="HZ13" i="8"/>
  <c r="HY13" i="8"/>
  <c r="HX13" i="8"/>
  <c r="HW13" i="8"/>
  <c r="HV13" i="8"/>
  <c r="HU13" i="8"/>
  <c r="HT13" i="8"/>
  <c r="HS13" i="8"/>
  <c r="HR13" i="8"/>
  <c r="HQ13" i="8"/>
  <c r="HP13" i="8"/>
  <c r="HO13" i="8"/>
  <c r="HN13" i="8"/>
  <c r="HM13" i="8"/>
  <c r="HL13" i="8"/>
  <c r="HI13" i="8"/>
  <c r="HH13" i="8"/>
  <c r="HC13" i="8"/>
  <c r="HB13" i="8"/>
  <c r="HA13" i="8"/>
  <c r="GZ13" i="8"/>
  <c r="GY13" i="8"/>
  <c r="GX13" i="8"/>
  <c r="GW13" i="8"/>
  <c r="GV13" i="8"/>
  <c r="GU13" i="8"/>
  <c r="GT13" i="8"/>
  <c r="GS13" i="8"/>
  <c r="GR13" i="8"/>
  <c r="GQ13" i="8"/>
  <c r="GP13" i="8"/>
  <c r="GO13" i="8"/>
  <c r="GN13" i="8"/>
  <c r="GM13" i="8"/>
  <c r="GL13" i="8"/>
  <c r="GK13" i="8"/>
  <c r="GJ13" i="8"/>
  <c r="GI13" i="8"/>
  <c r="GH13" i="8"/>
  <c r="GG13" i="8"/>
  <c r="GF13" i="8"/>
  <c r="GE13" i="8"/>
  <c r="GD13" i="8"/>
  <c r="GC13" i="8"/>
  <c r="GB13" i="8"/>
  <c r="GA13" i="8"/>
  <c r="FZ13" i="8"/>
  <c r="FK13" i="8"/>
  <c r="FJ13" i="8"/>
  <c r="FI13" i="8"/>
  <c r="FH13" i="8"/>
  <c r="FG13" i="8"/>
  <c r="FF13" i="8"/>
  <c r="FE13" i="8"/>
  <c r="FD13" i="8"/>
  <c r="FC13" i="8"/>
  <c r="FB13" i="8"/>
  <c r="FA13" i="8"/>
  <c r="EZ13" i="8"/>
  <c r="EY13" i="8"/>
  <c r="EX13" i="8"/>
  <c r="EW13" i="8"/>
  <c r="EV13" i="8"/>
  <c r="EU13" i="8"/>
  <c r="ET13" i="8"/>
  <c r="ES13" i="8"/>
  <c r="ER13" i="8"/>
  <c r="EQ13" i="8"/>
  <c r="EP13" i="8"/>
  <c r="EO13" i="8"/>
  <c r="EN13" i="8"/>
  <c r="EM13" i="8"/>
  <c r="EL13" i="8"/>
  <c r="EK13" i="8"/>
  <c r="EJ13" i="8"/>
  <c r="EI13" i="8"/>
  <c r="EH13" i="8"/>
  <c r="EG13" i="8"/>
  <c r="EF13" i="8"/>
  <c r="EE13" i="8"/>
  <c r="ED13" i="8"/>
  <c r="EC13" i="8"/>
  <c r="EB13" i="8"/>
  <c r="EA13" i="8"/>
  <c r="DZ13" i="8"/>
  <c r="DY13" i="8"/>
  <c r="DX13" i="8"/>
  <c r="DW13" i="8"/>
  <c r="DV13" i="8"/>
  <c r="DU13" i="8"/>
  <c r="DT13" i="8"/>
  <c r="DS13" i="8"/>
  <c r="DR13" i="8"/>
  <c r="DQ13" i="8"/>
  <c r="DP13" i="8"/>
  <c r="DO13" i="8"/>
  <c r="DN13" i="8"/>
  <c r="DM13" i="8"/>
  <c r="DL13" i="8"/>
  <c r="DK13" i="8"/>
  <c r="DJ13" i="8"/>
  <c r="DI13" i="8"/>
  <c r="DH13" i="8"/>
  <c r="DG13" i="8"/>
  <c r="DF13" i="8"/>
  <c r="DE13" i="8"/>
  <c r="DD13" i="8"/>
  <c r="DC13" i="8"/>
  <c r="DB13" i="8"/>
  <c r="DA13" i="8"/>
  <c r="CZ13" i="8"/>
  <c r="CY13" i="8"/>
  <c r="CX13" i="8"/>
  <c r="CW13" i="8"/>
  <c r="CV13" i="8"/>
  <c r="CU13" i="8"/>
  <c r="CT13" i="8"/>
  <c r="CO13" i="8"/>
  <c r="CN13" i="8"/>
  <c r="CM13" i="8"/>
  <c r="CL13" i="8"/>
  <c r="CK13" i="8"/>
  <c r="CJ13" i="8"/>
  <c r="CI13" i="8"/>
  <c r="CH13" i="8"/>
  <c r="CG13" i="8"/>
  <c r="CF13" i="8"/>
  <c r="CE13" i="8"/>
  <c r="CD13" i="8"/>
  <c r="CC13" i="8"/>
  <c r="CB13" i="8"/>
  <c r="CA13" i="8"/>
  <c r="BZ13" i="8"/>
  <c r="BY13" i="8"/>
  <c r="BX13" i="8"/>
  <c r="BW13" i="8"/>
  <c r="BV13" i="8"/>
  <c r="BU13" i="8"/>
  <c r="BT13" i="8"/>
  <c r="BS13" i="8"/>
  <c r="BR13" i="8"/>
  <c r="BQ13" i="8"/>
  <c r="BP13" i="8"/>
  <c r="BO13" i="8"/>
  <c r="BN13" i="8"/>
  <c r="BM13" i="8"/>
  <c r="BL13" i="8"/>
  <c r="BK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B13" i="8"/>
  <c r="IG12" i="8"/>
  <c r="IF12" i="8"/>
  <c r="IE12" i="8"/>
  <c r="ID12" i="8"/>
  <c r="IC12" i="8"/>
  <c r="IB12" i="8"/>
  <c r="IA12" i="8"/>
  <c r="HZ12" i="8"/>
  <c r="HY12" i="8"/>
  <c r="HX12" i="8"/>
  <c r="HW12" i="8"/>
  <c r="HV12" i="8"/>
  <c r="HU12" i="8"/>
  <c r="HT12" i="8"/>
  <c r="HS12" i="8"/>
  <c r="HR12" i="8"/>
  <c r="HQ12" i="8"/>
  <c r="HP12" i="8"/>
  <c r="HO12" i="8"/>
  <c r="HN12" i="8"/>
  <c r="HM12" i="8"/>
  <c r="HL12" i="8"/>
  <c r="HI12" i="8"/>
  <c r="HH12" i="8"/>
  <c r="HC12" i="8"/>
  <c r="HB12" i="8"/>
  <c r="HA12" i="8"/>
  <c r="GZ12" i="8"/>
  <c r="GY12" i="8"/>
  <c r="GX12" i="8"/>
  <c r="GW12" i="8"/>
  <c r="GV12" i="8"/>
  <c r="GU12" i="8"/>
  <c r="GT12" i="8"/>
  <c r="GS12" i="8"/>
  <c r="GR12" i="8"/>
  <c r="GQ12" i="8"/>
  <c r="GP12" i="8"/>
  <c r="GO12" i="8"/>
  <c r="GN12" i="8"/>
  <c r="GM12" i="8"/>
  <c r="GL12" i="8"/>
  <c r="GK12" i="8"/>
  <c r="GJ12" i="8"/>
  <c r="GI12" i="8"/>
  <c r="GH12" i="8"/>
  <c r="GG12" i="8"/>
  <c r="GF12" i="8"/>
  <c r="GE12" i="8"/>
  <c r="GD12" i="8"/>
  <c r="GC12" i="8"/>
  <c r="GB12" i="8"/>
  <c r="GA12" i="8"/>
  <c r="FZ12" i="8"/>
  <c r="FK12" i="8"/>
  <c r="FJ12" i="8"/>
  <c r="FI12" i="8"/>
  <c r="FH12" i="8"/>
  <c r="FG12" i="8"/>
  <c r="FF12" i="8"/>
  <c r="FE12" i="8"/>
  <c r="FD12" i="8"/>
  <c r="FC12" i="8"/>
  <c r="FB12" i="8"/>
  <c r="FA12" i="8"/>
  <c r="EZ12" i="8"/>
  <c r="EY12" i="8"/>
  <c r="EX12" i="8"/>
  <c r="EW12" i="8"/>
  <c r="EV12" i="8"/>
  <c r="EU12" i="8"/>
  <c r="ET12" i="8"/>
  <c r="ES12" i="8"/>
  <c r="ER12" i="8"/>
  <c r="EQ12" i="8"/>
  <c r="EP12" i="8"/>
  <c r="EO12" i="8"/>
  <c r="EN12" i="8"/>
  <c r="EM12" i="8"/>
  <c r="EL12" i="8"/>
  <c r="EK12" i="8"/>
  <c r="EJ12" i="8"/>
  <c r="EI12" i="8"/>
  <c r="EH12" i="8"/>
  <c r="EG12" i="8"/>
  <c r="EF12" i="8"/>
  <c r="EE12" i="8"/>
  <c r="ED12" i="8"/>
  <c r="EC12" i="8"/>
  <c r="EB12" i="8"/>
  <c r="EA12" i="8"/>
  <c r="DZ12" i="8"/>
  <c r="DY12" i="8"/>
  <c r="DX12" i="8"/>
  <c r="DW12" i="8"/>
  <c r="DV12" i="8"/>
  <c r="DU12" i="8"/>
  <c r="DT12" i="8"/>
  <c r="DS12" i="8"/>
  <c r="DR12" i="8"/>
  <c r="DQ12" i="8"/>
  <c r="DP12" i="8"/>
  <c r="DO12" i="8"/>
  <c r="DN12" i="8"/>
  <c r="DM12" i="8"/>
  <c r="DL12" i="8"/>
  <c r="DK12" i="8"/>
  <c r="DJ12" i="8"/>
  <c r="DI12" i="8"/>
  <c r="DH12" i="8"/>
  <c r="DG12" i="8"/>
  <c r="DF12" i="8"/>
  <c r="DE12" i="8"/>
  <c r="DD12" i="8"/>
  <c r="DC12" i="8"/>
  <c r="DB12" i="8"/>
  <c r="DA12" i="8"/>
  <c r="CZ12" i="8"/>
  <c r="CY12" i="8"/>
  <c r="CX12" i="8"/>
  <c r="CW12" i="8"/>
  <c r="CV12" i="8"/>
  <c r="CU12" i="8"/>
  <c r="CT12" i="8"/>
  <c r="CO12" i="8"/>
  <c r="CN12" i="8"/>
  <c r="CM12" i="8"/>
  <c r="CL12" i="8"/>
  <c r="CK12" i="8"/>
  <c r="CJ12" i="8"/>
  <c r="CI12" i="8"/>
  <c r="CH12" i="8"/>
  <c r="CG12" i="8"/>
  <c r="CF12" i="8"/>
  <c r="CE12" i="8"/>
  <c r="CD12" i="8"/>
  <c r="CC12" i="8"/>
  <c r="CB12" i="8"/>
  <c r="CA12" i="8"/>
  <c r="BZ12" i="8"/>
  <c r="BY12" i="8"/>
  <c r="BX12" i="8"/>
  <c r="BW12" i="8"/>
  <c r="BV12" i="8"/>
  <c r="BU12" i="8"/>
  <c r="BT12" i="8"/>
  <c r="BS12" i="8"/>
  <c r="BR12" i="8"/>
  <c r="BQ12" i="8"/>
  <c r="BP12" i="8"/>
  <c r="BO12" i="8"/>
  <c r="BN12" i="8"/>
  <c r="BM12" i="8"/>
  <c r="BL12" i="8"/>
  <c r="BK12" i="8"/>
  <c r="BJ12" i="8"/>
  <c r="BI12" i="8"/>
  <c r="BH12" i="8"/>
  <c r="BG12" i="8"/>
  <c r="BF12" i="8"/>
  <c r="BE12" i="8"/>
  <c r="BD12" i="8"/>
  <c r="BC12" i="8"/>
  <c r="BB12" i="8"/>
  <c r="BA12" i="8"/>
  <c r="AZ12" i="8"/>
  <c r="AY12" i="8"/>
  <c r="AX12" i="8"/>
  <c r="AW12" i="8"/>
  <c r="AV12" i="8"/>
  <c r="AU12" i="8"/>
  <c r="AT12" i="8"/>
  <c r="AS12" i="8"/>
  <c r="AR12" i="8"/>
  <c r="AQ12" i="8"/>
  <c r="AP12"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B12" i="8"/>
  <c r="IG11" i="8"/>
  <c r="IF11" i="8"/>
  <c r="IE11" i="8"/>
  <c r="ID11" i="8"/>
  <c r="IC11" i="8"/>
  <c r="IB11" i="8"/>
  <c r="IA11" i="8"/>
  <c r="HZ11" i="8"/>
  <c r="HY11" i="8"/>
  <c r="HX11" i="8"/>
  <c r="HW11" i="8"/>
  <c r="HV11" i="8"/>
  <c r="HU11" i="8"/>
  <c r="HT11" i="8"/>
  <c r="HS11" i="8"/>
  <c r="HR11" i="8"/>
  <c r="HQ11" i="8"/>
  <c r="HP11" i="8"/>
  <c r="HO11" i="8"/>
  <c r="HN11" i="8"/>
  <c r="HM11" i="8"/>
  <c r="HL11" i="8"/>
  <c r="HI11" i="8"/>
  <c r="HH11" i="8"/>
  <c r="HC11" i="8"/>
  <c r="HB11" i="8"/>
  <c r="HA11" i="8"/>
  <c r="GZ11" i="8"/>
  <c r="GY11" i="8"/>
  <c r="GX11" i="8"/>
  <c r="GW11" i="8"/>
  <c r="GV11" i="8"/>
  <c r="GU11" i="8"/>
  <c r="GT11" i="8"/>
  <c r="GS11" i="8"/>
  <c r="GR11" i="8"/>
  <c r="GQ11" i="8"/>
  <c r="GP11" i="8"/>
  <c r="GO11" i="8"/>
  <c r="GN11" i="8"/>
  <c r="GM11" i="8"/>
  <c r="GL11" i="8"/>
  <c r="GK11" i="8"/>
  <c r="GJ11" i="8"/>
  <c r="GI11" i="8"/>
  <c r="GH11" i="8"/>
  <c r="GG11" i="8"/>
  <c r="GF11" i="8"/>
  <c r="GE11" i="8"/>
  <c r="GD11" i="8"/>
  <c r="GC11" i="8"/>
  <c r="GB11" i="8"/>
  <c r="GA11" i="8"/>
  <c r="FZ11" i="8"/>
  <c r="FK11" i="8"/>
  <c r="FJ11" i="8"/>
  <c r="FI11" i="8"/>
  <c r="FH11" i="8"/>
  <c r="FG11" i="8"/>
  <c r="FF11" i="8"/>
  <c r="FE11" i="8"/>
  <c r="FD11" i="8"/>
  <c r="FC11" i="8"/>
  <c r="FB11" i="8"/>
  <c r="FA11" i="8"/>
  <c r="EZ11" i="8"/>
  <c r="EY11" i="8"/>
  <c r="EX11" i="8"/>
  <c r="EW11" i="8"/>
  <c r="EV11" i="8"/>
  <c r="EU11" i="8"/>
  <c r="ET11" i="8"/>
  <c r="ES11" i="8"/>
  <c r="ER11" i="8"/>
  <c r="EQ11" i="8"/>
  <c r="EP11" i="8"/>
  <c r="EO11" i="8"/>
  <c r="EN11" i="8"/>
  <c r="EM11" i="8"/>
  <c r="EL11" i="8"/>
  <c r="EK11" i="8"/>
  <c r="EJ11" i="8"/>
  <c r="EI11" i="8"/>
  <c r="EH11" i="8"/>
  <c r="EG11" i="8"/>
  <c r="EF11" i="8"/>
  <c r="EE11" i="8"/>
  <c r="ED11" i="8"/>
  <c r="EC11" i="8"/>
  <c r="EB11" i="8"/>
  <c r="EA11" i="8"/>
  <c r="DZ11" i="8"/>
  <c r="DY11" i="8"/>
  <c r="DX11" i="8"/>
  <c r="DW11" i="8"/>
  <c r="DV11" i="8"/>
  <c r="DU11" i="8"/>
  <c r="DT11" i="8"/>
  <c r="DS11" i="8"/>
  <c r="DR11" i="8"/>
  <c r="DQ11" i="8"/>
  <c r="DP11" i="8"/>
  <c r="DO11" i="8"/>
  <c r="DN11" i="8"/>
  <c r="DM11" i="8"/>
  <c r="DL11" i="8"/>
  <c r="DK11" i="8"/>
  <c r="DJ11" i="8"/>
  <c r="DI11" i="8"/>
  <c r="DH11" i="8"/>
  <c r="DG11" i="8"/>
  <c r="DF11" i="8"/>
  <c r="DE11" i="8"/>
  <c r="DD11" i="8"/>
  <c r="DC11" i="8"/>
  <c r="DB11" i="8"/>
  <c r="DA11" i="8"/>
  <c r="CZ11" i="8"/>
  <c r="CY11" i="8"/>
  <c r="CX11" i="8"/>
  <c r="CW11" i="8"/>
  <c r="CV11" i="8"/>
  <c r="CU11" i="8"/>
  <c r="CT11" i="8"/>
  <c r="CO11" i="8"/>
  <c r="CN11" i="8"/>
  <c r="CM11" i="8"/>
  <c r="CL11" i="8"/>
  <c r="CK11" i="8"/>
  <c r="CJ11" i="8"/>
  <c r="CI11" i="8"/>
  <c r="CH11" i="8"/>
  <c r="CG11" i="8"/>
  <c r="CF11" i="8"/>
  <c r="CE11" i="8"/>
  <c r="CD11" i="8"/>
  <c r="CC11" i="8"/>
  <c r="CB11" i="8"/>
  <c r="CA11" i="8"/>
  <c r="BZ11" i="8"/>
  <c r="BY11" i="8"/>
  <c r="BX11" i="8"/>
  <c r="BW11" i="8"/>
  <c r="BV11" i="8"/>
  <c r="BU11" i="8"/>
  <c r="BT11" i="8"/>
  <c r="BS11" i="8"/>
  <c r="BR11" i="8"/>
  <c r="BQ11" i="8"/>
  <c r="BP11" i="8"/>
  <c r="BO11" i="8"/>
  <c r="BN11" i="8"/>
  <c r="BM11" i="8"/>
  <c r="BL11" i="8"/>
  <c r="BK11" i="8"/>
  <c r="BJ11" i="8"/>
  <c r="BI11" i="8"/>
  <c r="BH11" i="8"/>
  <c r="BG11" i="8"/>
  <c r="BF11" i="8"/>
  <c r="BE11" i="8"/>
  <c r="BD11" i="8"/>
  <c r="BC11" i="8"/>
  <c r="BB11" i="8"/>
  <c r="BA11" i="8"/>
  <c r="AZ11" i="8"/>
  <c r="AY11" i="8"/>
  <c r="AX11" i="8"/>
  <c r="AW11" i="8"/>
  <c r="AV11" i="8"/>
  <c r="AU11" i="8"/>
  <c r="AT11" i="8"/>
  <c r="AS11" i="8"/>
  <c r="AR11" i="8"/>
  <c r="AQ11" i="8"/>
  <c r="AP11"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B11" i="8"/>
  <c r="IG10" i="8"/>
  <c r="IF10" i="8"/>
  <c r="IE10" i="8"/>
  <c r="ID10" i="8"/>
  <c r="IC10" i="8"/>
  <c r="IB10" i="8"/>
  <c r="IA10" i="8"/>
  <c r="HZ10" i="8"/>
  <c r="HY10" i="8"/>
  <c r="HX10" i="8"/>
  <c r="HW10" i="8"/>
  <c r="HV10" i="8"/>
  <c r="HU10" i="8"/>
  <c r="HT10" i="8"/>
  <c r="HS10" i="8"/>
  <c r="HR10" i="8"/>
  <c r="HQ10" i="8"/>
  <c r="HP10" i="8"/>
  <c r="HO10" i="8"/>
  <c r="HN10" i="8"/>
  <c r="HM10" i="8"/>
  <c r="HL10" i="8"/>
  <c r="HI10" i="8"/>
  <c r="HH10" i="8"/>
  <c r="HC10" i="8"/>
  <c r="HB10" i="8"/>
  <c r="HA10" i="8"/>
  <c r="GZ10" i="8"/>
  <c r="GY10" i="8"/>
  <c r="GX10" i="8"/>
  <c r="GW10" i="8"/>
  <c r="GV10" i="8"/>
  <c r="GU10" i="8"/>
  <c r="GT10" i="8"/>
  <c r="GS10" i="8"/>
  <c r="GR10" i="8"/>
  <c r="GQ10" i="8"/>
  <c r="GP10" i="8"/>
  <c r="GO10" i="8"/>
  <c r="GN10" i="8"/>
  <c r="GM10" i="8"/>
  <c r="GL10" i="8"/>
  <c r="GK10" i="8"/>
  <c r="GJ10" i="8"/>
  <c r="GI10" i="8"/>
  <c r="GH10" i="8"/>
  <c r="GG10" i="8"/>
  <c r="GF10" i="8"/>
  <c r="GE10" i="8"/>
  <c r="GD10" i="8"/>
  <c r="GC10" i="8"/>
  <c r="GB10" i="8"/>
  <c r="GA10" i="8"/>
  <c r="FZ10" i="8"/>
  <c r="FK10" i="8"/>
  <c r="FJ10" i="8"/>
  <c r="FI10" i="8"/>
  <c r="FH10" i="8"/>
  <c r="FG10" i="8"/>
  <c r="FF10" i="8"/>
  <c r="FE10" i="8"/>
  <c r="FD10" i="8"/>
  <c r="FC10" i="8"/>
  <c r="FB10" i="8"/>
  <c r="FA10" i="8"/>
  <c r="EZ10" i="8"/>
  <c r="EY10" i="8"/>
  <c r="EX10" i="8"/>
  <c r="EW10" i="8"/>
  <c r="EV10" i="8"/>
  <c r="EU10" i="8"/>
  <c r="ET10" i="8"/>
  <c r="ES10" i="8"/>
  <c r="ER10" i="8"/>
  <c r="EQ10" i="8"/>
  <c r="EP10" i="8"/>
  <c r="EO10" i="8"/>
  <c r="EN10" i="8"/>
  <c r="EM10" i="8"/>
  <c r="EL10" i="8"/>
  <c r="EK10" i="8"/>
  <c r="EJ10" i="8"/>
  <c r="EI10" i="8"/>
  <c r="EH10" i="8"/>
  <c r="EG10" i="8"/>
  <c r="EF10" i="8"/>
  <c r="EE10" i="8"/>
  <c r="ED10" i="8"/>
  <c r="EC10" i="8"/>
  <c r="EB10" i="8"/>
  <c r="EA10" i="8"/>
  <c r="DZ10" i="8"/>
  <c r="DY10" i="8"/>
  <c r="DX10" i="8"/>
  <c r="DW10" i="8"/>
  <c r="DV10" i="8"/>
  <c r="DU10" i="8"/>
  <c r="DT10" i="8"/>
  <c r="DS10" i="8"/>
  <c r="DR10" i="8"/>
  <c r="DQ10" i="8"/>
  <c r="DP10" i="8"/>
  <c r="DO10" i="8"/>
  <c r="DN10" i="8"/>
  <c r="DM10" i="8"/>
  <c r="DL10" i="8"/>
  <c r="DK10" i="8"/>
  <c r="DJ10" i="8"/>
  <c r="DI10" i="8"/>
  <c r="DH10" i="8"/>
  <c r="DG10" i="8"/>
  <c r="DF10" i="8"/>
  <c r="DE10" i="8"/>
  <c r="DD10" i="8"/>
  <c r="DC10" i="8"/>
  <c r="DB10" i="8"/>
  <c r="DA10" i="8"/>
  <c r="CZ10" i="8"/>
  <c r="CY10" i="8"/>
  <c r="CX10" i="8"/>
  <c r="CW10" i="8"/>
  <c r="CV10" i="8"/>
  <c r="CU10" i="8"/>
  <c r="CT10" i="8"/>
  <c r="CO10" i="8"/>
  <c r="CN10" i="8"/>
  <c r="CM10" i="8"/>
  <c r="CL10" i="8"/>
  <c r="CK10" i="8"/>
  <c r="CJ10" i="8"/>
  <c r="CI10" i="8"/>
  <c r="CH10" i="8"/>
  <c r="CG10" i="8"/>
  <c r="CF10" i="8"/>
  <c r="CE10" i="8"/>
  <c r="CD10" i="8"/>
  <c r="CC10" i="8"/>
  <c r="CB10" i="8"/>
  <c r="CA10" i="8"/>
  <c r="BZ10" i="8"/>
  <c r="BY10" i="8"/>
  <c r="BX10" i="8"/>
  <c r="BW10" i="8"/>
  <c r="BV10" i="8"/>
  <c r="BU10" i="8"/>
  <c r="BT10" i="8"/>
  <c r="BS10" i="8"/>
  <c r="BR10" i="8"/>
  <c r="BQ10" i="8"/>
  <c r="BP10" i="8"/>
  <c r="BO10" i="8"/>
  <c r="BN10" i="8"/>
  <c r="BM10" i="8"/>
  <c r="BL10" i="8"/>
  <c r="BK10" i="8"/>
  <c r="BJ10" i="8"/>
  <c r="BI10" i="8"/>
  <c r="BH10" i="8"/>
  <c r="BG10" i="8"/>
  <c r="BF10" i="8"/>
  <c r="BE10" i="8"/>
  <c r="BD10" i="8"/>
  <c r="BC10" i="8"/>
  <c r="BB10" i="8"/>
  <c r="BA10" i="8"/>
  <c r="AZ10" i="8"/>
  <c r="AY10" i="8"/>
  <c r="AX10" i="8"/>
  <c r="AW10" i="8"/>
  <c r="AV10" i="8"/>
  <c r="AU10" i="8"/>
  <c r="AT10" i="8"/>
  <c r="AS10" i="8"/>
  <c r="AR10" i="8"/>
  <c r="AQ10" i="8"/>
  <c r="AP10"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B10" i="8"/>
  <c r="IG9" i="8"/>
  <c r="IF9" i="8"/>
  <c r="IE9" i="8"/>
  <c r="ID9" i="8"/>
  <c r="IC9" i="8"/>
  <c r="IB9" i="8"/>
  <c r="IA9" i="8"/>
  <c r="HZ9" i="8"/>
  <c r="HY9" i="8"/>
  <c r="HX9" i="8"/>
  <c r="HW9" i="8"/>
  <c r="HV9" i="8"/>
  <c r="HU9" i="8"/>
  <c r="HT9" i="8"/>
  <c r="HS9" i="8"/>
  <c r="HR9" i="8"/>
  <c r="HQ9" i="8"/>
  <c r="HP9" i="8"/>
  <c r="HO9" i="8"/>
  <c r="HN9" i="8"/>
  <c r="HM9" i="8"/>
  <c r="HL9" i="8"/>
  <c r="HI9" i="8"/>
  <c r="HH9" i="8"/>
  <c r="HC9" i="8"/>
  <c r="HB9" i="8"/>
  <c r="HA9" i="8"/>
  <c r="GZ9" i="8"/>
  <c r="GY9" i="8"/>
  <c r="GX9" i="8"/>
  <c r="GW9" i="8"/>
  <c r="GV9" i="8"/>
  <c r="GU9" i="8"/>
  <c r="GT9" i="8"/>
  <c r="GS9" i="8"/>
  <c r="GR9" i="8"/>
  <c r="GQ9" i="8"/>
  <c r="GP9" i="8"/>
  <c r="GO9" i="8"/>
  <c r="GN9" i="8"/>
  <c r="GM9" i="8"/>
  <c r="GL9" i="8"/>
  <c r="GK9" i="8"/>
  <c r="GJ9" i="8"/>
  <c r="GI9" i="8"/>
  <c r="GH9" i="8"/>
  <c r="GG9" i="8"/>
  <c r="GF9" i="8"/>
  <c r="GE9" i="8"/>
  <c r="GD9" i="8"/>
  <c r="GC9" i="8"/>
  <c r="GB9" i="8"/>
  <c r="GA9" i="8"/>
  <c r="FZ9" i="8"/>
  <c r="FK9" i="8"/>
  <c r="FJ9" i="8"/>
  <c r="FI9" i="8"/>
  <c r="FH9" i="8"/>
  <c r="FG9" i="8"/>
  <c r="FF9" i="8"/>
  <c r="FE9" i="8"/>
  <c r="FD9" i="8"/>
  <c r="FC9" i="8"/>
  <c r="FB9" i="8"/>
  <c r="FA9" i="8"/>
  <c r="EZ9" i="8"/>
  <c r="EY9" i="8"/>
  <c r="EX9" i="8"/>
  <c r="EW9" i="8"/>
  <c r="EV9" i="8"/>
  <c r="EU9" i="8"/>
  <c r="ET9" i="8"/>
  <c r="ES9" i="8"/>
  <c r="ER9" i="8"/>
  <c r="EQ9" i="8"/>
  <c r="EP9" i="8"/>
  <c r="EO9" i="8"/>
  <c r="EN9" i="8"/>
  <c r="EM9" i="8"/>
  <c r="EL9" i="8"/>
  <c r="EK9" i="8"/>
  <c r="EJ9" i="8"/>
  <c r="EI9" i="8"/>
  <c r="EH9" i="8"/>
  <c r="EG9" i="8"/>
  <c r="EF9" i="8"/>
  <c r="EE9" i="8"/>
  <c r="ED9" i="8"/>
  <c r="EC9" i="8"/>
  <c r="EB9" i="8"/>
  <c r="EA9" i="8"/>
  <c r="DZ9" i="8"/>
  <c r="DY9" i="8"/>
  <c r="DX9" i="8"/>
  <c r="DW9" i="8"/>
  <c r="DV9" i="8"/>
  <c r="DU9" i="8"/>
  <c r="DT9" i="8"/>
  <c r="DS9" i="8"/>
  <c r="DR9" i="8"/>
  <c r="DQ9" i="8"/>
  <c r="DP9" i="8"/>
  <c r="DO9" i="8"/>
  <c r="DN9" i="8"/>
  <c r="DM9" i="8"/>
  <c r="DL9" i="8"/>
  <c r="DK9" i="8"/>
  <c r="DJ9" i="8"/>
  <c r="DI9" i="8"/>
  <c r="DH9" i="8"/>
  <c r="DG9" i="8"/>
  <c r="DF9" i="8"/>
  <c r="DE9" i="8"/>
  <c r="DD9" i="8"/>
  <c r="DC9" i="8"/>
  <c r="DB9" i="8"/>
  <c r="DA9" i="8"/>
  <c r="CZ9" i="8"/>
  <c r="CY9" i="8"/>
  <c r="CX9" i="8"/>
  <c r="CW9" i="8"/>
  <c r="CV9" i="8"/>
  <c r="CU9" i="8"/>
  <c r="CT9" i="8"/>
  <c r="CO9" i="8"/>
  <c r="CN9" i="8"/>
  <c r="CM9" i="8"/>
  <c r="CL9" i="8"/>
  <c r="CK9" i="8"/>
  <c r="CJ9" i="8"/>
  <c r="CI9" i="8"/>
  <c r="CH9" i="8"/>
  <c r="CG9" i="8"/>
  <c r="CF9" i="8"/>
  <c r="CE9" i="8"/>
  <c r="CD9" i="8"/>
  <c r="CC9" i="8"/>
  <c r="CB9" i="8"/>
  <c r="CA9" i="8"/>
  <c r="BZ9" i="8"/>
  <c r="BY9" i="8"/>
  <c r="BX9" i="8"/>
  <c r="BW9" i="8"/>
  <c r="BV9" i="8"/>
  <c r="BU9" i="8"/>
  <c r="BT9" i="8"/>
  <c r="BS9" i="8"/>
  <c r="BR9" i="8"/>
  <c r="BQ9" i="8"/>
  <c r="BP9" i="8"/>
  <c r="BO9" i="8"/>
  <c r="BN9" i="8"/>
  <c r="BM9" i="8"/>
  <c r="BL9" i="8"/>
  <c r="BK9" i="8"/>
  <c r="BJ9" i="8"/>
  <c r="BI9" i="8"/>
  <c r="BH9" i="8"/>
  <c r="BG9" i="8"/>
  <c r="BF9" i="8"/>
  <c r="BE9" i="8"/>
  <c r="BD9" i="8"/>
  <c r="BC9" i="8"/>
  <c r="BB9" i="8"/>
  <c r="BA9" i="8"/>
  <c r="AZ9" i="8"/>
  <c r="AY9" i="8"/>
  <c r="AX9" i="8"/>
  <c r="AW9" i="8"/>
  <c r="AV9" i="8"/>
  <c r="AU9" i="8"/>
  <c r="AT9" i="8"/>
  <c r="AS9" i="8"/>
  <c r="AR9" i="8"/>
  <c r="AQ9" i="8"/>
  <c r="AP9"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B9" i="8"/>
  <c r="IG8" i="8"/>
  <c r="IF8" i="8"/>
  <c r="IE8" i="8"/>
  <c r="ID8" i="8"/>
  <c r="IC8" i="8"/>
  <c r="IB8" i="8"/>
  <c r="IA8" i="8"/>
  <c r="HZ8" i="8"/>
  <c r="HY8" i="8"/>
  <c r="HX8" i="8"/>
  <c r="HW8" i="8"/>
  <c r="HV8" i="8"/>
  <c r="HU8" i="8"/>
  <c r="HT8" i="8"/>
  <c r="HS8" i="8"/>
  <c r="HR8" i="8"/>
  <c r="HQ8" i="8"/>
  <c r="HP8" i="8"/>
  <c r="HO8" i="8"/>
  <c r="HN8" i="8"/>
  <c r="HM8" i="8"/>
  <c r="HL8" i="8"/>
  <c r="HI8" i="8"/>
  <c r="HH8" i="8"/>
  <c r="HC8" i="8"/>
  <c r="HB8" i="8"/>
  <c r="HA8" i="8"/>
  <c r="GZ8" i="8"/>
  <c r="GY8" i="8"/>
  <c r="GX8" i="8"/>
  <c r="GW8" i="8"/>
  <c r="GV8" i="8"/>
  <c r="GU8" i="8"/>
  <c r="GT8" i="8"/>
  <c r="GS8" i="8"/>
  <c r="GR8" i="8"/>
  <c r="GQ8" i="8"/>
  <c r="GP8" i="8"/>
  <c r="GO8" i="8"/>
  <c r="GN8" i="8"/>
  <c r="GM8" i="8"/>
  <c r="GL8" i="8"/>
  <c r="GK8" i="8"/>
  <c r="GJ8" i="8"/>
  <c r="GI8" i="8"/>
  <c r="GH8" i="8"/>
  <c r="GG8" i="8"/>
  <c r="GF8" i="8"/>
  <c r="GE8" i="8"/>
  <c r="GD8" i="8"/>
  <c r="GC8" i="8"/>
  <c r="GB8" i="8"/>
  <c r="GA8" i="8"/>
  <c r="FZ8" i="8"/>
  <c r="FK8" i="8"/>
  <c r="FJ8" i="8"/>
  <c r="FI8" i="8"/>
  <c r="FH8" i="8"/>
  <c r="FG8" i="8"/>
  <c r="FF8" i="8"/>
  <c r="FE8" i="8"/>
  <c r="FD8" i="8"/>
  <c r="FC8" i="8"/>
  <c r="FB8" i="8"/>
  <c r="FA8" i="8"/>
  <c r="EZ8" i="8"/>
  <c r="EY8" i="8"/>
  <c r="EX8" i="8"/>
  <c r="EW8" i="8"/>
  <c r="EV8" i="8"/>
  <c r="EU8" i="8"/>
  <c r="ET8" i="8"/>
  <c r="ES8" i="8"/>
  <c r="ER8" i="8"/>
  <c r="EQ8" i="8"/>
  <c r="EP8" i="8"/>
  <c r="EO8" i="8"/>
  <c r="EN8" i="8"/>
  <c r="EM8" i="8"/>
  <c r="EL8" i="8"/>
  <c r="EK8" i="8"/>
  <c r="EJ8" i="8"/>
  <c r="EI8" i="8"/>
  <c r="EH8" i="8"/>
  <c r="EG8" i="8"/>
  <c r="EF8" i="8"/>
  <c r="EE8" i="8"/>
  <c r="ED8" i="8"/>
  <c r="EC8" i="8"/>
  <c r="EB8" i="8"/>
  <c r="EA8" i="8"/>
  <c r="DZ8" i="8"/>
  <c r="DY8" i="8"/>
  <c r="DX8" i="8"/>
  <c r="DW8" i="8"/>
  <c r="DV8" i="8"/>
  <c r="DU8" i="8"/>
  <c r="DT8" i="8"/>
  <c r="DS8" i="8"/>
  <c r="DR8" i="8"/>
  <c r="DQ8" i="8"/>
  <c r="DP8" i="8"/>
  <c r="DO8" i="8"/>
  <c r="DN8" i="8"/>
  <c r="DM8" i="8"/>
  <c r="DL8" i="8"/>
  <c r="DK8" i="8"/>
  <c r="DJ8" i="8"/>
  <c r="DI8" i="8"/>
  <c r="DH8" i="8"/>
  <c r="DG8" i="8"/>
  <c r="DF8" i="8"/>
  <c r="DE8" i="8"/>
  <c r="DD8" i="8"/>
  <c r="DC8" i="8"/>
  <c r="DB8" i="8"/>
  <c r="DA8" i="8"/>
  <c r="CZ8" i="8"/>
  <c r="CY8" i="8"/>
  <c r="CX8" i="8"/>
  <c r="CW8" i="8"/>
  <c r="CV8" i="8"/>
  <c r="CU8" i="8"/>
  <c r="CT8" i="8"/>
  <c r="CO8" i="8"/>
  <c r="CN8" i="8"/>
  <c r="CM8" i="8"/>
  <c r="CL8" i="8"/>
  <c r="CK8" i="8"/>
  <c r="CJ8" i="8"/>
  <c r="CI8" i="8"/>
  <c r="CH8" i="8"/>
  <c r="CG8" i="8"/>
  <c r="CF8" i="8"/>
  <c r="CE8" i="8"/>
  <c r="CD8" i="8"/>
  <c r="CC8" i="8"/>
  <c r="CB8" i="8"/>
  <c r="CA8" i="8"/>
  <c r="BZ8" i="8"/>
  <c r="BY8" i="8"/>
  <c r="BX8" i="8"/>
  <c r="BW8" i="8"/>
  <c r="BV8" i="8"/>
  <c r="BU8" i="8"/>
  <c r="BT8" i="8"/>
  <c r="BS8" i="8"/>
  <c r="BR8" i="8"/>
  <c r="BQ8" i="8"/>
  <c r="BP8" i="8"/>
  <c r="BO8" i="8"/>
  <c r="BN8" i="8"/>
  <c r="BM8" i="8"/>
  <c r="BL8" i="8"/>
  <c r="BK8" i="8"/>
  <c r="BJ8" i="8"/>
  <c r="BI8" i="8"/>
  <c r="BH8" i="8"/>
  <c r="BG8" i="8"/>
  <c r="BF8" i="8"/>
  <c r="BE8" i="8"/>
  <c r="BD8" i="8"/>
  <c r="BC8" i="8"/>
  <c r="BB8" i="8"/>
  <c r="BA8" i="8"/>
  <c r="AZ8" i="8"/>
  <c r="AY8" i="8"/>
  <c r="AX8" i="8"/>
  <c r="AW8" i="8"/>
  <c r="AV8" i="8"/>
  <c r="AU8" i="8"/>
  <c r="AT8" i="8"/>
  <c r="AS8" i="8"/>
  <c r="AR8" i="8"/>
  <c r="AQ8" i="8"/>
  <c r="AP8"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B8" i="8"/>
  <c r="CW157" i="11"/>
  <c r="CV157" i="11"/>
  <c r="CU157" i="11"/>
  <c r="CT157" i="11"/>
  <c r="CS157" i="11"/>
  <c r="CR157" i="11"/>
  <c r="CQ157" i="11"/>
  <c r="CP157" i="11"/>
  <c r="CO157" i="11"/>
  <c r="CN157" i="11"/>
  <c r="CM157" i="11"/>
  <c r="CL157" i="11"/>
  <c r="CK157" i="11"/>
  <c r="CJ157" i="11"/>
  <c r="CI157" i="11"/>
  <c r="CH157" i="11"/>
  <c r="CG157" i="11"/>
  <c r="CF157" i="11"/>
  <c r="CE157" i="11"/>
  <c r="CD157" i="11"/>
  <c r="CC157" i="11"/>
  <c r="CB157" i="11"/>
  <c r="CA157" i="11"/>
  <c r="BZ157" i="11"/>
  <c r="BY157" i="11"/>
  <c r="BX157" i="11"/>
  <c r="BW157" i="11"/>
  <c r="BV157" i="11"/>
  <c r="BU157" i="11"/>
  <c r="BT157" i="11"/>
  <c r="BS157" i="11"/>
  <c r="BR157" i="11"/>
  <c r="BQ157" i="11"/>
  <c r="BP157" i="11"/>
  <c r="BO157" i="11"/>
  <c r="BN157" i="11"/>
  <c r="BM157" i="11"/>
  <c r="BL157" i="11"/>
  <c r="BK157" i="11"/>
  <c r="BJ157" i="11"/>
  <c r="BI157" i="11"/>
  <c r="BH157" i="11"/>
  <c r="BG157" i="11"/>
  <c r="BF157" i="11"/>
  <c r="BE157" i="11"/>
  <c r="BD157" i="11"/>
  <c r="BC157" i="11"/>
  <c r="BB157" i="11"/>
  <c r="BA157" i="11"/>
  <c r="AZ157" i="11"/>
  <c r="AY157" i="11"/>
  <c r="AX157" i="11"/>
  <c r="AW157" i="11"/>
  <c r="AV157" i="11"/>
  <c r="AU157" i="11"/>
  <c r="AT157" i="11"/>
  <c r="AS157" i="11"/>
  <c r="AR157" i="11"/>
  <c r="AQ157" i="11"/>
  <c r="AP157" i="11"/>
  <c r="AO157" i="11"/>
  <c r="AN157" i="11"/>
  <c r="AM157" i="11"/>
  <c r="AL157" i="11"/>
  <c r="AK157" i="11"/>
  <c r="AJ157" i="11"/>
  <c r="AI157" i="11"/>
  <c r="AH157" i="11"/>
  <c r="AG157" i="11"/>
  <c r="AF157" i="11"/>
  <c r="AE157" i="11"/>
  <c r="AD157" i="11"/>
  <c r="AC157" i="11"/>
  <c r="AB157" i="11"/>
  <c r="AA157" i="11"/>
  <c r="Z157" i="11"/>
  <c r="Y157" i="11"/>
  <c r="X157" i="11"/>
  <c r="W157" i="11"/>
  <c r="V157" i="11"/>
  <c r="U157" i="11"/>
  <c r="T157" i="11"/>
  <c r="S157" i="11"/>
  <c r="R157" i="11"/>
  <c r="Q157" i="11"/>
  <c r="P157" i="11"/>
  <c r="O157" i="11"/>
  <c r="N157" i="11"/>
  <c r="M157" i="11"/>
  <c r="L157" i="11"/>
  <c r="K157" i="11"/>
  <c r="J157" i="11"/>
  <c r="I157" i="11"/>
  <c r="H157" i="11"/>
  <c r="G157" i="11"/>
  <c r="F157" i="11"/>
  <c r="E157" i="11"/>
  <c r="D157" i="11"/>
  <c r="C157" i="11"/>
  <c r="B157" i="11"/>
  <c r="CW156" i="11"/>
  <c r="CV156" i="11"/>
  <c r="CU156" i="11"/>
  <c r="CT156" i="11"/>
  <c r="CS156" i="11"/>
  <c r="CR156" i="11"/>
  <c r="CQ156" i="11"/>
  <c r="CP156" i="11"/>
  <c r="CO156" i="11"/>
  <c r="CN156" i="11"/>
  <c r="CM156" i="11"/>
  <c r="CL156" i="11"/>
  <c r="CK156" i="11"/>
  <c r="CJ156" i="11"/>
  <c r="CI156" i="11"/>
  <c r="CH156" i="11"/>
  <c r="CG156" i="11"/>
  <c r="CF156" i="11"/>
  <c r="CE156" i="11"/>
  <c r="CD156" i="11"/>
  <c r="CC156" i="11"/>
  <c r="CB156" i="11"/>
  <c r="CA156" i="11"/>
  <c r="BZ156" i="11"/>
  <c r="BY156" i="11"/>
  <c r="BX156" i="11"/>
  <c r="BW156" i="11"/>
  <c r="BV156" i="11"/>
  <c r="BU156" i="11"/>
  <c r="BT156" i="11"/>
  <c r="BS156" i="11"/>
  <c r="BR156" i="11"/>
  <c r="BQ156" i="11"/>
  <c r="BP156" i="11"/>
  <c r="BO156" i="11"/>
  <c r="BN156" i="11"/>
  <c r="BM156" i="11"/>
  <c r="BL156" i="11"/>
  <c r="BK156" i="11"/>
  <c r="BJ156" i="11"/>
  <c r="BI156" i="11"/>
  <c r="BH156" i="11"/>
  <c r="BG156" i="11"/>
  <c r="BF156" i="11"/>
  <c r="BE156" i="11"/>
  <c r="BD156" i="11"/>
  <c r="BC156" i="11"/>
  <c r="BB156" i="11"/>
  <c r="BA156" i="11"/>
  <c r="AZ156" i="11"/>
  <c r="AY156" i="11"/>
  <c r="AX156" i="11"/>
  <c r="AW156" i="11"/>
  <c r="AV156" i="11"/>
  <c r="AU156" i="11"/>
  <c r="AT156" i="11"/>
  <c r="AS156" i="11"/>
  <c r="AR156" i="11"/>
  <c r="AQ156" i="11"/>
  <c r="AP156" i="11"/>
  <c r="AO156" i="11"/>
  <c r="AN156" i="11"/>
  <c r="AM156" i="11"/>
  <c r="AL156" i="11"/>
  <c r="AK156" i="11"/>
  <c r="AJ156" i="11"/>
  <c r="AI156" i="11"/>
  <c r="AH156" i="11"/>
  <c r="AG156" i="11"/>
  <c r="AF156" i="11"/>
  <c r="AE156" i="11"/>
  <c r="AD156" i="11"/>
  <c r="AC156" i="11"/>
  <c r="AB156" i="11"/>
  <c r="AA156" i="11"/>
  <c r="Z156" i="11"/>
  <c r="Y156" i="11"/>
  <c r="X156" i="11"/>
  <c r="W156" i="11"/>
  <c r="V156" i="11"/>
  <c r="U156" i="11"/>
  <c r="T156" i="11"/>
  <c r="S156" i="11"/>
  <c r="R156" i="11"/>
  <c r="Q156" i="11"/>
  <c r="P156" i="11"/>
  <c r="O156" i="11"/>
  <c r="N156" i="11"/>
  <c r="M156" i="11"/>
  <c r="L156" i="11"/>
  <c r="K156" i="11"/>
  <c r="J156" i="11"/>
  <c r="I156" i="11"/>
  <c r="H156" i="11"/>
  <c r="G156" i="11"/>
  <c r="F156" i="11"/>
  <c r="E156" i="11"/>
  <c r="D156" i="11"/>
  <c r="C156" i="11"/>
  <c r="B156" i="11"/>
  <c r="CW155" i="11"/>
  <c r="CV155" i="11"/>
  <c r="CU155" i="11"/>
  <c r="CT155" i="11"/>
  <c r="CS155" i="11"/>
  <c r="CR155" i="11"/>
  <c r="CQ155" i="11"/>
  <c r="CP155" i="11"/>
  <c r="CO155" i="11"/>
  <c r="CN155" i="11"/>
  <c r="CM155" i="11"/>
  <c r="CL155" i="11"/>
  <c r="CK155" i="11"/>
  <c r="CJ155" i="11"/>
  <c r="CI155" i="11"/>
  <c r="CH155" i="11"/>
  <c r="CG155" i="11"/>
  <c r="CF155" i="11"/>
  <c r="CE155" i="11"/>
  <c r="CD155" i="11"/>
  <c r="CC155" i="11"/>
  <c r="CB155" i="11"/>
  <c r="CA155" i="11"/>
  <c r="BZ155" i="11"/>
  <c r="BY155" i="11"/>
  <c r="BX155" i="11"/>
  <c r="BW155" i="11"/>
  <c r="BV155" i="11"/>
  <c r="BU155" i="11"/>
  <c r="BT155" i="11"/>
  <c r="BS155" i="11"/>
  <c r="BR155" i="11"/>
  <c r="BQ155" i="11"/>
  <c r="BP155" i="11"/>
  <c r="BO155" i="11"/>
  <c r="BN155" i="11"/>
  <c r="BM155" i="11"/>
  <c r="BL155" i="11"/>
  <c r="BK155" i="11"/>
  <c r="BJ155" i="11"/>
  <c r="BI155" i="11"/>
  <c r="BH155" i="11"/>
  <c r="BG155" i="11"/>
  <c r="BF155" i="11"/>
  <c r="BE155" i="11"/>
  <c r="BD155" i="11"/>
  <c r="BC155" i="11"/>
  <c r="BB155" i="11"/>
  <c r="BA155" i="11"/>
  <c r="AZ155" i="11"/>
  <c r="AY155" i="11"/>
  <c r="AX155" i="11"/>
  <c r="AW155" i="11"/>
  <c r="AV155" i="11"/>
  <c r="AU155" i="11"/>
  <c r="AT155" i="11"/>
  <c r="AS155" i="11"/>
  <c r="AR155" i="11"/>
  <c r="AQ155" i="11"/>
  <c r="AP155" i="11"/>
  <c r="AO155" i="11"/>
  <c r="AN155" i="11"/>
  <c r="AM155" i="11"/>
  <c r="AL155" i="11"/>
  <c r="AK155" i="11"/>
  <c r="AJ155" i="11"/>
  <c r="AI155" i="11"/>
  <c r="AH155" i="11"/>
  <c r="AG155" i="11"/>
  <c r="AF155" i="11"/>
  <c r="AE155" i="11"/>
  <c r="AD155" i="11"/>
  <c r="AC155" i="11"/>
  <c r="AB155" i="11"/>
  <c r="AA155" i="11"/>
  <c r="Z155" i="11"/>
  <c r="Y155" i="11"/>
  <c r="X155" i="11"/>
  <c r="W155" i="11"/>
  <c r="V155" i="11"/>
  <c r="U155" i="11"/>
  <c r="T155" i="11"/>
  <c r="S155" i="11"/>
  <c r="R155" i="11"/>
  <c r="Q155" i="11"/>
  <c r="P155" i="11"/>
  <c r="O155" i="11"/>
  <c r="N155" i="11"/>
  <c r="M155" i="11"/>
  <c r="L155" i="11"/>
  <c r="K155" i="11"/>
  <c r="J155" i="11"/>
  <c r="I155" i="11"/>
  <c r="H155" i="11"/>
  <c r="G155" i="11"/>
  <c r="F155" i="11"/>
  <c r="E155" i="11"/>
  <c r="D155" i="11"/>
  <c r="C155" i="11"/>
  <c r="B155" i="11"/>
  <c r="CW154" i="11"/>
  <c r="CV154" i="11"/>
  <c r="CU154" i="11"/>
  <c r="CT154" i="11"/>
  <c r="CS154" i="11"/>
  <c r="CR154" i="11"/>
  <c r="CQ154" i="11"/>
  <c r="CP154" i="11"/>
  <c r="CO154" i="11"/>
  <c r="CN154" i="11"/>
  <c r="CM154" i="11"/>
  <c r="CL154" i="11"/>
  <c r="CK154" i="11"/>
  <c r="CJ154" i="11"/>
  <c r="CI154" i="11"/>
  <c r="CH154" i="11"/>
  <c r="CG154" i="11"/>
  <c r="CF154" i="11"/>
  <c r="CE154" i="11"/>
  <c r="CD154" i="11"/>
  <c r="CC154" i="11"/>
  <c r="CB154" i="11"/>
  <c r="CA154" i="11"/>
  <c r="BZ154" i="11"/>
  <c r="BY154" i="11"/>
  <c r="BX154" i="11"/>
  <c r="BW154" i="11"/>
  <c r="BV154" i="11"/>
  <c r="BU154" i="11"/>
  <c r="BT154" i="11"/>
  <c r="BS154" i="11"/>
  <c r="BR154" i="11"/>
  <c r="BQ154" i="11"/>
  <c r="BP154" i="11"/>
  <c r="BO154" i="11"/>
  <c r="BN154" i="11"/>
  <c r="BM154" i="11"/>
  <c r="BL154" i="11"/>
  <c r="BK154" i="11"/>
  <c r="BJ154" i="11"/>
  <c r="BI154" i="11"/>
  <c r="BH154" i="11"/>
  <c r="BG154" i="11"/>
  <c r="BF154" i="11"/>
  <c r="BE154" i="11"/>
  <c r="BD154" i="11"/>
  <c r="BC154" i="11"/>
  <c r="BB154" i="11"/>
  <c r="BA154" i="11"/>
  <c r="AZ154" i="11"/>
  <c r="AY154" i="11"/>
  <c r="AX154" i="11"/>
  <c r="AW154" i="11"/>
  <c r="AV154" i="11"/>
  <c r="AU154" i="11"/>
  <c r="AT154" i="11"/>
  <c r="AS154" i="11"/>
  <c r="AR154" i="11"/>
  <c r="AQ154" i="11"/>
  <c r="AP154" i="11"/>
  <c r="AO154" i="11"/>
  <c r="AN154" i="11"/>
  <c r="AM154" i="11"/>
  <c r="AL154" i="11"/>
  <c r="AK154" i="11"/>
  <c r="AJ154" i="11"/>
  <c r="AI154" i="11"/>
  <c r="AH154" i="11"/>
  <c r="AG154" i="11"/>
  <c r="AF154" i="11"/>
  <c r="AE154" i="11"/>
  <c r="AD154" i="11"/>
  <c r="AC154" i="11"/>
  <c r="AB154" i="11"/>
  <c r="AA154" i="11"/>
  <c r="Z154" i="11"/>
  <c r="Y154" i="11"/>
  <c r="X154" i="11"/>
  <c r="W154" i="11"/>
  <c r="V154" i="11"/>
  <c r="U154" i="11"/>
  <c r="T154" i="11"/>
  <c r="S154" i="11"/>
  <c r="R154" i="11"/>
  <c r="Q154" i="11"/>
  <c r="P154" i="11"/>
  <c r="O154" i="11"/>
  <c r="N154" i="11"/>
  <c r="M154" i="11"/>
  <c r="L154" i="11"/>
  <c r="K154" i="11"/>
  <c r="J154" i="11"/>
  <c r="I154" i="11"/>
  <c r="H154" i="11"/>
  <c r="G154" i="11"/>
  <c r="F154" i="11"/>
  <c r="E154" i="11"/>
  <c r="D154" i="11"/>
  <c r="C154" i="11"/>
  <c r="B154" i="11"/>
  <c r="CW153" i="11"/>
  <c r="CV153" i="11"/>
  <c r="CU153" i="11"/>
  <c r="CT153" i="11"/>
  <c r="CS153" i="11"/>
  <c r="CR153" i="11"/>
  <c r="CQ153" i="11"/>
  <c r="CP153" i="11"/>
  <c r="CO153" i="11"/>
  <c r="CN153" i="11"/>
  <c r="CM153" i="11"/>
  <c r="CL153" i="11"/>
  <c r="CK153" i="11"/>
  <c r="CJ153" i="11"/>
  <c r="CI153" i="11"/>
  <c r="CH153" i="11"/>
  <c r="CG153" i="11"/>
  <c r="CF153" i="11"/>
  <c r="CE153" i="11"/>
  <c r="CD153" i="11"/>
  <c r="CC153" i="11"/>
  <c r="CB153" i="11"/>
  <c r="CA153" i="11"/>
  <c r="BZ153" i="11"/>
  <c r="BY153" i="11"/>
  <c r="BX153" i="11"/>
  <c r="BW153" i="11"/>
  <c r="BV153" i="11"/>
  <c r="BU153" i="11"/>
  <c r="BT153" i="11"/>
  <c r="BS153" i="11"/>
  <c r="BR153" i="11"/>
  <c r="BQ153" i="11"/>
  <c r="BP153" i="11"/>
  <c r="BO153" i="11"/>
  <c r="BN153" i="11"/>
  <c r="BM153" i="11"/>
  <c r="BL153" i="11"/>
  <c r="BK153" i="11"/>
  <c r="BJ153" i="11"/>
  <c r="BI153" i="11"/>
  <c r="BH153" i="11"/>
  <c r="BG153" i="11"/>
  <c r="BF153" i="11"/>
  <c r="BE153" i="11"/>
  <c r="BD153" i="11"/>
  <c r="BC153" i="11"/>
  <c r="BB153" i="11"/>
  <c r="BA153" i="11"/>
  <c r="AZ153" i="11"/>
  <c r="AY153" i="11"/>
  <c r="AX153" i="11"/>
  <c r="AW153" i="11"/>
  <c r="AV153" i="11"/>
  <c r="AU153" i="11"/>
  <c r="AT153" i="11"/>
  <c r="AS153" i="11"/>
  <c r="AR153" i="11"/>
  <c r="AQ153" i="11"/>
  <c r="AP153" i="11"/>
  <c r="AO153" i="11"/>
  <c r="AN153" i="11"/>
  <c r="AM153" i="11"/>
  <c r="AL153" i="11"/>
  <c r="AK153" i="11"/>
  <c r="AJ153" i="11"/>
  <c r="AI153" i="11"/>
  <c r="AH153" i="11"/>
  <c r="AG153" i="11"/>
  <c r="AF153" i="11"/>
  <c r="AE153" i="11"/>
  <c r="AD153" i="11"/>
  <c r="AC153" i="11"/>
  <c r="AB153" i="11"/>
  <c r="AA153" i="11"/>
  <c r="Z153" i="11"/>
  <c r="Y153" i="11"/>
  <c r="X153" i="11"/>
  <c r="W153" i="11"/>
  <c r="V153" i="11"/>
  <c r="U153" i="11"/>
  <c r="T153" i="11"/>
  <c r="S153" i="11"/>
  <c r="R153" i="11"/>
  <c r="Q153" i="11"/>
  <c r="P153" i="11"/>
  <c r="O153" i="11"/>
  <c r="N153" i="11"/>
  <c r="M153" i="11"/>
  <c r="L153" i="11"/>
  <c r="K153" i="11"/>
  <c r="J153" i="11"/>
  <c r="I153" i="11"/>
  <c r="H153" i="11"/>
  <c r="G153" i="11"/>
  <c r="F153" i="11"/>
  <c r="E153" i="11"/>
  <c r="D153" i="11"/>
  <c r="C153" i="11"/>
  <c r="B153" i="11"/>
  <c r="CW152" i="11"/>
  <c r="CV152" i="11"/>
  <c r="CU152" i="11"/>
  <c r="CT152" i="11"/>
  <c r="CS152" i="11"/>
  <c r="CR152" i="11"/>
  <c r="CQ152" i="11"/>
  <c r="CP152" i="11"/>
  <c r="CO152" i="11"/>
  <c r="CN152" i="11"/>
  <c r="CM152" i="11"/>
  <c r="CL152" i="11"/>
  <c r="CJ152" i="11"/>
  <c r="CI152" i="11"/>
  <c r="CH152" i="11"/>
  <c r="CG152" i="11"/>
  <c r="CF152" i="11"/>
  <c r="CE152" i="11"/>
  <c r="CD152" i="11"/>
  <c r="CC152" i="11"/>
  <c r="CB152" i="11"/>
  <c r="CA152" i="11"/>
  <c r="BZ152" i="11"/>
  <c r="BY152" i="11"/>
  <c r="BX152" i="11"/>
  <c r="BW152" i="11"/>
  <c r="BV152" i="11"/>
  <c r="BU152" i="11"/>
  <c r="BT152" i="11"/>
  <c r="BS152" i="11"/>
  <c r="BR152" i="11"/>
  <c r="BQ152" i="11"/>
  <c r="BP152" i="11"/>
  <c r="BO152" i="11"/>
  <c r="BN152" i="11"/>
  <c r="BM152" i="11"/>
  <c r="BL152" i="11"/>
  <c r="BK152" i="11"/>
  <c r="BJ152" i="11"/>
  <c r="BI152" i="11"/>
  <c r="BH152" i="11"/>
  <c r="BG152" i="11"/>
  <c r="BF152" i="11"/>
  <c r="BE152" i="11"/>
  <c r="BD152" i="11"/>
  <c r="BC152" i="11"/>
  <c r="BB152" i="11"/>
  <c r="BA152" i="11"/>
  <c r="AZ152" i="11"/>
  <c r="AY152" i="11"/>
  <c r="AX152" i="11"/>
  <c r="AW152" i="11"/>
  <c r="AV152" i="11"/>
  <c r="AU152" i="11"/>
  <c r="AT152" i="11"/>
  <c r="AS152" i="11"/>
  <c r="AR152" i="11"/>
  <c r="AQ152" i="11"/>
  <c r="AP152" i="11"/>
  <c r="AO152" i="11"/>
  <c r="AN152" i="11"/>
  <c r="AM152" i="11"/>
  <c r="AL152" i="11"/>
  <c r="AK152" i="11"/>
  <c r="AJ152" i="11"/>
  <c r="AI152" i="11"/>
  <c r="AH152" i="11"/>
  <c r="AG152" i="11"/>
  <c r="AF152" i="11"/>
  <c r="AE152" i="11"/>
  <c r="AD152" i="11"/>
  <c r="AC152" i="11"/>
  <c r="AB152" i="11"/>
  <c r="AA152" i="11"/>
  <c r="Z152" i="11"/>
  <c r="Y152" i="11"/>
  <c r="X152" i="11"/>
  <c r="W152" i="11"/>
  <c r="V152" i="11"/>
  <c r="U152" i="11"/>
  <c r="T152" i="11"/>
  <c r="S152" i="11"/>
  <c r="R152" i="11"/>
  <c r="Q152" i="11"/>
  <c r="P152" i="11"/>
  <c r="O152" i="11"/>
  <c r="N152" i="11"/>
  <c r="M152" i="11"/>
  <c r="L152" i="11"/>
  <c r="K152" i="11"/>
  <c r="J152" i="11"/>
  <c r="I152" i="11"/>
  <c r="H152" i="11"/>
  <c r="G152" i="11"/>
  <c r="F152" i="11"/>
  <c r="E152" i="11"/>
  <c r="D152" i="11"/>
  <c r="C152" i="11"/>
  <c r="B152" i="11"/>
  <c r="CW151" i="11"/>
  <c r="CV151" i="11"/>
  <c r="CU151" i="11"/>
  <c r="CT151" i="11"/>
  <c r="CS151" i="11"/>
  <c r="CR151" i="11"/>
  <c r="CQ151" i="11"/>
  <c r="CP151" i="11"/>
  <c r="CO151" i="11"/>
  <c r="CN151" i="11"/>
  <c r="CM151" i="11"/>
  <c r="CL151" i="11"/>
  <c r="CK151" i="11"/>
  <c r="CJ151" i="11"/>
  <c r="CI151" i="11"/>
  <c r="CH151" i="11"/>
  <c r="CG151" i="11"/>
  <c r="CF151" i="11"/>
  <c r="CE151" i="11"/>
  <c r="CD151" i="11"/>
  <c r="CC151" i="11"/>
  <c r="CB151" i="11"/>
  <c r="CA151" i="11"/>
  <c r="BZ151" i="11"/>
  <c r="BY151" i="11"/>
  <c r="BX151" i="11"/>
  <c r="BW151" i="11"/>
  <c r="BV151" i="11"/>
  <c r="BU151" i="11"/>
  <c r="BT151" i="11"/>
  <c r="BS151" i="11"/>
  <c r="BR151" i="11"/>
  <c r="BQ151" i="11"/>
  <c r="BP151" i="11"/>
  <c r="BO151" i="11"/>
  <c r="BN151" i="11"/>
  <c r="BM151" i="11"/>
  <c r="BL151" i="11"/>
  <c r="BK151" i="11"/>
  <c r="BJ151" i="11"/>
  <c r="BI151" i="11"/>
  <c r="BH151" i="11"/>
  <c r="BG151" i="11"/>
  <c r="BF151" i="11"/>
  <c r="BE151" i="11"/>
  <c r="BD151" i="11"/>
  <c r="BC151" i="11"/>
  <c r="BB151" i="11"/>
  <c r="BA151" i="11"/>
  <c r="AZ151" i="11"/>
  <c r="AY151" i="11"/>
  <c r="AX151" i="11"/>
  <c r="AW151" i="11"/>
  <c r="AV151" i="11"/>
  <c r="AU151" i="11"/>
  <c r="AT151" i="11"/>
  <c r="AS151" i="11"/>
  <c r="AR151" i="11"/>
  <c r="AQ151" i="11"/>
  <c r="AP151" i="11"/>
  <c r="AO151" i="11"/>
  <c r="AN151" i="11"/>
  <c r="AM151" i="11"/>
  <c r="AL151" i="11"/>
  <c r="AK151" i="11"/>
  <c r="AJ151" i="11"/>
  <c r="AI151" i="11"/>
  <c r="AH151" i="11"/>
  <c r="AG151" i="11"/>
  <c r="AF151" i="11"/>
  <c r="AE151" i="11"/>
  <c r="AD151" i="11"/>
  <c r="AC151" i="11"/>
  <c r="AB151" i="11"/>
  <c r="AA151" i="11"/>
  <c r="Z151" i="11"/>
  <c r="Y151" i="11"/>
  <c r="X151" i="11"/>
  <c r="W151" i="11"/>
  <c r="V151" i="11"/>
  <c r="U151" i="11"/>
  <c r="T151" i="11"/>
  <c r="S151" i="11"/>
  <c r="R151" i="11"/>
  <c r="Q151" i="11"/>
  <c r="P151" i="11"/>
  <c r="O151" i="11"/>
  <c r="N151" i="11"/>
  <c r="M151" i="11"/>
  <c r="L151" i="11"/>
  <c r="K151" i="11"/>
  <c r="J151" i="11"/>
  <c r="I151" i="11"/>
  <c r="H151" i="11"/>
  <c r="G151" i="11"/>
  <c r="F151" i="11"/>
  <c r="E151" i="11"/>
  <c r="D151" i="11"/>
  <c r="C151" i="11"/>
  <c r="B151" i="11"/>
  <c r="CW150" i="11"/>
  <c r="CV150" i="11"/>
  <c r="CU150" i="11"/>
  <c r="CT150" i="11"/>
  <c r="CS150" i="11"/>
  <c r="CR150" i="11"/>
  <c r="CQ150" i="11"/>
  <c r="CP150" i="11"/>
  <c r="CO150" i="11"/>
  <c r="CN150" i="11"/>
  <c r="CM150" i="11"/>
  <c r="CL150" i="11"/>
  <c r="CK150" i="11"/>
  <c r="CJ150" i="11"/>
  <c r="CI150" i="11"/>
  <c r="CH150" i="11"/>
  <c r="CG150" i="11"/>
  <c r="CF150" i="11"/>
  <c r="CE150" i="11"/>
  <c r="CD150" i="11"/>
  <c r="CC150" i="11"/>
  <c r="CB150" i="11"/>
  <c r="CA150" i="11"/>
  <c r="BZ150" i="11"/>
  <c r="BY150" i="11"/>
  <c r="BX150" i="11"/>
  <c r="BW150" i="11"/>
  <c r="BV150" i="11"/>
  <c r="BU150" i="11"/>
  <c r="BT150" i="11"/>
  <c r="BS150" i="11"/>
  <c r="BR150" i="11"/>
  <c r="BQ150" i="11"/>
  <c r="BP150" i="11"/>
  <c r="BO150" i="11"/>
  <c r="BN150" i="11"/>
  <c r="BM150" i="11"/>
  <c r="BL150" i="11"/>
  <c r="BK150" i="11"/>
  <c r="BJ150" i="11"/>
  <c r="BI150" i="11"/>
  <c r="BH150" i="11"/>
  <c r="BG150" i="11"/>
  <c r="BF150" i="11"/>
  <c r="BE150" i="11"/>
  <c r="BD150" i="11"/>
  <c r="BC150" i="1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F150" i="11"/>
  <c r="AE150" i="11"/>
  <c r="AD150" i="11"/>
  <c r="AC150" i="11"/>
  <c r="AB150" i="11"/>
  <c r="AA150" i="11"/>
  <c r="Z150" i="11"/>
  <c r="Y150" i="11"/>
  <c r="X150" i="11"/>
  <c r="W150" i="11"/>
  <c r="V150" i="11"/>
  <c r="U150" i="11"/>
  <c r="T150" i="11"/>
  <c r="S150" i="11"/>
  <c r="R150" i="11"/>
  <c r="Q150" i="11"/>
  <c r="P150" i="11"/>
  <c r="O150" i="11"/>
  <c r="N150" i="11"/>
  <c r="M150" i="11"/>
  <c r="L150" i="11"/>
  <c r="K150" i="11"/>
  <c r="J150" i="11"/>
  <c r="I150" i="11"/>
  <c r="H150" i="11"/>
  <c r="G150" i="11"/>
  <c r="F150" i="11"/>
  <c r="E150" i="11"/>
  <c r="D150" i="11"/>
  <c r="C150" i="11"/>
  <c r="B150" i="11"/>
  <c r="CW149" i="11"/>
  <c r="CV149" i="11"/>
  <c r="CU149" i="11"/>
  <c r="CT149" i="11"/>
  <c r="CS149" i="11"/>
  <c r="CR149" i="11"/>
  <c r="CQ149" i="11"/>
  <c r="CP149" i="11"/>
  <c r="CO149" i="11"/>
  <c r="CN149" i="11"/>
  <c r="CM149" i="11"/>
  <c r="CL149" i="11"/>
  <c r="CK149" i="11"/>
  <c r="CJ149" i="11"/>
  <c r="CI149" i="11"/>
  <c r="CH149" i="11"/>
  <c r="CG149" i="11"/>
  <c r="CF149" i="11"/>
  <c r="CE149" i="11"/>
  <c r="CD149" i="11"/>
  <c r="CC149" i="11"/>
  <c r="CB149" i="11"/>
  <c r="CA149" i="11"/>
  <c r="BZ149" i="11"/>
  <c r="BY149" i="11"/>
  <c r="BX149" i="11"/>
  <c r="BW149" i="11"/>
  <c r="BV149" i="11"/>
  <c r="BU149" i="11"/>
  <c r="BT149" i="11"/>
  <c r="BS149" i="11"/>
  <c r="BR149" i="11"/>
  <c r="BQ149" i="11"/>
  <c r="BP149" i="11"/>
  <c r="BO149" i="11"/>
  <c r="BN149" i="11"/>
  <c r="BM149" i="11"/>
  <c r="BL149" i="11"/>
  <c r="BK149" i="11"/>
  <c r="BJ149" i="11"/>
  <c r="BI149" i="11"/>
  <c r="BH149" i="11"/>
  <c r="BG149" i="11"/>
  <c r="BF149" i="11"/>
  <c r="BE149" i="11"/>
  <c r="BD149" i="11"/>
  <c r="BC149" i="11"/>
  <c r="BB149" i="11"/>
  <c r="BA149" i="11"/>
  <c r="AZ149" i="11"/>
  <c r="AY149" i="11"/>
  <c r="AX149" i="11"/>
  <c r="AW149" i="11"/>
  <c r="AV149" i="11"/>
  <c r="AU149" i="11"/>
  <c r="AT149" i="11"/>
  <c r="AS149" i="11"/>
  <c r="AR149" i="11"/>
  <c r="AQ149" i="11"/>
  <c r="AP149" i="11"/>
  <c r="AO149" i="11"/>
  <c r="AN149" i="11"/>
  <c r="AM149" i="11"/>
  <c r="AL149" i="11"/>
  <c r="AK149" i="11"/>
  <c r="AJ149" i="11"/>
  <c r="AI149" i="11"/>
  <c r="AH149" i="11"/>
  <c r="AG149" i="11"/>
  <c r="AF149" i="11"/>
  <c r="AE149" i="11"/>
  <c r="AD149" i="11"/>
  <c r="AC149" i="11"/>
  <c r="AB149" i="11"/>
  <c r="AA149" i="11"/>
  <c r="Z149" i="11"/>
  <c r="Y149" i="11"/>
  <c r="X149" i="11"/>
  <c r="W149" i="11"/>
  <c r="V149" i="11"/>
  <c r="U149" i="11"/>
  <c r="T149" i="11"/>
  <c r="S149" i="11"/>
  <c r="R149" i="11"/>
  <c r="Q149" i="11"/>
  <c r="P149" i="11"/>
  <c r="O149" i="11"/>
  <c r="N149" i="11"/>
  <c r="M149" i="11"/>
  <c r="L149" i="11"/>
  <c r="K149" i="11"/>
  <c r="J149" i="11"/>
  <c r="I149" i="11"/>
  <c r="H149" i="11"/>
  <c r="G149" i="11"/>
  <c r="F149" i="11"/>
  <c r="E149" i="11"/>
  <c r="D149" i="11"/>
  <c r="C149" i="11"/>
  <c r="B149" i="11"/>
  <c r="CW148" i="11"/>
  <c r="CV148" i="11"/>
  <c r="CU148" i="11"/>
  <c r="CT148" i="11"/>
  <c r="CS148" i="11"/>
  <c r="CR148" i="11"/>
  <c r="CQ148" i="11"/>
  <c r="CP148" i="11"/>
  <c r="CO148" i="11"/>
  <c r="CN148" i="11"/>
  <c r="CM148" i="11"/>
  <c r="CL148" i="11"/>
  <c r="CK148" i="11"/>
  <c r="CJ148" i="11"/>
  <c r="CI148" i="11"/>
  <c r="CH148" i="11"/>
  <c r="CG148" i="11"/>
  <c r="CF148" i="11"/>
  <c r="CE148" i="11"/>
  <c r="CD148" i="11"/>
  <c r="CC148" i="11"/>
  <c r="CB148" i="11"/>
  <c r="CA148" i="11"/>
  <c r="BZ148" i="11"/>
  <c r="BY148" i="11"/>
  <c r="BX148" i="11"/>
  <c r="BW148" i="11"/>
  <c r="BV148" i="11"/>
  <c r="BU148" i="11"/>
  <c r="BT148" i="11"/>
  <c r="BS148" i="11"/>
  <c r="BR148" i="11"/>
  <c r="BQ148" i="11"/>
  <c r="BP148" i="11"/>
  <c r="BO148" i="11"/>
  <c r="BN148" i="11"/>
  <c r="BM148" i="11"/>
  <c r="BL148" i="11"/>
  <c r="BK148" i="11"/>
  <c r="BJ148" i="11"/>
  <c r="BI148" i="11"/>
  <c r="BH148" i="11"/>
  <c r="BG148" i="11"/>
  <c r="BF148" i="11"/>
  <c r="BE148" i="11"/>
  <c r="BD148" i="11"/>
  <c r="BC148" i="11"/>
  <c r="BB148" i="11"/>
  <c r="BA148" i="11"/>
  <c r="AZ148" i="11"/>
  <c r="AY148" i="11"/>
  <c r="AX148" i="11"/>
  <c r="AW148" i="11"/>
  <c r="AV148" i="11"/>
  <c r="AU148" i="11"/>
  <c r="AT148" i="11"/>
  <c r="AS148" i="11"/>
  <c r="AR148" i="11"/>
  <c r="AQ148" i="11"/>
  <c r="AP148" i="11"/>
  <c r="AO148" i="11"/>
  <c r="AN148" i="11"/>
  <c r="AM148" i="11"/>
  <c r="AL148" i="11"/>
  <c r="AK148" i="11"/>
  <c r="AJ148" i="11"/>
  <c r="AI148" i="11"/>
  <c r="AH148" i="11"/>
  <c r="AG148" i="11"/>
  <c r="AF148" i="11"/>
  <c r="AE148" i="11"/>
  <c r="AD148" i="11"/>
  <c r="AC148" i="11"/>
  <c r="AB148" i="11"/>
  <c r="AA148" i="11"/>
  <c r="Z148" i="11"/>
  <c r="Y148" i="11"/>
  <c r="X148" i="11"/>
  <c r="W148" i="11"/>
  <c r="V148" i="11"/>
  <c r="U148" i="11"/>
  <c r="T148" i="11"/>
  <c r="S148" i="11"/>
  <c r="R148" i="11"/>
  <c r="Q148" i="11"/>
  <c r="P148" i="11"/>
  <c r="O148" i="11"/>
  <c r="N148" i="11"/>
  <c r="M148" i="11"/>
  <c r="L148" i="11"/>
  <c r="K148" i="11"/>
  <c r="J148" i="11"/>
  <c r="I148" i="11"/>
  <c r="H148" i="11"/>
  <c r="G148" i="11"/>
  <c r="F148" i="11"/>
  <c r="E148" i="11"/>
  <c r="D148" i="11"/>
  <c r="C148" i="11"/>
  <c r="B148" i="11"/>
  <c r="CW147" i="11"/>
  <c r="CV147" i="11"/>
  <c r="CU147" i="11"/>
  <c r="CT147" i="11"/>
  <c r="CS147" i="11"/>
  <c r="CR147" i="11"/>
  <c r="CQ147" i="11"/>
  <c r="CP147" i="11"/>
  <c r="CO147" i="11"/>
  <c r="CN147" i="11"/>
  <c r="CM147" i="11"/>
  <c r="CL147" i="11"/>
  <c r="CK147" i="11"/>
  <c r="CJ147" i="11"/>
  <c r="CI147" i="11"/>
  <c r="CH147" i="11"/>
  <c r="CG147" i="11"/>
  <c r="CF147" i="11"/>
  <c r="CE147" i="11"/>
  <c r="CD147" i="11"/>
  <c r="CC147" i="11"/>
  <c r="CB147" i="11"/>
  <c r="CA147" i="11"/>
  <c r="BZ147" i="11"/>
  <c r="BY147" i="11"/>
  <c r="BX147" i="11"/>
  <c r="BW147" i="11"/>
  <c r="BV147" i="11"/>
  <c r="BU147" i="11"/>
  <c r="BT147" i="11"/>
  <c r="BS147" i="11"/>
  <c r="BR147" i="11"/>
  <c r="BQ147" i="11"/>
  <c r="BP147" i="11"/>
  <c r="BO147" i="11"/>
  <c r="BN147" i="11"/>
  <c r="BM147" i="11"/>
  <c r="BL147" i="11"/>
  <c r="BK147" i="11"/>
  <c r="BJ147" i="11"/>
  <c r="BI147" i="11"/>
  <c r="BH147" i="11"/>
  <c r="BG147" i="11"/>
  <c r="BF147" i="11"/>
  <c r="BE147" i="11"/>
  <c r="BD147" i="11"/>
  <c r="BC147"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AD147" i="11"/>
  <c r="AC147" i="11"/>
  <c r="AB147" i="11"/>
  <c r="AA147" i="11"/>
  <c r="Z147" i="11"/>
  <c r="Y147" i="11"/>
  <c r="X147" i="11"/>
  <c r="W147" i="11"/>
  <c r="V147" i="11"/>
  <c r="U147" i="11"/>
  <c r="T147" i="11"/>
  <c r="S147" i="11"/>
  <c r="R147" i="11"/>
  <c r="Q147" i="11"/>
  <c r="P147" i="11"/>
  <c r="O147" i="11"/>
  <c r="N147" i="11"/>
  <c r="M147" i="11"/>
  <c r="L147" i="11"/>
  <c r="K147" i="11"/>
  <c r="J147" i="11"/>
  <c r="I147" i="11"/>
  <c r="H147" i="11"/>
  <c r="G147" i="11"/>
  <c r="F147" i="11"/>
  <c r="E147" i="11"/>
  <c r="D147" i="11"/>
  <c r="C147" i="11"/>
  <c r="B147" i="11"/>
  <c r="CW146" i="11"/>
  <c r="CV146" i="11"/>
  <c r="CU146" i="11"/>
  <c r="CT146" i="11"/>
  <c r="CS146" i="11"/>
  <c r="CR146" i="11"/>
  <c r="CQ146" i="11"/>
  <c r="CP146" i="11"/>
  <c r="CO146" i="11"/>
  <c r="CN146" i="11"/>
  <c r="CM146" i="11"/>
  <c r="CL146" i="11"/>
  <c r="CK146" i="11"/>
  <c r="CJ146" i="11"/>
  <c r="CI146" i="11"/>
  <c r="CH146" i="11"/>
  <c r="CG146" i="11"/>
  <c r="CF146" i="11"/>
  <c r="CE146" i="11"/>
  <c r="CD146" i="11"/>
  <c r="CC146" i="11"/>
  <c r="CB146" i="11"/>
  <c r="CA146" i="11"/>
  <c r="BZ146" i="11"/>
  <c r="BY146" i="11"/>
  <c r="BX146" i="11"/>
  <c r="BW146" i="11"/>
  <c r="BV146" i="11"/>
  <c r="BU146" i="11"/>
  <c r="BT146" i="11"/>
  <c r="BS146" i="11"/>
  <c r="BR146" i="11"/>
  <c r="BQ146" i="11"/>
  <c r="BP146" i="11"/>
  <c r="BO146" i="11"/>
  <c r="BN146" i="11"/>
  <c r="BM146" i="11"/>
  <c r="BL146" i="11"/>
  <c r="BK146" i="11"/>
  <c r="BJ146" i="11"/>
  <c r="BI146" i="11"/>
  <c r="BH146" i="11"/>
  <c r="BG146" i="11"/>
  <c r="BF146" i="11"/>
  <c r="BE146" i="11"/>
  <c r="BD146" i="11"/>
  <c r="BC146" i="11"/>
  <c r="BB146" i="11"/>
  <c r="BA146" i="11"/>
  <c r="AZ146" i="11"/>
  <c r="AY146" i="11"/>
  <c r="AX146" i="11"/>
  <c r="AW146" i="11"/>
  <c r="AV146" i="11"/>
  <c r="AU146" i="11"/>
  <c r="AT146" i="11"/>
  <c r="AS146" i="11"/>
  <c r="AR146" i="11"/>
  <c r="AQ146" i="11"/>
  <c r="AP146" i="11"/>
  <c r="AO146" i="11"/>
  <c r="AN146" i="11"/>
  <c r="AM146" i="11"/>
  <c r="AL146" i="11"/>
  <c r="AK146" i="11"/>
  <c r="AJ146" i="11"/>
  <c r="AI146" i="11"/>
  <c r="AH146" i="11"/>
  <c r="AG146" i="11"/>
  <c r="AF146" i="11"/>
  <c r="AE146" i="11"/>
  <c r="AD146" i="11"/>
  <c r="AC146" i="11"/>
  <c r="AB146" i="11"/>
  <c r="AA146" i="11"/>
  <c r="Z146" i="11"/>
  <c r="Y146" i="11"/>
  <c r="X146" i="11"/>
  <c r="W146" i="11"/>
  <c r="V146" i="11"/>
  <c r="U146" i="11"/>
  <c r="T146" i="11"/>
  <c r="S146" i="11"/>
  <c r="R146" i="11"/>
  <c r="Q146" i="11"/>
  <c r="P146" i="11"/>
  <c r="O146" i="11"/>
  <c r="N146" i="11"/>
  <c r="M146" i="11"/>
  <c r="L146" i="11"/>
  <c r="K146" i="11"/>
  <c r="J146" i="11"/>
  <c r="I146" i="11"/>
  <c r="H146" i="11"/>
  <c r="G146" i="11"/>
  <c r="F146" i="11"/>
  <c r="E146" i="11"/>
  <c r="D146" i="11"/>
  <c r="C146" i="11"/>
  <c r="B146" i="11"/>
  <c r="CW145" i="11"/>
  <c r="CV145" i="11"/>
  <c r="CU145" i="11"/>
  <c r="CT145" i="11"/>
  <c r="CS145" i="11"/>
  <c r="CR145" i="11"/>
  <c r="CQ145" i="11"/>
  <c r="CP145" i="11"/>
  <c r="CO145" i="11"/>
  <c r="CN145" i="11"/>
  <c r="CM145" i="11"/>
  <c r="CL145" i="11"/>
  <c r="CK145" i="11"/>
  <c r="CJ145" i="11"/>
  <c r="CI145" i="11"/>
  <c r="CH145" i="11"/>
  <c r="CG145" i="11"/>
  <c r="CF145" i="11"/>
  <c r="CE145" i="11"/>
  <c r="CD145" i="11"/>
  <c r="CC145" i="11"/>
  <c r="CB145" i="11"/>
  <c r="CA145" i="11"/>
  <c r="BZ145" i="11"/>
  <c r="BY145" i="11"/>
  <c r="BX145" i="11"/>
  <c r="BW145" i="11"/>
  <c r="BV145" i="11"/>
  <c r="BU145" i="11"/>
  <c r="BT145" i="11"/>
  <c r="BS145" i="11"/>
  <c r="BR145" i="11"/>
  <c r="BQ145" i="11"/>
  <c r="BP145" i="11"/>
  <c r="BO145" i="11"/>
  <c r="BN145" i="11"/>
  <c r="BM145" i="11"/>
  <c r="BL145" i="11"/>
  <c r="BK145" i="11"/>
  <c r="BJ145" i="11"/>
  <c r="BI145" i="11"/>
  <c r="BH145" i="11"/>
  <c r="BG145" i="11"/>
  <c r="BF145" i="11"/>
  <c r="BE145" i="11"/>
  <c r="BD145" i="11"/>
  <c r="BC145" i="11"/>
  <c r="BB145" i="11"/>
  <c r="BA145" i="11"/>
  <c r="AZ145" i="11"/>
  <c r="AY145" i="11"/>
  <c r="AX145" i="11"/>
  <c r="AW145" i="11"/>
  <c r="AV145" i="11"/>
  <c r="AU145" i="11"/>
  <c r="AT145" i="11"/>
  <c r="AS145" i="11"/>
  <c r="AR145" i="11"/>
  <c r="AQ145" i="11"/>
  <c r="AP145" i="11"/>
  <c r="AO145" i="11"/>
  <c r="AN145" i="11"/>
  <c r="AM145" i="11"/>
  <c r="AL145" i="11"/>
  <c r="AK145" i="11"/>
  <c r="AJ145" i="11"/>
  <c r="AI145" i="11"/>
  <c r="AH145" i="11"/>
  <c r="AG145" i="11"/>
  <c r="AF145" i="11"/>
  <c r="AE145" i="11"/>
  <c r="AD145" i="11"/>
  <c r="AC145" i="11"/>
  <c r="AB145" i="11"/>
  <c r="AA145" i="11"/>
  <c r="Z145" i="11"/>
  <c r="Y145" i="11"/>
  <c r="X145" i="11"/>
  <c r="W145" i="11"/>
  <c r="V145" i="11"/>
  <c r="U145" i="11"/>
  <c r="T145" i="11"/>
  <c r="S145" i="11"/>
  <c r="R145" i="11"/>
  <c r="Q145" i="11"/>
  <c r="P145" i="11"/>
  <c r="O145" i="11"/>
  <c r="N145" i="11"/>
  <c r="M145" i="11"/>
  <c r="L145" i="11"/>
  <c r="K145" i="11"/>
  <c r="J145" i="11"/>
  <c r="I145" i="11"/>
  <c r="H145" i="11"/>
  <c r="G145" i="11"/>
  <c r="F145" i="11"/>
  <c r="E145" i="11"/>
  <c r="D145" i="11"/>
  <c r="C145" i="11"/>
  <c r="B145" i="11"/>
  <c r="CW144" i="11"/>
  <c r="CV144" i="11"/>
  <c r="CU144" i="11"/>
  <c r="CT144" i="11"/>
  <c r="CS144" i="11"/>
  <c r="CR144" i="11"/>
  <c r="CQ144" i="11"/>
  <c r="CP144" i="11"/>
  <c r="CO144" i="11"/>
  <c r="CN144" i="11"/>
  <c r="CM144" i="11"/>
  <c r="CL144" i="11"/>
  <c r="CK144" i="11"/>
  <c r="CJ144" i="11"/>
  <c r="CI144" i="11"/>
  <c r="CH144" i="11"/>
  <c r="CG144" i="11"/>
  <c r="CF144" i="11"/>
  <c r="CE144" i="11"/>
  <c r="CD144" i="11"/>
  <c r="CC144" i="11"/>
  <c r="CB144" i="11"/>
  <c r="CA144" i="11"/>
  <c r="BZ144" i="11"/>
  <c r="BY144" i="11"/>
  <c r="BX144" i="11"/>
  <c r="BW144" i="11"/>
  <c r="BV144" i="11"/>
  <c r="BU144" i="11"/>
  <c r="BT144" i="11"/>
  <c r="BS144" i="11"/>
  <c r="BR144" i="11"/>
  <c r="BQ144" i="11"/>
  <c r="BP144" i="11"/>
  <c r="BO144" i="11"/>
  <c r="BN144" i="11"/>
  <c r="BM144" i="11"/>
  <c r="BL144" i="11"/>
  <c r="BK144" i="11"/>
  <c r="BJ144" i="11"/>
  <c r="BI144" i="11"/>
  <c r="BH144" i="11"/>
  <c r="BG144" i="11"/>
  <c r="BF144" i="11"/>
  <c r="BE144" i="11"/>
  <c r="BD144" i="11"/>
  <c r="BC144" i="11"/>
  <c r="BB144" i="11"/>
  <c r="BA144" i="11"/>
  <c r="AZ144" i="11"/>
  <c r="AY144" i="11"/>
  <c r="AX144" i="11"/>
  <c r="AW144" i="11"/>
  <c r="AV144" i="11"/>
  <c r="AU144" i="11"/>
  <c r="AT144" i="11"/>
  <c r="AS144" i="11"/>
  <c r="AR144" i="11"/>
  <c r="AQ144" i="11"/>
  <c r="AP144" i="11"/>
  <c r="AO144" i="11"/>
  <c r="AN144" i="11"/>
  <c r="AM144" i="11"/>
  <c r="AL144" i="11"/>
  <c r="AK144" i="11"/>
  <c r="AJ144" i="11"/>
  <c r="AI144" i="11"/>
  <c r="AH144" i="11"/>
  <c r="AG144" i="11"/>
  <c r="AF144" i="11"/>
  <c r="AE144" i="11"/>
  <c r="AD144" i="11"/>
  <c r="AC144" i="11"/>
  <c r="AB144" i="11"/>
  <c r="AA144" i="11"/>
  <c r="Z144" i="11"/>
  <c r="Y144" i="11"/>
  <c r="X144" i="11"/>
  <c r="W144" i="11"/>
  <c r="V144" i="11"/>
  <c r="U144" i="11"/>
  <c r="T144" i="11"/>
  <c r="S144" i="11"/>
  <c r="R144" i="11"/>
  <c r="Q144" i="11"/>
  <c r="P144" i="11"/>
  <c r="O144" i="11"/>
  <c r="N144" i="11"/>
  <c r="M144" i="11"/>
  <c r="L144" i="11"/>
  <c r="K144" i="11"/>
  <c r="J144" i="11"/>
  <c r="I144" i="11"/>
  <c r="H144" i="11"/>
  <c r="G144" i="11"/>
  <c r="F144" i="11"/>
  <c r="E144" i="11"/>
  <c r="D144" i="11"/>
  <c r="C144" i="11"/>
  <c r="B144" i="11"/>
  <c r="CW143" i="11"/>
  <c r="CV143" i="11"/>
  <c r="CU143" i="11"/>
  <c r="CT143" i="11"/>
  <c r="CS143" i="11"/>
  <c r="CR143" i="11"/>
  <c r="CQ143" i="11"/>
  <c r="CP143" i="11"/>
  <c r="CO143" i="11"/>
  <c r="CN143" i="11"/>
  <c r="CM143" i="11"/>
  <c r="CL143" i="11"/>
  <c r="CK143" i="11"/>
  <c r="CJ143" i="11"/>
  <c r="CI143" i="11"/>
  <c r="CH143" i="11"/>
  <c r="CG143" i="11"/>
  <c r="CF143" i="11"/>
  <c r="CE143" i="11"/>
  <c r="CD143" i="11"/>
  <c r="CC143" i="11"/>
  <c r="CB143" i="11"/>
  <c r="CA143" i="11"/>
  <c r="BZ143" i="11"/>
  <c r="BY143" i="11"/>
  <c r="BX143" i="11"/>
  <c r="BW143" i="11"/>
  <c r="BV143" i="11"/>
  <c r="BU143" i="11"/>
  <c r="BT143" i="11"/>
  <c r="BS143" i="11"/>
  <c r="BR143" i="11"/>
  <c r="BQ143" i="11"/>
  <c r="BP143" i="11"/>
  <c r="BO143" i="11"/>
  <c r="BN143" i="11"/>
  <c r="BM143" i="11"/>
  <c r="BL143" i="11"/>
  <c r="BK143" i="11"/>
  <c r="BJ143" i="11"/>
  <c r="BI143" i="11"/>
  <c r="BH143" i="11"/>
  <c r="BG143" i="11"/>
  <c r="BF143" i="11"/>
  <c r="BE143" i="11"/>
  <c r="BD143" i="11"/>
  <c r="BC143" i="11"/>
  <c r="BB143" i="11"/>
  <c r="BA143" i="11"/>
  <c r="AZ143" i="11"/>
  <c r="AY143" i="11"/>
  <c r="AX143" i="11"/>
  <c r="AW143" i="11"/>
  <c r="AV143" i="11"/>
  <c r="AU143" i="11"/>
  <c r="AT143" i="11"/>
  <c r="AS143" i="11"/>
  <c r="AR143" i="11"/>
  <c r="AQ143" i="11"/>
  <c r="AP143" i="11"/>
  <c r="AO143" i="11"/>
  <c r="AN143" i="11"/>
  <c r="AM143" i="11"/>
  <c r="AL143" i="11"/>
  <c r="AK143" i="11"/>
  <c r="AJ143" i="11"/>
  <c r="AI143" i="11"/>
  <c r="AH143" i="11"/>
  <c r="AG143" i="11"/>
  <c r="AF143" i="11"/>
  <c r="AE143" i="11"/>
  <c r="AD143" i="11"/>
  <c r="AC143" i="11"/>
  <c r="AB143" i="11"/>
  <c r="AA143" i="11"/>
  <c r="Z143" i="11"/>
  <c r="Y143" i="11"/>
  <c r="X143" i="11"/>
  <c r="W143" i="11"/>
  <c r="V143" i="11"/>
  <c r="U143" i="11"/>
  <c r="T143" i="11"/>
  <c r="S143" i="11"/>
  <c r="R143" i="11"/>
  <c r="Q143" i="11"/>
  <c r="P143" i="11"/>
  <c r="O143" i="11"/>
  <c r="N143" i="11"/>
  <c r="M143" i="11"/>
  <c r="L143" i="11"/>
  <c r="K143" i="11"/>
  <c r="J143" i="11"/>
  <c r="I143" i="11"/>
  <c r="H143" i="11"/>
  <c r="G143" i="11"/>
  <c r="F143" i="11"/>
  <c r="E143" i="11"/>
  <c r="D143" i="11"/>
  <c r="C143" i="11"/>
  <c r="B143" i="11"/>
  <c r="CW142" i="11"/>
  <c r="CV142" i="11"/>
  <c r="CU142" i="11"/>
  <c r="CT142" i="11"/>
  <c r="CS142" i="11"/>
  <c r="CR142" i="11"/>
  <c r="CQ142" i="11"/>
  <c r="CP142" i="11"/>
  <c r="CO142" i="11"/>
  <c r="CN142" i="11"/>
  <c r="CM142" i="11"/>
  <c r="CL142" i="11"/>
  <c r="CK142" i="11"/>
  <c r="CJ142" i="11"/>
  <c r="CI142" i="11"/>
  <c r="CH142" i="11"/>
  <c r="CG142" i="11"/>
  <c r="CF142" i="11"/>
  <c r="CE142" i="11"/>
  <c r="CD142" i="11"/>
  <c r="CC142" i="11"/>
  <c r="CB142" i="11"/>
  <c r="CA142" i="11"/>
  <c r="BZ142" i="11"/>
  <c r="BY142" i="11"/>
  <c r="BX142" i="11"/>
  <c r="BW142" i="11"/>
  <c r="BV142" i="11"/>
  <c r="BU142" i="11"/>
  <c r="BT142" i="11"/>
  <c r="BS142" i="11"/>
  <c r="BR142" i="11"/>
  <c r="BQ142" i="11"/>
  <c r="BP142" i="11"/>
  <c r="BO142" i="11"/>
  <c r="BN142" i="11"/>
  <c r="BM142" i="11"/>
  <c r="BL142" i="11"/>
  <c r="BK142" i="11"/>
  <c r="BJ142" i="11"/>
  <c r="BI142" i="11"/>
  <c r="BH142" i="11"/>
  <c r="BG142" i="11"/>
  <c r="BF142" i="11"/>
  <c r="BE142" i="11"/>
  <c r="BD142" i="11"/>
  <c r="BC142" i="11"/>
  <c r="BB142" i="11"/>
  <c r="BA142" i="11"/>
  <c r="AZ142" i="11"/>
  <c r="AY142" i="11"/>
  <c r="AX142" i="11"/>
  <c r="AW142" i="11"/>
  <c r="AV142" i="11"/>
  <c r="AU142" i="11"/>
  <c r="AT142" i="11"/>
  <c r="AS142" i="11"/>
  <c r="AR142" i="11"/>
  <c r="AQ142" i="11"/>
  <c r="AP142" i="11"/>
  <c r="AO142" i="11"/>
  <c r="AN142" i="11"/>
  <c r="AM142" i="11"/>
  <c r="AL142" i="11"/>
  <c r="AK142" i="11"/>
  <c r="AJ142" i="11"/>
  <c r="AI142" i="11"/>
  <c r="AH142" i="11"/>
  <c r="AG142" i="11"/>
  <c r="AF142" i="11"/>
  <c r="AE142" i="11"/>
  <c r="AD142" i="11"/>
  <c r="AC142" i="11"/>
  <c r="AB142" i="11"/>
  <c r="AA142" i="11"/>
  <c r="Z142" i="11"/>
  <c r="Y142" i="11"/>
  <c r="X142" i="11"/>
  <c r="W142" i="11"/>
  <c r="V142" i="11"/>
  <c r="U142" i="11"/>
  <c r="T142" i="11"/>
  <c r="S142" i="11"/>
  <c r="R142" i="11"/>
  <c r="Q142" i="11"/>
  <c r="P142" i="11"/>
  <c r="O142" i="11"/>
  <c r="N142" i="11"/>
  <c r="M142" i="11"/>
  <c r="L142" i="11"/>
  <c r="K142" i="11"/>
  <c r="J142" i="11"/>
  <c r="I142" i="11"/>
  <c r="H142" i="11"/>
  <c r="G142" i="11"/>
  <c r="F142" i="11"/>
  <c r="E142" i="11"/>
  <c r="D142" i="11"/>
  <c r="C142" i="11"/>
  <c r="B142" i="11"/>
  <c r="CW141" i="11"/>
  <c r="CV141" i="11"/>
  <c r="CU141" i="11"/>
  <c r="CT141" i="11"/>
  <c r="CS141" i="11"/>
  <c r="CR141" i="11"/>
  <c r="CQ141" i="11"/>
  <c r="CP141" i="11"/>
  <c r="CO141" i="11"/>
  <c r="CN141" i="11"/>
  <c r="CM141" i="11"/>
  <c r="CL141" i="11"/>
  <c r="CK141" i="11"/>
  <c r="CJ141" i="11"/>
  <c r="CI141" i="11"/>
  <c r="CH141" i="11"/>
  <c r="CG141" i="11"/>
  <c r="CF141" i="11"/>
  <c r="CE141" i="11"/>
  <c r="CD141" i="11"/>
  <c r="CC141" i="11"/>
  <c r="CB141" i="11"/>
  <c r="CA141" i="11"/>
  <c r="BZ141" i="11"/>
  <c r="BY141" i="11"/>
  <c r="BX141" i="11"/>
  <c r="BW141" i="11"/>
  <c r="BV141" i="11"/>
  <c r="BU141" i="11"/>
  <c r="BT141" i="11"/>
  <c r="BS141" i="11"/>
  <c r="BR141" i="11"/>
  <c r="BQ141" i="11"/>
  <c r="BP141" i="11"/>
  <c r="BO141" i="11"/>
  <c r="BN141" i="11"/>
  <c r="BM141" i="11"/>
  <c r="BL141" i="11"/>
  <c r="BK141" i="11"/>
  <c r="BJ141" i="11"/>
  <c r="BI141" i="11"/>
  <c r="BH141" i="11"/>
  <c r="BG141" i="11"/>
  <c r="BF141" i="11"/>
  <c r="BE141" i="11"/>
  <c r="BD141" i="11"/>
  <c r="BC141" i="11"/>
  <c r="BB141" i="11"/>
  <c r="BA141" i="11"/>
  <c r="AZ141" i="11"/>
  <c r="AY141" i="11"/>
  <c r="AX141" i="11"/>
  <c r="AW141" i="11"/>
  <c r="AV141" i="11"/>
  <c r="AU141" i="11"/>
  <c r="AT141" i="11"/>
  <c r="AS141" i="11"/>
  <c r="AR141" i="11"/>
  <c r="AQ141" i="11"/>
  <c r="AP141" i="11"/>
  <c r="AO141" i="11"/>
  <c r="AN141" i="11"/>
  <c r="AM141" i="11"/>
  <c r="AL141" i="11"/>
  <c r="AK141" i="11"/>
  <c r="AJ141" i="11"/>
  <c r="AI141" i="11"/>
  <c r="AH141" i="11"/>
  <c r="AG141" i="11"/>
  <c r="AF141" i="11"/>
  <c r="AE141" i="11"/>
  <c r="AD141" i="11"/>
  <c r="AC141" i="11"/>
  <c r="AB141" i="11"/>
  <c r="AA141" i="11"/>
  <c r="Z141" i="11"/>
  <c r="Y141" i="11"/>
  <c r="X141" i="11"/>
  <c r="W141" i="11"/>
  <c r="V141" i="11"/>
  <c r="U141" i="11"/>
  <c r="T141" i="11"/>
  <c r="S141" i="11"/>
  <c r="R141" i="11"/>
  <c r="Q141" i="11"/>
  <c r="P141" i="11"/>
  <c r="O141" i="11"/>
  <c r="N141" i="11"/>
  <c r="M141" i="11"/>
  <c r="L141" i="11"/>
  <c r="K141" i="11"/>
  <c r="J141" i="11"/>
  <c r="I141" i="11"/>
  <c r="H141" i="11"/>
  <c r="G141" i="11"/>
  <c r="F141" i="11"/>
  <c r="E141" i="11"/>
  <c r="D141" i="11"/>
  <c r="C141" i="11"/>
  <c r="B141" i="11"/>
  <c r="CW140" i="11"/>
  <c r="CV140" i="11"/>
  <c r="CU140" i="11"/>
  <c r="CT140" i="11"/>
  <c r="CS140" i="11"/>
  <c r="CR140" i="11"/>
  <c r="CQ140" i="11"/>
  <c r="CP140" i="11"/>
  <c r="CO140" i="11"/>
  <c r="CN140" i="11"/>
  <c r="CM140" i="11"/>
  <c r="CL140" i="11"/>
  <c r="CK140" i="11"/>
  <c r="CJ140" i="11"/>
  <c r="CI140" i="11"/>
  <c r="CH140" i="11"/>
  <c r="CG140" i="11"/>
  <c r="CF140" i="11"/>
  <c r="CE140" i="11"/>
  <c r="CD140" i="11"/>
  <c r="CC140" i="11"/>
  <c r="CB140" i="11"/>
  <c r="CA140" i="11"/>
  <c r="BZ140" i="11"/>
  <c r="BY140" i="11"/>
  <c r="BX140" i="11"/>
  <c r="BW140" i="11"/>
  <c r="BV140" i="11"/>
  <c r="BU140" i="11"/>
  <c r="BT140" i="11"/>
  <c r="BS140" i="11"/>
  <c r="BR140" i="11"/>
  <c r="BQ140" i="11"/>
  <c r="BP140" i="11"/>
  <c r="BO140" i="11"/>
  <c r="BN140" i="11"/>
  <c r="BM140" i="11"/>
  <c r="BL140" i="11"/>
  <c r="BK140" i="11"/>
  <c r="BJ140" i="11"/>
  <c r="BI140" i="11"/>
  <c r="BH140" i="11"/>
  <c r="BG140" i="11"/>
  <c r="BF140" i="11"/>
  <c r="BE140" i="11"/>
  <c r="BD140" i="11"/>
  <c r="BC140"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AD140" i="11"/>
  <c r="AC140" i="11"/>
  <c r="AB140" i="11"/>
  <c r="AA140" i="11"/>
  <c r="Z140" i="11"/>
  <c r="Y140" i="11"/>
  <c r="X140" i="11"/>
  <c r="W140" i="11"/>
  <c r="V140" i="11"/>
  <c r="U140" i="11"/>
  <c r="T140" i="11"/>
  <c r="S140" i="11"/>
  <c r="R140" i="11"/>
  <c r="Q140" i="11"/>
  <c r="P140" i="11"/>
  <c r="O140" i="11"/>
  <c r="N140" i="11"/>
  <c r="M140" i="11"/>
  <c r="L140" i="11"/>
  <c r="K140" i="11"/>
  <c r="J140" i="11"/>
  <c r="I140" i="11"/>
  <c r="H140" i="11"/>
  <c r="G140" i="11"/>
  <c r="F140" i="11"/>
  <c r="E140" i="11"/>
  <c r="D140" i="11"/>
  <c r="C140" i="11"/>
  <c r="B140" i="11"/>
  <c r="CW139" i="11"/>
  <c r="CV139" i="11"/>
  <c r="CU139" i="11"/>
  <c r="CT139" i="11"/>
  <c r="CS139" i="11"/>
  <c r="CR139" i="11"/>
  <c r="CQ139" i="11"/>
  <c r="CP139" i="11"/>
  <c r="CO139" i="11"/>
  <c r="CN139" i="11"/>
  <c r="CM139" i="11"/>
  <c r="CL139" i="11"/>
  <c r="CK139" i="11"/>
  <c r="CJ139" i="11"/>
  <c r="CI139" i="11"/>
  <c r="CH139" i="11"/>
  <c r="CG139" i="11"/>
  <c r="CF139" i="11"/>
  <c r="CE139" i="11"/>
  <c r="CD139" i="11"/>
  <c r="CC139" i="11"/>
  <c r="CB139" i="11"/>
  <c r="CA139" i="11"/>
  <c r="BZ139" i="11"/>
  <c r="BY139" i="11"/>
  <c r="BX139" i="11"/>
  <c r="BW139" i="11"/>
  <c r="BV139" i="11"/>
  <c r="BU139" i="11"/>
  <c r="BT139" i="11"/>
  <c r="BS139" i="11"/>
  <c r="BR139" i="11"/>
  <c r="BQ139" i="11"/>
  <c r="BP139" i="11"/>
  <c r="BO139" i="11"/>
  <c r="BN139" i="11"/>
  <c r="BM139" i="11"/>
  <c r="BL139" i="11"/>
  <c r="BK139" i="11"/>
  <c r="BJ139" i="11"/>
  <c r="BI139" i="11"/>
  <c r="BH139" i="11"/>
  <c r="BG139" i="11"/>
  <c r="BF139" i="11"/>
  <c r="BE139" i="11"/>
  <c r="BD139" i="11"/>
  <c r="BC139" i="11"/>
  <c r="BB139" i="11"/>
  <c r="BA139" i="11"/>
  <c r="AZ139" i="11"/>
  <c r="AY139" i="11"/>
  <c r="AX139" i="11"/>
  <c r="AW139" i="11"/>
  <c r="AV139" i="11"/>
  <c r="AU139" i="11"/>
  <c r="AT139" i="11"/>
  <c r="AS139" i="11"/>
  <c r="AR139" i="11"/>
  <c r="AQ139" i="11"/>
  <c r="AP139" i="11"/>
  <c r="AO139" i="11"/>
  <c r="AN139" i="11"/>
  <c r="AM139" i="11"/>
  <c r="AL139" i="11"/>
  <c r="AK139" i="11"/>
  <c r="AJ139" i="11"/>
  <c r="AI139" i="11"/>
  <c r="AH139" i="11"/>
  <c r="AG139" i="11"/>
  <c r="AF139" i="11"/>
  <c r="AE139" i="11"/>
  <c r="AD139" i="11"/>
  <c r="AC139" i="11"/>
  <c r="AB139" i="11"/>
  <c r="AA139" i="11"/>
  <c r="Z139" i="11"/>
  <c r="Y139" i="11"/>
  <c r="X139" i="11"/>
  <c r="W139" i="11"/>
  <c r="V139" i="11"/>
  <c r="U139" i="11"/>
  <c r="T139" i="11"/>
  <c r="S139" i="11"/>
  <c r="R139" i="11"/>
  <c r="Q139" i="11"/>
  <c r="P139" i="11"/>
  <c r="O139" i="11"/>
  <c r="N139" i="11"/>
  <c r="M139" i="11"/>
  <c r="L139" i="11"/>
  <c r="K139" i="11"/>
  <c r="J139" i="11"/>
  <c r="I139" i="11"/>
  <c r="H139" i="11"/>
  <c r="G139" i="11"/>
  <c r="F139" i="11"/>
  <c r="E139" i="11"/>
  <c r="D139" i="11"/>
  <c r="C139" i="11"/>
  <c r="B139" i="11"/>
  <c r="CW138" i="11"/>
  <c r="CV138" i="11"/>
  <c r="CU138" i="11"/>
  <c r="CT138" i="11"/>
  <c r="CS138" i="11"/>
  <c r="CR138" i="11"/>
  <c r="CQ138" i="11"/>
  <c r="CP138" i="11"/>
  <c r="CO138" i="11"/>
  <c r="CN138" i="11"/>
  <c r="CM138" i="11"/>
  <c r="CL138" i="11"/>
  <c r="CK138" i="11"/>
  <c r="CJ138" i="11"/>
  <c r="CI138" i="11"/>
  <c r="CH138" i="11"/>
  <c r="CG138" i="11"/>
  <c r="CF138" i="11"/>
  <c r="CE138" i="11"/>
  <c r="CD138" i="11"/>
  <c r="CC138" i="11"/>
  <c r="CB138" i="11"/>
  <c r="CA138" i="11"/>
  <c r="BZ138" i="11"/>
  <c r="BY138" i="11"/>
  <c r="BX138" i="11"/>
  <c r="BW138" i="11"/>
  <c r="BV138" i="11"/>
  <c r="BU138" i="11"/>
  <c r="BT138" i="11"/>
  <c r="BS138" i="11"/>
  <c r="BR138" i="11"/>
  <c r="BQ138" i="11"/>
  <c r="BP138" i="11"/>
  <c r="BO138" i="11"/>
  <c r="BN138" i="11"/>
  <c r="BM138" i="11"/>
  <c r="BL138" i="11"/>
  <c r="BK138" i="11"/>
  <c r="BJ138" i="11"/>
  <c r="BI138" i="11"/>
  <c r="BH138" i="11"/>
  <c r="BG138" i="11"/>
  <c r="BF138" i="11"/>
  <c r="BE138" i="11"/>
  <c r="BD138" i="11"/>
  <c r="BC138" i="11"/>
  <c r="BB138" i="11"/>
  <c r="BA138" i="11"/>
  <c r="AZ138" i="11"/>
  <c r="AY138" i="11"/>
  <c r="AX138" i="11"/>
  <c r="AW138" i="11"/>
  <c r="AV138" i="11"/>
  <c r="AU138" i="11"/>
  <c r="AT138" i="11"/>
  <c r="AS138" i="11"/>
  <c r="AR138" i="11"/>
  <c r="AQ138" i="11"/>
  <c r="AP138" i="11"/>
  <c r="AO138" i="11"/>
  <c r="AN138" i="11"/>
  <c r="AM138" i="11"/>
  <c r="AL138" i="11"/>
  <c r="AK138" i="11"/>
  <c r="AJ138" i="11"/>
  <c r="AI138" i="11"/>
  <c r="AH138" i="11"/>
  <c r="AG138" i="11"/>
  <c r="AF138" i="11"/>
  <c r="AE138" i="11"/>
  <c r="AD138" i="11"/>
  <c r="AC138" i="11"/>
  <c r="AB138" i="11"/>
  <c r="AA138" i="11"/>
  <c r="Z138" i="11"/>
  <c r="Y138" i="11"/>
  <c r="X138" i="11"/>
  <c r="W138" i="11"/>
  <c r="V138" i="11"/>
  <c r="U138" i="11"/>
  <c r="T138" i="11"/>
  <c r="S138" i="11"/>
  <c r="R138" i="11"/>
  <c r="Q138" i="11"/>
  <c r="P138" i="11"/>
  <c r="O138" i="11"/>
  <c r="N138" i="11"/>
  <c r="M138" i="11"/>
  <c r="L138" i="11"/>
  <c r="K138" i="11"/>
  <c r="J138" i="11"/>
  <c r="I138" i="11"/>
  <c r="H138" i="11"/>
  <c r="G138" i="11"/>
  <c r="F138" i="11"/>
  <c r="E138" i="11"/>
  <c r="D138" i="11"/>
  <c r="C138" i="11"/>
  <c r="B138" i="11"/>
  <c r="CW137" i="11"/>
  <c r="CV137" i="11"/>
  <c r="CU137" i="11"/>
  <c r="CT137" i="11"/>
  <c r="CS137" i="11"/>
  <c r="CR137" i="11"/>
  <c r="CQ137" i="11"/>
  <c r="CP137" i="11"/>
  <c r="CO137" i="11"/>
  <c r="CN137" i="11"/>
  <c r="CM137" i="11"/>
  <c r="CL137" i="11"/>
  <c r="CK137" i="11"/>
  <c r="CJ137" i="11"/>
  <c r="CI137" i="11"/>
  <c r="CH137" i="11"/>
  <c r="CG137" i="11"/>
  <c r="CF137" i="11"/>
  <c r="CE137" i="11"/>
  <c r="CD137" i="11"/>
  <c r="CC137" i="11"/>
  <c r="CB137" i="11"/>
  <c r="CA137" i="11"/>
  <c r="BZ137" i="11"/>
  <c r="BY137" i="11"/>
  <c r="BX137" i="11"/>
  <c r="BW137" i="11"/>
  <c r="BV137" i="11"/>
  <c r="BU137" i="11"/>
  <c r="BT137" i="11"/>
  <c r="BS137" i="11"/>
  <c r="BR137" i="11"/>
  <c r="BQ137" i="11"/>
  <c r="BP137" i="11"/>
  <c r="BO137" i="11"/>
  <c r="BN137" i="11"/>
  <c r="BM137" i="11"/>
  <c r="BL137" i="11"/>
  <c r="BK137" i="11"/>
  <c r="BJ137" i="11"/>
  <c r="BI137" i="11"/>
  <c r="BH137" i="11"/>
  <c r="BG137" i="11"/>
  <c r="BF137" i="11"/>
  <c r="BE137" i="11"/>
  <c r="BD137" i="11"/>
  <c r="BC137" i="11"/>
  <c r="BB137" i="11"/>
  <c r="BA137" i="11"/>
  <c r="AZ137" i="11"/>
  <c r="AY137" i="11"/>
  <c r="AX137" i="11"/>
  <c r="AW137" i="11"/>
  <c r="AV137" i="11"/>
  <c r="AU137" i="11"/>
  <c r="AT137" i="11"/>
  <c r="AS137" i="11"/>
  <c r="AR137" i="11"/>
  <c r="AQ137" i="11"/>
  <c r="AP137" i="11"/>
  <c r="AO137" i="11"/>
  <c r="AN137" i="11"/>
  <c r="AM137" i="11"/>
  <c r="AL137" i="11"/>
  <c r="AK137" i="11"/>
  <c r="AJ137" i="11"/>
  <c r="AI137" i="11"/>
  <c r="AH137" i="11"/>
  <c r="AG137" i="11"/>
  <c r="AF137" i="11"/>
  <c r="AE137" i="11"/>
  <c r="AD137" i="11"/>
  <c r="AC137" i="11"/>
  <c r="AB137" i="11"/>
  <c r="AA137" i="11"/>
  <c r="Z137" i="11"/>
  <c r="Y137" i="11"/>
  <c r="X137" i="11"/>
  <c r="W137" i="11"/>
  <c r="V137" i="11"/>
  <c r="U137" i="11"/>
  <c r="T137" i="11"/>
  <c r="S137" i="11"/>
  <c r="R137" i="11"/>
  <c r="Q137" i="11"/>
  <c r="P137" i="11"/>
  <c r="O137" i="11"/>
  <c r="N137" i="11"/>
  <c r="M137" i="11"/>
  <c r="L137" i="11"/>
  <c r="K137" i="11"/>
  <c r="J137" i="11"/>
  <c r="I137" i="11"/>
  <c r="H137" i="11"/>
  <c r="G137" i="11"/>
  <c r="F137" i="11"/>
  <c r="E137" i="11"/>
  <c r="D137" i="11"/>
  <c r="C137" i="11"/>
  <c r="B137" i="11"/>
  <c r="CW136" i="11"/>
  <c r="CV136" i="11"/>
  <c r="CU136" i="11"/>
  <c r="CT136" i="11"/>
  <c r="CS136" i="11"/>
  <c r="CR136" i="11"/>
  <c r="CQ136" i="11"/>
  <c r="CP136" i="11"/>
  <c r="CO136" i="11"/>
  <c r="CN136" i="11"/>
  <c r="CM136" i="11"/>
  <c r="CL136" i="11"/>
  <c r="CK136" i="11"/>
  <c r="CJ136" i="11"/>
  <c r="CI136" i="11"/>
  <c r="CH136" i="11"/>
  <c r="CG136" i="11"/>
  <c r="CF136" i="11"/>
  <c r="CE136" i="11"/>
  <c r="CD136" i="11"/>
  <c r="CC136" i="11"/>
  <c r="CB136" i="11"/>
  <c r="CA136" i="11"/>
  <c r="BZ136" i="11"/>
  <c r="BY136" i="11"/>
  <c r="BX136" i="11"/>
  <c r="BW136" i="11"/>
  <c r="BV136" i="11"/>
  <c r="BU136" i="11"/>
  <c r="BT136" i="11"/>
  <c r="BS136" i="11"/>
  <c r="BR136" i="11"/>
  <c r="BQ136" i="11"/>
  <c r="BP136" i="11"/>
  <c r="BO136" i="11"/>
  <c r="BN136" i="11"/>
  <c r="BM136" i="11"/>
  <c r="BL136" i="11"/>
  <c r="BK136" i="11"/>
  <c r="BJ136" i="11"/>
  <c r="BI136" i="11"/>
  <c r="BH136" i="11"/>
  <c r="BG136" i="11"/>
  <c r="BF136" i="11"/>
  <c r="BE136" i="11"/>
  <c r="BD136" i="11"/>
  <c r="BC136" i="11"/>
  <c r="BB136" i="11"/>
  <c r="BA136" i="11"/>
  <c r="AZ136" i="11"/>
  <c r="AY136" i="11"/>
  <c r="AX136" i="11"/>
  <c r="AW136" i="11"/>
  <c r="AV136" i="11"/>
  <c r="AU136" i="11"/>
  <c r="AT136" i="11"/>
  <c r="AS136" i="11"/>
  <c r="AR136" i="11"/>
  <c r="AQ136" i="11"/>
  <c r="AP136" i="11"/>
  <c r="AO136" i="11"/>
  <c r="AN136" i="11"/>
  <c r="AM136" i="11"/>
  <c r="AL136" i="11"/>
  <c r="AK136" i="11"/>
  <c r="AJ136" i="11"/>
  <c r="AI136" i="11"/>
  <c r="AH136" i="11"/>
  <c r="AG136" i="11"/>
  <c r="AF136" i="11"/>
  <c r="AE136" i="11"/>
  <c r="AD136" i="11"/>
  <c r="AC136" i="11"/>
  <c r="AB136" i="11"/>
  <c r="AA136" i="11"/>
  <c r="Z136" i="11"/>
  <c r="Y136" i="11"/>
  <c r="X136" i="11"/>
  <c r="W136" i="11"/>
  <c r="V136" i="11"/>
  <c r="U136" i="11"/>
  <c r="T136" i="11"/>
  <c r="S136" i="11"/>
  <c r="R136" i="11"/>
  <c r="Q136" i="11"/>
  <c r="P136" i="11"/>
  <c r="O136" i="11"/>
  <c r="N136" i="11"/>
  <c r="M136" i="11"/>
  <c r="L136" i="11"/>
  <c r="K136" i="11"/>
  <c r="J136" i="11"/>
  <c r="I136" i="11"/>
  <c r="H136" i="11"/>
  <c r="G136" i="11"/>
  <c r="F136" i="11"/>
  <c r="E136" i="11"/>
  <c r="D136" i="11"/>
  <c r="C136" i="11"/>
  <c r="B136" i="11"/>
  <c r="CW135" i="11"/>
  <c r="CV135" i="11"/>
  <c r="CU135" i="11"/>
  <c r="CT135" i="11"/>
  <c r="CS135" i="11"/>
  <c r="CR135" i="11"/>
  <c r="CQ135" i="11"/>
  <c r="CP135" i="11"/>
  <c r="CO135" i="11"/>
  <c r="CN135" i="11"/>
  <c r="CM135" i="11"/>
  <c r="CL135" i="11"/>
  <c r="CK135" i="11"/>
  <c r="CJ135" i="11"/>
  <c r="CI135" i="11"/>
  <c r="CH135" i="11"/>
  <c r="CG135" i="11"/>
  <c r="CF135" i="11"/>
  <c r="CE135" i="11"/>
  <c r="CD135" i="11"/>
  <c r="CC135" i="11"/>
  <c r="CB135" i="11"/>
  <c r="CA135" i="11"/>
  <c r="BZ135" i="11"/>
  <c r="BY135" i="11"/>
  <c r="BX135" i="11"/>
  <c r="BW135" i="11"/>
  <c r="BV135" i="11"/>
  <c r="BU135" i="11"/>
  <c r="BT135" i="11"/>
  <c r="BS135" i="11"/>
  <c r="BR135" i="11"/>
  <c r="BQ135" i="11"/>
  <c r="BP135" i="11"/>
  <c r="BO135" i="11"/>
  <c r="BN135" i="11"/>
  <c r="BM135" i="11"/>
  <c r="BL135" i="11"/>
  <c r="BK135" i="11"/>
  <c r="BJ135" i="11"/>
  <c r="BI135" i="11"/>
  <c r="BH135" i="11"/>
  <c r="BG135" i="11"/>
  <c r="BF135" i="11"/>
  <c r="BE135" i="11"/>
  <c r="BD135" i="11"/>
  <c r="BC135" i="11"/>
  <c r="BB135" i="11"/>
  <c r="BA135" i="11"/>
  <c r="AZ135" i="11"/>
  <c r="AY135" i="11"/>
  <c r="AX135" i="11"/>
  <c r="AW135" i="11"/>
  <c r="AV135" i="11"/>
  <c r="AU135" i="11"/>
  <c r="AT135" i="11"/>
  <c r="AS135" i="11"/>
  <c r="AR135" i="11"/>
  <c r="AQ135" i="11"/>
  <c r="AP135" i="11"/>
  <c r="AO135" i="11"/>
  <c r="AN135" i="11"/>
  <c r="AM135" i="11"/>
  <c r="AL135" i="11"/>
  <c r="AK135" i="11"/>
  <c r="AJ135" i="11"/>
  <c r="AI135" i="11"/>
  <c r="AH135" i="11"/>
  <c r="AG135" i="11"/>
  <c r="AF135" i="11"/>
  <c r="AE135" i="11"/>
  <c r="AD135" i="11"/>
  <c r="AC135" i="11"/>
  <c r="AB135" i="11"/>
  <c r="AA135" i="11"/>
  <c r="Z135" i="11"/>
  <c r="Y135" i="11"/>
  <c r="X135" i="11"/>
  <c r="W135" i="11"/>
  <c r="V135" i="11"/>
  <c r="U135" i="11"/>
  <c r="T135" i="11"/>
  <c r="S135" i="11"/>
  <c r="R135" i="11"/>
  <c r="Q135" i="11"/>
  <c r="P135" i="11"/>
  <c r="O135" i="11"/>
  <c r="N135" i="11"/>
  <c r="M135" i="11"/>
  <c r="L135" i="11"/>
  <c r="K135" i="11"/>
  <c r="J135" i="11"/>
  <c r="I135" i="11"/>
  <c r="H135" i="11"/>
  <c r="G135" i="11"/>
  <c r="F135" i="11"/>
  <c r="E135" i="11"/>
  <c r="D135" i="11"/>
  <c r="C135" i="11"/>
  <c r="B135" i="11"/>
  <c r="CW134" i="11"/>
  <c r="CV134" i="11"/>
  <c r="CU134" i="11"/>
  <c r="CT134" i="11"/>
  <c r="CS134" i="11"/>
  <c r="CR134" i="11"/>
  <c r="CQ134" i="11"/>
  <c r="CP134" i="11"/>
  <c r="CO134" i="11"/>
  <c r="CN134" i="11"/>
  <c r="CM134" i="11"/>
  <c r="CL134" i="11"/>
  <c r="CK134" i="11"/>
  <c r="CJ134" i="11"/>
  <c r="CI134" i="11"/>
  <c r="CH134" i="11"/>
  <c r="CG134" i="11"/>
  <c r="CF134" i="11"/>
  <c r="CE134" i="11"/>
  <c r="CD134" i="11"/>
  <c r="CC134" i="11"/>
  <c r="CB134" i="11"/>
  <c r="CA134" i="11"/>
  <c r="BZ134" i="11"/>
  <c r="BY134" i="11"/>
  <c r="BX134" i="11"/>
  <c r="BW134" i="11"/>
  <c r="BV134" i="11"/>
  <c r="BU134" i="11"/>
  <c r="BT134" i="11"/>
  <c r="BS134" i="11"/>
  <c r="BR134" i="11"/>
  <c r="BQ134" i="11"/>
  <c r="BP134" i="11"/>
  <c r="BO134" i="11"/>
  <c r="BN134" i="11"/>
  <c r="BM134" i="11"/>
  <c r="BL134" i="11"/>
  <c r="BK134" i="11"/>
  <c r="BJ134" i="11"/>
  <c r="BI134" i="11"/>
  <c r="BH134" i="11"/>
  <c r="BG134" i="11"/>
  <c r="BF134" i="11"/>
  <c r="BE134" i="11"/>
  <c r="BD134" i="11"/>
  <c r="BC134" i="11"/>
  <c r="BB134" i="11"/>
  <c r="BA134" i="11"/>
  <c r="AZ134" i="11"/>
  <c r="AY134" i="11"/>
  <c r="AX134" i="11"/>
  <c r="AW134" i="11"/>
  <c r="AV134" i="11"/>
  <c r="AU134" i="11"/>
  <c r="AT134" i="11"/>
  <c r="AS134" i="11"/>
  <c r="AR134" i="11"/>
  <c r="AQ134" i="11"/>
  <c r="AP134" i="11"/>
  <c r="AO134" i="11"/>
  <c r="AN134" i="11"/>
  <c r="AM134" i="11"/>
  <c r="AL134" i="11"/>
  <c r="AK134" i="11"/>
  <c r="AJ134" i="11"/>
  <c r="AI134" i="11"/>
  <c r="AH134" i="11"/>
  <c r="AG134" i="11"/>
  <c r="AF134" i="11"/>
  <c r="AE134" i="11"/>
  <c r="AD134" i="11"/>
  <c r="AC134" i="11"/>
  <c r="AB134" i="11"/>
  <c r="AA134" i="11"/>
  <c r="Z134" i="11"/>
  <c r="Y134" i="11"/>
  <c r="X134" i="11"/>
  <c r="W134" i="11"/>
  <c r="V134" i="11"/>
  <c r="U134" i="11"/>
  <c r="T134" i="11"/>
  <c r="S134" i="11"/>
  <c r="R134" i="11"/>
  <c r="Q134" i="11"/>
  <c r="P134" i="11"/>
  <c r="O134" i="11"/>
  <c r="N134" i="11"/>
  <c r="M134" i="11"/>
  <c r="L134" i="11"/>
  <c r="K134" i="11"/>
  <c r="J134" i="11"/>
  <c r="I134" i="11"/>
  <c r="H134" i="11"/>
  <c r="G134" i="11"/>
  <c r="F134" i="11"/>
  <c r="E134" i="11"/>
  <c r="D134" i="11"/>
  <c r="C134" i="11"/>
  <c r="B134" i="11"/>
  <c r="CW133" i="11"/>
  <c r="CV133" i="11"/>
  <c r="CU133" i="11"/>
  <c r="CT133" i="11"/>
  <c r="CS133" i="11"/>
  <c r="CR133" i="11"/>
  <c r="CQ133" i="11"/>
  <c r="CP133" i="11"/>
  <c r="CO133" i="11"/>
  <c r="CN133" i="11"/>
  <c r="CM133" i="11"/>
  <c r="CL133" i="11"/>
  <c r="CK133" i="11"/>
  <c r="CJ133" i="11"/>
  <c r="CI133" i="11"/>
  <c r="CH133" i="11"/>
  <c r="CG133" i="11"/>
  <c r="CE133" i="11"/>
  <c r="CD133" i="11"/>
  <c r="CC133" i="11"/>
  <c r="CB133" i="11"/>
  <c r="CA133" i="11"/>
  <c r="BZ133" i="11"/>
  <c r="BY133" i="11"/>
  <c r="BX133" i="11"/>
  <c r="BW133" i="11"/>
  <c r="BV133" i="11"/>
  <c r="BU133" i="11"/>
  <c r="BT133" i="11"/>
  <c r="BS133" i="11"/>
  <c r="BR133" i="11"/>
  <c r="BQ133" i="11"/>
  <c r="BP133" i="11"/>
  <c r="BO133" i="11"/>
  <c r="BN133" i="11"/>
  <c r="BM133" i="11"/>
  <c r="BL133" i="11"/>
  <c r="BK133" i="11"/>
  <c r="BJ133" i="11"/>
  <c r="BI133" i="11"/>
  <c r="BH133" i="11"/>
  <c r="BG133" i="11"/>
  <c r="BF133" i="11"/>
  <c r="BE133" i="11"/>
  <c r="BD133" i="11"/>
  <c r="BC133" i="11"/>
  <c r="BB133" i="11"/>
  <c r="BA133" i="11"/>
  <c r="AZ133" i="11"/>
  <c r="AY133" i="11"/>
  <c r="AX133" i="11"/>
  <c r="AW133" i="11"/>
  <c r="AV133" i="11"/>
  <c r="AU133" i="11"/>
  <c r="AT133" i="11"/>
  <c r="AS133" i="11"/>
  <c r="AR133" i="11"/>
  <c r="AQ133" i="11"/>
  <c r="AP133" i="11"/>
  <c r="AO133" i="11"/>
  <c r="AN133" i="11"/>
  <c r="AM133" i="11"/>
  <c r="AL133" i="11"/>
  <c r="AK133" i="11"/>
  <c r="AJ133" i="11"/>
  <c r="AI133" i="11"/>
  <c r="AH133" i="11"/>
  <c r="AG133" i="11"/>
  <c r="AF133" i="11"/>
  <c r="AE133" i="11"/>
  <c r="AD133" i="11"/>
  <c r="AC133" i="11"/>
  <c r="AB133" i="11"/>
  <c r="AA133" i="11"/>
  <c r="Z133" i="11"/>
  <c r="Y133" i="11"/>
  <c r="X133" i="11"/>
  <c r="W133" i="11"/>
  <c r="V133" i="11"/>
  <c r="U133" i="11"/>
  <c r="T133" i="11"/>
  <c r="S133" i="11"/>
  <c r="R133" i="11"/>
  <c r="Q133" i="11"/>
  <c r="P133" i="11"/>
  <c r="O133" i="11"/>
  <c r="N133" i="11"/>
  <c r="M133" i="11"/>
  <c r="L133" i="11"/>
  <c r="K133" i="11"/>
  <c r="J133" i="11"/>
  <c r="I133" i="11"/>
  <c r="H133" i="11"/>
  <c r="G133" i="11"/>
  <c r="F133" i="11"/>
  <c r="E133" i="11"/>
  <c r="D133" i="11"/>
  <c r="C133" i="11"/>
  <c r="B133" i="11"/>
  <c r="CW132" i="11"/>
  <c r="CV132" i="11"/>
  <c r="CU132" i="11"/>
  <c r="CT132" i="11"/>
  <c r="CS132" i="11"/>
  <c r="CR132" i="11"/>
  <c r="CQ132" i="11"/>
  <c r="CP132" i="11"/>
  <c r="CO132" i="11"/>
  <c r="CN132" i="11"/>
  <c r="CM132" i="11"/>
  <c r="CL132" i="11"/>
  <c r="CK132" i="11"/>
  <c r="CJ132" i="11"/>
  <c r="CI132" i="11"/>
  <c r="CH132" i="11"/>
  <c r="CG132" i="11"/>
  <c r="CF132" i="11"/>
  <c r="CE132" i="11"/>
  <c r="CD132" i="11"/>
  <c r="CC132" i="11"/>
  <c r="CB132" i="11"/>
  <c r="CA132" i="11"/>
  <c r="BZ132" i="11"/>
  <c r="BY132" i="11"/>
  <c r="BX132" i="11"/>
  <c r="BW132" i="11"/>
  <c r="BV132" i="11"/>
  <c r="BU132" i="11"/>
  <c r="BT132" i="11"/>
  <c r="BS132" i="11"/>
  <c r="BR132" i="11"/>
  <c r="BQ132" i="11"/>
  <c r="BP132" i="11"/>
  <c r="BO132" i="11"/>
  <c r="BN132" i="11"/>
  <c r="BM132" i="11"/>
  <c r="BL132" i="11"/>
  <c r="BK132" i="11"/>
  <c r="BJ132" i="11"/>
  <c r="BI132" i="11"/>
  <c r="BH132" i="11"/>
  <c r="BG132" i="11"/>
  <c r="BF132" i="11"/>
  <c r="BE132" i="11"/>
  <c r="BD132" i="11"/>
  <c r="BC132" i="11"/>
  <c r="BB132" i="11"/>
  <c r="BA132" i="11"/>
  <c r="AZ132" i="11"/>
  <c r="AY132" i="11"/>
  <c r="AX132" i="11"/>
  <c r="AW132" i="11"/>
  <c r="AV132" i="11"/>
  <c r="AU132" i="11"/>
  <c r="AT132" i="11"/>
  <c r="AS132" i="11"/>
  <c r="AR132" i="11"/>
  <c r="AQ132" i="11"/>
  <c r="AP132" i="11"/>
  <c r="AO132" i="11"/>
  <c r="AN132" i="11"/>
  <c r="AM132" i="11"/>
  <c r="AL132" i="11"/>
  <c r="AK132" i="11"/>
  <c r="AJ132" i="11"/>
  <c r="AI132" i="11"/>
  <c r="AH132" i="11"/>
  <c r="AG132" i="11"/>
  <c r="AF132" i="11"/>
  <c r="AE132" i="11"/>
  <c r="AD132" i="11"/>
  <c r="AC132" i="11"/>
  <c r="AB132" i="11"/>
  <c r="AA132" i="11"/>
  <c r="Z132" i="11"/>
  <c r="Y132" i="11"/>
  <c r="X132" i="11"/>
  <c r="W132" i="11"/>
  <c r="V132" i="11"/>
  <c r="U132" i="11"/>
  <c r="T132" i="11"/>
  <c r="S132" i="11"/>
  <c r="R132" i="11"/>
  <c r="Q132" i="11"/>
  <c r="P132" i="11"/>
  <c r="O132" i="11"/>
  <c r="N132" i="11"/>
  <c r="M132" i="11"/>
  <c r="L132" i="11"/>
  <c r="K132" i="11"/>
  <c r="J132" i="11"/>
  <c r="I132" i="11"/>
  <c r="H132" i="11"/>
  <c r="G132" i="11"/>
  <c r="F132" i="11"/>
  <c r="E132" i="11"/>
  <c r="D132" i="11"/>
  <c r="C132" i="11"/>
  <c r="B132" i="11"/>
  <c r="CW131" i="11"/>
  <c r="CV131" i="11"/>
  <c r="CU131" i="11"/>
  <c r="CT131" i="11"/>
  <c r="CS131" i="11"/>
  <c r="CR131" i="11"/>
  <c r="CQ131" i="11"/>
  <c r="CP131" i="11"/>
  <c r="CO131" i="11"/>
  <c r="CN131" i="11"/>
  <c r="CM131" i="11"/>
  <c r="CL131" i="11"/>
  <c r="CK131" i="11"/>
  <c r="CJ131" i="11"/>
  <c r="CI131" i="11"/>
  <c r="CH131" i="11"/>
  <c r="CG131" i="11"/>
  <c r="CF131" i="11"/>
  <c r="CE131" i="11"/>
  <c r="CD131" i="11"/>
  <c r="CC131" i="11"/>
  <c r="CB131" i="11"/>
  <c r="CA131" i="11"/>
  <c r="BZ131" i="11"/>
  <c r="BY131" i="11"/>
  <c r="BX131" i="11"/>
  <c r="BW131" i="11"/>
  <c r="BV131" i="11"/>
  <c r="BU131" i="11"/>
  <c r="BT131" i="11"/>
  <c r="BS131" i="11"/>
  <c r="BR131" i="11"/>
  <c r="BQ131" i="11"/>
  <c r="BP131" i="11"/>
  <c r="BO131" i="11"/>
  <c r="BN131" i="11"/>
  <c r="BM131" i="11"/>
  <c r="BL131" i="11"/>
  <c r="BK131" i="11"/>
  <c r="BJ131" i="11"/>
  <c r="BI131" i="11"/>
  <c r="BH131" i="11"/>
  <c r="BG131" i="11"/>
  <c r="BF131" i="11"/>
  <c r="BE131" i="11"/>
  <c r="BD131" i="11"/>
  <c r="BC131" i="11"/>
  <c r="BB131" i="11"/>
  <c r="BA131" i="11"/>
  <c r="AZ131" i="11"/>
  <c r="AY131" i="11"/>
  <c r="AX131" i="11"/>
  <c r="AW131" i="11"/>
  <c r="AV131" i="11"/>
  <c r="AU131" i="11"/>
  <c r="AT131" i="11"/>
  <c r="AS131" i="11"/>
  <c r="AR131" i="11"/>
  <c r="AQ131" i="11"/>
  <c r="AP131" i="11"/>
  <c r="AO131" i="11"/>
  <c r="AN131" i="11"/>
  <c r="AM131" i="11"/>
  <c r="AL131" i="11"/>
  <c r="AK131" i="11"/>
  <c r="AJ131" i="11"/>
  <c r="AI131" i="11"/>
  <c r="AH131" i="11"/>
  <c r="AG131" i="11"/>
  <c r="AF131" i="11"/>
  <c r="AE131" i="11"/>
  <c r="AD131" i="11"/>
  <c r="AC131" i="11"/>
  <c r="AB131" i="11"/>
  <c r="AA131" i="11"/>
  <c r="Z131" i="11"/>
  <c r="Y131" i="11"/>
  <c r="X131" i="11"/>
  <c r="W131" i="11"/>
  <c r="V131" i="11"/>
  <c r="U131" i="11"/>
  <c r="T131" i="11"/>
  <c r="S131" i="11"/>
  <c r="R131" i="11"/>
  <c r="Q131" i="11"/>
  <c r="P131" i="11"/>
  <c r="O131" i="11"/>
  <c r="N131" i="11"/>
  <c r="M131" i="11"/>
  <c r="L131" i="11"/>
  <c r="K131" i="11"/>
  <c r="J131" i="11"/>
  <c r="I131" i="11"/>
  <c r="H131" i="11"/>
  <c r="G131" i="11"/>
  <c r="F131" i="11"/>
  <c r="E131" i="11"/>
  <c r="D131" i="11"/>
  <c r="C131" i="11"/>
  <c r="B131" i="11"/>
  <c r="CW130" i="11"/>
  <c r="CV130" i="11"/>
  <c r="CU130" i="11"/>
  <c r="CT130" i="11"/>
  <c r="CS130" i="11"/>
  <c r="CR130" i="11"/>
  <c r="CQ130" i="11"/>
  <c r="CP130" i="11"/>
  <c r="CO130" i="11"/>
  <c r="CN130" i="11"/>
  <c r="CM130" i="11"/>
  <c r="CL130" i="11"/>
  <c r="CK130" i="11"/>
  <c r="CJ130" i="11"/>
  <c r="CI130" i="11"/>
  <c r="CH130" i="11"/>
  <c r="CG130" i="11"/>
  <c r="CF130" i="11"/>
  <c r="CE130" i="11"/>
  <c r="CD130" i="11"/>
  <c r="CC130" i="11"/>
  <c r="CB130" i="11"/>
  <c r="CA130" i="11"/>
  <c r="BZ130" i="11"/>
  <c r="BY130" i="11"/>
  <c r="BX130" i="11"/>
  <c r="BW130" i="11"/>
  <c r="BV130" i="11"/>
  <c r="BU130" i="11"/>
  <c r="BT130" i="11"/>
  <c r="BS130" i="11"/>
  <c r="BR130" i="11"/>
  <c r="BQ130" i="11"/>
  <c r="BP130" i="11"/>
  <c r="BO130" i="11"/>
  <c r="BN130" i="11"/>
  <c r="BM130" i="11"/>
  <c r="BL130" i="11"/>
  <c r="BK130" i="11"/>
  <c r="BJ130" i="11"/>
  <c r="BI130" i="11"/>
  <c r="BH130" i="11"/>
  <c r="BG130" i="11"/>
  <c r="BF130" i="11"/>
  <c r="BE130" i="11"/>
  <c r="BD130" i="11"/>
  <c r="BC130" i="11"/>
  <c r="BB130" i="11"/>
  <c r="BA130" i="11"/>
  <c r="AZ130" i="11"/>
  <c r="AY130" i="11"/>
  <c r="AX130" i="11"/>
  <c r="AW130" i="11"/>
  <c r="AV130" i="11"/>
  <c r="AU130" i="11"/>
  <c r="AT130" i="11"/>
  <c r="AS130" i="11"/>
  <c r="AR130" i="11"/>
  <c r="AQ130" i="11"/>
  <c r="AP130" i="11"/>
  <c r="AO130" i="11"/>
  <c r="AN130" i="11"/>
  <c r="AM130" i="11"/>
  <c r="AL130" i="11"/>
  <c r="AK130" i="11"/>
  <c r="AJ130" i="11"/>
  <c r="AI130" i="11"/>
  <c r="AH130" i="11"/>
  <c r="AG130" i="11"/>
  <c r="AF130" i="11"/>
  <c r="AE130" i="11"/>
  <c r="AD130" i="11"/>
  <c r="AC130" i="11"/>
  <c r="AB130" i="11"/>
  <c r="AA130" i="11"/>
  <c r="Z130" i="11"/>
  <c r="Y130" i="11"/>
  <c r="X130" i="11"/>
  <c r="W130" i="11"/>
  <c r="V130" i="11"/>
  <c r="U130" i="11"/>
  <c r="T130" i="11"/>
  <c r="S130" i="11"/>
  <c r="R130" i="11"/>
  <c r="Q130" i="11"/>
  <c r="P130" i="11"/>
  <c r="O130" i="11"/>
  <c r="N130" i="11"/>
  <c r="M130" i="11"/>
  <c r="L130" i="11"/>
  <c r="K130" i="11"/>
  <c r="J130" i="11"/>
  <c r="I130" i="11"/>
  <c r="H130" i="11"/>
  <c r="G130" i="11"/>
  <c r="F130" i="11"/>
  <c r="E130" i="11"/>
  <c r="D130" i="11"/>
  <c r="C130" i="11"/>
  <c r="B130" i="11"/>
  <c r="CW129" i="11"/>
  <c r="CV129" i="11"/>
  <c r="CU129" i="11"/>
  <c r="CT129" i="11"/>
  <c r="CS129" i="11"/>
  <c r="CR129" i="11"/>
  <c r="CQ129" i="11"/>
  <c r="CP129" i="11"/>
  <c r="CO129" i="11"/>
  <c r="CN129" i="11"/>
  <c r="CM129" i="11"/>
  <c r="CL129" i="11"/>
  <c r="CK129" i="11"/>
  <c r="CJ129" i="11"/>
  <c r="CI129" i="11"/>
  <c r="CH129" i="11"/>
  <c r="CG129" i="11"/>
  <c r="CF129" i="11"/>
  <c r="CE129" i="11"/>
  <c r="CD129" i="11"/>
  <c r="CC129" i="11"/>
  <c r="CB129" i="11"/>
  <c r="CA129" i="11"/>
  <c r="BZ129" i="11"/>
  <c r="BY129" i="11"/>
  <c r="BX129" i="11"/>
  <c r="BW129" i="11"/>
  <c r="BV129" i="11"/>
  <c r="BU129" i="11"/>
  <c r="BT129" i="11"/>
  <c r="BS129" i="11"/>
  <c r="BR129" i="11"/>
  <c r="BQ129" i="11"/>
  <c r="BP129" i="11"/>
  <c r="BO129" i="11"/>
  <c r="BN129" i="11"/>
  <c r="BM129" i="11"/>
  <c r="BL129" i="11"/>
  <c r="BK129" i="11"/>
  <c r="BJ129" i="11"/>
  <c r="BI129" i="11"/>
  <c r="BH129" i="11"/>
  <c r="BG129" i="11"/>
  <c r="BF129" i="11"/>
  <c r="BE129" i="11"/>
  <c r="BD129" i="11"/>
  <c r="BC129" i="11"/>
  <c r="BB129" i="11"/>
  <c r="BA129" i="11"/>
  <c r="AZ129" i="11"/>
  <c r="AY129" i="11"/>
  <c r="AX129" i="11"/>
  <c r="AW129" i="11"/>
  <c r="AV129" i="11"/>
  <c r="AU129" i="11"/>
  <c r="AT129" i="11"/>
  <c r="AS129" i="11"/>
  <c r="AR129" i="11"/>
  <c r="AQ129" i="11"/>
  <c r="AP129" i="11"/>
  <c r="AO129" i="11"/>
  <c r="AN129" i="11"/>
  <c r="AM129" i="11"/>
  <c r="AL129" i="11"/>
  <c r="AK129" i="11"/>
  <c r="AJ129" i="11"/>
  <c r="AI129" i="11"/>
  <c r="AH129" i="11"/>
  <c r="AG129" i="11"/>
  <c r="AF129" i="11"/>
  <c r="AE129" i="11"/>
  <c r="AD129" i="11"/>
  <c r="AC129" i="11"/>
  <c r="AB129" i="11"/>
  <c r="AA129" i="11"/>
  <c r="Z129" i="11"/>
  <c r="Y129" i="11"/>
  <c r="X129" i="11"/>
  <c r="W129" i="11"/>
  <c r="V129" i="11"/>
  <c r="U129" i="11"/>
  <c r="T129" i="11"/>
  <c r="S129" i="11"/>
  <c r="R129" i="11"/>
  <c r="Q129" i="11"/>
  <c r="P129" i="11"/>
  <c r="O129" i="11"/>
  <c r="N129" i="11"/>
  <c r="M129" i="11"/>
  <c r="L129" i="11"/>
  <c r="K129" i="11"/>
  <c r="J129" i="11"/>
  <c r="I129" i="11"/>
  <c r="H129" i="11"/>
  <c r="G129" i="11"/>
  <c r="F129" i="11"/>
  <c r="E129" i="11"/>
  <c r="D129" i="11"/>
  <c r="C129" i="11"/>
  <c r="B129" i="11"/>
  <c r="CW128" i="11"/>
  <c r="CV128" i="11"/>
  <c r="CU128" i="11"/>
  <c r="CT128" i="11"/>
  <c r="CS128" i="11"/>
  <c r="CR128" i="11"/>
  <c r="CQ128" i="11"/>
  <c r="CP128" i="11"/>
  <c r="CO128" i="11"/>
  <c r="CN128" i="11"/>
  <c r="CM128" i="11"/>
  <c r="CL128" i="11"/>
  <c r="CK128" i="11"/>
  <c r="CJ128" i="11"/>
  <c r="CI128" i="11"/>
  <c r="CH128" i="11"/>
  <c r="CG128" i="11"/>
  <c r="CF128" i="11"/>
  <c r="CE128" i="11"/>
  <c r="CD128" i="11"/>
  <c r="CC128" i="11"/>
  <c r="CB128" i="11"/>
  <c r="CA128" i="11"/>
  <c r="BZ128" i="11"/>
  <c r="BY128" i="11"/>
  <c r="BX128" i="11"/>
  <c r="BW128" i="11"/>
  <c r="BV128" i="11"/>
  <c r="BU128" i="11"/>
  <c r="BT128" i="11"/>
  <c r="BS128" i="11"/>
  <c r="BR128" i="11"/>
  <c r="BQ128" i="11"/>
  <c r="BP128" i="11"/>
  <c r="BO128" i="11"/>
  <c r="BN128" i="11"/>
  <c r="BM128" i="11"/>
  <c r="BL128" i="11"/>
  <c r="BK128" i="11"/>
  <c r="BJ128" i="11"/>
  <c r="BI128" i="11"/>
  <c r="BH128" i="11"/>
  <c r="BG128" i="11"/>
  <c r="BF128" i="11"/>
  <c r="BE128" i="11"/>
  <c r="BD128" i="11"/>
  <c r="BC128" i="11"/>
  <c r="BB128" i="11"/>
  <c r="BA128" i="11"/>
  <c r="AZ128" i="11"/>
  <c r="AY128" i="11"/>
  <c r="AX128" i="11"/>
  <c r="AW128" i="11"/>
  <c r="AV128" i="11"/>
  <c r="AU128" i="11"/>
  <c r="AT128" i="11"/>
  <c r="AS128" i="11"/>
  <c r="AR128" i="11"/>
  <c r="AQ128" i="11"/>
  <c r="AP128" i="11"/>
  <c r="AO128" i="11"/>
  <c r="AN128" i="11"/>
  <c r="AM128" i="11"/>
  <c r="AL128" i="11"/>
  <c r="AK128" i="11"/>
  <c r="AJ128" i="11"/>
  <c r="AI128" i="11"/>
  <c r="AH128" i="11"/>
  <c r="AG128" i="11"/>
  <c r="AF128" i="11"/>
  <c r="AE128" i="11"/>
  <c r="AD128" i="11"/>
  <c r="AC128" i="11"/>
  <c r="AB128" i="11"/>
  <c r="AA128" i="11"/>
  <c r="Z128" i="11"/>
  <c r="Y128" i="11"/>
  <c r="X128" i="11"/>
  <c r="W128" i="11"/>
  <c r="V128" i="11"/>
  <c r="U128" i="11"/>
  <c r="T128" i="11"/>
  <c r="S128" i="11"/>
  <c r="R128" i="11"/>
  <c r="Q128" i="11"/>
  <c r="P128" i="11"/>
  <c r="O128" i="11"/>
  <c r="N128" i="11"/>
  <c r="M128" i="11"/>
  <c r="L128" i="11"/>
  <c r="K128" i="11"/>
  <c r="J128" i="11"/>
  <c r="I128" i="11"/>
  <c r="H128" i="11"/>
  <c r="G128" i="11"/>
  <c r="F128" i="11"/>
  <c r="E128" i="11"/>
  <c r="D128" i="11"/>
  <c r="C128" i="11"/>
  <c r="B128" i="11"/>
  <c r="CW127" i="11"/>
  <c r="CV127" i="11"/>
  <c r="CU127" i="11"/>
  <c r="CT127" i="11"/>
  <c r="CS127" i="11"/>
  <c r="CR127" i="11"/>
  <c r="CQ127" i="11"/>
  <c r="CP127" i="11"/>
  <c r="CO127" i="11"/>
  <c r="CN127" i="11"/>
  <c r="CM127" i="11"/>
  <c r="CL127" i="11"/>
  <c r="CK127" i="11"/>
  <c r="CJ127" i="11"/>
  <c r="CI127" i="11"/>
  <c r="CH127" i="11"/>
  <c r="CG127" i="11"/>
  <c r="CF127" i="11"/>
  <c r="CE127" i="11"/>
  <c r="CD127" i="11"/>
  <c r="CC127" i="11"/>
  <c r="CB127" i="11"/>
  <c r="CA127" i="11"/>
  <c r="BZ127" i="11"/>
  <c r="BY127" i="11"/>
  <c r="BX127" i="11"/>
  <c r="BW127" i="11"/>
  <c r="BV127" i="11"/>
  <c r="BU127" i="11"/>
  <c r="BT127" i="11"/>
  <c r="BS127" i="11"/>
  <c r="BR127" i="11"/>
  <c r="BQ127" i="11"/>
  <c r="BP127" i="11"/>
  <c r="BO127" i="11"/>
  <c r="BN127" i="11"/>
  <c r="BM127" i="11"/>
  <c r="BL127" i="11"/>
  <c r="BK127" i="11"/>
  <c r="BJ127" i="11"/>
  <c r="BI127" i="11"/>
  <c r="BH127" i="11"/>
  <c r="BG127" i="11"/>
  <c r="BF127" i="11"/>
  <c r="BE127" i="11"/>
  <c r="BD127" i="11"/>
  <c r="BC127" i="11"/>
  <c r="BB127" i="11"/>
  <c r="BA127" i="11"/>
  <c r="AZ127" i="11"/>
  <c r="AY127" i="11"/>
  <c r="AX127" i="11"/>
  <c r="AW127" i="11"/>
  <c r="AV127" i="11"/>
  <c r="AU127" i="11"/>
  <c r="AT127" i="11"/>
  <c r="AS127" i="11"/>
  <c r="AR127" i="11"/>
  <c r="AQ127" i="11"/>
  <c r="AP127" i="11"/>
  <c r="AO127" i="11"/>
  <c r="AN127" i="11"/>
  <c r="AM127" i="11"/>
  <c r="AL127" i="11"/>
  <c r="AK127" i="11"/>
  <c r="AJ127" i="11"/>
  <c r="AI127" i="11"/>
  <c r="AH127" i="11"/>
  <c r="AG127" i="11"/>
  <c r="AF127" i="11"/>
  <c r="AE127" i="11"/>
  <c r="AD127" i="11"/>
  <c r="AC127" i="11"/>
  <c r="AB127" i="11"/>
  <c r="AA127" i="11"/>
  <c r="Z127" i="11"/>
  <c r="Y127" i="11"/>
  <c r="X127" i="11"/>
  <c r="W127" i="11"/>
  <c r="V127" i="11"/>
  <c r="U127" i="11"/>
  <c r="T127" i="11"/>
  <c r="S127" i="11"/>
  <c r="R127" i="11"/>
  <c r="Q127" i="11"/>
  <c r="P127" i="11"/>
  <c r="O127" i="11"/>
  <c r="N127" i="11"/>
  <c r="M127" i="11"/>
  <c r="L127" i="11"/>
  <c r="K127" i="11"/>
  <c r="J127" i="11"/>
  <c r="I127" i="11"/>
  <c r="H127" i="11"/>
  <c r="G127" i="11"/>
  <c r="F127" i="11"/>
  <c r="E127" i="11"/>
  <c r="D127" i="11"/>
  <c r="C127" i="11"/>
  <c r="B127" i="11"/>
  <c r="CW126" i="11"/>
  <c r="CV126" i="11"/>
  <c r="CU126" i="11"/>
  <c r="CT126" i="11"/>
  <c r="CS126" i="11"/>
  <c r="CR126" i="11"/>
  <c r="CQ126" i="11"/>
  <c r="CP126" i="11"/>
  <c r="CO126" i="11"/>
  <c r="CN126" i="11"/>
  <c r="CM126" i="11"/>
  <c r="CL126" i="11"/>
  <c r="CK126" i="11"/>
  <c r="CJ126" i="11"/>
  <c r="CI126" i="11"/>
  <c r="CH126" i="11"/>
  <c r="CG126" i="11"/>
  <c r="CF126" i="11"/>
  <c r="CE126" i="11"/>
  <c r="CD126" i="11"/>
  <c r="CC126" i="11"/>
  <c r="CB126" i="11"/>
  <c r="CA126" i="11"/>
  <c r="BZ126" i="11"/>
  <c r="BY126" i="11"/>
  <c r="BX126" i="11"/>
  <c r="BW126" i="11"/>
  <c r="BV126" i="11"/>
  <c r="BU126" i="11"/>
  <c r="BT126" i="11"/>
  <c r="BS126" i="11"/>
  <c r="BR126" i="11"/>
  <c r="BQ126" i="11"/>
  <c r="BP126" i="11"/>
  <c r="BO126" i="11"/>
  <c r="BN126" i="11"/>
  <c r="BM126" i="11"/>
  <c r="BL126" i="11"/>
  <c r="BK126" i="11"/>
  <c r="BJ126" i="11"/>
  <c r="BI126" i="11"/>
  <c r="BH126" i="11"/>
  <c r="BG126" i="11"/>
  <c r="BF126" i="11"/>
  <c r="BE126" i="11"/>
  <c r="BD126" i="11"/>
  <c r="BC126" i="11"/>
  <c r="BB126" i="11"/>
  <c r="BA126" i="11"/>
  <c r="AZ126" i="11"/>
  <c r="AY126" i="11"/>
  <c r="AX126" i="11"/>
  <c r="AW126" i="11"/>
  <c r="AV126" i="11"/>
  <c r="AU126" i="11"/>
  <c r="AT126" i="11"/>
  <c r="AS126" i="11"/>
  <c r="AR126" i="11"/>
  <c r="AQ126" i="11"/>
  <c r="AP126" i="11"/>
  <c r="AO126" i="11"/>
  <c r="AN126" i="11"/>
  <c r="AM126" i="11"/>
  <c r="AL126" i="11"/>
  <c r="AK126" i="11"/>
  <c r="AJ126" i="11"/>
  <c r="AI126" i="11"/>
  <c r="AH126" i="11"/>
  <c r="AG126" i="11"/>
  <c r="AF126" i="11"/>
  <c r="AE126" i="11"/>
  <c r="AD126" i="11"/>
  <c r="AC126" i="11"/>
  <c r="AB126" i="11"/>
  <c r="AA126" i="11"/>
  <c r="Z126" i="11"/>
  <c r="Y126" i="11"/>
  <c r="X126" i="11"/>
  <c r="W126" i="11"/>
  <c r="V126" i="11"/>
  <c r="U126" i="11"/>
  <c r="T126" i="11"/>
  <c r="S126" i="11"/>
  <c r="R126" i="11"/>
  <c r="Q126" i="11"/>
  <c r="P126" i="11"/>
  <c r="O126" i="11"/>
  <c r="N126" i="11"/>
  <c r="M126" i="11"/>
  <c r="L126" i="11"/>
  <c r="K126" i="11"/>
  <c r="J126" i="11"/>
  <c r="I126" i="11"/>
  <c r="H126" i="11"/>
  <c r="G126" i="11"/>
  <c r="F126" i="11"/>
  <c r="E126" i="11"/>
  <c r="D126" i="11"/>
  <c r="C126" i="11"/>
  <c r="B126" i="11"/>
  <c r="CW125" i="11"/>
  <c r="CV125" i="11"/>
  <c r="CU125" i="11"/>
  <c r="CT125" i="11"/>
  <c r="CS125" i="11"/>
  <c r="CR125" i="11"/>
  <c r="CQ125" i="11"/>
  <c r="CP125" i="11"/>
  <c r="CO125" i="11"/>
  <c r="CN125" i="11"/>
  <c r="CM125" i="11"/>
  <c r="CL125" i="11"/>
  <c r="CK125" i="11"/>
  <c r="CJ125" i="11"/>
  <c r="CI125" i="11"/>
  <c r="CH125" i="11"/>
  <c r="CG125" i="11"/>
  <c r="CF125" i="11"/>
  <c r="CE125" i="11"/>
  <c r="CD125" i="11"/>
  <c r="CC125" i="11"/>
  <c r="CB125" i="11"/>
  <c r="CA125" i="11"/>
  <c r="BZ125" i="11"/>
  <c r="BY125" i="11"/>
  <c r="BX125" i="11"/>
  <c r="BW125" i="11"/>
  <c r="BV125" i="11"/>
  <c r="BU125" i="11"/>
  <c r="BT125" i="11"/>
  <c r="BS125" i="11"/>
  <c r="BR125" i="11"/>
  <c r="BQ125" i="11"/>
  <c r="BP125" i="11"/>
  <c r="BO125" i="11"/>
  <c r="BN125" i="11"/>
  <c r="BM125" i="11"/>
  <c r="BL125" i="11"/>
  <c r="BK125" i="11"/>
  <c r="BJ125" i="11"/>
  <c r="BI125" i="11"/>
  <c r="BH125" i="11"/>
  <c r="BG125" i="11"/>
  <c r="BF125" i="11"/>
  <c r="BE125" i="11"/>
  <c r="BD125" i="11"/>
  <c r="BC125" i="11"/>
  <c r="BB125" i="11"/>
  <c r="BA125" i="11"/>
  <c r="AZ125" i="11"/>
  <c r="AY125" i="11"/>
  <c r="AX125" i="11"/>
  <c r="AW125" i="11"/>
  <c r="AV125" i="11"/>
  <c r="AU125" i="11"/>
  <c r="AT125" i="11"/>
  <c r="AS125" i="11"/>
  <c r="AR125" i="11"/>
  <c r="AQ125" i="11"/>
  <c r="AP125" i="11"/>
  <c r="AO125" i="11"/>
  <c r="AN125" i="11"/>
  <c r="AM125" i="11"/>
  <c r="AL125" i="11"/>
  <c r="AK125" i="11"/>
  <c r="AJ125" i="11"/>
  <c r="AI125" i="11"/>
  <c r="AH125" i="11"/>
  <c r="AG125" i="11"/>
  <c r="AF125" i="11"/>
  <c r="AE125" i="11"/>
  <c r="AD125" i="11"/>
  <c r="AC125" i="11"/>
  <c r="AB125" i="11"/>
  <c r="AA125" i="11"/>
  <c r="Z125" i="11"/>
  <c r="Y125" i="11"/>
  <c r="X125" i="11"/>
  <c r="W125" i="11"/>
  <c r="V125" i="11"/>
  <c r="U125" i="11"/>
  <c r="T125" i="11"/>
  <c r="S125" i="11"/>
  <c r="R125" i="11"/>
  <c r="Q125" i="11"/>
  <c r="P125" i="11"/>
  <c r="O125" i="11"/>
  <c r="N125" i="11"/>
  <c r="M125" i="11"/>
  <c r="L125" i="11"/>
  <c r="K125" i="11"/>
  <c r="J125" i="11"/>
  <c r="I125" i="11"/>
  <c r="H125" i="11"/>
  <c r="G125" i="11"/>
  <c r="F125" i="11"/>
  <c r="E125" i="11"/>
  <c r="D125" i="11"/>
  <c r="C125" i="11"/>
  <c r="B125" i="11"/>
  <c r="CW124" i="11"/>
  <c r="CV124" i="11"/>
  <c r="CU124" i="11"/>
  <c r="CT124" i="11"/>
  <c r="CS124" i="11"/>
  <c r="CR124" i="11"/>
  <c r="CQ124" i="11"/>
  <c r="CP124" i="11"/>
  <c r="CO124" i="11"/>
  <c r="CN124" i="11"/>
  <c r="CM124" i="11"/>
  <c r="CL124" i="11"/>
  <c r="CK124" i="11"/>
  <c r="CJ124" i="11"/>
  <c r="CI124" i="11"/>
  <c r="CH124" i="11"/>
  <c r="CG124" i="11"/>
  <c r="CF124" i="11"/>
  <c r="CE124" i="11"/>
  <c r="CD124" i="11"/>
  <c r="CC124" i="11"/>
  <c r="CB124" i="11"/>
  <c r="CA124" i="11"/>
  <c r="BZ124" i="11"/>
  <c r="BY124" i="11"/>
  <c r="BX124" i="11"/>
  <c r="BW124" i="11"/>
  <c r="BV124" i="11"/>
  <c r="BU124" i="11"/>
  <c r="BT124" i="11"/>
  <c r="BS124" i="11"/>
  <c r="BR124" i="11"/>
  <c r="BQ124" i="11"/>
  <c r="BP124" i="11"/>
  <c r="BO124" i="11"/>
  <c r="BN124" i="11"/>
  <c r="BM124" i="11"/>
  <c r="BL124" i="11"/>
  <c r="BK124" i="11"/>
  <c r="BJ124" i="11"/>
  <c r="BI124" i="11"/>
  <c r="BH124" i="11"/>
  <c r="BG124" i="11"/>
  <c r="BF124" i="11"/>
  <c r="BE124" i="11"/>
  <c r="BD124" i="11"/>
  <c r="BC124" i="11"/>
  <c r="BB124" i="11"/>
  <c r="BA124" i="11"/>
  <c r="AZ124" i="11"/>
  <c r="AY124" i="11"/>
  <c r="AX124" i="11"/>
  <c r="AW124" i="11"/>
  <c r="AV124" i="11"/>
  <c r="AU124" i="11"/>
  <c r="AT124" i="11"/>
  <c r="AS124" i="11"/>
  <c r="AR124" i="11"/>
  <c r="AQ124" i="11"/>
  <c r="AP124" i="11"/>
  <c r="AO124" i="11"/>
  <c r="AN124" i="11"/>
  <c r="AM124" i="11"/>
  <c r="AL124" i="11"/>
  <c r="AK124" i="11"/>
  <c r="AJ124" i="11"/>
  <c r="AI124" i="11"/>
  <c r="AH124" i="11"/>
  <c r="AG124" i="11"/>
  <c r="AF124" i="11"/>
  <c r="AE124" i="11"/>
  <c r="AD124" i="11"/>
  <c r="AC124" i="11"/>
  <c r="AB124" i="11"/>
  <c r="AA124" i="11"/>
  <c r="Z124" i="11"/>
  <c r="Y124" i="11"/>
  <c r="X124" i="11"/>
  <c r="W124" i="11"/>
  <c r="V124" i="11"/>
  <c r="U124" i="11"/>
  <c r="T124" i="11"/>
  <c r="S124" i="11"/>
  <c r="R124" i="11"/>
  <c r="Q124" i="11"/>
  <c r="P124" i="11"/>
  <c r="O124" i="11"/>
  <c r="N124" i="11"/>
  <c r="M124" i="11"/>
  <c r="L124" i="11"/>
  <c r="K124" i="11"/>
  <c r="J124" i="11"/>
  <c r="I124" i="11"/>
  <c r="H124" i="11"/>
  <c r="G124" i="11"/>
  <c r="F124" i="11"/>
  <c r="E124" i="11"/>
  <c r="D124" i="11"/>
  <c r="C124" i="11"/>
  <c r="B124" i="11"/>
  <c r="CW123" i="11"/>
  <c r="CV123" i="11"/>
  <c r="CU123" i="11"/>
  <c r="CT123" i="11"/>
  <c r="CS123" i="11"/>
  <c r="CR123" i="11"/>
  <c r="CQ123" i="11"/>
  <c r="CP123" i="11"/>
  <c r="CO123" i="11"/>
  <c r="CN123" i="11"/>
  <c r="CM123" i="11"/>
  <c r="CL123" i="11"/>
  <c r="CK123" i="11"/>
  <c r="CJ123" i="11"/>
  <c r="CI123" i="11"/>
  <c r="CH123" i="11"/>
  <c r="CG123" i="11"/>
  <c r="CF123" i="11"/>
  <c r="CE123" i="11"/>
  <c r="CD123" i="11"/>
  <c r="CC123" i="11"/>
  <c r="CB123" i="11"/>
  <c r="CA123" i="11"/>
  <c r="BZ123" i="11"/>
  <c r="BY123" i="11"/>
  <c r="BX123" i="11"/>
  <c r="BW123" i="11"/>
  <c r="BV123" i="11"/>
  <c r="BU123" i="11"/>
  <c r="BT123" i="11"/>
  <c r="BS123" i="11"/>
  <c r="BR123" i="11"/>
  <c r="BQ123" i="11"/>
  <c r="BP123" i="11"/>
  <c r="BO123" i="11"/>
  <c r="BN123" i="11"/>
  <c r="BM123" i="11"/>
  <c r="BL123" i="11"/>
  <c r="BK123" i="11"/>
  <c r="BJ123" i="11"/>
  <c r="BI123" i="11"/>
  <c r="BH123" i="11"/>
  <c r="BG123" i="11"/>
  <c r="BF123" i="11"/>
  <c r="BE123" i="11"/>
  <c r="BD123" i="11"/>
  <c r="BC123" i="11"/>
  <c r="BB123" i="11"/>
  <c r="BA123" i="11"/>
  <c r="AZ123" i="11"/>
  <c r="AY123" i="11"/>
  <c r="AX123" i="11"/>
  <c r="AW123" i="11"/>
  <c r="AV123" i="11"/>
  <c r="AU123" i="11"/>
  <c r="AT123" i="11"/>
  <c r="AS123" i="11"/>
  <c r="AR123" i="11"/>
  <c r="AQ123" i="11"/>
  <c r="AP123" i="11"/>
  <c r="AO123" i="11"/>
  <c r="AN123" i="11"/>
  <c r="AM123" i="11"/>
  <c r="AL123" i="11"/>
  <c r="AK123" i="11"/>
  <c r="AJ123" i="11"/>
  <c r="AI123" i="11"/>
  <c r="AH123" i="11"/>
  <c r="AG123" i="11"/>
  <c r="AF123" i="11"/>
  <c r="AE123" i="11"/>
  <c r="AD123" i="11"/>
  <c r="AC123" i="11"/>
  <c r="AB123" i="11"/>
  <c r="AA123" i="11"/>
  <c r="Z123" i="11"/>
  <c r="Y123" i="11"/>
  <c r="X123" i="11"/>
  <c r="W123" i="11"/>
  <c r="V123" i="11"/>
  <c r="U123" i="11"/>
  <c r="T123" i="11"/>
  <c r="S123" i="11"/>
  <c r="R123" i="11"/>
  <c r="Q123" i="11"/>
  <c r="P123" i="11"/>
  <c r="O123" i="11"/>
  <c r="N123" i="11"/>
  <c r="M123" i="11"/>
  <c r="L123" i="11"/>
  <c r="K123" i="11"/>
  <c r="J123" i="11"/>
  <c r="I123" i="11"/>
  <c r="H123" i="11"/>
  <c r="G123" i="11"/>
  <c r="F123" i="11"/>
  <c r="E123" i="11"/>
  <c r="D123" i="11"/>
  <c r="C123" i="11"/>
  <c r="B123" i="11"/>
  <c r="CW122" i="11"/>
  <c r="CV122" i="11"/>
  <c r="CU122" i="11"/>
  <c r="CT122" i="11"/>
  <c r="CS122" i="11"/>
  <c r="CR122" i="11"/>
  <c r="CQ122" i="11"/>
  <c r="CP122" i="11"/>
  <c r="CO122" i="11"/>
  <c r="CN122" i="11"/>
  <c r="CM122" i="11"/>
  <c r="CL122" i="11"/>
  <c r="CK122" i="11"/>
  <c r="CJ122" i="11"/>
  <c r="CI122" i="11"/>
  <c r="CH122" i="11"/>
  <c r="CG122" i="11"/>
  <c r="CF122" i="11"/>
  <c r="CE122" i="11"/>
  <c r="CD122" i="11"/>
  <c r="CC122" i="11"/>
  <c r="CB122" i="11"/>
  <c r="CA122" i="11"/>
  <c r="BZ122" i="11"/>
  <c r="BY122" i="11"/>
  <c r="BX122" i="11"/>
  <c r="BW122" i="11"/>
  <c r="BV122" i="11"/>
  <c r="BU122" i="11"/>
  <c r="BT122" i="11"/>
  <c r="BS122" i="11"/>
  <c r="BR122" i="11"/>
  <c r="BQ122" i="11"/>
  <c r="BP122" i="11"/>
  <c r="BO122" i="11"/>
  <c r="BN122" i="11"/>
  <c r="BM122" i="11"/>
  <c r="BL122" i="11"/>
  <c r="BK122" i="11"/>
  <c r="BJ122" i="11"/>
  <c r="BI122" i="11"/>
  <c r="BH122" i="11"/>
  <c r="BG122" i="11"/>
  <c r="BF122" i="11"/>
  <c r="BE122" i="11"/>
  <c r="BD122" i="11"/>
  <c r="BC122" i="11"/>
  <c r="BB122" i="11"/>
  <c r="BA122" i="11"/>
  <c r="AZ122" i="11"/>
  <c r="AY122" i="11"/>
  <c r="AX122" i="11"/>
  <c r="AW122" i="11"/>
  <c r="AV122" i="11"/>
  <c r="AU122" i="11"/>
  <c r="AT122" i="11"/>
  <c r="AS122" i="11"/>
  <c r="AR122" i="11"/>
  <c r="AQ122" i="11"/>
  <c r="AP122" i="11"/>
  <c r="AO122" i="11"/>
  <c r="AN122" i="11"/>
  <c r="AM122" i="11"/>
  <c r="AL122" i="11"/>
  <c r="AK122" i="11"/>
  <c r="AJ122" i="11"/>
  <c r="AI122" i="11"/>
  <c r="AH122" i="11"/>
  <c r="AG122" i="11"/>
  <c r="AF122" i="11"/>
  <c r="AE122" i="11"/>
  <c r="AD122" i="11"/>
  <c r="AC122" i="11"/>
  <c r="AB122" i="11"/>
  <c r="AA122" i="11"/>
  <c r="Z122" i="11"/>
  <c r="Y122" i="11"/>
  <c r="X122" i="11"/>
  <c r="W122" i="11"/>
  <c r="V122" i="11"/>
  <c r="U122" i="11"/>
  <c r="T122" i="11"/>
  <c r="S122" i="11"/>
  <c r="R122" i="11"/>
  <c r="Q122" i="11"/>
  <c r="P122" i="11"/>
  <c r="O122" i="11"/>
  <c r="N122" i="11"/>
  <c r="M122" i="11"/>
  <c r="L122" i="11"/>
  <c r="K122" i="11"/>
  <c r="J122" i="11"/>
  <c r="I122" i="11"/>
  <c r="H122" i="11"/>
  <c r="G122" i="11"/>
  <c r="F122" i="11"/>
  <c r="E122" i="11"/>
  <c r="D122" i="11"/>
  <c r="C122" i="11"/>
  <c r="B122" i="11"/>
  <c r="CW121" i="11"/>
  <c r="CV121" i="11"/>
  <c r="CU121" i="11"/>
  <c r="CT121" i="11"/>
  <c r="CS121" i="11"/>
  <c r="CR121" i="11"/>
  <c r="CQ121" i="11"/>
  <c r="CP121" i="11"/>
  <c r="CO121" i="11"/>
  <c r="CN121" i="11"/>
  <c r="CM121" i="11"/>
  <c r="CL121" i="11"/>
  <c r="CK121" i="11"/>
  <c r="CJ121" i="11"/>
  <c r="CI121" i="11"/>
  <c r="CH121" i="11"/>
  <c r="CG121" i="11"/>
  <c r="CF121" i="11"/>
  <c r="CE121" i="11"/>
  <c r="CD121" i="11"/>
  <c r="CC121" i="11"/>
  <c r="CB121" i="11"/>
  <c r="CA121" i="11"/>
  <c r="BZ121" i="11"/>
  <c r="BY121" i="11"/>
  <c r="BX121" i="11"/>
  <c r="BW121" i="11"/>
  <c r="BV121" i="11"/>
  <c r="BU121" i="11"/>
  <c r="BT121" i="11"/>
  <c r="BS121" i="11"/>
  <c r="BR121" i="11"/>
  <c r="BQ121" i="11"/>
  <c r="BP121" i="11"/>
  <c r="BO121" i="11"/>
  <c r="BN121" i="11"/>
  <c r="BM121" i="11"/>
  <c r="BL121" i="11"/>
  <c r="BK121" i="11"/>
  <c r="BJ121" i="11"/>
  <c r="BI121" i="11"/>
  <c r="BH121" i="11"/>
  <c r="BG121" i="11"/>
  <c r="BF121" i="11"/>
  <c r="BE121" i="11"/>
  <c r="BD121" i="11"/>
  <c r="BC121" i="11"/>
  <c r="BB121" i="11"/>
  <c r="BA121" i="11"/>
  <c r="AZ121" i="11"/>
  <c r="AY121" i="11"/>
  <c r="AX121" i="11"/>
  <c r="AW121" i="11"/>
  <c r="AV121" i="11"/>
  <c r="AU121" i="11"/>
  <c r="AT121" i="11"/>
  <c r="AS121" i="11"/>
  <c r="AR121" i="11"/>
  <c r="AQ121" i="11"/>
  <c r="AP121" i="11"/>
  <c r="AO121" i="11"/>
  <c r="AN121" i="11"/>
  <c r="AM121" i="11"/>
  <c r="AL121" i="11"/>
  <c r="AK121" i="11"/>
  <c r="AJ121" i="11"/>
  <c r="AI121" i="11"/>
  <c r="AH121" i="11"/>
  <c r="AG121" i="11"/>
  <c r="AF121" i="11"/>
  <c r="AE121" i="11"/>
  <c r="AD121" i="11"/>
  <c r="AC121" i="11"/>
  <c r="AB121" i="11"/>
  <c r="AA121" i="11"/>
  <c r="Z121" i="11"/>
  <c r="Y121" i="11"/>
  <c r="X121" i="11"/>
  <c r="W121" i="11"/>
  <c r="V121" i="11"/>
  <c r="U121" i="11"/>
  <c r="T121" i="11"/>
  <c r="S121" i="11"/>
  <c r="R121" i="11"/>
  <c r="Q121" i="11"/>
  <c r="P121" i="11"/>
  <c r="O121" i="11"/>
  <c r="N121" i="11"/>
  <c r="M121" i="11"/>
  <c r="L121" i="11"/>
  <c r="K121" i="11"/>
  <c r="J121" i="11"/>
  <c r="I121" i="11"/>
  <c r="H121" i="11"/>
  <c r="G121" i="11"/>
  <c r="F121" i="11"/>
  <c r="E121" i="11"/>
  <c r="D121" i="11"/>
  <c r="C121" i="11"/>
  <c r="B121" i="11"/>
  <c r="CW120" i="11"/>
  <c r="CV120" i="11"/>
  <c r="CU120" i="11"/>
  <c r="CT120" i="11"/>
  <c r="CS120" i="11"/>
  <c r="CR120" i="11"/>
  <c r="CQ120" i="11"/>
  <c r="CP120" i="11"/>
  <c r="CO120" i="11"/>
  <c r="CN120" i="11"/>
  <c r="CM120" i="11"/>
  <c r="CL120" i="11"/>
  <c r="CK120" i="11"/>
  <c r="CJ120" i="11"/>
  <c r="CI120" i="11"/>
  <c r="CH120" i="11"/>
  <c r="CG120" i="11"/>
  <c r="CF120" i="11"/>
  <c r="CE120" i="11"/>
  <c r="CD120" i="11"/>
  <c r="CC120" i="11"/>
  <c r="CB120" i="11"/>
  <c r="CA120" i="11"/>
  <c r="BZ120" i="11"/>
  <c r="BY120" i="11"/>
  <c r="BX120" i="11"/>
  <c r="BW120" i="11"/>
  <c r="BV120" i="11"/>
  <c r="BU120" i="11"/>
  <c r="BT120" i="11"/>
  <c r="BS120" i="11"/>
  <c r="BR120" i="11"/>
  <c r="BQ120" i="11"/>
  <c r="BP120" i="11"/>
  <c r="BO120" i="11"/>
  <c r="BN120" i="11"/>
  <c r="BM120" i="11"/>
  <c r="BL120" i="11"/>
  <c r="BK120" i="11"/>
  <c r="BJ120" i="11"/>
  <c r="BI120" i="11"/>
  <c r="BH120" i="11"/>
  <c r="BG120" i="11"/>
  <c r="BF120" i="11"/>
  <c r="BE120" i="11"/>
  <c r="BD120" i="11"/>
  <c r="BC120" i="11"/>
  <c r="BB120" i="11"/>
  <c r="BA120" i="11"/>
  <c r="AZ120" i="11"/>
  <c r="AY120" i="11"/>
  <c r="AX120" i="11"/>
  <c r="AW120" i="11"/>
  <c r="AV120" i="11"/>
  <c r="AU120" i="11"/>
  <c r="AT120" i="11"/>
  <c r="AS120" i="11"/>
  <c r="AR120" i="11"/>
  <c r="AQ120" i="11"/>
  <c r="AP120" i="11"/>
  <c r="AO120" i="11"/>
  <c r="AN120" i="11"/>
  <c r="AM120" i="11"/>
  <c r="AL120" i="11"/>
  <c r="AK120" i="11"/>
  <c r="AJ120" i="11"/>
  <c r="AI120" i="11"/>
  <c r="AH120" i="11"/>
  <c r="AG120" i="11"/>
  <c r="AF120" i="11"/>
  <c r="AE120" i="11"/>
  <c r="AD120" i="11"/>
  <c r="AC120" i="11"/>
  <c r="AB120" i="11"/>
  <c r="AA120" i="11"/>
  <c r="Z120" i="11"/>
  <c r="Y120" i="11"/>
  <c r="X120" i="11"/>
  <c r="W120" i="11"/>
  <c r="V120" i="11"/>
  <c r="U120" i="11"/>
  <c r="T120" i="11"/>
  <c r="S120" i="11"/>
  <c r="R120" i="11"/>
  <c r="Q120" i="11"/>
  <c r="P120" i="11"/>
  <c r="O120" i="11"/>
  <c r="N120" i="11"/>
  <c r="M120" i="11"/>
  <c r="L120" i="11"/>
  <c r="K120" i="11"/>
  <c r="J120" i="11"/>
  <c r="I120" i="11"/>
  <c r="H120" i="11"/>
  <c r="G120" i="11"/>
  <c r="F120" i="11"/>
  <c r="E120" i="11"/>
  <c r="D120" i="11"/>
  <c r="C120" i="11"/>
  <c r="B120" i="11"/>
  <c r="CW119" i="11"/>
  <c r="CV119" i="11"/>
  <c r="CU119" i="11"/>
  <c r="CT119" i="11"/>
  <c r="CS119" i="11"/>
  <c r="CR119" i="11"/>
  <c r="CQ119" i="11"/>
  <c r="CP119" i="11"/>
  <c r="CO119" i="11"/>
  <c r="CN119" i="11"/>
  <c r="CM119" i="11"/>
  <c r="CL119" i="11"/>
  <c r="CK119" i="11"/>
  <c r="CJ119" i="11"/>
  <c r="CI119" i="11"/>
  <c r="CH119" i="11"/>
  <c r="CG119" i="11"/>
  <c r="CF119" i="11"/>
  <c r="CE119" i="11"/>
  <c r="CD119" i="11"/>
  <c r="CC119" i="11"/>
  <c r="CB119" i="11"/>
  <c r="CA119" i="11"/>
  <c r="BZ119" i="11"/>
  <c r="BY119" i="11"/>
  <c r="BX119" i="11"/>
  <c r="BW119" i="11"/>
  <c r="BV119" i="11"/>
  <c r="BU119" i="11"/>
  <c r="BT119" i="11"/>
  <c r="BS119" i="11"/>
  <c r="BR119" i="11"/>
  <c r="BQ119" i="11"/>
  <c r="BP119" i="11"/>
  <c r="BO119" i="11"/>
  <c r="BN119" i="11"/>
  <c r="BM119" i="11"/>
  <c r="BL119" i="11"/>
  <c r="BK119" i="11"/>
  <c r="BJ119" i="11"/>
  <c r="BI119" i="11"/>
  <c r="BH119" i="11"/>
  <c r="BG119" i="11"/>
  <c r="BF119" i="11"/>
  <c r="BE119" i="11"/>
  <c r="BD119" i="11"/>
  <c r="BC119" i="11"/>
  <c r="BB119" i="11"/>
  <c r="BA119" i="11"/>
  <c r="AZ119" i="11"/>
  <c r="AY119" i="11"/>
  <c r="AX119" i="11"/>
  <c r="AW119" i="11"/>
  <c r="AV119" i="11"/>
  <c r="AU119" i="11"/>
  <c r="AT119" i="11"/>
  <c r="AS119" i="11"/>
  <c r="AR119" i="11"/>
  <c r="AQ119" i="11"/>
  <c r="AP119" i="11"/>
  <c r="AO119" i="11"/>
  <c r="AN119" i="11"/>
  <c r="AM119" i="11"/>
  <c r="AL119" i="11"/>
  <c r="AK119" i="11"/>
  <c r="AJ119" i="11"/>
  <c r="AI119" i="11"/>
  <c r="AH119" i="11"/>
  <c r="AG119" i="11"/>
  <c r="AF119" i="11"/>
  <c r="AE119" i="11"/>
  <c r="AD119" i="11"/>
  <c r="AC119" i="11"/>
  <c r="AB119" i="11"/>
  <c r="AA119" i="11"/>
  <c r="Z119" i="11"/>
  <c r="Y119" i="11"/>
  <c r="X119" i="11"/>
  <c r="W119" i="11"/>
  <c r="V119" i="11"/>
  <c r="U119" i="11"/>
  <c r="T119" i="11"/>
  <c r="S119" i="11"/>
  <c r="R119" i="11"/>
  <c r="Q119" i="11"/>
  <c r="P119" i="11"/>
  <c r="O119" i="11"/>
  <c r="N119" i="11"/>
  <c r="M119" i="11"/>
  <c r="L119" i="11"/>
  <c r="K119" i="11"/>
  <c r="J119" i="11"/>
  <c r="I119" i="11"/>
  <c r="H119" i="11"/>
  <c r="G119" i="11"/>
  <c r="F119" i="11"/>
  <c r="E119" i="11"/>
  <c r="D119" i="11"/>
  <c r="C119" i="11"/>
  <c r="B119" i="11"/>
  <c r="CW118" i="11"/>
  <c r="CV118" i="11"/>
  <c r="CU118" i="11"/>
  <c r="CT118" i="11"/>
  <c r="CS118" i="11"/>
  <c r="CR118" i="11"/>
  <c r="CQ118" i="11"/>
  <c r="CP118" i="11"/>
  <c r="CO118" i="11"/>
  <c r="CN118" i="11"/>
  <c r="CM118" i="11"/>
  <c r="CL118" i="11"/>
  <c r="CK118" i="11"/>
  <c r="CJ118" i="11"/>
  <c r="CI118" i="11"/>
  <c r="CH118" i="11"/>
  <c r="CG118" i="11"/>
  <c r="CF118" i="11"/>
  <c r="CE118" i="11"/>
  <c r="CD118" i="11"/>
  <c r="CC118" i="11"/>
  <c r="CB118" i="11"/>
  <c r="CA118" i="11"/>
  <c r="BZ118" i="11"/>
  <c r="BY118" i="11"/>
  <c r="BX118" i="11"/>
  <c r="BW118" i="11"/>
  <c r="BV118" i="11"/>
  <c r="BU118" i="11"/>
  <c r="BT118" i="11"/>
  <c r="BS118" i="11"/>
  <c r="BR118" i="11"/>
  <c r="BQ118" i="11"/>
  <c r="BP118" i="11"/>
  <c r="BO118" i="11"/>
  <c r="BN118" i="11"/>
  <c r="BM118" i="11"/>
  <c r="BL118" i="11"/>
  <c r="BK118" i="11"/>
  <c r="BJ118" i="11"/>
  <c r="BI118" i="11"/>
  <c r="BH118" i="11"/>
  <c r="BG118" i="11"/>
  <c r="BF118" i="11"/>
  <c r="BE118" i="11"/>
  <c r="BD118" i="11"/>
  <c r="BC118" i="11"/>
  <c r="BB118" i="11"/>
  <c r="BA118" i="11"/>
  <c r="AZ118" i="11"/>
  <c r="AY118" i="11"/>
  <c r="AX118" i="11"/>
  <c r="AW118" i="11"/>
  <c r="AV118" i="11"/>
  <c r="AU118" i="11"/>
  <c r="AT118" i="11"/>
  <c r="AS118" i="11"/>
  <c r="AR118" i="11"/>
  <c r="AQ118" i="11"/>
  <c r="AP118" i="11"/>
  <c r="AO118" i="11"/>
  <c r="AN118" i="11"/>
  <c r="AM118" i="11"/>
  <c r="AL118" i="11"/>
  <c r="AK118" i="11"/>
  <c r="AJ118" i="11"/>
  <c r="AI118" i="11"/>
  <c r="AH118" i="11"/>
  <c r="AG118" i="11"/>
  <c r="AF118" i="11"/>
  <c r="AE118" i="11"/>
  <c r="AD118" i="11"/>
  <c r="AC118" i="11"/>
  <c r="AB118" i="11"/>
  <c r="AA118" i="11"/>
  <c r="Z118" i="11"/>
  <c r="Y118" i="11"/>
  <c r="X118" i="11"/>
  <c r="W118" i="11"/>
  <c r="V118" i="11"/>
  <c r="U118" i="11"/>
  <c r="T118" i="11"/>
  <c r="S118" i="11"/>
  <c r="R118" i="11"/>
  <c r="Q118" i="11"/>
  <c r="P118" i="11"/>
  <c r="O118" i="11"/>
  <c r="N118" i="11"/>
  <c r="M118" i="11"/>
  <c r="L118" i="11"/>
  <c r="K118" i="11"/>
  <c r="J118" i="11"/>
  <c r="I118" i="11"/>
  <c r="H118" i="11"/>
  <c r="G118" i="11"/>
  <c r="F118" i="11"/>
  <c r="E118" i="11"/>
  <c r="D118" i="11"/>
  <c r="C118" i="11"/>
  <c r="B118" i="11"/>
  <c r="CW117" i="11"/>
  <c r="CV117" i="11"/>
  <c r="CU117" i="11"/>
  <c r="CT117" i="11"/>
  <c r="CS117" i="11"/>
  <c r="CR117" i="11"/>
  <c r="CQ117" i="11"/>
  <c r="CP117" i="11"/>
  <c r="CO117" i="11"/>
  <c r="CN117" i="11"/>
  <c r="CM117" i="11"/>
  <c r="CL117" i="11"/>
  <c r="CK117" i="11"/>
  <c r="CJ117" i="11"/>
  <c r="CI117" i="11"/>
  <c r="CH117" i="11"/>
  <c r="CG117" i="11"/>
  <c r="CF117" i="11"/>
  <c r="CE117" i="11"/>
  <c r="CD117" i="11"/>
  <c r="CC117" i="11"/>
  <c r="CB117" i="11"/>
  <c r="CA117" i="11"/>
  <c r="BZ117" i="11"/>
  <c r="BY117" i="11"/>
  <c r="BX117" i="11"/>
  <c r="BW117" i="11"/>
  <c r="BV117" i="11"/>
  <c r="BU117" i="11"/>
  <c r="BT117" i="11"/>
  <c r="BS117" i="11"/>
  <c r="BR117" i="11"/>
  <c r="BQ117" i="11"/>
  <c r="BP117" i="11"/>
  <c r="BO117" i="11"/>
  <c r="BN117" i="11"/>
  <c r="BM117" i="11"/>
  <c r="BL117" i="11"/>
  <c r="BK117" i="11"/>
  <c r="BJ117" i="11"/>
  <c r="BI117" i="11"/>
  <c r="BH117" i="11"/>
  <c r="BG117" i="11"/>
  <c r="BF117" i="11"/>
  <c r="BE117" i="11"/>
  <c r="BD117" i="11"/>
  <c r="BC117" i="11"/>
  <c r="BB117" i="11"/>
  <c r="BA117" i="11"/>
  <c r="AZ117" i="11"/>
  <c r="AY117" i="11"/>
  <c r="AX117" i="11"/>
  <c r="AW117" i="11"/>
  <c r="AV117" i="11"/>
  <c r="AU117" i="11"/>
  <c r="AT117" i="11"/>
  <c r="AS117" i="11"/>
  <c r="AR117" i="11"/>
  <c r="AQ117" i="11"/>
  <c r="AP117" i="11"/>
  <c r="AO117" i="11"/>
  <c r="AN117" i="11"/>
  <c r="AM117" i="11"/>
  <c r="AL117" i="11"/>
  <c r="AK117" i="11"/>
  <c r="AJ117" i="11"/>
  <c r="AI117" i="11"/>
  <c r="AH117" i="11"/>
  <c r="AG117" i="11"/>
  <c r="AF117" i="11"/>
  <c r="AE117" i="11"/>
  <c r="AD117" i="11"/>
  <c r="AC117" i="11"/>
  <c r="AB117" i="11"/>
  <c r="AA117" i="11"/>
  <c r="Z117" i="11"/>
  <c r="Y117" i="11"/>
  <c r="X117" i="11"/>
  <c r="W117" i="11"/>
  <c r="V117" i="11"/>
  <c r="U117" i="11"/>
  <c r="T117" i="11"/>
  <c r="S117" i="11"/>
  <c r="R117" i="11"/>
  <c r="Q117" i="11"/>
  <c r="P117" i="11"/>
  <c r="O117" i="11"/>
  <c r="N117" i="11"/>
  <c r="M117" i="11"/>
  <c r="L117" i="11"/>
  <c r="K117" i="11"/>
  <c r="J117" i="11"/>
  <c r="I117" i="11"/>
  <c r="H117" i="11"/>
  <c r="G117" i="11"/>
  <c r="F117" i="11"/>
  <c r="E117" i="11"/>
  <c r="D117" i="11"/>
  <c r="C117" i="11"/>
  <c r="B117" i="11"/>
  <c r="CW116" i="11"/>
  <c r="CV116" i="11"/>
  <c r="CU116" i="11"/>
  <c r="CT116" i="11"/>
  <c r="CS116" i="11"/>
  <c r="CR116" i="11"/>
  <c r="CQ116" i="11"/>
  <c r="CP116" i="11"/>
  <c r="CO116" i="11"/>
  <c r="CN116" i="11"/>
  <c r="CM116" i="11"/>
  <c r="CL116" i="11"/>
  <c r="CK116" i="11"/>
  <c r="CJ116" i="11"/>
  <c r="CI116" i="11"/>
  <c r="CH116" i="11"/>
  <c r="CG116" i="11"/>
  <c r="CF116" i="11"/>
  <c r="CE116" i="11"/>
  <c r="CD116" i="11"/>
  <c r="CC116" i="11"/>
  <c r="CB116" i="11"/>
  <c r="CA116" i="11"/>
  <c r="BZ116" i="11"/>
  <c r="BY116" i="11"/>
  <c r="BX116" i="11"/>
  <c r="BW116" i="11"/>
  <c r="BV116" i="11"/>
  <c r="BU116" i="11"/>
  <c r="BT116" i="11"/>
  <c r="BS116" i="11"/>
  <c r="BR116" i="11"/>
  <c r="BQ116" i="11"/>
  <c r="BP116" i="11"/>
  <c r="BO116" i="11"/>
  <c r="BN116" i="11"/>
  <c r="BM116" i="11"/>
  <c r="BL116" i="11"/>
  <c r="BK116" i="11"/>
  <c r="BJ116" i="11"/>
  <c r="BI116" i="11"/>
  <c r="BH116" i="11"/>
  <c r="BG116" i="11"/>
  <c r="BF116" i="11"/>
  <c r="BE116" i="11"/>
  <c r="BD116" i="11"/>
  <c r="BC116" i="11"/>
  <c r="BB116" i="11"/>
  <c r="BA116" i="11"/>
  <c r="AZ116" i="11"/>
  <c r="AY116" i="11"/>
  <c r="AX116" i="11"/>
  <c r="AW116" i="11"/>
  <c r="AV116" i="11"/>
  <c r="AU116" i="11"/>
  <c r="AT116" i="11"/>
  <c r="AS116" i="11"/>
  <c r="AR116" i="11"/>
  <c r="AQ116" i="11"/>
  <c r="AP116" i="11"/>
  <c r="AO116" i="11"/>
  <c r="AN116" i="11"/>
  <c r="AM116" i="11"/>
  <c r="AL116" i="11"/>
  <c r="AK116" i="11"/>
  <c r="AJ116" i="11"/>
  <c r="AI116" i="11"/>
  <c r="AH116" i="11"/>
  <c r="AG116" i="11"/>
  <c r="AF116" i="11"/>
  <c r="AE116" i="11"/>
  <c r="AD116" i="11"/>
  <c r="AC116" i="11"/>
  <c r="AB116" i="11"/>
  <c r="AA116" i="11"/>
  <c r="Z116" i="11"/>
  <c r="Y116" i="11"/>
  <c r="X116" i="11"/>
  <c r="W116" i="11"/>
  <c r="V116" i="11"/>
  <c r="U116" i="11"/>
  <c r="T116" i="11"/>
  <c r="S116" i="11"/>
  <c r="R116" i="11"/>
  <c r="Q116" i="11"/>
  <c r="P116" i="11"/>
  <c r="O116" i="11"/>
  <c r="N116" i="11"/>
  <c r="M116" i="11"/>
  <c r="L116" i="11"/>
  <c r="K116" i="11"/>
  <c r="J116" i="11"/>
  <c r="I116" i="11"/>
  <c r="H116" i="11"/>
  <c r="G116" i="11"/>
  <c r="F116" i="11"/>
  <c r="E116" i="11"/>
  <c r="D116" i="11"/>
  <c r="C116" i="11"/>
  <c r="B116" i="11"/>
  <c r="CW115" i="11"/>
  <c r="CV115" i="11"/>
  <c r="CU115" i="11"/>
  <c r="CT115" i="11"/>
  <c r="CS115" i="11"/>
  <c r="CR115" i="11"/>
  <c r="CQ115" i="11"/>
  <c r="CP115" i="11"/>
  <c r="CO115" i="11"/>
  <c r="CN115" i="11"/>
  <c r="CM115" i="11"/>
  <c r="CL115" i="11"/>
  <c r="CK115" i="11"/>
  <c r="CJ115" i="11"/>
  <c r="CI115" i="11"/>
  <c r="CH115" i="11"/>
  <c r="CE115" i="11"/>
  <c r="CD115" i="11"/>
  <c r="BY115" i="11"/>
  <c r="BX115" i="11"/>
  <c r="BW115" i="11"/>
  <c r="BV115" i="11"/>
  <c r="BU115" i="11"/>
  <c r="BT115" i="11"/>
  <c r="BS115" i="11"/>
  <c r="BR115" i="11"/>
  <c r="BQ115" i="11"/>
  <c r="BP115" i="11"/>
  <c r="BO115" i="11"/>
  <c r="BN115" i="11"/>
  <c r="BG115" i="11"/>
  <c r="BF115" i="11"/>
  <c r="BE115" i="11"/>
  <c r="BD115" i="11"/>
  <c r="BC115" i="11"/>
  <c r="BB115" i="11"/>
  <c r="BA115" i="11"/>
  <c r="AZ115" i="11"/>
  <c r="AY115" i="11"/>
  <c r="AX115" i="11"/>
  <c r="AW115" i="11"/>
  <c r="AV115" i="11"/>
  <c r="AU115" i="11"/>
  <c r="AT115" i="11"/>
  <c r="AS115" i="11"/>
  <c r="AR115" i="11"/>
  <c r="AQ115" i="11"/>
  <c r="AP115" i="11"/>
  <c r="AO115" i="11"/>
  <c r="AN115" i="11"/>
  <c r="AM115" i="11"/>
  <c r="AL115" i="11"/>
  <c r="AK115" i="11"/>
  <c r="AJ115" i="11"/>
  <c r="AI115" i="11"/>
  <c r="AH115" i="11"/>
  <c r="AG115" i="11"/>
  <c r="AF115" i="11"/>
  <c r="AE115" i="11"/>
  <c r="AD115" i="11"/>
  <c r="AC115" i="11"/>
  <c r="AB115" i="11"/>
  <c r="AA115" i="11"/>
  <c r="Z115" i="11"/>
  <c r="Y115" i="11"/>
  <c r="X115" i="11"/>
  <c r="W115" i="11"/>
  <c r="V115" i="11"/>
  <c r="U115" i="11"/>
  <c r="T115" i="11"/>
  <c r="S115" i="11"/>
  <c r="R115" i="11"/>
  <c r="Q115" i="11"/>
  <c r="P115" i="11"/>
  <c r="O115" i="11"/>
  <c r="N115" i="11"/>
  <c r="M115" i="11"/>
  <c r="L115" i="11"/>
  <c r="K115" i="11"/>
  <c r="J115" i="11"/>
  <c r="I115" i="11"/>
  <c r="H115" i="11"/>
  <c r="G115" i="11"/>
  <c r="F115" i="11"/>
  <c r="E115" i="11"/>
  <c r="D115" i="11"/>
  <c r="C115" i="11"/>
  <c r="B115" i="11"/>
  <c r="CW114" i="11"/>
  <c r="CV114" i="11"/>
  <c r="CU114" i="11"/>
  <c r="CT114" i="11"/>
  <c r="CS114" i="11"/>
  <c r="CR114" i="11"/>
  <c r="CQ114" i="11"/>
  <c r="CP114" i="11"/>
  <c r="CO114" i="11"/>
  <c r="CN114" i="11"/>
  <c r="CM114" i="11"/>
  <c r="CL114" i="11"/>
  <c r="CK114" i="11"/>
  <c r="CJ114" i="11"/>
  <c r="CI114" i="11"/>
  <c r="CH114" i="11"/>
  <c r="CE114" i="11"/>
  <c r="CD114" i="11"/>
  <c r="BY114" i="11"/>
  <c r="BX114" i="11"/>
  <c r="BW114" i="11"/>
  <c r="BV114" i="11"/>
  <c r="BU114" i="11"/>
  <c r="BT114" i="11"/>
  <c r="BS114" i="11"/>
  <c r="BR114" i="11"/>
  <c r="BQ114" i="11"/>
  <c r="BP114" i="11"/>
  <c r="BO114" i="11"/>
  <c r="BN114" i="11"/>
  <c r="BG114" i="11"/>
  <c r="BF114" i="11"/>
  <c r="BE114" i="11"/>
  <c r="BD114" i="11"/>
  <c r="BC114" i="1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AD114" i="11"/>
  <c r="AC114" i="11"/>
  <c r="AB114" i="11"/>
  <c r="AA114" i="11"/>
  <c r="Z114" i="11"/>
  <c r="Y114" i="11"/>
  <c r="X114" i="11"/>
  <c r="W114" i="11"/>
  <c r="V114" i="11"/>
  <c r="U114" i="11"/>
  <c r="T114" i="11"/>
  <c r="S114" i="11"/>
  <c r="R114" i="11"/>
  <c r="Q114" i="11"/>
  <c r="P114" i="11"/>
  <c r="O114" i="11"/>
  <c r="N114" i="11"/>
  <c r="M114" i="11"/>
  <c r="L114" i="11"/>
  <c r="K114" i="11"/>
  <c r="J114" i="11"/>
  <c r="I114" i="11"/>
  <c r="H114" i="11"/>
  <c r="G114" i="11"/>
  <c r="F114" i="11"/>
  <c r="E114" i="11"/>
  <c r="D114" i="11"/>
  <c r="C114" i="11"/>
  <c r="B114" i="11"/>
  <c r="CW113" i="11"/>
  <c r="CV113" i="11"/>
  <c r="CU113" i="11"/>
  <c r="CT113" i="11"/>
  <c r="CS113" i="11"/>
  <c r="CR113" i="11"/>
  <c r="CQ113" i="11"/>
  <c r="CP113" i="11"/>
  <c r="CO113" i="11"/>
  <c r="CN113" i="11"/>
  <c r="CM113" i="11"/>
  <c r="CL113" i="11"/>
  <c r="CK113" i="11"/>
  <c r="CJ113" i="11"/>
  <c r="CI113" i="11"/>
  <c r="CH113" i="11"/>
  <c r="CE113" i="11"/>
  <c r="CD113" i="11"/>
  <c r="BY113" i="11"/>
  <c r="BX113" i="11"/>
  <c r="BW113" i="11"/>
  <c r="BV113" i="11"/>
  <c r="BU113" i="11"/>
  <c r="BT113" i="11"/>
  <c r="BS113" i="11"/>
  <c r="BR113" i="11"/>
  <c r="BQ113" i="11"/>
  <c r="BP113" i="11"/>
  <c r="BO113" i="11"/>
  <c r="BN113" i="11"/>
  <c r="BG113" i="11"/>
  <c r="BF113" i="11"/>
  <c r="BE113" i="11"/>
  <c r="BD113" i="11"/>
  <c r="BC113" i="11"/>
  <c r="BB113" i="11"/>
  <c r="BA113" i="11"/>
  <c r="AZ113" i="11"/>
  <c r="AY113" i="11"/>
  <c r="AX113" i="11"/>
  <c r="AW113" i="11"/>
  <c r="AV113" i="11"/>
  <c r="AU113" i="11"/>
  <c r="AT113" i="11"/>
  <c r="AS113" i="11"/>
  <c r="AR113" i="11"/>
  <c r="AQ113" i="11"/>
  <c r="AP113" i="11"/>
  <c r="AO113" i="11"/>
  <c r="AN113" i="11"/>
  <c r="AM113" i="11"/>
  <c r="AL113" i="11"/>
  <c r="AK113" i="11"/>
  <c r="AJ113" i="11"/>
  <c r="AI113" i="11"/>
  <c r="AH113" i="11"/>
  <c r="AG113" i="11"/>
  <c r="AF113" i="11"/>
  <c r="AE113" i="11"/>
  <c r="AD113" i="11"/>
  <c r="AC113" i="11"/>
  <c r="AB113" i="11"/>
  <c r="AA113" i="11"/>
  <c r="Z113" i="11"/>
  <c r="Y113" i="11"/>
  <c r="X113" i="11"/>
  <c r="W113" i="11"/>
  <c r="V113" i="11"/>
  <c r="U113" i="11"/>
  <c r="T113" i="11"/>
  <c r="S113" i="11"/>
  <c r="R113" i="11"/>
  <c r="Q113" i="11"/>
  <c r="P113" i="11"/>
  <c r="O113" i="11"/>
  <c r="N113" i="11"/>
  <c r="M113" i="11"/>
  <c r="L113" i="11"/>
  <c r="K113" i="11"/>
  <c r="J113" i="11"/>
  <c r="I113" i="11"/>
  <c r="H113" i="11"/>
  <c r="G113" i="11"/>
  <c r="F113" i="11"/>
  <c r="E113" i="11"/>
  <c r="D113" i="11"/>
  <c r="C113" i="11"/>
  <c r="B113" i="11"/>
  <c r="CW112" i="11"/>
  <c r="CV112" i="11"/>
  <c r="CU112" i="11"/>
  <c r="CT112" i="11"/>
  <c r="CS112" i="11"/>
  <c r="CR112" i="11"/>
  <c r="CQ112" i="11"/>
  <c r="CP112" i="11"/>
  <c r="CO112" i="11"/>
  <c r="CN112" i="11"/>
  <c r="CM112" i="11"/>
  <c r="CL112" i="11"/>
  <c r="CK112" i="11"/>
  <c r="CJ112" i="11"/>
  <c r="CI112" i="11"/>
  <c r="CH112" i="11"/>
  <c r="CE112" i="11"/>
  <c r="CD112" i="11"/>
  <c r="BY112" i="11"/>
  <c r="BX112" i="11"/>
  <c r="BW112" i="11"/>
  <c r="BV112" i="11"/>
  <c r="BU112" i="11"/>
  <c r="BT112" i="11"/>
  <c r="BS112" i="11"/>
  <c r="BR112" i="11"/>
  <c r="BQ112" i="11"/>
  <c r="BP112" i="11"/>
  <c r="BO112" i="11"/>
  <c r="BN112" i="11"/>
  <c r="BG112" i="11"/>
  <c r="BF112" i="11"/>
  <c r="BE112" i="11"/>
  <c r="BD112" i="11"/>
  <c r="BC112"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AD112" i="11"/>
  <c r="AC112" i="11"/>
  <c r="AB112" i="11"/>
  <c r="AA112" i="11"/>
  <c r="Z112" i="11"/>
  <c r="Y112" i="11"/>
  <c r="X112" i="11"/>
  <c r="W112" i="11"/>
  <c r="V112" i="11"/>
  <c r="U112" i="11"/>
  <c r="T112" i="11"/>
  <c r="S112" i="11"/>
  <c r="R112" i="11"/>
  <c r="Q112" i="11"/>
  <c r="P112" i="11"/>
  <c r="O112" i="11"/>
  <c r="N112" i="11"/>
  <c r="M112" i="11"/>
  <c r="L112" i="11"/>
  <c r="K112" i="11"/>
  <c r="J112" i="11"/>
  <c r="I112" i="11"/>
  <c r="H112" i="11"/>
  <c r="G112" i="11"/>
  <c r="F112" i="11"/>
  <c r="E112" i="11"/>
  <c r="D112" i="11"/>
  <c r="C112" i="11"/>
  <c r="B112" i="11"/>
  <c r="CW111" i="11"/>
  <c r="CV111" i="11"/>
  <c r="CU111" i="11"/>
  <c r="CT111" i="11"/>
  <c r="CS111" i="11"/>
  <c r="CR111" i="11"/>
  <c r="CQ111" i="11"/>
  <c r="CP111" i="11"/>
  <c r="CO111" i="11"/>
  <c r="CN111" i="11"/>
  <c r="CM111" i="11"/>
  <c r="CL111" i="11"/>
  <c r="CK111" i="11"/>
  <c r="CJ111" i="11"/>
  <c r="CI111" i="11"/>
  <c r="CH111" i="11"/>
  <c r="CE111" i="11"/>
  <c r="CD111" i="11"/>
  <c r="BY111" i="11"/>
  <c r="BX111" i="11"/>
  <c r="BW111" i="11"/>
  <c r="BV111" i="11"/>
  <c r="BU111" i="11"/>
  <c r="BT111" i="11"/>
  <c r="BS111" i="11"/>
  <c r="BR111" i="11"/>
  <c r="BQ111" i="11"/>
  <c r="BP111" i="11"/>
  <c r="BO111" i="11"/>
  <c r="BN111" i="11"/>
  <c r="BG111" i="11"/>
  <c r="BF111" i="11"/>
  <c r="BE111" i="11"/>
  <c r="BD111" i="11"/>
  <c r="BC111" i="11"/>
  <c r="BB111" i="11"/>
  <c r="BA111" i="11"/>
  <c r="AZ111" i="11"/>
  <c r="AY111" i="11"/>
  <c r="AX111" i="11"/>
  <c r="AW111" i="11"/>
  <c r="AV111" i="11"/>
  <c r="AU111" i="11"/>
  <c r="AT111" i="11"/>
  <c r="AS111" i="11"/>
  <c r="AR111" i="11"/>
  <c r="AQ111" i="11"/>
  <c r="AP111" i="11"/>
  <c r="AO111" i="11"/>
  <c r="AN111" i="11"/>
  <c r="AM111" i="11"/>
  <c r="AL111" i="11"/>
  <c r="AK111" i="11"/>
  <c r="AJ111" i="11"/>
  <c r="AI111" i="11"/>
  <c r="AH111" i="11"/>
  <c r="AG111" i="11"/>
  <c r="AF111" i="11"/>
  <c r="AE111" i="11"/>
  <c r="AD111" i="11"/>
  <c r="AC111" i="11"/>
  <c r="AB111" i="11"/>
  <c r="AA111" i="11"/>
  <c r="Z111" i="11"/>
  <c r="Y111" i="11"/>
  <c r="X111" i="11"/>
  <c r="W111" i="11"/>
  <c r="V111" i="11"/>
  <c r="U111" i="11"/>
  <c r="T111" i="11"/>
  <c r="S111" i="11"/>
  <c r="R111" i="11"/>
  <c r="Q111" i="11"/>
  <c r="P111" i="11"/>
  <c r="O111" i="11"/>
  <c r="N111" i="11"/>
  <c r="M111" i="11"/>
  <c r="L111" i="11"/>
  <c r="K111" i="11"/>
  <c r="J111" i="11"/>
  <c r="I111" i="11"/>
  <c r="H111" i="11"/>
  <c r="G111" i="11"/>
  <c r="F111" i="11"/>
  <c r="E111" i="11"/>
  <c r="D111" i="11"/>
  <c r="C111" i="11"/>
  <c r="B111" i="11"/>
  <c r="CW110" i="11"/>
  <c r="CV110" i="11"/>
  <c r="CU110" i="11"/>
  <c r="CT110" i="11"/>
  <c r="CS110" i="11"/>
  <c r="CR110" i="11"/>
  <c r="CQ110" i="11"/>
  <c r="CP110" i="11"/>
  <c r="CO110" i="11"/>
  <c r="CN110" i="11"/>
  <c r="CM110" i="11"/>
  <c r="CL110" i="11"/>
  <c r="CK110" i="11"/>
  <c r="CJ110" i="11"/>
  <c r="CI110" i="11"/>
  <c r="CH110" i="11"/>
  <c r="CE110" i="11"/>
  <c r="CD110" i="11"/>
  <c r="BY110" i="11"/>
  <c r="BX110" i="11"/>
  <c r="BW110" i="11"/>
  <c r="BV110" i="11"/>
  <c r="BU110" i="11"/>
  <c r="BT110" i="11"/>
  <c r="BS110" i="11"/>
  <c r="BR110" i="11"/>
  <c r="BQ110" i="11"/>
  <c r="BP110" i="11"/>
  <c r="BO110" i="11"/>
  <c r="BN110" i="11"/>
  <c r="BG110" i="11"/>
  <c r="BF110" i="11"/>
  <c r="BE110" i="11"/>
  <c r="BD110" i="11"/>
  <c r="BC110" i="11"/>
  <c r="BB110" i="11"/>
  <c r="BA110" i="11"/>
  <c r="AZ110" i="11"/>
  <c r="AY110" i="11"/>
  <c r="AX110" i="11"/>
  <c r="AW110" i="11"/>
  <c r="AV110" i="11"/>
  <c r="AU110" i="11"/>
  <c r="AT110" i="11"/>
  <c r="AS110" i="11"/>
  <c r="AR110" i="11"/>
  <c r="AQ110" i="11"/>
  <c r="AP110" i="11"/>
  <c r="AO110" i="11"/>
  <c r="AN110" i="11"/>
  <c r="AM110" i="11"/>
  <c r="AL110" i="11"/>
  <c r="AK110" i="11"/>
  <c r="AJ110" i="11"/>
  <c r="AI110" i="11"/>
  <c r="AH110" i="11"/>
  <c r="AG110" i="11"/>
  <c r="AF110" i="11"/>
  <c r="AE110" i="11"/>
  <c r="AD110" i="11"/>
  <c r="AC110" i="11"/>
  <c r="AB110" i="11"/>
  <c r="AA110" i="11"/>
  <c r="Z110" i="11"/>
  <c r="Y110" i="11"/>
  <c r="X110" i="11"/>
  <c r="W110" i="11"/>
  <c r="V110" i="11"/>
  <c r="U110" i="11"/>
  <c r="T110" i="11"/>
  <c r="S110" i="11"/>
  <c r="R110" i="11"/>
  <c r="Q110" i="11"/>
  <c r="P110" i="11"/>
  <c r="O110" i="11"/>
  <c r="N110" i="11"/>
  <c r="M110" i="11"/>
  <c r="L110" i="11"/>
  <c r="K110" i="11"/>
  <c r="J110" i="11"/>
  <c r="I110" i="11"/>
  <c r="H110" i="11"/>
  <c r="G110" i="11"/>
  <c r="F110" i="11"/>
  <c r="E110" i="11"/>
  <c r="D110" i="11"/>
  <c r="C110" i="11"/>
  <c r="B110" i="11"/>
  <c r="CW109" i="11"/>
  <c r="CV109" i="11"/>
  <c r="CU109" i="11"/>
  <c r="CT109" i="11"/>
  <c r="CS109" i="11"/>
  <c r="CR109" i="11"/>
  <c r="CQ109" i="11"/>
  <c r="CP109" i="11"/>
  <c r="CO109" i="11"/>
  <c r="CN109" i="11"/>
  <c r="CM109" i="11"/>
  <c r="CL109" i="11"/>
  <c r="CK109" i="11"/>
  <c r="CJ109" i="11"/>
  <c r="CI109" i="11"/>
  <c r="CH109" i="11"/>
  <c r="CE109" i="11"/>
  <c r="CD109" i="11"/>
  <c r="BY109" i="11"/>
  <c r="BX109" i="11"/>
  <c r="BW109" i="11"/>
  <c r="BV109" i="11"/>
  <c r="BU109" i="11"/>
  <c r="BT109" i="11"/>
  <c r="BS109" i="11"/>
  <c r="BR109" i="11"/>
  <c r="BQ109" i="11"/>
  <c r="BP109" i="11"/>
  <c r="BO109" i="11"/>
  <c r="BN109" i="11"/>
  <c r="BG109" i="11"/>
  <c r="BF109" i="11"/>
  <c r="BE109" i="11"/>
  <c r="BD109" i="11"/>
  <c r="BC109" i="11"/>
  <c r="BB109" i="11"/>
  <c r="BA109" i="11"/>
  <c r="AZ109" i="11"/>
  <c r="AY109" i="11"/>
  <c r="AX109" i="11"/>
  <c r="AW109" i="11"/>
  <c r="AV109" i="11"/>
  <c r="AU109" i="11"/>
  <c r="AT109" i="11"/>
  <c r="AS109" i="11"/>
  <c r="AR109" i="11"/>
  <c r="AQ109" i="11"/>
  <c r="AP109" i="11"/>
  <c r="AO109" i="11"/>
  <c r="AN109" i="11"/>
  <c r="AM109" i="11"/>
  <c r="AL109" i="11"/>
  <c r="AK109" i="11"/>
  <c r="AJ109" i="11"/>
  <c r="AI109" i="11"/>
  <c r="AH109" i="11"/>
  <c r="AG109" i="11"/>
  <c r="AF109" i="11"/>
  <c r="AE109" i="11"/>
  <c r="AD109" i="11"/>
  <c r="AC109" i="11"/>
  <c r="AB109" i="11"/>
  <c r="AA109" i="11"/>
  <c r="Z109" i="11"/>
  <c r="Y109" i="11"/>
  <c r="X109" i="11"/>
  <c r="W109" i="11"/>
  <c r="V109" i="11"/>
  <c r="U109" i="11"/>
  <c r="T109" i="11"/>
  <c r="S109" i="11"/>
  <c r="R109" i="11"/>
  <c r="Q109" i="11"/>
  <c r="P109" i="11"/>
  <c r="O109" i="11"/>
  <c r="N109" i="11"/>
  <c r="M109" i="11"/>
  <c r="L109" i="11"/>
  <c r="K109" i="11"/>
  <c r="J109" i="11"/>
  <c r="I109" i="11"/>
  <c r="H109" i="11"/>
  <c r="G109" i="11"/>
  <c r="F109" i="11"/>
  <c r="E109" i="11"/>
  <c r="D109" i="11"/>
  <c r="C109" i="11"/>
  <c r="B109" i="11"/>
  <c r="CW108" i="11"/>
  <c r="CV108" i="11"/>
  <c r="CU108" i="11"/>
  <c r="CT108" i="11"/>
  <c r="CS108" i="11"/>
  <c r="CR108" i="11"/>
  <c r="CQ108" i="11"/>
  <c r="CP108" i="11"/>
  <c r="CO108" i="11"/>
  <c r="CN108" i="11"/>
  <c r="CM108" i="11"/>
  <c r="CL108" i="11"/>
  <c r="CK108" i="11"/>
  <c r="CJ108" i="11"/>
  <c r="CI108" i="11"/>
  <c r="CH108" i="11"/>
  <c r="CE108" i="11"/>
  <c r="CD108" i="11"/>
  <c r="BY108" i="11"/>
  <c r="BX108" i="11"/>
  <c r="BW108" i="11"/>
  <c r="BV108" i="11"/>
  <c r="BU108" i="11"/>
  <c r="BT108" i="11"/>
  <c r="BS108" i="11"/>
  <c r="BR108" i="11"/>
  <c r="BQ108" i="11"/>
  <c r="BP108" i="11"/>
  <c r="BO108" i="11"/>
  <c r="BN108" i="11"/>
  <c r="BG108" i="11"/>
  <c r="BF108" i="11"/>
  <c r="BE108" i="11"/>
  <c r="BD108" i="11"/>
  <c r="BC108"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AD108" i="11"/>
  <c r="AC108" i="11"/>
  <c r="AB108" i="11"/>
  <c r="AA108" i="11"/>
  <c r="Z108" i="11"/>
  <c r="Y108" i="11"/>
  <c r="X108" i="11"/>
  <c r="W108" i="11"/>
  <c r="V108" i="11"/>
  <c r="U108" i="11"/>
  <c r="T108" i="11"/>
  <c r="S108" i="11"/>
  <c r="R108" i="11"/>
  <c r="Q108" i="11"/>
  <c r="P108" i="11"/>
  <c r="O108" i="11"/>
  <c r="N108" i="11"/>
  <c r="M108" i="11"/>
  <c r="L108" i="11"/>
  <c r="K108" i="11"/>
  <c r="J108" i="11"/>
  <c r="I108" i="11"/>
  <c r="H108" i="11"/>
  <c r="G108" i="11"/>
  <c r="F108" i="11"/>
  <c r="E108" i="11"/>
  <c r="D108" i="11"/>
  <c r="C108" i="11"/>
  <c r="B108" i="11"/>
  <c r="CW107" i="11"/>
  <c r="CV107" i="11"/>
  <c r="CU107" i="11"/>
  <c r="CT107" i="11"/>
  <c r="CS107" i="11"/>
  <c r="CR107" i="11"/>
  <c r="CQ107" i="11"/>
  <c r="CP107" i="11"/>
  <c r="CO107" i="11"/>
  <c r="CN107" i="11"/>
  <c r="CM107" i="11"/>
  <c r="CL107" i="11"/>
  <c r="CK107" i="11"/>
  <c r="CJ107" i="11"/>
  <c r="CI107" i="11"/>
  <c r="CH107" i="11"/>
  <c r="CE107" i="11"/>
  <c r="CD107" i="11"/>
  <c r="BY107" i="11"/>
  <c r="BX107" i="11"/>
  <c r="BW107" i="11"/>
  <c r="BV107" i="11"/>
  <c r="BU107" i="11"/>
  <c r="BT107" i="11"/>
  <c r="BS107" i="11"/>
  <c r="BR107" i="11"/>
  <c r="BQ107" i="11"/>
  <c r="BP107" i="11"/>
  <c r="BO107" i="11"/>
  <c r="BN107" i="11"/>
  <c r="BG107" i="11"/>
  <c r="BF107" i="11"/>
  <c r="BE107" i="11"/>
  <c r="BD107" i="11"/>
  <c r="BC107" i="11"/>
  <c r="BB107" i="11"/>
  <c r="BA107" i="11"/>
  <c r="AZ107" i="11"/>
  <c r="AY107" i="11"/>
  <c r="AX107" i="11"/>
  <c r="AW107" i="11"/>
  <c r="AV107" i="11"/>
  <c r="AU107" i="11"/>
  <c r="AT107" i="11"/>
  <c r="AS107" i="11"/>
  <c r="AR107" i="11"/>
  <c r="AQ107" i="11"/>
  <c r="AP107" i="11"/>
  <c r="AO107" i="11"/>
  <c r="AN107" i="11"/>
  <c r="AM107" i="11"/>
  <c r="AL107" i="11"/>
  <c r="AK107" i="11"/>
  <c r="AJ107" i="11"/>
  <c r="AI107" i="11"/>
  <c r="AH107" i="11"/>
  <c r="AG107" i="11"/>
  <c r="AF107" i="11"/>
  <c r="AE107" i="11"/>
  <c r="AD107" i="11"/>
  <c r="AC107" i="11"/>
  <c r="AB107" i="11"/>
  <c r="AA107" i="11"/>
  <c r="Z107" i="11"/>
  <c r="Y107" i="11"/>
  <c r="X107" i="11"/>
  <c r="W107" i="11"/>
  <c r="V107" i="11"/>
  <c r="U107" i="11"/>
  <c r="T107" i="11"/>
  <c r="S107" i="11"/>
  <c r="R107" i="11"/>
  <c r="Q107" i="11"/>
  <c r="P107" i="11"/>
  <c r="O107" i="11"/>
  <c r="N107" i="11"/>
  <c r="M107" i="11"/>
  <c r="L107" i="11"/>
  <c r="K107" i="11"/>
  <c r="J107" i="11"/>
  <c r="I107" i="11"/>
  <c r="H107" i="11"/>
  <c r="G107" i="11"/>
  <c r="F107" i="11"/>
  <c r="E107" i="11"/>
  <c r="D107" i="11"/>
  <c r="C107" i="11"/>
  <c r="B107" i="11"/>
  <c r="CW106" i="11"/>
  <c r="CV106" i="11"/>
  <c r="CU106" i="11"/>
  <c r="CT106" i="11"/>
  <c r="CS106" i="11"/>
  <c r="CR106" i="11"/>
  <c r="CQ106" i="11"/>
  <c r="CP106" i="11"/>
  <c r="CO106" i="11"/>
  <c r="CN106" i="11"/>
  <c r="CM106" i="11"/>
  <c r="CL106" i="11"/>
  <c r="CK106" i="11"/>
  <c r="CJ106" i="11"/>
  <c r="CI106" i="11"/>
  <c r="CH106" i="11"/>
  <c r="CE106" i="11"/>
  <c r="CD106" i="11"/>
  <c r="BY106" i="11"/>
  <c r="BX106" i="11"/>
  <c r="BW106" i="11"/>
  <c r="BV106" i="11"/>
  <c r="BU106" i="11"/>
  <c r="BT106" i="11"/>
  <c r="BS106" i="11"/>
  <c r="BR106" i="11"/>
  <c r="BQ106" i="11"/>
  <c r="BP106" i="11"/>
  <c r="BO106" i="11"/>
  <c r="BN106" i="11"/>
  <c r="BG106" i="11"/>
  <c r="BF106" i="11"/>
  <c r="BE106" i="11"/>
  <c r="BD106" i="11"/>
  <c r="BC106" i="11"/>
  <c r="BB106" i="11"/>
  <c r="BA106" i="11"/>
  <c r="AZ106" i="11"/>
  <c r="AY106" i="11"/>
  <c r="AX106" i="11"/>
  <c r="AW106" i="11"/>
  <c r="AV106" i="11"/>
  <c r="AU106" i="11"/>
  <c r="AT106" i="11"/>
  <c r="AS106" i="11"/>
  <c r="AR106" i="11"/>
  <c r="AQ106" i="11"/>
  <c r="AP106" i="11"/>
  <c r="AO106" i="11"/>
  <c r="AN106" i="11"/>
  <c r="AM106" i="11"/>
  <c r="AL106" i="11"/>
  <c r="AK106" i="11"/>
  <c r="AJ106" i="11"/>
  <c r="AI106" i="11"/>
  <c r="AH106" i="11"/>
  <c r="AG106" i="11"/>
  <c r="AF106" i="11"/>
  <c r="AE106" i="11"/>
  <c r="AD106" i="11"/>
  <c r="AC106" i="11"/>
  <c r="AB106" i="11"/>
  <c r="AA106" i="11"/>
  <c r="Z106" i="11"/>
  <c r="Y106" i="11"/>
  <c r="X106" i="11"/>
  <c r="W106" i="11"/>
  <c r="V106" i="11"/>
  <c r="U106" i="11"/>
  <c r="T106" i="11"/>
  <c r="S106" i="11"/>
  <c r="R106" i="11"/>
  <c r="Q106" i="11"/>
  <c r="P106" i="11"/>
  <c r="O106" i="11"/>
  <c r="N106" i="11"/>
  <c r="M106" i="11"/>
  <c r="L106" i="11"/>
  <c r="K106" i="11"/>
  <c r="J106" i="11"/>
  <c r="I106" i="11"/>
  <c r="H106" i="11"/>
  <c r="G106" i="11"/>
  <c r="F106" i="11"/>
  <c r="E106" i="11"/>
  <c r="D106" i="11"/>
  <c r="C106" i="11"/>
  <c r="B106" i="11"/>
  <c r="CW105" i="11"/>
  <c r="CV105" i="11"/>
  <c r="CU105" i="11"/>
  <c r="CT105" i="11"/>
  <c r="CS105" i="11"/>
  <c r="CR105" i="11"/>
  <c r="CQ105" i="11"/>
  <c r="CP105" i="11"/>
  <c r="CO105" i="11"/>
  <c r="CN105" i="11"/>
  <c r="CM105" i="11"/>
  <c r="CL105" i="11"/>
  <c r="CK105" i="11"/>
  <c r="CJ105" i="11"/>
  <c r="CI105" i="11"/>
  <c r="CH105" i="11"/>
  <c r="CE105" i="11"/>
  <c r="CD105" i="11"/>
  <c r="BY105" i="11"/>
  <c r="BX105" i="11"/>
  <c r="BW105" i="11"/>
  <c r="BV105" i="11"/>
  <c r="BU105" i="11"/>
  <c r="BT105" i="11"/>
  <c r="BS105" i="11"/>
  <c r="BR105" i="11"/>
  <c r="BQ105" i="11"/>
  <c r="BP105" i="11"/>
  <c r="BO105" i="11"/>
  <c r="BN105" i="11"/>
  <c r="BG105" i="11"/>
  <c r="BF105" i="11"/>
  <c r="BE105" i="11"/>
  <c r="BD105" i="11"/>
  <c r="BC105" i="11"/>
  <c r="BB105" i="11"/>
  <c r="BA105" i="11"/>
  <c r="AZ105" i="11"/>
  <c r="AY105" i="11"/>
  <c r="AX105" i="11"/>
  <c r="AW105" i="11"/>
  <c r="AV105" i="11"/>
  <c r="AU105" i="11"/>
  <c r="AT105" i="11"/>
  <c r="AS105" i="11"/>
  <c r="AR105" i="11"/>
  <c r="AQ105" i="11"/>
  <c r="AP105" i="11"/>
  <c r="AO105" i="11"/>
  <c r="AN105" i="11"/>
  <c r="AM105" i="11"/>
  <c r="AL105" i="11"/>
  <c r="AK105" i="11"/>
  <c r="AJ105" i="11"/>
  <c r="AI105" i="11"/>
  <c r="AH105" i="11"/>
  <c r="AG105" i="11"/>
  <c r="AF105" i="11"/>
  <c r="AE105" i="11"/>
  <c r="AD105" i="11"/>
  <c r="AC105" i="11"/>
  <c r="AB105" i="11"/>
  <c r="AA105" i="11"/>
  <c r="Z105" i="11"/>
  <c r="Y105" i="11"/>
  <c r="X105" i="11"/>
  <c r="W105" i="11"/>
  <c r="V105" i="11"/>
  <c r="U105" i="11"/>
  <c r="T105" i="11"/>
  <c r="S105" i="11"/>
  <c r="R105" i="11"/>
  <c r="Q105" i="11"/>
  <c r="P105" i="11"/>
  <c r="O105" i="11"/>
  <c r="N105" i="11"/>
  <c r="M105" i="11"/>
  <c r="L105" i="11"/>
  <c r="K105" i="11"/>
  <c r="J105" i="11"/>
  <c r="I105" i="11"/>
  <c r="H105" i="11"/>
  <c r="G105" i="11"/>
  <c r="F105" i="11"/>
  <c r="E105" i="11"/>
  <c r="D105" i="11"/>
  <c r="C105" i="11"/>
  <c r="B105" i="11"/>
  <c r="CW104" i="11"/>
  <c r="CV104" i="11"/>
  <c r="CU104" i="11"/>
  <c r="CT104" i="11"/>
  <c r="CS104" i="11"/>
  <c r="CR104" i="11"/>
  <c r="CQ104" i="11"/>
  <c r="CP104" i="11"/>
  <c r="CO104" i="11"/>
  <c r="CN104" i="11"/>
  <c r="CM104" i="11"/>
  <c r="CL104" i="11"/>
  <c r="CK104" i="11"/>
  <c r="CJ104" i="11"/>
  <c r="CI104" i="11"/>
  <c r="CH104" i="11"/>
  <c r="CE104" i="11"/>
  <c r="CD104" i="11"/>
  <c r="BY104" i="11"/>
  <c r="BX104" i="11"/>
  <c r="BW104" i="11"/>
  <c r="BV104" i="11"/>
  <c r="BU104" i="11"/>
  <c r="BT104" i="11"/>
  <c r="BS104" i="11"/>
  <c r="BR104" i="11"/>
  <c r="BQ104" i="11"/>
  <c r="BP104" i="11"/>
  <c r="BO104" i="11"/>
  <c r="BN104" i="11"/>
  <c r="BG104" i="11"/>
  <c r="BF104" i="11"/>
  <c r="BE104" i="11"/>
  <c r="BD104" i="11"/>
  <c r="BC104" i="11"/>
  <c r="BB104" i="11"/>
  <c r="BA104" i="11"/>
  <c r="AZ104" i="11"/>
  <c r="AY104" i="11"/>
  <c r="AX104" i="11"/>
  <c r="AW104" i="11"/>
  <c r="AV104" i="11"/>
  <c r="AU104" i="11"/>
  <c r="AT104" i="11"/>
  <c r="AS104" i="11"/>
  <c r="AR104" i="11"/>
  <c r="AQ104" i="11"/>
  <c r="AP104" i="11"/>
  <c r="AO104" i="11"/>
  <c r="AN104" i="11"/>
  <c r="AM104" i="11"/>
  <c r="AL104" i="11"/>
  <c r="AK104" i="11"/>
  <c r="AJ104" i="11"/>
  <c r="AI104" i="11"/>
  <c r="AH104" i="11"/>
  <c r="AG104" i="11"/>
  <c r="AF104" i="11"/>
  <c r="AE104" i="11"/>
  <c r="AD104" i="11"/>
  <c r="AC104" i="11"/>
  <c r="AB104" i="11"/>
  <c r="AA104" i="11"/>
  <c r="Z104" i="11"/>
  <c r="Y104" i="11"/>
  <c r="X104" i="11"/>
  <c r="W104" i="11"/>
  <c r="V104" i="11"/>
  <c r="U104" i="11"/>
  <c r="T104" i="11"/>
  <c r="S104" i="11"/>
  <c r="R104" i="11"/>
  <c r="Q104" i="11"/>
  <c r="P104" i="11"/>
  <c r="O104" i="11"/>
  <c r="N104" i="11"/>
  <c r="M104" i="11"/>
  <c r="L104" i="11"/>
  <c r="K104" i="11"/>
  <c r="J104" i="11"/>
  <c r="I104" i="11"/>
  <c r="H104" i="11"/>
  <c r="G104" i="11"/>
  <c r="F104" i="11"/>
  <c r="E104" i="11"/>
  <c r="D104" i="11"/>
  <c r="C104" i="11"/>
  <c r="B104" i="11"/>
  <c r="CW103" i="11"/>
  <c r="CV103" i="11"/>
  <c r="CU103" i="11"/>
  <c r="CT103" i="11"/>
  <c r="CS103" i="11"/>
  <c r="CR103" i="11"/>
  <c r="CQ103" i="11"/>
  <c r="CP103" i="11"/>
  <c r="CO103" i="11"/>
  <c r="CN103" i="11"/>
  <c r="CM103" i="11"/>
  <c r="CL103" i="11"/>
  <c r="CK103" i="11"/>
  <c r="CJ103" i="11"/>
  <c r="CI103" i="11"/>
  <c r="CH103" i="11"/>
  <c r="CE103" i="11"/>
  <c r="CD103" i="11"/>
  <c r="BY103" i="11"/>
  <c r="BX103" i="11"/>
  <c r="BW103" i="11"/>
  <c r="BV103" i="11"/>
  <c r="BU103" i="11"/>
  <c r="BT103" i="11"/>
  <c r="BS103" i="11"/>
  <c r="BR103" i="11"/>
  <c r="BQ103" i="11"/>
  <c r="BP103" i="11"/>
  <c r="BO103" i="11"/>
  <c r="BN103" i="11"/>
  <c r="BG103" i="11"/>
  <c r="BF103" i="11"/>
  <c r="BE103" i="11"/>
  <c r="BD103" i="11"/>
  <c r="BC103" i="11"/>
  <c r="BB103" i="11"/>
  <c r="BA103" i="11"/>
  <c r="AZ103" i="11"/>
  <c r="AY103" i="11"/>
  <c r="AX103" i="11"/>
  <c r="AW103" i="11"/>
  <c r="AV103" i="11"/>
  <c r="AU103" i="11"/>
  <c r="AT103" i="11"/>
  <c r="AS103" i="11"/>
  <c r="AR103" i="11"/>
  <c r="AQ103" i="11"/>
  <c r="AP103" i="11"/>
  <c r="AO103" i="11"/>
  <c r="AN103" i="11"/>
  <c r="AM103" i="11"/>
  <c r="AL103" i="11"/>
  <c r="AK103" i="11"/>
  <c r="AJ103" i="11"/>
  <c r="AI103" i="11"/>
  <c r="AH103" i="11"/>
  <c r="AG103" i="11"/>
  <c r="AF103" i="11"/>
  <c r="AE103" i="11"/>
  <c r="AD103" i="11"/>
  <c r="AC103" i="11"/>
  <c r="AB103" i="11"/>
  <c r="Y103" i="11"/>
  <c r="X103" i="11"/>
  <c r="W103" i="11"/>
  <c r="V103" i="11"/>
  <c r="U103" i="11"/>
  <c r="T103" i="11"/>
  <c r="S103" i="11"/>
  <c r="R103" i="11"/>
  <c r="Q103" i="11"/>
  <c r="P103" i="11"/>
  <c r="O103" i="11"/>
  <c r="N103" i="11"/>
  <c r="M103" i="11"/>
  <c r="L103" i="11"/>
  <c r="K103" i="11"/>
  <c r="J103" i="11"/>
  <c r="I103" i="11"/>
  <c r="H103" i="11"/>
  <c r="G103" i="11"/>
  <c r="F103" i="11"/>
  <c r="E103" i="11"/>
  <c r="D103" i="11"/>
  <c r="C103" i="11"/>
  <c r="B103" i="11"/>
  <c r="CW102" i="11"/>
  <c r="CV102" i="11"/>
  <c r="CU102" i="11"/>
  <c r="CT102" i="11"/>
  <c r="CS102" i="11"/>
  <c r="CR102" i="11"/>
  <c r="CQ102" i="11"/>
  <c r="CP102" i="11"/>
  <c r="CO102" i="11"/>
  <c r="CN102" i="11"/>
  <c r="CM102" i="11"/>
  <c r="CL102" i="11"/>
  <c r="CK102" i="11"/>
  <c r="CJ102" i="11"/>
  <c r="CI102" i="11"/>
  <c r="CH102" i="11"/>
  <c r="CE102" i="11"/>
  <c r="CD102" i="11"/>
  <c r="BY102" i="11"/>
  <c r="BX102" i="11"/>
  <c r="BW102" i="11"/>
  <c r="BV102" i="11"/>
  <c r="BU102" i="11"/>
  <c r="BT102" i="11"/>
  <c r="BS102" i="11"/>
  <c r="BR102" i="11"/>
  <c r="BQ102" i="11"/>
  <c r="BP102" i="11"/>
  <c r="BO102" i="11"/>
  <c r="BN102" i="11"/>
  <c r="BG102" i="11"/>
  <c r="BF102" i="11"/>
  <c r="BE102" i="11"/>
  <c r="BD102" i="11"/>
  <c r="BC102" i="11"/>
  <c r="BB102" i="11"/>
  <c r="BA102" i="11"/>
  <c r="AZ102" i="11"/>
  <c r="AY102" i="11"/>
  <c r="AX102" i="11"/>
  <c r="AW102" i="11"/>
  <c r="AV102" i="11"/>
  <c r="AU102" i="11"/>
  <c r="AT102" i="11"/>
  <c r="AS102" i="11"/>
  <c r="AR102" i="11"/>
  <c r="AQ102" i="11"/>
  <c r="AP102" i="11"/>
  <c r="AO102" i="11"/>
  <c r="AN102" i="11"/>
  <c r="AM102" i="11"/>
  <c r="AL102" i="11"/>
  <c r="AK102" i="11"/>
  <c r="AJ102" i="11"/>
  <c r="AI102" i="11"/>
  <c r="AH102" i="11"/>
  <c r="AG102" i="11"/>
  <c r="AF102" i="11"/>
  <c r="AE102" i="11"/>
  <c r="AD102" i="11"/>
  <c r="AC102" i="11"/>
  <c r="AB102" i="11"/>
  <c r="Y102" i="11"/>
  <c r="X102" i="11"/>
  <c r="W102" i="11"/>
  <c r="V102" i="11"/>
  <c r="U102" i="11"/>
  <c r="T102" i="11"/>
  <c r="S102" i="11"/>
  <c r="R102" i="11"/>
  <c r="Q102" i="11"/>
  <c r="P102" i="11"/>
  <c r="O102" i="11"/>
  <c r="N102" i="11"/>
  <c r="M102" i="11"/>
  <c r="L102" i="11"/>
  <c r="K102" i="11"/>
  <c r="J102" i="11"/>
  <c r="I102" i="11"/>
  <c r="H102" i="11"/>
  <c r="G102" i="11"/>
  <c r="F102" i="11"/>
  <c r="E102" i="11"/>
  <c r="D102" i="11"/>
  <c r="C102" i="11"/>
  <c r="B102" i="11"/>
  <c r="CW101" i="11"/>
  <c r="CV101" i="11"/>
  <c r="CU101" i="11"/>
  <c r="CT101" i="11"/>
  <c r="CS101" i="11"/>
  <c r="CR101" i="11"/>
  <c r="CQ101" i="11"/>
  <c r="CP101" i="11"/>
  <c r="CO101" i="11"/>
  <c r="CN101" i="11"/>
  <c r="CM101" i="11"/>
  <c r="CL101" i="11"/>
  <c r="CK101" i="11"/>
  <c r="CJ101" i="11"/>
  <c r="CI101" i="11"/>
  <c r="CH101" i="11"/>
  <c r="CE101" i="11"/>
  <c r="CD101" i="11"/>
  <c r="BY101" i="11"/>
  <c r="BX101" i="11"/>
  <c r="BW101" i="11"/>
  <c r="BV101" i="11"/>
  <c r="BU101" i="11"/>
  <c r="BT101" i="11"/>
  <c r="BS101" i="11"/>
  <c r="BR101" i="11"/>
  <c r="BQ101" i="11"/>
  <c r="BP101" i="11"/>
  <c r="BO101" i="11"/>
  <c r="BN101" i="11"/>
  <c r="BG101" i="11"/>
  <c r="BF101" i="11"/>
  <c r="BE101" i="11"/>
  <c r="BD101" i="11"/>
  <c r="BC101"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AD101" i="11"/>
  <c r="AC101" i="11"/>
  <c r="AB101" i="11"/>
  <c r="Y101" i="11"/>
  <c r="X101" i="11"/>
  <c r="W101" i="11"/>
  <c r="V101" i="11"/>
  <c r="U101" i="11"/>
  <c r="T101" i="11"/>
  <c r="S101" i="11"/>
  <c r="R101" i="11"/>
  <c r="Q101" i="11"/>
  <c r="P101" i="11"/>
  <c r="O101" i="11"/>
  <c r="N101" i="11"/>
  <c r="M101" i="11"/>
  <c r="L101" i="11"/>
  <c r="K101" i="11"/>
  <c r="J101" i="11"/>
  <c r="I101" i="11"/>
  <c r="H101" i="11"/>
  <c r="G101" i="11"/>
  <c r="F101" i="11"/>
  <c r="E101" i="11"/>
  <c r="D101" i="11"/>
  <c r="C101" i="11"/>
  <c r="B101" i="11"/>
  <c r="CW100" i="11"/>
  <c r="CV100" i="11"/>
  <c r="CU100" i="11"/>
  <c r="CT100" i="11"/>
  <c r="CS100" i="11"/>
  <c r="CR100" i="11"/>
  <c r="CQ100" i="11"/>
  <c r="CP100" i="11"/>
  <c r="CO100" i="11"/>
  <c r="CN100" i="11"/>
  <c r="CM100" i="11"/>
  <c r="CL100" i="11"/>
  <c r="CK100" i="11"/>
  <c r="CJ100" i="11"/>
  <c r="CI100" i="11"/>
  <c r="CH100" i="11"/>
  <c r="CE100" i="11"/>
  <c r="CD100" i="11"/>
  <c r="BY100" i="11"/>
  <c r="BX100" i="11"/>
  <c r="BW100" i="11"/>
  <c r="BV100" i="11"/>
  <c r="BU100" i="11"/>
  <c r="BT100" i="11"/>
  <c r="BS100" i="11"/>
  <c r="BR100" i="11"/>
  <c r="BQ100" i="11"/>
  <c r="BP100" i="11"/>
  <c r="BO100" i="11"/>
  <c r="BN100" i="11"/>
  <c r="BG100" i="11"/>
  <c r="BF100" i="11"/>
  <c r="BE100" i="11"/>
  <c r="BD100" i="11"/>
  <c r="BC100" i="11"/>
  <c r="BB100" i="11"/>
  <c r="BA100" i="11"/>
  <c r="AZ100" i="11"/>
  <c r="AY100" i="11"/>
  <c r="AX100" i="11"/>
  <c r="AW100" i="11"/>
  <c r="AV100" i="11"/>
  <c r="AU100" i="11"/>
  <c r="AT100" i="11"/>
  <c r="AS100" i="11"/>
  <c r="AR100" i="11"/>
  <c r="AQ100" i="11"/>
  <c r="AP100" i="11"/>
  <c r="AO100" i="11"/>
  <c r="AN100" i="11"/>
  <c r="AM100" i="11"/>
  <c r="AL100" i="11"/>
  <c r="AK100" i="11"/>
  <c r="AJ100" i="11"/>
  <c r="AI100" i="11"/>
  <c r="AH100" i="11"/>
  <c r="AG100" i="11"/>
  <c r="AF100" i="11"/>
  <c r="AE100" i="11"/>
  <c r="AD100" i="11"/>
  <c r="AC100" i="11"/>
  <c r="AB100" i="11"/>
  <c r="Y100" i="11"/>
  <c r="X100" i="11"/>
  <c r="W100" i="11"/>
  <c r="V100" i="11"/>
  <c r="U100" i="11"/>
  <c r="T100" i="11"/>
  <c r="S100" i="11"/>
  <c r="R100" i="11"/>
  <c r="Q100" i="11"/>
  <c r="P100" i="11"/>
  <c r="O100" i="11"/>
  <c r="N100" i="11"/>
  <c r="M100" i="11"/>
  <c r="L100" i="11"/>
  <c r="K100" i="11"/>
  <c r="J100" i="11"/>
  <c r="I100" i="11"/>
  <c r="H100" i="11"/>
  <c r="G100" i="11"/>
  <c r="F100" i="11"/>
  <c r="E100" i="11"/>
  <c r="D100" i="11"/>
  <c r="C100" i="11"/>
  <c r="B100" i="11"/>
  <c r="CW99" i="11"/>
  <c r="CV99" i="11"/>
  <c r="CU99" i="11"/>
  <c r="CT99" i="11"/>
  <c r="CS99" i="11"/>
  <c r="CR99" i="11"/>
  <c r="CQ99" i="11"/>
  <c r="CP99" i="11"/>
  <c r="CO99" i="11"/>
  <c r="CN99" i="11"/>
  <c r="CM99" i="11"/>
  <c r="CL99" i="11"/>
  <c r="CK99" i="11"/>
  <c r="CJ99" i="11"/>
  <c r="CI99" i="11"/>
  <c r="CH99" i="11"/>
  <c r="CE99" i="11"/>
  <c r="CD99" i="11"/>
  <c r="BY99" i="11"/>
  <c r="BX99" i="11"/>
  <c r="BW99" i="11"/>
  <c r="BV99" i="11"/>
  <c r="BU99" i="11"/>
  <c r="BT99" i="11"/>
  <c r="BS99" i="11"/>
  <c r="BR99" i="11"/>
  <c r="BQ99" i="11"/>
  <c r="BP99" i="11"/>
  <c r="BO99" i="11"/>
  <c r="BN99" i="11"/>
  <c r="BG99" i="11"/>
  <c r="BF99" i="11"/>
  <c r="BE99" i="11"/>
  <c r="BD99" i="11"/>
  <c r="BC99" i="11"/>
  <c r="BB99" i="11"/>
  <c r="BA99" i="11"/>
  <c r="AZ99" i="11"/>
  <c r="AY99" i="11"/>
  <c r="AX99" i="11"/>
  <c r="AW99" i="11"/>
  <c r="AV99" i="11"/>
  <c r="AU99" i="11"/>
  <c r="AT99" i="11"/>
  <c r="AS99" i="11"/>
  <c r="AR99" i="11"/>
  <c r="AQ99" i="11"/>
  <c r="AP99" i="11"/>
  <c r="AO99" i="11"/>
  <c r="AN99" i="11"/>
  <c r="AM99" i="11"/>
  <c r="AL99" i="11"/>
  <c r="AK99" i="11"/>
  <c r="AJ99" i="11"/>
  <c r="AI99" i="11"/>
  <c r="AH99" i="11"/>
  <c r="AG99" i="11"/>
  <c r="AF99" i="11"/>
  <c r="AE99" i="11"/>
  <c r="AD99" i="11"/>
  <c r="AC99" i="11"/>
  <c r="AB99" i="11"/>
  <c r="Y99" i="11"/>
  <c r="X99" i="11"/>
  <c r="W99" i="11"/>
  <c r="V99" i="11"/>
  <c r="U99" i="11"/>
  <c r="T99" i="11"/>
  <c r="S99" i="11"/>
  <c r="R99" i="11"/>
  <c r="Q99" i="11"/>
  <c r="P99" i="11"/>
  <c r="O99" i="11"/>
  <c r="N99" i="11"/>
  <c r="M99" i="11"/>
  <c r="L99" i="11"/>
  <c r="K99" i="11"/>
  <c r="J99" i="11"/>
  <c r="I99" i="11"/>
  <c r="H99" i="11"/>
  <c r="G99" i="11"/>
  <c r="F99" i="11"/>
  <c r="E99" i="11"/>
  <c r="D99" i="11"/>
  <c r="C99" i="11"/>
  <c r="B99" i="11"/>
  <c r="CW98" i="11"/>
  <c r="CV98" i="11"/>
  <c r="CU98" i="11"/>
  <c r="CT98" i="11"/>
  <c r="CS98" i="11"/>
  <c r="CR98" i="11"/>
  <c r="CQ98" i="11"/>
  <c r="CP98" i="11"/>
  <c r="CO98" i="11"/>
  <c r="CN98" i="11"/>
  <c r="CM98" i="11"/>
  <c r="CL98" i="11"/>
  <c r="CK98" i="11"/>
  <c r="CJ98" i="11"/>
  <c r="CI98" i="11"/>
  <c r="CH98" i="11"/>
  <c r="CE98" i="11"/>
  <c r="CD98" i="11"/>
  <c r="BY98" i="11"/>
  <c r="BX98" i="11"/>
  <c r="BW98" i="11"/>
  <c r="BV98" i="11"/>
  <c r="BU98" i="11"/>
  <c r="BT98" i="11"/>
  <c r="BS98" i="11"/>
  <c r="BR98" i="11"/>
  <c r="BQ98" i="11"/>
  <c r="BP98" i="11"/>
  <c r="BO98" i="11"/>
  <c r="BN98" i="11"/>
  <c r="BG98" i="11"/>
  <c r="BF98" i="11"/>
  <c r="BE98" i="11"/>
  <c r="BD98" i="11"/>
  <c r="BC98" i="11"/>
  <c r="BB98" i="11"/>
  <c r="BA98" i="11"/>
  <c r="AZ98" i="11"/>
  <c r="AY98" i="11"/>
  <c r="AX98" i="11"/>
  <c r="AW98" i="11"/>
  <c r="AV98" i="11"/>
  <c r="AU98" i="11"/>
  <c r="AT98" i="11"/>
  <c r="AS98" i="11"/>
  <c r="AR98" i="11"/>
  <c r="AQ98" i="11"/>
  <c r="AP98" i="11"/>
  <c r="AO98" i="11"/>
  <c r="AN98" i="11"/>
  <c r="AM98" i="11"/>
  <c r="AL98" i="11"/>
  <c r="AK98" i="11"/>
  <c r="AJ98" i="11"/>
  <c r="AI98" i="11"/>
  <c r="AH98" i="11"/>
  <c r="AG98" i="11"/>
  <c r="AF98" i="11"/>
  <c r="AE98" i="11"/>
  <c r="AD98" i="11"/>
  <c r="AC98" i="11"/>
  <c r="AB98" i="11"/>
  <c r="Y98" i="11"/>
  <c r="X98" i="11"/>
  <c r="W98" i="11"/>
  <c r="V98" i="11"/>
  <c r="U98" i="11"/>
  <c r="T98" i="11"/>
  <c r="S98" i="11"/>
  <c r="R98" i="11"/>
  <c r="Q98" i="11"/>
  <c r="P98" i="11"/>
  <c r="O98" i="11"/>
  <c r="N98" i="11"/>
  <c r="M98" i="11"/>
  <c r="L98" i="11"/>
  <c r="K98" i="11"/>
  <c r="J98" i="11"/>
  <c r="I98" i="11"/>
  <c r="H98" i="11"/>
  <c r="G98" i="11"/>
  <c r="F98" i="11"/>
  <c r="E98" i="11"/>
  <c r="D98" i="11"/>
  <c r="C98" i="11"/>
  <c r="B98" i="11"/>
  <c r="CW97" i="11"/>
  <c r="CV97" i="11"/>
  <c r="CU97" i="11"/>
  <c r="CT97" i="11"/>
  <c r="CS97" i="11"/>
  <c r="CR97" i="11"/>
  <c r="CQ97" i="11"/>
  <c r="CP97" i="11"/>
  <c r="CO97" i="11"/>
  <c r="CN97" i="11"/>
  <c r="CM97" i="11"/>
  <c r="CL97" i="11"/>
  <c r="CK97" i="11"/>
  <c r="CJ97" i="11"/>
  <c r="CI97" i="11"/>
  <c r="CH97" i="11"/>
  <c r="CE97" i="11"/>
  <c r="CD97" i="11"/>
  <c r="BY97" i="11"/>
  <c r="BX97" i="11"/>
  <c r="BW97" i="11"/>
  <c r="BV97" i="11"/>
  <c r="BU97" i="11"/>
  <c r="BT97" i="11"/>
  <c r="BS97" i="11"/>
  <c r="BR97" i="11"/>
  <c r="BQ97" i="11"/>
  <c r="BP97" i="11"/>
  <c r="BO97" i="11"/>
  <c r="BN97" i="11"/>
  <c r="BG97" i="11"/>
  <c r="BF97" i="11"/>
  <c r="BE97" i="11"/>
  <c r="BD97" i="11"/>
  <c r="BC97" i="11"/>
  <c r="BB97" i="11"/>
  <c r="BA97" i="11"/>
  <c r="AZ97" i="11"/>
  <c r="AY97" i="11"/>
  <c r="AX97" i="11"/>
  <c r="AW97" i="11"/>
  <c r="AV97" i="11"/>
  <c r="AU97" i="11"/>
  <c r="AT97" i="11"/>
  <c r="AS97" i="11"/>
  <c r="AR97" i="11"/>
  <c r="AQ97" i="11"/>
  <c r="AP97" i="11"/>
  <c r="AO97" i="11"/>
  <c r="AN97" i="11"/>
  <c r="AM97" i="11"/>
  <c r="AL97" i="11"/>
  <c r="AK97" i="11"/>
  <c r="AJ97" i="11"/>
  <c r="AI97" i="11"/>
  <c r="AH97" i="11"/>
  <c r="AG97" i="11"/>
  <c r="AF97" i="11"/>
  <c r="AE97" i="11"/>
  <c r="AD97" i="11"/>
  <c r="AC97" i="11"/>
  <c r="AB97" i="11"/>
  <c r="Y97" i="11"/>
  <c r="X97" i="11"/>
  <c r="W97" i="11"/>
  <c r="V97" i="11"/>
  <c r="U97" i="11"/>
  <c r="T97" i="11"/>
  <c r="S97" i="11"/>
  <c r="R97" i="11"/>
  <c r="Q97" i="11"/>
  <c r="P97" i="11"/>
  <c r="O97" i="11"/>
  <c r="N97" i="11"/>
  <c r="M97" i="11"/>
  <c r="L97" i="11"/>
  <c r="K97" i="11"/>
  <c r="J97" i="11"/>
  <c r="I97" i="11"/>
  <c r="H97" i="11"/>
  <c r="G97" i="11"/>
  <c r="F97" i="11"/>
  <c r="E97" i="11"/>
  <c r="D97" i="11"/>
  <c r="C97" i="11"/>
  <c r="B97" i="11"/>
  <c r="CW96" i="11"/>
  <c r="CV96" i="11"/>
  <c r="CU96" i="11"/>
  <c r="CT96" i="11"/>
  <c r="CS96" i="11"/>
  <c r="CR96" i="11"/>
  <c r="CQ96" i="11"/>
  <c r="CP96" i="11"/>
  <c r="CO96" i="11"/>
  <c r="CN96" i="11"/>
  <c r="CM96" i="11"/>
  <c r="CL96" i="11"/>
  <c r="CK96" i="11"/>
  <c r="CJ96" i="11"/>
  <c r="CI96" i="11"/>
  <c r="CH96" i="11"/>
  <c r="CE96" i="11"/>
  <c r="CD96" i="11"/>
  <c r="BY96" i="11"/>
  <c r="BX96" i="11"/>
  <c r="BW96" i="11"/>
  <c r="BV96" i="11"/>
  <c r="BU96" i="11"/>
  <c r="BT96" i="11"/>
  <c r="BS96" i="11"/>
  <c r="BR96" i="11"/>
  <c r="BQ96" i="11"/>
  <c r="BP96" i="11"/>
  <c r="BO96" i="11"/>
  <c r="BN96" i="11"/>
  <c r="BG96" i="11"/>
  <c r="BF96" i="11"/>
  <c r="BE96" i="11"/>
  <c r="BD96" i="11"/>
  <c r="BC96" i="11"/>
  <c r="BB96" i="11"/>
  <c r="BA96" i="11"/>
  <c r="AZ96" i="11"/>
  <c r="AY96" i="11"/>
  <c r="AX96" i="11"/>
  <c r="AW96" i="11"/>
  <c r="AV96" i="11"/>
  <c r="AU96" i="11"/>
  <c r="AT96" i="11"/>
  <c r="AS96" i="11"/>
  <c r="AR96" i="11"/>
  <c r="AQ96" i="11"/>
  <c r="AP96" i="11"/>
  <c r="AO96" i="11"/>
  <c r="AN96" i="11"/>
  <c r="AM96" i="11"/>
  <c r="AL96" i="11"/>
  <c r="AK96" i="11"/>
  <c r="AJ96" i="11"/>
  <c r="AI96" i="11"/>
  <c r="AH96" i="11"/>
  <c r="AG96" i="11"/>
  <c r="AF96" i="11"/>
  <c r="AE96" i="11"/>
  <c r="AD96" i="11"/>
  <c r="AC96" i="11"/>
  <c r="AB96" i="11"/>
  <c r="Y96" i="11"/>
  <c r="X96" i="11"/>
  <c r="W96" i="11"/>
  <c r="V96" i="11"/>
  <c r="U96" i="11"/>
  <c r="T96" i="11"/>
  <c r="S96" i="11"/>
  <c r="R96" i="11"/>
  <c r="Q96" i="11"/>
  <c r="P96" i="11"/>
  <c r="O96" i="11"/>
  <c r="N96" i="11"/>
  <c r="M96" i="11"/>
  <c r="L96" i="11"/>
  <c r="K96" i="11"/>
  <c r="J96" i="11"/>
  <c r="I96" i="11"/>
  <c r="H96" i="11"/>
  <c r="G96" i="11"/>
  <c r="F96" i="11"/>
  <c r="E96" i="11"/>
  <c r="D96" i="11"/>
  <c r="C96" i="11"/>
  <c r="B96" i="11"/>
  <c r="CW95" i="11"/>
  <c r="CV95" i="11"/>
  <c r="CU95" i="11"/>
  <c r="CT95" i="11"/>
  <c r="CS95" i="11"/>
  <c r="CR95" i="11"/>
  <c r="CQ95" i="11"/>
  <c r="CP95" i="11"/>
  <c r="CO95" i="11"/>
  <c r="CN95" i="11"/>
  <c r="CM95" i="11"/>
  <c r="CL95" i="11"/>
  <c r="CK95" i="11"/>
  <c r="CJ95" i="11"/>
  <c r="CI95" i="11"/>
  <c r="CH95" i="11"/>
  <c r="CE95" i="11"/>
  <c r="CD95" i="11"/>
  <c r="BY95" i="11"/>
  <c r="BX95" i="11"/>
  <c r="BW95" i="11"/>
  <c r="BV95" i="11"/>
  <c r="BU95" i="11"/>
  <c r="BT95" i="11"/>
  <c r="BS95" i="11"/>
  <c r="BR95" i="11"/>
  <c r="BQ95" i="11"/>
  <c r="BP95" i="11"/>
  <c r="BO95" i="11"/>
  <c r="BN95" i="11"/>
  <c r="BG95" i="11"/>
  <c r="BF95" i="11"/>
  <c r="BE95" i="11"/>
  <c r="BD95" i="11"/>
  <c r="BC95" i="11"/>
  <c r="BB95" i="11"/>
  <c r="BA95" i="11"/>
  <c r="AZ95" i="11"/>
  <c r="AY95" i="11"/>
  <c r="AX95" i="11"/>
  <c r="AW95" i="11"/>
  <c r="AV95" i="11"/>
  <c r="AU95" i="11"/>
  <c r="AT95" i="11"/>
  <c r="AS95" i="11"/>
  <c r="AR95" i="11"/>
  <c r="AQ95" i="11"/>
  <c r="AP95" i="11"/>
  <c r="AO95" i="11"/>
  <c r="AN95" i="11"/>
  <c r="AM95" i="11"/>
  <c r="AL95" i="11"/>
  <c r="AK95" i="11"/>
  <c r="AJ95" i="11"/>
  <c r="AI95" i="11"/>
  <c r="AH95" i="11"/>
  <c r="AG95" i="11"/>
  <c r="AF95" i="11"/>
  <c r="AE95" i="11"/>
  <c r="AD95" i="11"/>
  <c r="AC95" i="11"/>
  <c r="AB95" i="11"/>
  <c r="Y95" i="11"/>
  <c r="X95" i="11"/>
  <c r="W95" i="11"/>
  <c r="V95" i="11"/>
  <c r="U95" i="11"/>
  <c r="T95" i="11"/>
  <c r="S95" i="11"/>
  <c r="R95" i="11"/>
  <c r="Q95" i="11"/>
  <c r="P95" i="11"/>
  <c r="O95" i="11"/>
  <c r="N95" i="11"/>
  <c r="M95" i="11"/>
  <c r="L95" i="11"/>
  <c r="K95" i="11"/>
  <c r="J95" i="11"/>
  <c r="I95" i="11"/>
  <c r="H95" i="11"/>
  <c r="G95" i="11"/>
  <c r="F95" i="11"/>
  <c r="E95" i="11"/>
  <c r="D95" i="11"/>
  <c r="C95" i="11"/>
  <c r="B95" i="11"/>
  <c r="CW94" i="11"/>
  <c r="CV94" i="11"/>
  <c r="CU94" i="11"/>
  <c r="CT94" i="11"/>
  <c r="CS94" i="11"/>
  <c r="CR94" i="11"/>
  <c r="CQ94" i="11"/>
  <c r="CP94" i="11"/>
  <c r="CO94" i="11"/>
  <c r="CN94" i="11"/>
  <c r="CM94" i="11"/>
  <c r="CL94" i="11"/>
  <c r="CK94" i="11"/>
  <c r="CJ94" i="11"/>
  <c r="CI94" i="11"/>
  <c r="CH94" i="11"/>
  <c r="CE94" i="11"/>
  <c r="CD94" i="11"/>
  <c r="BY94" i="11"/>
  <c r="BX94" i="11"/>
  <c r="BW94" i="11"/>
  <c r="BV94" i="11"/>
  <c r="BU94" i="11"/>
  <c r="BT94" i="11"/>
  <c r="BS94" i="11"/>
  <c r="BR94" i="11"/>
  <c r="BQ94" i="11"/>
  <c r="BP94" i="11"/>
  <c r="BO94" i="11"/>
  <c r="BN94" i="11"/>
  <c r="BG94" i="11"/>
  <c r="BF94" i="11"/>
  <c r="BE94" i="11"/>
  <c r="BD94" i="11"/>
  <c r="BC94"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AD94" i="11"/>
  <c r="AC94" i="11"/>
  <c r="AB94" i="11"/>
  <c r="Y94" i="11"/>
  <c r="X94" i="11"/>
  <c r="W94" i="11"/>
  <c r="V94" i="11"/>
  <c r="U94" i="11"/>
  <c r="T94" i="11"/>
  <c r="S94" i="11"/>
  <c r="R94" i="11"/>
  <c r="Q94" i="11"/>
  <c r="P94" i="11"/>
  <c r="O94" i="11"/>
  <c r="N94" i="11"/>
  <c r="M94" i="11"/>
  <c r="L94" i="11"/>
  <c r="K94" i="11"/>
  <c r="J94" i="11"/>
  <c r="I94" i="11"/>
  <c r="H94" i="11"/>
  <c r="G94" i="11"/>
  <c r="F94" i="11"/>
  <c r="E94" i="11"/>
  <c r="D94" i="11"/>
  <c r="C94" i="11"/>
  <c r="B94" i="11"/>
  <c r="CW93" i="11"/>
  <c r="CV93" i="11"/>
  <c r="CU93" i="11"/>
  <c r="CT93" i="11"/>
  <c r="CS93" i="11"/>
  <c r="CR93" i="11"/>
  <c r="CQ93" i="11"/>
  <c r="CP93" i="11"/>
  <c r="CO93" i="11"/>
  <c r="CN93" i="11"/>
  <c r="CM93" i="11"/>
  <c r="CL93" i="11"/>
  <c r="CK93" i="11"/>
  <c r="CJ93" i="11"/>
  <c r="CI93" i="11"/>
  <c r="CH93" i="11"/>
  <c r="CE93" i="11"/>
  <c r="CD93" i="11"/>
  <c r="BY93" i="11"/>
  <c r="BX93" i="11"/>
  <c r="BW93" i="11"/>
  <c r="BV93" i="11"/>
  <c r="BU93" i="11"/>
  <c r="BT93" i="11"/>
  <c r="BS93" i="11"/>
  <c r="BR93" i="11"/>
  <c r="BQ93" i="11"/>
  <c r="BP93" i="11"/>
  <c r="BO93" i="11"/>
  <c r="BN93" i="11"/>
  <c r="BG93" i="11"/>
  <c r="BF93" i="11"/>
  <c r="BE93" i="11"/>
  <c r="BD93" i="11"/>
  <c r="BC93" i="11"/>
  <c r="BB93" i="11"/>
  <c r="BA93" i="11"/>
  <c r="AZ93" i="11"/>
  <c r="AY93" i="11"/>
  <c r="AX93" i="11"/>
  <c r="AW93" i="11"/>
  <c r="AV93" i="11"/>
  <c r="AU93" i="11"/>
  <c r="AT93" i="11"/>
  <c r="AS93" i="11"/>
  <c r="AR93" i="11"/>
  <c r="AQ93" i="11"/>
  <c r="AP93" i="11"/>
  <c r="AO93" i="11"/>
  <c r="AN93" i="11"/>
  <c r="AM93" i="11"/>
  <c r="AL93" i="11"/>
  <c r="AK93" i="11"/>
  <c r="AJ93" i="11"/>
  <c r="AI93" i="11"/>
  <c r="AH93" i="11"/>
  <c r="AG93" i="11"/>
  <c r="AF93" i="11"/>
  <c r="AE93" i="11"/>
  <c r="AD93" i="11"/>
  <c r="AC93" i="11"/>
  <c r="AB93" i="11"/>
  <c r="Y93" i="11"/>
  <c r="X93" i="11"/>
  <c r="W93" i="11"/>
  <c r="V93" i="11"/>
  <c r="U93" i="11"/>
  <c r="T93" i="11"/>
  <c r="S93" i="11"/>
  <c r="R93" i="11"/>
  <c r="Q93" i="11"/>
  <c r="P93" i="11"/>
  <c r="O93" i="11"/>
  <c r="N93" i="11"/>
  <c r="M93" i="11"/>
  <c r="L93" i="11"/>
  <c r="K93" i="11"/>
  <c r="J93" i="11"/>
  <c r="I93" i="11"/>
  <c r="H93" i="11"/>
  <c r="G93" i="11"/>
  <c r="F93" i="11"/>
  <c r="E93" i="11"/>
  <c r="D93" i="11"/>
  <c r="C93" i="11"/>
  <c r="B93" i="11"/>
  <c r="CW92" i="11"/>
  <c r="CV92" i="11"/>
  <c r="CU92" i="11"/>
  <c r="CT92" i="11"/>
  <c r="CS92" i="11"/>
  <c r="CR92" i="11"/>
  <c r="CQ92" i="11"/>
  <c r="CP92" i="11"/>
  <c r="CO92" i="11"/>
  <c r="CN92" i="11"/>
  <c r="CM92" i="11"/>
  <c r="CL92" i="11"/>
  <c r="CK92" i="11"/>
  <c r="CJ92" i="11"/>
  <c r="CI92" i="11"/>
  <c r="CH92" i="11"/>
  <c r="CE92" i="11"/>
  <c r="CD92" i="11"/>
  <c r="BY92" i="11"/>
  <c r="BX92" i="11"/>
  <c r="BW92" i="11"/>
  <c r="BV92" i="11"/>
  <c r="BU92" i="11"/>
  <c r="BT92" i="11"/>
  <c r="BS92" i="11"/>
  <c r="BR92" i="11"/>
  <c r="BQ92" i="11"/>
  <c r="BP92" i="11"/>
  <c r="BO92" i="11"/>
  <c r="BN92" i="11"/>
  <c r="BG92" i="11"/>
  <c r="BF92" i="11"/>
  <c r="BE92" i="11"/>
  <c r="BD92" i="11"/>
  <c r="BC92" i="11"/>
  <c r="BB92" i="11"/>
  <c r="BA92" i="11"/>
  <c r="AZ92" i="11"/>
  <c r="AY92" i="11"/>
  <c r="AX92" i="11"/>
  <c r="AW92" i="11"/>
  <c r="AV92" i="11"/>
  <c r="AU92" i="11"/>
  <c r="AT92" i="11"/>
  <c r="AS92" i="11"/>
  <c r="AR92" i="11"/>
  <c r="AQ92" i="11"/>
  <c r="AP92" i="11"/>
  <c r="AO92" i="11"/>
  <c r="AN92" i="11"/>
  <c r="AM92" i="11"/>
  <c r="AL92" i="11"/>
  <c r="AK92" i="11"/>
  <c r="AJ92" i="11"/>
  <c r="AI92" i="11"/>
  <c r="AH92" i="11"/>
  <c r="AG92" i="11"/>
  <c r="AF92" i="11"/>
  <c r="AE92" i="11"/>
  <c r="AD92" i="11"/>
  <c r="AC92" i="11"/>
  <c r="AB92" i="11"/>
  <c r="Y92" i="11"/>
  <c r="X92" i="11"/>
  <c r="W92" i="11"/>
  <c r="V92" i="11"/>
  <c r="U92" i="11"/>
  <c r="T92" i="11"/>
  <c r="S92" i="11"/>
  <c r="R92" i="11"/>
  <c r="Q92" i="11"/>
  <c r="P92" i="11"/>
  <c r="O92" i="11"/>
  <c r="N92" i="11"/>
  <c r="M92" i="11"/>
  <c r="L92" i="11"/>
  <c r="K92" i="11"/>
  <c r="J92" i="11"/>
  <c r="I92" i="11"/>
  <c r="H92" i="11"/>
  <c r="G92" i="11"/>
  <c r="F92" i="11"/>
  <c r="E92" i="11"/>
  <c r="D92" i="11"/>
  <c r="C92" i="11"/>
  <c r="B92" i="11"/>
  <c r="CW91" i="11"/>
  <c r="CV91" i="11"/>
  <c r="CU91" i="11"/>
  <c r="CT91" i="11"/>
  <c r="CS91" i="11"/>
  <c r="CR91" i="11"/>
  <c r="CQ91" i="11"/>
  <c r="CP91" i="11"/>
  <c r="CO91" i="11"/>
  <c r="CN91" i="11"/>
  <c r="CM91" i="11"/>
  <c r="CL91" i="11"/>
  <c r="CK91" i="11"/>
  <c r="CJ91" i="11"/>
  <c r="CI91" i="11"/>
  <c r="CH91" i="11"/>
  <c r="CE91" i="11"/>
  <c r="CD91" i="11"/>
  <c r="BY91" i="11"/>
  <c r="BX91" i="11"/>
  <c r="BW91" i="11"/>
  <c r="BV91" i="11"/>
  <c r="BU91" i="11"/>
  <c r="BT91" i="11"/>
  <c r="BS91" i="11"/>
  <c r="BR91" i="11"/>
  <c r="BQ91" i="11"/>
  <c r="BP91" i="11"/>
  <c r="BO91" i="11"/>
  <c r="BN91" i="11"/>
  <c r="BG91" i="11"/>
  <c r="BF91" i="11"/>
  <c r="BE91" i="11"/>
  <c r="BD91" i="11"/>
  <c r="BC91"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AD91" i="11"/>
  <c r="AC91" i="11"/>
  <c r="AB91" i="11"/>
  <c r="Y91" i="11"/>
  <c r="X91" i="11"/>
  <c r="W91" i="11"/>
  <c r="V91" i="11"/>
  <c r="U91" i="11"/>
  <c r="T91" i="11"/>
  <c r="S91" i="11"/>
  <c r="R91" i="11"/>
  <c r="Q91" i="11"/>
  <c r="P91" i="11"/>
  <c r="O91" i="11"/>
  <c r="N91" i="11"/>
  <c r="M91" i="11"/>
  <c r="L91" i="11"/>
  <c r="K91" i="11"/>
  <c r="J91" i="11"/>
  <c r="I91" i="11"/>
  <c r="H91" i="11"/>
  <c r="G91" i="11"/>
  <c r="F91" i="11"/>
  <c r="E91" i="11"/>
  <c r="D91" i="11"/>
  <c r="C91" i="11"/>
  <c r="B91" i="11"/>
  <c r="CW90" i="11"/>
  <c r="CV90" i="11"/>
  <c r="CU90" i="11"/>
  <c r="CT90" i="11"/>
  <c r="CS90" i="11"/>
  <c r="CR90" i="11"/>
  <c r="CQ90" i="11"/>
  <c r="CP90" i="11"/>
  <c r="CO90" i="11"/>
  <c r="CN90" i="11"/>
  <c r="CM90" i="11"/>
  <c r="CL90" i="11"/>
  <c r="CK90" i="11"/>
  <c r="CJ90" i="11"/>
  <c r="CI90" i="11"/>
  <c r="CH90" i="11"/>
  <c r="CE90" i="11"/>
  <c r="CD90" i="11"/>
  <c r="BY90" i="11"/>
  <c r="BX90" i="11"/>
  <c r="BW90" i="11"/>
  <c r="BV90" i="11"/>
  <c r="BU90" i="11"/>
  <c r="BT90" i="11"/>
  <c r="BS90" i="11"/>
  <c r="BR90" i="11"/>
  <c r="BQ90" i="11"/>
  <c r="BP90" i="11"/>
  <c r="BO90" i="11"/>
  <c r="BN90" i="11"/>
  <c r="BG90" i="11"/>
  <c r="BF90" i="11"/>
  <c r="BE90" i="11"/>
  <c r="BD90" i="11"/>
  <c r="BC90" i="11"/>
  <c r="BB90" i="11"/>
  <c r="BA90" i="11"/>
  <c r="AZ90" i="11"/>
  <c r="AY90" i="11"/>
  <c r="AX90" i="11"/>
  <c r="AW90" i="11"/>
  <c r="AV90" i="11"/>
  <c r="AU90" i="11"/>
  <c r="AT90" i="11"/>
  <c r="AS90" i="11"/>
  <c r="AR90" i="11"/>
  <c r="AQ90" i="11"/>
  <c r="AP90" i="11"/>
  <c r="AO90" i="11"/>
  <c r="AN90" i="11"/>
  <c r="AM90" i="11"/>
  <c r="AL90" i="11"/>
  <c r="AK90" i="11"/>
  <c r="AJ90" i="11"/>
  <c r="AI90" i="11"/>
  <c r="AH90" i="11"/>
  <c r="AG90" i="11"/>
  <c r="AF90" i="11"/>
  <c r="AE90" i="11"/>
  <c r="AD90" i="11"/>
  <c r="AC90" i="11"/>
  <c r="AB90" i="11"/>
  <c r="Y90" i="11"/>
  <c r="X90" i="11"/>
  <c r="W90" i="11"/>
  <c r="V90" i="11"/>
  <c r="U90" i="11"/>
  <c r="T90" i="11"/>
  <c r="S90" i="11"/>
  <c r="R90" i="11"/>
  <c r="Q90" i="11"/>
  <c r="P90" i="11"/>
  <c r="O90" i="11"/>
  <c r="N90" i="11"/>
  <c r="M90" i="11"/>
  <c r="L90" i="11"/>
  <c r="K90" i="11"/>
  <c r="J90" i="11"/>
  <c r="I90" i="11"/>
  <c r="H90" i="11"/>
  <c r="G90" i="11"/>
  <c r="F90" i="11"/>
  <c r="E90" i="11"/>
  <c r="D90" i="11"/>
  <c r="C90" i="11"/>
  <c r="B90" i="11"/>
  <c r="CW89" i="11"/>
  <c r="CV89" i="11"/>
  <c r="CU89" i="11"/>
  <c r="CT89" i="11"/>
  <c r="CS89" i="11"/>
  <c r="CR89" i="11"/>
  <c r="CQ89" i="11"/>
  <c r="CP89" i="11"/>
  <c r="CO89" i="11"/>
  <c r="CN89" i="11"/>
  <c r="CM89" i="11"/>
  <c r="CL89" i="11"/>
  <c r="CK89" i="11"/>
  <c r="CJ89" i="11"/>
  <c r="CI89" i="11"/>
  <c r="CH89" i="11"/>
  <c r="CE89" i="11"/>
  <c r="CD89" i="11"/>
  <c r="BY89" i="11"/>
  <c r="BX89" i="11"/>
  <c r="BW89" i="11"/>
  <c r="BV89" i="11"/>
  <c r="BU89" i="11"/>
  <c r="BT89" i="11"/>
  <c r="BS89" i="11"/>
  <c r="BR89" i="11"/>
  <c r="BQ89" i="11"/>
  <c r="BP89" i="11"/>
  <c r="BO89" i="11"/>
  <c r="BN89" i="11"/>
  <c r="BG89" i="11"/>
  <c r="BF89" i="11"/>
  <c r="BE89" i="11"/>
  <c r="BD89" i="11"/>
  <c r="BC89" i="11"/>
  <c r="BB89" i="11"/>
  <c r="BA89" i="11"/>
  <c r="AZ89" i="11"/>
  <c r="AY89" i="11"/>
  <c r="AX89" i="11"/>
  <c r="AW89" i="11"/>
  <c r="AV89" i="11"/>
  <c r="AU89" i="11"/>
  <c r="AT89" i="11"/>
  <c r="AS89" i="11"/>
  <c r="AR89" i="11"/>
  <c r="AQ89" i="11"/>
  <c r="AP89" i="11"/>
  <c r="AO89" i="11"/>
  <c r="AN89" i="11"/>
  <c r="AM89" i="11"/>
  <c r="AL89" i="11"/>
  <c r="AK89" i="11"/>
  <c r="AJ89" i="11"/>
  <c r="AI89" i="11"/>
  <c r="AH89" i="11"/>
  <c r="AG89" i="11"/>
  <c r="AF89" i="11"/>
  <c r="AE89" i="11"/>
  <c r="AD89" i="11"/>
  <c r="AC89" i="11"/>
  <c r="AB89" i="11"/>
  <c r="Y89" i="11"/>
  <c r="X89" i="11"/>
  <c r="W89" i="11"/>
  <c r="V89" i="11"/>
  <c r="U89" i="11"/>
  <c r="T89" i="11"/>
  <c r="S89" i="11"/>
  <c r="R89" i="11"/>
  <c r="Q89" i="11"/>
  <c r="P89" i="11"/>
  <c r="O89" i="11"/>
  <c r="N89" i="11"/>
  <c r="M89" i="11"/>
  <c r="L89" i="11"/>
  <c r="K89" i="11"/>
  <c r="J89" i="11"/>
  <c r="I89" i="11"/>
  <c r="H89" i="11"/>
  <c r="G89" i="11"/>
  <c r="F89" i="11"/>
  <c r="E89" i="11"/>
  <c r="D89" i="11"/>
  <c r="C89" i="11"/>
  <c r="B89" i="11"/>
  <c r="CW88" i="11"/>
  <c r="CV88" i="11"/>
  <c r="CU88" i="11"/>
  <c r="CT88" i="11"/>
  <c r="CS88" i="11"/>
  <c r="CR88" i="11"/>
  <c r="CQ88" i="11"/>
  <c r="CP88" i="11"/>
  <c r="CO88" i="11"/>
  <c r="CN88" i="11"/>
  <c r="CM88" i="11"/>
  <c r="CL88" i="11"/>
  <c r="CK88" i="11"/>
  <c r="CJ88" i="11"/>
  <c r="CI88" i="11"/>
  <c r="CH88" i="11"/>
  <c r="CE88" i="11"/>
  <c r="CD88" i="11"/>
  <c r="BY88" i="11"/>
  <c r="BX88" i="11"/>
  <c r="BW88" i="11"/>
  <c r="BV88" i="11"/>
  <c r="BU88" i="11"/>
  <c r="BT88" i="11"/>
  <c r="BS88" i="11"/>
  <c r="BR88" i="11"/>
  <c r="BQ88" i="11"/>
  <c r="BP88" i="11"/>
  <c r="BO88" i="11"/>
  <c r="BN88" i="11"/>
  <c r="BG88" i="11"/>
  <c r="BF88" i="11"/>
  <c r="BE88" i="11"/>
  <c r="BD88" i="11"/>
  <c r="BC88"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AD88" i="11"/>
  <c r="AC88" i="11"/>
  <c r="AB88" i="11"/>
  <c r="Y88" i="11"/>
  <c r="X88" i="11"/>
  <c r="W88" i="11"/>
  <c r="V88" i="11"/>
  <c r="U88" i="11"/>
  <c r="T88" i="11"/>
  <c r="S88" i="11"/>
  <c r="R88" i="11"/>
  <c r="Q88" i="11"/>
  <c r="P88" i="11"/>
  <c r="O88" i="11"/>
  <c r="N88" i="11"/>
  <c r="M88" i="11"/>
  <c r="L88" i="11"/>
  <c r="K88" i="11"/>
  <c r="J88" i="11"/>
  <c r="I88" i="11"/>
  <c r="H88" i="11"/>
  <c r="G88" i="11"/>
  <c r="F88" i="11"/>
  <c r="E88" i="11"/>
  <c r="D88" i="11"/>
  <c r="C88" i="11"/>
  <c r="B88" i="11"/>
  <c r="CW87" i="11"/>
  <c r="CV87" i="11"/>
  <c r="CU87" i="11"/>
  <c r="CT87" i="11"/>
  <c r="CS87" i="11"/>
  <c r="CR87" i="11"/>
  <c r="CQ87" i="11"/>
  <c r="CP87" i="11"/>
  <c r="CO87" i="11"/>
  <c r="CN87" i="11"/>
  <c r="CM87" i="11"/>
  <c r="CL87" i="11"/>
  <c r="CK87" i="11"/>
  <c r="CJ87" i="11"/>
  <c r="CI87" i="11"/>
  <c r="CH87" i="11"/>
  <c r="CE87" i="11"/>
  <c r="CD87" i="11"/>
  <c r="BY87" i="11"/>
  <c r="BX87" i="11"/>
  <c r="BW87" i="11"/>
  <c r="BV87" i="11"/>
  <c r="BU87" i="11"/>
  <c r="BT87" i="11"/>
  <c r="BS87" i="11"/>
  <c r="BR87" i="11"/>
  <c r="BQ87" i="11"/>
  <c r="BP87" i="11"/>
  <c r="BO87" i="11"/>
  <c r="BN87" i="11"/>
  <c r="BG87" i="11"/>
  <c r="BF87" i="11"/>
  <c r="BE87" i="11"/>
  <c r="BD87" i="11"/>
  <c r="BC87" i="11"/>
  <c r="BB87" i="11"/>
  <c r="BA87" i="11"/>
  <c r="AZ87" i="11"/>
  <c r="AY87" i="11"/>
  <c r="AX87" i="11"/>
  <c r="AW87" i="11"/>
  <c r="AV87" i="11"/>
  <c r="AU87" i="11"/>
  <c r="AT87" i="11"/>
  <c r="AS87" i="11"/>
  <c r="AR87" i="11"/>
  <c r="AQ87" i="11"/>
  <c r="AP87" i="11"/>
  <c r="AO87" i="11"/>
  <c r="AN87" i="11"/>
  <c r="AM87" i="11"/>
  <c r="AL87" i="11"/>
  <c r="AK87" i="11"/>
  <c r="AJ87" i="11"/>
  <c r="AI87" i="11"/>
  <c r="AH87" i="11"/>
  <c r="AG87" i="11"/>
  <c r="AF87" i="11"/>
  <c r="AE87" i="11"/>
  <c r="AD87" i="11"/>
  <c r="AC87" i="11"/>
  <c r="AB87" i="11"/>
  <c r="Y87" i="11"/>
  <c r="X87" i="11"/>
  <c r="W87" i="11"/>
  <c r="V87" i="11"/>
  <c r="U87" i="11"/>
  <c r="T87" i="11"/>
  <c r="S87" i="11"/>
  <c r="R87" i="11"/>
  <c r="Q87" i="11"/>
  <c r="P87" i="11"/>
  <c r="O87" i="11"/>
  <c r="N87" i="11"/>
  <c r="M87" i="11"/>
  <c r="L87" i="11"/>
  <c r="K87" i="11"/>
  <c r="J87" i="11"/>
  <c r="I87" i="11"/>
  <c r="H87" i="11"/>
  <c r="G87" i="11"/>
  <c r="F87" i="11"/>
  <c r="E87" i="11"/>
  <c r="D87" i="11"/>
  <c r="C87" i="11"/>
  <c r="B87" i="11"/>
  <c r="CW86" i="11"/>
  <c r="CV86" i="11"/>
  <c r="CU86" i="11"/>
  <c r="CT86" i="11"/>
  <c r="CS86" i="11"/>
  <c r="CR86" i="11"/>
  <c r="CQ86" i="11"/>
  <c r="CP86" i="11"/>
  <c r="CO86" i="11"/>
  <c r="CN86" i="11"/>
  <c r="CM86" i="11"/>
  <c r="CL86" i="11"/>
  <c r="CK86" i="11"/>
  <c r="CJ86" i="11"/>
  <c r="CI86" i="11"/>
  <c r="CH86" i="11"/>
  <c r="CE86" i="11"/>
  <c r="CD86" i="11"/>
  <c r="BY86" i="11"/>
  <c r="BX86" i="11"/>
  <c r="BW86" i="11"/>
  <c r="BV86" i="11"/>
  <c r="BU86" i="11"/>
  <c r="BT86" i="11"/>
  <c r="BS86" i="11"/>
  <c r="BR86" i="11"/>
  <c r="BQ86" i="11"/>
  <c r="BP86" i="11"/>
  <c r="BO86" i="11"/>
  <c r="BN86" i="11"/>
  <c r="BG86" i="11"/>
  <c r="BF86" i="11"/>
  <c r="BE86" i="11"/>
  <c r="BD86" i="11"/>
  <c r="BC86" i="11"/>
  <c r="BB86" i="11"/>
  <c r="BA86" i="11"/>
  <c r="AZ86" i="11"/>
  <c r="AY86" i="11"/>
  <c r="AX86" i="11"/>
  <c r="AW86" i="11"/>
  <c r="AV86" i="11"/>
  <c r="AU86" i="11"/>
  <c r="AT86" i="11"/>
  <c r="AS86" i="11"/>
  <c r="AR86" i="11"/>
  <c r="AQ86" i="11"/>
  <c r="AP86" i="11"/>
  <c r="AO86" i="11"/>
  <c r="AN86" i="11"/>
  <c r="AM86" i="11"/>
  <c r="AL86" i="11"/>
  <c r="AK86" i="11"/>
  <c r="AJ86" i="11"/>
  <c r="AI86" i="11"/>
  <c r="AH86" i="11"/>
  <c r="AG86" i="11"/>
  <c r="AF86" i="11"/>
  <c r="AE86" i="11"/>
  <c r="AD86" i="11"/>
  <c r="AC86" i="11"/>
  <c r="AB86" i="11"/>
  <c r="Y86" i="11"/>
  <c r="X86" i="11"/>
  <c r="W86" i="11"/>
  <c r="V86" i="11"/>
  <c r="U86" i="11"/>
  <c r="T86" i="11"/>
  <c r="S86" i="11"/>
  <c r="R86" i="11"/>
  <c r="Q86" i="11"/>
  <c r="P86" i="11"/>
  <c r="O86" i="11"/>
  <c r="N86" i="11"/>
  <c r="M86" i="11"/>
  <c r="L86" i="11"/>
  <c r="K86" i="11"/>
  <c r="J86" i="11"/>
  <c r="I86" i="11"/>
  <c r="H86" i="11"/>
  <c r="G86" i="11"/>
  <c r="F86" i="11"/>
  <c r="E86" i="11"/>
  <c r="D86" i="11"/>
  <c r="C86" i="11"/>
  <c r="B86" i="11"/>
  <c r="CW85" i="11"/>
  <c r="CV85" i="11"/>
  <c r="CU85" i="11"/>
  <c r="CT85" i="11"/>
  <c r="CS85" i="11"/>
  <c r="CR85" i="11"/>
  <c r="CQ85" i="11"/>
  <c r="CP85" i="11"/>
  <c r="CO85" i="11"/>
  <c r="CN85" i="11"/>
  <c r="CM85" i="11"/>
  <c r="CL85" i="11"/>
  <c r="CK85" i="11"/>
  <c r="CJ85" i="11"/>
  <c r="CI85" i="11"/>
  <c r="CH85" i="11"/>
  <c r="CE85" i="11"/>
  <c r="CD85" i="11"/>
  <c r="BY85" i="11"/>
  <c r="BX85" i="11"/>
  <c r="BW85" i="11"/>
  <c r="BV85" i="11"/>
  <c r="BU85" i="11"/>
  <c r="BT85" i="11"/>
  <c r="BS85" i="11"/>
  <c r="BR85" i="11"/>
  <c r="BQ85" i="11"/>
  <c r="BP85" i="11"/>
  <c r="BO85" i="11"/>
  <c r="BN85" i="11"/>
  <c r="BG85" i="11"/>
  <c r="BF85" i="11"/>
  <c r="BE85" i="11"/>
  <c r="BD85" i="11"/>
  <c r="BC85"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AD85" i="11"/>
  <c r="AC85" i="11"/>
  <c r="AB85" i="11"/>
  <c r="Y85" i="11"/>
  <c r="X85" i="11"/>
  <c r="W85" i="11"/>
  <c r="V85" i="11"/>
  <c r="U85" i="11"/>
  <c r="T85" i="11"/>
  <c r="S85" i="11"/>
  <c r="R85" i="11"/>
  <c r="Q85" i="11"/>
  <c r="P85" i="11"/>
  <c r="O85" i="11"/>
  <c r="N85" i="11"/>
  <c r="M85" i="11"/>
  <c r="L85" i="11"/>
  <c r="K85" i="11"/>
  <c r="J85" i="11"/>
  <c r="I85" i="11"/>
  <c r="H85" i="11"/>
  <c r="G85" i="11"/>
  <c r="F85" i="11"/>
  <c r="E85" i="11"/>
  <c r="D85" i="11"/>
  <c r="C85" i="11"/>
  <c r="B85" i="11"/>
  <c r="CW84" i="11"/>
  <c r="CV84" i="11"/>
  <c r="CU84" i="11"/>
  <c r="CT84" i="11"/>
  <c r="CS84" i="11"/>
  <c r="CR84" i="11"/>
  <c r="CQ84" i="11"/>
  <c r="CP84" i="11"/>
  <c r="CO84" i="11"/>
  <c r="CN84" i="11"/>
  <c r="CM84" i="11"/>
  <c r="CL84" i="11"/>
  <c r="CK84" i="11"/>
  <c r="CJ84" i="11"/>
  <c r="CI84" i="11"/>
  <c r="CH84" i="11"/>
  <c r="CE84" i="11"/>
  <c r="CD84" i="11"/>
  <c r="BY84" i="11"/>
  <c r="BX84" i="11"/>
  <c r="BW84" i="11"/>
  <c r="BV84" i="11"/>
  <c r="BU84" i="11"/>
  <c r="BT84" i="11"/>
  <c r="BS84" i="11"/>
  <c r="BR84" i="11"/>
  <c r="BQ84" i="11"/>
  <c r="BP84" i="11"/>
  <c r="BO84" i="11"/>
  <c r="BN84" i="11"/>
  <c r="BG84" i="11"/>
  <c r="BF84" i="11"/>
  <c r="BE84" i="11"/>
  <c r="BD84" i="11"/>
  <c r="BC84" i="11"/>
  <c r="BB84" i="11"/>
  <c r="BA84" i="11"/>
  <c r="AZ84" i="11"/>
  <c r="AY84" i="11"/>
  <c r="AX84" i="11"/>
  <c r="AW84" i="11"/>
  <c r="AV84" i="11"/>
  <c r="AU84" i="11"/>
  <c r="AT84" i="11"/>
  <c r="AS84" i="11"/>
  <c r="AR84" i="11"/>
  <c r="AQ84" i="11"/>
  <c r="AP84" i="11"/>
  <c r="AO84" i="11"/>
  <c r="AN84" i="11"/>
  <c r="AM84" i="11"/>
  <c r="AL84" i="11"/>
  <c r="AK84" i="11"/>
  <c r="AJ84" i="11"/>
  <c r="AI84" i="11"/>
  <c r="AH84" i="11"/>
  <c r="AG84" i="11"/>
  <c r="AF84" i="11"/>
  <c r="AE84" i="11"/>
  <c r="AD84" i="11"/>
  <c r="AC84" i="11"/>
  <c r="AB84" i="11"/>
  <c r="Y84" i="11"/>
  <c r="X84" i="11"/>
  <c r="W84" i="11"/>
  <c r="V84" i="11"/>
  <c r="U84" i="11"/>
  <c r="T84" i="11"/>
  <c r="S84" i="11"/>
  <c r="R84" i="11"/>
  <c r="Q84" i="11"/>
  <c r="P84" i="11"/>
  <c r="O84" i="11"/>
  <c r="N84" i="11"/>
  <c r="M84" i="11"/>
  <c r="L84" i="11"/>
  <c r="K84" i="11"/>
  <c r="J84" i="11"/>
  <c r="I84" i="11"/>
  <c r="H84" i="11"/>
  <c r="G84" i="11"/>
  <c r="F84" i="11"/>
  <c r="E84" i="11"/>
  <c r="D84" i="11"/>
  <c r="C84" i="11"/>
  <c r="B84" i="11"/>
  <c r="CW83" i="11"/>
  <c r="CV83" i="11"/>
  <c r="CU83" i="11"/>
  <c r="CT83" i="11"/>
  <c r="CS83" i="11"/>
  <c r="CR83" i="11"/>
  <c r="CQ83" i="11"/>
  <c r="CP83" i="11"/>
  <c r="CO83" i="11"/>
  <c r="CN83" i="11"/>
  <c r="CM83" i="11"/>
  <c r="CL83" i="11"/>
  <c r="CK83" i="11"/>
  <c r="CJ83" i="11"/>
  <c r="CI83" i="11"/>
  <c r="CH83" i="11"/>
  <c r="CE83" i="11"/>
  <c r="CD83" i="11"/>
  <c r="BY83" i="11"/>
  <c r="BX83" i="11"/>
  <c r="BW83" i="11"/>
  <c r="BV83" i="11"/>
  <c r="BU83" i="11"/>
  <c r="BT83" i="11"/>
  <c r="BS83" i="11"/>
  <c r="BR83" i="11"/>
  <c r="BQ83" i="11"/>
  <c r="BP83" i="11"/>
  <c r="BO83" i="11"/>
  <c r="BN83" i="11"/>
  <c r="BG83" i="11"/>
  <c r="BF83" i="11"/>
  <c r="BE83" i="11"/>
  <c r="BD83" i="11"/>
  <c r="BC83" i="11"/>
  <c r="BB83" i="11"/>
  <c r="BA83" i="11"/>
  <c r="AZ83" i="11"/>
  <c r="AY83" i="11"/>
  <c r="AX83" i="11"/>
  <c r="AW83" i="11"/>
  <c r="AV83" i="11"/>
  <c r="AU83" i="11"/>
  <c r="AT83" i="11"/>
  <c r="AS83" i="11"/>
  <c r="AR83" i="11"/>
  <c r="AQ83" i="11"/>
  <c r="AP83" i="11"/>
  <c r="AO83" i="11"/>
  <c r="AN83" i="11"/>
  <c r="AM83" i="11"/>
  <c r="AL83" i="11"/>
  <c r="AK83" i="11"/>
  <c r="AJ83" i="11"/>
  <c r="AI83" i="11"/>
  <c r="AH83" i="11"/>
  <c r="AG83" i="11"/>
  <c r="AF83" i="11"/>
  <c r="AE83" i="11"/>
  <c r="AD83" i="11"/>
  <c r="AC83" i="11"/>
  <c r="AB83" i="11"/>
  <c r="Y83" i="11"/>
  <c r="X83" i="11"/>
  <c r="W83" i="11"/>
  <c r="V83" i="11"/>
  <c r="U83" i="11"/>
  <c r="T83" i="11"/>
  <c r="S83" i="11"/>
  <c r="R83" i="11"/>
  <c r="Q83" i="11"/>
  <c r="P83" i="11"/>
  <c r="O83" i="11"/>
  <c r="N83" i="11"/>
  <c r="M83" i="11"/>
  <c r="L83" i="11"/>
  <c r="K83" i="11"/>
  <c r="J83" i="11"/>
  <c r="I83" i="11"/>
  <c r="H83" i="11"/>
  <c r="G83" i="11"/>
  <c r="F83" i="11"/>
  <c r="E83" i="11"/>
  <c r="D83" i="11"/>
  <c r="C83" i="11"/>
  <c r="B83" i="11"/>
  <c r="CW82" i="11"/>
  <c r="CV82" i="11"/>
  <c r="CU82" i="11"/>
  <c r="CT82" i="11"/>
  <c r="CS82" i="11"/>
  <c r="CR82" i="11"/>
  <c r="CQ82" i="11"/>
  <c r="CP82" i="11"/>
  <c r="CO82" i="11"/>
  <c r="CN82" i="11"/>
  <c r="CM82" i="11"/>
  <c r="CL82" i="11"/>
  <c r="CK82" i="11"/>
  <c r="CJ82" i="11"/>
  <c r="CI82" i="11"/>
  <c r="CH82" i="11"/>
  <c r="CE82" i="11"/>
  <c r="CD82" i="11"/>
  <c r="BY82" i="11"/>
  <c r="BX82" i="11"/>
  <c r="BW82" i="11"/>
  <c r="BV82" i="11"/>
  <c r="BU82" i="11"/>
  <c r="BT82" i="11"/>
  <c r="BS82" i="11"/>
  <c r="BR82" i="11"/>
  <c r="BQ82" i="11"/>
  <c r="BP82" i="11"/>
  <c r="BO82" i="11"/>
  <c r="BN82" i="11"/>
  <c r="BG82" i="11"/>
  <c r="BF82" i="11"/>
  <c r="BE82" i="11"/>
  <c r="BD82" i="11"/>
  <c r="BC82" i="11"/>
  <c r="BB82" i="11"/>
  <c r="BA82" i="11"/>
  <c r="AZ82" i="11"/>
  <c r="AY82" i="11"/>
  <c r="AX82" i="11"/>
  <c r="AW82" i="11"/>
  <c r="AV82" i="11"/>
  <c r="AU82" i="11"/>
  <c r="AT82" i="11"/>
  <c r="AS82" i="11"/>
  <c r="AR82" i="11"/>
  <c r="AQ82" i="11"/>
  <c r="AP82" i="11"/>
  <c r="AO82" i="11"/>
  <c r="AN82" i="11"/>
  <c r="AM82" i="11"/>
  <c r="AL82" i="11"/>
  <c r="AK82" i="11"/>
  <c r="AJ82" i="11"/>
  <c r="AI82" i="11"/>
  <c r="AH82" i="11"/>
  <c r="AG82" i="11"/>
  <c r="AF82" i="11"/>
  <c r="AE82" i="11"/>
  <c r="AD82" i="11"/>
  <c r="AC82" i="11"/>
  <c r="AB82" i="11"/>
  <c r="Y82" i="11"/>
  <c r="X82" i="11"/>
  <c r="W82" i="11"/>
  <c r="V82" i="11"/>
  <c r="U82" i="11"/>
  <c r="T82" i="11"/>
  <c r="S82" i="11"/>
  <c r="R82" i="11"/>
  <c r="Q82" i="11"/>
  <c r="P82" i="11"/>
  <c r="O82" i="11"/>
  <c r="N82" i="11"/>
  <c r="M82" i="11"/>
  <c r="L82" i="11"/>
  <c r="K82" i="11"/>
  <c r="J82" i="11"/>
  <c r="I82" i="11"/>
  <c r="H82" i="11"/>
  <c r="G82" i="11"/>
  <c r="F82" i="11"/>
  <c r="E82" i="11"/>
  <c r="D82" i="11"/>
  <c r="C82" i="11"/>
  <c r="B82" i="11"/>
  <c r="CW81" i="11"/>
  <c r="CV81" i="11"/>
  <c r="CU81" i="11"/>
  <c r="CT81" i="11"/>
  <c r="CS81" i="11"/>
  <c r="CR81" i="11"/>
  <c r="CQ81" i="11"/>
  <c r="CP81" i="11"/>
  <c r="CO81" i="11"/>
  <c r="CN81" i="11"/>
  <c r="CM81" i="11"/>
  <c r="CL81" i="11"/>
  <c r="CK81" i="11"/>
  <c r="CJ81" i="11"/>
  <c r="CI81" i="11"/>
  <c r="CH81" i="11"/>
  <c r="CE81" i="11"/>
  <c r="CD81" i="11"/>
  <c r="BY81" i="11"/>
  <c r="BX81" i="11"/>
  <c r="BW81" i="11"/>
  <c r="BV81" i="11"/>
  <c r="BU81" i="11"/>
  <c r="BT81" i="11"/>
  <c r="BS81" i="11"/>
  <c r="BR81" i="11"/>
  <c r="BQ81" i="11"/>
  <c r="BP81" i="11"/>
  <c r="BO81" i="11"/>
  <c r="BN81" i="11"/>
  <c r="BG81" i="11"/>
  <c r="BF81" i="11"/>
  <c r="BE81" i="11"/>
  <c r="BD81" i="11"/>
  <c r="BC81" i="11"/>
  <c r="BB81" i="11"/>
  <c r="BA81" i="11"/>
  <c r="AZ81" i="11"/>
  <c r="AY81" i="11"/>
  <c r="AX81" i="11"/>
  <c r="AW81" i="11"/>
  <c r="AV81" i="11"/>
  <c r="AU81" i="11"/>
  <c r="AT81" i="11"/>
  <c r="AS81" i="11"/>
  <c r="AR81" i="11"/>
  <c r="AQ81" i="11"/>
  <c r="AP81" i="11"/>
  <c r="AO81" i="11"/>
  <c r="AN81" i="11"/>
  <c r="AM81" i="11"/>
  <c r="AL81" i="11"/>
  <c r="AK81" i="11"/>
  <c r="AJ81" i="11"/>
  <c r="AI81" i="11"/>
  <c r="AH81" i="11"/>
  <c r="AG81" i="11"/>
  <c r="AF81" i="11"/>
  <c r="AE81" i="11"/>
  <c r="AD81" i="11"/>
  <c r="AC81" i="11"/>
  <c r="AB81" i="11"/>
  <c r="Y81" i="11"/>
  <c r="X81" i="11"/>
  <c r="W81" i="11"/>
  <c r="V81" i="11"/>
  <c r="U81" i="11"/>
  <c r="T81" i="11"/>
  <c r="S81" i="11"/>
  <c r="R81" i="11"/>
  <c r="Q81" i="11"/>
  <c r="P81" i="11"/>
  <c r="O81" i="11"/>
  <c r="N81" i="11"/>
  <c r="M81" i="11"/>
  <c r="L81" i="11"/>
  <c r="K81" i="11"/>
  <c r="J81" i="11"/>
  <c r="I81" i="11"/>
  <c r="H81" i="11"/>
  <c r="G81" i="11"/>
  <c r="F81" i="11"/>
  <c r="E81" i="11"/>
  <c r="D81" i="11"/>
  <c r="C81" i="11"/>
  <c r="B81" i="11"/>
  <c r="CW80" i="11"/>
  <c r="CV80" i="11"/>
  <c r="CU80" i="11"/>
  <c r="CT80" i="11"/>
  <c r="CS80" i="11"/>
  <c r="CR80" i="11"/>
  <c r="CQ80" i="11"/>
  <c r="CP80" i="11"/>
  <c r="CO80" i="11"/>
  <c r="CN80" i="11"/>
  <c r="CM80" i="11"/>
  <c r="CL80" i="11"/>
  <c r="CK80" i="11"/>
  <c r="CJ80" i="11"/>
  <c r="CI80" i="11"/>
  <c r="CH80" i="11"/>
  <c r="CE80" i="11"/>
  <c r="CD80" i="11"/>
  <c r="BY80" i="11"/>
  <c r="BX80" i="11"/>
  <c r="BW80" i="11"/>
  <c r="BV80" i="11"/>
  <c r="BU80" i="11"/>
  <c r="BT80" i="11"/>
  <c r="BS80" i="11"/>
  <c r="BR80" i="11"/>
  <c r="BQ80" i="11"/>
  <c r="BP80" i="11"/>
  <c r="BO80" i="11"/>
  <c r="BN80" i="11"/>
  <c r="BG80" i="11"/>
  <c r="BF80" i="11"/>
  <c r="BE80" i="11"/>
  <c r="BD80" i="11"/>
  <c r="BC80" i="11"/>
  <c r="BB80" i="11"/>
  <c r="BA80" i="11"/>
  <c r="AZ80" i="11"/>
  <c r="AY80" i="11"/>
  <c r="AX80" i="11"/>
  <c r="AW80" i="11"/>
  <c r="AV80" i="11"/>
  <c r="AU80" i="11"/>
  <c r="AT80" i="11"/>
  <c r="AS80" i="11"/>
  <c r="AR80" i="11"/>
  <c r="AQ80" i="11"/>
  <c r="AP80" i="11"/>
  <c r="AO80" i="11"/>
  <c r="AN80" i="11"/>
  <c r="AM80" i="11"/>
  <c r="AL80" i="11"/>
  <c r="AK80" i="11"/>
  <c r="AJ80" i="11"/>
  <c r="AI80" i="11"/>
  <c r="AH80" i="11"/>
  <c r="AG80" i="11"/>
  <c r="AF80" i="11"/>
  <c r="AE80" i="11"/>
  <c r="AD80" i="11"/>
  <c r="AC80" i="11"/>
  <c r="AB80" i="11"/>
  <c r="Y80" i="11"/>
  <c r="X80" i="11"/>
  <c r="W80" i="11"/>
  <c r="V80" i="11"/>
  <c r="U80" i="11"/>
  <c r="T80" i="11"/>
  <c r="S80" i="11"/>
  <c r="R80" i="11"/>
  <c r="Q80" i="11"/>
  <c r="P80" i="11"/>
  <c r="O80" i="11"/>
  <c r="N80" i="11"/>
  <c r="M80" i="11"/>
  <c r="L80" i="11"/>
  <c r="K80" i="11"/>
  <c r="J80" i="11"/>
  <c r="I80" i="11"/>
  <c r="H80" i="11"/>
  <c r="G80" i="11"/>
  <c r="F80" i="11"/>
  <c r="E80" i="11"/>
  <c r="D80" i="11"/>
  <c r="C80" i="11"/>
  <c r="B80" i="11"/>
  <c r="CW79" i="11"/>
  <c r="CV79" i="11"/>
  <c r="CU79" i="11"/>
  <c r="CT79" i="11"/>
  <c r="CS79" i="11"/>
  <c r="CR79" i="11"/>
  <c r="CQ79" i="11"/>
  <c r="CP79" i="11"/>
  <c r="CO79" i="11"/>
  <c r="CN79" i="11"/>
  <c r="CM79" i="11"/>
  <c r="CL79" i="11"/>
  <c r="CK79" i="11"/>
  <c r="CJ79" i="11"/>
  <c r="CI79" i="11"/>
  <c r="CH79" i="11"/>
  <c r="CE79" i="11"/>
  <c r="CD79" i="11"/>
  <c r="BY79" i="11"/>
  <c r="BX79" i="11"/>
  <c r="BW79" i="11"/>
  <c r="BV79" i="11"/>
  <c r="BU79" i="11"/>
  <c r="BT79" i="11"/>
  <c r="BS79" i="11"/>
  <c r="BR79" i="11"/>
  <c r="BQ79" i="11"/>
  <c r="BP79" i="11"/>
  <c r="BO79" i="11"/>
  <c r="BN79" i="11"/>
  <c r="BG79" i="11"/>
  <c r="BF79" i="11"/>
  <c r="BE79" i="11"/>
  <c r="BD79" i="11"/>
  <c r="BC79" i="11"/>
  <c r="BB79" i="11"/>
  <c r="BA79" i="11"/>
  <c r="AZ79" i="11"/>
  <c r="AY79" i="11"/>
  <c r="AX79" i="11"/>
  <c r="AW79" i="11"/>
  <c r="AV79" i="11"/>
  <c r="AU79" i="11"/>
  <c r="AT79" i="11"/>
  <c r="AS79" i="11"/>
  <c r="AR79" i="11"/>
  <c r="AQ79" i="11"/>
  <c r="AP79" i="11"/>
  <c r="AO79" i="11"/>
  <c r="AN79" i="11"/>
  <c r="AM79" i="11"/>
  <c r="AL79" i="11"/>
  <c r="AK79" i="11"/>
  <c r="AJ79" i="11"/>
  <c r="AI79" i="11"/>
  <c r="AH79" i="11"/>
  <c r="AG79" i="11"/>
  <c r="AF79" i="11"/>
  <c r="AE79" i="11"/>
  <c r="AD79" i="11"/>
  <c r="AC79" i="11"/>
  <c r="AB79" i="11"/>
  <c r="Y79" i="11"/>
  <c r="X79" i="11"/>
  <c r="W79" i="11"/>
  <c r="V79" i="11"/>
  <c r="U79" i="11"/>
  <c r="T79" i="11"/>
  <c r="S79" i="11"/>
  <c r="R79" i="11"/>
  <c r="Q79" i="11"/>
  <c r="P79" i="11"/>
  <c r="O79" i="11"/>
  <c r="N79" i="11"/>
  <c r="M79" i="11"/>
  <c r="L79" i="11"/>
  <c r="K79" i="11"/>
  <c r="J79" i="11"/>
  <c r="I79" i="11"/>
  <c r="H79" i="11"/>
  <c r="G79" i="11"/>
  <c r="F79" i="11"/>
  <c r="E79" i="11"/>
  <c r="D79" i="11"/>
  <c r="C79" i="11"/>
  <c r="B79" i="11"/>
  <c r="CW78" i="11"/>
  <c r="CV78" i="11"/>
  <c r="CU78" i="11"/>
  <c r="CT78" i="11"/>
  <c r="CS78" i="11"/>
  <c r="CR78" i="11"/>
  <c r="CQ78" i="11"/>
  <c r="CP78" i="11"/>
  <c r="CO78" i="11"/>
  <c r="CN78" i="11"/>
  <c r="CM78" i="11"/>
  <c r="CL78" i="11"/>
  <c r="CK78" i="11"/>
  <c r="CJ78" i="11"/>
  <c r="CI78" i="11"/>
  <c r="CH78" i="11"/>
  <c r="CE78" i="11"/>
  <c r="CD78" i="11"/>
  <c r="BY78" i="11"/>
  <c r="BX78" i="11"/>
  <c r="BW78" i="11"/>
  <c r="BV78" i="11"/>
  <c r="BU78" i="11"/>
  <c r="BT78" i="11"/>
  <c r="BS78" i="11"/>
  <c r="BR78" i="11"/>
  <c r="BQ78" i="11"/>
  <c r="BP78" i="11"/>
  <c r="BO78" i="11"/>
  <c r="BN78" i="11"/>
  <c r="BG78" i="11"/>
  <c r="BF78" i="11"/>
  <c r="BE78" i="11"/>
  <c r="BD78" i="11"/>
  <c r="BC78" i="11"/>
  <c r="BB78" i="11"/>
  <c r="BA78" i="11"/>
  <c r="AZ78" i="11"/>
  <c r="AY78" i="11"/>
  <c r="AX78" i="11"/>
  <c r="AW78" i="11"/>
  <c r="AV78" i="11"/>
  <c r="AU78" i="11"/>
  <c r="AT78" i="11"/>
  <c r="AS78" i="11"/>
  <c r="AR78" i="11"/>
  <c r="AQ78" i="11"/>
  <c r="AP78" i="11"/>
  <c r="AO78" i="11"/>
  <c r="AN78" i="11"/>
  <c r="AM78" i="11"/>
  <c r="AL78" i="11"/>
  <c r="AK78" i="11"/>
  <c r="AJ78" i="11"/>
  <c r="AI78" i="11"/>
  <c r="AH78" i="11"/>
  <c r="AG78" i="11"/>
  <c r="AF78" i="11"/>
  <c r="AE78" i="11"/>
  <c r="AD78" i="11"/>
  <c r="AC78" i="11"/>
  <c r="AB78" i="11"/>
  <c r="Y78" i="11"/>
  <c r="X78" i="11"/>
  <c r="W78" i="11"/>
  <c r="V78" i="11"/>
  <c r="U78" i="11"/>
  <c r="T78" i="11"/>
  <c r="S78" i="11"/>
  <c r="R78" i="11"/>
  <c r="Q78" i="11"/>
  <c r="P78" i="11"/>
  <c r="O78" i="11"/>
  <c r="N78" i="11"/>
  <c r="M78" i="11"/>
  <c r="L78" i="11"/>
  <c r="K78" i="11"/>
  <c r="J78" i="11"/>
  <c r="I78" i="11"/>
  <c r="H78" i="11"/>
  <c r="G78" i="11"/>
  <c r="F78" i="11"/>
  <c r="E78" i="11"/>
  <c r="D78" i="11"/>
  <c r="C78" i="11"/>
  <c r="B78" i="11"/>
  <c r="CW77" i="11"/>
  <c r="CV77" i="11"/>
  <c r="CU77" i="11"/>
  <c r="CT77" i="11"/>
  <c r="CS77" i="11"/>
  <c r="CR77" i="11"/>
  <c r="CQ77" i="11"/>
  <c r="CP77" i="11"/>
  <c r="CO77" i="11"/>
  <c r="CN77" i="11"/>
  <c r="CM77" i="11"/>
  <c r="CL77" i="11"/>
  <c r="CK77" i="11"/>
  <c r="CJ77" i="11"/>
  <c r="CI77" i="11"/>
  <c r="CH77" i="11"/>
  <c r="CE77" i="11"/>
  <c r="CD77" i="11"/>
  <c r="BY77" i="11"/>
  <c r="BX77" i="11"/>
  <c r="BW77" i="11"/>
  <c r="BV77" i="11"/>
  <c r="BU77" i="11"/>
  <c r="BT77" i="11"/>
  <c r="BS77" i="11"/>
  <c r="BR77" i="11"/>
  <c r="BQ77" i="11"/>
  <c r="BP77" i="11"/>
  <c r="BO77" i="11"/>
  <c r="BN77" i="11"/>
  <c r="BG77" i="11"/>
  <c r="BF77" i="11"/>
  <c r="BE77" i="11"/>
  <c r="BD77" i="11"/>
  <c r="BC77" i="11"/>
  <c r="BB77" i="11"/>
  <c r="BA77" i="11"/>
  <c r="AZ77" i="11"/>
  <c r="AY77" i="11"/>
  <c r="AX77" i="11"/>
  <c r="AW77" i="11"/>
  <c r="AV77" i="11"/>
  <c r="AU77" i="11"/>
  <c r="AT77" i="11"/>
  <c r="AS77" i="11"/>
  <c r="AR77" i="11"/>
  <c r="AQ77" i="11"/>
  <c r="AP77" i="11"/>
  <c r="AO77" i="11"/>
  <c r="AN77" i="11"/>
  <c r="AM77" i="11"/>
  <c r="AL77" i="11"/>
  <c r="AK77" i="11"/>
  <c r="AJ77" i="11"/>
  <c r="AI77" i="11"/>
  <c r="AH77" i="11"/>
  <c r="AG77" i="11"/>
  <c r="AF77" i="11"/>
  <c r="AE77" i="11"/>
  <c r="AD77" i="11"/>
  <c r="AC77" i="11"/>
  <c r="AB77" i="11"/>
  <c r="Y77" i="11"/>
  <c r="X77" i="11"/>
  <c r="W77" i="11"/>
  <c r="V77" i="11"/>
  <c r="U77" i="11"/>
  <c r="T77" i="11"/>
  <c r="S77" i="11"/>
  <c r="R77" i="11"/>
  <c r="Q77" i="11"/>
  <c r="P77" i="11"/>
  <c r="O77" i="11"/>
  <c r="N77" i="11"/>
  <c r="M77" i="11"/>
  <c r="L77" i="11"/>
  <c r="K77" i="11"/>
  <c r="J77" i="11"/>
  <c r="I77" i="11"/>
  <c r="H77" i="11"/>
  <c r="G77" i="11"/>
  <c r="F77" i="11"/>
  <c r="E77" i="11"/>
  <c r="D77" i="11"/>
  <c r="C77" i="11"/>
  <c r="B77" i="11"/>
  <c r="CW76" i="11"/>
  <c r="CV76" i="11"/>
  <c r="CU76" i="11"/>
  <c r="CT76" i="11"/>
  <c r="CS76" i="11"/>
  <c r="CR76" i="11"/>
  <c r="CQ76" i="11"/>
  <c r="CP76" i="11"/>
  <c r="CO76" i="11"/>
  <c r="CN76" i="11"/>
  <c r="CM76" i="11"/>
  <c r="CL76" i="11"/>
  <c r="CK76" i="11"/>
  <c r="CJ76" i="11"/>
  <c r="CI76" i="11"/>
  <c r="CH76" i="11"/>
  <c r="CE76" i="11"/>
  <c r="CD76" i="11"/>
  <c r="BY76" i="11"/>
  <c r="BX76" i="11"/>
  <c r="BW76" i="11"/>
  <c r="BV76" i="11"/>
  <c r="BU76" i="11"/>
  <c r="BT76" i="11"/>
  <c r="BS76" i="11"/>
  <c r="BR76" i="11"/>
  <c r="BQ76" i="11"/>
  <c r="BP76" i="11"/>
  <c r="BO76" i="11"/>
  <c r="BN76" i="11"/>
  <c r="BG76" i="11"/>
  <c r="BF76" i="11"/>
  <c r="BE76" i="11"/>
  <c r="BD76" i="11"/>
  <c r="BC76" i="11"/>
  <c r="BB76" i="11"/>
  <c r="BA76" i="11"/>
  <c r="AZ76" i="11"/>
  <c r="AY76" i="11"/>
  <c r="AX76" i="11"/>
  <c r="AW76" i="11"/>
  <c r="AV76" i="11"/>
  <c r="AU76" i="11"/>
  <c r="AT76" i="11"/>
  <c r="AS76" i="11"/>
  <c r="AR76" i="11"/>
  <c r="AQ76" i="11"/>
  <c r="AP76" i="11"/>
  <c r="AO76" i="11"/>
  <c r="AN76" i="11"/>
  <c r="AM76" i="11"/>
  <c r="AL76" i="11"/>
  <c r="AK76" i="11"/>
  <c r="AJ76" i="11"/>
  <c r="AI76" i="11"/>
  <c r="AH76" i="11"/>
  <c r="AG76" i="11"/>
  <c r="AF76" i="11"/>
  <c r="AE76" i="11"/>
  <c r="AD76" i="11"/>
  <c r="AC76" i="11"/>
  <c r="AB76" i="11"/>
  <c r="Y76" i="11"/>
  <c r="X76" i="11"/>
  <c r="W76" i="11"/>
  <c r="V76" i="11"/>
  <c r="U76" i="11"/>
  <c r="T76" i="11"/>
  <c r="S76" i="11"/>
  <c r="R76" i="11"/>
  <c r="Q76" i="11"/>
  <c r="P76" i="11"/>
  <c r="O76" i="11"/>
  <c r="N76" i="11"/>
  <c r="M76" i="11"/>
  <c r="L76" i="11"/>
  <c r="K76" i="11"/>
  <c r="J76" i="11"/>
  <c r="I76" i="11"/>
  <c r="H76" i="11"/>
  <c r="G76" i="11"/>
  <c r="F76" i="11"/>
  <c r="E76" i="11"/>
  <c r="D76" i="11"/>
  <c r="C76" i="11"/>
  <c r="B76" i="11"/>
  <c r="CW75" i="11"/>
  <c r="CV75" i="11"/>
  <c r="CU75" i="11"/>
  <c r="CT75" i="11"/>
  <c r="CS75" i="11"/>
  <c r="CR75" i="11"/>
  <c r="CQ75" i="11"/>
  <c r="CP75" i="11"/>
  <c r="CO75" i="11"/>
  <c r="CN75" i="11"/>
  <c r="CM75" i="11"/>
  <c r="CL75" i="11"/>
  <c r="CK75" i="11"/>
  <c r="CJ75" i="11"/>
  <c r="CI75" i="11"/>
  <c r="CH75" i="11"/>
  <c r="CE75" i="11"/>
  <c r="CD75" i="11"/>
  <c r="BY75" i="11"/>
  <c r="BX75" i="11"/>
  <c r="BW75" i="11"/>
  <c r="BV75" i="11"/>
  <c r="BU75" i="11"/>
  <c r="BT75" i="11"/>
  <c r="BS75" i="11"/>
  <c r="BR75" i="11"/>
  <c r="BQ75" i="11"/>
  <c r="BP75" i="11"/>
  <c r="BO75" i="11"/>
  <c r="BN75" i="11"/>
  <c r="BG75" i="11"/>
  <c r="BF75" i="11"/>
  <c r="BE75" i="11"/>
  <c r="BD75" i="11"/>
  <c r="BC75"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AD75" i="11"/>
  <c r="AC75" i="11"/>
  <c r="AB75" i="11"/>
  <c r="Y75" i="11"/>
  <c r="X75" i="11"/>
  <c r="W75" i="11"/>
  <c r="V75" i="11"/>
  <c r="U75" i="11"/>
  <c r="T75" i="11"/>
  <c r="S75" i="11"/>
  <c r="R75" i="11"/>
  <c r="Q75" i="11"/>
  <c r="P75" i="11"/>
  <c r="O75" i="11"/>
  <c r="N75" i="11"/>
  <c r="M75" i="11"/>
  <c r="L75" i="11"/>
  <c r="K75" i="11"/>
  <c r="J75" i="11"/>
  <c r="I75" i="11"/>
  <c r="H75" i="11"/>
  <c r="G75" i="11"/>
  <c r="F75" i="11"/>
  <c r="E75" i="11"/>
  <c r="D75" i="11"/>
  <c r="C75" i="11"/>
  <c r="B75" i="11"/>
  <c r="CW74" i="11"/>
  <c r="CV74" i="11"/>
  <c r="CU74" i="11"/>
  <c r="CT74" i="11"/>
  <c r="CS74" i="11"/>
  <c r="CR74" i="11"/>
  <c r="CQ74" i="11"/>
  <c r="CP74" i="11"/>
  <c r="CO74" i="11"/>
  <c r="CN74" i="11"/>
  <c r="CM74" i="11"/>
  <c r="CL74" i="11"/>
  <c r="CK74" i="11"/>
  <c r="CJ74" i="11"/>
  <c r="CI74" i="11"/>
  <c r="CH74" i="11"/>
  <c r="CE74" i="11"/>
  <c r="CD74" i="11"/>
  <c r="BY74" i="11"/>
  <c r="BX74" i="11"/>
  <c r="BW74" i="11"/>
  <c r="BV74" i="11"/>
  <c r="BU74" i="11"/>
  <c r="BT74" i="11"/>
  <c r="BS74" i="11"/>
  <c r="BR74" i="11"/>
  <c r="BQ74" i="11"/>
  <c r="BP74" i="11"/>
  <c r="BO74" i="11"/>
  <c r="BN74" i="11"/>
  <c r="BG74" i="11"/>
  <c r="BF74" i="11"/>
  <c r="BE74" i="11"/>
  <c r="BD74" i="11"/>
  <c r="BC74" i="11"/>
  <c r="BB74" i="11"/>
  <c r="BA74" i="11"/>
  <c r="AZ74" i="11"/>
  <c r="AY74" i="11"/>
  <c r="AX74" i="11"/>
  <c r="AW74" i="11"/>
  <c r="AV74" i="11"/>
  <c r="AU74" i="11"/>
  <c r="AT74" i="11"/>
  <c r="AS74" i="11"/>
  <c r="AR74" i="11"/>
  <c r="AQ74" i="11"/>
  <c r="AP74" i="11"/>
  <c r="AO74" i="11"/>
  <c r="AN74" i="11"/>
  <c r="AM74" i="11"/>
  <c r="AL74" i="11"/>
  <c r="AK74" i="11"/>
  <c r="AJ74" i="11"/>
  <c r="AI74" i="11"/>
  <c r="AH74" i="11"/>
  <c r="AG74" i="11"/>
  <c r="AF74" i="11"/>
  <c r="AE74" i="11"/>
  <c r="AD74" i="11"/>
  <c r="AC74" i="11"/>
  <c r="AB74" i="11"/>
  <c r="Y74" i="11"/>
  <c r="X74" i="11"/>
  <c r="W74" i="11"/>
  <c r="V74" i="11"/>
  <c r="U74" i="11"/>
  <c r="T74" i="11"/>
  <c r="S74" i="11"/>
  <c r="R74" i="11"/>
  <c r="Q74" i="11"/>
  <c r="P74" i="11"/>
  <c r="O74" i="11"/>
  <c r="N74" i="11"/>
  <c r="M74" i="11"/>
  <c r="L74" i="11"/>
  <c r="K74" i="11"/>
  <c r="J74" i="11"/>
  <c r="I74" i="11"/>
  <c r="H74" i="11"/>
  <c r="G74" i="11"/>
  <c r="F74" i="11"/>
  <c r="E74" i="11"/>
  <c r="D74" i="11"/>
  <c r="C74" i="11"/>
  <c r="B74" i="11"/>
  <c r="CW73" i="11"/>
  <c r="CV73" i="11"/>
  <c r="CU73" i="11"/>
  <c r="CT73" i="11"/>
  <c r="CS73" i="11"/>
  <c r="CR73" i="11"/>
  <c r="CQ73" i="11"/>
  <c r="CP73" i="11"/>
  <c r="CO73" i="11"/>
  <c r="CN73" i="11"/>
  <c r="CM73" i="11"/>
  <c r="CL73" i="11"/>
  <c r="CK73" i="11"/>
  <c r="CJ73" i="11"/>
  <c r="CI73" i="11"/>
  <c r="CH73" i="11"/>
  <c r="CE73" i="11"/>
  <c r="CD73" i="11"/>
  <c r="BY73" i="11"/>
  <c r="BX73" i="11"/>
  <c r="BW73" i="11"/>
  <c r="BV73" i="11"/>
  <c r="BU73" i="11"/>
  <c r="BT73" i="11"/>
  <c r="BS73" i="11"/>
  <c r="BR73" i="11"/>
  <c r="BQ73" i="11"/>
  <c r="BP73" i="11"/>
  <c r="BO73" i="11"/>
  <c r="BN73" i="11"/>
  <c r="BG73" i="11"/>
  <c r="BF73" i="11"/>
  <c r="BE73" i="11"/>
  <c r="BD73" i="11"/>
  <c r="BC73" i="11"/>
  <c r="BB73" i="11"/>
  <c r="BA73" i="11"/>
  <c r="AZ73" i="11"/>
  <c r="AY73" i="11"/>
  <c r="AX73" i="11"/>
  <c r="AW73" i="11"/>
  <c r="AV73" i="11"/>
  <c r="AU73" i="11"/>
  <c r="AT73" i="11"/>
  <c r="AS73" i="11"/>
  <c r="AR73" i="11"/>
  <c r="AQ73" i="11"/>
  <c r="AP73" i="11"/>
  <c r="AO73" i="11"/>
  <c r="AN73" i="11"/>
  <c r="AM73" i="11"/>
  <c r="AL73" i="11"/>
  <c r="AK73" i="11"/>
  <c r="AJ73" i="11"/>
  <c r="AI73" i="11"/>
  <c r="AH73" i="11"/>
  <c r="AG73" i="11"/>
  <c r="AF73" i="11"/>
  <c r="AE73" i="11"/>
  <c r="AD73" i="11"/>
  <c r="AC73" i="11"/>
  <c r="AB73" i="11"/>
  <c r="Y73" i="11"/>
  <c r="X73" i="11"/>
  <c r="W73" i="11"/>
  <c r="V73" i="11"/>
  <c r="U73" i="11"/>
  <c r="T73" i="11"/>
  <c r="S73" i="11"/>
  <c r="R73" i="11"/>
  <c r="Q73" i="11"/>
  <c r="P73" i="11"/>
  <c r="O73" i="11"/>
  <c r="N73" i="11"/>
  <c r="M73" i="11"/>
  <c r="L73" i="11"/>
  <c r="K73" i="11"/>
  <c r="J73" i="11"/>
  <c r="I73" i="11"/>
  <c r="H73" i="11"/>
  <c r="G73" i="11"/>
  <c r="F73" i="11"/>
  <c r="E73" i="11"/>
  <c r="D73" i="11"/>
  <c r="C73" i="11"/>
  <c r="B73" i="11"/>
  <c r="CW72" i="11"/>
  <c r="CV72" i="11"/>
  <c r="CU72" i="11"/>
  <c r="CT72" i="11"/>
  <c r="CS72" i="11"/>
  <c r="CR72" i="11"/>
  <c r="CQ72" i="11"/>
  <c r="CP72" i="11"/>
  <c r="CO72" i="11"/>
  <c r="CN72" i="11"/>
  <c r="CM72" i="11"/>
  <c r="CL72" i="11"/>
  <c r="CK72" i="11"/>
  <c r="CJ72" i="11"/>
  <c r="CI72" i="11"/>
  <c r="CH72" i="11"/>
  <c r="CE72" i="11"/>
  <c r="CD72" i="11"/>
  <c r="BY72" i="11"/>
  <c r="BX72" i="11"/>
  <c r="BW72" i="11"/>
  <c r="BV72" i="11"/>
  <c r="BU72" i="11"/>
  <c r="BT72" i="11"/>
  <c r="BS72" i="11"/>
  <c r="BR72" i="11"/>
  <c r="BQ72" i="11"/>
  <c r="BP72" i="11"/>
  <c r="BO72" i="11"/>
  <c r="BN72" i="11"/>
  <c r="BG72" i="11"/>
  <c r="BF72" i="11"/>
  <c r="BE72" i="11"/>
  <c r="BD72" i="11"/>
  <c r="BC72" i="1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AD72" i="11"/>
  <c r="AC72" i="11"/>
  <c r="AB72" i="11"/>
  <c r="Y72" i="11"/>
  <c r="X72" i="11"/>
  <c r="W72" i="11"/>
  <c r="V72" i="11"/>
  <c r="U72" i="11"/>
  <c r="T72" i="11"/>
  <c r="S72" i="11"/>
  <c r="R72" i="11"/>
  <c r="Q72" i="11"/>
  <c r="P72" i="11"/>
  <c r="O72" i="11"/>
  <c r="N72" i="11"/>
  <c r="M72" i="11"/>
  <c r="L72" i="11"/>
  <c r="K72" i="11"/>
  <c r="J72" i="11"/>
  <c r="I72" i="11"/>
  <c r="H72" i="11"/>
  <c r="G72" i="11"/>
  <c r="F72" i="11"/>
  <c r="E72" i="11"/>
  <c r="D72" i="11"/>
  <c r="C72" i="11"/>
  <c r="B72" i="11"/>
  <c r="CW71" i="11"/>
  <c r="CV71" i="11"/>
  <c r="CU71" i="11"/>
  <c r="CT71" i="11"/>
  <c r="CS71" i="11"/>
  <c r="CR71" i="11"/>
  <c r="CQ71" i="11"/>
  <c r="CP71" i="11"/>
  <c r="CO71" i="11"/>
  <c r="CN71" i="11"/>
  <c r="CM71" i="11"/>
  <c r="CL71" i="11"/>
  <c r="CK71" i="11"/>
  <c r="CJ71" i="11"/>
  <c r="CI71" i="11"/>
  <c r="CH71" i="11"/>
  <c r="CE71" i="11"/>
  <c r="CD71" i="11"/>
  <c r="BY71" i="11"/>
  <c r="BX71" i="11"/>
  <c r="BW71" i="11"/>
  <c r="BV71" i="11"/>
  <c r="BU71" i="11"/>
  <c r="BT71" i="11"/>
  <c r="BS71" i="11"/>
  <c r="BR71" i="11"/>
  <c r="BQ71" i="11"/>
  <c r="BP71" i="11"/>
  <c r="BO71" i="11"/>
  <c r="BN71" i="11"/>
  <c r="BG71" i="11"/>
  <c r="BF71" i="11"/>
  <c r="BE71" i="11"/>
  <c r="BD71" i="11"/>
  <c r="BC71" i="11"/>
  <c r="BB71" i="11"/>
  <c r="BA71" i="11"/>
  <c r="AZ71" i="11"/>
  <c r="AY71" i="11"/>
  <c r="AX71" i="11"/>
  <c r="AW71" i="11"/>
  <c r="AV71" i="11"/>
  <c r="AU71" i="11"/>
  <c r="AT71" i="11"/>
  <c r="AS71" i="11"/>
  <c r="AR71" i="11"/>
  <c r="AQ71" i="11"/>
  <c r="AP71" i="11"/>
  <c r="AO71" i="11"/>
  <c r="AN71" i="11"/>
  <c r="AM71" i="11"/>
  <c r="AL71" i="11"/>
  <c r="AK71" i="11"/>
  <c r="AJ71" i="11"/>
  <c r="AI71" i="11"/>
  <c r="AH71" i="11"/>
  <c r="AG71" i="11"/>
  <c r="AF71" i="11"/>
  <c r="AE71" i="11"/>
  <c r="AD71" i="11"/>
  <c r="AC71" i="11"/>
  <c r="AB71" i="11"/>
  <c r="Y71" i="11"/>
  <c r="X71" i="11"/>
  <c r="W71" i="11"/>
  <c r="V71" i="11"/>
  <c r="U71" i="11"/>
  <c r="T71" i="11"/>
  <c r="S71" i="11"/>
  <c r="R71" i="11"/>
  <c r="Q71" i="11"/>
  <c r="P71" i="11"/>
  <c r="O71" i="11"/>
  <c r="N71" i="11"/>
  <c r="M71" i="11"/>
  <c r="L71" i="11"/>
  <c r="K71" i="11"/>
  <c r="J71" i="11"/>
  <c r="I71" i="11"/>
  <c r="H71" i="11"/>
  <c r="G71" i="11"/>
  <c r="F71" i="11"/>
  <c r="E71" i="11"/>
  <c r="D71" i="11"/>
  <c r="C71" i="11"/>
  <c r="B71" i="11"/>
  <c r="CW70" i="11"/>
  <c r="CV70" i="11"/>
  <c r="CU70" i="11"/>
  <c r="CT70" i="11"/>
  <c r="CS70" i="11"/>
  <c r="CR70" i="11"/>
  <c r="CQ70" i="11"/>
  <c r="CP70" i="11"/>
  <c r="CO70" i="11"/>
  <c r="CN70" i="11"/>
  <c r="CM70" i="11"/>
  <c r="CL70" i="11"/>
  <c r="CK70" i="11"/>
  <c r="CJ70" i="11"/>
  <c r="CI70" i="11"/>
  <c r="CH70" i="11"/>
  <c r="CE70" i="11"/>
  <c r="CD70" i="11"/>
  <c r="BY70" i="11"/>
  <c r="BX70" i="11"/>
  <c r="BW70" i="11"/>
  <c r="BV70" i="11"/>
  <c r="BU70" i="11"/>
  <c r="BT70" i="11"/>
  <c r="BS70" i="11"/>
  <c r="BR70" i="11"/>
  <c r="BQ70" i="11"/>
  <c r="BP70" i="11"/>
  <c r="BO70" i="11"/>
  <c r="BN70" i="11"/>
  <c r="BG70" i="11"/>
  <c r="BF70" i="11"/>
  <c r="BE70" i="11"/>
  <c r="BD70" i="11"/>
  <c r="BC70" i="11"/>
  <c r="BB70" i="11"/>
  <c r="BA70" i="11"/>
  <c r="AZ70" i="11"/>
  <c r="AY70" i="11"/>
  <c r="AX70" i="11"/>
  <c r="AW70" i="11"/>
  <c r="AV70" i="11"/>
  <c r="AU70" i="11"/>
  <c r="AT70" i="11"/>
  <c r="AS70" i="11"/>
  <c r="AR70" i="11"/>
  <c r="AQ70" i="11"/>
  <c r="AP70" i="11"/>
  <c r="AO70" i="11"/>
  <c r="AN70" i="11"/>
  <c r="AM70" i="11"/>
  <c r="AL70" i="11"/>
  <c r="AK70" i="11"/>
  <c r="AJ70" i="11"/>
  <c r="AI70" i="11"/>
  <c r="AH70" i="11"/>
  <c r="AG70" i="11"/>
  <c r="AF70" i="11"/>
  <c r="AE70" i="11"/>
  <c r="AD70" i="11"/>
  <c r="AC70" i="11"/>
  <c r="AB70" i="11"/>
  <c r="Y70" i="11"/>
  <c r="X70" i="11"/>
  <c r="W70" i="11"/>
  <c r="V70" i="11"/>
  <c r="U70" i="11"/>
  <c r="T70" i="11"/>
  <c r="S70" i="11"/>
  <c r="R70" i="11"/>
  <c r="Q70" i="11"/>
  <c r="P70" i="11"/>
  <c r="O70" i="11"/>
  <c r="N70" i="11"/>
  <c r="M70" i="11"/>
  <c r="L70" i="11"/>
  <c r="K70" i="11"/>
  <c r="J70" i="11"/>
  <c r="I70" i="11"/>
  <c r="H70" i="11"/>
  <c r="G70" i="11"/>
  <c r="F70" i="11"/>
  <c r="E70" i="11"/>
  <c r="D70" i="11"/>
  <c r="C70" i="11"/>
  <c r="B70" i="11"/>
  <c r="CW69" i="11"/>
  <c r="CV69" i="11"/>
  <c r="CU69" i="11"/>
  <c r="CT69" i="11"/>
  <c r="CS69" i="11"/>
  <c r="CR69" i="11"/>
  <c r="CQ69" i="11"/>
  <c r="CP69" i="11"/>
  <c r="CO69" i="11"/>
  <c r="CN69" i="11"/>
  <c r="CM69" i="11"/>
  <c r="CL69" i="11"/>
  <c r="CK69" i="11"/>
  <c r="CJ69" i="11"/>
  <c r="CI69" i="11"/>
  <c r="CH69" i="11"/>
  <c r="CE69" i="11"/>
  <c r="CD69" i="11"/>
  <c r="BY69" i="11"/>
  <c r="BX69" i="11"/>
  <c r="BW69" i="11"/>
  <c r="BV69" i="11"/>
  <c r="BU69" i="11"/>
  <c r="BT69" i="11"/>
  <c r="BS69" i="11"/>
  <c r="BR69" i="11"/>
  <c r="BQ69" i="11"/>
  <c r="BP69" i="11"/>
  <c r="BO69" i="11"/>
  <c r="BN69" i="11"/>
  <c r="BG69" i="11"/>
  <c r="BF69" i="11"/>
  <c r="BE69" i="11"/>
  <c r="BD69" i="11"/>
  <c r="BC69" i="11"/>
  <c r="BB69" i="11"/>
  <c r="BA69" i="11"/>
  <c r="AZ69" i="11"/>
  <c r="AY69" i="11"/>
  <c r="AX69" i="11"/>
  <c r="AW69" i="11"/>
  <c r="AV69" i="11"/>
  <c r="AU69" i="11"/>
  <c r="AT69" i="11"/>
  <c r="AS69" i="11"/>
  <c r="AR69" i="11"/>
  <c r="AQ69" i="11"/>
  <c r="AP69" i="11"/>
  <c r="AO69" i="11"/>
  <c r="AN69" i="11"/>
  <c r="AM69" i="11"/>
  <c r="AL69" i="11"/>
  <c r="AK69" i="11"/>
  <c r="AJ69" i="11"/>
  <c r="AI69" i="11"/>
  <c r="AH69" i="11"/>
  <c r="AG69" i="11"/>
  <c r="AF69" i="11"/>
  <c r="AE69" i="11"/>
  <c r="AD69" i="11"/>
  <c r="AC69" i="11"/>
  <c r="AB69" i="11"/>
  <c r="Y69" i="11"/>
  <c r="X69" i="11"/>
  <c r="W69" i="11"/>
  <c r="V69" i="11"/>
  <c r="U69" i="11"/>
  <c r="T69" i="11"/>
  <c r="S69" i="11"/>
  <c r="R69" i="11"/>
  <c r="Q69" i="11"/>
  <c r="P69" i="11"/>
  <c r="O69" i="11"/>
  <c r="N69" i="11"/>
  <c r="M69" i="11"/>
  <c r="L69" i="11"/>
  <c r="K69" i="11"/>
  <c r="J69" i="11"/>
  <c r="I69" i="11"/>
  <c r="H69" i="11"/>
  <c r="G69" i="11"/>
  <c r="F69" i="11"/>
  <c r="E69" i="11"/>
  <c r="D69" i="11"/>
  <c r="C69" i="11"/>
  <c r="B69" i="11"/>
  <c r="CW68" i="11"/>
  <c r="CV68" i="11"/>
  <c r="CU68" i="11"/>
  <c r="CT68" i="11"/>
  <c r="CS68" i="11"/>
  <c r="CR68" i="11"/>
  <c r="CQ68" i="11"/>
  <c r="CP68" i="11"/>
  <c r="CO68" i="11"/>
  <c r="CN68" i="11"/>
  <c r="CM68" i="11"/>
  <c r="CL68" i="11"/>
  <c r="CK68" i="11"/>
  <c r="CJ68" i="11"/>
  <c r="CI68" i="11"/>
  <c r="CH68" i="11"/>
  <c r="CE68" i="11"/>
  <c r="CD68" i="11"/>
  <c r="BY68" i="11"/>
  <c r="BX68" i="11"/>
  <c r="BW68" i="11"/>
  <c r="BV68" i="11"/>
  <c r="BU68" i="11"/>
  <c r="BT68" i="11"/>
  <c r="BS68" i="11"/>
  <c r="BR68" i="11"/>
  <c r="BQ68" i="11"/>
  <c r="BP68" i="11"/>
  <c r="BO68" i="11"/>
  <c r="BN68" i="11"/>
  <c r="BG68" i="11"/>
  <c r="BF68" i="11"/>
  <c r="BE68" i="11"/>
  <c r="BD68" i="11"/>
  <c r="BC68" i="11"/>
  <c r="BB68" i="11"/>
  <c r="BA68" i="11"/>
  <c r="AZ68" i="1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Y68" i="11"/>
  <c r="X68" i="11"/>
  <c r="W68" i="11"/>
  <c r="V68" i="11"/>
  <c r="U68" i="11"/>
  <c r="T68" i="11"/>
  <c r="S68" i="11"/>
  <c r="R68" i="11"/>
  <c r="Q68" i="11"/>
  <c r="P68" i="11"/>
  <c r="O68" i="11"/>
  <c r="N68" i="11"/>
  <c r="M68" i="11"/>
  <c r="L68" i="11"/>
  <c r="K68" i="11"/>
  <c r="J68" i="11"/>
  <c r="I68" i="11"/>
  <c r="H68" i="11"/>
  <c r="G68" i="11"/>
  <c r="F68" i="11"/>
  <c r="E68" i="11"/>
  <c r="D68" i="11"/>
  <c r="C68" i="11"/>
  <c r="B68" i="11"/>
  <c r="CW67" i="11"/>
  <c r="CV67" i="11"/>
  <c r="CU67" i="11"/>
  <c r="CT67" i="11"/>
  <c r="CS67" i="11"/>
  <c r="CR67" i="11"/>
  <c r="CQ67" i="11"/>
  <c r="CP67" i="11"/>
  <c r="CO67" i="11"/>
  <c r="CN67" i="11"/>
  <c r="CM67" i="11"/>
  <c r="CL67" i="11"/>
  <c r="CK67" i="11"/>
  <c r="CJ67" i="11"/>
  <c r="CI67" i="11"/>
  <c r="CH67" i="11"/>
  <c r="CE67" i="11"/>
  <c r="CD67" i="11"/>
  <c r="BY67" i="11"/>
  <c r="BX67" i="11"/>
  <c r="BW67" i="11"/>
  <c r="BV67" i="11"/>
  <c r="BU67" i="11"/>
  <c r="BT67" i="11"/>
  <c r="BS67" i="11"/>
  <c r="BR67" i="11"/>
  <c r="BQ67" i="11"/>
  <c r="BP67" i="11"/>
  <c r="BO67" i="11"/>
  <c r="BN67" i="11"/>
  <c r="BG67" i="11"/>
  <c r="BF67" i="11"/>
  <c r="BE67" i="11"/>
  <c r="BD67" i="11"/>
  <c r="BC67" i="11"/>
  <c r="BB67" i="11"/>
  <c r="BA67" i="11"/>
  <c r="AZ67"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Y67" i="11"/>
  <c r="X67" i="11"/>
  <c r="W67" i="11"/>
  <c r="V67" i="11"/>
  <c r="U67" i="11"/>
  <c r="T67" i="11"/>
  <c r="S67" i="11"/>
  <c r="R67" i="11"/>
  <c r="Q67" i="11"/>
  <c r="P67" i="11"/>
  <c r="O67" i="11"/>
  <c r="N67" i="11"/>
  <c r="M67" i="11"/>
  <c r="L67" i="11"/>
  <c r="K67" i="11"/>
  <c r="J67" i="11"/>
  <c r="I67" i="11"/>
  <c r="H67" i="11"/>
  <c r="G67" i="11"/>
  <c r="F67" i="11"/>
  <c r="E67" i="11"/>
  <c r="D67" i="11"/>
  <c r="C67" i="11"/>
  <c r="B67" i="11"/>
  <c r="CW66" i="11"/>
  <c r="CV66" i="11"/>
  <c r="CU66" i="11"/>
  <c r="CT66" i="11"/>
  <c r="CS66" i="11"/>
  <c r="CR66" i="11"/>
  <c r="CQ66" i="11"/>
  <c r="CP66" i="11"/>
  <c r="CO66" i="11"/>
  <c r="CN66" i="11"/>
  <c r="CM66" i="11"/>
  <c r="CL66" i="11"/>
  <c r="CK66" i="11"/>
  <c r="CJ66" i="11"/>
  <c r="CI66" i="11"/>
  <c r="CH66" i="11"/>
  <c r="CE66" i="11"/>
  <c r="CD66" i="11"/>
  <c r="BY66" i="11"/>
  <c r="BX66" i="11"/>
  <c r="BW66" i="11"/>
  <c r="BV66" i="11"/>
  <c r="BU66" i="11"/>
  <c r="BT66" i="11"/>
  <c r="BS66" i="11"/>
  <c r="BR66" i="11"/>
  <c r="BQ66" i="11"/>
  <c r="BP66" i="11"/>
  <c r="BO66" i="11"/>
  <c r="BN66" i="11"/>
  <c r="BG66" i="11"/>
  <c r="BF66" i="11"/>
  <c r="BE66" i="11"/>
  <c r="BD66" i="11"/>
  <c r="BC66" i="11"/>
  <c r="BB66" i="11"/>
  <c r="BA66" i="11"/>
  <c r="AZ66" i="11"/>
  <c r="AY66" i="11"/>
  <c r="AX66" i="11"/>
  <c r="AW66" i="11"/>
  <c r="AV66" i="11"/>
  <c r="AU66" i="11"/>
  <c r="AT66" i="11"/>
  <c r="AS66" i="11"/>
  <c r="AR66" i="11"/>
  <c r="AQ66" i="11"/>
  <c r="AP66" i="11"/>
  <c r="AO66" i="11"/>
  <c r="AN66" i="11"/>
  <c r="AM66" i="11"/>
  <c r="AL66" i="11"/>
  <c r="AK66" i="11"/>
  <c r="AJ66" i="11"/>
  <c r="AI66" i="11"/>
  <c r="AH66" i="11"/>
  <c r="AG66" i="11"/>
  <c r="AF66" i="11"/>
  <c r="AE66" i="11"/>
  <c r="AD66" i="11"/>
  <c r="AC66" i="11"/>
  <c r="AB66" i="11"/>
  <c r="Y66" i="11"/>
  <c r="X66" i="11"/>
  <c r="W66" i="11"/>
  <c r="V66" i="11"/>
  <c r="U66" i="11"/>
  <c r="T66" i="11"/>
  <c r="S66" i="11"/>
  <c r="R66" i="11"/>
  <c r="Q66" i="11"/>
  <c r="P66" i="11"/>
  <c r="O66" i="11"/>
  <c r="N66" i="11"/>
  <c r="M66" i="11"/>
  <c r="L66" i="11"/>
  <c r="K66" i="11"/>
  <c r="J66" i="11"/>
  <c r="I66" i="11"/>
  <c r="H66" i="11"/>
  <c r="G66" i="11"/>
  <c r="F66" i="11"/>
  <c r="E66" i="11"/>
  <c r="D66" i="11"/>
  <c r="C66" i="11"/>
  <c r="B66" i="11"/>
  <c r="CW65" i="11"/>
  <c r="CV65" i="11"/>
  <c r="CU65" i="11"/>
  <c r="CT65" i="11"/>
  <c r="CS65" i="11"/>
  <c r="CR65" i="11"/>
  <c r="CQ65" i="11"/>
  <c r="CP65" i="11"/>
  <c r="CO65" i="11"/>
  <c r="CN65" i="11"/>
  <c r="CM65" i="11"/>
  <c r="CL65" i="11"/>
  <c r="CK65" i="11"/>
  <c r="CJ65" i="11"/>
  <c r="CI65" i="11"/>
  <c r="CH65" i="11"/>
  <c r="CE65" i="11"/>
  <c r="CD65" i="11"/>
  <c r="BY65" i="11"/>
  <c r="BX65" i="11"/>
  <c r="BW65" i="11"/>
  <c r="BV65" i="11"/>
  <c r="BU65" i="11"/>
  <c r="BT65" i="11"/>
  <c r="BS65" i="11"/>
  <c r="BR65" i="11"/>
  <c r="BQ65" i="11"/>
  <c r="BP65" i="11"/>
  <c r="BO65" i="11"/>
  <c r="BN65" i="11"/>
  <c r="BG65" i="11"/>
  <c r="BF65" i="11"/>
  <c r="BE65" i="11"/>
  <c r="BD65" i="11"/>
  <c r="BC65" i="11"/>
  <c r="BB65" i="11"/>
  <c r="BA65" i="11"/>
  <c r="AZ65"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Y65" i="11"/>
  <c r="X65" i="11"/>
  <c r="W65" i="11"/>
  <c r="V65" i="11"/>
  <c r="U65" i="11"/>
  <c r="T65" i="11"/>
  <c r="S65" i="11"/>
  <c r="R65" i="11"/>
  <c r="Q65" i="11"/>
  <c r="P65" i="11"/>
  <c r="O65" i="11"/>
  <c r="N65" i="11"/>
  <c r="M65" i="11"/>
  <c r="L65" i="11"/>
  <c r="K65" i="11"/>
  <c r="J65" i="11"/>
  <c r="I65" i="11"/>
  <c r="H65" i="11"/>
  <c r="G65" i="11"/>
  <c r="F65" i="11"/>
  <c r="E65" i="11"/>
  <c r="D65" i="11"/>
  <c r="C65" i="11"/>
  <c r="B65" i="11"/>
  <c r="CW64" i="11"/>
  <c r="CV64" i="11"/>
  <c r="CU64" i="11"/>
  <c r="CT64" i="11"/>
  <c r="CS64" i="11"/>
  <c r="CR64" i="11"/>
  <c r="CQ64" i="11"/>
  <c r="CP64" i="11"/>
  <c r="CO64" i="11"/>
  <c r="CN64" i="11"/>
  <c r="CM64" i="11"/>
  <c r="CL64" i="11"/>
  <c r="CK64" i="11"/>
  <c r="CJ64" i="11"/>
  <c r="CI64" i="11"/>
  <c r="CH64" i="11"/>
  <c r="CE64" i="11"/>
  <c r="CD64" i="11"/>
  <c r="BY64" i="11"/>
  <c r="BX64" i="11"/>
  <c r="BW64" i="11"/>
  <c r="BV64" i="11"/>
  <c r="BU64" i="11"/>
  <c r="BT64" i="11"/>
  <c r="BS64" i="11"/>
  <c r="BR64" i="11"/>
  <c r="BQ64" i="11"/>
  <c r="BP64" i="11"/>
  <c r="BO64" i="11"/>
  <c r="BN64" i="11"/>
  <c r="BG64" i="11"/>
  <c r="BF64" i="11"/>
  <c r="BE64" i="11"/>
  <c r="BD64" i="11"/>
  <c r="BC64" i="11"/>
  <c r="BB64" i="11"/>
  <c r="BA64" i="11"/>
  <c r="AZ64"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Y64" i="11"/>
  <c r="X64" i="11"/>
  <c r="W64" i="11"/>
  <c r="V64" i="11"/>
  <c r="U64" i="11"/>
  <c r="T64" i="11"/>
  <c r="S64" i="11"/>
  <c r="R64" i="11"/>
  <c r="Q64" i="11"/>
  <c r="P64" i="11"/>
  <c r="O64" i="11"/>
  <c r="N64" i="11"/>
  <c r="M64" i="11"/>
  <c r="L64" i="11"/>
  <c r="K64" i="11"/>
  <c r="J64" i="11"/>
  <c r="I64" i="11"/>
  <c r="H64" i="11"/>
  <c r="G64" i="11"/>
  <c r="F64" i="11"/>
  <c r="E64" i="11"/>
  <c r="D64" i="11"/>
  <c r="C64" i="11"/>
  <c r="B64" i="11"/>
  <c r="CW63" i="11"/>
  <c r="CV63" i="11"/>
  <c r="CU63" i="11"/>
  <c r="CT63" i="11"/>
  <c r="CS63" i="11"/>
  <c r="CR63" i="11"/>
  <c r="CQ63" i="11"/>
  <c r="CP63" i="11"/>
  <c r="CO63" i="11"/>
  <c r="CN63" i="11"/>
  <c r="CM63" i="11"/>
  <c r="CL63" i="11"/>
  <c r="CK63" i="11"/>
  <c r="CJ63" i="11"/>
  <c r="CI63" i="11"/>
  <c r="CH63" i="11"/>
  <c r="CE63" i="11"/>
  <c r="CD63" i="11"/>
  <c r="BY63" i="11"/>
  <c r="BX63" i="11"/>
  <c r="BW63" i="11"/>
  <c r="BV63" i="11"/>
  <c r="BU63" i="11"/>
  <c r="BT63" i="11"/>
  <c r="BS63" i="11"/>
  <c r="BR63" i="11"/>
  <c r="BQ63" i="11"/>
  <c r="BP63" i="11"/>
  <c r="BO63" i="11"/>
  <c r="BN63" i="11"/>
  <c r="BG63" i="11"/>
  <c r="BF63" i="11"/>
  <c r="BE63" i="11"/>
  <c r="BD63" i="11"/>
  <c r="BC63" i="11"/>
  <c r="BB63" i="11"/>
  <c r="BA63" i="11"/>
  <c r="AZ63" i="11"/>
  <c r="AY63" i="11"/>
  <c r="AX63" i="11"/>
  <c r="AW63" i="11"/>
  <c r="AV63" i="11"/>
  <c r="AU63" i="11"/>
  <c r="AT63" i="11"/>
  <c r="AS63" i="11"/>
  <c r="AR63" i="11"/>
  <c r="AQ63" i="11"/>
  <c r="AP63" i="11"/>
  <c r="AO63" i="11"/>
  <c r="AN63" i="11"/>
  <c r="AM63" i="11"/>
  <c r="AL63" i="11"/>
  <c r="AK63" i="11"/>
  <c r="AJ63" i="11"/>
  <c r="AI63" i="11"/>
  <c r="AH63" i="11"/>
  <c r="AG63" i="11"/>
  <c r="AF63" i="11"/>
  <c r="AE63" i="11"/>
  <c r="AD63" i="11"/>
  <c r="AC63" i="11"/>
  <c r="AB63" i="11"/>
  <c r="Y63" i="11"/>
  <c r="X63" i="11"/>
  <c r="W63" i="11"/>
  <c r="V63" i="11"/>
  <c r="U63" i="11"/>
  <c r="T63" i="11"/>
  <c r="S63" i="11"/>
  <c r="R63" i="11"/>
  <c r="Q63" i="11"/>
  <c r="P63" i="11"/>
  <c r="O63" i="11"/>
  <c r="N63" i="11"/>
  <c r="M63" i="11"/>
  <c r="L63" i="11"/>
  <c r="K63" i="11"/>
  <c r="J63" i="11"/>
  <c r="I63" i="11"/>
  <c r="H63" i="11"/>
  <c r="G63" i="11"/>
  <c r="F63" i="11"/>
  <c r="E63" i="11"/>
  <c r="D63" i="11"/>
  <c r="C63" i="11"/>
  <c r="B63" i="11"/>
  <c r="CW62" i="11"/>
  <c r="CV62" i="11"/>
  <c r="CU62" i="11"/>
  <c r="CT62" i="11"/>
  <c r="CS62" i="11"/>
  <c r="CR62" i="11"/>
  <c r="CQ62" i="11"/>
  <c r="CP62" i="11"/>
  <c r="CO62" i="11"/>
  <c r="CN62" i="11"/>
  <c r="CM62" i="11"/>
  <c r="CL62" i="11"/>
  <c r="CK62" i="11"/>
  <c r="CJ62" i="11"/>
  <c r="CI62" i="11"/>
  <c r="CH62" i="11"/>
  <c r="CE62" i="11"/>
  <c r="CD62" i="11"/>
  <c r="BY62" i="11"/>
  <c r="BX62" i="11"/>
  <c r="BW62" i="11"/>
  <c r="BV62" i="11"/>
  <c r="BU62" i="11"/>
  <c r="BT62" i="11"/>
  <c r="BS62" i="11"/>
  <c r="BR62" i="11"/>
  <c r="BQ62" i="11"/>
  <c r="BP62" i="11"/>
  <c r="BO62" i="11"/>
  <c r="BN62" i="11"/>
  <c r="BG62" i="11"/>
  <c r="BF62" i="11"/>
  <c r="BE62" i="11"/>
  <c r="BD62" i="11"/>
  <c r="BC62" i="11"/>
  <c r="BB62" i="11"/>
  <c r="BA62" i="11"/>
  <c r="AZ62"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Y62" i="11"/>
  <c r="X62" i="11"/>
  <c r="W62" i="11"/>
  <c r="V62" i="11"/>
  <c r="U62" i="11"/>
  <c r="T62" i="11"/>
  <c r="S62" i="11"/>
  <c r="R62" i="11"/>
  <c r="Q62" i="11"/>
  <c r="P62" i="11"/>
  <c r="O62" i="11"/>
  <c r="N62" i="11"/>
  <c r="M62" i="11"/>
  <c r="L62" i="11"/>
  <c r="K62" i="11"/>
  <c r="J62" i="11"/>
  <c r="I62" i="11"/>
  <c r="H62" i="11"/>
  <c r="G62" i="11"/>
  <c r="F62" i="11"/>
  <c r="E62" i="11"/>
  <c r="D62" i="11"/>
  <c r="C62" i="11"/>
  <c r="B62" i="11"/>
  <c r="CW61" i="11"/>
  <c r="CV61" i="11"/>
  <c r="CU61" i="11"/>
  <c r="CT61" i="11"/>
  <c r="CS61" i="11"/>
  <c r="CR61" i="11"/>
  <c r="CQ61" i="11"/>
  <c r="CP61" i="11"/>
  <c r="CO61" i="11"/>
  <c r="CN61" i="11"/>
  <c r="CM61" i="11"/>
  <c r="CL61" i="11"/>
  <c r="CK61" i="11"/>
  <c r="CJ61" i="11"/>
  <c r="CI61" i="11"/>
  <c r="CH61" i="11"/>
  <c r="CE61" i="11"/>
  <c r="CD61" i="11"/>
  <c r="BY61" i="11"/>
  <c r="BX61" i="11"/>
  <c r="BW61" i="11"/>
  <c r="BV61" i="11"/>
  <c r="BU61" i="11"/>
  <c r="BT61" i="11"/>
  <c r="BS61" i="11"/>
  <c r="BR61" i="11"/>
  <c r="BQ61" i="11"/>
  <c r="BP61" i="11"/>
  <c r="BO61" i="11"/>
  <c r="BN61" i="11"/>
  <c r="BG61" i="11"/>
  <c r="BF61" i="11"/>
  <c r="BE61" i="11"/>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Y61" i="11"/>
  <c r="X61" i="11"/>
  <c r="W61" i="11"/>
  <c r="V61" i="11"/>
  <c r="U61" i="11"/>
  <c r="T61" i="11"/>
  <c r="S61" i="11"/>
  <c r="R61" i="11"/>
  <c r="Q61" i="11"/>
  <c r="P61" i="11"/>
  <c r="O61" i="11"/>
  <c r="N61" i="11"/>
  <c r="M61" i="11"/>
  <c r="L61" i="11"/>
  <c r="K61" i="11"/>
  <c r="J61" i="11"/>
  <c r="I61" i="11"/>
  <c r="H61" i="11"/>
  <c r="G61" i="11"/>
  <c r="F61" i="11"/>
  <c r="E61" i="11"/>
  <c r="D61" i="11"/>
  <c r="C61" i="11"/>
  <c r="B61" i="11"/>
  <c r="CW60" i="11"/>
  <c r="CV60" i="11"/>
  <c r="CU60" i="11"/>
  <c r="CT60" i="11"/>
  <c r="CS60" i="11"/>
  <c r="CR60" i="11"/>
  <c r="CQ60" i="11"/>
  <c r="CP60" i="11"/>
  <c r="CO60" i="11"/>
  <c r="CN60" i="11"/>
  <c r="CM60" i="11"/>
  <c r="CL60" i="11"/>
  <c r="CK60" i="11"/>
  <c r="CJ60" i="11"/>
  <c r="CI60" i="11"/>
  <c r="CH60" i="11"/>
  <c r="CE60" i="11"/>
  <c r="CD60" i="11"/>
  <c r="BY60" i="11"/>
  <c r="BX60" i="11"/>
  <c r="BW60" i="11"/>
  <c r="BV60" i="11"/>
  <c r="BU60" i="11"/>
  <c r="BT60" i="11"/>
  <c r="BS60" i="11"/>
  <c r="BR60" i="11"/>
  <c r="BQ60" i="11"/>
  <c r="BP60" i="11"/>
  <c r="BO60" i="11"/>
  <c r="BN60" i="11"/>
  <c r="BG60" i="11"/>
  <c r="BF60" i="11"/>
  <c r="BE60" i="11"/>
  <c r="BD60" i="11"/>
  <c r="BC60" i="11"/>
  <c r="BB60" i="11"/>
  <c r="BA60" i="11"/>
  <c r="AZ60" i="11"/>
  <c r="AY60" i="11"/>
  <c r="AX60" i="11"/>
  <c r="AW60" i="11"/>
  <c r="AV60" i="11"/>
  <c r="AU60" i="11"/>
  <c r="AT60" i="11"/>
  <c r="AS60" i="11"/>
  <c r="AR60" i="11"/>
  <c r="AQ60" i="11"/>
  <c r="AP60" i="11"/>
  <c r="AO60" i="11"/>
  <c r="AN60" i="11"/>
  <c r="AM60" i="11"/>
  <c r="AL60" i="11"/>
  <c r="AK60" i="11"/>
  <c r="AJ60" i="11"/>
  <c r="AI60" i="11"/>
  <c r="AH60" i="11"/>
  <c r="AG60" i="11"/>
  <c r="AF60" i="11"/>
  <c r="AE60" i="11"/>
  <c r="AD60" i="11"/>
  <c r="AC60" i="11"/>
  <c r="AB60" i="11"/>
  <c r="Y60" i="11"/>
  <c r="X60" i="11"/>
  <c r="W60" i="11"/>
  <c r="V60" i="11"/>
  <c r="U60" i="11"/>
  <c r="T60" i="11"/>
  <c r="S60" i="11"/>
  <c r="R60" i="11"/>
  <c r="Q60" i="11"/>
  <c r="P60" i="11"/>
  <c r="O60" i="11"/>
  <c r="N60" i="11"/>
  <c r="M60" i="11"/>
  <c r="L60" i="11"/>
  <c r="K60" i="11"/>
  <c r="J60" i="11"/>
  <c r="I60" i="11"/>
  <c r="H60" i="11"/>
  <c r="G60" i="11"/>
  <c r="F60" i="11"/>
  <c r="E60" i="11"/>
  <c r="D60" i="11"/>
  <c r="C60" i="11"/>
  <c r="B60" i="11"/>
  <c r="CW59" i="11"/>
  <c r="CV59" i="11"/>
  <c r="CU59" i="11"/>
  <c r="CT59" i="11"/>
  <c r="CS59" i="11"/>
  <c r="CR59" i="11"/>
  <c r="CQ59" i="11"/>
  <c r="CP59" i="11"/>
  <c r="CO59" i="11"/>
  <c r="CN59" i="11"/>
  <c r="CM59" i="11"/>
  <c r="CL59" i="11"/>
  <c r="CK59" i="11"/>
  <c r="CJ59" i="11"/>
  <c r="CI59" i="11"/>
  <c r="CH59" i="11"/>
  <c r="CE59" i="11"/>
  <c r="CD59" i="11"/>
  <c r="BY59" i="11"/>
  <c r="BX59" i="11"/>
  <c r="BW59" i="11"/>
  <c r="BV59" i="11"/>
  <c r="BU59" i="11"/>
  <c r="BT59" i="11"/>
  <c r="BS59" i="11"/>
  <c r="BR59" i="11"/>
  <c r="BQ59" i="11"/>
  <c r="BP59" i="11"/>
  <c r="BO59" i="11"/>
  <c r="BN59" i="11"/>
  <c r="BG59" i="11"/>
  <c r="BF59" i="11"/>
  <c r="BE59" i="11"/>
  <c r="BD59" i="11"/>
  <c r="BC59" i="1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Y59" i="11"/>
  <c r="X59" i="11"/>
  <c r="W59" i="11"/>
  <c r="V59" i="11"/>
  <c r="U59" i="11"/>
  <c r="T59" i="11"/>
  <c r="S59" i="11"/>
  <c r="R59" i="11"/>
  <c r="Q59" i="11"/>
  <c r="P59" i="11"/>
  <c r="O59" i="11"/>
  <c r="N59" i="11"/>
  <c r="M59" i="11"/>
  <c r="L59" i="11"/>
  <c r="K59" i="11"/>
  <c r="J59" i="11"/>
  <c r="I59" i="11"/>
  <c r="H59" i="11"/>
  <c r="G59" i="11"/>
  <c r="F59" i="11"/>
  <c r="E59" i="11"/>
  <c r="D59" i="11"/>
  <c r="C59" i="11"/>
  <c r="B59" i="11"/>
  <c r="CW58" i="11"/>
  <c r="CV58" i="11"/>
  <c r="CU58" i="11"/>
  <c r="CT58" i="11"/>
  <c r="CS58" i="11"/>
  <c r="CR58" i="11"/>
  <c r="CQ58" i="11"/>
  <c r="CP58" i="11"/>
  <c r="CO58" i="11"/>
  <c r="CN58" i="11"/>
  <c r="CM58" i="11"/>
  <c r="CL58" i="11"/>
  <c r="CK58" i="11"/>
  <c r="CJ58" i="11"/>
  <c r="CI58" i="11"/>
  <c r="CH58" i="11"/>
  <c r="CE58" i="11"/>
  <c r="CD58" i="11"/>
  <c r="BY58" i="11"/>
  <c r="BX58" i="11"/>
  <c r="BW58" i="11"/>
  <c r="BV58" i="11"/>
  <c r="BU58" i="11"/>
  <c r="BT58" i="11"/>
  <c r="BS58" i="11"/>
  <c r="BR58" i="11"/>
  <c r="BQ58" i="11"/>
  <c r="BP58" i="11"/>
  <c r="BO58" i="11"/>
  <c r="BN58" i="11"/>
  <c r="BG58" i="11"/>
  <c r="BF58" i="11"/>
  <c r="BE58" i="11"/>
  <c r="BD58" i="11"/>
  <c r="BC58" i="11"/>
  <c r="BB58" i="11"/>
  <c r="BA58" i="11"/>
  <c r="AZ58"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Y58" i="11"/>
  <c r="X58" i="11"/>
  <c r="W58" i="11"/>
  <c r="V58" i="11"/>
  <c r="U58" i="11"/>
  <c r="T58" i="11"/>
  <c r="S58" i="11"/>
  <c r="R58" i="11"/>
  <c r="Q58" i="11"/>
  <c r="P58" i="11"/>
  <c r="O58" i="11"/>
  <c r="N58" i="11"/>
  <c r="M58" i="11"/>
  <c r="L58" i="11"/>
  <c r="K58" i="11"/>
  <c r="J58" i="11"/>
  <c r="I58" i="11"/>
  <c r="H58" i="11"/>
  <c r="G58" i="11"/>
  <c r="F58" i="11"/>
  <c r="E58" i="11"/>
  <c r="D58" i="11"/>
  <c r="C58" i="11"/>
  <c r="B58" i="11"/>
  <c r="CW57" i="11"/>
  <c r="CV57" i="11"/>
  <c r="CU57" i="11"/>
  <c r="CT57" i="11"/>
  <c r="CS57" i="11"/>
  <c r="CR57" i="11"/>
  <c r="CQ57" i="11"/>
  <c r="CP57" i="11"/>
  <c r="CO57" i="11"/>
  <c r="CN57" i="11"/>
  <c r="CM57" i="11"/>
  <c r="CL57" i="11"/>
  <c r="CK57" i="11"/>
  <c r="CJ57" i="11"/>
  <c r="CI57" i="11"/>
  <c r="CH57" i="11"/>
  <c r="CE57" i="11"/>
  <c r="CD57" i="11"/>
  <c r="BY57" i="11"/>
  <c r="BX57" i="11"/>
  <c r="BW57" i="11"/>
  <c r="BV57" i="11"/>
  <c r="BU57" i="11"/>
  <c r="BT57" i="11"/>
  <c r="BS57" i="11"/>
  <c r="BR57" i="11"/>
  <c r="BQ57" i="11"/>
  <c r="BP57" i="11"/>
  <c r="BO57" i="11"/>
  <c r="BN57" i="11"/>
  <c r="BG57" i="11"/>
  <c r="BF57" i="11"/>
  <c r="BE57" i="11"/>
  <c r="BD57" i="11"/>
  <c r="BC57" i="11"/>
  <c r="BB57" i="11"/>
  <c r="BA57" i="11"/>
  <c r="AZ57" i="11"/>
  <c r="AY57" i="11"/>
  <c r="AX57" i="11"/>
  <c r="AW57" i="11"/>
  <c r="AV57" i="11"/>
  <c r="AU57" i="11"/>
  <c r="AT57" i="11"/>
  <c r="AS57" i="11"/>
  <c r="AR57" i="11"/>
  <c r="AQ57" i="11"/>
  <c r="AP57" i="11"/>
  <c r="AO57" i="11"/>
  <c r="AN57" i="11"/>
  <c r="AM57" i="11"/>
  <c r="AL57" i="11"/>
  <c r="AK57" i="11"/>
  <c r="AJ57" i="11"/>
  <c r="AI57" i="11"/>
  <c r="AH57" i="11"/>
  <c r="AG57" i="11"/>
  <c r="AF57" i="11"/>
  <c r="AE57" i="11"/>
  <c r="AD57" i="11"/>
  <c r="AC57" i="11"/>
  <c r="AB57" i="11"/>
  <c r="Y57" i="11"/>
  <c r="X57" i="11"/>
  <c r="W57" i="11"/>
  <c r="V57" i="11"/>
  <c r="U57" i="11"/>
  <c r="T57" i="11"/>
  <c r="S57" i="11"/>
  <c r="R57" i="11"/>
  <c r="Q57" i="11"/>
  <c r="P57" i="11"/>
  <c r="O57" i="11"/>
  <c r="N57" i="11"/>
  <c r="M57" i="11"/>
  <c r="L57" i="11"/>
  <c r="K57" i="11"/>
  <c r="J57" i="11"/>
  <c r="I57" i="11"/>
  <c r="H57" i="11"/>
  <c r="G57" i="11"/>
  <c r="F57" i="11"/>
  <c r="E57" i="11"/>
  <c r="D57" i="11"/>
  <c r="C57" i="11"/>
  <c r="B57" i="11"/>
  <c r="CW56" i="11"/>
  <c r="CV56" i="11"/>
  <c r="CU56" i="11"/>
  <c r="CT56" i="11"/>
  <c r="CS56" i="11"/>
  <c r="CR56" i="11"/>
  <c r="CQ56" i="11"/>
  <c r="CP56" i="11"/>
  <c r="CO56" i="11"/>
  <c r="CN56" i="11"/>
  <c r="CM56" i="11"/>
  <c r="CL56" i="11"/>
  <c r="CK56" i="11"/>
  <c r="CJ56" i="11"/>
  <c r="CI56" i="11"/>
  <c r="CH56" i="11"/>
  <c r="CE56" i="11"/>
  <c r="CD56" i="11"/>
  <c r="BY56" i="11"/>
  <c r="BX56" i="11"/>
  <c r="BW56" i="11"/>
  <c r="BV56" i="11"/>
  <c r="BU56" i="11"/>
  <c r="BT56" i="11"/>
  <c r="BS56" i="11"/>
  <c r="BR56" i="11"/>
  <c r="BQ56" i="11"/>
  <c r="BP56" i="11"/>
  <c r="BO56" i="11"/>
  <c r="BN56" i="11"/>
  <c r="BG56" i="11"/>
  <c r="BF56" i="11"/>
  <c r="BE56" i="11"/>
  <c r="BD56" i="11"/>
  <c r="BC56"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Y56" i="11"/>
  <c r="X56" i="11"/>
  <c r="W56" i="11"/>
  <c r="V56" i="11"/>
  <c r="U56" i="11"/>
  <c r="T56" i="11"/>
  <c r="S56" i="11"/>
  <c r="R56" i="11"/>
  <c r="Q56" i="11"/>
  <c r="P56" i="11"/>
  <c r="O56" i="11"/>
  <c r="N56" i="11"/>
  <c r="M56" i="11"/>
  <c r="L56" i="11"/>
  <c r="K56" i="11"/>
  <c r="J56" i="11"/>
  <c r="I56" i="11"/>
  <c r="H56" i="11"/>
  <c r="G56" i="11"/>
  <c r="F56" i="11"/>
  <c r="E56" i="11"/>
  <c r="D56" i="11"/>
  <c r="C56" i="11"/>
  <c r="B56" i="11"/>
  <c r="CW55" i="11"/>
  <c r="CV55" i="11"/>
  <c r="CU55" i="11"/>
  <c r="CT55" i="11"/>
  <c r="CS55" i="11"/>
  <c r="CR55" i="11"/>
  <c r="CQ55" i="11"/>
  <c r="CP55" i="11"/>
  <c r="CO55" i="11"/>
  <c r="CN55" i="11"/>
  <c r="CM55" i="11"/>
  <c r="CL55" i="11"/>
  <c r="CK55" i="11"/>
  <c r="CJ55" i="11"/>
  <c r="CI55" i="11"/>
  <c r="CH55" i="11"/>
  <c r="CE55" i="11"/>
  <c r="CD55" i="11"/>
  <c r="BY55" i="11"/>
  <c r="BX55" i="11"/>
  <c r="BW55" i="11"/>
  <c r="BV55" i="11"/>
  <c r="BU55" i="11"/>
  <c r="BT55" i="11"/>
  <c r="BS55" i="11"/>
  <c r="BR55" i="11"/>
  <c r="BQ55" i="11"/>
  <c r="BP55" i="11"/>
  <c r="BO55" i="11"/>
  <c r="BN55" i="11"/>
  <c r="BG55" i="11"/>
  <c r="BF55" i="11"/>
  <c r="BE55" i="11"/>
  <c r="BD55" i="11"/>
  <c r="BC55" i="11"/>
  <c r="BB55" i="11"/>
  <c r="BA55" i="11"/>
  <c r="AZ55"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Y55" i="11"/>
  <c r="X55" i="11"/>
  <c r="W55" i="11"/>
  <c r="V55" i="11"/>
  <c r="U55" i="11"/>
  <c r="T55" i="11"/>
  <c r="S55" i="11"/>
  <c r="R55" i="11"/>
  <c r="Q55" i="11"/>
  <c r="P55" i="11"/>
  <c r="O55" i="11"/>
  <c r="N55" i="11"/>
  <c r="M55" i="11"/>
  <c r="L55" i="11"/>
  <c r="K55" i="11"/>
  <c r="J55" i="11"/>
  <c r="I55" i="11"/>
  <c r="H55" i="11"/>
  <c r="G55" i="11"/>
  <c r="F55" i="11"/>
  <c r="E55" i="11"/>
  <c r="D55" i="11"/>
  <c r="C55" i="11"/>
  <c r="B55" i="11"/>
  <c r="CW54" i="11"/>
  <c r="CV54" i="11"/>
  <c r="CU54" i="11"/>
  <c r="CT54" i="11"/>
  <c r="CS54" i="11"/>
  <c r="CR54" i="11"/>
  <c r="CQ54" i="11"/>
  <c r="CP54" i="11"/>
  <c r="CO54" i="11"/>
  <c r="CN54" i="11"/>
  <c r="CM54" i="11"/>
  <c r="CL54" i="11"/>
  <c r="CK54" i="11"/>
  <c r="CJ54" i="11"/>
  <c r="CI54" i="11"/>
  <c r="CH54" i="11"/>
  <c r="CE54" i="11"/>
  <c r="CD54" i="11"/>
  <c r="BY54" i="11"/>
  <c r="BX54" i="11"/>
  <c r="BW54" i="11"/>
  <c r="BV54" i="11"/>
  <c r="BU54" i="11"/>
  <c r="BT54" i="11"/>
  <c r="BS54" i="11"/>
  <c r="BR54" i="11"/>
  <c r="BQ54" i="11"/>
  <c r="BP54" i="11"/>
  <c r="BO54" i="11"/>
  <c r="BN54" i="11"/>
  <c r="BG54" i="11"/>
  <c r="BF54" i="11"/>
  <c r="BE54" i="11"/>
  <c r="BD54" i="11"/>
  <c r="BC54" i="11"/>
  <c r="BB54" i="11"/>
  <c r="BA54" i="11"/>
  <c r="AZ54" i="11"/>
  <c r="AY54" i="11"/>
  <c r="AX54" i="11"/>
  <c r="AW54" i="11"/>
  <c r="AV54" i="11"/>
  <c r="AU54" i="11"/>
  <c r="AT54" i="11"/>
  <c r="AS54" i="11"/>
  <c r="AR54" i="11"/>
  <c r="AQ54" i="11"/>
  <c r="AP54" i="11"/>
  <c r="AO54" i="11"/>
  <c r="AN54" i="11"/>
  <c r="AM54" i="11"/>
  <c r="AL54" i="11"/>
  <c r="AK54" i="11"/>
  <c r="AJ54" i="11"/>
  <c r="AI54" i="11"/>
  <c r="AH54" i="11"/>
  <c r="AG54" i="11"/>
  <c r="AF54" i="11"/>
  <c r="AE54" i="11"/>
  <c r="AD54" i="11"/>
  <c r="AC54" i="11"/>
  <c r="AB54" i="11"/>
  <c r="Y54" i="11"/>
  <c r="X54" i="11"/>
  <c r="W54" i="11"/>
  <c r="V54" i="11"/>
  <c r="U54" i="11"/>
  <c r="T54" i="11"/>
  <c r="S54" i="11"/>
  <c r="R54" i="11"/>
  <c r="Q54" i="11"/>
  <c r="P54" i="11"/>
  <c r="O54" i="11"/>
  <c r="N54" i="11"/>
  <c r="M54" i="11"/>
  <c r="L54" i="11"/>
  <c r="K54" i="11"/>
  <c r="J54" i="11"/>
  <c r="I54" i="11"/>
  <c r="H54" i="11"/>
  <c r="G54" i="11"/>
  <c r="F54" i="11"/>
  <c r="E54" i="11"/>
  <c r="D54" i="11"/>
  <c r="C54" i="11"/>
  <c r="B54" i="11"/>
  <c r="CW53" i="11"/>
  <c r="CV53" i="11"/>
  <c r="CU53" i="11"/>
  <c r="CT53" i="11"/>
  <c r="CS53" i="11"/>
  <c r="CR53" i="11"/>
  <c r="CQ53" i="11"/>
  <c r="CP53" i="11"/>
  <c r="CO53" i="11"/>
  <c r="CN53" i="11"/>
  <c r="CM53" i="11"/>
  <c r="CL53" i="11"/>
  <c r="CK53" i="11"/>
  <c r="CJ53" i="11"/>
  <c r="CI53" i="11"/>
  <c r="CH53" i="11"/>
  <c r="CE53" i="11"/>
  <c r="CD53" i="11"/>
  <c r="BY53" i="11"/>
  <c r="BX53" i="11"/>
  <c r="BW53" i="11"/>
  <c r="BV53" i="11"/>
  <c r="BU53" i="11"/>
  <c r="BT53" i="11"/>
  <c r="BS53" i="11"/>
  <c r="BR53" i="11"/>
  <c r="BQ53" i="11"/>
  <c r="BP53" i="11"/>
  <c r="BO53" i="11"/>
  <c r="BN53" i="11"/>
  <c r="BG53" i="11"/>
  <c r="BF53" i="11"/>
  <c r="BE53" i="11"/>
  <c r="BD53" i="11"/>
  <c r="BC53"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Y53" i="11"/>
  <c r="X53" i="11"/>
  <c r="W53" i="11"/>
  <c r="V53" i="11"/>
  <c r="U53" i="11"/>
  <c r="T53" i="11"/>
  <c r="S53" i="11"/>
  <c r="R53" i="11"/>
  <c r="Q53" i="11"/>
  <c r="P53" i="11"/>
  <c r="O53" i="11"/>
  <c r="N53" i="11"/>
  <c r="M53" i="11"/>
  <c r="L53" i="11"/>
  <c r="K53" i="11"/>
  <c r="J53" i="11"/>
  <c r="I53" i="11"/>
  <c r="H53" i="11"/>
  <c r="G53" i="11"/>
  <c r="F53" i="11"/>
  <c r="E53" i="11"/>
  <c r="D53" i="11"/>
  <c r="C53" i="11"/>
  <c r="B53" i="11"/>
  <c r="CW52" i="11"/>
  <c r="CV52" i="11"/>
  <c r="CU52" i="11"/>
  <c r="CT52" i="11"/>
  <c r="CS52" i="11"/>
  <c r="CR52" i="11"/>
  <c r="CQ52" i="11"/>
  <c r="CP52" i="11"/>
  <c r="CO52" i="11"/>
  <c r="CN52" i="11"/>
  <c r="CM52" i="11"/>
  <c r="CL52" i="11"/>
  <c r="CK52" i="11"/>
  <c r="CJ52" i="11"/>
  <c r="CI52" i="11"/>
  <c r="CH52" i="11"/>
  <c r="CE52" i="11"/>
  <c r="CD52" i="11"/>
  <c r="BY52" i="11"/>
  <c r="BX52" i="11"/>
  <c r="BW52" i="11"/>
  <c r="BV52" i="11"/>
  <c r="BU52" i="11"/>
  <c r="BT52" i="11"/>
  <c r="BS52" i="11"/>
  <c r="BR52" i="11"/>
  <c r="BQ52" i="11"/>
  <c r="BP52" i="11"/>
  <c r="BO52" i="11"/>
  <c r="BN52" i="11"/>
  <c r="BG52" i="11"/>
  <c r="BF52" i="11"/>
  <c r="BE52" i="11"/>
  <c r="BD52" i="11"/>
  <c r="BC52"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Y52" i="11"/>
  <c r="X52" i="11"/>
  <c r="W52" i="11"/>
  <c r="V52" i="11"/>
  <c r="U52" i="11"/>
  <c r="T52" i="11"/>
  <c r="S52" i="11"/>
  <c r="R52" i="11"/>
  <c r="Q52" i="11"/>
  <c r="P52" i="11"/>
  <c r="O52" i="11"/>
  <c r="N52" i="11"/>
  <c r="M52" i="11"/>
  <c r="L52" i="11"/>
  <c r="K52" i="11"/>
  <c r="J52" i="11"/>
  <c r="I52" i="11"/>
  <c r="H52" i="11"/>
  <c r="G52" i="11"/>
  <c r="F52" i="11"/>
  <c r="E52" i="11"/>
  <c r="D52" i="11"/>
  <c r="C52" i="11"/>
  <c r="B52" i="11"/>
  <c r="CW51" i="11"/>
  <c r="CV51" i="11"/>
  <c r="CU51" i="11"/>
  <c r="CT51" i="11"/>
  <c r="CS51" i="11"/>
  <c r="CR51" i="11"/>
  <c r="CQ51" i="11"/>
  <c r="CP51" i="11"/>
  <c r="CO51" i="11"/>
  <c r="CN51" i="11"/>
  <c r="CM51" i="11"/>
  <c r="CL51" i="11"/>
  <c r="CK51" i="11"/>
  <c r="CJ51" i="11"/>
  <c r="CI51" i="11"/>
  <c r="CH51" i="11"/>
  <c r="CE51" i="11"/>
  <c r="CD51" i="11"/>
  <c r="BY51" i="11"/>
  <c r="BX51" i="11"/>
  <c r="BW51" i="11"/>
  <c r="BV51" i="11"/>
  <c r="BU51" i="11"/>
  <c r="BT51" i="11"/>
  <c r="BS51" i="11"/>
  <c r="BR51" i="11"/>
  <c r="BQ51" i="11"/>
  <c r="BP51" i="11"/>
  <c r="BO51" i="11"/>
  <c r="BN51" i="11"/>
  <c r="BG51" i="11"/>
  <c r="BF51" i="11"/>
  <c r="BE51" i="11"/>
  <c r="BD51" i="11"/>
  <c r="BC51" i="11"/>
  <c r="BB51" i="11"/>
  <c r="BA51" i="11"/>
  <c r="AZ51" i="11"/>
  <c r="AY51" i="11"/>
  <c r="AX51" i="11"/>
  <c r="AW51" i="11"/>
  <c r="AV51" i="11"/>
  <c r="AU51" i="11"/>
  <c r="AT51" i="11"/>
  <c r="AS51" i="11"/>
  <c r="AR51" i="11"/>
  <c r="AQ51" i="11"/>
  <c r="AP51" i="11"/>
  <c r="AO51" i="11"/>
  <c r="AN51" i="11"/>
  <c r="AM51" i="11"/>
  <c r="AL51" i="11"/>
  <c r="AK51" i="11"/>
  <c r="AJ51" i="11"/>
  <c r="AI51" i="11"/>
  <c r="AH51" i="11"/>
  <c r="AG51" i="11"/>
  <c r="AF51" i="11"/>
  <c r="AE51" i="11"/>
  <c r="AD51" i="11"/>
  <c r="AC51" i="11"/>
  <c r="AB51" i="11"/>
  <c r="Y51" i="11"/>
  <c r="X51" i="11"/>
  <c r="W51" i="11"/>
  <c r="V51" i="11"/>
  <c r="U51" i="11"/>
  <c r="T51" i="11"/>
  <c r="S51" i="11"/>
  <c r="R51" i="11"/>
  <c r="Q51" i="11"/>
  <c r="P51" i="11"/>
  <c r="O51" i="11"/>
  <c r="N51" i="11"/>
  <c r="M51" i="11"/>
  <c r="L51" i="11"/>
  <c r="K51" i="11"/>
  <c r="J51" i="11"/>
  <c r="I51" i="11"/>
  <c r="H51" i="11"/>
  <c r="G51" i="11"/>
  <c r="F51" i="11"/>
  <c r="E51" i="11"/>
  <c r="D51" i="11"/>
  <c r="C51" i="11"/>
  <c r="B51" i="11"/>
  <c r="CW50" i="11"/>
  <c r="CV50" i="11"/>
  <c r="CU50" i="11"/>
  <c r="CT50" i="11"/>
  <c r="CS50" i="11"/>
  <c r="CR50" i="11"/>
  <c r="CQ50" i="11"/>
  <c r="CP50" i="11"/>
  <c r="CO50" i="11"/>
  <c r="CN50" i="11"/>
  <c r="CM50" i="11"/>
  <c r="CL50" i="11"/>
  <c r="CK50" i="11"/>
  <c r="CJ50" i="11"/>
  <c r="CI50" i="11"/>
  <c r="CH50" i="11"/>
  <c r="CE50" i="11"/>
  <c r="CD50" i="11"/>
  <c r="BY50" i="11"/>
  <c r="BX50" i="11"/>
  <c r="BW50" i="11"/>
  <c r="BV50" i="11"/>
  <c r="BU50" i="11"/>
  <c r="BT50" i="11"/>
  <c r="BS50" i="11"/>
  <c r="BR50" i="11"/>
  <c r="BQ50" i="11"/>
  <c r="BP50" i="11"/>
  <c r="BO50" i="11"/>
  <c r="BN50" i="11"/>
  <c r="BG50" i="11"/>
  <c r="BF50" i="11"/>
  <c r="BE50" i="11"/>
  <c r="BD50" i="11"/>
  <c r="BC50" i="11"/>
  <c r="BB50" i="11"/>
  <c r="BA50" i="11"/>
  <c r="AZ50"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Y50" i="11"/>
  <c r="X50" i="11"/>
  <c r="W50" i="11"/>
  <c r="V50" i="11"/>
  <c r="U50" i="11"/>
  <c r="T50" i="11"/>
  <c r="S50" i="11"/>
  <c r="R50" i="11"/>
  <c r="Q50" i="11"/>
  <c r="P50" i="11"/>
  <c r="O50" i="11"/>
  <c r="N50" i="11"/>
  <c r="M50" i="11"/>
  <c r="L50" i="11"/>
  <c r="K50" i="11"/>
  <c r="J50" i="11"/>
  <c r="I50" i="11"/>
  <c r="H50" i="11"/>
  <c r="G50" i="11"/>
  <c r="F50" i="11"/>
  <c r="E50" i="11"/>
  <c r="D50" i="11"/>
  <c r="C50" i="11"/>
  <c r="B50" i="11"/>
  <c r="CW49" i="11"/>
  <c r="CV49" i="11"/>
  <c r="CU49" i="11"/>
  <c r="CT49" i="11"/>
  <c r="CS49" i="11"/>
  <c r="CR49" i="11"/>
  <c r="CQ49" i="11"/>
  <c r="CP49" i="11"/>
  <c r="CO49" i="11"/>
  <c r="CN49" i="11"/>
  <c r="CM49" i="11"/>
  <c r="CL49" i="11"/>
  <c r="CK49" i="11"/>
  <c r="CJ49" i="11"/>
  <c r="CI49" i="11"/>
  <c r="CH49" i="11"/>
  <c r="CE49" i="11"/>
  <c r="CD49" i="11"/>
  <c r="BY49" i="11"/>
  <c r="BX49" i="11"/>
  <c r="BW49" i="11"/>
  <c r="BV49" i="11"/>
  <c r="BU49" i="11"/>
  <c r="BT49" i="11"/>
  <c r="BS49" i="11"/>
  <c r="BR49" i="11"/>
  <c r="BQ49" i="11"/>
  <c r="BP49" i="11"/>
  <c r="BO49" i="11"/>
  <c r="BN49" i="11"/>
  <c r="BG49" i="11"/>
  <c r="BF49" i="11"/>
  <c r="BE49" i="11"/>
  <c r="BD49" i="11"/>
  <c r="BC49"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Y49" i="11"/>
  <c r="X49" i="11"/>
  <c r="W49" i="11"/>
  <c r="V49" i="11"/>
  <c r="U49" i="11"/>
  <c r="T49" i="11"/>
  <c r="S49" i="11"/>
  <c r="R49" i="11"/>
  <c r="Q49" i="11"/>
  <c r="P49" i="11"/>
  <c r="O49" i="11"/>
  <c r="N49" i="11"/>
  <c r="M49" i="11"/>
  <c r="L49" i="11"/>
  <c r="K49" i="11"/>
  <c r="J49" i="11"/>
  <c r="I49" i="11"/>
  <c r="H49" i="11"/>
  <c r="G49" i="11"/>
  <c r="F49" i="11"/>
  <c r="E49" i="11"/>
  <c r="D49" i="11"/>
  <c r="C49" i="11"/>
  <c r="B49" i="11"/>
  <c r="CW48" i="11"/>
  <c r="CV48" i="11"/>
  <c r="CU48" i="11"/>
  <c r="CT48" i="11"/>
  <c r="CS48" i="11"/>
  <c r="CR48" i="11"/>
  <c r="CQ48" i="11"/>
  <c r="CP48" i="11"/>
  <c r="CO48" i="11"/>
  <c r="CN48" i="11"/>
  <c r="CM48" i="11"/>
  <c r="CL48" i="11"/>
  <c r="CK48" i="11"/>
  <c r="CJ48" i="11"/>
  <c r="CI48" i="11"/>
  <c r="CH48" i="11"/>
  <c r="CE48" i="11"/>
  <c r="CD48" i="11"/>
  <c r="BY48" i="11"/>
  <c r="BX48" i="11"/>
  <c r="BW48" i="11"/>
  <c r="BV48" i="11"/>
  <c r="BU48" i="11"/>
  <c r="BT48" i="11"/>
  <c r="BS48" i="11"/>
  <c r="BR48" i="11"/>
  <c r="BQ48" i="11"/>
  <c r="BP48" i="11"/>
  <c r="BO48" i="11"/>
  <c r="BN48" i="11"/>
  <c r="BG48" i="11"/>
  <c r="BF48" i="11"/>
  <c r="BE48" i="11"/>
  <c r="BD48" i="11"/>
  <c r="BC48" i="11"/>
  <c r="BB48" i="11"/>
  <c r="BA48" i="11"/>
  <c r="AZ48" i="11"/>
  <c r="AY48" i="11"/>
  <c r="AX48" i="11"/>
  <c r="AW48" i="11"/>
  <c r="AV48" i="11"/>
  <c r="AU48" i="11"/>
  <c r="AT48" i="11"/>
  <c r="AS48" i="11"/>
  <c r="AR48" i="11"/>
  <c r="AQ48" i="11"/>
  <c r="AP48" i="11"/>
  <c r="AO48" i="11"/>
  <c r="AN48" i="11"/>
  <c r="AM48" i="11"/>
  <c r="AL48" i="11"/>
  <c r="AK48" i="11"/>
  <c r="AJ48" i="11"/>
  <c r="AI48" i="11"/>
  <c r="AH48" i="11"/>
  <c r="AG48" i="11"/>
  <c r="AF48" i="11"/>
  <c r="AE48" i="11"/>
  <c r="AD48" i="11"/>
  <c r="AC48" i="11"/>
  <c r="AB48" i="11"/>
  <c r="Y48" i="11"/>
  <c r="X48" i="11"/>
  <c r="W48" i="11"/>
  <c r="V48" i="11"/>
  <c r="U48" i="11"/>
  <c r="T48" i="11"/>
  <c r="S48" i="11"/>
  <c r="R48" i="11"/>
  <c r="Q48" i="11"/>
  <c r="P48" i="11"/>
  <c r="O48" i="11"/>
  <c r="N48" i="11"/>
  <c r="M48" i="11"/>
  <c r="L48" i="11"/>
  <c r="K48" i="11"/>
  <c r="J48" i="11"/>
  <c r="I48" i="11"/>
  <c r="H48" i="11"/>
  <c r="G48" i="11"/>
  <c r="F48" i="11"/>
  <c r="E48" i="11"/>
  <c r="D48" i="11"/>
  <c r="C48" i="11"/>
  <c r="B48" i="11"/>
  <c r="CW47" i="11"/>
  <c r="CV47" i="11"/>
  <c r="CU47" i="11"/>
  <c r="CT47" i="11"/>
  <c r="CS47" i="11"/>
  <c r="CR47" i="11"/>
  <c r="CQ47" i="11"/>
  <c r="CP47" i="11"/>
  <c r="CO47" i="11"/>
  <c r="CN47" i="11"/>
  <c r="CM47" i="11"/>
  <c r="CL47" i="11"/>
  <c r="CK47" i="11"/>
  <c r="CJ47" i="11"/>
  <c r="CI47" i="11"/>
  <c r="CH47" i="11"/>
  <c r="CE47" i="11"/>
  <c r="CD47" i="11"/>
  <c r="BY47" i="11"/>
  <c r="BX47" i="11"/>
  <c r="BW47" i="11"/>
  <c r="BV47" i="11"/>
  <c r="BU47" i="11"/>
  <c r="BT47" i="11"/>
  <c r="BS47" i="11"/>
  <c r="BR47" i="11"/>
  <c r="BQ47" i="11"/>
  <c r="BP47" i="11"/>
  <c r="BO47" i="11"/>
  <c r="BN47" i="11"/>
  <c r="BG47" i="11"/>
  <c r="BF47" i="11"/>
  <c r="BE47" i="11"/>
  <c r="BD47" i="11"/>
  <c r="BC47" i="11"/>
  <c r="BB47" i="11"/>
  <c r="BA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Y47" i="11"/>
  <c r="X47" i="11"/>
  <c r="W47" i="11"/>
  <c r="V47" i="11"/>
  <c r="U47" i="11"/>
  <c r="T47" i="11"/>
  <c r="S47" i="11"/>
  <c r="R47" i="11"/>
  <c r="Q47" i="11"/>
  <c r="P47" i="11"/>
  <c r="O47" i="11"/>
  <c r="N47" i="11"/>
  <c r="M47" i="11"/>
  <c r="L47" i="11"/>
  <c r="K47" i="11"/>
  <c r="J47" i="11"/>
  <c r="I47" i="11"/>
  <c r="H47" i="11"/>
  <c r="G47" i="11"/>
  <c r="F47" i="11"/>
  <c r="E47" i="11"/>
  <c r="D47" i="11"/>
  <c r="C47" i="11"/>
  <c r="B47" i="11"/>
  <c r="CW46" i="11"/>
  <c r="CV46" i="11"/>
  <c r="CU46" i="11"/>
  <c r="CT46" i="11"/>
  <c r="CS46" i="11"/>
  <c r="CR46" i="11"/>
  <c r="CQ46" i="11"/>
  <c r="CP46" i="11"/>
  <c r="CO46" i="11"/>
  <c r="CN46" i="11"/>
  <c r="CM46" i="11"/>
  <c r="CL46" i="11"/>
  <c r="CK46" i="11"/>
  <c r="CJ46" i="11"/>
  <c r="CI46" i="11"/>
  <c r="CH46" i="11"/>
  <c r="CE46" i="11"/>
  <c r="CD46" i="11"/>
  <c r="BY46" i="11"/>
  <c r="BX46" i="11"/>
  <c r="BW46" i="11"/>
  <c r="BV46" i="11"/>
  <c r="BU46" i="11"/>
  <c r="BT46" i="11"/>
  <c r="BS46" i="11"/>
  <c r="BR46" i="11"/>
  <c r="BQ46" i="11"/>
  <c r="BP46" i="11"/>
  <c r="BO46" i="11"/>
  <c r="BN46" i="11"/>
  <c r="BG46" i="11"/>
  <c r="BF46" i="11"/>
  <c r="BE46" i="11"/>
  <c r="BD46" i="11"/>
  <c r="BC46" i="11"/>
  <c r="BB46" i="11"/>
  <c r="BA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Y46" i="11"/>
  <c r="X46" i="11"/>
  <c r="W46" i="11"/>
  <c r="V46" i="11"/>
  <c r="U46" i="11"/>
  <c r="T46" i="11"/>
  <c r="S46" i="11"/>
  <c r="R46" i="11"/>
  <c r="Q46" i="11"/>
  <c r="P46" i="11"/>
  <c r="O46" i="11"/>
  <c r="N46" i="11"/>
  <c r="M46" i="11"/>
  <c r="L46" i="11"/>
  <c r="K46" i="11"/>
  <c r="J46" i="11"/>
  <c r="I46" i="11"/>
  <c r="H46" i="11"/>
  <c r="G46" i="11"/>
  <c r="F46" i="11"/>
  <c r="E46" i="11"/>
  <c r="D46" i="11"/>
  <c r="C46" i="11"/>
  <c r="B46" i="11"/>
  <c r="CW45" i="11"/>
  <c r="CV45" i="11"/>
  <c r="CU45" i="11"/>
  <c r="CT45" i="11"/>
  <c r="CS45" i="11"/>
  <c r="CR45" i="11"/>
  <c r="CQ45" i="11"/>
  <c r="CP45" i="11"/>
  <c r="CO45" i="11"/>
  <c r="CN45" i="11"/>
  <c r="CM45" i="11"/>
  <c r="CL45" i="11"/>
  <c r="CK45" i="11"/>
  <c r="CJ45" i="11"/>
  <c r="CI45" i="11"/>
  <c r="CH45" i="11"/>
  <c r="CE45" i="11"/>
  <c r="CD45" i="11"/>
  <c r="BY45" i="11"/>
  <c r="BX45" i="11"/>
  <c r="BW45" i="11"/>
  <c r="BV45" i="11"/>
  <c r="BU45" i="11"/>
  <c r="BT45" i="11"/>
  <c r="BS45" i="11"/>
  <c r="BR45" i="11"/>
  <c r="BQ45" i="11"/>
  <c r="BP45" i="11"/>
  <c r="BO45" i="11"/>
  <c r="BN45" i="11"/>
  <c r="BG45" i="11"/>
  <c r="BF45" i="11"/>
  <c r="BE45" i="11"/>
  <c r="BD45" i="11"/>
  <c r="BC45" i="1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AD45" i="11"/>
  <c r="AC45" i="11"/>
  <c r="AB45" i="11"/>
  <c r="Y45" i="11"/>
  <c r="X45" i="11"/>
  <c r="W45" i="11"/>
  <c r="V45" i="11"/>
  <c r="U45" i="11"/>
  <c r="T45" i="11"/>
  <c r="S45" i="11"/>
  <c r="R45" i="11"/>
  <c r="Q45" i="11"/>
  <c r="P45" i="11"/>
  <c r="O45" i="11"/>
  <c r="N45" i="11"/>
  <c r="M45" i="11"/>
  <c r="L45" i="11"/>
  <c r="K45" i="11"/>
  <c r="J45" i="11"/>
  <c r="I45" i="11"/>
  <c r="H45" i="11"/>
  <c r="G45" i="11"/>
  <c r="F45" i="11"/>
  <c r="E45" i="11"/>
  <c r="D45" i="11"/>
  <c r="C45" i="11"/>
  <c r="B45" i="11"/>
  <c r="CW44" i="11"/>
  <c r="CV44" i="11"/>
  <c r="CU44" i="11"/>
  <c r="CT44" i="11"/>
  <c r="CS44" i="11"/>
  <c r="CR44" i="11"/>
  <c r="CQ44" i="11"/>
  <c r="CP44" i="11"/>
  <c r="CO44" i="11"/>
  <c r="CN44" i="11"/>
  <c r="CM44" i="11"/>
  <c r="CL44" i="11"/>
  <c r="CK44" i="11"/>
  <c r="CJ44" i="11"/>
  <c r="CI44" i="11"/>
  <c r="CH44" i="11"/>
  <c r="CE44" i="11"/>
  <c r="CD44" i="11"/>
  <c r="BY44" i="11"/>
  <c r="BX44" i="11"/>
  <c r="BW44" i="11"/>
  <c r="BV44" i="11"/>
  <c r="BU44" i="11"/>
  <c r="BT44" i="11"/>
  <c r="BS44" i="11"/>
  <c r="BR44" i="11"/>
  <c r="BQ44" i="11"/>
  <c r="BP44" i="11"/>
  <c r="BO44" i="11"/>
  <c r="BN44" i="11"/>
  <c r="BG44" i="11"/>
  <c r="BF44" i="11"/>
  <c r="BE44" i="11"/>
  <c r="BD44" i="11"/>
  <c r="BC44" i="11"/>
  <c r="BB44" i="11"/>
  <c r="BA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Y44" i="11"/>
  <c r="X44" i="11"/>
  <c r="W44" i="11"/>
  <c r="V44" i="11"/>
  <c r="U44" i="11"/>
  <c r="T44" i="11"/>
  <c r="S44" i="11"/>
  <c r="R44" i="11"/>
  <c r="Q44" i="11"/>
  <c r="P44" i="11"/>
  <c r="O44" i="11"/>
  <c r="N44" i="11"/>
  <c r="M44" i="11"/>
  <c r="L44" i="11"/>
  <c r="K44" i="11"/>
  <c r="J44" i="11"/>
  <c r="I44" i="11"/>
  <c r="H44" i="11"/>
  <c r="G44" i="11"/>
  <c r="F44" i="11"/>
  <c r="E44" i="11"/>
  <c r="D44" i="11"/>
  <c r="C44" i="11"/>
  <c r="B44" i="11"/>
  <c r="CW43" i="11"/>
  <c r="CV43" i="11"/>
  <c r="CU43" i="11"/>
  <c r="CT43" i="11"/>
  <c r="CS43" i="11"/>
  <c r="CR43" i="11"/>
  <c r="CQ43" i="11"/>
  <c r="CP43" i="11"/>
  <c r="CO43" i="11"/>
  <c r="CN43" i="11"/>
  <c r="CM43" i="11"/>
  <c r="CL43" i="11"/>
  <c r="CK43" i="11"/>
  <c r="CJ43" i="11"/>
  <c r="CI43" i="11"/>
  <c r="CH43" i="11"/>
  <c r="CE43" i="11"/>
  <c r="CD43" i="11"/>
  <c r="BY43" i="11"/>
  <c r="BX43" i="11"/>
  <c r="BW43" i="11"/>
  <c r="BV43" i="11"/>
  <c r="BU43" i="11"/>
  <c r="BT43" i="11"/>
  <c r="BS43" i="11"/>
  <c r="BR43" i="11"/>
  <c r="BQ43" i="11"/>
  <c r="BP43" i="11"/>
  <c r="BO43" i="11"/>
  <c r="BN43" i="11"/>
  <c r="BG43" i="11"/>
  <c r="BF43" i="11"/>
  <c r="BE43" i="11"/>
  <c r="BD43" i="11"/>
  <c r="BC43" i="11"/>
  <c r="BB43" i="11"/>
  <c r="BA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Y43" i="11"/>
  <c r="X43" i="11"/>
  <c r="W43" i="11"/>
  <c r="V43" i="11"/>
  <c r="U43" i="11"/>
  <c r="T43" i="11"/>
  <c r="S43" i="11"/>
  <c r="R43" i="11"/>
  <c r="Q43" i="11"/>
  <c r="P43" i="11"/>
  <c r="O43" i="11"/>
  <c r="N43" i="11"/>
  <c r="M43" i="11"/>
  <c r="L43" i="11"/>
  <c r="K43" i="11"/>
  <c r="J43" i="11"/>
  <c r="I43" i="11"/>
  <c r="H43" i="11"/>
  <c r="G43" i="11"/>
  <c r="F43" i="11"/>
  <c r="E43" i="11"/>
  <c r="D43" i="11"/>
  <c r="C43" i="11"/>
  <c r="B43" i="11"/>
  <c r="CW42" i="11"/>
  <c r="CV42" i="11"/>
  <c r="CU42" i="11"/>
  <c r="CT42" i="11"/>
  <c r="CS42" i="11"/>
  <c r="CR42" i="11"/>
  <c r="CQ42" i="11"/>
  <c r="CP42" i="11"/>
  <c r="CO42" i="11"/>
  <c r="CN42" i="11"/>
  <c r="CM42" i="11"/>
  <c r="CL42" i="11"/>
  <c r="CK42" i="11"/>
  <c r="CJ42" i="11"/>
  <c r="CI42" i="11"/>
  <c r="CH42" i="11"/>
  <c r="CE42" i="11"/>
  <c r="CD42" i="11"/>
  <c r="BY42" i="11"/>
  <c r="BX42" i="11"/>
  <c r="BW42" i="11"/>
  <c r="BV42" i="11"/>
  <c r="BU42" i="11"/>
  <c r="BT42" i="11"/>
  <c r="BS42" i="11"/>
  <c r="BR42" i="11"/>
  <c r="BQ42" i="11"/>
  <c r="BP42" i="11"/>
  <c r="BO42" i="11"/>
  <c r="BN42" i="11"/>
  <c r="BG42" i="11"/>
  <c r="BF42" i="11"/>
  <c r="BE42" i="11"/>
  <c r="BD42" i="11"/>
  <c r="BC42" i="11"/>
  <c r="BB42" i="11"/>
  <c r="BA42" i="11"/>
  <c r="AZ42" i="11"/>
  <c r="AY42" i="11"/>
  <c r="AX42" i="11"/>
  <c r="AW42" i="11"/>
  <c r="AV42" i="11"/>
  <c r="AU42" i="11"/>
  <c r="AT42" i="11"/>
  <c r="AS42" i="11"/>
  <c r="AR42" i="11"/>
  <c r="AQ42" i="11"/>
  <c r="AP42" i="11"/>
  <c r="AO42" i="11"/>
  <c r="AN42" i="11"/>
  <c r="AM42" i="11"/>
  <c r="AL42" i="11"/>
  <c r="AK42" i="11"/>
  <c r="AJ42" i="11"/>
  <c r="AI42" i="11"/>
  <c r="AH42" i="11"/>
  <c r="AG42" i="11"/>
  <c r="AF42" i="11"/>
  <c r="AE42" i="11"/>
  <c r="AD42" i="11"/>
  <c r="AC42" i="11"/>
  <c r="AB42" i="11"/>
  <c r="Y42" i="11"/>
  <c r="X42" i="11"/>
  <c r="W42" i="11"/>
  <c r="V42" i="11"/>
  <c r="U42" i="11"/>
  <c r="T42" i="11"/>
  <c r="S42" i="11"/>
  <c r="R42" i="11"/>
  <c r="Q42" i="11"/>
  <c r="P42" i="11"/>
  <c r="O42" i="11"/>
  <c r="N42" i="11"/>
  <c r="M42" i="11"/>
  <c r="L42" i="11"/>
  <c r="K42" i="11"/>
  <c r="J42" i="11"/>
  <c r="I42" i="11"/>
  <c r="H42" i="11"/>
  <c r="G42" i="11"/>
  <c r="F42" i="11"/>
  <c r="E42" i="11"/>
  <c r="D42" i="11"/>
  <c r="C42" i="11"/>
  <c r="B42" i="11"/>
  <c r="CW41" i="11"/>
  <c r="CV41" i="11"/>
  <c r="CU41" i="11"/>
  <c r="CT41" i="11"/>
  <c r="CS41" i="11"/>
  <c r="CR41" i="11"/>
  <c r="CQ41" i="11"/>
  <c r="CP41" i="11"/>
  <c r="CO41" i="11"/>
  <c r="CN41" i="11"/>
  <c r="CM41" i="11"/>
  <c r="CL41" i="11"/>
  <c r="CK41" i="11"/>
  <c r="CJ41" i="11"/>
  <c r="CI41" i="11"/>
  <c r="CH41" i="11"/>
  <c r="CE41" i="11"/>
  <c r="CD41" i="11"/>
  <c r="BY41" i="11"/>
  <c r="BX41" i="11"/>
  <c r="BW41" i="11"/>
  <c r="BV41" i="11"/>
  <c r="BU41" i="11"/>
  <c r="BT41" i="11"/>
  <c r="BS41" i="11"/>
  <c r="BR41" i="11"/>
  <c r="BQ41" i="11"/>
  <c r="BP41" i="11"/>
  <c r="BO41" i="11"/>
  <c r="BN41" i="11"/>
  <c r="BG41" i="11"/>
  <c r="BF41" i="11"/>
  <c r="BE41" i="11"/>
  <c r="BD41" i="11"/>
  <c r="BC41" i="11"/>
  <c r="BB41" i="11"/>
  <c r="BA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Y41" i="11"/>
  <c r="X41" i="11"/>
  <c r="W41" i="11"/>
  <c r="V41" i="11"/>
  <c r="U41" i="11"/>
  <c r="T41" i="11"/>
  <c r="S41" i="11"/>
  <c r="R41" i="11"/>
  <c r="Q41" i="11"/>
  <c r="P41" i="11"/>
  <c r="O41" i="11"/>
  <c r="N41" i="11"/>
  <c r="M41" i="11"/>
  <c r="L41" i="11"/>
  <c r="K41" i="11"/>
  <c r="J41" i="11"/>
  <c r="I41" i="11"/>
  <c r="H41" i="11"/>
  <c r="G41" i="11"/>
  <c r="F41" i="11"/>
  <c r="E41" i="11"/>
  <c r="D41" i="11"/>
  <c r="C41" i="11"/>
  <c r="B41" i="11"/>
  <c r="CW40" i="11"/>
  <c r="CV40" i="11"/>
  <c r="CU40" i="11"/>
  <c r="CT40" i="11"/>
  <c r="CS40" i="11"/>
  <c r="CR40" i="11"/>
  <c r="CQ40" i="11"/>
  <c r="CP40" i="11"/>
  <c r="CO40" i="11"/>
  <c r="CN40" i="11"/>
  <c r="CM40" i="11"/>
  <c r="CL40" i="11"/>
  <c r="CK40" i="11"/>
  <c r="CJ40" i="11"/>
  <c r="CI40" i="11"/>
  <c r="CH40" i="11"/>
  <c r="CE40" i="11"/>
  <c r="CD40" i="11"/>
  <c r="BY40" i="11"/>
  <c r="BX40" i="11"/>
  <c r="BW40" i="11"/>
  <c r="BV40" i="11"/>
  <c r="BU40" i="11"/>
  <c r="BT40" i="11"/>
  <c r="BS40" i="11"/>
  <c r="BR40" i="11"/>
  <c r="BQ40" i="11"/>
  <c r="BP40" i="11"/>
  <c r="BO40" i="11"/>
  <c r="BN40" i="11"/>
  <c r="BG40" i="11"/>
  <c r="BF40" i="11"/>
  <c r="BE40" i="11"/>
  <c r="BD40" i="11"/>
  <c r="BC40" i="11"/>
  <c r="BB40" i="11"/>
  <c r="BA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Y40" i="11"/>
  <c r="X40" i="11"/>
  <c r="W40" i="11"/>
  <c r="V40" i="11"/>
  <c r="U40" i="11"/>
  <c r="T40" i="11"/>
  <c r="S40" i="11"/>
  <c r="R40" i="11"/>
  <c r="Q40" i="11"/>
  <c r="P40" i="11"/>
  <c r="O40" i="11"/>
  <c r="N40" i="11"/>
  <c r="M40" i="11"/>
  <c r="L40" i="11"/>
  <c r="K40" i="11"/>
  <c r="J40" i="11"/>
  <c r="I40" i="11"/>
  <c r="H40" i="11"/>
  <c r="G40" i="11"/>
  <c r="F40" i="11"/>
  <c r="E40" i="11"/>
  <c r="D40" i="11"/>
  <c r="C40" i="11"/>
  <c r="B40" i="11"/>
  <c r="CW39" i="11"/>
  <c r="CV39" i="11"/>
  <c r="CU39" i="11"/>
  <c r="CT39" i="11"/>
  <c r="CS39" i="11"/>
  <c r="CR39" i="11"/>
  <c r="CQ39" i="11"/>
  <c r="CP39" i="11"/>
  <c r="CO39" i="11"/>
  <c r="CN39" i="11"/>
  <c r="CM39" i="11"/>
  <c r="CL39" i="11"/>
  <c r="CK39" i="11"/>
  <c r="CJ39" i="11"/>
  <c r="CI39" i="11"/>
  <c r="CH39" i="11"/>
  <c r="CE39" i="11"/>
  <c r="CD39" i="11"/>
  <c r="BY39" i="11"/>
  <c r="BX39" i="11"/>
  <c r="BW39" i="11"/>
  <c r="BV39" i="11"/>
  <c r="BU39" i="11"/>
  <c r="BT39" i="11"/>
  <c r="BS39" i="11"/>
  <c r="BR39" i="11"/>
  <c r="BQ39" i="11"/>
  <c r="BP39" i="11"/>
  <c r="BO39" i="11"/>
  <c r="BN39" i="11"/>
  <c r="BG39" i="11"/>
  <c r="BF39" i="11"/>
  <c r="BE39" i="11"/>
  <c r="BD39" i="11"/>
  <c r="BC39" i="11"/>
  <c r="BB39" i="11"/>
  <c r="BA39" i="11"/>
  <c r="AZ39" i="11"/>
  <c r="AY39" i="11"/>
  <c r="AX39" i="11"/>
  <c r="AW39" i="11"/>
  <c r="AV39" i="11"/>
  <c r="AU39" i="11"/>
  <c r="AT39" i="11"/>
  <c r="AS39" i="11"/>
  <c r="AR39" i="11"/>
  <c r="AQ39" i="11"/>
  <c r="AP39" i="11"/>
  <c r="AO39" i="11"/>
  <c r="AN39" i="11"/>
  <c r="AM39" i="11"/>
  <c r="AL39" i="11"/>
  <c r="AK39" i="11"/>
  <c r="AJ39" i="11"/>
  <c r="AI39" i="11"/>
  <c r="AH39" i="11"/>
  <c r="AG39" i="11"/>
  <c r="AF39" i="11"/>
  <c r="AE39" i="11"/>
  <c r="AD39" i="11"/>
  <c r="AC39" i="11"/>
  <c r="AB39" i="11"/>
  <c r="Y39" i="11"/>
  <c r="X39" i="11"/>
  <c r="W39" i="11"/>
  <c r="V39" i="11"/>
  <c r="U39" i="11"/>
  <c r="T39" i="11"/>
  <c r="S39" i="11"/>
  <c r="R39" i="11"/>
  <c r="Q39" i="11"/>
  <c r="P39" i="11"/>
  <c r="O39" i="11"/>
  <c r="N39" i="11"/>
  <c r="M39" i="11"/>
  <c r="L39" i="11"/>
  <c r="K39" i="11"/>
  <c r="J39" i="11"/>
  <c r="I39" i="11"/>
  <c r="H39" i="11"/>
  <c r="G39" i="11"/>
  <c r="F39" i="11"/>
  <c r="E39" i="11"/>
  <c r="D39" i="11"/>
  <c r="C39" i="11"/>
  <c r="B39" i="11"/>
  <c r="CW38" i="11"/>
  <c r="CV38" i="11"/>
  <c r="CU38" i="11"/>
  <c r="CT38" i="11"/>
  <c r="CS38" i="11"/>
  <c r="CR38" i="11"/>
  <c r="CQ38" i="11"/>
  <c r="CP38" i="11"/>
  <c r="CO38" i="11"/>
  <c r="CN38" i="11"/>
  <c r="CM38" i="11"/>
  <c r="CL38" i="11"/>
  <c r="CK38" i="11"/>
  <c r="CJ38" i="11"/>
  <c r="CI38" i="11"/>
  <c r="CH38" i="11"/>
  <c r="CE38" i="11"/>
  <c r="CD38" i="11"/>
  <c r="BY38" i="11"/>
  <c r="BX38" i="11"/>
  <c r="BW38" i="11"/>
  <c r="BV38" i="11"/>
  <c r="BU38" i="11"/>
  <c r="BT38" i="11"/>
  <c r="BS38" i="11"/>
  <c r="BR38" i="11"/>
  <c r="BQ38" i="11"/>
  <c r="BP38" i="11"/>
  <c r="BO38" i="11"/>
  <c r="BN38" i="11"/>
  <c r="BG38" i="11"/>
  <c r="BF38" i="11"/>
  <c r="BE38" i="11"/>
  <c r="BD38" i="11"/>
  <c r="BC38" i="1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Y38" i="11"/>
  <c r="X38" i="11"/>
  <c r="W38" i="11"/>
  <c r="V38" i="11"/>
  <c r="U38" i="11"/>
  <c r="T38" i="11"/>
  <c r="S38" i="11"/>
  <c r="R38" i="11"/>
  <c r="Q38" i="11"/>
  <c r="P38" i="11"/>
  <c r="O38" i="11"/>
  <c r="N38" i="11"/>
  <c r="M38" i="11"/>
  <c r="L38" i="11"/>
  <c r="K38" i="11"/>
  <c r="J38" i="11"/>
  <c r="I38" i="11"/>
  <c r="H38" i="11"/>
  <c r="G38" i="11"/>
  <c r="F38" i="11"/>
  <c r="E38" i="11"/>
  <c r="D38" i="11"/>
  <c r="C38" i="11"/>
  <c r="B38" i="11"/>
  <c r="CW37" i="11"/>
  <c r="CV37" i="11"/>
  <c r="CU37" i="11"/>
  <c r="CT37" i="11"/>
  <c r="CS37" i="11"/>
  <c r="CR37" i="11"/>
  <c r="CQ37" i="11"/>
  <c r="CP37" i="11"/>
  <c r="CO37" i="11"/>
  <c r="CN37" i="11"/>
  <c r="CM37" i="11"/>
  <c r="CL37" i="11"/>
  <c r="CK37" i="11"/>
  <c r="CJ37" i="11"/>
  <c r="CI37" i="11"/>
  <c r="CH37" i="11"/>
  <c r="CE37" i="11"/>
  <c r="CD37" i="11"/>
  <c r="BY37" i="11"/>
  <c r="BX37" i="11"/>
  <c r="BW37" i="11"/>
  <c r="BV37" i="11"/>
  <c r="BU37" i="11"/>
  <c r="BT37" i="11"/>
  <c r="BS37" i="11"/>
  <c r="BR37" i="11"/>
  <c r="BQ37" i="11"/>
  <c r="BP37" i="11"/>
  <c r="BO37" i="11"/>
  <c r="BN37" i="11"/>
  <c r="BG37" i="11"/>
  <c r="BF37" i="11"/>
  <c r="BE37" i="11"/>
  <c r="BD37" i="11"/>
  <c r="BC37" i="11"/>
  <c r="BB37" i="11"/>
  <c r="BA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Y37" i="11"/>
  <c r="X37" i="11"/>
  <c r="W37" i="11"/>
  <c r="V37" i="11"/>
  <c r="U37" i="11"/>
  <c r="T37" i="11"/>
  <c r="S37" i="11"/>
  <c r="R37" i="11"/>
  <c r="Q37" i="11"/>
  <c r="P37" i="11"/>
  <c r="O37" i="11"/>
  <c r="N37" i="11"/>
  <c r="M37" i="11"/>
  <c r="L37" i="11"/>
  <c r="K37" i="11"/>
  <c r="J37" i="11"/>
  <c r="I37" i="11"/>
  <c r="H37" i="11"/>
  <c r="G37" i="11"/>
  <c r="F37" i="11"/>
  <c r="E37" i="11"/>
  <c r="D37" i="11"/>
  <c r="C37" i="11"/>
  <c r="B37" i="11"/>
  <c r="CW36" i="11"/>
  <c r="CV36" i="11"/>
  <c r="CU36" i="11"/>
  <c r="CT36" i="11"/>
  <c r="CS36" i="11"/>
  <c r="CR36" i="11"/>
  <c r="CQ36" i="11"/>
  <c r="CP36" i="11"/>
  <c r="CO36" i="11"/>
  <c r="CN36" i="11"/>
  <c r="CM36" i="11"/>
  <c r="CL36" i="11"/>
  <c r="CK36" i="11"/>
  <c r="CJ36" i="11"/>
  <c r="CI36" i="11"/>
  <c r="CH36" i="11"/>
  <c r="CE36" i="11"/>
  <c r="CD36" i="11"/>
  <c r="BY36" i="11"/>
  <c r="BX36" i="11"/>
  <c r="BW36" i="11"/>
  <c r="BV36" i="11"/>
  <c r="BU36" i="11"/>
  <c r="BT36" i="11"/>
  <c r="BS36" i="11"/>
  <c r="BR36" i="11"/>
  <c r="BQ36" i="11"/>
  <c r="BP36" i="11"/>
  <c r="BO36" i="11"/>
  <c r="BN36" i="11"/>
  <c r="BG36" i="11"/>
  <c r="BF36" i="11"/>
  <c r="BE36" i="11"/>
  <c r="BD36" i="11"/>
  <c r="BC36" i="11"/>
  <c r="BB36" i="11"/>
  <c r="BA36" i="11"/>
  <c r="AZ36"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Y36" i="11"/>
  <c r="X36" i="11"/>
  <c r="W36" i="11"/>
  <c r="V36" i="11"/>
  <c r="U36" i="11"/>
  <c r="T36" i="11"/>
  <c r="S36" i="11"/>
  <c r="R36" i="11"/>
  <c r="Q36" i="11"/>
  <c r="P36" i="11"/>
  <c r="O36" i="11"/>
  <c r="N36" i="11"/>
  <c r="M36" i="11"/>
  <c r="L36" i="11"/>
  <c r="K36" i="11"/>
  <c r="J36" i="11"/>
  <c r="I36" i="11"/>
  <c r="H36" i="11"/>
  <c r="G36" i="11"/>
  <c r="F36" i="11"/>
  <c r="E36" i="11"/>
  <c r="D36" i="11"/>
  <c r="C36" i="11"/>
  <c r="B36" i="11"/>
  <c r="CW35" i="11"/>
  <c r="CV35" i="11"/>
  <c r="CU35" i="11"/>
  <c r="CT35" i="11"/>
  <c r="CS35" i="11"/>
  <c r="CR35" i="11"/>
  <c r="CQ35" i="11"/>
  <c r="CP35" i="11"/>
  <c r="CO35" i="11"/>
  <c r="CN35" i="11"/>
  <c r="CM35" i="11"/>
  <c r="CL35" i="11"/>
  <c r="CK35" i="11"/>
  <c r="CJ35" i="11"/>
  <c r="CI35" i="11"/>
  <c r="CH35" i="11"/>
  <c r="CE35" i="11"/>
  <c r="CD35" i="11"/>
  <c r="BY35" i="11"/>
  <c r="BX35" i="11"/>
  <c r="BW35" i="11"/>
  <c r="BV35" i="11"/>
  <c r="BU35" i="11"/>
  <c r="BT35" i="11"/>
  <c r="BS35" i="11"/>
  <c r="BR35" i="11"/>
  <c r="BQ35" i="11"/>
  <c r="BP35" i="11"/>
  <c r="BO35" i="11"/>
  <c r="BN35" i="11"/>
  <c r="BG35" i="11"/>
  <c r="BF35" i="11"/>
  <c r="BE35" i="11"/>
  <c r="BD35" i="11"/>
  <c r="BC35" i="11"/>
  <c r="BB35" i="11"/>
  <c r="BA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Y35" i="11"/>
  <c r="X35" i="11"/>
  <c r="W35" i="11"/>
  <c r="V35" i="11"/>
  <c r="U35" i="11"/>
  <c r="T35" i="11"/>
  <c r="S35" i="11"/>
  <c r="R35" i="11"/>
  <c r="Q35" i="11"/>
  <c r="P35" i="11"/>
  <c r="O35" i="11"/>
  <c r="N35" i="11"/>
  <c r="M35" i="11"/>
  <c r="L35" i="11"/>
  <c r="K35" i="11"/>
  <c r="J35" i="11"/>
  <c r="I35" i="11"/>
  <c r="H35" i="11"/>
  <c r="G35" i="11"/>
  <c r="F35" i="11"/>
  <c r="E35" i="11"/>
  <c r="D35" i="11"/>
  <c r="C35" i="11"/>
  <c r="B35" i="11"/>
  <c r="CW34" i="11"/>
  <c r="CV34" i="11"/>
  <c r="CU34" i="11"/>
  <c r="CT34" i="11"/>
  <c r="CS34" i="11"/>
  <c r="CR34" i="11"/>
  <c r="CQ34" i="11"/>
  <c r="CP34" i="11"/>
  <c r="CO34" i="11"/>
  <c r="CN34" i="11"/>
  <c r="CM34" i="11"/>
  <c r="CL34" i="11"/>
  <c r="CK34" i="11"/>
  <c r="CJ34" i="11"/>
  <c r="CI34" i="11"/>
  <c r="CH34" i="11"/>
  <c r="CE34" i="11"/>
  <c r="CD34" i="11"/>
  <c r="BY34" i="11"/>
  <c r="BX34" i="11"/>
  <c r="BW34" i="11"/>
  <c r="BV34" i="11"/>
  <c r="BU34" i="11"/>
  <c r="BT34" i="11"/>
  <c r="BS34" i="11"/>
  <c r="BR34" i="11"/>
  <c r="BQ34" i="11"/>
  <c r="BP34" i="11"/>
  <c r="BO34" i="11"/>
  <c r="BN34" i="11"/>
  <c r="BG34" i="11"/>
  <c r="BF34" i="11"/>
  <c r="BE34" i="11"/>
  <c r="BD34" i="11"/>
  <c r="BC34" i="11"/>
  <c r="BB34" i="11"/>
  <c r="BA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Y34" i="11"/>
  <c r="X34" i="11"/>
  <c r="W34" i="11"/>
  <c r="V34" i="11"/>
  <c r="U34" i="11"/>
  <c r="T34" i="11"/>
  <c r="S34" i="11"/>
  <c r="R34" i="11"/>
  <c r="Q34" i="11"/>
  <c r="P34" i="11"/>
  <c r="O34" i="11"/>
  <c r="N34" i="11"/>
  <c r="M34" i="11"/>
  <c r="L34" i="11"/>
  <c r="K34" i="11"/>
  <c r="J34" i="11"/>
  <c r="I34" i="11"/>
  <c r="H34" i="11"/>
  <c r="G34" i="11"/>
  <c r="F34" i="11"/>
  <c r="E34" i="11"/>
  <c r="D34" i="11"/>
  <c r="C34" i="11"/>
  <c r="B34" i="11"/>
  <c r="CW33" i="11"/>
  <c r="CV33" i="11"/>
  <c r="CU33" i="11"/>
  <c r="CT33" i="11"/>
  <c r="CS33" i="11"/>
  <c r="CR33" i="11"/>
  <c r="CQ33" i="11"/>
  <c r="CP33" i="11"/>
  <c r="CO33" i="11"/>
  <c r="CN33" i="11"/>
  <c r="CM33" i="11"/>
  <c r="CL33" i="11"/>
  <c r="CK33" i="11"/>
  <c r="CJ33" i="11"/>
  <c r="CI33" i="11"/>
  <c r="CH33" i="11"/>
  <c r="CE33" i="11"/>
  <c r="CD33" i="11"/>
  <c r="BY33" i="11"/>
  <c r="BX33" i="11"/>
  <c r="BW33" i="11"/>
  <c r="BV33" i="11"/>
  <c r="BU33" i="11"/>
  <c r="BT33" i="11"/>
  <c r="BS33" i="11"/>
  <c r="BR33" i="11"/>
  <c r="BQ33" i="11"/>
  <c r="BP33" i="11"/>
  <c r="BO33" i="11"/>
  <c r="BN33" i="11"/>
  <c r="BG33" i="11"/>
  <c r="BF33" i="11"/>
  <c r="BE33" i="11"/>
  <c r="BD33" i="11"/>
  <c r="BC33" i="1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AD33" i="11"/>
  <c r="AC33" i="11"/>
  <c r="AB33" i="11"/>
  <c r="Y33" i="11"/>
  <c r="X33" i="11"/>
  <c r="W33" i="11"/>
  <c r="V33" i="11"/>
  <c r="U33" i="11"/>
  <c r="T33" i="11"/>
  <c r="S33" i="11"/>
  <c r="R33" i="11"/>
  <c r="Q33" i="11"/>
  <c r="P33" i="11"/>
  <c r="O33" i="11"/>
  <c r="N33" i="11"/>
  <c r="M33" i="11"/>
  <c r="L33" i="11"/>
  <c r="K33" i="11"/>
  <c r="J33" i="11"/>
  <c r="I33" i="11"/>
  <c r="H33" i="11"/>
  <c r="G33" i="11"/>
  <c r="F33" i="11"/>
  <c r="E33" i="11"/>
  <c r="D33" i="11"/>
  <c r="C33" i="11"/>
  <c r="B33" i="11"/>
  <c r="CW32" i="11"/>
  <c r="CV32" i="11"/>
  <c r="CU32" i="11"/>
  <c r="CT32" i="11"/>
  <c r="CS32" i="11"/>
  <c r="CR32" i="11"/>
  <c r="CQ32" i="11"/>
  <c r="CP32" i="11"/>
  <c r="CO32" i="11"/>
  <c r="CN32" i="11"/>
  <c r="CM32" i="11"/>
  <c r="CL32" i="11"/>
  <c r="CK32" i="11"/>
  <c r="CJ32" i="11"/>
  <c r="CI32" i="11"/>
  <c r="CH32" i="11"/>
  <c r="CE32" i="11"/>
  <c r="CD32" i="11"/>
  <c r="BY32" i="11"/>
  <c r="BX32" i="11"/>
  <c r="BW32" i="11"/>
  <c r="BV32" i="11"/>
  <c r="BU32" i="11"/>
  <c r="BT32" i="11"/>
  <c r="BS32" i="11"/>
  <c r="BR32" i="11"/>
  <c r="BQ32" i="11"/>
  <c r="BP32" i="11"/>
  <c r="BO32" i="11"/>
  <c r="BN32" i="11"/>
  <c r="BG32" i="11"/>
  <c r="BF32" i="11"/>
  <c r="BE32" i="11"/>
  <c r="BD32" i="11"/>
  <c r="BC32" i="11"/>
  <c r="BB32" i="11"/>
  <c r="BA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Y32" i="11"/>
  <c r="X32" i="11"/>
  <c r="W32" i="11"/>
  <c r="V32" i="11"/>
  <c r="U32" i="11"/>
  <c r="T32" i="11"/>
  <c r="S32" i="11"/>
  <c r="R32" i="11"/>
  <c r="Q32" i="11"/>
  <c r="P32" i="11"/>
  <c r="O32" i="11"/>
  <c r="N32" i="11"/>
  <c r="M32" i="11"/>
  <c r="L32" i="11"/>
  <c r="K32" i="11"/>
  <c r="J32" i="11"/>
  <c r="I32" i="11"/>
  <c r="H32" i="11"/>
  <c r="G32" i="11"/>
  <c r="F32" i="11"/>
  <c r="E32" i="11"/>
  <c r="D32" i="11"/>
  <c r="C32" i="11"/>
  <c r="B32" i="11"/>
  <c r="CW31" i="11"/>
  <c r="CV31" i="11"/>
  <c r="CU31" i="11"/>
  <c r="CT31" i="11"/>
  <c r="CS31" i="11"/>
  <c r="CR31" i="11"/>
  <c r="CQ31" i="11"/>
  <c r="CP31" i="11"/>
  <c r="CO31" i="11"/>
  <c r="CN31" i="11"/>
  <c r="CM31" i="11"/>
  <c r="CL31" i="11"/>
  <c r="CK31" i="11"/>
  <c r="CJ31" i="11"/>
  <c r="CI31" i="11"/>
  <c r="CH31" i="11"/>
  <c r="CE31" i="11"/>
  <c r="CD31" i="11"/>
  <c r="BY31" i="11"/>
  <c r="BX31" i="11"/>
  <c r="BW31" i="11"/>
  <c r="BV31" i="11"/>
  <c r="BU31" i="11"/>
  <c r="BT31" i="11"/>
  <c r="BS31" i="11"/>
  <c r="BR31" i="11"/>
  <c r="BQ31" i="11"/>
  <c r="BP31" i="11"/>
  <c r="BO31" i="11"/>
  <c r="BN31" i="11"/>
  <c r="BG31" i="11"/>
  <c r="BF31" i="11"/>
  <c r="BE31" i="11"/>
  <c r="BD31" i="11"/>
  <c r="BC31" i="1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Y31" i="11"/>
  <c r="X31" i="11"/>
  <c r="W31" i="11"/>
  <c r="V31" i="11"/>
  <c r="U31" i="11"/>
  <c r="T31" i="11"/>
  <c r="S31" i="11"/>
  <c r="R31" i="11"/>
  <c r="Q31" i="11"/>
  <c r="P31" i="11"/>
  <c r="O31" i="11"/>
  <c r="N31" i="11"/>
  <c r="M31" i="11"/>
  <c r="L31" i="11"/>
  <c r="K31" i="11"/>
  <c r="J31" i="11"/>
  <c r="I31" i="11"/>
  <c r="H31" i="11"/>
  <c r="G31" i="11"/>
  <c r="F31" i="11"/>
  <c r="E31" i="11"/>
  <c r="D31" i="11"/>
  <c r="C31" i="11"/>
  <c r="B31" i="11"/>
  <c r="CW30" i="11"/>
  <c r="CV30" i="11"/>
  <c r="CU30" i="11"/>
  <c r="CT30" i="11"/>
  <c r="CS30" i="11"/>
  <c r="CR30" i="11"/>
  <c r="CQ30" i="11"/>
  <c r="CP30" i="11"/>
  <c r="CO30" i="11"/>
  <c r="CN30" i="11"/>
  <c r="CM30" i="11"/>
  <c r="CL30" i="11"/>
  <c r="CK30" i="11"/>
  <c r="CJ30" i="11"/>
  <c r="CI30" i="11"/>
  <c r="CH30" i="11"/>
  <c r="CE30" i="11"/>
  <c r="CD30" i="11"/>
  <c r="BY30" i="11"/>
  <c r="BX30" i="11"/>
  <c r="BW30" i="11"/>
  <c r="BV30" i="11"/>
  <c r="BU30" i="11"/>
  <c r="BT30" i="11"/>
  <c r="BS30" i="11"/>
  <c r="BR30" i="11"/>
  <c r="BQ30" i="11"/>
  <c r="BP30" i="11"/>
  <c r="BO30" i="11"/>
  <c r="BN30" i="11"/>
  <c r="BG30" i="11"/>
  <c r="BF30" i="11"/>
  <c r="BE30" i="11"/>
  <c r="BD30" i="11"/>
  <c r="BC30" i="11"/>
  <c r="BB30" i="11"/>
  <c r="BA30" i="11"/>
  <c r="AZ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AB30" i="11"/>
  <c r="Y30" i="11"/>
  <c r="X30" i="11"/>
  <c r="W30" i="11"/>
  <c r="V30" i="11"/>
  <c r="U30" i="11"/>
  <c r="T30" i="11"/>
  <c r="S30" i="11"/>
  <c r="R30" i="11"/>
  <c r="Q30" i="11"/>
  <c r="P30" i="11"/>
  <c r="O30" i="11"/>
  <c r="N30" i="11"/>
  <c r="M30" i="11"/>
  <c r="L30" i="11"/>
  <c r="K30" i="11"/>
  <c r="J30" i="11"/>
  <c r="I30" i="11"/>
  <c r="H30" i="11"/>
  <c r="G30" i="11"/>
  <c r="F30" i="11"/>
  <c r="E30" i="11"/>
  <c r="D30" i="11"/>
  <c r="C30" i="11"/>
  <c r="B30" i="11"/>
  <c r="CW29" i="11"/>
  <c r="CV29" i="11"/>
  <c r="CU29" i="11"/>
  <c r="CT29" i="11"/>
  <c r="CS29" i="11"/>
  <c r="CR29" i="11"/>
  <c r="CQ29" i="11"/>
  <c r="CP29" i="11"/>
  <c r="CO29" i="11"/>
  <c r="CN29" i="11"/>
  <c r="CM29" i="11"/>
  <c r="CL29" i="11"/>
  <c r="CK29" i="11"/>
  <c r="CJ29" i="11"/>
  <c r="CI29" i="11"/>
  <c r="CH29" i="11"/>
  <c r="CE29" i="11"/>
  <c r="CD29" i="11"/>
  <c r="BY29" i="11"/>
  <c r="BX29" i="11"/>
  <c r="BW29" i="11"/>
  <c r="BV29" i="11"/>
  <c r="BU29" i="11"/>
  <c r="BT29" i="11"/>
  <c r="BS29" i="11"/>
  <c r="BR29" i="11"/>
  <c r="BQ29" i="11"/>
  <c r="BP29" i="11"/>
  <c r="BO29" i="11"/>
  <c r="BN29" i="11"/>
  <c r="BG29" i="11"/>
  <c r="BF29" i="11"/>
  <c r="BE29" i="11"/>
  <c r="BD29" i="11"/>
  <c r="BC29" i="11"/>
  <c r="BB29" i="11"/>
  <c r="BA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Y29" i="11"/>
  <c r="X29" i="11"/>
  <c r="W29" i="11"/>
  <c r="V29" i="11"/>
  <c r="U29" i="11"/>
  <c r="T29" i="11"/>
  <c r="S29" i="11"/>
  <c r="R29" i="11"/>
  <c r="Q29" i="11"/>
  <c r="P29" i="11"/>
  <c r="O29" i="11"/>
  <c r="N29" i="11"/>
  <c r="M29" i="11"/>
  <c r="L29" i="11"/>
  <c r="K29" i="11"/>
  <c r="J29" i="11"/>
  <c r="I29" i="11"/>
  <c r="H29" i="11"/>
  <c r="G29" i="11"/>
  <c r="F29" i="11"/>
  <c r="E29" i="11"/>
  <c r="D29" i="11"/>
  <c r="C29" i="11"/>
  <c r="B29" i="11"/>
  <c r="CW28" i="11"/>
  <c r="CV28" i="11"/>
  <c r="CU28" i="11"/>
  <c r="CT28" i="11"/>
  <c r="CS28" i="11"/>
  <c r="CR28" i="11"/>
  <c r="CQ28" i="11"/>
  <c r="CP28" i="11"/>
  <c r="CO28" i="11"/>
  <c r="CN28" i="11"/>
  <c r="CM28" i="11"/>
  <c r="CL28" i="11"/>
  <c r="CK28" i="11"/>
  <c r="CJ28" i="11"/>
  <c r="CI28" i="11"/>
  <c r="CH28" i="11"/>
  <c r="CE28" i="11"/>
  <c r="CD28" i="11"/>
  <c r="BY28" i="11"/>
  <c r="BX28" i="11"/>
  <c r="BW28" i="11"/>
  <c r="BV28" i="11"/>
  <c r="BU28" i="11"/>
  <c r="BT28" i="11"/>
  <c r="BS28" i="11"/>
  <c r="BR28" i="11"/>
  <c r="BQ28" i="11"/>
  <c r="BP28" i="11"/>
  <c r="BO28" i="11"/>
  <c r="BN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Y28" i="11"/>
  <c r="X28" i="11"/>
  <c r="W28" i="11"/>
  <c r="V28" i="11"/>
  <c r="U28" i="11"/>
  <c r="T28" i="11"/>
  <c r="S28" i="11"/>
  <c r="R28" i="11"/>
  <c r="Q28" i="11"/>
  <c r="P28" i="11"/>
  <c r="O28" i="11"/>
  <c r="N28" i="11"/>
  <c r="M28" i="11"/>
  <c r="L28" i="11"/>
  <c r="K28" i="11"/>
  <c r="J28" i="11"/>
  <c r="I28" i="11"/>
  <c r="H28" i="11"/>
  <c r="G28" i="11"/>
  <c r="F28" i="11"/>
  <c r="E28" i="11"/>
  <c r="D28" i="11"/>
  <c r="C28" i="11"/>
  <c r="B28" i="11"/>
  <c r="CW27" i="11"/>
  <c r="CV27" i="11"/>
  <c r="CU27" i="11"/>
  <c r="CT27" i="11"/>
  <c r="CS27" i="11"/>
  <c r="CR27" i="11"/>
  <c r="CQ27" i="11"/>
  <c r="CP27" i="11"/>
  <c r="CO27" i="11"/>
  <c r="CN27" i="11"/>
  <c r="CM27" i="11"/>
  <c r="CL27" i="11"/>
  <c r="CK27" i="11"/>
  <c r="CJ27" i="11"/>
  <c r="CI27" i="11"/>
  <c r="CH27" i="11"/>
  <c r="CE27" i="11"/>
  <c r="CD27" i="11"/>
  <c r="BY27" i="11"/>
  <c r="BX27" i="11"/>
  <c r="BW27" i="11"/>
  <c r="BV27" i="11"/>
  <c r="BU27" i="11"/>
  <c r="BT27" i="11"/>
  <c r="BS27" i="11"/>
  <c r="BR27" i="11"/>
  <c r="BQ27" i="11"/>
  <c r="BP27" i="11"/>
  <c r="BO27" i="11"/>
  <c r="BN27" i="11"/>
  <c r="BG27" i="11"/>
  <c r="BF27"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Y27" i="11"/>
  <c r="X27" i="11"/>
  <c r="W27" i="11"/>
  <c r="V27" i="11"/>
  <c r="U27" i="11"/>
  <c r="T27" i="11"/>
  <c r="S27" i="11"/>
  <c r="R27" i="11"/>
  <c r="Q27" i="11"/>
  <c r="P27" i="11"/>
  <c r="O27" i="11"/>
  <c r="N27" i="11"/>
  <c r="M27" i="11"/>
  <c r="L27" i="11"/>
  <c r="K27" i="11"/>
  <c r="J27" i="11"/>
  <c r="I27" i="11"/>
  <c r="H27" i="11"/>
  <c r="G27" i="11"/>
  <c r="F27" i="11"/>
  <c r="E27" i="11"/>
  <c r="D27" i="11"/>
  <c r="C27" i="11"/>
  <c r="B27" i="11"/>
  <c r="CW26" i="11"/>
  <c r="CV26" i="11"/>
  <c r="CU26" i="11"/>
  <c r="CT26" i="11"/>
  <c r="CS26" i="11"/>
  <c r="CR26" i="11"/>
  <c r="CQ26" i="11"/>
  <c r="CP26" i="11"/>
  <c r="CO26" i="11"/>
  <c r="CN26" i="11"/>
  <c r="CM26" i="11"/>
  <c r="CL26" i="11"/>
  <c r="CK26" i="11"/>
  <c r="CJ26" i="11"/>
  <c r="CI26" i="11"/>
  <c r="CH26" i="11"/>
  <c r="CE26" i="11"/>
  <c r="CD26" i="11"/>
  <c r="BY26" i="11"/>
  <c r="BX26" i="11"/>
  <c r="BW26" i="11"/>
  <c r="BV26" i="11"/>
  <c r="BU26" i="11"/>
  <c r="BT26" i="11"/>
  <c r="BS26" i="11"/>
  <c r="BR26" i="11"/>
  <c r="BQ26" i="11"/>
  <c r="BP26" i="11"/>
  <c r="BO26" i="11"/>
  <c r="BN26" i="11"/>
  <c r="BG26" i="11"/>
  <c r="BF26"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Y26" i="11"/>
  <c r="X26" i="11"/>
  <c r="W26" i="11"/>
  <c r="V26" i="11"/>
  <c r="U26" i="11"/>
  <c r="T26" i="11"/>
  <c r="S26" i="11"/>
  <c r="R26" i="11"/>
  <c r="Q26" i="11"/>
  <c r="P26" i="11"/>
  <c r="O26" i="11"/>
  <c r="N26" i="11"/>
  <c r="M26" i="11"/>
  <c r="L26" i="11"/>
  <c r="K26" i="11"/>
  <c r="J26" i="11"/>
  <c r="I26" i="11"/>
  <c r="H26" i="11"/>
  <c r="G26" i="11"/>
  <c r="F26" i="11"/>
  <c r="E26" i="11"/>
  <c r="D26" i="11"/>
  <c r="C26" i="11"/>
  <c r="B26" i="11"/>
  <c r="CW25" i="11"/>
  <c r="CV25" i="11"/>
  <c r="CU25" i="11"/>
  <c r="CT25" i="11"/>
  <c r="CS25" i="11"/>
  <c r="CR25" i="11"/>
  <c r="CQ25" i="11"/>
  <c r="CP25" i="11"/>
  <c r="CO25" i="11"/>
  <c r="CN25" i="11"/>
  <c r="CM25" i="11"/>
  <c r="CL25" i="11"/>
  <c r="CK25" i="11"/>
  <c r="CJ25" i="11"/>
  <c r="CI25" i="11"/>
  <c r="CH25" i="11"/>
  <c r="CE25" i="11"/>
  <c r="CD25" i="11"/>
  <c r="BY25" i="11"/>
  <c r="BX25" i="11"/>
  <c r="BW25" i="11"/>
  <c r="BV25" i="11"/>
  <c r="BU25" i="11"/>
  <c r="BT25" i="11"/>
  <c r="BS25" i="11"/>
  <c r="BR25" i="11"/>
  <c r="BQ25" i="11"/>
  <c r="BP25" i="11"/>
  <c r="BO25" i="11"/>
  <c r="BN25" i="11"/>
  <c r="BG25" i="11"/>
  <c r="BF25"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Y25" i="11"/>
  <c r="X25" i="11"/>
  <c r="W25" i="11"/>
  <c r="V25" i="11"/>
  <c r="U25" i="11"/>
  <c r="T25" i="11"/>
  <c r="S25" i="11"/>
  <c r="R25" i="11"/>
  <c r="Q25" i="11"/>
  <c r="P25" i="11"/>
  <c r="O25" i="11"/>
  <c r="N25" i="11"/>
  <c r="M25" i="11"/>
  <c r="L25" i="11"/>
  <c r="K25" i="11"/>
  <c r="J25" i="11"/>
  <c r="I25" i="11"/>
  <c r="H25" i="11"/>
  <c r="G25" i="11"/>
  <c r="F25" i="11"/>
  <c r="E25" i="11"/>
  <c r="D25" i="11"/>
  <c r="C25" i="11"/>
  <c r="B25" i="11"/>
  <c r="CW24" i="11"/>
  <c r="CV24" i="11"/>
  <c r="CU24" i="11"/>
  <c r="CT24" i="11"/>
  <c r="CS24" i="11"/>
  <c r="CR24" i="11"/>
  <c r="CQ24" i="11"/>
  <c r="CP24" i="11"/>
  <c r="CO24" i="11"/>
  <c r="CN24" i="11"/>
  <c r="CM24" i="11"/>
  <c r="CL24" i="11"/>
  <c r="CK24" i="11"/>
  <c r="CJ24" i="11"/>
  <c r="CI24" i="11"/>
  <c r="CH24" i="11"/>
  <c r="CE24" i="11"/>
  <c r="CD24" i="11"/>
  <c r="BY24" i="11"/>
  <c r="BX24" i="11"/>
  <c r="BW24" i="11"/>
  <c r="BV24" i="11"/>
  <c r="BU24" i="11"/>
  <c r="BT24" i="11"/>
  <c r="BS24" i="11"/>
  <c r="BR24" i="11"/>
  <c r="BQ24" i="11"/>
  <c r="BP24" i="11"/>
  <c r="BO24" i="11"/>
  <c r="BN24" i="11"/>
  <c r="BG24" i="11"/>
  <c r="BF24"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AD24" i="11"/>
  <c r="AC24" i="11"/>
  <c r="AB24" i="11"/>
  <c r="Y24" i="11"/>
  <c r="X24" i="11"/>
  <c r="W24" i="11"/>
  <c r="V24" i="11"/>
  <c r="U24" i="11"/>
  <c r="T24" i="11"/>
  <c r="S24" i="11"/>
  <c r="R24" i="11"/>
  <c r="Q24" i="11"/>
  <c r="P24" i="11"/>
  <c r="O24" i="11"/>
  <c r="N24" i="11"/>
  <c r="M24" i="11"/>
  <c r="L24" i="11"/>
  <c r="K24" i="11"/>
  <c r="J24" i="11"/>
  <c r="I24" i="11"/>
  <c r="H24" i="11"/>
  <c r="G24" i="11"/>
  <c r="F24" i="11"/>
  <c r="E24" i="11"/>
  <c r="D24" i="11"/>
  <c r="C24" i="11"/>
  <c r="B24" i="11"/>
  <c r="CW23" i="11"/>
  <c r="CV23" i="11"/>
  <c r="CU23" i="11"/>
  <c r="CT23" i="11"/>
  <c r="CS23" i="11"/>
  <c r="CR23" i="11"/>
  <c r="CQ23" i="11"/>
  <c r="CP23" i="11"/>
  <c r="CO23" i="11"/>
  <c r="CN23" i="11"/>
  <c r="CM23" i="11"/>
  <c r="CL23" i="11"/>
  <c r="CK23" i="11"/>
  <c r="CJ23" i="11"/>
  <c r="CI23" i="11"/>
  <c r="CH23" i="11"/>
  <c r="CE23" i="11"/>
  <c r="CD23" i="11"/>
  <c r="BY23" i="11"/>
  <c r="BX23" i="11"/>
  <c r="BW23" i="11"/>
  <c r="BV23" i="11"/>
  <c r="BU23" i="11"/>
  <c r="BT23" i="11"/>
  <c r="BS23" i="11"/>
  <c r="BR23" i="11"/>
  <c r="BQ23" i="11"/>
  <c r="BP23" i="11"/>
  <c r="BO23" i="11"/>
  <c r="BN23" i="11"/>
  <c r="BG23" i="11"/>
  <c r="BF23" i="11"/>
  <c r="BE23" i="11"/>
  <c r="BD23" i="11"/>
  <c r="BC23" i="11"/>
  <c r="BB23" i="11"/>
  <c r="BA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Y23" i="11"/>
  <c r="X23" i="11"/>
  <c r="W23" i="11"/>
  <c r="V23" i="11"/>
  <c r="U23" i="11"/>
  <c r="T23" i="11"/>
  <c r="S23" i="11"/>
  <c r="R23" i="11"/>
  <c r="Q23" i="11"/>
  <c r="P23" i="11"/>
  <c r="O23" i="11"/>
  <c r="N23" i="11"/>
  <c r="M23" i="11"/>
  <c r="L23" i="11"/>
  <c r="K23" i="11"/>
  <c r="J23" i="11"/>
  <c r="I23" i="11"/>
  <c r="H23" i="11"/>
  <c r="G23" i="11"/>
  <c r="F23" i="11"/>
  <c r="E23" i="11"/>
  <c r="D23" i="11"/>
  <c r="C23" i="11"/>
  <c r="B23" i="11"/>
  <c r="CW22" i="11"/>
  <c r="CV22" i="11"/>
  <c r="CU22" i="11"/>
  <c r="CT22" i="11"/>
  <c r="CS22" i="11"/>
  <c r="CR22" i="11"/>
  <c r="CQ22" i="11"/>
  <c r="CP22" i="11"/>
  <c r="CO22" i="11"/>
  <c r="CN22" i="11"/>
  <c r="CM22" i="11"/>
  <c r="CL22" i="11"/>
  <c r="CK22" i="11"/>
  <c r="CJ22" i="11"/>
  <c r="CI22" i="11"/>
  <c r="CH22" i="11"/>
  <c r="CE22" i="11"/>
  <c r="CD22" i="11"/>
  <c r="BY22" i="11"/>
  <c r="BX22" i="11"/>
  <c r="BW22" i="11"/>
  <c r="BV22" i="11"/>
  <c r="BU22" i="11"/>
  <c r="BT22" i="11"/>
  <c r="BS22" i="11"/>
  <c r="BR22" i="11"/>
  <c r="BQ22" i="11"/>
  <c r="BP22" i="11"/>
  <c r="BO22" i="11"/>
  <c r="BN22" i="11"/>
  <c r="BG22" i="11"/>
  <c r="BF22" i="11"/>
  <c r="BE22" i="11"/>
  <c r="BD22" i="11"/>
  <c r="BC22" i="11"/>
  <c r="BB22" i="11"/>
  <c r="BA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Y22" i="11"/>
  <c r="X22" i="11"/>
  <c r="W22" i="11"/>
  <c r="V22" i="11"/>
  <c r="U22" i="11"/>
  <c r="T22" i="11"/>
  <c r="S22" i="11"/>
  <c r="R22" i="11"/>
  <c r="Q22" i="11"/>
  <c r="P22" i="11"/>
  <c r="O22" i="11"/>
  <c r="N22" i="11"/>
  <c r="M22" i="11"/>
  <c r="L22" i="11"/>
  <c r="K22" i="11"/>
  <c r="J22" i="11"/>
  <c r="I22" i="11"/>
  <c r="H22" i="11"/>
  <c r="G22" i="11"/>
  <c r="F22" i="11"/>
  <c r="E22" i="11"/>
  <c r="D22" i="11"/>
  <c r="C22" i="11"/>
  <c r="B22" i="11"/>
  <c r="CW21" i="11"/>
  <c r="CV21" i="11"/>
  <c r="CU21" i="11"/>
  <c r="CT21" i="11"/>
  <c r="CS21" i="11"/>
  <c r="CR21" i="11"/>
  <c r="CQ21" i="11"/>
  <c r="CP21" i="11"/>
  <c r="CO21" i="11"/>
  <c r="CN21" i="11"/>
  <c r="CM21" i="11"/>
  <c r="CL21" i="11"/>
  <c r="CK21" i="11"/>
  <c r="CJ21" i="11"/>
  <c r="CI21" i="11"/>
  <c r="CH21" i="11"/>
  <c r="CE21" i="11"/>
  <c r="CD21" i="11"/>
  <c r="BY21" i="11"/>
  <c r="BX21" i="11"/>
  <c r="BW21" i="11"/>
  <c r="BV21" i="11"/>
  <c r="BU21" i="11"/>
  <c r="BT21" i="11"/>
  <c r="BS21" i="11"/>
  <c r="BR21" i="11"/>
  <c r="BQ21" i="11"/>
  <c r="BP21" i="11"/>
  <c r="BO21" i="11"/>
  <c r="BN21" i="11"/>
  <c r="BG21" i="11"/>
  <c r="BF21"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H21" i="11"/>
  <c r="AG21" i="11"/>
  <c r="AF21" i="11"/>
  <c r="AE21" i="11"/>
  <c r="AD21" i="11"/>
  <c r="AC21" i="11"/>
  <c r="AB21" i="11"/>
  <c r="Y21" i="11"/>
  <c r="X21" i="11"/>
  <c r="W21" i="11"/>
  <c r="V21" i="11"/>
  <c r="U21" i="11"/>
  <c r="T21" i="11"/>
  <c r="S21" i="11"/>
  <c r="R21" i="11"/>
  <c r="Q21" i="11"/>
  <c r="P21" i="11"/>
  <c r="O21" i="11"/>
  <c r="N21" i="11"/>
  <c r="M21" i="11"/>
  <c r="L21" i="11"/>
  <c r="K21" i="11"/>
  <c r="J21" i="11"/>
  <c r="I21" i="11"/>
  <c r="H21" i="11"/>
  <c r="G21" i="11"/>
  <c r="F21" i="11"/>
  <c r="E21" i="11"/>
  <c r="D21" i="11"/>
  <c r="C21" i="11"/>
  <c r="B21" i="11"/>
  <c r="CW20" i="11"/>
  <c r="CV20" i="11"/>
  <c r="CU20" i="11"/>
  <c r="CT20" i="11"/>
  <c r="CS20" i="11"/>
  <c r="CR20" i="11"/>
  <c r="CQ20" i="11"/>
  <c r="CP20" i="11"/>
  <c r="CO20" i="11"/>
  <c r="CN20" i="11"/>
  <c r="CM20" i="11"/>
  <c r="CL20" i="11"/>
  <c r="CK20" i="11"/>
  <c r="CJ20" i="11"/>
  <c r="CI20" i="11"/>
  <c r="CH20" i="11"/>
  <c r="CE20" i="11"/>
  <c r="CD20" i="11"/>
  <c r="BY20" i="11"/>
  <c r="BX20" i="11"/>
  <c r="BW20" i="11"/>
  <c r="BV20" i="11"/>
  <c r="BU20" i="11"/>
  <c r="BT20" i="11"/>
  <c r="BS20" i="11"/>
  <c r="BR20" i="11"/>
  <c r="BQ20" i="11"/>
  <c r="BP20" i="11"/>
  <c r="BO20" i="11"/>
  <c r="BN20" i="11"/>
  <c r="BG20" i="11"/>
  <c r="BF20" i="11"/>
  <c r="BE20" i="11"/>
  <c r="BD20" i="11"/>
  <c r="BC20" i="11"/>
  <c r="BB20" i="11"/>
  <c r="BA20" i="11"/>
  <c r="AZ20"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Y20" i="11"/>
  <c r="X20" i="11"/>
  <c r="W20" i="11"/>
  <c r="V20" i="11"/>
  <c r="U20" i="11"/>
  <c r="T20" i="11"/>
  <c r="S20" i="11"/>
  <c r="R20" i="11"/>
  <c r="Q20" i="11"/>
  <c r="P20" i="11"/>
  <c r="O20" i="11"/>
  <c r="N20" i="11"/>
  <c r="M20" i="11"/>
  <c r="L20" i="11"/>
  <c r="K20" i="11"/>
  <c r="J20" i="11"/>
  <c r="I20" i="11"/>
  <c r="H20" i="11"/>
  <c r="G20" i="11"/>
  <c r="F20" i="11"/>
  <c r="E20" i="11"/>
  <c r="D20" i="11"/>
  <c r="C20" i="11"/>
  <c r="B20" i="11"/>
  <c r="CW19" i="11"/>
  <c r="CV19" i="11"/>
  <c r="CU19" i="11"/>
  <c r="CT19" i="11"/>
  <c r="CS19" i="11"/>
  <c r="CR19" i="11"/>
  <c r="CQ19" i="11"/>
  <c r="CP19" i="11"/>
  <c r="CO19" i="11"/>
  <c r="CN19" i="11"/>
  <c r="CM19" i="11"/>
  <c r="CL19" i="11"/>
  <c r="CK19" i="11"/>
  <c r="CJ19" i="11"/>
  <c r="CI19" i="11"/>
  <c r="CH19" i="11"/>
  <c r="CE19" i="11"/>
  <c r="CD19" i="11"/>
  <c r="BY19" i="11"/>
  <c r="BX19" i="11"/>
  <c r="BW19" i="11"/>
  <c r="BV19" i="11"/>
  <c r="BU19" i="11"/>
  <c r="BT19" i="11"/>
  <c r="BS19" i="11"/>
  <c r="BR19" i="11"/>
  <c r="BQ19" i="11"/>
  <c r="BP19" i="11"/>
  <c r="BO19" i="11"/>
  <c r="BN19" i="11"/>
  <c r="BG19" i="11"/>
  <c r="BF19" i="11"/>
  <c r="BE19" i="11"/>
  <c r="BD19" i="11"/>
  <c r="BC19" i="11"/>
  <c r="BB19" i="11"/>
  <c r="BA19" i="11"/>
  <c r="AZ19"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Y19" i="11"/>
  <c r="X19" i="11"/>
  <c r="W19" i="11"/>
  <c r="V19" i="11"/>
  <c r="U19" i="11"/>
  <c r="T19" i="11"/>
  <c r="S19" i="11"/>
  <c r="R19" i="11"/>
  <c r="Q19" i="11"/>
  <c r="P19" i="11"/>
  <c r="O19" i="11"/>
  <c r="N19" i="11"/>
  <c r="M19" i="11"/>
  <c r="L19" i="11"/>
  <c r="K19" i="11"/>
  <c r="J19" i="11"/>
  <c r="I19" i="11"/>
  <c r="H19" i="11"/>
  <c r="G19" i="11"/>
  <c r="F19" i="11"/>
  <c r="E19" i="11"/>
  <c r="D19" i="11"/>
  <c r="C19" i="11"/>
  <c r="B19" i="11"/>
  <c r="CW18" i="11"/>
  <c r="CV18" i="11"/>
  <c r="CU18" i="11"/>
  <c r="CT18" i="11"/>
  <c r="CS18" i="11"/>
  <c r="CR18" i="11"/>
  <c r="CQ18" i="11"/>
  <c r="CP18" i="11"/>
  <c r="CO18" i="11"/>
  <c r="CN18" i="11"/>
  <c r="CM18" i="11"/>
  <c r="CL18" i="11"/>
  <c r="CK18" i="11"/>
  <c r="CJ18" i="11"/>
  <c r="CI18" i="11"/>
  <c r="CH18" i="11"/>
  <c r="CE18" i="11"/>
  <c r="CD18" i="11"/>
  <c r="BY18" i="11"/>
  <c r="BX18" i="11"/>
  <c r="BW18" i="11"/>
  <c r="BV18" i="11"/>
  <c r="BU18" i="11"/>
  <c r="BT18" i="11"/>
  <c r="BS18" i="11"/>
  <c r="BR18" i="11"/>
  <c r="BQ18" i="11"/>
  <c r="BP18" i="11"/>
  <c r="BO18" i="11"/>
  <c r="BN18" i="11"/>
  <c r="BG18" i="11"/>
  <c r="BF18" i="11"/>
  <c r="BE18" i="11"/>
  <c r="BD18" i="11"/>
  <c r="BC18" i="11"/>
  <c r="BB18" i="11"/>
  <c r="BA18" i="11"/>
  <c r="AZ18" i="11"/>
  <c r="AY18" i="11"/>
  <c r="AX18" i="11"/>
  <c r="AW18" i="11"/>
  <c r="AV18" i="11"/>
  <c r="AU18" i="11"/>
  <c r="AT18" i="11"/>
  <c r="AS18" i="11"/>
  <c r="AR18" i="11"/>
  <c r="AQ18" i="11"/>
  <c r="AP18" i="11"/>
  <c r="AO18" i="11"/>
  <c r="AN18" i="11"/>
  <c r="AM18" i="11"/>
  <c r="AL18" i="11"/>
  <c r="AK18" i="11"/>
  <c r="AJ18" i="11"/>
  <c r="AI18" i="11"/>
  <c r="AH18" i="11"/>
  <c r="AG18" i="11"/>
  <c r="AF18" i="11"/>
  <c r="AE18" i="11"/>
  <c r="AD18" i="11"/>
  <c r="AC18" i="11"/>
  <c r="AB18" i="11"/>
  <c r="Y18" i="11"/>
  <c r="X18" i="11"/>
  <c r="W18" i="11"/>
  <c r="V18" i="11"/>
  <c r="U18" i="11"/>
  <c r="T18" i="11"/>
  <c r="S18" i="11"/>
  <c r="R18" i="11"/>
  <c r="Q18" i="11"/>
  <c r="P18" i="11"/>
  <c r="O18" i="11"/>
  <c r="N18" i="11"/>
  <c r="M18" i="11"/>
  <c r="L18" i="11"/>
  <c r="K18" i="11"/>
  <c r="J18" i="11"/>
  <c r="I18" i="11"/>
  <c r="H18" i="11"/>
  <c r="G18" i="11"/>
  <c r="F18" i="11"/>
  <c r="E18" i="11"/>
  <c r="D18" i="11"/>
  <c r="C18" i="11"/>
  <c r="B18" i="11"/>
  <c r="CW17" i="11"/>
  <c r="CV17" i="11"/>
  <c r="CU17" i="11"/>
  <c r="CT17" i="11"/>
  <c r="CS17" i="11"/>
  <c r="CR17" i="11"/>
  <c r="CQ17" i="11"/>
  <c r="CP17" i="11"/>
  <c r="CO17" i="11"/>
  <c r="CN17" i="11"/>
  <c r="CM17" i="11"/>
  <c r="CL17" i="11"/>
  <c r="CK17" i="11"/>
  <c r="CJ17" i="11"/>
  <c r="CI17" i="11"/>
  <c r="CH17" i="11"/>
  <c r="CE17" i="11"/>
  <c r="CD17" i="11"/>
  <c r="BY17" i="11"/>
  <c r="BX17" i="11"/>
  <c r="BW17" i="11"/>
  <c r="BV17" i="11"/>
  <c r="BU17" i="11"/>
  <c r="BT17" i="11"/>
  <c r="BS17" i="11"/>
  <c r="BR17" i="11"/>
  <c r="BQ17" i="11"/>
  <c r="BP17" i="11"/>
  <c r="BO17" i="11"/>
  <c r="BN17" i="11"/>
  <c r="BG17" i="11"/>
  <c r="BF17" i="11"/>
  <c r="BE17" i="11"/>
  <c r="BD17" i="11"/>
  <c r="BC17" i="11"/>
  <c r="BB17" i="11"/>
  <c r="BA17" i="11"/>
  <c r="AZ17" i="11"/>
  <c r="AY17" i="11"/>
  <c r="AX17" i="11"/>
  <c r="AW17" i="11"/>
  <c r="AV17" i="11"/>
  <c r="AU17" i="11"/>
  <c r="AT17" i="11"/>
  <c r="AS17" i="11"/>
  <c r="AR17" i="11"/>
  <c r="AQ17" i="11"/>
  <c r="AP17" i="11"/>
  <c r="AO17" i="11"/>
  <c r="AN17" i="11"/>
  <c r="AM17" i="11"/>
  <c r="AL17" i="11"/>
  <c r="AK17" i="11"/>
  <c r="AJ17" i="11"/>
  <c r="AI17" i="11"/>
  <c r="AH17" i="11"/>
  <c r="AG17" i="11"/>
  <c r="AF17" i="11"/>
  <c r="AE17" i="11"/>
  <c r="AD17" i="11"/>
  <c r="AC17" i="11"/>
  <c r="AB17" i="11"/>
  <c r="Y17" i="11"/>
  <c r="X17" i="11"/>
  <c r="W17" i="11"/>
  <c r="V17" i="11"/>
  <c r="U17" i="11"/>
  <c r="T17" i="11"/>
  <c r="S17" i="11"/>
  <c r="R17" i="11"/>
  <c r="Q17" i="11"/>
  <c r="P17" i="11"/>
  <c r="O17" i="11"/>
  <c r="N17" i="11"/>
  <c r="M17" i="11"/>
  <c r="L17" i="11"/>
  <c r="K17" i="11"/>
  <c r="J17" i="11"/>
  <c r="I17" i="11"/>
  <c r="H17" i="11"/>
  <c r="G17" i="11"/>
  <c r="F17" i="11"/>
  <c r="E17" i="11"/>
  <c r="D17" i="11"/>
  <c r="C17" i="11"/>
  <c r="B17" i="11"/>
  <c r="CW16" i="11"/>
  <c r="CV16" i="11"/>
  <c r="CU16" i="11"/>
  <c r="CT16" i="11"/>
  <c r="CS16" i="11"/>
  <c r="CR16" i="11"/>
  <c r="CQ16" i="11"/>
  <c r="CP16" i="11"/>
  <c r="CO16" i="11"/>
  <c r="CN16" i="11"/>
  <c r="CM16" i="11"/>
  <c r="CL16" i="11"/>
  <c r="CK16" i="11"/>
  <c r="CJ16" i="11"/>
  <c r="CI16" i="11"/>
  <c r="CH16" i="11"/>
  <c r="CE16" i="11"/>
  <c r="CD16" i="11"/>
  <c r="BY16" i="11"/>
  <c r="BX16" i="11"/>
  <c r="BW16" i="11"/>
  <c r="BV16" i="11"/>
  <c r="BU16" i="11"/>
  <c r="BT16" i="11"/>
  <c r="BS16" i="11"/>
  <c r="BR16" i="11"/>
  <c r="BQ16" i="11"/>
  <c r="BP16" i="11"/>
  <c r="BO16" i="11"/>
  <c r="BN16" i="11"/>
  <c r="BG16" i="11"/>
  <c r="BF16" i="11"/>
  <c r="BE16" i="11"/>
  <c r="BD16" i="11"/>
  <c r="BC16" i="11"/>
  <c r="BB16" i="11"/>
  <c r="BA16" i="11"/>
  <c r="AZ16" i="11"/>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Y16" i="11"/>
  <c r="X16" i="11"/>
  <c r="W16" i="11"/>
  <c r="V16" i="11"/>
  <c r="U16" i="11"/>
  <c r="T16" i="11"/>
  <c r="S16" i="11"/>
  <c r="R16" i="11"/>
  <c r="Q16" i="11"/>
  <c r="P16" i="11"/>
  <c r="O16" i="11"/>
  <c r="N16" i="11"/>
  <c r="M16" i="11"/>
  <c r="L16" i="11"/>
  <c r="K16" i="11"/>
  <c r="J16" i="11"/>
  <c r="I16" i="11"/>
  <c r="H16" i="11"/>
  <c r="G16" i="11"/>
  <c r="F16" i="11"/>
  <c r="E16" i="11"/>
  <c r="D16" i="11"/>
  <c r="C16" i="11"/>
  <c r="B16" i="11"/>
  <c r="CW15" i="11"/>
  <c r="CV15" i="11"/>
  <c r="CU15" i="11"/>
  <c r="CT15" i="11"/>
  <c r="CS15" i="11"/>
  <c r="CR15" i="11"/>
  <c r="CQ15" i="11"/>
  <c r="CP15" i="11"/>
  <c r="CO15" i="11"/>
  <c r="CN15" i="11"/>
  <c r="CM15" i="11"/>
  <c r="CL15" i="11"/>
  <c r="CK15" i="11"/>
  <c r="CJ15" i="11"/>
  <c r="CI15" i="11"/>
  <c r="CH15" i="11"/>
  <c r="CE15" i="11"/>
  <c r="CD15" i="11"/>
  <c r="BY15" i="11"/>
  <c r="BX15" i="11"/>
  <c r="BW15" i="11"/>
  <c r="BV15" i="11"/>
  <c r="BU15" i="11"/>
  <c r="BT15" i="11"/>
  <c r="BS15" i="11"/>
  <c r="BR15" i="11"/>
  <c r="BQ15" i="11"/>
  <c r="BP15" i="11"/>
  <c r="BO15" i="11"/>
  <c r="BN15" i="11"/>
  <c r="BG15" i="11"/>
  <c r="BF15" i="11"/>
  <c r="BE15" i="11"/>
  <c r="BD15" i="11"/>
  <c r="BC15" i="11"/>
  <c r="BB15" i="11"/>
  <c r="BA15" i="11"/>
  <c r="AZ15" i="11"/>
  <c r="AY15" i="11"/>
  <c r="AX15" i="11"/>
  <c r="AW15" i="11"/>
  <c r="AV15" i="11"/>
  <c r="AU15" i="11"/>
  <c r="AT15" i="11"/>
  <c r="AS15" i="11"/>
  <c r="AR15" i="11"/>
  <c r="AQ15" i="11"/>
  <c r="AP15" i="11"/>
  <c r="AO15" i="11"/>
  <c r="AN15" i="11"/>
  <c r="AM15" i="11"/>
  <c r="AL15" i="11"/>
  <c r="AK15" i="11"/>
  <c r="AJ15" i="11"/>
  <c r="AI15" i="11"/>
  <c r="AH15" i="11"/>
  <c r="AG15" i="11"/>
  <c r="AF15" i="11"/>
  <c r="AE15" i="11"/>
  <c r="AD15" i="11"/>
  <c r="AC15" i="11"/>
  <c r="AB15" i="11"/>
  <c r="Y15" i="11"/>
  <c r="X15" i="11"/>
  <c r="W15" i="11"/>
  <c r="V15" i="11"/>
  <c r="U15" i="11"/>
  <c r="T15" i="11"/>
  <c r="S15" i="11"/>
  <c r="R15" i="11"/>
  <c r="Q15" i="11"/>
  <c r="P15" i="11"/>
  <c r="O15" i="11"/>
  <c r="N15" i="11"/>
  <c r="M15" i="11"/>
  <c r="L15" i="11"/>
  <c r="K15" i="11"/>
  <c r="J15" i="11"/>
  <c r="I15" i="11"/>
  <c r="H15" i="11"/>
  <c r="G15" i="11"/>
  <c r="F15" i="11"/>
  <c r="E15" i="11"/>
  <c r="D15" i="11"/>
  <c r="C15" i="11"/>
  <c r="B15" i="11"/>
  <c r="CW14" i="11"/>
  <c r="CV14" i="11"/>
  <c r="CU14" i="11"/>
  <c r="CT14" i="11"/>
  <c r="CS14" i="11"/>
  <c r="CR14" i="11"/>
  <c r="CQ14" i="11"/>
  <c r="CP14" i="11"/>
  <c r="CO14" i="11"/>
  <c r="CN14" i="11"/>
  <c r="CM14" i="11"/>
  <c r="CL14" i="11"/>
  <c r="CK14" i="11"/>
  <c r="CJ14" i="11"/>
  <c r="CI14" i="11"/>
  <c r="CH14" i="11"/>
  <c r="CE14" i="11"/>
  <c r="CD14" i="11"/>
  <c r="BY14" i="11"/>
  <c r="BX14" i="11"/>
  <c r="BW14" i="11"/>
  <c r="BV14" i="11"/>
  <c r="BU14" i="11"/>
  <c r="BT14" i="11"/>
  <c r="BS14" i="11"/>
  <c r="BR14" i="11"/>
  <c r="BQ14" i="11"/>
  <c r="BP14" i="11"/>
  <c r="BO14" i="11"/>
  <c r="BN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Y14" i="11"/>
  <c r="X14" i="11"/>
  <c r="W14" i="11"/>
  <c r="V14" i="11"/>
  <c r="U14" i="11"/>
  <c r="T14" i="11"/>
  <c r="S14" i="11"/>
  <c r="R14" i="11"/>
  <c r="Q14" i="11"/>
  <c r="P14" i="11"/>
  <c r="O14" i="11"/>
  <c r="N14" i="11"/>
  <c r="M14" i="11"/>
  <c r="L14" i="11"/>
  <c r="K14" i="11"/>
  <c r="J14" i="11"/>
  <c r="I14" i="11"/>
  <c r="H14" i="11"/>
  <c r="G14" i="11"/>
  <c r="F14" i="11"/>
  <c r="E14" i="11"/>
  <c r="D14" i="11"/>
  <c r="C14" i="11"/>
  <c r="B14" i="11"/>
  <c r="CW13" i="11"/>
  <c r="CV13" i="11"/>
  <c r="CU13" i="11"/>
  <c r="CT13" i="11"/>
  <c r="CS13" i="11"/>
  <c r="CR13" i="11"/>
  <c r="CQ13" i="11"/>
  <c r="CP13" i="11"/>
  <c r="CO13" i="11"/>
  <c r="CN13" i="11"/>
  <c r="CM13" i="11"/>
  <c r="CL13" i="11"/>
  <c r="CK13" i="11"/>
  <c r="CJ13" i="11"/>
  <c r="CI13" i="11"/>
  <c r="CH13" i="11"/>
  <c r="CE13" i="11"/>
  <c r="CD13" i="11"/>
  <c r="BY13" i="11"/>
  <c r="BX13" i="11"/>
  <c r="BW13" i="11"/>
  <c r="BV13" i="11"/>
  <c r="BU13" i="11"/>
  <c r="BT13" i="11"/>
  <c r="BS13" i="11"/>
  <c r="BR13" i="11"/>
  <c r="BQ13" i="11"/>
  <c r="BP13" i="11"/>
  <c r="BO13" i="11"/>
  <c r="BN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Y13" i="11"/>
  <c r="X13" i="11"/>
  <c r="W13" i="11"/>
  <c r="V13" i="11"/>
  <c r="U13" i="11"/>
  <c r="T13" i="11"/>
  <c r="S13" i="11"/>
  <c r="R13" i="11"/>
  <c r="Q13" i="11"/>
  <c r="P13" i="11"/>
  <c r="O13" i="11"/>
  <c r="N13" i="11"/>
  <c r="M13" i="11"/>
  <c r="L13" i="11"/>
  <c r="K13" i="11"/>
  <c r="J13" i="11"/>
  <c r="I13" i="11"/>
  <c r="H13" i="11"/>
  <c r="G13" i="11"/>
  <c r="F13" i="11"/>
  <c r="E13" i="11"/>
  <c r="D13" i="11"/>
  <c r="C13" i="11"/>
  <c r="B13" i="11"/>
  <c r="CW12" i="11"/>
  <c r="CV12" i="11"/>
  <c r="CU12" i="11"/>
  <c r="CT12" i="11"/>
  <c r="CS12" i="11"/>
  <c r="CR12" i="11"/>
  <c r="CQ12" i="11"/>
  <c r="CP12" i="11"/>
  <c r="CO12" i="11"/>
  <c r="CN12" i="11"/>
  <c r="CM12" i="11"/>
  <c r="CL12" i="11"/>
  <c r="CK12" i="11"/>
  <c r="CJ12" i="11"/>
  <c r="CI12" i="11"/>
  <c r="CH12" i="11"/>
  <c r="CE12" i="11"/>
  <c r="CD12" i="11"/>
  <c r="BY12" i="11"/>
  <c r="BX12" i="11"/>
  <c r="BW12" i="11"/>
  <c r="BV12" i="11"/>
  <c r="BU12" i="11"/>
  <c r="BT12" i="11"/>
  <c r="BS12" i="11"/>
  <c r="BR12" i="11"/>
  <c r="BQ12" i="11"/>
  <c r="BP12" i="11"/>
  <c r="BO12" i="11"/>
  <c r="BN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Y12" i="11"/>
  <c r="X12" i="11"/>
  <c r="W12" i="11"/>
  <c r="V12" i="11"/>
  <c r="U12" i="11"/>
  <c r="T12" i="11"/>
  <c r="S12" i="11"/>
  <c r="R12" i="11"/>
  <c r="Q12" i="11"/>
  <c r="P12" i="11"/>
  <c r="O12" i="11"/>
  <c r="N12" i="11"/>
  <c r="M12" i="11"/>
  <c r="L12" i="11"/>
  <c r="K12" i="11"/>
  <c r="J12" i="11"/>
  <c r="I12" i="11"/>
  <c r="H12" i="11"/>
  <c r="G12" i="11"/>
  <c r="F12" i="11"/>
  <c r="E12" i="11"/>
  <c r="D12" i="11"/>
  <c r="C12" i="11"/>
  <c r="B12" i="11"/>
  <c r="CW11" i="11"/>
  <c r="CV11" i="11"/>
  <c r="CU11" i="11"/>
  <c r="CT11" i="11"/>
  <c r="CS11" i="11"/>
  <c r="CR11" i="11"/>
  <c r="CQ11" i="11"/>
  <c r="CP11" i="11"/>
  <c r="CO11" i="11"/>
  <c r="CN11" i="11"/>
  <c r="CM11" i="11"/>
  <c r="CL11" i="11"/>
  <c r="CK11" i="11"/>
  <c r="CJ11" i="11"/>
  <c r="CI11" i="11"/>
  <c r="CH11" i="11"/>
  <c r="CE11" i="11"/>
  <c r="CD11" i="11"/>
  <c r="BY11" i="11"/>
  <c r="BX11" i="11"/>
  <c r="BW11" i="11"/>
  <c r="BV11" i="11"/>
  <c r="BU11" i="11"/>
  <c r="BT11" i="11"/>
  <c r="BS11" i="11"/>
  <c r="BR11" i="11"/>
  <c r="BQ11" i="11"/>
  <c r="BP11" i="11"/>
  <c r="BO11" i="11"/>
  <c r="BN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Y11" i="11"/>
  <c r="X11" i="11"/>
  <c r="W11" i="11"/>
  <c r="V11" i="11"/>
  <c r="U11" i="11"/>
  <c r="T11" i="11"/>
  <c r="S11" i="11"/>
  <c r="R11" i="11"/>
  <c r="Q11" i="11"/>
  <c r="P11" i="11"/>
  <c r="O11" i="11"/>
  <c r="N11" i="11"/>
  <c r="M11" i="11"/>
  <c r="L11" i="11"/>
  <c r="K11" i="11"/>
  <c r="J11" i="11"/>
  <c r="I11" i="11"/>
  <c r="H11" i="11"/>
  <c r="G11" i="11"/>
  <c r="F11" i="11"/>
  <c r="E11" i="11"/>
  <c r="D11" i="11"/>
  <c r="C11" i="11"/>
  <c r="B11" i="11"/>
  <c r="CW10" i="11"/>
  <c r="CV10" i="11"/>
  <c r="CU10" i="11"/>
  <c r="CT10" i="11"/>
  <c r="CS10" i="11"/>
  <c r="CR10" i="11"/>
  <c r="CQ10" i="11"/>
  <c r="CP10" i="11"/>
  <c r="CO10" i="11"/>
  <c r="CN10" i="11"/>
  <c r="CM10" i="11"/>
  <c r="CL10" i="11"/>
  <c r="CK10" i="11"/>
  <c r="CJ10" i="11"/>
  <c r="CI10" i="11"/>
  <c r="CH10" i="11"/>
  <c r="CE10" i="11"/>
  <c r="CD10" i="11"/>
  <c r="BY10" i="11"/>
  <c r="BX10" i="11"/>
  <c r="BW10" i="11"/>
  <c r="BV10" i="11"/>
  <c r="BU10" i="11"/>
  <c r="BT10" i="11"/>
  <c r="BS10" i="11"/>
  <c r="BR10" i="11"/>
  <c r="BQ10" i="11"/>
  <c r="BP10" i="11"/>
  <c r="BO10" i="11"/>
  <c r="BN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Y10" i="11"/>
  <c r="X10" i="11"/>
  <c r="W10" i="11"/>
  <c r="V10" i="11"/>
  <c r="U10" i="11"/>
  <c r="T10" i="11"/>
  <c r="S10" i="11"/>
  <c r="R10" i="11"/>
  <c r="Q10" i="11"/>
  <c r="P10" i="11"/>
  <c r="O10" i="11"/>
  <c r="N10" i="11"/>
  <c r="M10" i="11"/>
  <c r="L10" i="11"/>
  <c r="K10" i="11"/>
  <c r="J10" i="11"/>
  <c r="I10" i="11"/>
  <c r="H10" i="11"/>
  <c r="G10" i="11"/>
  <c r="F10" i="11"/>
  <c r="E10" i="11"/>
  <c r="D10" i="11"/>
  <c r="C10" i="11"/>
  <c r="B10" i="11"/>
  <c r="CW9" i="11"/>
  <c r="CV9" i="11"/>
  <c r="CU9" i="11"/>
  <c r="CT9" i="11"/>
  <c r="CS9" i="11"/>
  <c r="CR9" i="11"/>
  <c r="CQ9" i="11"/>
  <c r="CP9" i="11"/>
  <c r="CO9" i="11"/>
  <c r="CN9" i="11"/>
  <c r="CM9" i="11"/>
  <c r="CL9" i="11"/>
  <c r="CK9" i="11"/>
  <c r="CJ9" i="11"/>
  <c r="CI9" i="11"/>
  <c r="CH9" i="11"/>
  <c r="CE9" i="11"/>
  <c r="CD9" i="11"/>
  <c r="BY9" i="11"/>
  <c r="BX9" i="11"/>
  <c r="BW9" i="11"/>
  <c r="BV9" i="11"/>
  <c r="BU9" i="11"/>
  <c r="BT9" i="11"/>
  <c r="BS9" i="11"/>
  <c r="BR9" i="11"/>
  <c r="BQ9" i="11"/>
  <c r="BP9" i="11"/>
  <c r="BO9" i="11"/>
  <c r="BN9" i="11"/>
  <c r="BG9" i="11"/>
  <c r="BF9" i="11"/>
  <c r="BE9" i="11"/>
  <c r="BD9" i="11"/>
  <c r="BC9" i="11"/>
  <c r="BB9" i="11"/>
  <c r="BA9" i="11"/>
  <c r="AZ9" i="11"/>
  <c r="AY9" i="11"/>
  <c r="AX9" i="11"/>
  <c r="AW9" i="11"/>
  <c r="AV9" i="11"/>
  <c r="AU9" i="11"/>
  <c r="AT9" i="11"/>
  <c r="AS9" i="11"/>
  <c r="AR9" i="11"/>
  <c r="AQ9" i="11"/>
  <c r="AP9" i="11"/>
  <c r="AO9" i="11"/>
  <c r="AN9" i="11"/>
  <c r="AM9" i="11"/>
  <c r="AL9" i="11"/>
  <c r="AK9" i="11"/>
  <c r="AJ9" i="11"/>
  <c r="AI9" i="11"/>
  <c r="AH9" i="11"/>
  <c r="AG9" i="11"/>
  <c r="AF9" i="11"/>
  <c r="AE9" i="11"/>
  <c r="AD9" i="11"/>
  <c r="AC9" i="11"/>
  <c r="AB9" i="11"/>
  <c r="Y9" i="11"/>
  <c r="X9" i="11"/>
  <c r="W9" i="11"/>
  <c r="V9" i="11"/>
  <c r="U9" i="11"/>
  <c r="T9" i="11"/>
  <c r="S9" i="11"/>
  <c r="R9" i="11"/>
  <c r="Q9" i="11"/>
  <c r="P9" i="11"/>
  <c r="O9" i="11"/>
  <c r="N9" i="11"/>
  <c r="M9" i="11"/>
  <c r="L9" i="11"/>
  <c r="K9" i="11"/>
  <c r="J9" i="11"/>
  <c r="I9" i="11"/>
  <c r="H9" i="11"/>
  <c r="G9" i="11"/>
  <c r="F9" i="11"/>
  <c r="E9" i="11"/>
  <c r="D9" i="11"/>
  <c r="C9" i="11"/>
  <c r="B9" i="11"/>
  <c r="CW8" i="11"/>
  <c r="CV8" i="11"/>
  <c r="CU8" i="11"/>
  <c r="CT8" i="11"/>
  <c r="CS8" i="11"/>
  <c r="CR8" i="11"/>
  <c r="CQ8" i="11"/>
  <c r="CP8" i="11"/>
  <c r="CO8" i="11"/>
  <c r="CN8" i="11"/>
  <c r="CM8" i="11"/>
  <c r="CL8" i="11"/>
  <c r="CK8" i="11"/>
  <c r="CJ8" i="11"/>
  <c r="CI8" i="11"/>
  <c r="CH8" i="11"/>
  <c r="CE8" i="11"/>
  <c r="CD8" i="11"/>
  <c r="BY8" i="11"/>
  <c r="BX8" i="11"/>
  <c r="BW8" i="11"/>
  <c r="BV8" i="11"/>
  <c r="BU8" i="11"/>
  <c r="BT8" i="11"/>
  <c r="BS8" i="11"/>
  <c r="BR8" i="11"/>
  <c r="BQ8" i="11"/>
  <c r="BP8" i="11"/>
  <c r="BO8" i="11"/>
  <c r="BN8" i="11"/>
  <c r="BG8" i="11"/>
  <c r="BF8" i="11"/>
  <c r="BE8" i="11"/>
  <c r="BD8" i="11"/>
  <c r="BC8" i="11"/>
  <c r="BB8" i="11"/>
  <c r="BA8" i="11"/>
  <c r="AZ8" i="11"/>
  <c r="AY8" i="11"/>
  <c r="AX8" i="11"/>
  <c r="AW8" i="11"/>
  <c r="AV8" i="11"/>
  <c r="AU8" i="11"/>
  <c r="AT8" i="11"/>
  <c r="AS8" i="11"/>
  <c r="AR8" i="11"/>
  <c r="AQ8" i="11"/>
  <c r="AP8" i="11"/>
  <c r="AO8" i="11"/>
  <c r="AN8" i="11"/>
  <c r="AM8" i="11"/>
  <c r="AL8" i="11"/>
  <c r="AK8" i="11"/>
  <c r="AJ8" i="11"/>
  <c r="AI8" i="11"/>
  <c r="AH8" i="11"/>
  <c r="AG8" i="11"/>
  <c r="AF8" i="11"/>
  <c r="AE8" i="11"/>
  <c r="AD8" i="11"/>
  <c r="AC8" i="11"/>
  <c r="AB8" i="11"/>
  <c r="Y8" i="11"/>
  <c r="X8" i="11"/>
  <c r="W8" i="11"/>
  <c r="V8" i="11"/>
  <c r="U8" i="11"/>
  <c r="T8" i="11"/>
  <c r="S8" i="11"/>
  <c r="R8" i="11"/>
  <c r="Q8" i="11"/>
  <c r="P8" i="11"/>
  <c r="O8" i="11"/>
  <c r="N8" i="11"/>
  <c r="M8" i="11"/>
  <c r="L8" i="11"/>
  <c r="K8" i="11"/>
  <c r="J8" i="11"/>
  <c r="I8" i="11"/>
  <c r="H8" i="11"/>
  <c r="G8" i="11"/>
  <c r="F8" i="11"/>
  <c r="E8" i="11"/>
  <c r="D8" i="11"/>
  <c r="C8" i="11"/>
  <c r="B8" i="11"/>
  <c r="JQ157" i="9"/>
  <c r="JP157" i="9"/>
  <c r="JO157" i="9"/>
  <c r="JN157" i="9"/>
  <c r="JM157" i="9"/>
  <c r="JL157" i="9"/>
  <c r="JK157" i="9"/>
  <c r="JJ157" i="9"/>
  <c r="JI157" i="9"/>
  <c r="JH157" i="9"/>
  <c r="JG157" i="9"/>
  <c r="JF157" i="9"/>
  <c r="JE157" i="9"/>
  <c r="JD157" i="9"/>
  <c r="JC157" i="9"/>
  <c r="JB157" i="9"/>
  <c r="JA157" i="9"/>
  <c r="IZ157" i="9"/>
  <c r="IY157" i="9"/>
  <c r="IX157" i="9"/>
  <c r="IW157" i="9"/>
  <c r="IV157" i="9"/>
  <c r="IU157" i="9"/>
  <c r="IT157" i="9"/>
  <c r="IS157" i="9"/>
  <c r="IR157" i="9"/>
  <c r="IQ157" i="9"/>
  <c r="IP157" i="9"/>
  <c r="IO157" i="9"/>
  <c r="IN157" i="9"/>
  <c r="IM157" i="9"/>
  <c r="IL157" i="9"/>
  <c r="IK157" i="9"/>
  <c r="IJ157" i="9"/>
  <c r="II157" i="9"/>
  <c r="IH157" i="9"/>
  <c r="IG157" i="9"/>
  <c r="IF157" i="9"/>
  <c r="IE157" i="9"/>
  <c r="ID157" i="9"/>
  <c r="IC157" i="9"/>
  <c r="IB157" i="9"/>
  <c r="IA157" i="9"/>
  <c r="HZ157" i="9"/>
  <c r="HY157" i="9"/>
  <c r="HX157" i="9"/>
  <c r="HW157" i="9"/>
  <c r="HV157" i="9"/>
  <c r="HU157" i="9"/>
  <c r="HT157" i="9"/>
  <c r="HS157" i="9"/>
  <c r="HR157" i="9"/>
  <c r="HQ157" i="9"/>
  <c r="HP157" i="9"/>
  <c r="HO157" i="9"/>
  <c r="HN157" i="9"/>
  <c r="HM157" i="9"/>
  <c r="HL157" i="9"/>
  <c r="HK157" i="9"/>
  <c r="HJ157" i="9"/>
  <c r="HI157" i="9"/>
  <c r="HH157" i="9"/>
  <c r="HG157" i="9"/>
  <c r="HF157" i="9"/>
  <c r="HE157" i="9"/>
  <c r="HD157" i="9"/>
  <c r="HC157" i="9"/>
  <c r="HB157" i="9"/>
  <c r="HA157" i="9"/>
  <c r="GZ157" i="9"/>
  <c r="GY157" i="9"/>
  <c r="GX157" i="9"/>
  <c r="GW157" i="9"/>
  <c r="GV157" i="9"/>
  <c r="GU157" i="9"/>
  <c r="GT157" i="9"/>
  <c r="GS157" i="9"/>
  <c r="GR157" i="9"/>
  <c r="GQ157" i="9"/>
  <c r="GP157" i="9"/>
  <c r="GO157" i="9"/>
  <c r="GN157" i="9"/>
  <c r="GM157" i="9"/>
  <c r="GL157" i="9"/>
  <c r="GK157" i="9"/>
  <c r="GJ157" i="9"/>
  <c r="GI157" i="9"/>
  <c r="GH157" i="9"/>
  <c r="GG157" i="9"/>
  <c r="GF157" i="9"/>
  <c r="GE157" i="9"/>
  <c r="GD157" i="9"/>
  <c r="GC157" i="9"/>
  <c r="GB157" i="9"/>
  <c r="GA157" i="9"/>
  <c r="FZ157" i="9"/>
  <c r="FY157" i="9"/>
  <c r="FX157" i="9"/>
  <c r="FW157" i="9"/>
  <c r="FV157" i="9"/>
  <c r="FU157" i="9"/>
  <c r="FT157" i="9"/>
  <c r="FS157" i="9"/>
  <c r="FR157" i="9"/>
  <c r="FQ157" i="9"/>
  <c r="FP157" i="9"/>
  <c r="FO157" i="9"/>
  <c r="FN157" i="9"/>
  <c r="FM157" i="9"/>
  <c r="FL157" i="9"/>
  <c r="FK157" i="9"/>
  <c r="FJ157" i="9"/>
  <c r="FI157" i="9"/>
  <c r="FH157" i="9"/>
  <c r="FG157" i="9"/>
  <c r="FF157" i="9"/>
  <c r="FE157" i="9"/>
  <c r="FD157" i="9"/>
  <c r="FC157" i="9"/>
  <c r="FB157" i="9"/>
  <c r="FA157" i="9"/>
  <c r="EZ157" i="9"/>
  <c r="EY157" i="9"/>
  <c r="EX157" i="9"/>
  <c r="EW157" i="9"/>
  <c r="EV157" i="9"/>
  <c r="EU157" i="9"/>
  <c r="ET157" i="9"/>
  <c r="ES157" i="9"/>
  <c r="ER157" i="9"/>
  <c r="EQ157" i="9"/>
  <c r="EP157" i="9"/>
  <c r="EO157" i="9"/>
  <c r="EN157" i="9"/>
  <c r="EM157" i="9"/>
  <c r="EL157" i="9"/>
  <c r="EK157" i="9"/>
  <c r="EJ157" i="9"/>
  <c r="EI157" i="9"/>
  <c r="EH157" i="9"/>
  <c r="EG157" i="9"/>
  <c r="EF157" i="9"/>
  <c r="EE157" i="9"/>
  <c r="ED157" i="9"/>
  <c r="EC157" i="9"/>
  <c r="EB157" i="9"/>
  <c r="EA157" i="9"/>
  <c r="DZ157" i="9"/>
  <c r="DY157" i="9"/>
  <c r="DX157" i="9"/>
  <c r="DW157" i="9"/>
  <c r="DS157" i="9"/>
  <c r="DR157" i="9"/>
  <c r="DM157" i="9"/>
  <c r="DL157" i="9"/>
  <c r="DG157" i="9"/>
  <c r="DF157" i="9"/>
  <c r="DA157" i="9"/>
  <c r="CZ157" i="9"/>
  <c r="CU157" i="9"/>
  <c r="CT157" i="9"/>
  <c r="CO157" i="9"/>
  <c r="CN157" i="9"/>
  <c r="CM157" i="9"/>
  <c r="CL157" i="9"/>
  <c r="CK157" i="9"/>
  <c r="CJ157" i="9"/>
  <c r="CI157" i="9"/>
  <c r="CH157" i="9"/>
  <c r="CG157" i="9"/>
  <c r="CF157" i="9"/>
  <c r="CE157" i="9"/>
  <c r="CD157" i="9"/>
  <c r="CC157" i="9"/>
  <c r="CB157" i="9"/>
  <c r="CA157" i="9"/>
  <c r="BZ157" i="9"/>
  <c r="BY157" i="9"/>
  <c r="BX157" i="9"/>
  <c r="BW157" i="9"/>
  <c r="BV157" i="9"/>
  <c r="BU157" i="9"/>
  <c r="BT157" i="9"/>
  <c r="BS157" i="9"/>
  <c r="BR157" i="9"/>
  <c r="BQ157" i="9"/>
  <c r="BP157" i="9"/>
  <c r="BO157" i="9"/>
  <c r="BN157" i="9"/>
  <c r="BM157" i="9"/>
  <c r="BL157" i="9"/>
  <c r="BK157" i="9"/>
  <c r="BJ157" i="9"/>
  <c r="BI157" i="9"/>
  <c r="BH157" i="9"/>
  <c r="BG157" i="9"/>
  <c r="BF157" i="9"/>
  <c r="BE157" i="9"/>
  <c r="BD157" i="9"/>
  <c r="BC157" i="9"/>
  <c r="BB157" i="9"/>
  <c r="BA157" i="9"/>
  <c r="AZ157" i="9"/>
  <c r="AY157" i="9"/>
  <c r="AX157" i="9"/>
  <c r="AW157" i="9"/>
  <c r="AV157" i="9"/>
  <c r="AU157" i="9"/>
  <c r="AT157" i="9"/>
  <c r="AS157" i="9"/>
  <c r="AR157" i="9"/>
  <c r="AQ157" i="9"/>
  <c r="AP157" i="9"/>
  <c r="AO157" i="9"/>
  <c r="AN157" i="9"/>
  <c r="AM157" i="9"/>
  <c r="AL157" i="9"/>
  <c r="AK157" i="9"/>
  <c r="AJ157" i="9"/>
  <c r="AI157" i="9"/>
  <c r="AH157" i="9"/>
  <c r="AG157" i="9"/>
  <c r="AF157" i="9"/>
  <c r="AE157" i="9"/>
  <c r="AD157" i="9"/>
  <c r="AC157" i="9"/>
  <c r="AB157" i="9"/>
  <c r="AA157" i="9"/>
  <c r="Z157" i="9"/>
  <c r="Y157" i="9"/>
  <c r="X157" i="9"/>
  <c r="W157" i="9"/>
  <c r="V157" i="9"/>
  <c r="U157" i="9"/>
  <c r="T157" i="9"/>
  <c r="S157" i="9"/>
  <c r="R157" i="9"/>
  <c r="Q157" i="9"/>
  <c r="P157" i="9"/>
  <c r="O157" i="9"/>
  <c r="N157" i="9"/>
  <c r="M157" i="9"/>
  <c r="L157" i="9"/>
  <c r="K157" i="9"/>
  <c r="J157" i="9"/>
  <c r="I157" i="9"/>
  <c r="H157" i="9"/>
  <c r="G157" i="9"/>
  <c r="F157" i="9"/>
  <c r="E157" i="9"/>
  <c r="D157" i="9"/>
  <c r="C157" i="9"/>
  <c r="B157" i="9"/>
  <c r="JQ156" i="9"/>
  <c r="JP156" i="9"/>
  <c r="JO156" i="9"/>
  <c r="JN156" i="9"/>
  <c r="JM156" i="9"/>
  <c r="JL156" i="9"/>
  <c r="JK156" i="9"/>
  <c r="JJ156" i="9"/>
  <c r="JI156" i="9"/>
  <c r="JH156" i="9"/>
  <c r="JG156" i="9"/>
  <c r="JF156" i="9"/>
  <c r="JE156" i="9"/>
  <c r="JD156" i="9"/>
  <c r="JC156" i="9"/>
  <c r="JB156" i="9"/>
  <c r="JA156" i="9"/>
  <c r="IZ156" i="9"/>
  <c r="IY156" i="9"/>
  <c r="IX156" i="9"/>
  <c r="IW156" i="9"/>
  <c r="IV156" i="9"/>
  <c r="IU156" i="9"/>
  <c r="IT156" i="9"/>
  <c r="IS156" i="9"/>
  <c r="IR156" i="9"/>
  <c r="IQ156" i="9"/>
  <c r="IP156" i="9"/>
  <c r="IO156" i="9"/>
  <c r="IN156" i="9"/>
  <c r="IM156" i="9"/>
  <c r="IL156" i="9"/>
  <c r="IK156" i="9"/>
  <c r="IJ156" i="9"/>
  <c r="II156" i="9"/>
  <c r="IH156" i="9"/>
  <c r="IG156" i="9"/>
  <c r="IF156" i="9"/>
  <c r="IE156" i="9"/>
  <c r="ID156" i="9"/>
  <c r="IC156" i="9"/>
  <c r="IB156" i="9"/>
  <c r="IA156" i="9"/>
  <c r="HZ156" i="9"/>
  <c r="HY156" i="9"/>
  <c r="HX156" i="9"/>
  <c r="HW156" i="9"/>
  <c r="HV156" i="9"/>
  <c r="HU156" i="9"/>
  <c r="HT156" i="9"/>
  <c r="HS156" i="9"/>
  <c r="HR156" i="9"/>
  <c r="HQ156" i="9"/>
  <c r="HP156" i="9"/>
  <c r="HO156" i="9"/>
  <c r="HN156" i="9"/>
  <c r="HM156" i="9"/>
  <c r="HL156" i="9"/>
  <c r="HK156" i="9"/>
  <c r="HJ156" i="9"/>
  <c r="HI156" i="9"/>
  <c r="HH156" i="9"/>
  <c r="HG156" i="9"/>
  <c r="HF156" i="9"/>
  <c r="HE156" i="9"/>
  <c r="HD156" i="9"/>
  <c r="HC156" i="9"/>
  <c r="HB156" i="9"/>
  <c r="HA156" i="9"/>
  <c r="GZ156" i="9"/>
  <c r="GY156" i="9"/>
  <c r="GX156" i="9"/>
  <c r="GW156" i="9"/>
  <c r="GV156" i="9"/>
  <c r="GU156" i="9"/>
  <c r="GT156" i="9"/>
  <c r="GS156" i="9"/>
  <c r="GR156" i="9"/>
  <c r="GQ156" i="9"/>
  <c r="GP156" i="9"/>
  <c r="GO156" i="9"/>
  <c r="GN156" i="9"/>
  <c r="GM156" i="9"/>
  <c r="GL156" i="9"/>
  <c r="GK156" i="9"/>
  <c r="GJ156" i="9"/>
  <c r="GI156" i="9"/>
  <c r="GH156" i="9"/>
  <c r="GG156" i="9"/>
  <c r="GF156" i="9"/>
  <c r="GE156" i="9"/>
  <c r="GD156" i="9"/>
  <c r="GC156" i="9"/>
  <c r="GB156" i="9"/>
  <c r="GA156" i="9"/>
  <c r="FZ156" i="9"/>
  <c r="FY156" i="9"/>
  <c r="FX156" i="9"/>
  <c r="FW156" i="9"/>
  <c r="FV156" i="9"/>
  <c r="FU156" i="9"/>
  <c r="FT156" i="9"/>
  <c r="FS156" i="9"/>
  <c r="FR156" i="9"/>
  <c r="FQ156" i="9"/>
  <c r="FP156" i="9"/>
  <c r="FO156" i="9"/>
  <c r="FN156" i="9"/>
  <c r="FM156" i="9"/>
  <c r="FL156" i="9"/>
  <c r="FK156" i="9"/>
  <c r="FJ156" i="9"/>
  <c r="FI156" i="9"/>
  <c r="FH156" i="9"/>
  <c r="FG156" i="9"/>
  <c r="FF156" i="9"/>
  <c r="FE156" i="9"/>
  <c r="FD156" i="9"/>
  <c r="FC156" i="9"/>
  <c r="FB156" i="9"/>
  <c r="FA156" i="9"/>
  <c r="EZ156" i="9"/>
  <c r="EY156" i="9"/>
  <c r="EX156" i="9"/>
  <c r="EW156" i="9"/>
  <c r="EV156" i="9"/>
  <c r="EU156" i="9"/>
  <c r="ET156" i="9"/>
  <c r="ES156" i="9"/>
  <c r="ER156" i="9"/>
  <c r="EQ156" i="9"/>
  <c r="EP156" i="9"/>
  <c r="EO156" i="9"/>
  <c r="EN156" i="9"/>
  <c r="EM156" i="9"/>
  <c r="EL156" i="9"/>
  <c r="EK156" i="9"/>
  <c r="EJ156" i="9"/>
  <c r="EI156" i="9"/>
  <c r="EH156" i="9"/>
  <c r="EG156" i="9"/>
  <c r="EF156" i="9"/>
  <c r="EE156" i="9"/>
  <c r="ED156" i="9"/>
  <c r="EC156" i="9"/>
  <c r="EB156" i="9"/>
  <c r="EA156" i="9"/>
  <c r="DZ156" i="9"/>
  <c r="DY156" i="9"/>
  <c r="DX156" i="9"/>
  <c r="DW156" i="9"/>
  <c r="DV156" i="9"/>
  <c r="DU156" i="9"/>
  <c r="DT156" i="9"/>
  <c r="DS156" i="9"/>
  <c r="DR156" i="9"/>
  <c r="DQ156" i="9"/>
  <c r="DP156" i="9"/>
  <c r="DN156" i="9"/>
  <c r="DM156" i="9"/>
  <c r="DL156" i="9"/>
  <c r="DJ156" i="9"/>
  <c r="DH156" i="9"/>
  <c r="DG156" i="9"/>
  <c r="DF156" i="9"/>
  <c r="DD156" i="9"/>
  <c r="DB156" i="9"/>
  <c r="DA156" i="9"/>
  <c r="CZ156" i="9"/>
  <c r="CX156" i="9"/>
  <c r="CV156" i="9"/>
  <c r="CU156" i="9"/>
  <c r="CT156" i="9"/>
  <c r="CR156" i="9"/>
  <c r="CQ156" i="9"/>
  <c r="CP156" i="9"/>
  <c r="CO156" i="9"/>
  <c r="CN156" i="9"/>
  <c r="CM156" i="9"/>
  <c r="CL156" i="9"/>
  <c r="CK156" i="9"/>
  <c r="CJ156" i="9"/>
  <c r="CI156" i="9"/>
  <c r="CH156" i="9"/>
  <c r="CG156" i="9"/>
  <c r="CF156" i="9"/>
  <c r="CE156" i="9"/>
  <c r="CD156" i="9"/>
  <c r="CC156" i="9"/>
  <c r="CB156" i="9"/>
  <c r="CA156" i="9"/>
  <c r="BZ156" i="9"/>
  <c r="BY156" i="9"/>
  <c r="BX156" i="9"/>
  <c r="BW156" i="9"/>
  <c r="BV156" i="9"/>
  <c r="BU156" i="9"/>
  <c r="BT156" i="9"/>
  <c r="BS156" i="9"/>
  <c r="BR156" i="9"/>
  <c r="BQ156" i="9"/>
  <c r="BP156" i="9"/>
  <c r="BO156" i="9"/>
  <c r="BN156" i="9"/>
  <c r="BM156" i="9"/>
  <c r="BL156" i="9"/>
  <c r="BK156" i="9"/>
  <c r="BJ156" i="9"/>
  <c r="BI156" i="9"/>
  <c r="BH156" i="9"/>
  <c r="BG156" i="9"/>
  <c r="BF156" i="9"/>
  <c r="BE156" i="9"/>
  <c r="BD156" i="9"/>
  <c r="BC156" i="9"/>
  <c r="BB156" i="9"/>
  <c r="BA156" i="9"/>
  <c r="AZ156" i="9"/>
  <c r="AY156" i="9"/>
  <c r="AX156" i="9"/>
  <c r="AW156" i="9"/>
  <c r="AV156" i="9"/>
  <c r="AU156" i="9"/>
  <c r="AT156" i="9"/>
  <c r="AS156" i="9"/>
  <c r="AR156" i="9"/>
  <c r="AQ156" i="9"/>
  <c r="AP156" i="9"/>
  <c r="AO156" i="9"/>
  <c r="AN156" i="9"/>
  <c r="AM156" i="9"/>
  <c r="AL156" i="9"/>
  <c r="AK156" i="9"/>
  <c r="AJ156" i="9"/>
  <c r="AI156" i="9"/>
  <c r="AH156" i="9"/>
  <c r="AG156" i="9"/>
  <c r="AF156" i="9"/>
  <c r="AE156" i="9"/>
  <c r="AD156" i="9"/>
  <c r="AC156" i="9"/>
  <c r="AB156" i="9"/>
  <c r="AA156" i="9"/>
  <c r="Z156" i="9"/>
  <c r="Y156" i="9"/>
  <c r="X156" i="9"/>
  <c r="W156" i="9"/>
  <c r="V156" i="9"/>
  <c r="U156" i="9"/>
  <c r="T156" i="9"/>
  <c r="S156" i="9"/>
  <c r="R156" i="9"/>
  <c r="Q156" i="9"/>
  <c r="P156" i="9"/>
  <c r="O156" i="9"/>
  <c r="N156" i="9"/>
  <c r="M156" i="9"/>
  <c r="L156" i="9"/>
  <c r="K156" i="9"/>
  <c r="J156" i="9"/>
  <c r="I156" i="9"/>
  <c r="H156" i="9"/>
  <c r="G156" i="9"/>
  <c r="F156" i="9"/>
  <c r="E156" i="9"/>
  <c r="D156" i="9"/>
  <c r="C156" i="9"/>
  <c r="B156" i="9"/>
  <c r="JQ155" i="9"/>
  <c r="JP155" i="9"/>
  <c r="JO155" i="9"/>
  <c r="JN155" i="9"/>
  <c r="JM155" i="9"/>
  <c r="JL155" i="9"/>
  <c r="JK155" i="9"/>
  <c r="JJ155" i="9"/>
  <c r="JI155" i="9"/>
  <c r="JH155" i="9"/>
  <c r="JG155" i="9"/>
  <c r="JF155" i="9"/>
  <c r="JE155" i="9"/>
  <c r="JD155" i="9"/>
  <c r="JC155" i="9"/>
  <c r="JB155" i="9"/>
  <c r="JA155" i="9"/>
  <c r="IZ155" i="9"/>
  <c r="IY155" i="9"/>
  <c r="IX155" i="9"/>
  <c r="IW155" i="9"/>
  <c r="IV155" i="9"/>
  <c r="IU155" i="9"/>
  <c r="IT155" i="9"/>
  <c r="IS155" i="9"/>
  <c r="IR155" i="9"/>
  <c r="IQ155" i="9"/>
  <c r="IP155" i="9"/>
  <c r="IO155" i="9"/>
  <c r="IN155" i="9"/>
  <c r="IM155" i="9"/>
  <c r="IL155" i="9"/>
  <c r="IK155" i="9"/>
  <c r="IJ155" i="9"/>
  <c r="II155" i="9"/>
  <c r="IH155" i="9"/>
  <c r="IG155" i="9"/>
  <c r="IF155" i="9"/>
  <c r="IE155" i="9"/>
  <c r="ID155" i="9"/>
  <c r="IC155" i="9"/>
  <c r="IB155" i="9"/>
  <c r="IA155" i="9"/>
  <c r="HZ155" i="9"/>
  <c r="HY155" i="9"/>
  <c r="HX155" i="9"/>
  <c r="HW155" i="9"/>
  <c r="HV155" i="9"/>
  <c r="HU155" i="9"/>
  <c r="HT155" i="9"/>
  <c r="HS155" i="9"/>
  <c r="HR155" i="9"/>
  <c r="HQ155" i="9"/>
  <c r="HP155" i="9"/>
  <c r="HO155" i="9"/>
  <c r="HN155" i="9"/>
  <c r="HM155" i="9"/>
  <c r="HL155" i="9"/>
  <c r="HK155" i="9"/>
  <c r="HJ155" i="9"/>
  <c r="HI155" i="9"/>
  <c r="HH155" i="9"/>
  <c r="HG155" i="9"/>
  <c r="HF155" i="9"/>
  <c r="HE155" i="9"/>
  <c r="HD155" i="9"/>
  <c r="HC155" i="9"/>
  <c r="HB155" i="9"/>
  <c r="HA155" i="9"/>
  <c r="GZ155" i="9"/>
  <c r="GY155" i="9"/>
  <c r="GX155" i="9"/>
  <c r="GW155" i="9"/>
  <c r="GV155" i="9"/>
  <c r="GU155" i="9"/>
  <c r="GT155" i="9"/>
  <c r="GS155" i="9"/>
  <c r="GR155" i="9"/>
  <c r="GQ155" i="9"/>
  <c r="GP155" i="9"/>
  <c r="GO155" i="9"/>
  <c r="GN155" i="9"/>
  <c r="GM155" i="9"/>
  <c r="GL155" i="9"/>
  <c r="GK155" i="9"/>
  <c r="GJ155" i="9"/>
  <c r="GI155" i="9"/>
  <c r="GH155" i="9"/>
  <c r="GG155" i="9"/>
  <c r="GF155" i="9"/>
  <c r="GE155" i="9"/>
  <c r="GD155" i="9"/>
  <c r="GC155" i="9"/>
  <c r="GB155" i="9"/>
  <c r="GA155" i="9"/>
  <c r="FZ155" i="9"/>
  <c r="FY155" i="9"/>
  <c r="FX155" i="9"/>
  <c r="FW155" i="9"/>
  <c r="FV155" i="9"/>
  <c r="FU155" i="9"/>
  <c r="FT155" i="9"/>
  <c r="FS155" i="9"/>
  <c r="FR155" i="9"/>
  <c r="FQ155" i="9"/>
  <c r="FP155" i="9"/>
  <c r="FO155" i="9"/>
  <c r="FN155" i="9"/>
  <c r="FM155" i="9"/>
  <c r="FL155" i="9"/>
  <c r="FK155" i="9"/>
  <c r="FJ155" i="9"/>
  <c r="FI155" i="9"/>
  <c r="FH155" i="9"/>
  <c r="FG155" i="9"/>
  <c r="FF155" i="9"/>
  <c r="FE155" i="9"/>
  <c r="FD155" i="9"/>
  <c r="FC155" i="9"/>
  <c r="FB155" i="9"/>
  <c r="FA155" i="9"/>
  <c r="EZ155" i="9"/>
  <c r="EY155" i="9"/>
  <c r="EX155" i="9"/>
  <c r="EW155" i="9"/>
  <c r="EV155" i="9"/>
  <c r="EU155" i="9"/>
  <c r="ET155" i="9"/>
  <c r="ES155" i="9"/>
  <c r="ER155" i="9"/>
  <c r="EQ155" i="9"/>
  <c r="EP155" i="9"/>
  <c r="EO155" i="9"/>
  <c r="EN155" i="9"/>
  <c r="EM155" i="9"/>
  <c r="EL155" i="9"/>
  <c r="EK155" i="9"/>
  <c r="EJ155" i="9"/>
  <c r="EI155" i="9"/>
  <c r="EH155" i="9"/>
  <c r="EG155" i="9"/>
  <c r="EF155" i="9"/>
  <c r="EE155" i="9"/>
  <c r="ED155" i="9"/>
  <c r="EC155" i="9"/>
  <c r="EB155" i="9"/>
  <c r="EA155" i="9"/>
  <c r="DZ155" i="9"/>
  <c r="DY155" i="9"/>
  <c r="DX155" i="9"/>
  <c r="DW155" i="9"/>
  <c r="DV155" i="9"/>
  <c r="DU155" i="9"/>
  <c r="DT155" i="9"/>
  <c r="DS155" i="9"/>
  <c r="DR155" i="9"/>
  <c r="DQ155" i="9"/>
  <c r="DP155" i="9"/>
  <c r="DO155" i="9"/>
  <c r="DN155" i="9"/>
  <c r="DM155" i="9"/>
  <c r="DL155" i="9"/>
  <c r="DK155" i="9"/>
  <c r="DJ155" i="9"/>
  <c r="DI155" i="9"/>
  <c r="DH155" i="9"/>
  <c r="DG155" i="9"/>
  <c r="DF155" i="9"/>
  <c r="DE155" i="9"/>
  <c r="DD155" i="9"/>
  <c r="DC155" i="9"/>
  <c r="DB155" i="9"/>
  <c r="DA155" i="9"/>
  <c r="CZ155" i="9"/>
  <c r="CY155" i="9"/>
  <c r="CX155" i="9"/>
  <c r="CW155" i="9"/>
  <c r="CV155" i="9"/>
  <c r="CU155" i="9"/>
  <c r="CT155" i="9"/>
  <c r="CS155" i="9"/>
  <c r="CR155" i="9"/>
  <c r="CQ155" i="9"/>
  <c r="CP155" i="9"/>
  <c r="CO155" i="9"/>
  <c r="CN155" i="9"/>
  <c r="CM155" i="9"/>
  <c r="CL155" i="9"/>
  <c r="CK155" i="9"/>
  <c r="CJ155" i="9"/>
  <c r="CI155" i="9"/>
  <c r="CH155" i="9"/>
  <c r="CG155" i="9"/>
  <c r="CF155" i="9"/>
  <c r="CE155" i="9"/>
  <c r="CD155" i="9"/>
  <c r="CC155" i="9"/>
  <c r="CB155" i="9"/>
  <c r="CA155" i="9"/>
  <c r="BZ155" i="9"/>
  <c r="BY155" i="9"/>
  <c r="BX155" i="9"/>
  <c r="BW155" i="9"/>
  <c r="BV155" i="9"/>
  <c r="BU155" i="9"/>
  <c r="BT155" i="9"/>
  <c r="BS155" i="9"/>
  <c r="BR155" i="9"/>
  <c r="BQ155" i="9"/>
  <c r="BP155" i="9"/>
  <c r="BO155" i="9"/>
  <c r="BN155" i="9"/>
  <c r="BM155" i="9"/>
  <c r="BL155" i="9"/>
  <c r="BK155" i="9"/>
  <c r="BJ155" i="9"/>
  <c r="BI155" i="9"/>
  <c r="BH155" i="9"/>
  <c r="BG155" i="9"/>
  <c r="BF155" i="9"/>
  <c r="BE155" i="9"/>
  <c r="BD155" i="9"/>
  <c r="BC155" i="9"/>
  <c r="BB155" i="9"/>
  <c r="BA155" i="9"/>
  <c r="AZ155" i="9"/>
  <c r="AY155" i="9"/>
  <c r="AX155" i="9"/>
  <c r="AW155" i="9"/>
  <c r="AV155" i="9"/>
  <c r="AU155" i="9"/>
  <c r="AT155" i="9"/>
  <c r="AS155" i="9"/>
  <c r="AR155" i="9"/>
  <c r="AQ155" i="9"/>
  <c r="AP155" i="9"/>
  <c r="AO155" i="9"/>
  <c r="AN155" i="9"/>
  <c r="AM155" i="9"/>
  <c r="AL155" i="9"/>
  <c r="AK155" i="9"/>
  <c r="AJ155" i="9"/>
  <c r="AI155" i="9"/>
  <c r="AH155" i="9"/>
  <c r="AG155" i="9"/>
  <c r="AF155" i="9"/>
  <c r="AE155" i="9"/>
  <c r="AD155" i="9"/>
  <c r="AC155" i="9"/>
  <c r="AB155" i="9"/>
  <c r="AA155" i="9"/>
  <c r="Z155" i="9"/>
  <c r="Y155" i="9"/>
  <c r="X155" i="9"/>
  <c r="W155" i="9"/>
  <c r="V155" i="9"/>
  <c r="U155" i="9"/>
  <c r="T155" i="9"/>
  <c r="S155" i="9"/>
  <c r="R155" i="9"/>
  <c r="Q155" i="9"/>
  <c r="P155" i="9"/>
  <c r="O155" i="9"/>
  <c r="N155" i="9"/>
  <c r="M155" i="9"/>
  <c r="L155" i="9"/>
  <c r="K155" i="9"/>
  <c r="J155" i="9"/>
  <c r="I155" i="9"/>
  <c r="H155" i="9"/>
  <c r="G155" i="9"/>
  <c r="F155" i="9"/>
  <c r="E155" i="9"/>
  <c r="D155" i="9"/>
  <c r="C155" i="9"/>
  <c r="B155" i="9"/>
  <c r="JQ154" i="9"/>
  <c r="JP154" i="9"/>
  <c r="JO154" i="9"/>
  <c r="JN154" i="9"/>
  <c r="JM154" i="9"/>
  <c r="JL154" i="9"/>
  <c r="JK154" i="9"/>
  <c r="JJ154" i="9"/>
  <c r="JI154" i="9"/>
  <c r="JH154" i="9"/>
  <c r="JG154" i="9"/>
  <c r="JF154" i="9"/>
  <c r="JE154" i="9"/>
  <c r="JD154" i="9"/>
  <c r="JC154" i="9"/>
  <c r="JB154" i="9"/>
  <c r="JA154" i="9"/>
  <c r="IZ154" i="9"/>
  <c r="IY154" i="9"/>
  <c r="IX154" i="9"/>
  <c r="IW154" i="9"/>
  <c r="IV154" i="9"/>
  <c r="IU154" i="9"/>
  <c r="IT154" i="9"/>
  <c r="IS154" i="9"/>
  <c r="IR154" i="9"/>
  <c r="IQ154" i="9"/>
  <c r="IP154" i="9"/>
  <c r="IO154" i="9"/>
  <c r="IN154" i="9"/>
  <c r="IM154" i="9"/>
  <c r="IL154" i="9"/>
  <c r="IK154" i="9"/>
  <c r="IJ154" i="9"/>
  <c r="II154" i="9"/>
  <c r="IH154" i="9"/>
  <c r="IG154" i="9"/>
  <c r="IF154" i="9"/>
  <c r="IE154" i="9"/>
  <c r="ID154" i="9"/>
  <c r="IC154" i="9"/>
  <c r="IB154" i="9"/>
  <c r="IA154" i="9"/>
  <c r="HZ154" i="9"/>
  <c r="HY154" i="9"/>
  <c r="HX154" i="9"/>
  <c r="HW154" i="9"/>
  <c r="HV154" i="9"/>
  <c r="HU154" i="9"/>
  <c r="HT154" i="9"/>
  <c r="HS154" i="9"/>
  <c r="HR154" i="9"/>
  <c r="HQ154" i="9"/>
  <c r="HP154" i="9"/>
  <c r="HO154" i="9"/>
  <c r="HN154" i="9"/>
  <c r="HM154" i="9"/>
  <c r="HL154" i="9"/>
  <c r="HK154" i="9"/>
  <c r="HJ154" i="9"/>
  <c r="HI154" i="9"/>
  <c r="HH154" i="9"/>
  <c r="HG154" i="9"/>
  <c r="HF154" i="9"/>
  <c r="HE154" i="9"/>
  <c r="HD154" i="9"/>
  <c r="HC154" i="9"/>
  <c r="HB154" i="9"/>
  <c r="HA154" i="9"/>
  <c r="GZ154" i="9"/>
  <c r="GY154" i="9"/>
  <c r="GX154" i="9"/>
  <c r="GW154" i="9"/>
  <c r="GV154" i="9"/>
  <c r="GU154" i="9"/>
  <c r="GT154" i="9"/>
  <c r="GS154" i="9"/>
  <c r="GR154" i="9"/>
  <c r="GQ154" i="9"/>
  <c r="GP154" i="9"/>
  <c r="GO154" i="9"/>
  <c r="GN154" i="9"/>
  <c r="GM154" i="9"/>
  <c r="GL154" i="9"/>
  <c r="GK154" i="9"/>
  <c r="GJ154" i="9"/>
  <c r="GI154" i="9"/>
  <c r="GH154" i="9"/>
  <c r="GG154" i="9"/>
  <c r="GF154" i="9"/>
  <c r="GE154" i="9"/>
  <c r="GD154" i="9"/>
  <c r="GC154" i="9"/>
  <c r="GB154" i="9"/>
  <c r="GA154" i="9"/>
  <c r="FZ154" i="9"/>
  <c r="FY154" i="9"/>
  <c r="FX154" i="9"/>
  <c r="FW154" i="9"/>
  <c r="FV154" i="9"/>
  <c r="FU154" i="9"/>
  <c r="FT154" i="9"/>
  <c r="FS154" i="9"/>
  <c r="FR154" i="9"/>
  <c r="FQ154" i="9"/>
  <c r="FP154" i="9"/>
  <c r="FO154" i="9"/>
  <c r="FN154" i="9"/>
  <c r="FM154" i="9"/>
  <c r="FL154" i="9"/>
  <c r="FK154" i="9"/>
  <c r="FJ154" i="9"/>
  <c r="FI154" i="9"/>
  <c r="FH154" i="9"/>
  <c r="FG154" i="9"/>
  <c r="FF154" i="9"/>
  <c r="FE154" i="9"/>
  <c r="FD154" i="9"/>
  <c r="FC154" i="9"/>
  <c r="FB154" i="9"/>
  <c r="FA154" i="9"/>
  <c r="EZ154" i="9"/>
  <c r="EY154" i="9"/>
  <c r="EX154" i="9"/>
  <c r="EW154" i="9"/>
  <c r="EV154" i="9"/>
  <c r="EU154" i="9"/>
  <c r="ET154" i="9"/>
  <c r="ES154" i="9"/>
  <c r="ER154" i="9"/>
  <c r="EQ154" i="9"/>
  <c r="EP154" i="9"/>
  <c r="EO154" i="9"/>
  <c r="EN154" i="9"/>
  <c r="EM154" i="9"/>
  <c r="EL154" i="9"/>
  <c r="EK154" i="9"/>
  <c r="EJ154" i="9"/>
  <c r="EI154" i="9"/>
  <c r="EH154" i="9"/>
  <c r="EG154" i="9"/>
  <c r="EF154" i="9"/>
  <c r="EE154" i="9"/>
  <c r="ED154" i="9"/>
  <c r="EC154" i="9"/>
  <c r="EB154" i="9"/>
  <c r="EA154" i="9"/>
  <c r="DZ154" i="9"/>
  <c r="DY154" i="9"/>
  <c r="DX154" i="9"/>
  <c r="DW154" i="9"/>
  <c r="DV154" i="9"/>
  <c r="DU154" i="9"/>
  <c r="DT154" i="9"/>
  <c r="DS154" i="9"/>
  <c r="DR154" i="9"/>
  <c r="DQ154" i="9"/>
  <c r="DP154" i="9"/>
  <c r="DO154" i="9"/>
  <c r="DN154" i="9"/>
  <c r="DM154" i="9"/>
  <c r="DL154" i="9"/>
  <c r="DK154" i="9"/>
  <c r="DJ154" i="9"/>
  <c r="DI154" i="9"/>
  <c r="DH154" i="9"/>
  <c r="DG154" i="9"/>
  <c r="DF154" i="9"/>
  <c r="DE154" i="9"/>
  <c r="DD154" i="9"/>
  <c r="DC154" i="9"/>
  <c r="DB154" i="9"/>
  <c r="DA154" i="9"/>
  <c r="CZ154" i="9"/>
  <c r="CY154" i="9"/>
  <c r="CX154" i="9"/>
  <c r="CW154" i="9"/>
  <c r="CV154" i="9"/>
  <c r="CU154" i="9"/>
  <c r="CT154" i="9"/>
  <c r="CS154" i="9"/>
  <c r="CR154" i="9"/>
  <c r="CQ154" i="9"/>
  <c r="CP154" i="9"/>
  <c r="CO154" i="9"/>
  <c r="CN154" i="9"/>
  <c r="CM154" i="9"/>
  <c r="CL154" i="9"/>
  <c r="CK154" i="9"/>
  <c r="CJ154" i="9"/>
  <c r="CI154" i="9"/>
  <c r="CH154" i="9"/>
  <c r="CG154" i="9"/>
  <c r="CF154" i="9"/>
  <c r="CE154" i="9"/>
  <c r="CD154" i="9"/>
  <c r="CC154" i="9"/>
  <c r="CB154" i="9"/>
  <c r="CA154" i="9"/>
  <c r="BZ154" i="9"/>
  <c r="BY154" i="9"/>
  <c r="BX154" i="9"/>
  <c r="BW154" i="9"/>
  <c r="BV154" i="9"/>
  <c r="BU154" i="9"/>
  <c r="BT154" i="9"/>
  <c r="BS154" i="9"/>
  <c r="BR154" i="9"/>
  <c r="BQ154" i="9"/>
  <c r="BP154" i="9"/>
  <c r="BO154" i="9"/>
  <c r="BN154" i="9"/>
  <c r="BM154" i="9"/>
  <c r="BL154" i="9"/>
  <c r="BK154" i="9"/>
  <c r="BJ154" i="9"/>
  <c r="BI154" i="9"/>
  <c r="BH154" i="9"/>
  <c r="BG154" i="9"/>
  <c r="BF154" i="9"/>
  <c r="BE154" i="9"/>
  <c r="BD154" i="9"/>
  <c r="BC154" i="9"/>
  <c r="BB154" i="9"/>
  <c r="BA154" i="9"/>
  <c r="AZ154" i="9"/>
  <c r="AY154" i="9"/>
  <c r="AX154" i="9"/>
  <c r="AW154" i="9"/>
  <c r="AV154" i="9"/>
  <c r="AU154" i="9"/>
  <c r="AT154" i="9"/>
  <c r="AS154" i="9"/>
  <c r="AR154" i="9"/>
  <c r="AQ154" i="9"/>
  <c r="AP154" i="9"/>
  <c r="AO154" i="9"/>
  <c r="AN154" i="9"/>
  <c r="AM154" i="9"/>
  <c r="AL154" i="9"/>
  <c r="AK154" i="9"/>
  <c r="AJ154" i="9"/>
  <c r="AI154" i="9"/>
  <c r="AH154" i="9"/>
  <c r="AG154" i="9"/>
  <c r="AF154" i="9"/>
  <c r="AE154" i="9"/>
  <c r="AD154" i="9"/>
  <c r="AC154" i="9"/>
  <c r="AB154" i="9"/>
  <c r="AA154" i="9"/>
  <c r="Z154" i="9"/>
  <c r="Y154" i="9"/>
  <c r="X154" i="9"/>
  <c r="W154" i="9"/>
  <c r="V154" i="9"/>
  <c r="U154" i="9"/>
  <c r="T154" i="9"/>
  <c r="S154" i="9"/>
  <c r="R154" i="9"/>
  <c r="Q154" i="9"/>
  <c r="P154" i="9"/>
  <c r="O154" i="9"/>
  <c r="N154" i="9"/>
  <c r="M154" i="9"/>
  <c r="L154" i="9"/>
  <c r="K154" i="9"/>
  <c r="J154" i="9"/>
  <c r="I154" i="9"/>
  <c r="H154" i="9"/>
  <c r="G154" i="9"/>
  <c r="F154" i="9"/>
  <c r="E154" i="9"/>
  <c r="D154" i="9"/>
  <c r="C154" i="9"/>
  <c r="B154" i="9"/>
  <c r="JQ153" i="9"/>
  <c r="JP153" i="9"/>
  <c r="JO153" i="9"/>
  <c r="JN153" i="9"/>
  <c r="JM153" i="9"/>
  <c r="JL153" i="9"/>
  <c r="JK153" i="9"/>
  <c r="JJ153" i="9"/>
  <c r="JI153" i="9"/>
  <c r="JH153" i="9"/>
  <c r="JG153" i="9"/>
  <c r="JF153" i="9"/>
  <c r="JE153" i="9"/>
  <c r="JD153" i="9"/>
  <c r="JC153" i="9"/>
  <c r="JB153" i="9"/>
  <c r="JA153" i="9"/>
  <c r="IZ153" i="9"/>
  <c r="IY153" i="9"/>
  <c r="IX153" i="9"/>
  <c r="IW153" i="9"/>
  <c r="IV153" i="9"/>
  <c r="IU153" i="9"/>
  <c r="IT153" i="9"/>
  <c r="IS153" i="9"/>
  <c r="IR153" i="9"/>
  <c r="IQ153" i="9"/>
  <c r="IP153" i="9"/>
  <c r="IO153" i="9"/>
  <c r="IN153" i="9"/>
  <c r="IM153" i="9"/>
  <c r="IL153" i="9"/>
  <c r="IK153" i="9"/>
  <c r="IJ153" i="9"/>
  <c r="II153" i="9"/>
  <c r="IH153" i="9"/>
  <c r="IG153" i="9"/>
  <c r="IF153" i="9"/>
  <c r="IE153" i="9"/>
  <c r="ID153" i="9"/>
  <c r="IC153" i="9"/>
  <c r="IB153" i="9"/>
  <c r="IA153" i="9"/>
  <c r="HZ153" i="9"/>
  <c r="HY153" i="9"/>
  <c r="HX153" i="9"/>
  <c r="HW153" i="9"/>
  <c r="HV153" i="9"/>
  <c r="HU153" i="9"/>
  <c r="HT153" i="9"/>
  <c r="HS153" i="9"/>
  <c r="HR153" i="9"/>
  <c r="HQ153" i="9"/>
  <c r="HP153" i="9"/>
  <c r="HO153" i="9"/>
  <c r="HN153" i="9"/>
  <c r="HM153" i="9"/>
  <c r="HL153" i="9"/>
  <c r="HK153" i="9"/>
  <c r="HJ153" i="9"/>
  <c r="HI153" i="9"/>
  <c r="HH153" i="9"/>
  <c r="HG153" i="9"/>
  <c r="HF153" i="9"/>
  <c r="HE153" i="9"/>
  <c r="HD153" i="9"/>
  <c r="HC153" i="9"/>
  <c r="HB153" i="9"/>
  <c r="HA153" i="9"/>
  <c r="GZ153" i="9"/>
  <c r="GY153" i="9"/>
  <c r="GX153" i="9"/>
  <c r="GW153" i="9"/>
  <c r="GV153" i="9"/>
  <c r="GU153" i="9"/>
  <c r="GT153" i="9"/>
  <c r="GS153" i="9"/>
  <c r="GR153" i="9"/>
  <c r="GQ153" i="9"/>
  <c r="GP153" i="9"/>
  <c r="GO153" i="9"/>
  <c r="GN153" i="9"/>
  <c r="GM153" i="9"/>
  <c r="GL153" i="9"/>
  <c r="GK153" i="9"/>
  <c r="GJ153" i="9"/>
  <c r="GI153" i="9"/>
  <c r="GH153" i="9"/>
  <c r="GG153" i="9"/>
  <c r="GF153" i="9"/>
  <c r="GE153" i="9"/>
  <c r="GD153" i="9"/>
  <c r="GC153" i="9"/>
  <c r="GB153" i="9"/>
  <c r="GA153" i="9"/>
  <c r="FZ153" i="9"/>
  <c r="FY153" i="9"/>
  <c r="FX153" i="9"/>
  <c r="FW153" i="9"/>
  <c r="FV153" i="9"/>
  <c r="FU153" i="9"/>
  <c r="FT153" i="9"/>
  <c r="FS153" i="9"/>
  <c r="FR153" i="9"/>
  <c r="FQ153" i="9"/>
  <c r="FP153" i="9"/>
  <c r="FO153" i="9"/>
  <c r="FN153" i="9"/>
  <c r="FM153" i="9"/>
  <c r="FL153" i="9"/>
  <c r="FK153" i="9"/>
  <c r="FJ153" i="9"/>
  <c r="FI153" i="9"/>
  <c r="FH153" i="9"/>
  <c r="FG153" i="9"/>
  <c r="FF153" i="9"/>
  <c r="FE153" i="9"/>
  <c r="FD153" i="9"/>
  <c r="FC153" i="9"/>
  <c r="FB153" i="9"/>
  <c r="FA153" i="9"/>
  <c r="EZ153" i="9"/>
  <c r="EY153" i="9"/>
  <c r="EX153" i="9"/>
  <c r="EW153" i="9"/>
  <c r="EV153" i="9"/>
  <c r="EU153" i="9"/>
  <c r="ET153" i="9"/>
  <c r="ES153" i="9"/>
  <c r="ER153" i="9"/>
  <c r="EQ153" i="9"/>
  <c r="EP153" i="9"/>
  <c r="EO153" i="9"/>
  <c r="EN153" i="9"/>
  <c r="EM153" i="9"/>
  <c r="EL153" i="9"/>
  <c r="EK153" i="9"/>
  <c r="EJ153" i="9"/>
  <c r="EI153" i="9"/>
  <c r="EH153" i="9"/>
  <c r="EG153" i="9"/>
  <c r="EF153" i="9"/>
  <c r="EE153" i="9"/>
  <c r="ED153" i="9"/>
  <c r="EC153" i="9"/>
  <c r="EB153" i="9"/>
  <c r="EA153" i="9"/>
  <c r="DZ153" i="9"/>
  <c r="DY153" i="9"/>
  <c r="DX153" i="9"/>
  <c r="DW153" i="9"/>
  <c r="DV153" i="9"/>
  <c r="DU153" i="9"/>
  <c r="DT153" i="9"/>
  <c r="DS153" i="9"/>
  <c r="DR153" i="9"/>
  <c r="DQ153" i="9"/>
  <c r="DP153" i="9"/>
  <c r="DO153" i="9"/>
  <c r="DN153" i="9"/>
  <c r="DM153" i="9"/>
  <c r="DL153" i="9"/>
  <c r="DK153" i="9"/>
  <c r="DJ153" i="9"/>
  <c r="DI153" i="9"/>
  <c r="DH153" i="9"/>
  <c r="DG153" i="9"/>
  <c r="DF153" i="9"/>
  <c r="DE153" i="9"/>
  <c r="DD153" i="9"/>
  <c r="DC153" i="9"/>
  <c r="DB153" i="9"/>
  <c r="DA153" i="9"/>
  <c r="CZ153" i="9"/>
  <c r="CY153" i="9"/>
  <c r="CX153" i="9"/>
  <c r="CW153" i="9"/>
  <c r="CV153" i="9"/>
  <c r="CU153" i="9"/>
  <c r="CT153" i="9"/>
  <c r="CS153" i="9"/>
  <c r="CR153" i="9"/>
  <c r="CQ153" i="9"/>
  <c r="CP153" i="9"/>
  <c r="CO153" i="9"/>
  <c r="CN153" i="9"/>
  <c r="CM153" i="9"/>
  <c r="CL153" i="9"/>
  <c r="CK153" i="9"/>
  <c r="CJ153" i="9"/>
  <c r="CI153" i="9"/>
  <c r="CH153" i="9"/>
  <c r="CG153" i="9"/>
  <c r="CF153" i="9"/>
  <c r="CE153" i="9"/>
  <c r="CD153" i="9"/>
  <c r="CC153" i="9"/>
  <c r="CB153" i="9"/>
  <c r="CA153" i="9"/>
  <c r="BZ153" i="9"/>
  <c r="BY153" i="9"/>
  <c r="BX153" i="9"/>
  <c r="BW153" i="9"/>
  <c r="BV153" i="9"/>
  <c r="BU153" i="9"/>
  <c r="BT153" i="9"/>
  <c r="BS153" i="9"/>
  <c r="BR153" i="9"/>
  <c r="BQ153" i="9"/>
  <c r="BP153" i="9"/>
  <c r="BO153" i="9"/>
  <c r="BN153" i="9"/>
  <c r="BM153" i="9"/>
  <c r="BL153" i="9"/>
  <c r="BK153" i="9"/>
  <c r="BJ153" i="9"/>
  <c r="BI153" i="9"/>
  <c r="BH153" i="9"/>
  <c r="BG153" i="9"/>
  <c r="BF153" i="9"/>
  <c r="BE153" i="9"/>
  <c r="BD153" i="9"/>
  <c r="BC153" i="9"/>
  <c r="BB153" i="9"/>
  <c r="BA153" i="9"/>
  <c r="AZ153" i="9"/>
  <c r="AY153" i="9"/>
  <c r="AX153" i="9"/>
  <c r="AW153" i="9"/>
  <c r="AV153" i="9"/>
  <c r="AU153" i="9"/>
  <c r="AT153" i="9"/>
  <c r="AS153" i="9"/>
  <c r="AR153" i="9"/>
  <c r="AQ153" i="9"/>
  <c r="AP153" i="9"/>
  <c r="AO153" i="9"/>
  <c r="AN153" i="9"/>
  <c r="AM153" i="9"/>
  <c r="AL153" i="9"/>
  <c r="AK153" i="9"/>
  <c r="AJ153" i="9"/>
  <c r="AI153" i="9"/>
  <c r="AH153" i="9"/>
  <c r="AG153" i="9"/>
  <c r="AF153" i="9"/>
  <c r="AE153" i="9"/>
  <c r="AD153" i="9"/>
  <c r="AC153" i="9"/>
  <c r="AB153" i="9"/>
  <c r="AA153" i="9"/>
  <c r="Z153" i="9"/>
  <c r="Y153" i="9"/>
  <c r="X153" i="9"/>
  <c r="W153" i="9"/>
  <c r="V153" i="9"/>
  <c r="U153" i="9"/>
  <c r="T153" i="9"/>
  <c r="S153" i="9"/>
  <c r="R153" i="9"/>
  <c r="Q153" i="9"/>
  <c r="P153" i="9"/>
  <c r="O153" i="9"/>
  <c r="N153" i="9"/>
  <c r="M153" i="9"/>
  <c r="L153" i="9"/>
  <c r="K153" i="9"/>
  <c r="J153" i="9"/>
  <c r="I153" i="9"/>
  <c r="H153" i="9"/>
  <c r="G153" i="9"/>
  <c r="F153" i="9"/>
  <c r="E153" i="9"/>
  <c r="D153" i="9"/>
  <c r="C153" i="9"/>
  <c r="B153" i="9"/>
  <c r="JQ152" i="9"/>
  <c r="JP152" i="9"/>
  <c r="JO152" i="9"/>
  <c r="JN152" i="9"/>
  <c r="JM152" i="9"/>
  <c r="JL152" i="9"/>
  <c r="JK152" i="9"/>
  <c r="JJ152" i="9"/>
  <c r="JI152" i="9"/>
  <c r="JH152" i="9"/>
  <c r="JG152" i="9"/>
  <c r="JF152" i="9"/>
  <c r="JE152" i="9"/>
  <c r="JD152" i="9"/>
  <c r="JC152" i="9"/>
  <c r="JB152" i="9"/>
  <c r="JA152" i="9"/>
  <c r="IZ152" i="9"/>
  <c r="IY152" i="9"/>
  <c r="IX152" i="9"/>
  <c r="IW152" i="9"/>
  <c r="IV152" i="9"/>
  <c r="IU152" i="9"/>
  <c r="IT152" i="9"/>
  <c r="IS152" i="9"/>
  <c r="IR152" i="9"/>
  <c r="IQ152" i="9"/>
  <c r="IP152" i="9"/>
  <c r="IO152" i="9"/>
  <c r="IN152" i="9"/>
  <c r="IM152" i="9"/>
  <c r="IL152" i="9"/>
  <c r="IK152" i="9"/>
  <c r="IJ152" i="9"/>
  <c r="II152" i="9"/>
  <c r="IH152" i="9"/>
  <c r="IG152" i="9"/>
  <c r="IF152" i="9"/>
  <c r="IE152" i="9"/>
  <c r="ID152" i="9"/>
  <c r="IC152" i="9"/>
  <c r="IB152" i="9"/>
  <c r="IA152" i="9"/>
  <c r="HZ152" i="9"/>
  <c r="HY152" i="9"/>
  <c r="HX152" i="9"/>
  <c r="HW152" i="9"/>
  <c r="HV152" i="9"/>
  <c r="HU152" i="9"/>
  <c r="HT152" i="9"/>
  <c r="HS152" i="9"/>
  <c r="HR152" i="9"/>
  <c r="HQ152" i="9"/>
  <c r="HP152" i="9"/>
  <c r="HO152" i="9"/>
  <c r="HN152" i="9"/>
  <c r="HM152" i="9"/>
  <c r="HL152" i="9"/>
  <c r="HK152" i="9"/>
  <c r="HJ152" i="9"/>
  <c r="HI152" i="9"/>
  <c r="HH152" i="9"/>
  <c r="HG152" i="9"/>
  <c r="HF152" i="9"/>
  <c r="HE152" i="9"/>
  <c r="HD152" i="9"/>
  <c r="HC152" i="9"/>
  <c r="HB152" i="9"/>
  <c r="HA152" i="9"/>
  <c r="GZ152" i="9"/>
  <c r="GY152" i="9"/>
  <c r="GX152" i="9"/>
  <c r="GW152" i="9"/>
  <c r="GV152" i="9"/>
  <c r="GU152" i="9"/>
  <c r="GT152" i="9"/>
  <c r="GS152" i="9"/>
  <c r="GR152" i="9"/>
  <c r="GQ152" i="9"/>
  <c r="GP152" i="9"/>
  <c r="GO152" i="9"/>
  <c r="GN152" i="9"/>
  <c r="GM152" i="9"/>
  <c r="GL152" i="9"/>
  <c r="GK152" i="9"/>
  <c r="GJ152" i="9"/>
  <c r="GI152" i="9"/>
  <c r="GH152" i="9"/>
  <c r="GG152" i="9"/>
  <c r="GF152" i="9"/>
  <c r="GE152" i="9"/>
  <c r="GD152" i="9"/>
  <c r="GC152" i="9"/>
  <c r="GB152" i="9"/>
  <c r="GA152" i="9"/>
  <c r="FZ152" i="9"/>
  <c r="FY152" i="9"/>
  <c r="FX152" i="9"/>
  <c r="FW152" i="9"/>
  <c r="FV152" i="9"/>
  <c r="FU152" i="9"/>
  <c r="FT152" i="9"/>
  <c r="FS152" i="9"/>
  <c r="FR152" i="9"/>
  <c r="FQ152" i="9"/>
  <c r="FP152" i="9"/>
  <c r="FO152" i="9"/>
  <c r="FN152" i="9"/>
  <c r="FM152" i="9"/>
  <c r="FL152" i="9"/>
  <c r="FK152" i="9"/>
  <c r="FJ152" i="9"/>
  <c r="FI152" i="9"/>
  <c r="FH152" i="9"/>
  <c r="FG152" i="9"/>
  <c r="FF152" i="9"/>
  <c r="FE152" i="9"/>
  <c r="FD152" i="9"/>
  <c r="FC152" i="9"/>
  <c r="FB152" i="9"/>
  <c r="FA152" i="9"/>
  <c r="EZ152" i="9"/>
  <c r="EY152" i="9"/>
  <c r="EX152" i="9"/>
  <c r="EW152" i="9"/>
  <c r="EV152" i="9"/>
  <c r="EU152" i="9"/>
  <c r="ET152" i="9"/>
  <c r="ES152" i="9"/>
  <c r="ER152" i="9"/>
  <c r="EQ152" i="9"/>
  <c r="EP152" i="9"/>
  <c r="EO152" i="9"/>
  <c r="EN152" i="9"/>
  <c r="EM152" i="9"/>
  <c r="EL152" i="9"/>
  <c r="EK152" i="9"/>
  <c r="EJ152" i="9"/>
  <c r="EI152" i="9"/>
  <c r="EH152" i="9"/>
  <c r="EG152" i="9"/>
  <c r="EF152" i="9"/>
  <c r="EE152" i="9"/>
  <c r="ED152" i="9"/>
  <c r="EC152" i="9"/>
  <c r="EB152" i="9"/>
  <c r="EA152" i="9"/>
  <c r="DZ152" i="9"/>
  <c r="DY152" i="9"/>
  <c r="DX152" i="9"/>
  <c r="DW152" i="9"/>
  <c r="DV152" i="9"/>
  <c r="DU152" i="9"/>
  <c r="DT152" i="9"/>
  <c r="DS152" i="9"/>
  <c r="DR152" i="9"/>
  <c r="DQ152" i="9"/>
  <c r="DP152" i="9"/>
  <c r="DO152" i="9"/>
  <c r="DN152" i="9"/>
  <c r="DM152" i="9"/>
  <c r="DL152" i="9"/>
  <c r="DK152" i="9"/>
  <c r="DJ152" i="9"/>
  <c r="DI152" i="9"/>
  <c r="DH152" i="9"/>
  <c r="DG152" i="9"/>
  <c r="DF152" i="9"/>
  <c r="DE152" i="9"/>
  <c r="DD152" i="9"/>
  <c r="DC152" i="9"/>
  <c r="DB152" i="9"/>
  <c r="DA152" i="9"/>
  <c r="CZ152" i="9"/>
  <c r="CY152" i="9"/>
  <c r="CX152" i="9"/>
  <c r="CW152" i="9"/>
  <c r="CV152" i="9"/>
  <c r="CU152" i="9"/>
  <c r="CT152" i="9"/>
  <c r="CS152" i="9"/>
  <c r="CR152" i="9"/>
  <c r="CQ152" i="9"/>
  <c r="CP152" i="9"/>
  <c r="CO152" i="9"/>
  <c r="CN152" i="9"/>
  <c r="CM152" i="9"/>
  <c r="CL152" i="9"/>
  <c r="CK152" i="9"/>
  <c r="CJ152" i="9"/>
  <c r="CI152" i="9"/>
  <c r="CH152" i="9"/>
  <c r="CG152" i="9"/>
  <c r="CF152" i="9"/>
  <c r="CE152" i="9"/>
  <c r="CD152" i="9"/>
  <c r="CC152" i="9"/>
  <c r="CB152" i="9"/>
  <c r="CA152" i="9"/>
  <c r="BZ152" i="9"/>
  <c r="BY152" i="9"/>
  <c r="BX152" i="9"/>
  <c r="BW152" i="9"/>
  <c r="BV152" i="9"/>
  <c r="BU152" i="9"/>
  <c r="BT152" i="9"/>
  <c r="BS152" i="9"/>
  <c r="BR152" i="9"/>
  <c r="BQ152" i="9"/>
  <c r="BP152" i="9"/>
  <c r="BO152" i="9"/>
  <c r="BN152" i="9"/>
  <c r="BM152" i="9"/>
  <c r="BL152" i="9"/>
  <c r="BK152" i="9"/>
  <c r="BJ152" i="9"/>
  <c r="BI152" i="9"/>
  <c r="BH152" i="9"/>
  <c r="BG152" i="9"/>
  <c r="BF152" i="9"/>
  <c r="BE152" i="9"/>
  <c r="BD152" i="9"/>
  <c r="BC152" i="9"/>
  <c r="BB152" i="9"/>
  <c r="BA152" i="9"/>
  <c r="AZ152" i="9"/>
  <c r="AY152" i="9"/>
  <c r="AX152" i="9"/>
  <c r="AW152" i="9"/>
  <c r="AV152" i="9"/>
  <c r="AU152" i="9"/>
  <c r="AT152" i="9"/>
  <c r="AS152" i="9"/>
  <c r="AR152" i="9"/>
  <c r="AQ152" i="9"/>
  <c r="AP152" i="9"/>
  <c r="AO152" i="9"/>
  <c r="AN152" i="9"/>
  <c r="AM152" i="9"/>
  <c r="AL152" i="9"/>
  <c r="AK152" i="9"/>
  <c r="AJ152" i="9"/>
  <c r="AI152" i="9"/>
  <c r="AH152" i="9"/>
  <c r="AG152" i="9"/>
  <c r="AF152" i="9"/>
  <c r="AE152" i="9"/>
  <c r="AD152" i="9"/>
  <c r="AC152" i="9"/>
  <c r="AB152" i="9"/>
  <c r="AA152" i="9"/>
  <c r="Z152" i="9"/>
  <c r="Y152" i="9"/>
  <c r="X152" i="9"/>
  <c r="W152" i="9"/>
  <c r="V152" i="9"/>
  <c r="U152" i="9"/>
  <c r="T152" i="9"/>
  <c r="S152" i="9"/>
  <c r="R152" i="9"/>
  <c r="Q152" i="9"/>
  <c r="P152" i="9"/>
  <c r="O152" i="9"/>
  <c r="N152" i="9"/>
  <c r="M152" i="9"/>
  <c r="L152" i="9"/>
  <c r="K152" i="9"/>
  <c r="J152" i="9"/>
  <c r="I152" i="9"/>
  <c r="H152" i="9"/>
  <c r="G152" i="9"/>
  <c r="F152" i="9"/>
  <c r="E152" i="9"/>
  <c r="D152" i="9"/>
  <c r="C152" i="9"/>
  <c r="B152" i="9"/>
  <c r="JQ151" i="9"/>
  <c r="JP151" i="9"/>
  <c r="JO151" i="9"/>
  <c r="JN151" i="9"/>
  <c r="JM151" i="9"/>
  <c r="JL151" i="9"/>
  <c r="JK151" i="9"/>
  <c r="JJ151" i="9"/>
  <c r="JI151" i="9"/>
  <c r="JH151" i="9"/>
  <c r="JG151" i="9"/>
  <c r="JF151" i="9"/>
  <c r="JE151" i="9"/>
  <c r="JD151" i="9"/>
  <c r="JC151" i="9"/>
  <c r="JB151" i="9"/>
  <c r="JA151" i="9"/>
  <c r="IZ151" i="9"/>
  <c r="IY151" i="9"/>
  <c r="IX151" i="9"/>
  <c r="IW151" i="9"/>
  <c r="IV151" i="9"/>
  <c r="IU151" i="9"/>
  <c r="IT151" i="9"/>
  <c r="IS151" i="9"/>
  <c r="IR151" i="9"/>
  <c r="IQ151" i="9"/>
  <c r="IP151" i="9"/>
  <c r="IO151" i="9"/>
  <c r="IN151" i="9"/>
  <c r="IM151" i="9"/>
  <c r="IL151" i="9"/>
  <c r="IK151" i="9"/>
  <c r="IJ151" i="9"/>
  <c r="II151" i="9"/>
  <c r="IH151" i="9"/>
  <c r="IG151" i="9"/>
  <c r="IF151" i="9"/>
  <c r="IE151" i="9"/>
  <c r="ID151" i="9"/>
  <c r="IC151" i="9"/>
  <c r="IB151" i="9"/>
  <c r="IA151" i="9"/>
  <c r="HZ151" i="9"/>
  <c r="HY151" i="9"/>
  <c r="HX151" i="9"/>
  <c r="HW151" i="9"/>
  <c r="HV151" i="9"/>
  <c r="HU151" i="9"/>
  <c r="HT151" i="9"/>
  <c r="HS151" i="9"/>
  <c r="HR151" i="9"/>
  <c r="HQ151" i="9"/>
  <c r="HP151" i="9"/>
  <c r="HO151" i="9"/>
  <c r="HN151" i="9"/>
  <c r="HM151" i="9"/>
  <c r="HL151" i="9"/>
  <c r="HK151" i="9"/>
  <c r="HJ151" i="9"/>
  <c r="HI151" i="9"/>
  <c r="HH151" i="9"/>
  <c r="HG151" i="9"/>
  <c r="HF151" i="9"/>
  <c r="HE151" i="9"/>
  <c r="HD151" i="9"/>
  <c r="HC151" i="9"/>
  <c r="HB151" i="9"/>
  <c r="HA151" i="9"/>
  <c r="GZ151" i="9"/>
  <c r="GY151" i="9"/>
  <c r="GX151" i="9"/>
  <c r="GW151" i="9"/>
  <c r="GV151" i="9"/>
  <c r="GU151" i="9"/>
  <c r="GT151" i="9"/>
  <c r="GS151" i="9"/>
  <c r="GR151" i="9"/>
  <c r="GQ151" i="9"/>
  <c r="GP151" i="9"/>
  <c r="GO151" i="9"/>
  <c r="GN151" i="9"/>
  <c r="GM151" i="9"/>
  <c r="GL151" i="9"/>
  <c r="GK151" i="9"/>
  <c r="GJ151" i="9"/>
  <c r="GI151" i="9"/>
  <c r="GH151" i="9"/>
  <c r="GG151" i="9"/>
  <c r="GF151" i="9"/>
  <c r="GE151" i="9"/>
  <c r="GD151" i="9"/>
  <c r="GC151" i="9"/>
  <c r="GB151" i="9"/>
  <c r="GA151" i="9"/>
  <c r="FZ151" i="9"/>
  <c r="FY151" i="9"/>
  <c r="FX151" i="9"/>
  <c r="FW151" i="9"/>
  <c r="FV151" i="9"/>
  <c r="FU151" i="9"/>
  <c r="FT151" i="9"/>
  <c r="FS151" i="9"/>
  <c r="FR151" i="9"/>
  <c r="FQ151" i="9"/>
  <c r="FP151" i="9"/>
  <c r="FO151" i="9"/>
  <c r="FN151" i="9"/>
  <c r="FM151" i="9"/>
  <c r="FL151" i="9"/>
  <c r="FK151" i="9"/>
  <c r="FJ151" i="9"/>
  <c r="FI151" i="9"/>
  <c r="FH151" i="9"/>
  <c r="FG151" i="9"/>
  <c r="FF151" i="9"/>
  <c r="FE151" i="9"/>
  <c r="FD151" i="9"/>
  <c r="FC151" i="9"/>
  <c r="FB151" i="9"/>
  <c r="FA151" i="9"/>
  <c r="EZ151" i="9"/>
  <c r="EY151" i="9"/>
  <c r="EX151" i="9"/>
  <c r="EW151" i="9"/>
  <c r="EV151" i="9"/>
  <c r="EU151" i="9"/>
  <c r="ET151" i="9"/>
  <c r="ES151" i="9"/>
  <c r="ER151" i="9"/>
  <c r="EQ151" i="9"/>
  <c r="EP151" i="9"/>
  <c r="EO151" i="9"/>
  <c r="EN151" i="9"/>
  <c r="EM151" i="9"/>
  <c r="EL151" i="9"/>
  <c r="EK151" i="9"/>
  <c r="EJ151" i="9"/>
  <c r="EI151" i="9"/>
  <c r="EH151" i="9"/>
  <c r="EG151" i="9"/>
  <c r="EF151" i="9"/>
  <c r="EE151" i="9"/>
  <c r="ED151" i="9"/>
  <c r="EC151" i="9"/>
  <c r="EB151" i="9"/>
  <c r="EA151" i="9"/>
  <c r="DZ151" i="9"/>
  <c r="DY151" i="9"/>
  <c r="DX151" i="9"/>
  <c r="DW151" i="9"/>
  <c r="DV151" i="9"/>
  <c r="DU151" i="9"/>
  <c r="DT151" i="9"/>
  <c r="DS151" i="9"/>
  <c r="DR151" i="9"/>
  <c r="DQ151" i="9"/>
  <c r="DP151" i="9"/>
  <c r="DO151" i="9"/>
  <c r="DN151" i="9"/>
  <c r="DM151" i="9"/>
  <c r="DL151" i="9"/>
  <c r="DK151" i="9"/>
  <c r="DJ151" i="9"/>
  <c r="DI151" i="9"/>
  <c r="DH151" i="9"/>
  <c r="DG151" i="9"/>
  <c r="DF151" i="9"/>
  <c r="DE151" i="9"/>
  <c r="DD151" i="9"/>
  <c r="DC151" i="9"/>
  <c r="DB151" i="9"/>
  <c r="DA151" i="9"/>
  <c r="CZ151" i="9"/>
  <c r="CY151" i="9"/>
  <c r="CX151" i="9"/>
  <c r="CW151" i="9"/>
  <c r="CV151" i="9"/>
  <c r="CU151" i="9"/>
  <c r="CT151" i="9"/>
  <c r="CS151" i="9"/>
  <c r="CR151" i="9"/>
  <c r="CQ151" i="9"/>
  <c r="CP151" i="9"/>
  <c r="CO151" i="9"/>
  <c r="CN151" i="9"/>
  <c r="CM151" i="9"/>
  <c r="CL151" i="9"/>
  <c r="CK151" i="9"/>
  <c r="CJ151" i="9"/>
  <c r="CI151" i="9"/>
  <c r="CH151" i="9"/>
  <c r="CG151" i="9"/>
  <c r="CF151" i="9"/>
  <c r="CE151" i="9"/>
  <c r="CD151" i="9"/>
  <c r="CC151" i="9"/>
  <c r="CB151" i="9"/>
  <c r="CA151" i="9"/>
  <c r="BZ151" i="9"/>
  <c r="BY151" i="9"/>
  <c r="BX151" i="9"/>
  <c r="BW151" i="9"/>
  <c r="BV151" i="9"/>
  <c r="BU151" i="9"/>
  <c r="BT151" i="9"/>
  <c r="BS151" i="9"/>
  <c r="BR151" i="9"/>
  <c r="BQ151" i="9"/>
  <c r="BP151" i="9"/>
  <c r="BO151" i="9"/>
  <c r="BN151" i="9"/>
  <c r="BM151" i="9"/>
  <c r="BL151" i="9"/>
  <c r="BK151" i="9"/>
  <c r="BJ151" i="9"/>
  <c r="BI151" i="9"/>
  <c r="BH151" i="9"/>
  <c r="BG151" i="9"/>
  <c r="BF151" i="9"/>
  <c r="BE151" i="9"/>
  <c r="BD151" i="9"/>
  <c r="BC151" i="9"/>
  <c r="BB151" i="9"/>
  <c r="BA151" i="9"/>
  <c r="AZ151" i="9"/>
  <c r="AY151" i="9"/>
  <c r="AX151" i="9"/>
  <c r="AW151" i="9"/>
  <c r="AV151" i="9"/>
  <c r="AU151" i="9"/>
  <c r="AT151" i="9"/>
  <c r="AS151" i="9"/>
  <c r="AR151" i="9"/>
  <c r="AQ151" i="9"/>
  <c r="AP151" i="9"/>
  <c r="AO151" i="9"/>
  <c r="AN151" i="9"/>
  <c r="AM151" i="9"/>
  <c r="AL151" i="9"/>
  <c r="AK151" i="9"/>
  <c r="AJ151" i="9"/>
  <c r="AI151" i="9"/>
  <c r="AH151" i="9"/>
  <c r="AG151" i="9"/>
  <c r="AF151" i="9"/>
  <c r="AE151" i="9"/>
  <c r="AD151" i="9"/>
  <c r="AC151" i="9"/>
  <c r="AB151" i="9"/>
  <c r="AA151" i="9"/>
  <c r="Z151" i="9"/>
  <c r="Y151" i="9"/>
  <c r="X151" i="9"/>
  <c r="W151" i="9"/>
  <c r="V151" i="9"/>
  <c r="U151" i="9"/>
  <c r="T151" i="9"/>
  <c r="S151" i="9"/>
  <c r="R151" i="9"/>
  <c r="Q151" i="9"/>
  <c r="P151" i="9"/>
  <c r="O151" i="9"/>
  <c r="N151" i="9"/>
  <c r="M151" i="9"/>
  <c r="L151" i="9"/>
  <c r="K151" i="9"/>
  <c r="J151" i="9"/>
  <c r="I151" i="9"/>
  <c r="H151" i="9"/>
  <c r="G151" i="9"/>
  <c r="F151" i="9"/>
  <c r="E151" i="9"/>
  <c r="D151" i="9"/>
  <c r="C151" i="9"/>
  <c r="B151" i="9"/>
  <c r="JQ150" i="9"/>
  <c r="JP150" i="9"/>
  <c r="JO150" i="9"/>
  <c r="JN150" i="9"/>
  <c r="JM150" i="9"/>
  <c r="JL150" i="9"/>
  <c r="JK150" i="9"/>
  <c r="JJ150" i="9"/>
  <c r="JI150" i="9"/>
  <c r="JH150" i="9"/>
  <c r="JG150" i="9"/>
  <c r="JF150" i="9"/>
  <c r="JE150" i="9"/>
  <c r="JD150" i="9"/>
  <c r="JC150" i="9"/>
  <c r="JB150" i="9"/>
  <c r="JA150" i="9"/>
  <c r="IZ150" i="9"/>
  <c r="IY150" i="9"/>
  <c r="IX150" i="9"/>
  <c r="IW150" i="9"/>
  <c r="IV150" i="9"/>
  <c r="IU150" i="9"/>
  <c r="IT150" i="9"/>
  <c r="IS150" i="9"/>
  <c r="IR150" i="9"/>
  <c r="IQ150" i="9"/>
  <c r="IP150" i="9"/>
  <c r="IO150" i="9"/>
  <c r="IN150" i="9"/>
  <c r="IM150" i="9"/>
  <c r="IL150" i="9"/>
  <c r="IK150" i="9"/>
  <c r="IJ150" i="9"/>
  <c r="II150" i="9"/>
  <c r="IH150" i="9"/>
  <c r="IG150" i="9"/>
  <c r="IF150" i="9"/>
  <c r="IE150" i="9"/>
  <c r="ID150" i="9"/>
  <c r="IC150" i="9"/>
  <c r="IB150" i="9"/>
  <c r="IA150" i="9"/>
  <c r="HZ150" i="9"/>
  <c r="HY150" i="9"/>
  <c r="HX150" i="9"/>
  <c r="HW150" i="9"/>
  <c r="HV150" i="9"/>
  <c r="HU150" i="9"/>
  <c r="HT150" i="9"/>
  <c r="HS150" i="9"/>
  <c r="HR150" i="9"/>
  <c r="HQ150" i="9"/>
  <c r="HP150" i="9"/>
  <c r="HO150" i="9"/>
  <c r="HN150" i="9"/>
  <c r="HM150" i="9"/>
  <c r="HL150" i="9"/>
  <c r="HK150" i="9"/>
  <c r="HJ150" i="9"/>
  <c r="HI150" i="9"/>
  <c r="HH150" i="9"/>
  <c r="HG150" i="9"/>
  <c r="HF150" i="9"/>
  <c r="HE150" i="9"/>
  <c r="HD150" i="9"/>
  <c r="HC150" i="9"/>
  <c r="HB150" i="9"/>
  <c r="HA150" i="9"/>
  <c r="GZ150" i="9"/>
  <c r="GY150" i="9"/>
  <c r="GX150" i="9"/>
  <c r="GW150" i="9"/>
  <c r="GV150" i="9"/>
  <c r="GU150" i="9"/>
  <c r="GT150" i="9"/>
  <c r="GS150" i="9"/>
  <c r="GR150" i="9"/>
  <c r="GQ150" i="9"/>
  <c r="GP150" i="9"/>
  <c r="GO150" i="9"/>
  <c r="GN150" i="9"/>
  <c r="GM150" i="9"/>
  <c r="GL150" i="9"/>
  <c r="GK150" i="9"/>
  <c r="GJ150" i="9"/>
  <c r="GI150" i="9"/>
  <c r="GH150" i="9"/>
  <c r="GG150" i="9"/>
  <c r="GF150" i="9"/>
  <c r="GE150" i="9"/>
  <c r="GD150" i="9"/>
  <c r="GC150" i="9"/>
  <c r="GB150" i="9"/>
  <c r="GA150" i="9"/>
  <c r="FZ150" i="9"/>
  <c r="FY150" i="9"/>
  <c r="FX150" i="9"/>
  <c r="FW150" i="9"/>
  <c r="FV150" i="9"/>
  <c r="FU150" i="9"/>
  <c r="FT150" i="9"/>
  <c r="FS150" i="9"/>
  <c r="FR150" i="9"/>
  <c r="FQ150" i="9"/>
  <c r="FP150" i="9"/>
  <c r="FO150" i="9"/>
  <c r="FN150" i="9"/>
  <c r="FM150" i="9"/>
  <c r="FL150" i="9"/>
  <c r="FK150" i="9"/>
  <c r="FJ150" i="9"/>
  <c r="FI150" i="9"/>
  <c r="FH150" i="9"/>
  <c r="FG150" i="9"/>
  <c r="FF150" i="9"/>
  <c r="FE150" i="9"/>
  <c r="FD150" i="9"/>
  <c r="FC150" i="9"/>
  <c r="FB150" i="9"/>
  <c r="FA150" i="9"/>
  <c r="EZ150" i="9"/>
  <c r="EY150" i="9"/>
  <c r="EX150" i="9"/>
  <c r="EW150" i="9"/>
  <c r="EV150" i="9"/>
  <c r="EU150" i="9"/>
  <c r="ET150" i="9"/>
  <c r="ES150" i="9"/>
  <c r="ER150" i="9"/>
  <c r="EQ150" i="9"/>
  <c r="EP150" i="9"/>
  <c r="EO150" i="9"/>
  <c r="EN150" i="9"/>
  <c r="EM150" i="9"/>
  <c r="EL150" i="9"/>
  <c r="EK150" i="9"/>
  <c r="EJ150" i="9"/>
  <c r="EI150" i="9"/>
  <c r="EH150" i="9"/>
  <c r="EG150" i="9"/>
  <c r="EF150" i="9"/>
  <c r="EE150" i="9"/>
  <c r="ED150" i="9"/>
  <c r="EC150" i="9"/>
  <c r="EB150" i="9"/>
  <c r="EA150" i="9"/>
  <c r="DZ150" i="9"/>
  <c r="DY150" i="9"/>
  <c r="DX150" i="9"/>
  <c r="DW150" i="9"/>
  <c r="DV150" i="9"/>
  <c r="DU150" i="9"/>
  <c r="DT150" i="9"/>
  <c r="DS150" i="9"/>
  <c r="DR150" i="9"/>
  <c r="DQ150" i="9"/>
  <c r="DP150" i="9"/>
  <c r="DO150" i="9"/>
  <c r="DN150" i="9"/>
  <c r="DM150" i="9"/>
  <c r="DL150" i="9"/>
  <c r="DK150" i="9"/>
  <c r="DJ150" i="9"/>
  <c r="DI150" i="9"/>
  <c r="DH150" i="9"/>
  <c r="DG150" i="9"/>
  <c r="DF150" i="9"/>
  <c r="DE150" i="9"/>
  <c r="DD150" i="9"/>
  <c r="DC150" i="9"/>
  <c r="DB150" i="9"/>
  <c r="DA150" i="9"/>
  <c r="CZ150" i="9"/>
  <c r="CY150" i="9"/>
  <c r="CX150" i="9"/>
  <c r="CW150" i="9"/>
  <c r="CV150" i="9"/>
  <c r="CU150" i="9"/>
  <c r="CT150" i="9"/>
  <c r="CS150" i="9"/>
  <c r="CR150" i="9"/>
  <c r="CQ150" i="9"/>
  <c r="CP150" i="9"/>
  <c r="CO150" i="9"/>
  <c r="CN150" i="9"/>
  <c r="CM150" i="9"/>
  <c r="CL150" i="9"/>
  <c r="CK150" i="9"/>
  <c r="CJ150" i="9"/>
  <c r="CI150" i="9"/>
  <c r="CH150" i="9"/>
  <c r="CG150" i="9"/>
  <c r="CF150" i="9"/>
  <c r="CE150" i="9"/>
  <c r="CD150" i="9"/>
  <c r="CC150" i="9"/>
  <c r="CB150" i="9"/>
  <c r="CA150" i="9"/>
  <c r="BZ150" i="9"/>
  <c r="BY150" i="9"/>
  <c r="BX150" i="9"/>
  <c r="BW150" i="9"/>
  <c r="BV150" i="9"/>
  <c r="BU150" i="9"/>
  <c r="BS150" i="9"/>
  <c r="BR150" i="9"/>
  <c r="BQ150" i="9"/>
  <c r="BO150" i="9"/>
  <c r="BN150" i="9"/>
  <c r="BM150" i="9"/>
  <c r="BL150" i="9"/>
  <c r="BK150" i="9"/>
  <c r="BJ150" i="9"/>
  <c r="BI150" i="9"/>
  <c r="BH150" i="9"/>
  <c r="BG150" i="9"/>
  <c r="BF150" i="9"/>
  <c r="BE150" i="9"/>
  <c r="BD150" i="9"/>
  <c r="BC150" i="9"/>
  <c r="BB150" i="9"/>
  <c r="BA150" i="9"/>
  <c r="AZ150" i="9"/>
  <c r="AY150" i="9"/>
  <c r="AX150" i="9"/>
  <c r="AW150" i="9"/>
  <c r="AV150" i="9"/>
  <c r="AU150" i="9"/>
  <c r="AT150" i="9"/>
  <c r="AS150" i="9"/>
  <c r="AR150" i="9"/>
  <c r="AQ150" i="9"/>
  <c r="AP150" i="9"/>
  <c r="AO150" i="9"/>
  <c r="AN150" i="9"/>
  <c r="AM150" i="9"/>
  <c r="AL150" i="9"/>
  <c r="AK150" i="9"/>
  <c r="AJ150" i="9"/>
  <c r="AI150" i="9"/>
  <c r="AH150" i="9"/>
  <c r="AG150" i="9"/>
  <c r="AF150" i="9"/>
  <c r="AE150" i="9"/>
  <c r="AD150" i="9"/>
  <c r="AC150" i="9"/>
  <c r="AB150" i="9"/>
  <c r="AA150" i="9"/>
  <c r="Z150" i="9"/>
  <c r="Y150" i="9"/>
  <c r="X150" i="9"/>
  <c r="W150" i="9"/>
  <c r="V150" i="9"/>
  <c r="U150" i="9"/>
  <c r="T150" i="9"/>
  <c r="S150" i="9"/>
  <c r="R150" i="9"/>
  <c r="Q150" i="9"/>
  <c r="P150" i="9"/>
  <c r="O150" i="9"/>
  <c r="N150" i="9"/>
  <c r="M150" i="9"/>
  <c r="L150" i="9"/>
  <c r="K150" i="9"/>
  <c r="J150" i="9"/>
  <c r="I150" i="9"/>
  <c r="H150" i="9"/>
  <c r="G150" i="9"/>
  <c r="F150" i="9"/>
  <c r="E150" i="9"/>
  <c r="D150" i="9"/>
  <c r="C150" i="9"/>
  <c r="B150" i="9"/>
  <c r="JQ149" i="9"/>
  <c r="JP149" i="9"/>
  <c r="JO149" i="9"/>
  <c r="JN149" i="9"/>
  <c r="JM149" i="9"/>
  <c r="JL149" i="9"/>
  <c r="JK149" i="9"/>
  <c r="JJ149" i="9"/>
  <c r="JI149" i="9"/>
  <c r="JH149" i="9"/>
  <c r="JG149" i="9"/>
  <c r="JF149" i="9"/>
  <c r="JE149" i="9"/>
  <c r="JD149" i="9"/>
  <c r="JC149" i="9"/>
  <c r="JB149" i="9"/>
  <c r="JA149" i="9"/>
  <c r="IZ149" i="9"/>
  <c r="IY149" i="9"/>
  <c r="IX149" i="9"/>
  <c r="IW149" i="9"/>
  <c r="IV149" i="9"/>
  <c r="IU149" i="9"/>
  <c r="IT149" i="9"/>
  <c r="IS149" i="9"/>
  <c r="IR149" i="9"/>
  <c r="IQ149" i="9"/>
  <c r="IP149" i="9"/>
  <c r="IO149" i="9"/>
  <c r="IN149" i="9"/>
  <c r="IM149" i="9"/>
  <c r="IL149" i="9"/>
  <c r="IK149" i="9"/>
  <c r="IJ149" i="9"/>
  <c r="II149" i="9"/>
  <c r="IH149" i="9"/>
  <c r="IG149" i="9"/>
  <c r="IF149" i="9"/>
  <c r="IE149" i="9"/>
  <c r="ID149" i="9"/>
  <c r="IC149" i="9"/>
  <c r="IB149" i="9"/>
  <c r="IA149" i="9"/>
  <c r="HZ149" i="9"/>
  <c r="HY149" i="9"/>
  <c r="HX149" i="9"/>
  <c r="HW149" i="9"/>
  <c r="HV149" i="9"/>
  <c r="HU149" i="9"/>
  <c r="HT149" i="9"/>
  <c r="HS149" i="9"/>
  <c r="HR149" i="9"/>
  <c r="HQ149" i="9"/>
  <c r="HP149" i="9"/>
  <c r="HO149" i="9"/>
  <c r="HN149" i="9"/>
  <c r="HM149" i="9"/>
  <c r="HL149" i="9"/>
  <c r="HK149" i="9"/>
  <c r="HJ149" i="9"/>
  <c r="HI149" i="9"/>
  <c r="HH149" i="9"/>
  <c r="HG149" i="9"/>
  <c r="HF149" i="9"/>
  <c r="HE149" i="9"/>
  <c r="HD149" i="9"/>
  <c r="HC149" i="9"/>
  <c r="HB149" i="9"/>
  <c r="HA149" i="9"/>
  <c r="GZ149" i="9"/>
  <c r="GY149" i="9"/>
  <c r="GX149" i="9"/>
  <c r="GW149" i="9"/>
  <c r="GV149" i="9"/>
  <c r="GU149" i="9"/>
  <c r="GT149" i="9"/>
  <c r="GS149" i="9"/>
  <c r="GR149" i="9"/>
  <c r="GQ149" i="9"/>
  <c r="GP149" i="9"/>
  <c r="GO149" i="9"/>
  <c r="GN149" i="9"/>
  <c r="GM149" i="9"/>
  <c r="GL149" i="9"/>
  <c r="GK149" i="9"/>
  <c r="GJ149" i="9"/>
  <c r="GI149" i="9"/>
  <c r="GH149" i="9"/>
  <c r="GG149" i="9"/>
  <c r="GF149" i="9"/>
  <c r="GE149" i="9"/>
  <c r="GD149" i="9"/>
  <c r="GC149" i="9"/>
  <c r="GB149" i="9"/>
  <c r="GA149" i="9"/>
  <c r="FZ149" i="9"/>
  <c r="FY149" i="9"/>
  <c r="FX149" i="9"/>
  <c r="FW149" i="9"/>
  <c r="FV149" i="9"/>
  <c r="FU149" i="9"/>
  <c r="FT149" i="9"/>
  <c r="FS149" i="9"/>
  <c r="FR149" i="9"/>
  <c r="FQ149" i="9"/>
  <c r="FP149" i="9"/>
  <c r="FO149" i="9"/>
  <c r="FN149" i="9"/>
  <c r="FM149" i="9"/>
  <c r="FL149" i="9"/>
  <c r="FK149" i="9"/>
  <c r="FJ149" i="9"/>
  <c r="FI149" i="9"/>
  <c r="FH149" i="9"/>
  <c r="FG149" i="9"/>
  <c r="FF149" i="9"/>
  <c r="FE149" i="9"/>
  <c r="FD149" i="9"/>
  <c r="FC149" i="9"/>
  <c r="FB149" i="9"/>
  <c r="FA149" i="9"/>
  <c r="EZ149" i="9"/>
  <c r="EY149" i="9"/>
  <c r="EX149" i="9"/>
  <c r="EW149" i="9"/>
  <c r="EV149" i="9"/>
  <c r="EU149" i="9"/>
  <c r="ET149" i="9"/>
  <c r="ES149" i="9"/>
  <c r="ER149" i="9"/>
  <c r="EQ149" i="9"/>
  <c r="EP149" i="9"/>
  <c r="EO149" i="9"/>
  <c r="EN149" i="9"/>
  <c r="EM149" i="9"/>
  <c r="EL149" i="9"/>
  <c r="EK149" i="9"/>
  <c r="EJ149" i="9"/>
  <c r="EI149" i="9"/>
  <c r="EH149" i="9"/>
  <c r="EG149" i="9"/>
  <c r="EF149" i="9"/>
  <c r="EE149" i="9"/>
  <c r="ED149" i="9"/>
  <c r="EC149" i="9"/>
  <c r="EB149" i="9"/>
  <c r="EA149" i="9"/>
  <c r="DZ149" i="9"/>
  <c r="DY149" i="9"/>
  <c r="DX149" i="9"/>
  <c r="DW149" i="9"/>
  <c r="DV149" i="9"/>
  <c r="DU149" i="9"/>
  <c r="DT149" i="9"/>
  <c r="DS149" i="9"/>
  <c r="DR149" i="9"/>
  <c r="DQ149" i="9"/>
  <c r="DP149" i="9"/>
  <c r="DO149" i="9"/>
  <c r="DN149" i="9"/>
  <c r="DM149" i="9"/>
  <c r="DL149" i="9"/>
  <c r="DK149" i="9"/>
  <c r="DJ149" i="9"/>
  <c r="DI149" i="9"/>
  <c r="DH149" i="9"/>
  <c r="DG149" i="9"/>
  <c r="DF149" i="9"/>
  <c r="DE149" i="9"/>
  <c r="DD149" i="9"/>
  <c r="DC149" i="9"/>
  <c r="DB149" i="9"/>
  <c r="DA149" i="9"/>
  <c r="CZ149" i="9"/>
  <c r="CY149" i="9"/>
  <c r="CX149" i="9"/>
  <c r="CW149" i="9"/>
  <c r="CV149" i="9"/>
  <c r="CU149" i="9"/>
  <c r="CT149" i="9"/>
  <c r="CS149" i="9"/>
  <c r="CR149" i="9"/>
  <c r="CQ149" i="9"/>
  <c r="CP149" i="9"/>
  <c r="CO149" i="9"/>
  <c r="CN149" i="9"/>
  <c r="CM149" i="9"/>
  <c r="CL149" i="9"/>
  <c r="CK149" i="9"/>
  <c r="CJ149" i="9"/>
  <c r="CI149" i="9"/>
  <c r="CH149" i="9"/>
  <c r="CG149" i="9"/>
  <c r="CF149" i="9"/>
  <c r="CE149" i="9"/>
  <c r="CD149" i="9"/>
  <c r="CC149" i="9"/>
  <c r="CB149" i="9"/>
  <c r="CA149" i="9"/>
  <c r="BZ149" i="9"/>
  <c r="BY149" i="9"/>
  <c r="BX149" i="9"/>
  <c r="BW149" i="9"/>
  <c r="BV149" i="9"/>
  <c r="BU149" i="9"/>
  <c r="BS149" i="9"/>
  <c r="BR149" i="9"/>
  <c r="BQ149" i="9"/>
  <c r="BO149" i="9"/>
  <c r="BN149" i="9"/>
  <c r="BM149" i="9"/>
  <c r="BK149" i="9"/>
  <c r="BJ149" i="9"/>
  <c r="BI149" i="9"/>
  <c r="BH149" i="9"/>
  <c r="BG149" i="9"/>
  <c r="BF149" i="9"/>
  <c r="BE149" i="9"/>
  <c r="BD149" i="9"/>
  <c r="BC149" i="9"/>
  <c r="BB149" i="9"/>
  <c r="BA149" i="9"/>
  <c r="AZ149" i="9"/>
  <c r="AY149" i="9"/>
  <c r="AX149" i="9"/>
  <c r="AW149" i="9"/>
  <c r="AV149" i="9"/>
  <c r="AU149" i="9"/>
  <c r="AT149" i="9"/>
  <c r="AS149" i="9"/>
  <c r="AR149" i="9"/>
  <c r="AQ149" i="9"/>
  <c r="AP149" i="9"/>
  <c r="AO149" i="9"/>
  <c r="AN149" i="9"/>
  <c r="AM149" i="9"/>
  <c r="AL149" i="9"/>
  <c r="AK149" i="9"/>
  <c r="AJ149" i="9"/>
  <c r="AI149" i="9"/>
  <c r="AH149" i="9"/>
  <c r="AG149" i="9"/>
  <c r="AF149" i="9"/>
  <c r="AE149" i="9"/>
  <c r="AD149" i="9"/>
  <c r="AC149" i="9"/>
  <c r="AB149" i="9"/>
  <c r="AA149" i="9"/>
  <c r="Z149" i="9"/>
  <c r="Y149" i="9"/>
  <c r="X149" i="9"/>
  <c r="W149" i="9"/>
  <c r="V149" i="9"/>
  <c r="U149" i="9"/>
  <c r="T149" i="9"/>
  <c r="S149" i="9"/>
  <c r="R149" i="9"/>
  <c r="Q149" i="9"/>
  <c r="P149" i="9"/>
  <c r="O149" i="9"/>
  <c r="N149" i="9"/>
  <c r="M149" i="9"/>
  <c r="L149" i="9"/>
  <c r="K149" i="9"/>
  <c r="J149" i="9"/>
  <c r="I149" i="9"/>
  <c r="H149" i="9"/>
  <c r="G149" i="9"/>
  <c r="F149" i="9"/>
  <c r="E149" i="9"/>
  <c r="D149" i="9"/>
  <c r="C149" i="9"/>
  <c r="B149" i="9"/>
  <c r="JQ148" i="9"/>
  <c r="JP148" i="9"/>
  <c r="JO148" i="9"/>
  <c r="JN148" i="9"/>
  <c r="JM148" i="9"/>
  <c r="JL148" i="9"/>
  <c r="JK148" i="9"/>
  <c r="JJ148" i="9"/>
  <c r="JI148" i="9"/>
  <c r="JH148" i="9"/>
  <c r="JG148" i="9"/>
  <c r="JF148" i="9"/>
  <c r="JE148" i="9"/>
  <c r="JD148" i="9"/>
  <c r="JC148" i="9"/>
  <c r="JB148" i="9"/>
  <c r="JA148" i="9"/>
  <c r="IZ148" i="9"/>
  <c r="IY148" i="9"/>
  <c r="IX148" i="9"/>
  <c r="IW148" i="9"/>
  <c r="IV148" i="9"/>
  <c r="IU148" i="9"/>
  <c r="IT148" i="9"/>
  <c r="IS148" i="9"/>
  <c r="IR148" i="9"/>
  <c r="IQ148" i="9"/>
  <c r="IP148" i="9"/>
  <c r="IO148" i="9"/>
  <c r="IN148" i="9"/>
  <c r="IM148" i="9"/>
  <c r="IL148" i="9"/>
  <c r="IK148" i="9"/>
  <c r="IJ148" i="9"/>
  <c r="II148" i="9"/>
  <c r="IH148" i="9"/>
  <c r="IG148" i="9"/>
  <c r="IF148" i="9"/>
  <c r="IE148" i="9"/>
  <c r="ID148" i="9"/>
  <c r="IC148" i="9"/>
  <c r="IB148" i="9"/>
  <c r="IA148" i="9"/>
  <c r="HZ148" i="9"/>
  <c r="HY148" i="9"/>
  <c r="HX148" i="9"/>
  <c r="HW148" i="9"/>
  <c r="HV148" i="9"/>
  <c r="HU148" i="9"/>
  <c r="HT148" i="9"/>
  <c r="HS148" i="9"/>
  <c r="HR148" i="9"/>
  <c r="HQ148" i="9"/>
  <c r="HP148" i="9"/>
  <c r="HO148" i="9"/>
  <c r="HN148" i="9"/>
  <c r="HM148" i="9"/>
  <c r="HL148" i="9"/>
  <c r="HK148" i="9"/>
  <c r="HJ148" i="9"/>
  <c r="HI148" i="9"/>
  <c r="HH148" i="9"/>
  <c r="HG148" i="9"/>
  <c r="HF148" i="9"/>
  <c r="HE148" i="9"/>
  <c r="HD148" i="9"/>
  <c r="HC148" i="9"/>
  <c r="HB148" i="9"/>
  <c r="HA148" i="9"/>
  <c r="GZ148" i="9"/>
  <c r="GY148" i="9"/>
  <c r="GX148" i="9"/>
  <c r="GW148" i="9"/>
  <c r="GV148" i="9"/>
  <c r="GU148" i="9"/>
  <c r="GT148" i="9"/>
  <c r="GS148" i="9"/>
  <c r="GR148" i="9"/>
  <c r="GQ148" i="9"/>
  <c r="GP148" i="9"/>
  <c r="GO148" i="9"/>
  <c r="GN148" i="9"/>
  <c r="GM148" i="9"/>
  <c r="GL148" i="9"/>
  <c r="GK148" i="9"/>
  <c r="GJ148" i="9"/>
  <c r="GI148" i="9"/>
  <c r="GH148" i="9"/>
  <c r="GG148" i="9"/>
  <c r="GF148" i="9"/>
  <c r="GE148" i="9"/>
  <c r="GD148" i="9"/>
  <c r="GC148" i="9"/>
  <c r="GB148" i="9"/>
  <c r="GA148" i="9"/>
  <c r="FZ148" i="9"/>
  <c r="FY148" i="9"/>
  <c r="FX148" i="9"/>
  <c r="FW148" i="9"/>
  <c r="FV148" i="9"/>
  <c r="FU148" i="9"/>
  <c r="FT148" i="9"/>
  <c r="FS148" i="9"/>
  <c r="FR148" i="9"/>
  <c r="FQ148" i="9"/>
  <c r="FP148" i="9"/>
  <c r="FO148" i="9"/>
  <c r="FN148" i="9"/>
  <c r="FM148" i="9"/>
  <c r="FL148" i="9"/>
  <c r="FK148" i="9"/>
  <c r="FJ148" i="9"/>
  <c r="FI148" i="9"/>
  <c r="FH148" i="9"/>
  <c r="FG148" i="9"/>
  <c r="FF148" i="9"/>
  <c r="FE148" i="9"/>
  <c r="FD148" i="9"/>
  <c r="FC148" i="9"/>
  <c r="FB148" i="9"/>
  <c r="FA148" i="9"/>
  <c r="EZ148" i="9"/>
  <c r="EY148" i="9"/>
  <c r="EX148" i="9"/>
  <c r="EW148" i="9"/>
  <c r="EV148" i="9"/>
  <c r="EU148" i="9"/>
  <c r="ET148" i="9"/>
  <c r="ES148" i="9"/>
  <c r="ER148" i="9"/>
  <c r="EQ148" i="9"/>
  <c r="EP148" i="9"/>
  <c r="EO148" i="9"/>
  <c r="EN148" i="9"/>
  <c r="EM148" i="9"/>
  <c r="EL148" i="9"/>
  <c r="EK148" i="9"/>
  <c r="EJ148" i="9"/>
  <c r="EI148" i="9"/>
  <c r="EH148" i="9"/>
  <c r="EG148" i="9"/>
  <c r="EF148" i="9"/>
  <c r="EE148" i="9"/>
  <c r="ED148" i="9"/>
  <c r="EC148" i="9"/>
  <c r="EB148" i="9"/>
  <c r="EA148" i="9"/>
  <c r="DZ148" i="9"/>
  <c r="DY148" i="9"/>
  <c r="DX148" i="9"/>
  <c r="DW148" i="9"/>
  <c r="DV148" i="9"/>
  <c r="DU148" i="9"/>
  <c r="DT148" i="9"/>
  <c r="DS148" i="9"/>
  <c r="DR148" i="9"/>
  <c r="DQ148" i="9"/>
  <c r="DP148" i="9"/>
  <c r="DO148" i="9"/>
  <c r="DN148" i="9"/>
  <c r="DM148" i="9"/>
  <c r="DL148" i="9"/>
  <c r="DK148" i="9"/>
  <c r="DJ148" i="9"/>
  <c r="DI148" i="9"/>
  <c r="DH148" i="9"/>
  <c r="DG148" i="9"/>
  <c r="DF148" i="9"/>
  <c r="DE148" i="9"/>
  <c r="DD148" i="9"/>
  <c r="DC148" i="9"/>
  <c r="DB148" i="9"/>
  <c r="DA148" i="9"/>
  <c r="CZ148" i="9"/>
  <c r="CY148" i="9"/>
  <c r="CX148" i="9"/>
  <c r="CW148" i="9"/>
  <c r="CV148" i="9"/>
  <c r="CU148" i="9"/>
  <c r="CT148" i="9"/>
  <c r="CS148" i="9"/>
  <c r="CR148" i="9"/>
  <c r="CQ148" i="9"/>
  <c r="CP148" i="9"/>
  <c r="CO148" i="9"/>
  <c r="CN148" i="9"/>
  <c r="CM148" i="9"/>
  <c r="CL148" i="9"/>
  <c r="CK148" i="9"/>
  <c r="CJ148" i="9"/>
  <c r="CI148" i="9"/>
  <c r="CH148" i="9"/>
  <c r="CG148" i="9"/>
  <c r="CF148" i="9"/>
  <c r="CE148" i="9"/>
  <c r="CD148" i="9"/>
  <c r="CC148" i="9"/>
  <c r="CB148" i="9"/>
  <c r="CA148" i="9"/>
  <c r="BZ148" i="9"/>
  <c r="BY148" i="9"/>
  <c r="BX148" i="9"/>
  <c r="BW148" i="9"/>
  <c r="BV148" i="9"/>
  <c r="BU148" i="9"/>
  <c r="BS148" i="9"/>
  <c r="BR148" i="9"/>
  <c r="BQ148" i="9"/>
  <c r="BO148" i="9"/>
  <c r="BN148" i="9"/>
  <c r="BM148" i="9"/>
  <c r="BK148" i="9"/>
  <c r="BJ148" i="9"/>
  <c r="BI148" i="9"/>
  <c r="BH148" i="9"/>
  <c r="BG148" i="9"/>
  <c r="BF148" i="9"/>
  <c r="BE148" i="9"/>
  <c r="BD148" i="9"/>
  <c r="BC148" i="9"/>
  <c r="BB148" i="9"/>
  <c r="BA148" i="9"/>
  <c r="AZ148" i="9"/>
  <c r="AY148" i="9"/>
  <c r="AX148" i="9"/>
  <c r="AW148" i="9"/>
  <c r="AV148" i="9"/>
  <c r="AU148" i="9"/>
  <c r="AT148" i="9"/>
  <c r="AS148" i="9"/>
  <c r="AR148" i="9"/>
  <c r="AQ148" i="9"/>
  <c r="AP148" i="9"/>
  <c r="AO148" i="9"/>
  <c r="AN148" i="9"/>
  <c r="AM148" i="9"/>
  <c r="AL148" i="9"/>
  <c r="AK148" i="9"/>
  <c r="AJ148" i="9"/>
  <c r="AI148" i="9"/>
  <c r="AH148" i="9"/>
  <c r="AG148" i="9"/>
  <c r="AF148" i="9"/>
  <c r="AE148" i="9"/>
  <c r="AD148" i="9"/>
  <c r="AC148" i="9"/>
  <c r="AB148" i="9"/>
  <c r="AA148" i="9"/>
  <c r="Z148" i="9"/>
  <c r="Y148" i="9"/>
  <c r="X148" i="9"/>
  <c r="W148" i="9"/>
  <c r="V148" i="9"/>
  <c r="U148" i="9"/>
  <c r="T148" i="9"/>
  <c r="S148" i="9"/>
  <c r="R148" i="9"/>
  <c r="Q148" i="9"/>
  <c r="P148" i="9"/>
  <c r="O148" i="9"/>
  <c r="N148" i="9"/>
  <c r="M148" i="9"/>
  <c r="L148" i="9"/>
  <c r="K148" i="9"/>
  <c r="J148" i="9"/>
  <c r="I148" i="9"/>
  <c r="H148" i="9"/>
  <c r="G148" i="9"/>
  <c r="F148" i="9"/>
  <c r="E148" i="9"/>
  <c r="D148" i="9"/>
  <c r="C148" i="9"/>
  <c r="B148" i="9"/>
  <c r="JQ147" i="9"/>
  <c r="JP147" i="9"/>
  <c r="JO147" i="9"/>
  <c r="JN147" i="9"/>
  <c r="JM147" i="9"/>
  <c r="JL147" i="9"/>
  <c r="JK147" i="9"/>
  <c r="JJ147" i="9"/>
  <c r="JI147" i="9"/>
  <c r="JH147" i="9"/>
  <c r="JG147" i="9"/>
  <c r="JF147" i="9"/>
  <c r="JE147" i="9"/>
  <c r="JD147" i="9"/>
  <c r="JC147" i="9"/>
  <c r="JB147" i="9"/>
  <c r="JA147" i="9"/>
  <c r="IZ147" i="9"/>
  <c r="IY147" i="9"/>
  <c r="IX147" i="9"/>
  <c r="IW147" i="9"/>
  <c r="IV147" i="9"/>
  <c r="IU147" i="9"/>
  <c r="IT147" i="9"/>
  <c r="IS147" i="9"/>
  <c r="IR147" i="9"/>
  <c r="IQ147" i="9"/>
  <c r="IP147" i="9"/>
  <c r="IO147" i="9"/>
  <c r="IN147" i="9"/>
  <c r="IM147" i="9"/>
  <c r="IL147" i="9"/>
  <c r="IK147" i="9"/>
  <c r="IJ147" i="9"/>
  <c r="II147" i="9"/>
  <c r="IH147" i="9"/>
  <c r="IG147" i="9"/>
  <c r="IF147" i="9"/>
  <c r="IE147" i="9"/>
  <c r="ID147" i="9"/>
  <c r="IC147" i="9"/>
  <c r="IB147" i="9"/>
  <c r="IA147" i="9"/>
  <c r="HZ147" i="9"/>
  <c r="HY147" i="9"/>
  <c r="HX147" i="9"/>
  <c r="HW147" i="9"/>
  <c r="HV147" i="9"/>
  <c r="HU147" i="9"/>
  <c r="HT147" i="9"/>
  <c r="HS147" i="9"/>
  <c r="HR147" i="9"/>
  <c r="HQ147" i="9"/>
  <c r="HP147" i="9"/>
  <c r="HO147" i="9"/>
  <c r="HN147" i="9"/>
  <c r="HM147" i="9"/>
  <c r="HL147" i="9"/>
  <c r="HK147" i="9"/>
  <c r="HJ147" i="9"/>
  <c r="HI147" i="9"/>
  <c r="HH147" i="9"/>
  <c r="HG147" i="9"/>
  <c r="HF147" i="9"/>
  <c r="HE147" i="9"/>
  <c r="HD147" i="9"/>
  <c r="HC147" i="9"/>
  <c r="HB147" i="9"/>
  <c r="HA147" i="9"/>
  <c r="GZ147" i="9"/>
  <c r="GY147" i="9"/>
  <c r="GX147" i="9"/>
  <c r="GW147" i="9"/>
  <c r="GV147" i="9"/>
  <c r="GU147" i="9"/>
  <c r="GT147" i="9"/>
  <c r="GS147" i="9"/>
  <c r="GR147" i="9"/>
  <c r="GQ147" i="9"/>
  <c r="GP147" i="9"/>
  <c r="GO147" i="9"/>
  <c r="GN147" i="9"/>
  <c r="GM147" i="9"/>
  <c r="GL147" i="9"/>
  <c r="GK147" i="9"/>
  <c r="GJ147" i="9"/>
  <c r="GI147" i="9"/>
  <c r="GH147" i="9"/>
  <c r="GG147" i="9"/>
  <c r="GF147" i="9"/>
  <c r="GE147" i="9"/>
  <c r="GD147" i="9"/>
  <c r="GC147" i="9"/>
  <c r="GB147" i="9"/>
  <c r="GA147" i="9"/>
  <c r="FZ147" i="9"/>
  <c r="FY147" i="9"/>
  <c r="FX147" i="9"/>
  <c r="FW147" i="9"/>
  <c r="FV147" i="9"/>
  <c r="FU147" i="9"/>
  <c r="FT147" i="9"/>
  <c r="FS147" i="9"/>
  <c r="FR147" i="9"/>
  <c r="FQ147" i="9"/>
  <c r="FP147" i="9"/>
  <c r="FO147" i="9"/>
  <c r="FN147" i="9"/>
  <c r="FM147" i="9"/>
  <c r="FL147" i="9"/>
  <c r="FK147" i="9"/>
  <c r="FJ147" i="9"/>
  <c r="FI147" i="9"/>
  <c r="FH147" i="9"/>
  <c r="FG147" i="9"/>
  <c r="FF147" i="9"/>
  <c r="FE147" i="9"/>
  <c r="FD147" i="9"/>
  <c r="FC147" i="9"/>
  <c r="FB147" i="9"/>
  <c r="FA147" i="9"/>
  <c r="EZ147" i="9"/>
  <c r="EY147" i="9"/>
  <c r="EX147" i="9"/>
  <c r="EW147" i="9"/>
  <c r="EV147" i="9"/>
  <c r="EU147" i="9"/>
  <c r="ET147" i="9"/>
  <c r="ES147" i="9"/>
  <c r="ER147" i="9"/>
  <c r="EQ147" i="9"/>
  <c r="EP147" i="9"/>
  <c r="EO147" i="9"/>
  <c r="EN147" i="9"/>
  <c r="EM147" i="9"/>
  <c r="EL147" i="9"/>
  <c r="EK147" i="9"/>
  <c r="EJ147" i="9"/>
  <c r="EI147" i="9"/>
  <c r="EH147" i="9"/>
  <c r="EG147" i="9"/>
  <c r="EF147" i="9"/>
  <c r="EE147" i="9"/>
  <c r="ED147" i="9"/>
  <c r="EC147" i="9"/>
  <c r="EB147" i="9"/>
  <c r="EA147" i="9"/>
  <c r="DZ147" i="9"/>
  <c r="DY147" i="9"/>
  <c r="DX147" i="9"/>
  <c r="DW147" i="9"/>
  <c r="DV147" i="9"/>
  <c r="DU147" i="9"/>
  <c r="DT147" i="9"/>
  <c r="DS147" i="9"/>
  <c r="DR147" i="9"/>
  <c r="DQ147" i="9"/>
  <c r="DP147" i="9"/>
  <c r="DO147" i="9"/>
  <c r="DN147" i="9"/>
  <c r="DM147" i="9"/>
  <c r="DL147" i="9"/>
  <c r="DK147" i="9"/>
  <c r="DJ147" i="9"/>
  <c r="DI147" i="9"/>
  <c r="DH147" i="9"/>
  <c r="DG147" i="9"/>
  <c r="DF147" i="9"/>
  <c r="DE147" i="9"/>
  <c r="DD147" i="9"/>
  <c r="DC147" i="9"/>
  <c r="DB147" i="9"/>
  <c r="DA147" i="9"/>
  <c r="CZ147" i="9"/>
  <c r="CY147" i="9"/>
  <c r="CX147" i="9"/>
  <c r="CW147" i="9"/>
  <c r="CV147" i="9"/>
  <c r="CU147" i="9"/>
  <c r="CT147" i="9"/>
  <c r="CS147" i="9"/>
  <c r="CR147" i="9"/>
  <c r="CQ147" i="9"/>
  <c r="CP147" i="9"/>
  <c r="CO147" i="9"/>
  <c r="CN147" i="9"/>
  <c r="CM147" i="9"/>
  <c r="CL147" i="9"/>
  <c r="CK147" i="9"/>
  <c r="CJ147" i="9"/>
  <c r="CI147" i="9"/>
  <c r="CH147" i="9"/>
  <c r="CG147" i="9"/>
  <c r="CF147" i="9"/>
  <c r="CE147" i="9"/>
  <c r="CD147" i="9"/>
  <c r="CC147" i="9"/>
  <c r="CB147" i="9"/>
  <c r="CA147" i="9"/>
  <c r="BZ147" i="9"/>
  <c r="BY147" i="9"/>
  <c r="BX147" i="9"/>
  <c r="BW147" i="9"/>
  <c r="BV147" i="9"/>
  <c r="BU147" i="9"/>
  <c r="BS147" i="9"/>
  <c r="BR147" i="9"/>
  <c r="BQ147" i="9"/>
  <c r="BO147" i="9"/>
  <c r="BN147" i="9"/>
  <c r="BM147" i="9"/>
  <c r="BK147" i="9"/>
  <c r="BJ147" i="9"/>
  <c r="BI147" i="9"/>
  <c r="BH147" i="9"/>
  <c r="BG147" i="9"/>
  <c r="BF147" i="9"/>
  <c r="BE147" i="9"/>
  <c r="BD147" i="9"/>
  <c r="BC147" i="9"/>
  <c r="BB147" i="9"/>
  <c r="BA147" i="9"/>
  <c r="AZ147" i="9"/>
  <c r="AY147" i="9"/>
  <c r="AX147" i="9"/>
  <c r="AW147" i="9"/>
  <c r="AV147" i="9"/>
  <c r="AU147" i="9"/>
  <c r="AT147" i="9"/>
  <c r="AS147" i="9"/>
  <c r="AR147" i="9"/>
  <c r="AQ147" i="9"/>
  <c r="AP147" i="9"/>
  <c r="AO147" i="9"/>
  <c r="AN147" i="9"/>
  <c r="AM147" i="9"/>
  <c r="AL147" i="9"/>
  <c r="AK147" i="9"/>
  <c r="AJ147" i="9"/>
  <c r="AI147" i="9"/>
  <c r="AH147" i="9"/>
  <c r="AG147" i="9"/>
  <c r="AF147" i="9"/>
  <c r="AE147" i="9"/>
  <c r="AD147" i="9"/>
  <c r="AC147" i="9"/>
  <c r="AB147" i="9"/>
  <c r="AA147" i="9"/>
  <c r="Z147" i="9"/>
  <c r="Y147" i="9"/>
  <c r="X147" i="9"/>
  <c r="W147" i="9"/>
  <c r="V147" i="9"/>
  <c r="U147" i="9"/>
  <c r="T147" i="9"/>
  <c r="S147" i="9"/>
  <c r="R147" i="9"/>
  <c r="Q147" i="9"/>
  <c r="P147" i="9"/>
  <c r="O147" i="9"/>
  <c r="N147" i="9"/>
  <c r="M147" i="9"/>
  <c r="L147" i="9"/>
  <c r="K147" i="9"/>
  <c r="J147" i="9"/>
  <c r="I147" i="9"/>
  <c r="H147" i="9"/>
  <c r="G147" i="9"/>
  <c r="F147" i="9"/>
  <c r="E147" i="9"/>
  <c r="D147" i="9"/>
  <c r="C147" i="9"/>
  <c r="B147" i="9"/>
  <c r="JQ146" i="9"/>
  <c r="JP146" i="9"/>
  <c r="JO146" i="9"/>
  <c r="JN146" i="9"/>
  <c r="JM146" i="9"/>
  <c r="JL146" i="9"/>
  <c r="JK146" i="9"/>
  <c r="JJ146" i="9"/>
  <c r="JI146" i="9"/>
  <c r="JH146" i="9"/>
  <c r="JG146" i="9"/>
  <c r="JF146" i="9"/>
  <c r="JE146" i="9"/>
  <c r="JD146" i="9"/>
  <c r="JC146" i="9"/>
  <c r="JB146" i="9"/>
  <c r="JA146" i="9"/>
  <c r="IZ146" i="9"/>
  <c r="IY146" i="9"/>
  <c r="IX146" i="9"/>
  <c r="IW146" i="9"/>
  <c r="IV146" i="9"/>
  <c r="IU146" i="9"/>
  <c r="IT146" i="9"/>
  <c r="IS146" i="9"/>
  <c r="IR146" i="9"/>
  <c r="IQ146" i="9"/>
  <c r="IP146" i="9"/>
  <c r="IO146" i="9"/>
  <c r="IN146" i="9"/>
  <c r="IM146" i="9"/>
  <c r="IL146" i="9"/>
  <c r="IK146" i="9"/>
  <c r="IJ146" i="9"/>
  <c r="II146" i="9"/>
  <c r="IH146" i="9"/>
  <c r="IG146" i="9"/>
  <c r="IF146" i="9"/>
  <c r="IE146" i="9"/>
  <c r="ID146" i="9"/>
  <c r="IC146" i="9"/>
  <c r="IB146" i="9"/>
  <c r="IA146" i="9"/>
  <c r="HZ146" i="9"/>
  <c r="HY146" i="9"/>
  <c r="HX146" i="9"/>
  <c r="HW146" i="9"/>
  <c r="HV146" i="9"/>
  <c r="HU146" i="9"/>
  <c r="HT146" i="9"/>
  <c r="HS146" i="9"/>
  <c r="HR146" i="9"/>
  <c r="HQ146" i="9"/>
  <c r="HP146" i="9"/>
  <c r="HO146" i="9"/>
  <c r="HN146" i="9"/>
  <c r="HM146" i="9"/>
  <c r="HL146" i="9"/>
  <c r="HK146" i="9"/>
  <c r="HJ146" i="9"/>
  <c r="HI146" i="9"/>
  <c r="HH146" i="9"/>
  <c r="HG146" i="9"/>
  <c r="HF146" i="9"/>
  <c r="HE146" i="9"/>
  <c r="HD146" i="9"/>
  <c r="HC146" i="9"/>
  <c r="HB146" i="9"/>
  <c r="HA146" i="9"/>
  <c r="GZ146" i="9"/>
  <c r="GY146" i="9"/>
  <c r="GX146" i="9"/>
  <c r="GW146" i="9"/>
  <c r="GV146" i="9"/>
  <c r="GU146" i="9"/>
  <c r="GT146" i="9"/>
  <c r="GS146" i="9"/>
  <c r="GR146" i="9"/>
  <c r="GQ146" i="9"/>
  <c r="GP146" i="9"/>
  <c r="GO146" i="9"/>
  <c r="GN146" i="9"/>
  <c r="GM146" i="9"/>
  <c r="GL146" i="9"/>
  <c r="GK146" i="9"/>
  <c r="GJ146" i="9"/>
  <c r="GI146" i="9"/>
  <c r="GH146" i="9"/>
  <c r="GG146" i="9"/>
  <c r="GF146" i="9"/>
  <c r="GE146" i="9"/>
  <c r="GD146" i="9"/>
  <c r="GC146" i="9"/>
  <c r="GB146" i="9"/>
  <c r="GA146" i="9"/>
  <c r="FZ146" i="9"/>
  <c r="FY146" i="9"/>
  <c r="FX146" i="9"/>
  <c r="FW146" i="9"/>
  <c r="FV146" i="9"/>
  <c r="FU146" i="9"/>
  <c r="FT146" i="9"/>
  <c r="FS146" i="9"/>
  <c r="FR146" i="9"/>
  <c r="FQ146" i="9"/>
  <c r="FP146" i="9"/>
  <c r="FO146" i="9"/>
  <c r="FN146" i="9"/>
  <c r="FM146" i="9"/>
  <c r="FL146" i="9"/>
  <c r="FK146" i="9"/>
  <c r="FJ146" i="9"/>
  <c r="FI146" i="9"/>
  <c r="FH146" i="9"/>
  <c r="FG146" i="9"/>
  <c r="FF146" i="9"/>
  <c r="FE146" i="9"/>
  <c r="FD146" i="9"/>
  <c r="FC146" i="9"/>
  <c r="FB146" i="9"/>
  <c r="FA146" i="9"/>
  <c r="EZ146" i="9"/>
  <c r="EY146" i="9"/>
  <c r="EX146" i="9"/>
  <c r="EW146" i="9"/>
  <c r="EV146" i="9"/>
  <c r="EU146" i="9"/>
  <c r="ET146" i="9"/>
  <c r="ES146" i="9"/>
  <c r="ER146" i="9"/>
  <c r="EQ146" i="9"/>
  <c r="EP146" i="9"/>
  <c r="EO146" i="9"/>
  <c r="EN146" i="9"/>
  <c r="EM146" i="9"/>
  <c r="EL146" i="9"/>
  <c r="EK146" i="9"/>
  <c r="EJ146" i="9"/>
  <c r="EI146" i="9"/>
  <c r="EH146" i="9"/>
  <c r="EG146" i="9"/>
  <c r="EF146" i="9"/>
  <c r="EE146" i="9"/>
  <c r="ED146" i="9"/>
  <c r="EC146" i="9"/>
  <c r="EB146" i="9"/>
  <c r="EA146" i="9"/>
  <c r="DZ146" i="9"/>
  <c r="DY146" i="9"/>
  <c r="DX146" i="9"/>
  <c r="DW146" i="9"/>
  <c r="DV146" i="9"/>
  <c r="DU146" i="9"/>
  <c r="DT146" i="9"/>
  <c r="DS146" i="9"/>
  <c r="DR146" i="9"/>
  <c r="DQ146" i="9"/>
  <c r="DP146" i="9"/>
  <c r="DO146" i="9"/>
  <c r="DN146" i="9"/>
  <c r="DM146" i="9"/>
  <c r="DL146" i="9"/>
  <c r="DK146" i="9"/>
  <c r="DJ146" i="9"/>
  <c r="DI146" i="9"/>
  <c r="DH146" i="9"/>
  <c r="DG146" i="9"/>
  <c r="DF146" i="9"/>
  <c r="DE146" i="9"/>
  <c r="DD146" i="9"/>
  <c r="DC146" i="9"/>
  <c r="DB146" i="9"/>
  <c r="DA146" i="9"/>
  <c r="CZ146" i="9"/>
  <c r="CY146" i="9"/>
  <c r="CX146" i="9"/>
  <c r="CW146" i="9"/>
  <c r="CV146" i="9"/>
  <c r="CU146" i="9"/>
  <c r="CT146" i="9"/>
  <c r="CS146" i="9"/>
  <c r="CR146" i="9"/>
  <c r="CQ146" i="9"/>
  <c r="CP146" i="9"/>
  <c r="CO146" i="9"/>
  <c r="CN146" i="9"/>
  <c r="CM146" i="9"/>
  <c r="CL146" i="9"/>
  <c r="CK146" i="9"/>
  <c r="CJ146" i="9"/>
  <c r="CI146" i="9"/>
  <c r="CH146" i="9"/>
  <c r="CG146" i="9"/>
  <c r="CF146" i="9"/>
  <c r="CE146" i="9"/>
  <c r="CD146" i="9"/>
  <c r="CC146" i="9"/>
  <c r="CB146" i="9"/>
  <c r="CA146" i="9"/>
  <c r="BZ146" i="9"/>
  <c r="BY146" i="9"/>
  <c r="BX146" i="9"/>
  <c r="BW146" i="9"/>
  <c r="BV146" i="9"/>
  <c r="BU146" i="9"/>
  <c r="BS146" i="9"/>
  <c r="BR146" i="9"/>
  <c r="BQ146" i="9"/>
  <c r="BO146" i="9"/>
  <c r="BN146" i="9"/>
  <c r="BM146" i="9"/>
  <c r="BK146" i="9"/>
  <c r="BJ146" i="9"/>
  <c r="BI146" i="9"/>
  <c r="BH146" i="9"/>
  <c r="BG146" i="9"/>
  <c r="BF146" i="9"/>
  <c r="BE146" i="9"/>
  <c r="BD146" i="9"/>
  <c r="BC146" i="9"/>
  <c r="BB146" i="9"/>
  <c r="BA146" i="9"/>
  <c r="AZ146" i="9"/>
  <c r="AY146" i="9"/>
  <c r="AX146" i="9"/>
  <c r="AW146" i="9"/>
  <c r="AV146" i="9"/>
  <c r="AU146" i="9"/>
  <c r="AT146" i="9"/>
  <c r="AS146" i="9"/>
  <c r="AR146" i="9"/>
  <c r="AQ146" i="9"/>
  <c r="AP146" i="9"/>
  <c r="AO146" i="9"/>
  <c r="AN146" i="9"/>
  <c r="AM146" i="9"/>
  <c r="AL146" i="9"/>
  <c r="AK146" i="9"/>
  <c r="AJ146" i="9"/>
  <c r="AI146" i="9"/>
  <c r="AH146" i="9"/>
  <c r="AG146" i="9"/>
  <c r="AF146" i="9"/>
  <c r="AE146" i="9"/>
  <c r="AD146" i="9"/>
  <c r="AC146" i="9"/>
  <c r="AB146" i="9"/>
  <c r="AA146" i="9"/>
  <c r="Z146" i="9"/>
  <c r="Y146" i="9"/>
  <c r="X146" i="9"/>
  <c r="W146" i="9"/>
  <c r="V146" i="9"/>
  <c r="U146" i="9"/>
  <c r="T146" i="9"/>
  <c r="S146" i="9"/>
  <c r="R146" i="9"/>
  <c r="Q146" i="9"/>
  <c r="P146" i="9"/>
  <c r="O146" i="9"/>
  <c r="N146" i="9"/>
  <c r="M146" i="9"/>
  <c r="L146" i="9"/>
  <c r="K146" i="9"/>
  <c r="J146" i="9"/>
  <c r="I146" i="9"/>
  <c r="H146" i="9"/>
  <c r="G146" i="9"/>
  <c r="F146" i="9"/>
  <c r="E146" i="9"/>
  <c r="D146" i="9"/>
  <c r="C146" i="9"/>
  <c r="B146" i="9"/>
  <c r="JQ145" i="9"/>
  <c r="JP145" i="9"/>
  <c r="JO145" i="9"/>
  <c r="JN145" i="9"/>
  <c r="JM145" i="9"/>
  <c r="JL145" i="9"/>
  <c r="JK145" i="9"/>
  <c r="JJ145" i="9"/>
  <c r="JI145" i="9"/>
  <c r="JH145" i="9"/>
  <c r="JG145" i="9"/>
  <c r="JF145" i="9"/>
  <c r="JE145" i="9"/>
  <c r="JD145" i="9"/>
  <c r="JC145" i="9"/>
  <c r="JB145" i="9"/>
  <c r="JA145" i="9"/>
  <c r="IZ145" i="9"/>
  <c r="IY145" i="9"/>
  <c r="IX145" i="9"/>
  <c r="IW145" i="9"/>
  <c r="IV145" i="9"/>
  <c r="IU145" i="9"/>
  <c r="IT145" i="9"/>
  <c r="IS145" i="9"/>
  <c r="IR145" i="9"/>
  <c r="IQ145" i="9"/>
  <c r="IP145" i="9"/>
  <c r="IO145" i="9"/>
  <c r="IN145" i="9"/>
  <c r="IM145" i="9"/>
  <c r="IL145" i="9"/>
  <c r="IK145" i="9"/>
  <c r="IJ145" i="9"/>
  <c r="II145" i="9"/>
  <c r="IH145" i="9"/>
  <c r="IG145" i="9"/>
  <c r="IF145" i="9"/>
  <c r="IE145" i="9"/>
  <c r="ID145" i="9"/>
  <c r="IC145" i="9"/>
  <c r="IB145" i="9"/>
  <c r="IA145" i="9"/>
  <c r="HZ145" i="9"/>
  <c r="HY145" i="9"/>
  <c r="HX145" i="9"/>
  <c r="HW145" i="9"/>
  <c r="HV145" i="9"/>
  <c r="HU145" i="9"/>
  <c r="HT145" i="9"/>
  <c r="HS145" i="9"/>
  <c r="HR145" i="9"/>
  <c r="HQ145" i="9"/>
  <c r="HP145" i="9"/>
  <c r="HO145" i="9"/>
  <c r="HN145" i="9"/>
  <c r="HM145" i="9"/>
  <c r="HL145" i="9"/>
  <c r="HK145" i="9"/>
  <c r="HJ145" i="9"/>
  <c r="HI145" i="9"/>
  <c r="HH145" i="9"/>
  <c r="HG145" i="9"/>
  <c r="HF145" i="9"/>
  <c r="HE145" i="9"/>
  <c r="HD145" i="9"/>
  <c r="HC145" i="9"/>
  <c r="HB145" i="9"/>
  <c r="HA145" i="9"/>
  <c r="GZ145" i="9"/>
  <c r="GY145" i="9"/>
  <c r="GX145" i="9"/>
  <c r="GW145" i="9"/>
  <c r="GV145" i="9"/>
  <c r="GU145" i="9"/>
  <c r="GT145" i="9"/>
  <c r="GS145" i="9"/>
  <c r="GR145" i="9"/>
  <c r="GQ145" i="9"/>
  <c r="GP145" i="9"/>
  <c r="GO145" i="9"/>
  <c r="GN145" i="9"/>
  <c r="GM145" i="9"/>
  <c r="GL145" i="9"/>
  <c r="GK145" i="9"/>
  <c r="GJ145" i="9"/>
  <c r="GI145" i="9"/>
  <c r="GH145" i="9"/>
  <c r="GG145" i="9"/>
  <c r="GF145" i="9"/>
  <c r="GE145" i="9"/>
  <c r="GD145" i="9"/>
  <c r="GC145" i="9"/>
  <c r="GB145" i="9"/>
  <c r="GA145" i="9"/>
  <c r="FZ145" i="9"/>
  <c r="FY145" i="9"/>
  <c r="FX145" i="9"/>
  <c r="FW145" i="9"/>
  <c r="FV145" i="9"/>
  <c r="FU145" i="9"/>
  <c r="FT145" i="9"/>
  <c r="FS145" i="9"/>
  <c r="FR145" i="9"/>
  <c r="FQ145" i="9"/>
  <c r="FP145" i="9"/>
  <c r="FO145" i="9"/>
  <c r="FN145" i="9"/>
  <c r="FM145" i="9"/>
  <c r="FL145" i="9"/>
  <c r="FK145" i="9"/>
  <c r="FJ145" i="9"/>
  <c r="FI145" i="9"/>
  <c r="FH145" i="9"/>
  <c r="FG145" i="9"/>
  <c r="FF145" i="9"/>
  <c r="FE145" i="9"/>
  <c r="FD145" i="9"/>
  <c r="FC145" i="9"/>
  <c r="FB145" i="9"/>
  <c r="FA145" i="9"/>
  <c r="EZ145" i="9"/>
  <c r="EY145" i="9"/>
  <c r="EX145" i="9"/>
  <c r="EW145" i="9"/>
  <c r="EV145" i="9"/>
  <c r="EU145" i="9"/>
  <c r="ET145" i="9"/>
  <c r="ES145" i="9"/>
  <c r="ER145" i="9"/>
  <c r="EQ145" i="9"/>
  <c r="EP145" i="9"/>
  <c r="EO145" i="9"/>
  <c r="EN145" i="9"/>
  <c r="EM145" i="9"/>
  <c r="EL145" i="9"/>
  <c r="EK145" i="9"/>
  <c r="EJ145" i="9"/>
  <c r="EI145" i="9"/>
  <c r="EH145" i="9"/>
  <c r="EG145" i="9"/>
  <c r="EF145" i="9"/>
  <c r="EE145" i="9"/>
  <c r="ED145" i="9"/>
  <c r="EC145" i="9"/>
  <c r="EB145" i="9"/>
  <c r="EA145" i="9"/>
  <c r="DZ145" i="9"/>
  <c r="DY145" i="9"/>
  <c r="DX145" i="9"/>
  <c r="DW145" i="9"/>
  <c r="DV145" i="9"/>
  <c r="DU145" i="9"/>
  <c r="DT145" i="9"/>
  <c r="DS145" i="9"/>
  <c r="DR145" i="9"/>
  <c r="DQ145" i="9"/>
  <c r="DP145" i="9"/>
  <c r="DO145" i="9"/>
  <c r="DN145" i="9"/>
  <c r="DM145" i="9"/>
  <c r="DL145" i="9"/>
  <c r="DK145" i="9"/>
  <c r="DJ145" i="9"/>
  <c r="DI145" i="9"/>
  <c r="DH145" i="9"/>
  <c r="DG145" i="9"/>
  <c r="DF145" i="9"/>
  <c r="DE145" i="9"/>
  <c r="DD145" i="9"/>
  <c r="DC145" i="9"/>
  <c r="DB145" i="9"/>
  <c r="DA145" i="9"/>
  <c r="CZ145" i="9"/>
  <c r="CY145" i="9"/>
  <c r="CX145" i="9"/>
  <c r="CW145" i="9"/>
  <c r="CV145" i="9"/>
  <c r="CU145" i="9"/>
  <c r="CT145" i="9"/>
  <c r="CS145" i="9"/>
  <c r="CR145" i="9"/>
  <c r="CQ145" i="9"/>
  <c r="CP145" i="9"/>
  <c r="CO145" i="9"/>
  <c r="CN145" i="9"/>
  <c r="CM145" i="9"/>
  <c r="CL145" i="9"/>
  <c r="CK145" i="9"/>
  <c r="CJ145" i="9"/>
  <c r="CI145" i="9"/>
  <c r="CH145" i="9"/>
  <c r="CG145" i="9"/>
  <c r="CF145" i="9"/>
  <c r="CE145" i="9"/>
  <c r="CD145" i="9"/>
  <c r="CC145" i="9"/>
  <c r="CB145" i="9"/>
  <c r="CA145" i="9"/>
  <c r="BZ145" i="9"/>
  <c r="BY145" i="9"/>
  <c r="BX145" i="9"/>
  <c r="BW145" i="9"/>
  <c r="BV145" i="9"/>
  <c r="BU145" i="9"/>
  <c r="BS145" i="9"/>
  <c r="BR145" i="9"/>
  <c r="BQ145" i="9"/>
  <c r="BO145" i="9"/>
  <c r="BN145" i="9"/>
  <c r="BM145" i="9"/>
  <c r="BK145" i="9"/>
  <c r="BJ145" i="9"/>
  <c r="BI145" i="9"/>
  <c r="BH145" i="9"/>
  <c r="BG145" i="9"/>
  <c r="BF145" i="9"/>
  <c r="BE145" i="9"/>
  <c r="BD145" i="9"/>
  <c r="BC145" i="9"/>
  <c r="BB145" i="9"/>
  <c r="BA145" i="9"/>
  <c r="AZ145" i="9"/>
  <c r="AY145" i="9"/>
  <c r="AX145" i="9"/>
  <c r="AW145" i="9"/>
  <c r="AV145" i="9"/>
  <c r="AU145" i="9"/>
  <c r="AT145" i="9"/>
  <c r="AS145" i="9"/>
  <c r="AR145" i="9"/>
  <c r="AQ145" i="9"/>
  <c r="AP145" i="9"/>
  <c r="AO145" i="9"/>
  <c r="AN145" i="9"/>
  <c r="AM145" i="9"/>
  <c r="AL145" i="9"/>
  <c r="AK145" i="9"/>
  <c r="AJ145" i="9"/>
  <c r="AI145" i="9"/>
  <c r="AH145" i="9"/>
  <c r="AG145" i="9"/>
  <c r="AF145" i="9"/>
  <c r="AE145" i="9"/>
  <c r="AD145" i="9"/>
  <c r="AC145" i="9"/>
  <c r="AB145" i="9"/>
  <c r="AA145" i="9"/>
  <c r="Z145" i="9"/>
  <c r="Y145" i="9"/>
  <c r="X145" i="9"/>
  <c r="W145" i="9"/>
  <c r="V145" i="9"/>
  <c r="U145" i="9"/>
  <c r="T145" i="9"/>
  <c r="S145" i="9"/>
  <c r="R145" i="9"/>
  <c r="Q145" i="9"/>
  <c r="P145" i="9"/>
  <c r="O145" i="9"/>
  <c r="N145" i="9"/>
  <c r="M145" i="9"/>
  <c r="L145" i="9"/>
  <c r="K145" i="9"/>
  <c r="J145" i="9"/>
  <c r="I145" i="9"/>
  <c r="H145" i="9"/>
  <c r="G145" i="9"/>
  <c r="F145" i="9"/>
  <c r="E145" i="9"/>
  <c r="D145" i="9"/>
  <c r="C145" i="9"/>
  <c r="B145" i="9"/>
  <c r="JQ144" i="9"/>
  <c r="JP144" i="9"/>
  <c r="JO144" i="9"/>
  <c r="JN144" i="9"/>
  <c r="JM144" i="9"/>
  <c r="JL144" i="9"/>
  <c r="JK144" i="9"/>
  <c r="JJ144" i="9"/>
  <c r="JI144" i="9"/>
  <c r="JH144" i="9"/>
  <c r="JG144" i="9"/>
  <c r="JF144" i="9"/>
  <c r="JE144" i="9"/>
  <c r="JD144" i="9"/>
  <c r="JC144" i="9"/>
  <c r="JB144" i="9"/>
  <c r="JA144" i="9"/>
  <c r="IZ144" i="9"/>
  <c r="IY144" i="9"/>
  <c r="IX144" i="9"/>
  <c r="IW144" i="9"/>
  <c r="IV144" i="9"/>
  <c r="IU144" i="9"/>
  <c r="IT144" i="9"/>
  <c r="IS144" i="9"/>
  <c r="IR144" i="9"/>
  <c r="IQ144" i="9"/>
  <c r="IP144" i="9"/>
  <c r="IO144" i="9"/>
  <c r="IN144" i="9"/>
  <c r="IM144" i="9"/>
  <c r="IL144" i="9"/>
  <c r="IK144" i="9"/>
  <c r="IJ144" i="9"/>
  <c r="II144" i="9"/>
  <c r="IH144" i="9"/>
  <c r="IG144" i="9"/>
  <c r="IF144" i="9"/>
  <c r="IE144" i="9"/>
  <c r="ID144" i="9"/>
  <c r="IC144" i="9"/>
  <c r="IB144" i="9"/>
  <c r="IA144" i="9"/>
  <c r="HZ144" i="9"/>
  <c r="HY144" i="9"/>
  <c r="HX144" i="9"/>
  <c r="HW144" i="9"/>
  <c r="HV144" i="9"/>
  <c r="HU144" i="9"/>
  <c r="HT144" i="9"/>
  <c r="HS144" i="9"/>
  <c r="HR144" i="9"/>
  <c r="HQ144" i="9"/>
  <c r="HP144" i="9"/>
  <c r="HO144" i="9"/>
  <c r="HN144" i="9"/>
  <c r="HM144" i="9"/>
  <c r="HL144" i="9"/>
  <c r="HK144" i="9"/>
  <c r="HJ144" i="9"/>
  <c r="HI144" i="9"/>
  <c r="HH144" i="9"/>
  <c r="HG144" i="9"/>
  <c r="HF144" i="9"/>
  <c r="HE144" i="9"/>
  <c r="HD144" i="9"/>
  <c r="HC144" i="9"/>
  <c r="HB144" i="9"/>
  <c r="HA144" i="9"/>
  <c r="GZ144" i="9"/>
  <c r="GY144" i="9"/>
  <c r="GX144" i="9"/>
  <c r="GW144" i="9"/>
  <c r="GV144" i="9"/>
  <c r="GU144" i="9"/>
  <c r="GT144" i="9"/>
  <c r="GS144" i="9"/>
  <c r="GR144" i="9"/>
  <c r="GQ144" i="9"/>
  <c r="GP144" i="9"/>
  <c r="GO144" i="9"/>
  <c r="GN144" i="9"/>
  <c r="GM144" i="9"/>
  <c r="GL144" i="9"/>
  <c r="GK144" i="9"/>
  <c r="GJ144" i="9"/>
  <c r="GI144" i="9"/>
  <c r="GH144" i="9"/>
  <c r="GG144" i="9"/>
  <c r="GF144" i="9"/>
  <c r="GE144" i="9"/>
  <c r="GD144" i="9"/>
  <c r="GC144" i="9"/>
  <c r="GB144" i="9"/>
  <c r="GA144" i="9"/>
  <c r="FZ144" i="9"/>
  <c r="FY144" i="9"/>
  <c r="FX144" i="9"/>
  <c r="FW144" i="9"/>
  <c r="FV144" i="9"/>
  <c r="FU144" i="9"/>
  <c r="FT144" i="9"/>
  <c r="FS144" i="9"/>
  <c r="FR144" i="9"/>
  <c r="FQ144" i="9"/>
  <c r="FP144" i="9"/>
  <c r="FO144" i="9"/>
  <c r="FN144" i="9"/>
  <c r="FM144" i="9"/>
  <c r="FL144" i="9"/>
  <c r="FK144" i="9"/>
  <c r="FJ144" i="9"/>
  <c r="FI144" i="9"/>
  <c r="FH144" i="9"/>
  <c r="FG144" i="9"/>
  <c r="FF144" i="9"/>
  <c r="FE144" i="9"/>
  <c r="FD144" i="9"/>
  <c r="FC144" i="9"/>
  <c r="FB144" i="9"/>
  <c r="FA144" i="9"/>
  <c r="EZ144" i="9"/>
  <c r="EY144" i="9"/>
  <c r="EX144" i="9"/>
  <c r="EW144" i="9"/>
  <c r="EV144" i="9"/>
  <c r="EU144" i="9"/>
  <c r="ET144" i="9"/>
  <c r="ES144" i="9"/>
  <c r="ER144" i="9"/>
  <c r="EQ144" i="9"/>
  <c r="EP144" i="9"/>
  <c r="EO144" i="9"/>
  <c r="EN144" i="9"/>
  <c r="EM144" i="9"/>
  <c r="EL144" i="9"/>
  <c r="EK144" i="9"/>
  <c r="EJ144" i="9"/>
  <c r="EI144" i="9"/>
  <c r="EH144" i="9"/>
  <c r="EG144" i="9"/>
  <c r="EF144" i="9"/>
  <c r="EE144" i="9"/>
  <c r="ED144" i="9"/>
  <c r="EC144" i="9"/>
  <c r="EB144" i="9"/>
  <c r="EA144" i="9"/>
  <c r="DZ144" i="9"/>
  <c r="DY144" i="9"/>
  <c r="DX144" i="9"/>
  <c r="DW144" i="9"/>
  <c r="DV144" i="9"/>
  <c r="DU144" i="9"/>
  <c r="DT144" i="9"/>
  <c r="DS144" i="9"/>
  <c r="DR144" i="9"/>
  <c r="DQ144" i="9"/>
  <c r="DP144" i="9"/>
  <c r="DO144" i="9"/>
  <c r="DN144" i="9"/>
  <c r="DM144" i="9"/>
  <c r="DL144" i="9"/>
  <c r="DK144" i="9"/>
  <c r="DJ144" i="9"/>
  <c r="DI144" i="9"/>
  <c r="DH144" i="9"/>
  <c r="DG144" i="9"/>
  <c r="DF144" i="9"/>
  <c r="DE144" i="9"/>
  <c r="DD144" i="9"/>
  <c r="DC144" i="9"/>
  <c r="DB144" i="9"/>
  <c r="DA144" i="9"/>
  <c r="CZ144" i="9"/>
  <c r="CY144" i="9"/>
  <c r="CX144" i="9"/>
  <c r="CW144" i="9"/>
  <c r="CV144" i="9"/>
  <c r="CU144" i="9"/>
  <c r="CT144" i="9"/>
  <c r="CS144" i="9"/>
  <c r="CR144" i="9"/>
  <c r="CQ144" i="9"/>
  <c r="CP144" i="9"/>
  <c r="CO144" i="9"/>
  <c r="CN144" i="9"/>
  <c r="CM144" i="9"/>
  <c r="CL144" i="9"/>
  <c r="CK144" i="9"/>
  <c r="CJ144" i="9"/>
  <c r="CI144" i="9"/>
  <c r="CH144" i="9"/>
  <c r="CG144" i="9"/>
  <c r="CF144" i="9"/>
  <c r="CE144" i="9"/>
  <c r="CD144" i="9"/>
  <c r="CC144" i="9"/>
  <c r="CB144" i="9"/>
  <c r="CA144" i="9"/>
  <c r="BZ144" i="9"/>
  <c r="BY144" i="9"/>
  <c r="BX144" i="9"/>
  <c r="BW144" i="9"/>
  <c r="BV144" i="9"/>
  <c r="BU144" i="9"/>
  <c r="BS144" i="9"/>
  <c r="BR144" i="9"/>
  <c r="BQ144" i="9"/>
  <c r="BO144" i="9"/>
  <c r="BN144" i="9"/>
  <c r="BM144" i="9"/>
  <c r="BK144" i="9"/>
  <c r="BJ144" i="9"/>
  <c r="BI144" i="9"/>
  <c r="BH144" i="9"/>
  <c r="BG144" i="9"/>
  <c r="BF144" i="9"/>
  <c r="BE144" i="9"/>
  <c r="BD144" i="9"/>
  <c r="BC144" i="9"/>
  <c r="BB144" i="9"/>
  <c r="BA144" i="9"/>
  <c r="AZ144" i="9"/>
  <c r="AY144" i="9"/>
  <c r="AX144" i="9"/>
  <c r="AW144" i="9"/>
  <c r="AV144" i="9"/>
  <c r="AU144" i="9"/>
  <c r="AT144" i="9"/>
  <c r="AS144" i="9"/>
  <c r="AR144" i="9"/>
  <c r="AQ144" i="9"/>
  <c r="AP144" i="9"/>
  <c r="AO144" i="9"/>
  <c r="AN144" i="9"/>
  <c r="AM144" i="9"/>
  <c r="AL144" i="9"/>
  <c r="AK144" i="9"/>
  <c r="AJ144" i="9"/>
  <c r="AI144" i="9"/>
  <c r="AH144" i="9"/>
  <c r="AG144" i="9"/>
  <c r="AF144" i="9"/>
  <c r="AE144" i="9"/>
  <c r="AD144" i="9"/>
  <c r="AC144" i="9"/>
  <c r="AB144" i="9"/>
  <c r="AA144" i="9"/>
  <c r="Z144" i="9"/>
  <c r="Y144" i="9"/>
  <c r="X144" i="9"/>
  <c r="W144" i="9"/>
  <c r="V144" i="9"/>
  <c r="U144" i="9"/>
  <c r="T144" i="9"/>
  <c r="S144" i="9"/>
  <c r="R144" i="9"/>
  <c r="Q144" i="9"/>
  <c r="P144" i="9"/>
  <c r="O144" i="9"/>
  <c r="N144" i="9"/>
  <c r="M144" i="9"/>
  <c r="L144" i="9"/>
  <c r="K144" i="9"/>
  <c r="J144" i="9"/>
  <c r="I144" i="9"/>
  <c r="H144" i="9"/>
  <c r="G144" i="9"/>
  <c r="F144" i="9"/>
  <c r="E144" i="9"/>
  <c r="D144" i="9"/>
  <c r="C144" i="9"/>
  <c r="B144" i="9"/>
  <c r="JQ143" i="9"/>
  <c r="JP143" i="9"/>
  <c r="JO143" i="9"/>
  <c r="JN143" i="9"/>
  <c r="JM143" i="9"/>
  <c r="JL143" i="9"/>
  <c r="JK143" i="9"/>
  <c r="JJ143" i="9"/>
  <c r="JI143" i="9"/>
  <c r="JH143" i="9"/>
  <c r="JG143" i="9"/>
  <c r="JF143" i="9"/>
  <c r="JE143" i="9"/>
  <c r="JD143" i="9"/>
  <c r="JC143" i="9"/>
  <c r="JB143" i="9"/>
  <c r="JA143" i="9"/>
  <c r="IZ143" i="9"/>
  <c r="IY143" i="9"/>
  <c r="IX143" i="9"/>
  <c r="IW143" i="9"/>
  <c r="IV143" i="9"/>
  <c r="IU143" i="9"/>
  <c r="IT143" i="9"/>
  <c r="IS143" i="9"/>
  <c r="IR143" i="9"/>
  <c r="IQ143" i="9"/>
  <c r="IP143" i="9"/>
  <c r="IO143" i="9"/>
  <c r="IN143" i="9"/>
  <c r="IM143" i="9"/>
  <c r="IL143" i="9"/>
  <c r="IK143" i="9"/>
  <c r="IJ143" i="9"/>
  <c r="II143" i="9"/>
  <c r="IH143" i="9"/>
  <c r="IG143" i="9"/>
  <c r="IF143" i="9"/>
  <c r="IE143" i="9"/>
  <c r="ID143" i="9"/>
  <c r="IC143" i="9"/>
  <c r="IB143" i="9"/>
  <c r="IA143" i="9"/>
  <c r="HZ143" i="9"/>
  <c r="HY143" i="9"/>
  <c r="HX143" i="9"/>
  <c r="HW143" i="9"/>
  <c r="HV143" i="9"/>
  <c r="HU143" i="9"/>
  <c r="HT143" i="9"/>
  <c r="HS143" i="9"/>
  <c r="HR143" i="9"/>
  <c r="HQ143" i="9"/>
  <c r="HP143" i="9"/>
  <c r="HO143" i="9"/>
  <c r="HN143" i="9"/>
  <c r="HM143" i="9"/>
  <c r="HL143" i="9"/>
  <c r="HK143" i="9"/>
  <c r="HJ143" i="9"/>
  <c r="HI143" i="9"/>
  <c r="HH143" i="9"/>
  <c r="HG143" i="9"/>
  <c r="HF143" i="9"/>
  <c r="HE143" i="9"/>
  <c r="HD143" i="9"/>
  <c r="HC143" i="9"/>
  <c r="HB143" i="9"/>
  <c r="HA143" i="9"/>
  <c r="GZ143" i="9"/>
  <c r="GY143" i="9"/>
  <c r="GX143" i="9"/>
  <c r="GW143" i="9"/>
  <c r="GV143" i="9"/>
  <c r="GU143" i="9"/>
  <c r="GT143" i="9"/>
  <c r="GS143" i="9"/>
  <c r="GR143" i="9"/>
  <c r="GQ143" i="9"/>
  <c r="GP143" i="9"/>
  <c r="GO143" i="9"/>
  <c r="GN143" i="9"/>
  <c r="GM143" i="9"/>
  <c r="GL143" i="9"/>
  <c r="GK143" i="9"/>
  <c r="GJ143" i="9"/>
  <c r="GI143" i="9"/>
  <c r="GH143" i="9"/>
  <c r="GG143" i="9"/>
  <c r="GF143" i="9"/>
  <c r="GE143" i="9"/>
  <c r="GD143" i="9"/>
  <c r="GC143" i="9"/>
  <c r="GB143" i="9"/>
  <c r="GA143" i="9"/>
  <c r="FZ143" i="9"/>
  <c r="FY143" i="9"/>
  <c r="FX143" i="9"/>
  <c r="FW143" i="9"/>
  <c r="FV143" i="9"/>
  <c r="FU143" i="9"/>
  <c r="FT143" i="9"/>
  <c r="FS143" i="9"/>
  <c r="FR143" i="9"/>
  <c r="FQ143" i="9"/>
  <c r="FP143" i="9"/>
  <c r="FO143" i="9"/>
  <c r="FN143" i="9"/>
  <c r="FM143" i="9"/>
  <c r="FL143" i="9"/>
  <c r="FK143" i="9"/>
  <c r="FJ143" i="9"/>
  <c r="FI143" i="9"/>
  <c r="FH143" i="9"/>
  <c r="FG143" i="9"/>
  <c r="FF143" i="9"/>
  <c r="FE143" i="9"/>
  <c r="FD143" i="9"/>
  <c r="FC143" i="9"/>
  <c r="FB143" i="9"/>
  <c r="FA143" i="9"/>
  <c r="EZ143" i="9"/>
  <c r="EY143" i="9"/>
  <c r="EX143" i="9"/>
  <c r="EW143" i="9"/>
  <c r="EV143" i="9"/>
  <c r="EU143" i="9"/>
  <c r="ET143" i="9"/>
  <c r="ES143" i="9"/>
  <c r="ER143" i="9"/>
  <c r="EQ143" i="9"/>
  <c r="EP143" i="9"/>
  <c r="EO143" i="9"/>
  <c r="EN143" i="9"/>
  <c r="EM143" i="9"/>
  <c r="EL143" i="9"/>
  <c r="EK143" i="9"/>
  <c r="EJ143" i="9"/>
  <c r="EI143" i="9"/>
  <c r="EH143" i="9"/>
  <c r="EG143" i="9"/>
  <c r="EF143" i="9"/>
  <c r="EE143" i="9"/>
  <c r="ED143" i="9"/>
  <c r="EC143" i="9"/>
  <c r="EB143" i="9"/>
  <c r="EA143" i="9"/>
  <c r="DZ143" i="9"/>
  <c r="DY143" i="9"/>
  <c r="DX143" i="9"/>
  <c r="DW143" i="9"/>
  <c r="DV143" i="9"/>
  <c r="DU143" i="9"/>
  <c r="DT143" i="9"/>
  <c r="DS143" i="9"/>
  <c r="DR143" i="9"/>
  <c r="DQ143" i="9"/>
  <c r="DP143" i="9"/>
  <c r="DO143" i="9"/>
  <c r="DN143" i="9"/>
  <c r="DM143" i="9"/>
  <c r="DL143" i="9"/>
  <c r="DK143" i="9"/>
  <c r="DJ143" i="9"/>
  <c r="DI143" i="9"/>
  <c r="DH143" i="9"/>
  <c r="DG143" i="9"/>
  <c r="DF143" i="9"/>
  <c r="DE143" i="9"/>
  <c r="DD143" i="9"/>
  <c r="DC143" i="9"/>
  <c r="DB143" i="9"/>
  <c r="DA143" i="9"/>
  <c r="CZ143" i="9"/>
  <c r="CY143" i="9"/>
  <c r="CX143" i="9"/>
  <c r="CW143" i="9"/>
  <c r="CV143" i="9"/>
  <c r="CU143" i="9"/>
  <c r="CT143" i="9"/>
  <c r="CS143" i="9"/>
  <c r="CR143" i="9"/>
  <c r="CQ143" i="9"/>
  <c r="CP143" i="9"/>
  <c r="CO143" i="9"/>
  <c r="CN143" i="9"/>
  <c r="CM143" i="9"/>
  <c r="CL143" i="9"/>
  <c r="CK143" i="9"/>
  <c r="CJ143" i="9"/>
  <c r="CI143" i="9"/>
  <c r="CH143" i="9"/>
  <c r="CG143" i="9"/>
  <c r="CF143" i="9"/>
  <c r="CE143" i="9"/>
  <c r="CD143" i="9"/>
  <c r="CC143" i="9"/>
  <c r="CB143" i="9"/>
  <c r="CA143" i="9"/>
  <c r="BZ143" i="9"/>
  <c r="BY143" i="9"/>
  <c r="BX143" i="9"/>
  <c r="BW143" i="9"/>
  <c r="BV143" i="9"/>
  <c r="BU143" i="9"/>
  <c r="BS143" i="9"/>
  <c r="BR143" i="9"/>
  <c r="BQ143" i="9"/>
  <c r="BO143" i="9"/>
  <c r="BN143" i="9"/>
  <c r="BM143" i="9"/>
  <c r="BK143" i="9"/>
  <c r="BJ143" i="9"/>
  <c r="BI143" i="9"/>
  <c r="BH143" i="9"/>
  <c r="BG143" i="9"/>
  <c r="BF143" i="9"/>
  <c r="BE143" i="9"/>
  <c r="BD143" i="9"/>
  <c r="BC143" i="9"/>
  <c r="BB143" i="9"/>
  <c r="BA143" i="9"/>
  <c r="AZ143" i="9"/>
  <c r="AY143" i="9"/>
  <c r="AX143" i="9"/>
  <c r="AW143" i="9"/>
  <c r="AV143" i="9"/>
  <c r="AU143" i="9"/>
  <c r="AT143" i="9"/>
  <c r="AS143" i="9"/>
  <c r="AR143" i="9"/>
  <c r="AQ143" i="9"/>
  <c r="AP143" i="9"/>
  <c r="AO143" i="9"/>
  <c r="AN143" i="9"/>
  <c r="AM143" i="9"/>
  <c r="AL143" i="9"/>
  <c r="AK143" i="9"/>
  <c r="AJ143" i="9"/>
  <c r="AI143" i="9"/>
  <c r="AH143" i="9"/>
  <c r="AG143" i="9"/>
  <c r="AF143" i="9"/>
  <c r="AE143" i="9"/>
  <c r="AD143" i="9"/>
  <c r="AC143" i="9"/>
  <c r="AB143" i="9"/>
  <c r="AA143" i="9"/>
  <c r="Z143" i="9"/>
  <c r="Y143" i="9"/>
  <c r="X143" i="9"/>
  <c r="W143" i="9"/>
  <c r="V143" i="9"/>
  <c r="U143" i="9"/>
  <c r="T143" i="9"/>
  <c r="S143" i="9"/>
  <c r="R143" i="9"/>
  <c r="Q143" i="9"/>
  <c r="P143" i="9"/>
  <c r="O143" i="9"/>
  <c r="N143" i="9"/>
  <c r="M143" i="9"/>
  <c r="L143" i="9"/>
  <c r="K143" i="9"/>
  <c r="J143" i="9"/>
  <c r="I143" i="9"/>
  <c r="H143" i="9"/>
  <c r="G143" i="9"/>
  <c r="F143" i="9"/>
  <c r="E143" i="9"/>
  <c r="D143" i="9"/>
  <c r="C143" i="9"/>
  <c r="B143" i="9"/>
  <c r="JQ142" i="9"/>
  <c r="JP142" i="9"/>
  <c r="JO142" i="9"/>
  <c r="JN142" i="9"/>
  <c r="JM142" i="9"/>
  <c r="JL142" i="9"/>
  <c r="JK142" i="9"/>
  <c r="JJ142" i="9"/>
  <c r="JI142" i="9"/>
  <c r="JH142" i="9"/>
  <c r="JG142" i="9"/>
  <c r="JF142" i="9"/>
  <c r="JE142" i="9"/>
  <c r="JD142" i="9"/>
  <c r="JC142" i="9"/>
  <c r="JB142" i="9"/>
  <c r="JA142" i="9"/>
  <c r="IZ142" i="9"/>
  <c r="IY142" i="9"/>
  <c r="IX142" i="9"/>
  <c r="IW142" i="9"/>
  <c r="IV142" i="9"/>
  <c r="IU142" i="9"/>
  <c r="IT142" i="9"/>
  <c r="IS142" i="9"/>
  <c r="IR142" i="9"/>
  <c r="IQ142" i="9"/>
  <c r="IP142" i="9"/>
  <c r="IO142" i="9"/>
  <c r="IN142" i="9"/>
  <c r="IM142" i="9"/>
  <c r="IL142" i="9"/>
  <c r="IK142" i="9"/>
  <c r="IJ142" i="9"/>
  <c r="II142" i="9"/>
  <c r="IH142" i="9"/>
  <c r="IG142" i="9"/>
  <c r="IF142" i="9"/>
  <c r="IE142" i="9"/>
  <c r="ID142" i="9"/>
  <c r="IC142" i="9"/>
  <c r="IB142" i="9"/>
  <c r="IA142" i="9"/>
  <c r="HZ142" i="9"/>
  <c r="HY142" i="9"/>
  <c r="HX142" i="9"/>
  <c r="HW142" i="9"/>
  <c r="HV142" i="9"/>
  <c r="HU142" i="9"/>
  <c r="HT142" i="9"/>
  <c r="HS142" i="9"/>
  <c r="HR142" i="9"/>
  <c r="HQ142" i="9"/>
  <c r="HP142" i="9"/>
  <c r="HO142" i="9"/>
  <c r="HN142" i="9"/>
  <c r="HM142" i="9"/>
  <c r="HL142" i="9"/>
  <c r="HK142" i="9"/>
  <c r="HJ142" i="9"/>
  <c r="HI142" i="9"/>
  <c r="HH142" i="9"/>
  <c r="HG142" i="9"/>
  <c r="HF142" i="9"/>
  <c r="HE142" i="9"/>
  <c r="HD142" i="9"/>
  <c r="HC142" i="9"/>
  <c r="HB142" i="9"/>
  <c r="HA142" i="9"/>
  <c r="GZ142" i="9"/>
  <c r="GY142" i="9"/>
  <c r="GX142" i="9"/>
  <c r="GW142" i="9"/>
  <c r="GV142" i="9"/>
  <c r="GU142" i="9"/>
  <c r="GT142" i="9"/>
  <c r="GS142" i="9"/>
  <c r="GR142" i="9"/>
  <c r="GQ142" i="9"/>
  <c r="GP142" i="9"/>
  <c r="GO142" i="9"/>
  <c r="GN142" i="9"/>
  <c r="GM142" i="9"/>
  <c r="GL142" i="9"/>
  <c r="GK142" i="9"/>
  <c r="GJ142" i="9"/>
  <c r="GI142" i="9"/>
  <c r="GH142" i="9"/>
  <c r="GG142" i="9"/>
  <c r="GF142" i="9"/>
  <c r="GE142" i="9"/>
  <c r="GD142" i="9"/>
  <c r="GC142" i="9"/>
  <c r="GB142" i="9"/>
  <c r="GA142" i="9"/>
  <c r="FZ142" i="9"/>
  <c r="FY142" i="9"/>
  <c r="FX142" i="9"/>
  <c r="FW142" i="9"/>
  <c r="FV142" i="9"/>
  <c r="FU142" i="9"/>
  <c r="FT142" i="9"/>
  <c r="FS142" i="9"/>
  <c r="FR142" i="9"/>
  <c r="FQ142" i="9"/>
  <c r="FP142" i="9"/>
  <c r="FO142" i="9"/>
  <c r="FN142" i="9"/>
  <c r="FM142" i="9"/>
  <c r="FL142" i="9"/>
  <c r="FK142" i="9"/>
  <c r="FJ142" i="9"/>
  <c r="FI142" i="9"/>
  <c r="FH142" i="9"/>
  <c r="FG142" i="9"/>
  <c r="FF142" i="9"/>
  <c r="FE142" i="9"/>
  <c r="FD142" i="9"/>
  <c r="FC142" i="9"/>
  <c r="FB142" i="9"/>
  <c r="FA142" i="9"/>
  <c r="EZ142" i="9"/>
  <c r="EY142" i="9"/>
  <c r="EX142" i="9"/>
  <c r="EW142" i="9"/>
  <c r="EV142" i="9"/>
  <c r="EU142" i="9"/>
  <c r="ET142" i="9"/>
  <c r="ES142" i="9"/>
  <c r="ER142" i="9"/>
  <c r="EQ142" i="9"/>
  <c r="EP142" i="9"/>
  <c r="EO142" i="9"/>
  <c r="EN142" i="9"/>
  <c r="EM142" i="9"/>
  <c r="EL142" i="9"/>
  <c r="EK142" i="9"/>
  <c r="EJ142" i="9"/>
  <c r="EI142" i="9"/>
  <c r="EH142" i="9"/>
  <c r="EG142" i="9"/>
  <c r="EF142" i="9"/>
  <c r="EE142" i="9"/>
  <c r="ED142" i="9"/>
  <c r="EC142" i="9"/>
  <c r="EB142" i="9"/>
  <c r="EA142" i="9"/>
  <c r="DZ142" i="9"/>
  <c r="DY142" i="9"/>
  <c r="DX142" i="9"/>
  <c r="DW142" i="9"/>
  <c r="DV142" i="9"/>
  <c r="DU142" i="9"/>
  <c r="DT142" i="9"/>
  <c r="DS142" i="9"/>
  <c r="DR142" i="9"/>
  <c r="DQ142" i="9"/>
  <c r="DP142" i="9"/>
  <c r="DO142" i="9"/>
  <c r="DN142" i="9"/>
  <c r="DM142" i="9"/>
  <c r="DL142" i="9"/>
  <c r="DK142" i="9"/>
  <c r="DJ142" i="9"/>
  <c r="DI142" i="9"/>
  <c r="DH142" i="9"/>
  <c r="DG142" i="9"/>
  <c r="DF142" i="9"/>
  <c r="DE142" i="9"/>
  <c r="DD142" i="9"/>
  <c r="DC142" i="9"/>
  <c r="DB142" i="9"/>
  <c r="DA142" i="9"/>
  <c r="CZ142" i="9"/>
  <c r="CY142" i="9"/>
  <c r="CX142" i="9"/>
  <c r="CW142" i="9"/>
  <c r="CV142" i="9"/>
  <c r="CU142" i="9"/>
  <c r="CT142" i="9"/>
  <c r="CS142" i="9"/>
  <c r="CR142" i="9"/>
  <c r="CQ142" i="9"/>
  <c r="CP142" i="9"/>
  <c r="CO142" i="9"/>
  <c r="CN142" i="9"/>
  <c r="CM142" i="9"/>
  <c r="CL142" i="9"/>
  <c r="CK142" i="9"/>
  <c r="CJ142" i="9"/>
  <c r="CI142" i="9"/>
  <c r="CH142" i="9"/>
  <c r="CG142" i="9"/>
  <c r="CF142" i="9"/>
  <c r="CE142" i="9"/>
  <c r="CD142" i="9"/>
  <c r="CC142" i="9"/>
  <c r="CB142" i="9"/>
  <c r="CA142" i="9"/>
  <c r="BZ142" i="9"/>
  <c r="BY142" i="9"/>
  <c r="BX142" i="9"/>
  <c r="BW142" i="9"/>
  <c r="BV142" i="9"/>
  <c r="BU142" i="9"/>
  <c r="BS142" i="9"/>
  <c r="BR142" i="9"/>
  <c r="BQ142" i="9"/>
  <c r="BO142" i="9"/>
  <c r="BN142" i="9"/>
  <c r="BM142" i="9"/>
  <c r="BK142" i="9"/>
  <c r="BJ142" i="9"/>
  <c r="BI142" i="9"/>
  <c r="BH142" i="9"/>
  <c r="BG142" i="9"/>
  <c r="BF142" i="9"/>
  <c r="BE142" i="9"/>
  <c r="BD142" i="9"/>
  <c r="BC142" i="9"/>
  <c r="BB142" i="9"/>
  <c r="BA142" i="9"/>
  <c r="AZ142" i="9"/>
  <c r="AY142" i="9"/>
  <c r="AX142" i="9"/>
  <c r="AW142" i="9"/>
  <c r="AV142" i="9"/>
  <c r="AU142" i="9"/>
  <c r="AT142" i="9"/>
  <c r="AS142" i="9"/>
  <c r="AR142" i="9"/>
  <c r="AQ142" i="9"/>
  <c r="AP142" i="9"/>
  <c r="AO142" i="9"/>
  <c r="AN142" i="9"/>
  <c r="AM142" i="9"/>
  <c r="AL142" i="9"/>
  <c r="AK142" i="9"/>
  <c r="AJ142" i="9"/>
  <c r="AI142" i="9"/>
  <c r="AH142" i="9"/>
  <c r="AG142" i="9"/>
  <c r="AF142" i="9"/>
  <c r="AE142" i="9"/>
  <c r="AD142" i="9"/>
  <c r="AC142" i="9"/>
  <c r="AB142" i="9"/>
  <c r="AA142" i="9"/>
  <c r="Z142" i="9"/>
  <c r="Y142" i="9"/>
  <c r="X142" i="9"/>
  <c r="W142" i="9"/>
  <c r="V142" i="9"/>
  <c r="U142" i="9"/>
  <c r="T142" i="9"/>
  <c r="S142" i="9"/>
  <c r="R142" i="9"/>
  <c r="Q142" i="9"/>
  <c r="P142" i="9"/>
  <c r="O142" i="9"/>
  <c r="N142" i="9"/>
  <c r="M142" i="9"/>
  <c r="L142" i="9"/>
  <c r="K142" i="9"/>
  <c r="J142" i="9"/>
  <c r="I142" i="9"/>
  <c r="H142" i="9"/>
  <c r="G142" i="9"/>
  <c r="F142" i="9"/>
  <c r="E142" i="9"/>
  <c r="D142" i="9"/>
  <c r="C142" i="9"/>
  <c r="B142" i="9"/>
  <c r="JQ141" i="9"/>
  <c r="JP141" i="9"/>
  <c r="JO141" i="9"/>
  <c r="JN141" i="9"/>
  <c r="JM141" i="9"/>
  <c r="JL141" i="9"/>
  <c r="JK141" i="9"/>
  <c r="JJ141" i="9"/>
  <c r="JI141" i="9"/>
  <c r="JH141" i="9"/>
  <c r="JG141" i="9"/>
  <c r="JF141" i="9"/>
  <c r="JE141" i="9"/>
  <c r="JD141" i="9"/>
  <c r="JC141" i="9"/>
  <c r="JB141" i="9"/>
  <c r="JA141" i="9"/>
  <c r="IZ141" i="9"/>
  <c r="IY141" i="9"/>
  <c r="IX141" i="9"/>
  <c r="IW141" i="9"/>
  <c r="IV141" i="9"/>
  <c r="IU141" i="9"/>
  <c r="IT141" i="9"/>
  <c r="IS141" i="9"/>
  <c r="IR141" i="9"/>
  <c r="IQ141" i="9"/>
  <c r="IP141" i="9"/>
  <c r="IO141" i="9"/>
  <c r="IN141" i="9"/>
  <c r="IM141" i="9"/>
  <c r="IL141" i="9"/>
  <c r="IK141" i="9"/>
  <c r="IJ141" i="9"/>
  <c r="II141" i="9"/>
  <c r="IH141" i="9"/>
  <c r="IG141" i="9"/>
  <c r="IF141" i="9"/>
  <c r="IE141" i="9"/>
  <c r="ID141" i="9"/>
  <c r="IC141" i="9"/>
  <c r="IB141" i="9"/>
  <c r="IA141" i="9"/>
  <c r="HZ141" i="9"/>
  <c r="HY141" i="9"/>
  <c r="HX141" i="9"/>
  <c r="HW141" i="9"/>
  <c r="HV141" i="9"/>
  <c r="HU141" i="9"/>
  <c r="HT141" i="9"/>
  <c r="HS141" i="9"/>
  <c r="HR141" i="9"/>
  <c r="HQ141" i="9"/>
  <c r="HP141" i="9"/>
  <c r="HO141" i="9"/>
  <c r="HN141" i="9"/>
  <c r="HM141" i="9"/>
  <c r="HL141" i="9"/>
  <c r="HK141" i="9"/>
  <c r="HJ141" i="9"/>
  <c r="HI141" i="9"/>
  <c r="HH141" i="9"/>
  <c r="HG141" i="9"/>
  <c r="HF141" i="9"/>
  <c r="HE141" i="9"/>
  <c r="HD141" i="9"/>
  <c r="HC141" i="9"/>
  <c r="HB141" i="9"/>
  <c r="HA141" i="9"/>
  <c r="GZ141" i="9"/>
  <c r="GY141" i="9"/>
  <c r="GX141" i="9"/>
  <c r="GW141" i="9"/>
  <c r="GV141" i="9"/>
  <c r="GU141" i="9"/>
  <c r="GT141" i="9"/>
  <c r="GS141" i="9"/>
  <c r="GR141" i="9"/>
  <c r="GQ141" i="9"/>
  <c r="GP141" i="9"/>
  <c r="GO141" i="9"/>
  <c r="GN141" i="9"/>
  <c r="GM141" i="9"/>
  <c r="GL141" i="9"/>
  <c r="GK141" i="9"/>
  <c r="GJ141" i="9"/>
  <c r="GI141" i="9"/>
  <c r="GH141" i="9"/>
  <c r="GG141" i="9"/>
  <c r="GF141" i="9"/>
  <c r="GE141" i="9"/>
  <c r="GD141" i="9"/>
  <c r="GC141" i="9"/>
  <c r="GB141" i="9"/>
  <c r="GA141" i="9"/>
  <c r="FZ141" i="9"/>
  <c r="FY141" i="9"/>
  <c r="FX141" i="9"/>
  <c r="FW141" i="9"/>
  <c r="FV141" i="9"/>
  <c r="FU141" i="9"/>
  <c r="FT141" i="9"/>
  <c r="FS141" i="9"/>
  <c r="FR141" i="9"/>
  <c r="FQ141" i="9"/>
  <c r="FP141" i="9"/>
  <c r="FO141" i="9"/>
  <c r="FN141" i="9"/>
  <c r="FM141" i="9"/>
  <c r="FL141" i="9"/>
  <c r="FK141" i="9"/>
  <c r="FJ141" i="9"/>
  <c r="FI141" i="9"/>
  <c r="FH141" i="9"/>
  <c r="FG141" i="9"/>
  <c r="FF141" i="9"/>
  <c r="FE141" i="9"/>
  <c r="FD141" i="9"/>
  <c r="FC141" i="9"/>
  <c r="FB141" i="9"/>
  <c r="FA141" i="9"/>
  <c r="EZ141" i="9"/>
  <c r="EY141" i="9"/>
  <c r="EX141" i="9"/>
  <c r="EW141" i="9"/>
  <c r="EV141" i="9"/>
  <c r="EU141" i="9"/>
  <c r="ET141" i="9"/>
  <c r="ES141" i="9"/>
  <c r="ER141" i="9"/>
  <c r="EQ141" i="9"/>
  <c r="EP141" i="9"/>
  <c r="EO141" i="9"/>
  <c r="EN141" i="9"/>
  <c r="EM141" i="9"/>
  <c r="EL141" i="9"/>
  <c r="EK141" i="9"/>
  <c r="EJ141" i="9"/>
  <c r="EI141" i="9"/>
  <c r="EH141" i="9"/>
  <c r="EG141" i="9"/>
  <c r="EF141" i="9"/>
  <c r="EE141" i="9"/>
  <c r="ED141" i="9"/>
  <c r="EC141" i="9"/>
  <c r="EB141" i="9"/>
  <c r="EA141" i="9"/>
  <c r="DZ141" i="9"/>
  <c r="DY141" i="9"/>
  <c r="DX141" i="9"/>
  <c r="DW141" i="9"/>
  <c r="DV141" i="9"/>
  <c r="DU141" i="9"/>
  <c r="DT141" i="9"/>
  <c r="DS141" i="9"/>
  <c r="DR141" i="9"/>
  <c r="DQ141" i="9"/>
  <c r="DP141" i="9"/>
  <c r="DO141" i="9"/>
  <c r="DN141" i="9"/>
  <c r="DM141" i="9"/>
  <c r="DL141" i="9"/>
  <c r="DK141" i="9"/>
  <c r="DJ141" i="9"/>
  <c r="DI141" i="9"/>
  <c r="DH141" i="9"/>
  <c r="DG141" i="9"/>
  <c r="DF141" i="9"/>
  <c r="DE141" i="9"/>
  <c r="DD141" i="9"/>
  <c r="DC141" i="9"/>
  <c r="DB141" i="9"/>
  <c r="DA141" i="9"/>
  <c r="CZ141" i="9"/>
  <c r="CY141" i="9"/>
  <c r="CX141" i="9"/>
  <c r="CW141" i="9"/>
  <c r="CV141" i="9"/>
  <c r="CU141" i="9"/>
  <c r="CT141" i="9"/>
  <c r="CS141" i="9"/>
  <c r="CR141" i="9"/>
  <c r="CQ141" i="9"/>
  <c r="CP141" i="9"/>
  <c r="CO141" i="9"/>
  <c r="CN141" i="9"/>
  <c r="CM141" i="9"/>
  <c r="CL141" i="9"/>
  <c r="CK141" i="9"/>
  <c r="CJ141" i="9"/>
  <c r="CI141" i="9"/>
  <c r="CH141" i="9"/>
  <c r="CG141" i="9"/>
  <c r="CF141" i="9"/>
  <c r="CE141" i="9"/>
  <c r="CD141" i="9"/>
  <c r="CC141" i="9"/>
  <c r="CB141" i="9"/>
  <c r="CA141" i="9"/>
  <c r="BZ141" i="9"/>
  <c r="BY141" i="9"/>
  <c r="BX141" i="9"/>
  <c r="BW141" i="9"/>
  <c r="BV141" i="9"/>
  <c r="BU141" i="9"/>
  <c r="BS141" i="9"/>
  <c r="BR141" i="9"/>
  <c r="BQ141" i="9"/>
  <c r="BO141" i="9"/>
  <c r="BN141" i="9"/>
  <c r="BM141" i="9"/>
  <c r="BK141" i="9"/>
  <c r="BJ141" i="9"/>
  <c r="BI141" i="9"/>
  <c r="BH141" i="9"/>
  <c r="BG141" i="9"/>
  <c r="BF141" i="9"/>
  <c r="BE141" i="9"/>
  <c r="BD141" i="9"/>
  <c r="BC141" i="9"/>
  <c r="BB141" i="9"/>
  <c r="BA141" i="9"/>
  <c r="AZ141" i="9"/>
  <c r="AY141" i="9"/>
  <c r="AX141" i="9"/>
  <c r="AW141" i="9"/>
  <c r="AV141" i="9"/>
  <c r="AU141" i="9"/>
  <c r="AT141" i="9"/>
  <c r="AS141" i="9"/>
  <c r="AR141" i="9"/>
  <c r="AQ141" i="9"/>
  <c r="AP141" i="9"/>
  <c r="AO141" i="9"/>
  <c r="AN141" i="9"/>
  <c r="AM141" i="9"/>
  <c r="AL141" i="9"/>
  <c r="AK141" i="9"/>
  <c r="AJ141" i="9"/>
  <c r="AI141" i="9"/>
  <c r="AH141" i="9"/>
  <c r="AG141" i="9"/>
  <c r="AF141" i="9"/>
  <c r="AE141" i="9"/>
  <c r="AD141" i="9"/>
  <c r="AC141" i="9"/>
  <c r="AB141" i="9"/>
  <c r="AA141" i="9"/>
  <c r="Z141" i="9"/>
  <c r="Y141" i="9"/>
  <c r="X141" i="9"/>
  <c r="W141" i="9"/>
  <c r="V141" i="9"/>
  <c r="U141" i="9"/>
  <c r="T141" i="9"/>
  <c r="S141" i="9"/>
  <c r="R141" i="9"/>
  <c r="Q141" i="9"/>
  <c r="P141" i="9"/>
  <c r="O141" i="9"/>
  <c r="N141" i="9"/>
  <c r="M141" i="9"/>
  <c r="L141" i="9"/>
  <c r="K141" i="9"/>
  <c r="J141" i="9"/>
  <c r="I141" i="9"/>
  <c r="H141" i="9"/>
  <c r="G141" i="9"/>
  <c r="F141" i="9"/>
  <c r="E141" i="9"/>
  <c r="D141" i="9"/>
  <c r="C141" i="9"/>
  <c r="B141" i="9"/>
  <c r="JQ140" i="9"/>
  <c r="JP140" i="9"/>
  <c r="JO140" i="9"/>
  <c r="JN140" i="9"/>
  <c r="JM140" i="9"/>
  <c r="JL140" i="9"/>
  <c r="JK140" i="9"/>
  <c r="JJ140" i="9"/>
  <c r="JI140" i="9"/>
  <c r="JH140" i="9"/>
  <c r="JG140" i="9"/>
  <c r="JF140" i="9"/>
  <c r="JE140" i="9"/>
  <c r="JD140" i="9"/>
  <c r="JC140" i="9"/>
  <c r="JB140" i="9"/>
  <c r="JA140" i="9"/>
  <c r="IZ140" i="9"/>
  <c r="IY140" i="9"/>
  <c r="IX140" i="9"/>
  <c r="IW140" i="9"/>
  <c r="IV140" i="9"/>
  <c r="IU140" i="9"/>
  <c r="IT140" i="9"/>
  <c r="IS140" i="9"/>
  <c r="IR140" i="9"/>
  <c r="IQ140" i="9"/>
  <c r="IP140" i="9"/>
  <c r="IO140" i="9"/>
  <c r="IN140" i="9"/>
  <c r="IM140" i="9"/>
  <c r="IL140" i="9"/>
  <c r="IK140" i="9"/>
  <c r="IJ140" i="9"/>
  <c r="II140" i="9"/>
  <c r="IH140" i="9"/>
  <c r="IG140" i="9"/>
  <c r="IF140" i="9"/>
  <c r="IE140" i="9"/>
  <c r="ID140" i="9"/>
  <c r="IC140" i="9"/>
  <c r="IB140" i="9"/>
  <c r="IA140" i="9"/>
  <c r="HZ140" i="9"/>
  <c r="HY140" i="9"/>
  <c r="HX140" i="9"/>
  <c r="HW140" i="9"/>
  <c r="HV140" i="9"/>
  <c r="HU140" i="9"/>
  <c r="HT140" i="9"/>
  <c r="HS140" i="9"/>
  <c r="HR140" i="9"/>
  <c r="HQ140" i="9"/>
  <c r="HP140" i="9"/>
  <c r="HO140" i="9"/>
  <c r="HN140" i="9"/>
  <c r="HM140" i="9"/>
  <c r="HL140" i="9"/>
  <c r="HK140" i="9"/>
  <c r="HJ140" i="9"/>
  <c r="HI140" i="9"/>
  <c r="HH140" i="9"/>
  <c r="HG140" i="9"/>
  <c r="HF140" i="9"/>
  <c r="HE140" i="9"/>
  <c r="HD140" i="9"/>
  <c r="HC140" i="9"/>
  <c r="HB140" i="9"/>
  <c r="HA140" i="9"/>
  <c r="GZ140" i="9"/>
  <c r="GY140" i="9"/>
  <c r="GX140" i="9"/>
  <c r="GW140" i="9"/>
  <c r="GV140" i="9"/>
  <c r="GU140" i="9"/>
  <c r="GT140" i="9"/>
  <c r="GS140" i="9"/>
  <c r="GR140" i="9"/>
  <c r="GQ140" i="9"/>
  <c r="GP140" i="9"/>
  <c r="GO140" i="9"/>
  <c r="GN140" i="9"/>
  <c r="GM140" i="9"/>
  <c r="GL140" i="9"/>
  <c r="GK140" i="9"/>
  <c r="GJ140" i="9"/>
  <c r="GI140" i="9"/>
  <c r="GH140" i="9"/>
  <c r="GG140" i="9"/>
  <c r="GF140" i="9"/>
  <c r="GE140" i="9"/>
  <c r="GD140" i="9"/>
  <c r="GC140" i="9"/>
  <c r="GB140" i="9"/>
  <c r="GA140" i="9"/>
  <c r="FZ140" i="9"/>
  <c r="FY140" i="9"/>
  <c r="FX140" i="9"/>
  <c r="FW140" i="9"/>
  <c r="FV140" i="9"/>
  <c r="FU140" i="9"/>
  <c r="FT140" i="9"/>
  <c r="FS140" i="9"/>
  <c r="FR140" i="9"/>
  <c r="FQ140" i="9"/>
  <c r="FP140" i="9"/>
  <c r="FO140" i="9"/>
  <c r="FN140" i="9"/>
  <c r="FM140" i="9"/>
  <c r="FL140" i="9"/>
  <c r="FK140" i="9"/>
  <c r="FJ140" i="9"/>
  <c r="FI140" i="9"/>
  <c r="FH140" i="9"/>
  <c r="FG140" i="9"/>
  <c r="FF140" i="9"/>
  <c r="FE140" i="9"/>
  <c r="FD140" i="9"/>
  <c r="FC140" i="9"/>
  <c r="FB140" i="9"/>
  <c r="FA140" i="9"/>
  <c r="EZ140" i="9"/>
  <c r="EY140" i="9"/>
  <c r="EX140" i="9"/>
  <c r="EW140" i="9"/>
  <c r="EV140" i="9"/>
  <c r="EU140" i="9"/>
  <c r="ET140" i="9"/>
  <c r="ES140" i="9"/>
  <c r="ER140" i="9"/>
  <c r="EQ140" i="9"/>
  <c r="EP140" i="9"/>
  <c r="EO140" i="9"/>
  <c r="EN140" i="9"/>
  <c r="EM140" i="9"/>
  <c r="EL140" i="9"/>
  <c r="EK140" i="9"/>
  <c r="EJ140" i="9"/>
  <c r="EI140" i="9"/>
  <c r="EH140" i="9"/>
  <c r="EG140" i="9"/>
  <c r="EF140" i="9"/>
  <c r="EE140" i="9"/>
  <c r="ED140" i="9"/>
  <c r="EC140" i="9"/>
  <c r="EB140" i="9"/>
  <c r="EA140" i="9"/>
  <c r="DZ140" i="9"/>
  <c r="DY140" i="9"/>
  <c r="DX140" i="9"/>
  <c r="DW140" i="9"/>
  <c r="DV140" i="9"/>
  <c r="DU140" i="9"/>
  <c r="DT140" i="9"/>
  <c r="DS140" i="9"/>
  <c r="DR140" i="9"/>
  <c r="DQ140" i="9"/>
  <c r="DP140" i="9"/>
  <c r="DO140" i="9"/>
  <c r="DN140" i="9"/>
  <c r="DM140" i="9"/>
  <c r="DL140" i="9"/>
  <c r="DK140" i="9"/>
  <c r="DJ140" i="9"/>
  <c r="DI140" i="9"/>
  <c r="DH140" i="9"/>
  <c r="DG140" i="9"/>
  <c r="DF140" i="9"/>
  <c r="DE140" i="9"/>
  <c r="DD140" i="9"/>
  <c r="DC140" i="9"/>
  <c r="DB140" i="9"/>
  <c r="DA140" i="9"/>
  <c r="CZ140" i="9"/>
  <c r="CY140" i="9"/>
  <c r="CX140" i="9"/>
  <c r="CW140" i="9"/>
  <c r="CV140" i="9"/>
  <c r="CU140" i="9"/>
  <c r="CT140" i="9"/>
  <c r="CS140" i="9"/>
  <c r="CR140" i="9"/>
  <c r="CQ140" i="9"/>
  <c r="CP140" i="9"/>
  <c r="CO140" i="9"/>
  <c r="CN140" i="9"/>
  <c r="CM140" i="9"/>
  <c r="CL140" i="9"/>
  <c r="CK140" i="9"/>
  <c r="CJ140" i="9"/>
  <c r="CI140" i="9"/>
  <c r="CH140" i="9"/>
  <c r="CG140" i="9"/>
  <c r="CF140" i="9"/>
  <c r="CE140" i="9"/>
  <c r="CD140" i="9"/>
  <c r="CC140" i="9"/>
  <c r="CB140" i="9"/>
  <c r="CA140" i="9"/>
  <c r="BZ140" i="9"/>
  <c r="BY140" i="9"/>
  <c r="BX140" i="9"/>
  <c r="BW140" i="9"/>
  <c r="BV140" i="9"/>
  <c r="BU140" i="9"/>
  <c r="BS140" i="9"/>
  <c r="BR140" i="9"/>
  <c r="BQ140" i="9"/>
  <c r="BO140" i="9"/>
  <c r="BN140" i="9"/>
  <c r="BM140" i="9"/>
  <c r="BK140" i="9"/>
  <c r="BJ140" i="9"/>
  <c r="BI140" i="9"/>
  <c r="BH140" i="9"/>
  <c r="BG140" i="9"/>
  <c r="BF140" i="9"/>
  <c r="BE140" i="9"/>
  <c r="BD140" i="9"/>
  <c r="BC140" i="9"/>
  <c r="BB140" i="9"/>
  <c r="BA140" i="9"/>
  <c r="AZ140" i="9"/>
  <c r="AY140" i="9"/>
  <c r="AX140" i="9"/>
  <c r="AW140" i="9"/>
  <c r="AV140" i="9"/>
  <c r="AU140" i="9"/>
  <c r="AT140" i="9"/>
  <c r="AS140" i="9"/>
  <c r="AR140" i="9"/>
  <c r="AQ140" i="9"/>
  <c r="AP140" i="9"/>
  <c r="AO140" i="9"/>
  <c r="AN140" i="9"/>
  <c r="AM140" i="9"/>
  <c r="AL140" i="9"/>
  <c r="AK140" i="9"/>
  <c r="AJ140" i="9"/>
  <c r="AI140" i="9"/>
  <c r="AH140" i="9"/>
  <c r="AG140" i="9"/>
  <c r="AF140" i="9"/>
  <c r="AE140" i="9"/>
  <c r="AD140" i="9"/>
  <c r="AC140" i="9"/>
  <c r="AB140" i="9"/>
  <c r="AA140" i="9"/>
  <c r="Z140" i="9"/>
  <c r="Y140" i="9"/>
  <c r="X140" i="9"/>
  <c r="W140" i="9"/>
  <c r="V140" i="9"/>
  <c r="U140" i="9"/>
  <c r="T140" i="9"/>
  <c r="S140" i="9"/>
  <c r="R140" i="9"/>
  <c r="Q140" i="9"/>
  <c r="P140" i="9"/>
  <c r="O140" i="9"/>
  <c r="N140" i="9"/>
  <c r="M140" i="9"/>
  <c r="L140" i="9"/>
  <c r="K140" i="9"/>
  <c r="J140" i="9"/>
  <c r="I140" i="9"/>
  <c r="H140" i="9"/>
  <c r="G140" i="9"/>
  <c r="F140" i="9"/>
  <c r="E140" i="9"/>
  <c r="D140" i="9"/>
  <c r="C140" i="9"/>
  <c r="B140" i="9"/>
  <c r="JQ139" i="9"/>
  <c r="JP139" i="9"/>
  <c r="JO139" i="9"/>
  <c r="JN139" i="9"/>
  <c r="JM139" i="9"/>
  <c r="JL139" i="9"/>
  <c r="JK139" i="9"/>
  <c r="JJ139" i="9"/>
  <c r="JI139" i="9"/>
  <c r="JH139" i="9"/>
  <c r="JG139" i="9"/>
  <c r="JF139" i="9"/>
  <c r="JE139" i="9"/>
  <c r="JD139" i="9"/>
  <c r="JC139" i="9"/>
  <c r="JB139" i="9"/>
  <c r="JA139" i="9"/>
  <c r="IZ139" i="9"/>
  <c r="IY139" i="9"/>
  <c r="IX139" i="9"/>
  <c r="IW139" i="9"/>
  <c r="IV139" i="9"/>
  <c r="IU139" i="9"/>
  <c r="IT139" i="9"/>
  <c r="IS139" i="9"/>
  <c r="IR139" i="9"/>
  <c r="IQ139" i="9"/>
  <c r="IP139" i="9"/>
  <c r="IO139" i="9"/>
  <c r="IN139" i="9"/>
  <c r="IL139" i="9"/>
  <c r="IK139" i="9"/>
  <c r="IJ139" i="9"/>
  <c r="II139" i="9"/>
  <c r="IH139" i="9"/>
  <c r="IG139" i="9"/>
  <c r="IF139" i="9"/>
  <c r="IE139" i="9"/>
  <c r="ID139" i="9"/>
  <c r="IC139" i="9"/>
  <c r="IB139" i="9"/>
  <c r="IA139" i="9"/>
  <c r="HZ139" i="9"/>
  <c r="HY139" i="9"/>
  <c r="HX139" i="9"/>
  <c r="HW139" i="9"/>
  <c r="HV139" i="9"/>
  <c r="HU139" i="9"/>
  <c r="HT139" i="9"/>
  <c r="HS139" i="9"/>
  <c r="HR139" i="9"/>
  <c r="HQ139" i="9"/>
  <c r="HP139" i="9"/>
  <c r="HO139" i="9"/>
  <c r="HN139" i="9"/>
  <c r="HM139" i="9"/>
  <c r="HL139" i="9"/>
  <c r="HK139" i="9"/>
  <c r="HJ139" i="9"/>
  <c r="HI139" i="9"/>
  <c r="HH139" i="9"/>
  <c r="HG139" i="9"/>
  <c r="HF139" i="9"/>
  <c r="HE139" i="9"/>
  <c r="HD139" i="9"/>
  <c r="HC139" i="9"/>
  <c r="HB139" i="9"/>
  <c r="HA139" i="9"/>
  <c r="GZ139" i="9"/>
  <c r="GY139" i="9"/>
  <c r="GX139" i="9"/>
  <c r="GW139" i="9"/>
  <c r="GV139" i="9"/>
  <c r="GU139" i="9"/>
  <c r="GT139" i="9"/>
  <c r="GS139" i="9"/>
  <c r="GR139" i="9"/>
  <c r="GQ139" i="9"/>
  <c r="GP139" i="9"/>
  <c r="GO139" i="9"/>
  <c r="GN139" i="9"/>
  <c r="GM139" i="9"/>
  <c r="GL139" i="9"/>
  <c r="GK139" i="9"/>
  <c r="GJ139" i="9"/>
  <c r="GI139" i="9"/>
  <c r="GH139" i="9"/>
  <c r="GG139" i="9"/>
  <c r="GF139" i="9"/>
  <c r="GE139" i="9"/>
  <c r="GD139" i="9"/>
  <c r="GC139" i="9"/>
  <c r="GB139" i="9"/>
  <c r="GA139" i="9"/>
  <c r="FZ139" i="9"/>
  <c r="FY139" i="9"/>
  <c r="FX139" i="9"/>
  <c r="FW139" i="9"/>
  <c r="FV139" i="9"/>
  <c r="FU139" i="9"/>
  <c r="FT139" i="9"/>
  <c r="FS139" i="9"/>
  <c r="FR139" i="9"/>
  <c r="FQ139" i="9"/>
  <c r="FP139" i="9"/>
  <c r="FO139" i="9"/>
  <c r="FN139" i="9"/>
  <c r="FM139" i="9"/>
  <c r="FL139" i="9"/>
  <c r="FK139" i="9"/>
  <c r="FJ139" i="9"/>
  <c r="FI139" i="9"/>
  <c r="FH139" i="9"/>
  <c r="FG139" i="9"/>
  <c r="FF139" i="9"/>
  <c r="FE139" i="9"/>
  <c r="FD139" i="9"/>
  <c r="FC139" i="9"/>
  <c r="FB139" i="9"/>
  <c r="FA139" i="9"/>
  <c r="EZ139" i="9"/>
  <c r="EY139" i="9"/>
  <c r="EX139" i="9"/>
  <c r="EW139" i="9"/>
  <c r="EV139" i="9"/>
  <c r="EU139" i="9"/>
  <c r="ET139" i="9"/>
  <c r="ES139" i="9"/>
  <c r="ER139" i="9"/>
  <c r="EQ139" i="9"/>
  <c r="EP139" i="9"/>
  <c r="EO139" i="9"/>
  <c r="EN139" i="9"/>
  <c r="EM139" i="9"/>
  <c r="EL139" i="9"/>
  <c r="EK139" i="9"/>
  <c r="EJ139" i="9"/>
  <c r="EI139" i="9"/>
  <c r="EH139" i="9"/>
  <c r="EG139" i="9"/>
  <c r="EF139" i="9"/>
  <c r="EE139" i="9"/>
  <c r="ED139" i="9"/>
  <c r="EC139" i="9"/>
  <c r="EB139" i="9"/>
  <c r="EA139" i="9"/>
  <c r="DZ139" i="9"/>
  <c r="DY139" i="9"/>
  <c r="DX139" i="9"/>
  <c r="DW139" i="9"/>
  <c r="DV139" i="9"/>
  <c r="DU139" i="9"/>
  <c r="DT139" i="9"/>
  <c r="DS139" i="9"/>
  <c r="DR139" i="9"/>
  <c r="DQ139" i="9"/>
  <c r="DP139" i="9"/>
  <c r="DO139" i="9"/>
  <c r="DN139" i="9"/>
  <c r="DM139" i="9"/>
  <c r="DL139" i="9"/>
  <c r="DK139" i="9"/>
  <c r="DJ139" i="9"/>
  <c r="DI139" i="9"/>
  <c r="DH139" i="9"/>
  <c r="DG139" i="9"/>
  <c r="DF139" i="9"/>
  <c r="DE139" i="9"/>
  <c r="DD139" i="9"/>
  <c r="DC139" i="9"/>
  <c r="DB139" i="9"/>
  <c r="DA139" i="9"/>
  <c r="CZ139" i="9"/>
  <c r="CY139" i="9"/>
  <c r="CX139" i="9"/>
  <c r="CW139" i="9"/>
  <c r="CV139" i="9"/>
  <c r="CU139" i="9"/>
  <c r="CT139" i="9"/>
  <c r="CS139" i="9"/>
  <c r="CR139" i="9"/>
  <c r="CQ139" i="9"/>
  <c r="CP139" i="9"/>
  <c r="CO139" i="9"/>
  <c r="CN139" i="9"/>
  <c r="CM139" i="9"/>
  <c r="CL139" i="9"/>
  <c r="CK139" i="9"/>
  <c r="CJ139" i="9"/>
  <c r="CI139" i="9"/>
  <c r="CH139" i="9"/>
  <c r="CG139" i="9"/>
  <c r="CF139" i="9"/>
  <c r="CE139" i="9"/>
  <c r="CD139" i="9"/>
  <c r="CC139" i="9"/>
  <c r="CB139" i="9"/>
  <c r="CA139" i="9"/>
  <c r="BZ139" i="9"/>
  <c r="BY139" i="9"/>
  <c r="BX139" i="9"/>
  <c r="BW139" i="9"/>
  <c r="BV139" i="9"/>
  <c r="BU139" i="9"/>
  <c r="BS139" i="9"/>
  <c r="BR139" i="9"/>
  <c r="BQ139" i="9"/>
  <c r="BO139" i="9"/>
  <c r="BN139" i="9"/>
  <c r="BM139" i="9"/>
  <c r="BK139" i="9"/>
  <c r="BJ139" i="9"/>
  <c r="BI139" i="9"/>
  <c r="BH139" i="9"/>
  <c r="BG139" i="9"/>
  <c r="BF139" i="9"/>
  <c r="BE139" i="9"/>
  <c r="BD139" i="9"/>
  <c r="BC139" i="9"/>
  <c r="BB139" i="9"/>
  <c r="BA139" i="9"/>
  <c r="AZ139" i="9"/>
  <c r="AY139" i="9"/>
  <c r="AX139" i="9"/>
  <c r="AW139" i="9"/>
  <c r="AV139" i="9"/>
  <c r="AU139" i="9"/>
  <c r="AT139" i="9"/>
  <c r="AS139" i="9"/>
  <c r="AR139" i="9"/>
  <c r="AQ139" i="9"/>
  <c r="AP139" i="9"/>
  <c r="AO139" i="9"/>
  <c r="AN139" i="9"/>
  <c r="AM139" i="9"/>
  <c r="AL139" i="9"/>
  <c r="AK139" i="9"/>
  <c r="AJ139" i="9"/>
  <c r="AI139" i="9"/>
  <c r="AH139" i="9"/>
  <c r="AG139" i="9"/>
  <c r="AF139" i="9"/>
  <c r="AE139" i="9"/>
  <c r="AD139" i="9"/>
  <c r="AC139" i="9"/>
  <c r="AB139" i="9"/>
  <c r="AA139" i="9"/>
  <c r="Z139" i="9"/>
  <c r="Y139" i="9"/>
  <c r="X139" i="9"/>
  <c r="W139" i="9"/>
  <c r="V139" i="9"/>
  <c r="U139" i="9"/>
  <c r="T139" i="9"/>
  <c r="S139" i="9"/>
  <c r="R139" i="9"/>
  <c r="Q139" i="9"/>
  <c r="P139" i="9"/>
  <c r="O139" i="9"/>
  <c r="N139" i="9"/>
  <c r="M139" i="9"/>
  <c r="L139" i="9"/>
  <c r="K139" i="9"/>
  <c r="J139" i="9"/>
  <c r="I139" i="9"/>
  <c r="H139" i="9"/>
  <c r="G139" i="9"/>
  <c r="F139" i="9"/>
  <c r="E139" i="9"/>
  <c r="D139" i="9"/>
  <c r="C139" i="9"/>
  <c r="B139" i="9"/>
  <c r="JQ138" i="9"/>
  <c r="JP138" i="9"/>
  <c r="JO138" i="9"/>
  <c r="JN138" i="9"/>
  <c r="JM138" i="9"/>
  <c r="JL138" i="9"/>
  <c r="JK138" i="9"/>
  <c r="JJ138" i="9"/>
  <c r="JI138" i="9"/>
  <c r="JH138" i="9"/>
  <c r="JG138" i="9"/>
  <c r="JF138" i="9"/>
  <c r="JE138" i="9"/>
  <c r="JD138" i="9"/>
  <c r="JC138" i="9"/>
  <c r="JB138" i="9"/>
  <c r="JA138" i="9"/>
  <c r="IZ138" i="9"/>
  <c r="IY138" i="9"/>
  <c r="IX138" i="9"/>
  <c r="IW138" i="9"/>
  <c r="IV138" i="9"/>
  <c r="IU138" i="9"/>
  <c r="IT138" i="9"/>
  <c r="IS138" i="9"/>
  <c r="IR138" i="9"/>
  <c r="IQ138" i="9"/>
  <c r="IP138" i="9"/>
  <c r="IO138" i="9"/>
  <c r="IN138" i="9"/>
  <c r="IM138" i="9"/>
  <c r="IL138" i="9"/>
  <c r="IK138" i="9"/>
  <c r="IJ138" i="9"/>
  <c r="II138" i="9"/>
  <c r="IH138" i="9"/>
  <c r="IG138" i="9"/>
  <c r="IF138" i="9"/>
  <c r="IE138" i="9"/>
  <c r="ID138" i="9"/>
  <c r="IC138" i="9"/>
  <c r="IB138" i="9"/>
  <c r="IA138" i="9"/>
  <c r="HZ138" i="9"/>
  <c r="HY138" i="9"/>
  <c r="HX138" i="9"/>
  <c r="HW138" i="9"/>
  <c r="HV138" i="9"/>
  <c r="HU138" i="9"/>
  <c r="HT138" i="9"/>
  <c r="HS138" i="9"/>
  <c r="HR138" i="9"/>
  <c r="HQ138" i="9"/>
  <c r="HP138" i="9"/>
  <c r="HO138" i="9"/>
  <c r="HN138" i="9"/>
  <c r="HM138" i="9"/>
  <c r="HL138" i="9"/>
  <c r="HK138" i="9"/>
  <c r="HJ138" i="9"/>
  <c r="HI138" i="9"/>
  <c r="HH138" i="9"/>
  <c r="HG138" i="9"/>
  <c r="HF138" i="9"/>
  <c r="HE138" i="9"/>
  <c r="HD138" i="9"/>
  <c r="HC138" i="9"/>
  <c r="HB138" i="9"/>
  <c r="HA138" i="9"/>
  <c r="GZ138" i="9"/>
  <c r="GY138" i="9"/>
  <c r="GX138" i="9"/>
  <c r="GW138" i="9"/>
  <c r="GV138" i="9"/>
  <c r="GU138" i="9"/>
  <c r="GT138" i="9"/>
  <c r="GS138" i="9"/>
  <c r="GR138" i="9"/>
  <c r="GQ138" i="9"/>
  <c r="GP138" i="9"/>
  <c r="GO138" i="9"/>
  <c r="GN138" i="9"/>
  <c r="GM138" i="9"/>
  <c r="GL138" i="9"/>
  <c r="GK138" i="9"/>
  <c r="GJ138" i="9"/>
  <c r="GI138" i="9"/>
  <c r="GH138" i="9"/>
  <c r="GG138" i="9"/>
  <c r="GF138" i="9"/>
  <c r="GE138" i="9"/>
  <c r="GD138" i="9"/>
  <c r="GC138" i="9"/>
  <c r="GB138" i="9"/>
  <c r="GA138" i="9"/>
  <c r="FZ138" i="9"/>
  <c r="FY138" i="9"/>
  <c r="FX138" i="9"/>
  <c r="FW138" i="9"/>
  <c r="FV138" i="9"/>
  <c r="FU138" i="9"/>
  <c r="FT138" i="9"/>
  <c r="FS138" i="9"/>
  <c r="FR138" i="9"/>
  <c r="FQ138" i="9"/>
  <c r="FP138" i="9"/>
  <c r="FO138" i="9"/>
  <c r="FN138" i="9"/>
  <c r="FM138" i="9"/>
  <c r="FL138" i="9"/>
  <c r="FK138" i="9"/>
  <c r="FJ138" i="9"/>
  <c r="FI138" i="9"/>
  <c r="FH138" i="9"/>
  <c r="FG138" i="9"/>
  <c r="FF138" i="9"/>
  <c r="FE138" i="9"/>
  <c r="FD138" i="9"/>
  <c r="FC138" i="9"/>
  <c r="FB138" i="9"/>
  <c r="FA138" i="9"/>
  <c r="EZ138" i="9"/>
  <c r="EY138" i="9"/>
  <c r="EX138" i="9"/>
  <c r="EW138" i="9"/>
  <c r="EV138" i="9"/>
  <c r="EU138" i="9"/>
  <c r="ET138" i="9"/>
  <c r="ES138" i="9"/>
  <c r="ER138" i="9"/>
  <c r="EQ138" i="9"/>
  <c r="EP138" i="9"/>
  <c r="EO138" i="9"/>
  <c r="EN138" i="9"/>
  <c r="EM138" i="9"/>
  <c r="EL138" i="9"/>
  <c r="EK138" i="9"/>
  <c r="EJ138" i="9"/>
  <c r="EI138" i="9"/>
  <c r="EH138" i="9"/>
  <c r="EG138" i="9"/>
  <c r="EF138" i="9"/>
  <c r="EE138" i="9"/>
  <c r="ED138" i="9"/>
  <c r="EC138" i="9"/>
  <c r="EB138" i="9"/>
  <c r="EA138" i="9"/>
  <c r="DZ138" i="9"/>
  <c r="DY138" i="9"/>
  <c r="DX138" i="9"/>
  <c r="DW138" i="9"/>
  <c r="DV138" i="9"/>
  <c r="DU138" i="9"/>
  <c r="DT138" i="9"/>
  <c r="DS138" i="9"/>
  <c r="DR138" i="9"/>
  <c r="DQ138" i="9"/>
  <c r="DP138" i="9"/>
  <c r="DO138" i="9"/>
  <c r="DN138" i="9"/>
  <c r="DM138" i="9"/>
  <c r="DL138" i="9"/>
  <c r="DK138" i="9"/>
  <c r="DJ138" i="9"/>
  <c r="DI138" i="9"/>
  <c r="DH138" i="9"/>
  <c r="DG138" i="9"/>
  <c r="DF138" i="9"/>
  <c r="DE138" i="9"/>
  <c r="DD138" i="9"/>
  <c r="DC138" i="9"/>
  <c r="DB138" i="9"/>
  <c r="DA138" i="9"/>
  <c r="CZ138" i="9"/>
  <c r="CY138" i="9"/>
  <c r="CX138" i="9"/>
  <c r="CW138" i="9"/>
  <c r="CV138" i="9"/>
  <c r="CU138" i="9"/>
  <c r="CT138" i="9"/>
  <c r="CS138" i="9"/>
  <c r="CR138" i="9"/>
  <c r="CQ138" i="9"/>
  <c r="CP138" i="9"/>
  <c r="CO138" i="9"/>
  <c r="CN138" i="9"/>
  <c r="CM138" i="9"/>
  <c r="CL138" i="9"/>
  <c r="CK138" i="9"/>
  <c r="CJ138" i="9"/>
  <c r="CI138" i="9"/>
  <c r="CH138" i="9"/>
  <c r="CG138" i="9"/>
  <c r="CF138" i="9"/>
  <c r="CE138" i="9"/>
  <c r="CD138" i="9"/>
  <c r="CC138" i="9"/>
  <c r="CB138" i="9"/>
  <c r="CA138" i="9"/>
  <c r="BZ138" i="9"/>
  <c r="BY138" i="9"/>
  <c r="BX138" i="9"/>
  <c r="BW138" i="9"/>
  <c r="BV138" i="9"/>
  <c r="BU138" i="9"/>
  <c r="BS138" i="9"/>
  <c r="BR138" i="9"/>
  <c r="BQ138" i="9"/>
  <c r="BO138" i="9"/>
  <c r="BN138" i="9"/>
  <c r="BM138" i="9"/>
  <c r="BK138" i="9"/>
  <c r="BJ138" i="9"/>
  <c r="BI138" i="9"/>
  <c r="BH138" i="9"/>
  <c r="BG138" i="9"/>
  <c r="BF138" i="9"/>
  <c r="BE138" i="9"/>
  <c r="BD138" i="9"/>
  <c r="BC138" i="9"/>
  <c r="BB138" i="9"/>
  <c r="BA138" i="9"/>
  <c r="AZ138" i="9"/>
  <c r="AY138" i="9"/>
  <c r="AX138" i="9"/>
  <c r="AW138" i="9"/>
  <c r="AV138" i="9"/>
  <c r="AU138" i="9"/>
  <c r="AT138" i="9"/>
  <c r="AS138" i="9"/>
  <c r="AR138" i="9"/>
  <c r="AQ138" i="9"/>
  <c r="AP138" i="9"/>
  <c r="AO138" i="9"/>
  <c r="AN138" i="9"/>
  <c r="AM138" i="9"/>
  <c r="AL138" i="9"/>
  <c r="AK138" i="9"/>
  <c r="AJ138" i="9"/>
  <c r="AI138" i="9"/>
  <c r="AH138" i="9"/>
  <c r="AG138" i="9"/>
  <c r="AF138" i="9"/>
  <c r="AE138" i="9"/>
  <c r="AD138" i="9"/>
  <c r="AC138" i="9"/>
  <c r="AB138" i="9"/>
  <c r="AA138" i="9"/>
  <c r="Z138" i="9"/>
  <c r="Y138" i="9"/>
  <c r="X138" i="9"/>
  <c r="W138" i="9"/>
  <c r="V138" i="9"/>
  <c r="U138" i="9"/>
  <c r="T138" i="9"/>
  <c r="S138" i="9"/>
  <c r="R138" i="9"/>
  <c r="Q138" i="9"/>
  <c r="P138" i="9"/>
  <c r="O138" i="9"/>
  <c r="N138" i="9"/>
  <c r="M138" i="9"/>
  <c r="L138" i="9"/>
  <c r="K138" i="9"/>
  <c r="J138" i="9"/>
  <c r="I138" i="9"/>
  <c r="H138" i="9"/>
  <c r="G138" i="9"/>
  <c r="F138" i="9"/>
  <c r="E138" i="9"/>
  <c r="D138" i="9"/>
  <c r="C138" i="9"/>
  <c r="B138" i="9"/>
  <c r="JQ137" i="9"/>
  <c r="JP137" i="9"/>
  <c r="JO137" i="9"/>
  <c r="JN137" i="9"/>
  <c r="JM137" i="9"/>
  <c r="JL137" i="9"/>
  <c r="JK137" i="9"/>
  <c r="JJ137" i="9"/>
  <c r="JI137" i="9"/>
  <c r="JH137" i="9"/>
  <c r="JG137" i="9"/>
  <c r="JF137" i="9"/>
  <c r="JE137" i="9"/>
  <c r="JD137" i="9"/>
  <c r="JC137" i="9"/>
  <c r="JB137" i="9"/>
  <c r="JA137" i="9"/>
  <c r="IZ137" i="9"/>
  <c r="IY137" i="9"/>
  <c r="IX137" i="9"/>
  <c r="IW137" i="9"/>
  <c r="IV137" i="9"/>
  <c r="IU137" i="9"/>
  <c r="IT137" i="9"/>
  <c r="IS137" i="9"/>
  <c r="IR137" i="9"/>
  <c r="IQ137" i="9"/>
  <c r="IP137" i="9"/>
  <c r="IO137" i="9"/>
  <c r="IN137" i="9"/>
  <c r="IM137" i="9"/>
  <c r="IL137" i="9"/>
  <c r="IK137" i="9"/>
  <c r="IJ137" i="9"/>
  <c r="II137" i="9"/>
  <c r="IH137" i="9"/>
  <c r="IG137" i="9"/>
  <c r="IF137" i="9"/>
  <c r="IE137" i="9"/>
  <c r="ID137" i="9"/>
  <c r="IC137" i="9"/>
  <c r="IB137" i="9"/>
  <c r="IA137" i="9"/>
  <c r="HZ137" i="9"/>
  <c r="HY137" i="9"/>
  <c r="HX137" i="9"/>
  <c r="HW137" i="9"/>
  <c r="HV137" i="9"/>
  <c r="HU137" i="9"/>
  <c r="HT137" i="9"/>
  <c r="HS137" i="9"/>
  <c r="HR137" i="9"/>
  <c r="HQ137" i="9"/>
  <c r="HP137" i="9"/>
  <c r="HO137" i="9"/>
  <c r="HN137" i="9"/>
  <c r="HM137" i="9"/>
  <c r="HL137" i="9"/>
  <c r="HK137" i="9"/>
  <c r="HJ137" i="9"/>
  <c r="HI137" i="9"/>
  <c r="HH137" i="9"/>
  <c r="HG137" i="9"/>
  <c r="HF137" i="9"/>
  <c r="HE137" i="9"/>
  <c r="HD137" i="9"/>
  <c r="HC137" i="9"/>
  <c r="HB137" i="9"/>
  <c r="HA137" i="9"/>
  <c r="GZ137" i="9"/>
  <c r="GY137" i="9"/>
  <c r="GX137" i="9"/>
  <c r="GW137" i="9"/>
  <c r="GV137" i="9"/>
  <c r="GU137" i="9"/>
  <c r="GT137" i="9"/>
  <c r="GS137" i="9"/>
  <c r="GR137" i="9"/>
  <c r="GQ137" i="9"/>
  <c r="GP137" i="9"/>
  <c r="GO137" i="9"/>
  <c r="GN137" i="9"/>
  <c r="GM137" i="9"/>
  <c r="GL137" i="9"/>
  <c r="GK137" i="9"/>
  <c r="GJ137" i="9"/>
  <c r="GI137" i="9"/>
  <c r="GH137" i="9"/>
  <c r="GG137" i="9"/>
  <c r="GF137" i="9"/>
  <c r="GE137" i="9"/>
  <c r="GD137" i="9"/>
  <c r="GC137" i="9"/>
  <c r="GB137" i="9"/>
  <c r="GA137" i="9"/>
  <c r="FZ137" i="9"/>
  <c r="FY137" i="9"/>
  <c r="FX137" i="9"/>
  <c r="FW137" i="9"/>
  <c r="FV137" i="9"/>
  <c r="FU137" i="9"/>
  <c r="FT137" i="9"/>
  <c r="FS137" i="9"/>
  <c r="FR137" i="9"/>
  <c r="FQ137" i="9"/>
  <c r="FP137" i="9"/>
  <c r="FO137" i="9"/>
  <c r="FN137" i="9"/>
  <c r="FM137" i="9"/>
  <c r="FL137" i="9"/>
  <c r="FK137" i="9"/>
  <c r="FJ137" i="9"/>
  <c r="FI137" i="9"/>
  <c r="FH137" i="9"/>
  <c r="FG137" i="9"/>
  <c r="FF137" i="9"/>
  <c r="FE137" i="9"/>
  <c r="FD137" i="9"/>
  <c r="FC137" i="9"/>
  <c r="FB137" i="9"/>
  <c r="FA137" i="9"/>
  <c r="EZ137" i="9"/>
  <c r="EY137" i="9"/>
  <c r="EX137" i="9"/>
  <c r="EW137" i="9"/>
  <c r="EV137" i="9"/>
  <c r="EU137" i="9"/>
  <c r="ET137" i="9"/>
  <c r="ES137" i="9"/>
  <c r="ER137" i="9"/>
  <c r="EQ137" i="9"/>
  <c r="EP137" i="9"/>
  <c r="EO137" i="9"/>
  <c r="EN137" i="9"/>
  <c r="EM137" i="9"/>
  <c r="EL137" i="9"/>
  <c r="EK137" i="9"/>
  <c r="EJ137" i="9"/>
  <c r="EI137" i="9"/>
  <c r="EH137" i="9"/>
  <c r="EG137" i="9"/>
  <c r="EF137" i="9"/>
  <c r="EE137" i="9"/>
  <c r="ED137" i="9"/>
  <c r="EC137" i="9"/>
  <c r="EB137" i="9"/>
  <c r="EA137" i="9"/>
  <c r="DZ137" i="9"/>
  <c r="DY137" i="9"/>
  <c r="DX137" i="9"/>
  <c r="DW137" i="9"/>
  <c r="DV137" i="9"/>
  <c r="DU137" i="9"/>
  <c r="DT137" i="9"/>
  <c r="DS137" i="9"/>
  <c r="DR137" i="9"/>
  <c r="DQ137" i="9"/>
  <c r="DP137" i="9"/>
  <c r="DO137" i="9"/>
  <c r="DN137" i="9"/>
  <c r="DM137" i="9"/>
  <c r="DL137" i="9"/>
  <c r="DK137" i="9"/>
  <c r="DJ137" i="9"/>
  <c r="DI137" i="9"/>
  <c r="DH137" i="9"/>
  <c r="DG137" i="9"/>
  <c r="DF137" i="9"/>
  <c r="DE137" i="9"/>
  <c r="DD137" i="9"/>
  <c r="DC137" i="9"/>
  <c r="DB137" i="9"/>
  <c r="DA137" i="9"/>
  <c r="CZ137" i="9"/>
  <c r="CY137" i="9"/>
  <c r="CX137" i="9"/>
  <c r="CW137" i="9"/>
  <c r="CV137" i="9"/>
  <c r="CU137" i="9"/>
  <c r="CT137" i="9"/>
  <c r="CS137" i="9"/>
  <c r="CR137" i="9"/>
  <c r="CQ137" i="9"/>
  <c r="CP137" i="9"/>
  <c r="CO137" i="9"/>
  <c r="CN137" i="9"/>
  <c r="CM137" i="9"/>
  <c r="CL137" i="9"/>
  <c r="CK137" i="9"/>
  <c r="CJ137" i="9"/>
  <c r="CI137" i="9"/>
  <c r="CH137" i="9"/>
  <c r="CG137" i="9"/>
  <c r="CF137" i="9"/>
  <c r="CE137" i="9"/>
  <c r="CD137" i="9"/>
  <c r="CC137" i="9"/>
  <c r="CB137" i="9"/>
  <c r="CA137" i="9"/>
  <c r="BZ137" i="9"/>
  <c r="BY137" i="9"/>
  <c r="BX137" i="9"/>
  <c r="BW137" i="9"/>
  <c r="BV137" i="9"/>
  <c r="BU137" i="9"/>
  <c r="BS137" i="9"/>
  <c r="BR137" i="9"/>
  <c r="BQ137" i="9"/>
  <c r="BP137" i="9"/>
  <c r="BO137" i="9"/>
  <c r="BN137" i="9"/>
  <c r="BM137" i="9"/>
  <c r="BK137" i="9"/>
  <c r="BJ137" i="9"/>
  <c r="BI137" i="9"/>
  <c r="BH137" i="9"/>
  <c r="BG137" i="9"/>
  <c r="BF137" i="9"/>
  <c r="BE137" i="9"/>
  <c r="BD137" i="9"/>
  <c r="BC137" i="9"/>
  <c r="BB137" i="9"/>
  <c r="BA137" i="9"/>
  <c r="AZ137" i="9"/>
  <c r="AY137" i="9"/>
  <c r="AX137" i="9"/>
  <c r="AW137" i="9"/>
  <c r="AV137" i="9"/>
  <c r="AU137" i="9"/>
  <c r="AT137" i="9"/>
  <c r="AS137" i="9"/>
  <c r="AR137" i="9"/>
  <c r="AQ137" i="9"/>
  <c r="AP137" i="9"/>
  <c r="AO137" i="9"/>
  <c r="AN137" i="9"/>
  <c r="AM137" i="9"/>
  <c r="AL137" i="9"/>
  <c r="AK137" i="9"/>
  <c r="AJ137" i="9"/>
  <c r="AI137" i="9"/>
  <c r="AH137" i="9"/>
  <c r="AG137" i="9"/>
  <c r="AF137" i="9"/>
  <c r="AE137" i="9"/>
  <c r="AD137" i="9"/>
  <c r="AC137" i="9"/>
  <c r="AB137" i="9"/>
  <c r="AA137" i="9"/>
  <c r="Z137" i="9"/>
  <c r="Y137" i="9"/>
  <c r="X137" i="9"/>
  <c r="W137" i="9"/>
  <c r="V137" i="9"/>
  <c r="U137" i="9"/>
  <c r="T137" i="9"/>
  <c r="S137" i="9"/>
  <c r="R137" i="9"/>
  <c r="Q137" i="9"/>
  <c r="P137" i="9"/>
  <c r="O137" i="9"/>
  <c r="N137" i="9"/>
  <c r="M137" i="9"/>
  <c r="L137" i="9"/>
  <c r="K137" i="9"/>
  <c r="J137" i="9"/>
  <c r="I137" i="9"/>
  <c r="H137" i="9"/>
  <c r="G137" i="9"/>
  <c r="F137" i="9"/>
  <c r="E137" i="9"/>
  <c r="D137" i="9"/>
  <c r="C137" i="9"/>
  <c r="B137" i="9"/>
  <c r="JQ136" i="9"/>
  <c r="JP136" i="9"/>
  <c r="JO136" i="9"/>
  <c r="JN136" i="9"/>
  <c r="JM136" i="9"/>
  <c r="JL136" i="9"/>
  <c r="JK136" i="9"/>
  <c r="JJ136" i="9"/>
  <c r="JI136" i="9"/>
  <c r="JH136" i="9"/>
  <c r="JG136" i="9"/>
  <c r="JF136" i="9"/>
  <c r="JE136" i="9"/>
  <c r="JD136" i="9"/>
  <c r="JC136" i="9"/>
  <c r="JB136" i="9"/>
  <c r="JA136" i="9"/>
  <c r="IZ136" i="9"/>
  <c r="IY136" i="9"/>
  <c r="IX136" i="9"/>
  <c r="IW136" i="9"/>
  <c r="IV136" i="9"/>
  <c r="IU136" i="9"/>
  <c r="IT136" i="9"/>
  <c r="IS136" i="9"/>
  <c r="IR136" i="9"/>
  <c r="IQ136" i="9"/>
  <c r="IP136" i="9"/>
  <c r="IO136" i="9"/>
  <c r="IN136" i="9"/>
  <c r="IM136" i="9"/>
  <c r="IL136" i="9"/>
  <c r="IK136" i="9"/>
  <c r="IJ136" i="9"/>
  <c r="II136" i="9"/>
  <c r="IH136" i="9"/>
  <c r="IG136" i="9"/>
  <c r="IF136" i="9"/>
  <c r="IE136" i="9"/>
  <c r="ID136" i="9"/>
  <c r="IC136" i="9"/>
  <c r="IB136" i="9"/>
  <c r="IA136" i="9"/>
  <c r="HZ136" i="9"/>
  <c r="HY136" i="9"/>
  <c r="HX136" i="9"/>
  <c r="HW136" i="9"/>
  <c r="HV136" i="9"/>
  <c r="HU136" i="9"/>
  <c r="HT136" i="9"/>
  <c r="HS136" i="9"/>
  <c r="HR136" i="9"/>
  <c r="HQ136" i="9"/>
  <c r="HP136" i="9"/>
  <c r="HO136" i="9"/>
  <c r="HN136" i="9"/>
  <c r="HM136" i="9"/>
  <c r="HL136" i="9"/>
  <c r="HK136" i="9"/>
  <c r="HJ136" i="9"/>
  <c r="HI136" i="9"/>
  <c r="HH136" i="9"/>
  <c r="HG136" i="9"/>
  <c r="HF136" i="9"/>
  <c r="HE136" i="9"/>
  <c r="HD136" i="9"/>
  <c r="HC136" i="9"/>
  <c r="HB136" i="9"/>
  <c r="HA136" i="9"/>
  <c r="GZ136" i="9"/>
  <c r="GY136" i="9"/>
  <c r="GX136" i="9"/>
  <c r="GW136" i="9"/>
  <c r="GV136" i="9"/>
  <c r="GU136" i="9"/>
  <c r="GT136" i="9"/>
  <c r="GS136" i="9"/>
  <c r="GR136" i="9"/>
  <c r="GQ136" i="9"/>
  <c r="GP136" i="9"/>
  <c r="GO136" i="9"/>
  <c r="GN136" i="9"/>
  <c r="GM136" i="9"/>
  <c r="GL136" i="9"/>
  <c r="GK136" i="9"/>
  <c r="GJ136" i="9"/>
  <c r="GI136" i="9"/>
  <c r="GH136" i="9"/>
  <c r="GG136" i="9"/>
  <c r="GF136" i="9"/>
  <c r="GE136" i="9"/>
  <c r="GD136" i="9"/>
  <c r="GC136" i="9"/>
  <c r="GB136" i="9"/>
  <c r="GA136" i="9"/>
  <c r="FZ136" i="9"/>
  <c r="FY136" i="9"/>
  <c r="FX136" i="9"/>
  <c r="FW136" i="9"/>
  <c r="FV136" i="9"/>
  <c r="FU136" i="9"/>
  <c r="FT136" i="9"/>
  <c r="FS136" i="9"/>
  <c r="FR136" i="9"/>
  <c r="FQ136" i="9"/>
  <c r="FP136" i="9"/>
  <c r="FO136" i="9"/>
  <c r="FN136" i="9"/>
  <c r="FM136" i="9"/>
  <c r="FL136" i="9"/>
  <c r="FK136" i="9"/>
  <c r="FJ136" i="9"/>
  <c r="FI136" i="9"/>
  <c r="FH136" i="9"/>
  <c r="FG136" i="9"/>
  <c r="FF136" i="9"/>
  <c r="FE136" i="9"/>
  <c r="FD136" i="9"/>
  <c r="FC136" i="9"/>
  <c r="FB136" i="9"/>
  <c r="FA136" i="9"/>
  <c r="EZ136" i="9"/>
  <c r="EY136" i="9"/>
  <c r="EX136" i="9"/>
  <c r="EW136" i="9"/>
  <c r="EV136" i="9"/>
  <c r="EU136" i="9"/>
  <c r="ET136" i="9"/>
  <c r="ES136" i="9"/>
  <c r="ER136" i="9"/>
  <c r="EQ136" i="9"/>
  <c r="EP136" i="9"/>
  <c r="EO136" i="9"/>
  <c r="EN136" i="9"/>
  <c r="EM136" i="9"/>
  <c r="EL136" i="9"/>
  <c r="EK136" i="9"/>
  <c r="EJ136" i="9"/>
  <c r="EI136" i="9"/>
  <c r="EH136" i="9"/>
  <c r="EG136" i="9"/>
  <c r="EF136" i="9"/>
  <c r="EE136" i="9"/>
  <c r="ED136" i="9"/>
  <c r="EC136" i="9"/>
  <c r="EB136" i="9"/>
  <c r="EA136" i="9"/>
  <c r="DZ136" i="9"/>
  <c r="DY136" i="9"/>
  <c r="DX136" i="9"/>
  <c r="DW136" i="9"/>
  <c r="DV136" i="9"/>
  <c r="DU136" i="9"/>
  <c r="DT136" i="9"/>
  <c r="DS136" i="9"/>
  <c r="DR136" i="9"/>
  <c r="DQ136" i="9"/>
  <c r="DP136" i="9"/>
  <c r="DO136" i="9"/>
  <c r="DN136" i="9"/>
  <c r="DM136" i="9"/>
  <c r="DL136" i="9"/>
  <c r="DK136" i="9"/>
  <c r="DJ136" i="9"/>
  <c r="DI136" i="9"/>
  <c r="DH136" i="9"/>
  <c r="DG136" i="9"/>
  <c r="DF136" i="9"/>
  <c r="DE136" i="9"/>
  <c r="DD136" i="9"/>
  <c r="DC136" i="9"/>
  <c r="DB136" i="9"/>
  <c r="DA136" i="9"/>
  <c r="CZ136" i="9"/>
  <c r="CY136" i="9"/>
  <c r="CX136" i="9"/>
  <c r="CW136" i="9"/>
  <c r="CV136" i="9"/>
  <c r="CU136" i="9"/>
  <c r="CT136" i="9"/>
  <c r="CS136" i="9"/>
  <c r="CR136" i="9"/>
  <c r="CQ136" i="9"/>
  <c r="CP136" i="9"/>
  <c r="CO136" i="9"/>
  <c r="CN136" i="9"/>
  <c r="CM136" i="9"/>
  <c r="CL136" i="9"/>
  <c r="CK136" i="9"/>
  <c r="CJ136" i="9"/>
  <c r="CI136" i="9"/>
  <c r="CH136" i="9"/>
  <c r="CG136" i="9"/>
  <c r="CF136" i="9"/>
  <c r="CE136" i="9"/>
  <c r="CD136" i="9"/>
  <c r="CC136" i="9"/>
  <c r="CB136" i="9"/>
  <c r="CA136" i="9"/>
  <c r="BZ136" i="9"/>
  <c r="BY136" i="9"/>
  <c r="BX136" i="9"/>
  <c r="BW136" i="9"/>
  <c r="BV136" i="9"/>
  <c r="BU136" i="9"/>
  <c r="BS136" i="9"/>
  <c r="BR136" i="9"/>
  <c r="BQ136" i="9"/>
  <c r="BP136" i="9"/>
  <c r="BO136" i="9"/>
  <c r="BN136" i="9"/>
  <c r="BM136" i="9"/>
  <c r="BK136" i="9"/>
  <c r="BJ136" i="9"/>
  <c r="BI136" i="9"/>
  <c r="BH136" i="9"/>
  <c r="BG136" i="9"/>
  <c r="BF136" i="9"/>
  <c r="BE136" i="9"/>
  <c r="BD136" i="9"/>
  <c r="BC136" i="9"/>
  <c r="BB136" i="9"/>
  <c r="BA136" i="9"/>
  <c r="AZ136" i="9"/>
  <c r="AY136" i="9"/>
  <c r="AX136" i="9"/>
  <c r="AW136" i="9"/>
  <c r="AV136" i="9"/>
  <c r="AU136" i="9"/>
  <c r="AT136" i="9"/>
  <c r="AS136" i="9"/>
  <c r="AR136" i="9"/>
  <c r="AQ136" i="9"/>
  <c r="AP136" i="9"/>
  <c r="AO136" i="9"/>
  <c r="AN136" i="9"/>
  <c r="AM136" i="9"/>
  <c r="AL136" i="9"/>
  <c r="AK136" i="9"/>
  <c r="AJ136" i="9"/>
  <c r="AI136" i="9"/>
  <c r="AH136" i="9"/>
  <c r="AG136" i="9"/>
  <c r="AF136" i="9"/>
  <c r="AE136" i="9"/>
  <c r="AD136" i="9"/>
  <c r="AC136" i="9"/>
  <c r="AB136" i="9"/>
  <c r="AA136" i="9"/>
  <c r="Z136" i="9"/>
  <c r="Y136" i="9"/>
  <c r="X136" i="9"/>
  <c r="W136" i="9"/>
  <c r="V136" i="9"/>
  <c r="U136" i="9"/>
  <c r="T136" i="9"/>
  <c r="S136" i="9"/>
  <c r="R136" i="9"/>
  <c r="Q136" i="9"/>
  <c r="P136" i="9"/>
  <c r="O136" i="9"/>
  <c r="N136" i="9"/>
  <c r="M136" i="9"/>
  <c r="L136" i="9"/>
  <c r="K136" i="9"/>
  <c r="J136" i="9"/>
  <c r="I136" i="9"/>
  <c r="H136" i="9"/>
  <c r="G136" i="9"/>
  <c r="F136" i="9"/>
  <c r="E136" i="9"/>
  <c r="D136" i="9"/>
  <c r="C136" i="9"/>
  <c r="B136" i="9"/>
  <c r="JQ135" i="9"/>
  <c r="JP135" i="9"/>
  <c r="JO135" i="9"/>
  <c r="JN135" i="9"/>
  <c r="JM135" i="9"/>
  <c r="JL135" i="9"/>
  <c r="JK135" i="9"/>
  <c r="JJ135" i="9"/>
  <c r="JI135" i="9"/>
  <c r="JH135" i="9"/>
  <c r="JG135" i="9"/>
  <c r="JF135" i="9"/>
  <c r="JE135" i="9"/>
  <c r="JD135" i="9"/>
  <c r="JC135" i="9"/>
  <c r="JB135" i="9"/>
  <c r="JA135" i="9"/>
  <c r="IZ135" i="9"/>
  <c r="IY135" i="9"/>
  <c r="IX135" i="9"/>
  <c r="IW135" i="9"/>
  <c r="IV135" i="9"/>
  <c r="IU135" i="9"/>
  <c r="IT135" i="9"/>
  <c r="IS135" i="9"/>
  <c r="IR135" i="9"/>
  <c r="IQ135" i="9"/>
  <c r="IP135" i="9"/>
  <c r="IO135" i="9"/>
  <c r="IN135" i="9"/>
  <c r="IM135" i="9"/>
  <c r="IL135" i="9"/>
  <c r="IK135" i="9"/>
  <c r="IJ135" i="9"/>
  <c r="II135" i="9"/>
  <c r="IH135" i="9"/>
  <c r="IG135" i="9"/>
  <c r="IF135" i="9"/>
  <c r="IE135" i="9"/>
  <c r="ID135" i="9"/>
  <c r="IC135" i="9"/>
  <c r="IB135" i="9"/>
  <c r="IA135" i="9"/>
  <c r="HZ135" i="9"/>
  <c r="HY135" i="9"/>
  <c r="HX135" i="9"/>
  <c r="HW135" i="9"/>
  <c r="HV135" i="9"/>
  <c r="HU135" i="9"/>
  <c r="HT135" i="9"/>
  <c r="HS135" i="9"/>
  <c r="HR135" i="9"/>
  <c r="HQ135" i="9"/>
  <c r="HP135" i="9"/>
  <c r="HO135" i="9"/>
  <c r="HN135" i="9"/>
  <c r="HM135" i="9"/>
  <c r="HL135" i="9"/>
  <c r="HK135" i="9"/>
  <c r="HJ135" i="9"/>
  <c r="HI135" i="9"/>
  <c r="HH135" i="9"/>
  <c r="HG135" i="9"/>
  <c r="HF135" i="9"/>
  <c r="HE135" i="9"/>
  <c r="HD135" i="9"/>
  <c r="HC135" i="9"/>
  <c r="HB135" i="9"/>
  <c r="HA135" i="9"/>
  <c r="GZ135" i="9"/>
  <c r="GY135" i="9"/>
  <c r="GX135" i="9"/>
  <c r="GW135" i="9"/>
  <c r="GV135" i="9"/>
  <c r="GU135" i="9"/>
  <c r="GT135" i="9"/>
  <c r="GS135" i="9"/>
  <c r="GR135" i="9"/>
  <c r="GQ135" i="9"/>
  <c r="GP135" i="9"/>
  <c r="GO135" i="9"/>
  <c r="GN135" i="9"/>
  <c r="GM135" i="9"/>
  <c r="GL135" i="9"/>
  <c r="GK135" i="9"/>
  <c r="GJ135" i="9"/>
  <c r="GI135" i="9"/>
  <c r="GH135" i="9"/>
  <c r="GG135" i="9"/>
  <c r="GF135" i="9"/>
  <c r="GE135" i="9"/>
  <c r="GD135" i="9"/>
  <c r="GC135" i="9"/>
  <c r="GB135" i="9"/>
  <c r="GA135" i="9"/>
  <c r="FZ135" i="9"/>
  <c r="FY135" i="9"/>
  <c r="FX135" i="9"/>
  <c r="FW135" i="9"/>
  <c r="FV135" i="9"/>
  <c r="FU135" i="9"/>
  <c r="FT135" i="9"/>
  <c r="FS135" i="9"/>
  <c r="FR135" i="9"/>
  <c r="FQ135" i="9"/>
  <c r="FP135" i="9"/>
  <c r="FO135" i="9"/>
  <c r="FN135" i="9"/>
  <c r="FM135" i="9"/>
  <c r="FL135" i="9"/>
  <c r="FK135" i="9"/>
  <c r="FJ135" i="9"/>
  <c r="FI135" i="9"/>
  <c r="FH135" i="9"/>
  <c r="FG135" i="9"/>
  <c r="FF135" i="9"/>
  <c r="FE135" i="9"/>
  <c r="FD135" i="9"/>
  <c r="FC135" i="9"/>
  <c r="FB135" i="9"/>
  <c r="FA135" i="9"/>
  <c r="EZ135" i="9"/>
  <c r="EY135" i="9"/>
  <c r="EX135" i="9"/>
  <c r="EW135" i="9"/>
  <c r="EV135" i="9"/>
  <c r="EU135" i="9"/>
  <c r="ET135" i="9"/>
  <c r="ES135" i="9"/>
  <c r="ER135" i="9"/>
  <c r="EQ135" i="9"/>
  <c r="EP135" i="9"/>
  <c r="EO135" i="9"/>
  <c r="EN135" i="9"/>
  <c r="EM135" i="9"/>
  <c r="EL135" i="9"/>
  <c r="EK135" i="9"/>
  <c r="EJ135" i="9"/>
  <c r="EI135" i="9"/>
  <c r="EH135" i="9"/>
  <c r="EG135" i="9"/>
  <c r="EF135" i="9"/>
  <c r="EE135" i="9"/>
  <c r="ED135" i="9"/>
  <c r="EC135" i="9"/>
  <c r="EB135" i="9"/>
  <c r="EA135" i="9"/>
  <c r="DZ135" i="9"/>
  <c r="DY135" i="9"/>
  <c r="DX135" i="9"/>
  <c r="DW135" i="9"/>
  <c r="DV135" i="9"/>
  <c r="DU135" i="9"/>
  <c r="DT135" i="9"/>
  <c r="DS135" i="9"/>
  <c r="DR135" i="9"/>
  <c r="DQ135" i="9"/>
  <c r="DP135" i="9"/>
  <c r="DO135" i="9"/>
  <c r="DN135" i="9"/>
  <c r="DM135" i="9"/>
  <c r="DL135" i="9"/>
  <c r="DK135" i="9"/>
  <c r="DJ135" i="9"/>
  <c r="DI135" i="9"/>
  <c r="DH135" i="9"/>
  <c r="DG135" i="9"/>
  <c r="DF135" i="9"/>
  <c r="DE135" i="9"/>
  <c r="DD135" i="9"/>
  <c r="DC135" i="9"/>
  <c r="DB135" i="9"/>
  <c r="DA135" i="9"/>
  <c r="CZ135" i="9"/>
  <c r="CY135" i="9"/>
  <c r="CX135" i="9"/>
  <c r="CW135" i="9"/>
  <c r="CV135" i="9"/>
  <c r="CU135" i="9"/>
  <c r="CT135" i="9"/>
  <c r="CS135" i="9"/>
  <c r="CR135" i="9"/>
  <c r="CQ135" i="9"/>
  <c r="CP135" i="9"/>
  <c r="CO135" i="9"/>
  <c r="CN135" i="9"/>
  <c r="CM135" i="9"/>
  <c r="CL135" i="9"/>
  <c r="CK135" i="9"/>
  <c r="CJ135" i="9"/>
  <c r="CI135" i="9"/>
  <c r="CH135" i="9"/>
  <c r="CG135" i="9"/>
  <c r="CF135" i="9"/>
  <c r="CE135" i="9"/>
  <c r="CD135" i="9"/>
  <c r="CC135" i="9"/>
  <c r="CB135" i="9"/>
  <c r="CA135" i="9"/>
  <c r="BZ135" i="9"/>
  <c r="BY135" i="9"/>
  <c r="BX135" i="9"/>
  <c r="BW135" i="9"/>
  <c r="BV135" i="9"/>
  <c r="BU135" i="9"/>
  <c r="BS135" i="9"/>
  <c r="BR135" i="9"/>
  <c r="BQ135" i="9"/>
  <c r="BP135" i="9"/>
  <c r="BO135" i="9"/>
  <c r="BN135" i="9"/>
  <c r="BM135" i="9"/>
  <c r="BK135" i="9"/>
  <c r="BJ135" i="9"/>
  <c r="BI135" i="9"/>
  <c r="BH135" i="9"/>
  <c r="BG135" i="9"/>
  <c r="BE135" i="9"/>
  <c r="BC135" i="9"/>
  <c r="BB135" i="9"/>
  <c r="BA135" i="9"/>
  <c r="AZ135" i="9"/>
  <c r="AY135" i="9"/>
  <c r="AX135" i="9"/>
  <c r="AW135" i="9"/>
  <c r="AV135" i="9"/>
  <c r="AU135" i="9"/>
  <c r="AT135" i="9"/>
  <c r="AS135" i="9"/>
  <c r="AR135" i="9"/>
  <c r="AQ135" i="9"/>
  <c r="AP135" i="9"/>
  <c r="AO135" i="9"/>
  <c r="AN135" i="9"/>
  <c r="AM135" i="9"/>
  <c r="AL135" i="9"/>
  <c r="AK135" i="9"/>
  <c r="AJ135" i="9"/>
  <c r="AI135" i="9"/>
  <c r="AH135" i="9"/>
  <c r="AG135" i="9"/>
  <c r="AF135" i="9"/>
  <c r="AE135" i="9"/>
  <c r="AD135" i="9"/>
  <c r="AC135" i="9"/>
  <c r="AB135" i="9"/>
  <c r="AA135" i="9"/>
  <c r="Z135" i="9"/>
  <c r="Y135" i="9"/>
  <c r="X135" i="9"/>
  <c r="W135" i="9"/>
  <c r="V135" i="9"/>
  <c r="U135" i="9"/>
  <c r="T135" i="9"/>
  <c r="S135" i="9"/>
  <c r="R135" i="9"/>
  <c r="Q135" i="9"/>
  <c r="P135" i="9"/>
  <c r="O135" i="9"/>
  <c r="N135" i="9"/>
  <c r="M135" i="9"/>
  <c r="L135" i="9"/>
  <c r="K135" i="9"/>
  <c r="J135" i="9"/>
  <c r="I135" i="9"/>
  <c r="H135" i="9"/>
  <c r="G135" i="9"/>
  <c r="F135" i="9"/>
  <c r="E135" i="9"/>
  <c r="D135" i="9"/>
  <c r="C135" i="9"/>
  <c r="B135" i="9"/>
  <c r="JQ134" i="9"/>
  <c r="JP134" i="9"/>
  <c r="JO134" i="9"/>
  <c r="JN134" i="9"/>
  <c r="JM134" i="9"/>
  <c r="JL134" i="9"/>
  <c r="JK134" i="9"/>
  <c r="JJ134" i="9"/>
  <c r="JI134" i="9"/>
  <c r="JH134" i="9"/>
  <c r="JG134" i="9"/>
  <c r="JF134" i="9"/>
  <c r="JE134" i="9"/>
  <c r="JD134" i="9"/>
  <c r="JC134" i="9"/>
  <c r="JB134" i="9"/>
  <c r="JA134" i="9"/>
  <c r="IZ134" i="9"/>
  <c r="IY134" i="9"/>
  <c r="IX134" i="9"/>
  <c r="IW134" i="9"/>
  <c r="IV134" i="9"/>
  <c r="IU134" i="9"/>
  <c r="IT134" i="9"/>
  <c r="IS134" i="9"/>
  <c r="IR134" i="9"/>
  <c r="IQ134" i="9"/>
  <c r="IP134" i="9"/>
  <c r="IO134" i="9"/>
  <c r="IN134" i="9"/>
  <c r="IM134" i="9"/>
  <c r="IK134" i="9"/>
  <c r="IJ134" i="9"/>
  <c r="II134" i="9"/>
  <c r="IH134" i="9"/>
  <c r="IG134" i="9"/>
  <c r="IF134" i="9"/>
  <c r="IE134" i="9"/>
  <c r="ID134" i="9"/>
  <c r="IC134" i="9"/>
  <c r="IB134" i="9"/>
  <c r="IA134" i="9"/>
  <c r="HZ134" i="9"/>
  <c r="HY134" i="9"/>
  <c r="HX134" i="9"/>
  <c r="HW134" i="9"/>
  <c r="HV134" i="9"/>
  <c r="HU134" i="9"/>
  <c r="HT134" i="9"/>
  <c r="HS134" i="9"/>
  <c r="HR134" i="9"/>
  <c r="HQ134" i="9"/>
  <c r="HP134" i="9"/>
  <c r="HO134" i="9"/>
  <c r="HN134" i="9"/>
  <c r="HM134" i="9"/>
  <c r="HL134" i="9"/>
  <c r="HK134" i="9"/>
  <c r="HJ134" i="9"/>
  <c r="HI134" i="9"/>
  <c r="HH134" i="9"/>
  <c r="HG134" i="9"/>
  <c r="HF134" i="9"/>
  <c r="HE134" i="9"/>
  <c r="HD134" i="9"/>
  <c r="HC134" i="9"/>
  <c r="HB134" i="9"/>
  <c r="HA134" i="9"/>
  <c r="GZ134" i="9"/>
  <c r="GY134" i="9"/>
  <c r="GX134" i="9"/>
  <c r="GW134" i="9"/>
  <c r="GV134" i="9"/>
  <c r="GU134" i="9"/>
  <c r="GT134" i="9"/>
  <c r="GS134" i="9"/>
  <c r="GR134" i="9"/>
  <c r="GQ134" i="9"/>
  <c r="GP134" i="9"/>
  <c r="GO134" i="9"/>
  <c r="GN134" i="9"/>
  <c r="GM134" i="9"/>
  <c r="GL134" i="9"/>
  <c r="GK134" i="9"/>
  <c r="GJ134" i="9"/>
  <c r="GI134" i="9"/>
  <c r="GH134" i="9"/>
  <c r="GG134" i="9"/>
  <c r="GF134" i="9"/>
  <c r="GE134" i="9"/>
  <c r="GD134" i="9"/>
  <c r="GC134" i="9"/>
  <c r="GB134" i="9"/>
  <c r="GA134" i="9"/>
  <c r="FZ134" i="9"/>
  <c r="FY134" i="9"/>
  <c r="FX134" i="9"/>
  <c r="FW134" i="9"/>
  <c r="FV134" i="9"/>
  <c r="FU134" i="9"/>
  <c r="FT134" i="9"/>
  <c r="FS134" i="9"/>
  <c r="FR134" i="9"/>
  <c r="FQ134" i="9"/>
  <c r="FP134" i="9"/>
  <c r="FO134" i="9"/>
  <c r="FN134" i="9"/>
  <c r="FM134" i="9"/>
  <c r="FL134" i="9"/>
  <c r="FK134" i="9"/>
  <c r="FJ134" i="9"/>
  <c r="FI134" i="9"/>
  <c r="FH134" i="9"/>
  <c r="FG134" i="9"/>
  <c r="FF134" i="9"/>
  <c r="FE134" i="9"/>
  <c r="FD134" i="9"/>
  <c r="FC134" i="9"/>
  <c r="FB134" i="9"/>
  <c r="FA134" i="9"/>
  <c r="EZ134" i="9"/>
  <c r="EY134" i="9"/>
  <c r="EX134" i="9"/>
  <c r="EW134" i="9"/>
  <c r="EV134" i="9"/>
  <c r="EU134" i="9"/>
  <c r="ET134" i="9"/>
  <c r="ES134" i="9"/>
  <c r="ER134" i="9"/>
  <c r="EQ134" i="9"/>
  <c r="EP134" i="9"/>
  <c r="EO134" i="9"/>
  <c r="EN134" i="9"/>
  <c r="EM134" i="9"/>
  <c r="EL134" i="9"/>
  <c r="EK134" i="9"/>
  <c r="EJ134" i="9"/>
  <c r="EI134" i="9"/>
  <c r="EH134" i="9"/>
  <c r="EG134" i="9"/>
  <c r="EF134" i="9"/>
  <c r="EE134" i="9"/>
  <c r="ED134" i="9"/>
  <c r="EC134" i="9"/>
  <c r="EB134" i="9"/>
  <c r="EA134" i="9"/>
  <c r="DZ134" i="9"/>
  <c r="DY134" i="9"/>
  <c r="DX134" i="9"/>
  <c r="DW134" i="9"/>
  <c r="DV134" i="9"/>
  <c r="DU134" i="9"/>
  <c r="DT134" i="9"/>
  <c r="DS134" i="9"/>
  <c r="DR134" i="9"/>
  <c r="DQ134" i="9"/>
  <c r="DP134" i="9"/>
  <c r="DO134" i="9"/>
  <c r="DN134" i="9"/>
  <c r="DM134" i="9"/>
  <c r="DL134" i="9"/>
  <c r="DK134" i="9"/>
  <c r="DJ134" i="9"/>
  <c r="DI134" i="9"/>
  <c r="DH134" i="9"/>
  <c r="DG134" i="9"/>
  <c r="DF134" i="9"/>
  <c r="DE134" i="9"/>
  <c r="DD134" i="9"/>
  <c r="DC134" i="9"/>
  <c r="DB134" i="9"/>
  <c r="DA134" i="9"/>
  <c r="CZ134" i="9"/>
  <c r="CY134" i="9"/>
  <c r="CX134" i="9"/>
  <c r="CW134" i="9"/>
  <c r="CV134" i="9"/>
  <c r="CU134" i="9"/>
  <c r="CT134" i="9"/>
  <c r="CS134" i="9"/>
  <c r="CR134" i="9"/>
  <c r="CQ134" i="9"/>
  <c r="CP134" i="9"/>
  <c r="CO134" i="9"/>
  <c r="CN134" i="9"/>
  <c r="CM134" i="9"/>
  <c r="CL134" i="9"/>
  <c r="CK134" i="9"/>
  <c r="CJ134" i="9"/>
  <c r="CI134" i="9"/>
  <c r="CH134" i="9"/>
  <c r="CG134" i="9"/>
  <c r="CF134" i="9"/>
  <c r="CE134" i="9"/>
  <c r="CD134" i="9"/>
  <c r="CC134" i="9"/>
  <c r="CB134" i="9"/>
  <c r="CA134" i="9"/>
  <c r="BZ134" i="9"/>
  <c r="BY134" i="9"/>
  <c r="BX134" i="9"/>
  <c r="BW134" i="9"/>
  <c r="BV134" i="9"/>
  <c r="BU134" i="9"/>
  <c r="BS134" i="9"/>
  <c r="BR134" i="9"/>
  <c r="BQ134" i="9"/>
  <c r="BP134" i="9"/>
  <c r="BO134" i="9"/>
  <c r="BN134" i="9"/>
  <c r="BM134" i="9"/>
  <c r="BK134" i="9"/>
  <c r="BJ134" i="9"/>
  <c r="BI134" i="9"/>
  <c r="BH134" i="9"/>
  <c r="BG134" i="9"/>
  <c r="BF134" i="9"/>
  <c r="BE134" i="9"/>
  <c r="BD134" i="9"/>
  <c r="BC134" i="9"/>
  <c r="BB134" i="9"/>
  <c r="BA134" i="9"/>
  <c r="AZ134" i="9"/>
  <c r="AY134" i="9"/>
  <c r="AX134" i="9"/>
  <c r="AW134" i="9"/>
  <c r="AV134" i="9"/>
  <c r="AU134" i="9"/>
  <c r="AT134" i="9"/>
  <c r="AS134" i="9"/>
  <c r="AR134" i="9"/>
  <c r="AQ134" i="9"/>
  <c r="AP134" i="9"/>
  <c r="AO134" i="9"/>
  <c r="AN134" i="9"/>
  <c r="AM134" i="9"/>
  <c r="AL134" i="9"/>
  <c r="AK134" i="9"/>
  <c r="AJ134" i="9"/>
  <c r="AI134" i="9"/>
  <c r="AH134" i="9"/>
  <c r="AG134" i="9"/>
  <c r="AF134" i="9"/>
  <c r="AE134" i="9"/>
  <c r="AD134" i="9"/>
  <c r="AC134" i="9"/>
  <c r="AB134" i="9"/>
  <c r="AA134" i="9"/>
  <c r="Z134" i="9"/>
  <c r="Y134" i="9"/>
  <c r="X134" i="9"/>
  <c r="W134" i="9"/>
  <c r="V134" i="9"/>
  <c r="U134" i="9"/>
  <c r="T134" i="9"/>
  <c r="S134" i="9"/>
  <c r="R134" i="9"/>
  <c r="Q134" i="9"/>
  <c r="P134" i="9"/>
  <c r="O134" i="9"/>
  <c r="N134" i="9"/>
  <c r="M134" i="9"/>
  <c r="L134" i="9"/>
  <c r="K134" i="9"/>
  <c r="J134" i="9"/>
  <c r="I134" i="9"/>
  <c r="H134" i="9"/>
  <c r="G134" i="9"/>
  <c r="F134" i="9"/>
  <c r="E134" i="9"/>
  <c r="D134" i="9"/>
  <c r="C134" i="9"/>
  <c r="B134" i="9"/>
  <c r="JQ133" i="9"/>
  <c r="JP133" i="9"/>
  <c r="JO133" i="9"/>
  <c r="JN133" i="9"/>
  <c r="JM133" i="9"/>
  <c r="JL133" i="9"/>
  <c r="JK133" i="9"/>
  <c r="JJ133" i="9"/>
  <c r="JI133" i="9"/>
  <c r="JH133" i="9"/>
  <c r="JG133" i="9"/>
  <c r="JF133" i="9"/>
  <c r="JE133" i="9"/>
  <c r="JD133" i="9"/>
  <c r="JC133" i="9"/>
  <c r="JB133" i="9"/>
  <c r="JA133" i="9"/>
  <c r="IZ133" i="9"/>
  <c r="IY133" i="9"/>
  <c r="IX133" i="9"/>
  <c r="IW133" i="9"/>
  <c r="IV133" i="9"/>
  <c r="IU133" i="9"/>
  <c r="IT133" i="9"/>
  <c r="IS133" i="9"/>
  <c r="IR133" i="9"/>
  <c r="IQ133" i="9"/>
  <c r="IP133" i="9"/>
  <c r="IO133" i="9"/>
  <c r="IN133" i="9"/>
  <c r="IM133" i="9"/>
  <c r="IL133" i="9"/>
  <c r="IK133" i="9"/>
  <c r="IJ133" i="9"/>
  <c r="II133" i="9"/>
  <c r="IH133" i="9"/>
  <c r="IG133" i="9"/>
  <c r="IF133" i="9"/>
  <c r="IE133" i="9"/>
  <c r="ID133" i="9"/>
  <c r="IC133" i="9"/>
  <c r="IB133" i="9"/>
  <c r="IA133" i="9"/>
  <c r="HZ133" i="9"/>
  <c r="HY133" i="9"/>
  <c r="HX133" i="9"/>
  <c r="HW133" i="9"/>
  <c r="HV133" i="9"/>
  <c r="HU133" i="9"/>
  <c r="HT133" i="9"/>
  <c r="HS133" i="9"/>
  <c r="HR133" i="9"/>
  <c r="HQ133" i="9"/>
  <c r="HP133" i="9"/>
  <c r="HO133" i="9"/>
  <c r="HN133" i="9"/>
  <c r="HM133" i="9"/>
  <c r="HL133" i="9"/>
  <c r="HK133" i="9"/>
  <c r="HJ133" i="9"/>
  <c r="HI133" i="9"/>
  <c r="HH133" i="9"/>
  <c r="HG133" i="9"/>
  <c r="HF133" i="9"/>
  <c r="HE133" i="9"/>
  <c r="HD133" i="9"/>
  <c r="HC133" i="9"/>
  <c r="HB133" i="9"/>
  <c r="HA133" i="9"/>
  <c r="GZ133" i="9"/>
  <c r="GY133" i="9"/>
  <c r="GX133" i="9"/>
  <c r="GW133" i="9"/>
  <c r="GV133" i="9"/>
  <c r="GU133" i="9"/>
  <c r="GT133" i="9"/>
  <c r="GS133" i="9"/>
  <c r="GR133" i="9"/>
  <c r="GQ133" i="9"/>
  <c r="GP133" i="9"/>
  <c r="GO133" i="9"/>
  <c r="GN133" i="9"/>
  <c r="GM133" i="9"/>
  <c r="GL133" i="9"/>
  <c r="GK133" i="9"/>
  <c r="GJ133" i="9"/>
  <c r="GI133" i="9"/>
  <c r="GH133" i="9"/>
  <c r="GG133" i="9"/>
  <c r="GF133" i="9"/>
  <c r="GE133" i="9"/>
  <c r="GD133" i="9"/>
  <c r="GC133" i="9"/>
  <c r="GB133" i="9"/>
  <c r="GA133" i="9"/>
  <c r="FZ133" i="9"/>
  <c r="FY133" i="9"/>
  <c r="FX133" i="9"/>
  <c r="FW133" i="9"/>
  <c r="FV133" i="9"/>
  <c r="FU133" i="9"/>
  <c r="FT133" i="9"/>
  <c r="FS133" i="9"/>
  <c r="FR133" i="9"/>
  <c r="FQ133" i="9"/>
  <c r="FP133" i="9"/>
  <c r="FO133" i="9"/>
  <c r="FN133" i="9"/>
  <c r="FM133" i="9"/>
  <c r="FL133" i="9"/>
  <c r="FK133" i="9"/>
  <c r="FJ133" i="9"/>
  <c r="FI133" i="9"/>
  <c r="FH133" i="9"/>
  <c r="FG133" i="9"/>
  <c r="FF133" i="9"/>
  <c r="FE133" i="9"/>
  <c r="FD133" i="9"/>
  <c r="FC133" i="9"/>
  <c r="FB133" i="9"/>
  <c r="FA133" i="9"/>
  <c r="EZ133" i="9"/>
  <c r="EY133" i="9"/>
  <c r="EX133" i="9"/>
  <c r="EW133" i="9"/>
  <c r="EV133" i="9"/>
  <c r="EU133" i="9"/>
  <c r="ET133" i="9"/>
  <c r="ES133" i="9"/>
  <c r="ER133" i="9"/>
  <c r="EQ133" i="9"/>
  <c r="EP133" i="9"/>
  <c r="EO133" i="9"/>
  <c r="EN133" i="9"/>
  <c r="EM133" i="9"/>
  <c r="EL133" i="9"/>
  <c r="EK133" i="9"/>
  <c r="EJ133" i="9"/>
  <c r="EI133" i="9"/>
  <c r="EH133" i="9"/>
  <c r="EG133" i="9"/>
  <c r="EF133" i="9"/>
  <c r="EE133" i="9"/>
  <c r="ED133" i="9"/>
  <c r="EC133" i="9"/>
  <c r="EB133" i="9"/>
  <c r="EA133" i="9"/>
  <c r="DZ133" i="9"/>
  <c r="DY133" i="9"/>
  <c r="DX133" i="9"/>
  <c r="DW133" i="9"/>
  <c r="DV133" i="9"/>
  <c r="DU133" i="9"/>
  <c r="DT133" i="9"/>
  <c r="DS133" i="9"/>
  <c r="DR133" i="9"/>
  <c r="DQ133" i="9"/>
  <c r="DP133" i="9"/>
  <c r="DO133" i="9"/>
  <c r="DN133" i="9"/>
  <c r="DM133" i="9"/>
  <c r="DL133" i="9"/>
  <c r="DK133" i="9"/>
  <c r="DJ133" i="9"/>
  <c r="DI133" i="9"/>
  <c r="DH133" i="9"/>
  <c r="DG133" i="9"/>
  <c r="DF133" i="9"/>
  <c r="DE133" i="9"/>
  <c r="DD133" i="9"/>
  <c r="DC133" i="9"/>
  <c r="DB133" i="9"/>
  <c r="DA133" i="9"/>
  <c r="CZ133" i="9"/>
  <c r="CY133" i="9"/>
  <c r="CX133" i="9"/>
  <c r="CW133" i="9"/>
  <c r="CV133" i="9"/>
  <c r="CU133" i="9"/>
  <c r="CT133" i="9"/>
  <c r="CS133" i="9"/>
  <c r="CR133" i="9"/>
  <c r="CQ133" i="9"/>
  <c r="CP133" i="9"/>
  <c r="CO133" i="9"/>
  <c r="CN133" i="9"/>
  <c r="CM133" i="9"/>
  <c r="CL133" i="9"/>
  <c r="CK133" i="9"/>
  <c r="CJ133" i="9"/>
  <c r="CI133" i="9"/>
  <c r="CH133" i="9"/>
  <c r="CG133" i="9"/>
  <c r="CF133" i="9"/>
  <c r="CE133" i="9"/>
  <c r="CD133" i="9"/>
  <c r="CC133" i="9"/>
  <c r="CB133" i="9"/>
  <c r="CA133" i="9"/>
  <c r="BZ133" i="9"/>
  <c r="BY133" i="9"/>
  <c r="BX133" i="9"/>
  <c r="BW133" i="9"/>
  <c r="BV133" i="9"/>
  <c r="BU133" i="9"/>
  <c r="BT133" i="9"/>
  <c r="BS133" i="9"/>
  <c r="BR133" i="9"/>
  <c r="BQ133" i="9"/>
  <c r="BP133" i="9"/>
  <c r="BO133" i="9"/>
  <c r="BN133" i="9"/>
  <c r="BM133" i="9"/>
  <c r="BK133" i="9"/>
  <c r="BJ133" i="9"/>
  <c r="BI133" i="9"/>
  <c r="BH133" i="9"/>
  <c r="BG133" i="9"/>
  <c r="BF133" i="9"/>
  <c r="BE133" i="9"/>
  <c r="BD133" i="9"/>
  <c r="BC133" i="9"/>
  <c r="BB133" i="9"/>
  <c r="BA133" i="9"/>
  <c r="AZ133" i="9"/>
  <c r="AY133" i="9"/>
  <c r="AX133" i="9"/>
  <c r="AW133" i="9"/>
  <c r="AV133" i="9"/>
  <c r="AU133" i="9"/>
  <c r="AT133" i="9"/>
  <c r="AS133" i="9"/>
  <c r="AR133" i="9"/>
  <c r="AQ133" i="9"/>
  <c r="AP133" i="9"/>
  <c r="AO133" i="9"/>
  <c r="AN133" i="9"/>
  <c r="AM133" i="9"/>
  <c r="AL133" i="9"/>
  <c r="AK133" i="9"/>
  <c r="AJ133" i="9"/>
  <c r="AI133" i="9"/>
  <c r="AH133" i="9"/>
  <c r="AG133" i="9"/>
  <c r="AF133" i="9"/>
  <c r="AE133" i="9"/>
  <c r="AD133" i="9"/>
  <c r="AC133" i="9"/>
  <c r="AB133" i="9"/>
  <c r="AA133" i="9"/>
  <c r="Z133" i="9"/>
  <c r="Y133" i="9"/>
  <c r="X133" i="9"/>
  <c r="W133" i="9"/>
  <c r="V133" i="9"/>
  <c r="U133" i="9"/>
  <c r="T133" i="9"/>
  <c r="S133" i="9"/>
  <c r="R133" i="9"/>
  <c r="Q133" i="9"/>
  <c r="P133" i="9"/>
  <c r="O133" i="9"/>
  <c r="N133" i="9"/>
  <c r="M133" i="9"/>
  <c r="L133" i="9"/>
  <c r="K133" i="9"/>
  <c r="J133" i="9"/>
  <c r="I133" i="9"/>
  <c r="H133" i="9"/>
  <c r="G133" i="9"/>
  <c r="F133" i="9"/>
  <c r="E133" i="9"/>
  <c r="D133" i="9"/>
  <c r="C133" i="9"/>
  <c r="B133" i="9"/>
  <c r="JQ132" i="9"/>
  <c r="JP132" i="9"/>
  <c r="JO132" i="9"/>
  <c r="JN132" i="9"/>
  <c r="JM132" i="9"/>
  <c r="JL132" i="9"/>
  <c r="JK132" i="9"/>
  <c r="JJ132" i="9"/>
  <c r="JI132" i="9"/>
  <c r="JH132" i="9"/>
  <c r="JG132" i="9"/>
  <c r="JF132" i="9"/>
  <c r="JE132" i="9"/>
  <c r="JD132" i="9"/>
  <c r="JC132" i="9"/>
  <c r="JB132" i="9"/>
  <c r="JA132" i="9"/>
  <c r="IZ132" i="9"/>
  <c r="IY132" i="9"/>
  <c r="IX132" i="9"/>
  <c r="IW132" i="9"/>
  <c r="IV132" i="9"/>
  <c r="IU132" i="9"/>
  <c r="IT132" i="9"/>
  <c r="IS132" i="9"/>
  <c r="IR132" i="9"/>
  <c r="IQ132" i="9"/>
  <c r="IP132" i="9"/>
  <c r="IO132" i="9"/>
  <c r="IN132" i="9"/>
  <c r="IM132" i="9"/>
  <c r="IL132" i="9"/>
  <c r="IK132" i="9"/>
  <c r="IJ132" i="9"/>
  <c r="II132" i="9"/>
  <c r="IH132" i="9"/>
  <c r="IG132" i="9"/>
  <c r="IF132" i="9"/>
  <c r="IE132" i="9"/>
  <c r="ID132" i="9"/>
  <c r="IC132" i="9"/>
  <c r="IB132" i="9"/>
  <c r="IA132" i="9"/>
  <c r="HZ132" i="9"/>
  <c r="HY132" i="9"/>
  <c r="HX132" i="9"/>
  <c r="HW132" i="9"/>
  <c r="HV132" i="9"/>
  <c r="HU132" i="9"/>
  <c r="HT132" i="9"/>
  <c r="HS132" i="9"/>
  <c r="HR132" i="9"/>
  <c r="HQ132" i="9"/>
  <c r="HP132" i="9"/>
  <c r="HO132" i="9"/>
  <c r="HN132" i="9"/>
  <c r="HM132" i="9"/>
  <c r="HL132" i="9"/>
  <c r="HK132" i="9"/>
  <c r="HJ132" i="9"/>
  <c r="HI132" i="9"/>
  <c r="HH132" i="9"/>
  <c r="HG132" i="9"/>
  <c r="HF132" i="9"/>
  <c r="HE132" i="9"/>
  <c r="HD132" i="9"/>
  <c r="HC132" i="9"/>
  <c r="HB132" i="9"/>
  <c r="HA132" i="9"/>
  <c r="GZ132" i="9"/>
  <c r="GY132" i="9"/>
  <c r="GX132" i="9"/>
  <c r="GW132" i="9"/>
  <c r="GV132" i="9"/>
  <c r="GU132" i="9"/>
  <c r="GT132" i="9"/>
  <c r="GS132" i="9"/>
  <c r="GR132" i="9"/>
  <c r="GQ132" i="9"/>
  <c r="GP132" i="9"/>
  <c r="GO132" i="9"/>
  <c r="GN132" i="9"/>
  <c r="GM132" i="9"/>
  <c r="GL132" i="9"/>
  <c r="GK132" i="9"/>
  <c r="GJ132" i="9"/>
  <c r="GI132" i="9"/>
  <c r="GH132" i="9"/>
  <c r="GG132" i="9"/>
  <c r="GF132" i="9"/>
  <c r="GE132" i="9"/>
  <c r="GD132" i="9"/>
  <c r="GC132" i="9"/>
  <c r="GB132" i="9"/>
  <c r="GA132" i="9"/>
  <c r="FZ132" i="9"/>
  <c r="FY132" i="9"/>
  <c r="FX132" i="9"/>
  <c r="FW132" i="9"/>
  <c r="FV132" i="9"/>
  <c r="FU132" i="9"/>
  <c r="FT132" i="9"/>
  <c r="FS132" i="9"/>
  <c r="FR132" i="9"/>
  <c r="FQ132" i="9"/>
  <c r="FP132" i="9"/>
  <c r="FO132" i="9"/>
  <c r="FN132" i="9"/>
  <c r="FM132" i="9"/>
  <c r="FL132" i="9"/>
  <c r="FK132" i="9"/>
  <c r="FJ132" i="9"/>
  <c r="FI132" i="9"/>
  <c r="FH132" i="9"/>
  <c r="FG132" i="9"/>
  <c r="FF132" i="9"/>
  <c r="FE132" i="9"/>
  <c r="FD132" i="9"/>
  <c r="FC132" i="9"/>
  <c r="FB132" i="9"/>
  <c r="FA132" i="9"/>
  <c r="EZ132" i="9"/>
  <c r="EY132" i="9"/>
  <c r="EX132" i="9"/>
  <c r="EW132" i="9"/>
  <c r="EV132" i="9"/>
  <c r="EU132" i="9"/>
  <c r="ET132" i="9"/>
  <c r="ES132" i="9"/>
  <c r="ER132" i="9"/>
  <c r="EQ132" i="9"/>
  <c r="EP132" i="9"/>
  <c r="EO132" i="9"/>
  <c r="EN132" i="9"/>
  <c r="EM132" i="9"/>
  <c r="EL132" i="9"/>
  <c r="EK132" i="9"/>
  <c r="EJ132" i="9"/>
  <c r="EI132" i="9"/>
  <c r="EH132" i="9"/>
  <c r="EG132" i="9"/>
  <c r="EF132" i="9"/>
  <c r="EE132" i="9"/>
  <c r="ED132" i="9"/>
  <c r="EC132" i="9"/>
  <c r="EB132" i="9"/>
  <c r="EA132" i="9"/>
  <c r="DZ132" i="9"/>
  <c r="DY132" i="9"/>
  <c r="DX132" i="9"/>
  <c r="DW132" i="9"/>
  <c r="DV132" i="9"/>
  <c r="DU132" i="9"/>
  <c r="DT132" i="9"/>
  <c r="DS132" i="9"/>
  <c r="DR132" i="9"/>
  <c r="DQ132" i="9"/>
  <c r="DP132" i="9"/>
  <c r="DO132" i="9"/>
  <c r="DN132" i="9"/>
  <c r="DM132" i="9"/>
  <c r="DL132" i="9"/>
  <c r="DK132" i="9"/>
  <c r="DJ132" i="9"/>
  <c r="DI132" i="9"/>
  <c r="DH132" i="9"/>
  <c r="DG132" i="9"/>
  <c r="DF132" i="9"/>
  <c r="DE132" i="9"/>
  <c r="DD132" i="9"/>
  <c r="DC132" i="9"/>
  <c r="DB132" i="9"/>
  <c r="DA132" i="9"/>
  <c r="CZ132" i="9"/>
  <c r="CY132" i="9"/>
  <c r="CX132" i="9"/>
  <c r="CW132" i="9"/>
  <c r="CV132" i="9"/>
  <c r="CU132" i="9"/>
  <c r="CT132" i="9"/>
  <c r="CS132" i="9"/>
  <c r="CR132" i="9"/>
  <c r="CQ132" i="9"/>
  <c r="CP132" i="9"/>
  <c r="CO132" i="9"/>
  <c r="CN132" i="9"/>
  <c r="CM132" i="9"/>
  <c r="CL132" i="9"/>
  <c r="CK132" i="9"/>
  <c r="CJ132" i="9"/>
  <c r="CI132" i="9"/>
  <c r="CH132" i="9"/>
  <c r="CG132" i="9"/>
  <c r="CF132" i="9"/>
  <c r="CE132" i="9"/>
  <c r="CD132" i="9"/>
  <c r="CC132" i="9"/>
  <c r="CB132" i="9"/>
  <c r="CA132" i="9"/>
  <c r="BZ132" i="9"/>
  <c r="BY132" i="9"/>
  <c r="BX132" i="9"/>
  <c r="BW132" i="9"/>
  <c r="BV132" i="9"/>
  <c r="BU132" i="9"/>
  <c r="BT132" i="9"/>
  <c r="BS132" i="9"/>
  <c r="BR132" i="9"/>
  <c r="BQ132" i="9"/>
  <c r="BP132" i="9"/>
  <c r="BO132" i="9"/>
  <c r="BN132" i="9"/>
  <c r="BM132" i="9"/>
  <c r="BK132" i="9"/>
  <c r="BJ132" i="9"/>
  <c r="BI132" i="9"/>
  <c r="BH132" i="9"/>
  <c r="BG132" i="9"/>
  <c r="BF132" i="9"/>
  <c r="BE132" i="9"/>
  <c r="BD132" i="9"/>
  <c r="BC132" i="9"/>
  <c r="BB132" i="9"/>
  <c r="BA132" i="9"/>
  <c r="AZ132" i="9"/>
  <c r="AY132" i="9"/>
  <c r="AX132" i="9"/>
  <c r="AW132" i="9"/>
  <c r="AV132" i="9"/>
  <c r="AU132" i="9"/>
  <c r="AT132" i="9"/>
  <c r="AS132" i="9"/>
  <c r="AR132" i="9"/>
  <c r="AQ132" i="9"/>
  <c r="AP132" i="9"/>
  <c r="AO132" i="9"/>
  <c r="AN132" i="9"/>
  <c r="AM132" i="9"/>
  <c r="AL132" i="9"/>
  <c r="AK132" i="9"/>
  <c r="AJ132" i="9"/>
  <c r="AI132" i="9"/>
  <c r="AH132" i="9"/>
  <c r="AG132" i="9"/>
  <c r="AF132" i="9"/>
  <c r="AE132" i="9"/>
  <c r="AD132" i="9"/>
  <c r="AC132" i="9"/>
  <c r="AB132" i="9"/>
  <c r="AA132" i="9"/>
  <c r="Z132" i="9"/>
  <c r="Y132" i="9"/>
  <c r="X132" i="9"/>
  <c r="W132" i="9"/>
  <c r="V132" i="9"/>
  <c r="U132" i="9"/>
  <c r="T132" i="9"/>
  <c r="S132" i="9"/>
  <c r="R132" i="9"/>
  <c r="Q132" i="9"/>
  <c r="P132" i="9"/>
  <c r="O132" i="9"/>
  <c r="N132" i="9"/>
  <c r="M132" i="9"/>
  <c r="L132" i="9"/>
  <c r="K132" i="9"/>
  <c r="J132" i="9"/>
  <c r="I132" i="9"/>
  <c r="H132" i="9"/>
  <c r="G132" i="9"/>
  <c r="F132" i="9"/>
  <c r="E132" i="9"/>
  <c r="D132" i="9"/>
  <c r="C132" i="9"/>
  <c r="B132" i="9"/>
  <c r="JQ131" i="9"/>
  <c r="JP131" i="9"/>
  <c r="JO131" i="9"/>
  <c r="JN131" i="9"/>
  <c r="JM131" i="9"/>
  <c r="JL131" i="9"/>
  <c r="JK131" i="9"/>
  <c r="JJ131" i="9"/>
  <c r="JI131" i="9"/>
  <c r="JH131" i="9"/>
  <c r="JG131" i="9"/>
  <c r="JF131" i="9"/>
  <c r="JE131" i="9"/>
  <c r="JD131" i="9"/>
  <c r="JC131" i="9"/>
  <c r="JB131" i="9"/>
  <c r="JA131" i="9"/>
  <c r="IZ131" i="9"/>
  <c r="IY131" i="9"/>
  <c r="IX131" i="9"/>
  <c r="IW131" i="9"/>
  <c r="IV131" i="9"/>
  <c r="IU131" i="9"/>
  <c r="IT131" i="9"/>
  <c r="IS131" i="9"/>
  <c r="IR131" i="9"/>
  <c r="IQ131" i="9"/>
  <c r="IP131" i="9"/>
  <c r="IO131" i="9"/>
  <c r="IN131" i="9"/>
  <c r="IM131" i="9"/>
  <c r="IL131" i="9"/>
  <c r="IK131" i="9"/>
  <c r="IJ131" i="9"/>
  <c r="II131" i="9"/>
  <c r="IH131" i="9"/>
  <c r="IG131" i="9"/>
  <c r="IF131" i="9"/>
  <c r="IE131" i="9"/>
  <c r="ID131" i="9"/>
  <c r="IC131" i="9"/>
  <c r="IB131" i="9"/>
  <c r="IA131" i="9"/>
  <c r="HZ131" i="9"/>
  <c r="HY131" i="9"/>
  <c r="HX131" i="9"/>
  <c r="HW131" i="9"/>
  <c r="HV131" i="9"/>
  <c r="HU131" i="9"/>
  <c r="HT131" i="9"/>
  <c r="HS131" i="9"/>
  <c r="HR131" i="9"/>
  <c r="HQ131" i="9"/>
  <c r="HP131" i="9"/>
  <c r="HO131" i="9"/>
  <c r="HN131" i="9"/>
  <c r="HM131" i="9"/>
  <c r="HL131" i="9"/>
  <c r="HK131" i="9"/>
  <c r="HJ131" i="9"/>
  <c r="HI131" i="9"/>
  <c r="HH131" i="9"/>
  <c r="HG131" i="9"/>
  <c r="HF131" i="9"/>
  <c r="HE131" i="9"/>
  <c r="HD131" i="9"/>
  <c r="HC131" i="9"/>
  <c r="HB131" i="9"/>
  <c r="HA131" i="9"/>
  <c r="GZ131" i="9"/>
  <c r="GY131" i="9"/>
  <c r="GX131" i="9"/>
  <c r="GW131" i="9"/>
  <c r="GV131" i="9"/>
  <c r="GU131" i="9"/>
  <c r="GT131" i="9"/>
  <c r="GS131" i="9"/>
  <c r="GR131" i="9"/>
  <c r="GQ131" i="9"/>
  <c r="GP131" i="9"/>
  <c r="GO131" i="9"/>
  <c r="GN131" i="9"/>
  <c r="GM131" i="9"/>
  <c r="GL131" i="9"/>
  <c r="GK131" i="9"/>
  <c r="GJ131" i="9"/>
  <c r="GI131" i="9"/>
  <c r="GH131" i="9"/>
  <c r="GG131" i="9"/>
  <c r="GF131" i="9"/>
  <c r="GE131" i="9"/>
  <c r="GD131" i="9"/>
  <c r="GC131" i="9"/>
  <c r="GB131" i="9"/>
  <c r="GA131" i="9"/>
  <c r="FZ131" i="9"/>
  <c r="FY131" i="9"/>
  <c r="FX131" i="9"/>
  <c r="FW131" i="9"/>
  <c r="FV131" i="9"/>
  <c r="FU131" i="9"/>
  <c r="FT131" i="9"/>
  <c r="FS131" i="9"/>
  <c r="FR131" i="9"/>
  <c r="FQ131" i="9"/>
  <c r="FP131" i="9"/>
  <c r="FO131" i="9"/>
  <c r="FN131" i="9"/>
  <c r="FM131" i="9"/>
  <c r="FL131" i="9"/>
  <c r="FK131" i="9"/>
  <c r="FJ131" i="9"/>
  <c r="FI131" i="9"/>
  <c r="FH131" i="9"/>
  <c r="FG131" i="9"/>
  <c r="FF131" i="9"/>
  <c r="FE131" i="9"/>
  <c r="FD131" i="9"/>
  <c r="FC131" i="9"/>
  <c r="FB131" i="9"/>
  <c r="FA131" i="9"/>
  <c r="EZ131" i="9"/>
  <c r="EY131" i="9"/>
  <c r="EX131" i="9"/>
  <c r="EW131" i="9"/>
  <c r="EV131" i="9"/>
  <c r="EU131" i="9"/>
  <c r="ET131" i="9"/>
  <c r="ES131" i="9"/>
  <c r="ER131" i="9"/>
  <c r="EQ131" i="9"/>
  <c r="EP131" i="9"/>
  <c r="EO131" i="9"/>
  <c r="EN131" i="9"/>
  <c r="EM131" i="9"/>
  <c r="EL131" i="9"/>
  <c r="EK131" i="9"/>
  <c r="EJ131" i="9"/>
  <c r="EI131" i="9"/>
  <c r="EH131" i="9"/>
  <c r="EG131" i="9"/>
  <c r="EF131" i="9"/>
  <c r="EE131" i="9"/>
  <c r="ED131" i="9"/>
  <c r="EC131" i="9"/>
  <c r="EB131" i="9"/>
  <c r="EA131" i="9"/>
  <c r="DZ131" i="9"/>
  <c r="DY131" i="9"/>
  <c r="DX131" i="9"/>
  <c r="DW131" i="9"/>
  <c r="DV131" i="9"/>
  <c r="DU131" i="9"/>
  <c r="DT131" i="9"/>
  <c r="DS131" i="9"/>
  <c r="DR131" i="9"/>
  <c r="DQ131" i="9"/>
  <c r="DP131" i="9"/>
  <c r="DO131" i="9"/>
  <c r="DN131" i="9"/>
  <c r="DM131" i="9"/>
  <c r="DL131" i="9"/>
  <c r="DK131" i="9"/>
  <c r="DJ131" i="9"/>
  <c r="DI131" i="9"/>
  <c r="DH131" i="9"/>
  <c r="DG131" i="9"/>
  <c r="DF131" i="9"/>
  <c r="DE131" i="9"/>
  <c r="DD131" i="9"/>
  <c r="DC131" i="9"/>
  <c r="DB131" i="9"/>
  <c r="DA131" i="9"/>
  <c r="CZ131" i="9"/>
  <c r="CY131" i="9"/>
  <c r="CX131" i="9"/>
  <c r="CW131" i="9"/>
  <c r="CV131" i="9"/>
  <c r="CU131" i="9"/>
  <c r="CT131" i="9"/>
  <c r="CS131" i="9"/>
  <c r="CR131" i="9"/>
  <c r="CQ131" i="9"/>
  <c r="CP131" i="9"/>
  <c r="CO131" i="9"/>
  <c r="CN131" i="9"/>
  <c r="CM131" i="9"/>
  <c r="CL131" i="9"/>
  <c r="CK131" i="9"/>
  <c r="CJ131" i="9"/>
  <c r="CI131" i="9"/>
  <c r="CH131" i="9"/>
  <c r="CG131" i="9"/>
  <c r="CF131" i="9"/>
  <c r="CE131" i="9"/>
  <c r="CD131" i="9"/>
  <c r="CC131" i="9"/>
  <c r="CB131" i="9"/>
  <c r="CA131" i="9"/>
  <c r="BZ131" i="9"/>
  <c r="BY131" i="9"/>
  <c r="BX131" i="9"/>
  <c r="BW131" i="9"/>
  <c r="BV131" i="9"/>
  <c r="BU131" i="9"/>
  <c r="BT131" i="9"/>
  <c r="BS131" i="9"/>
  <c r="BR131" i="9"/>
  <c r="BQ131" i="9"/>
  <c r="BP131" i="9"/>
  <c r="BO131" i="9"/>
  <c r="BN131" i="9"/>
  <c r="BM131" i="9"/>
  <c r="BK131" i="9"/>
  <c r="BJ131" i="9"/>
  <c r="BI131" i="9"/>
  <c r="BH131" i="9"/>
  <c r="BG131" i="9"/>
  <c r="BF131" i="9"/>
  <c r="BE131" i="9"/>
  <c r="BD131" i="9"/>
  <c r="BC131" i="9"/>
  <c r="BB131" i="9"/>
  <c r="BA131" i="9"/>
  <c r="AZ131" i="9"/>
  <c r="AY131" i="9"/>
  <c r="AX131" i="9"/>
  <c r="AW131" i="9"/>
  <c r="AV131" i="9"/>
  <c r="AU131" i="9"/>
  <c r="AT131" i="9"/>
  <c r="AS131" i="9"/>
  <c r="AR131" i="9"/>
  <c r="AQ131" i="9"/>
  <c r="AP131" i="9"/>
  <c r="AO131" i="9"/>
  <c r="AN131" i="9"/>
  <c r="AM131" i="9"/>
  <c r="AL131" i="9"/>
  <c r="AK131" i="9"/>
  <c r="AJ131" i="9"/>
  <c r="AI131" i="9"/>
  <c r="AH131" i="9"/>
  <c r="AG131" i="9"/>
  <c r="AF131" i="9"/>
  <c r="AE131" i="9"/>
  <c r="AD131" i="9"/>
  <c r="AC131" i="9"/>
  <c r="AB131" i="9"/>
  <c r="AA131" i="9"/>
  <c r="Z131" i="9"/>
  <c r="Y131" i="9"/>
  <c r="X131" i="9"/>
  <c r="W131" i="9"/>
  <c r="V131" i="9"/>
  <c r="U131" i="9"/>
  <c r="T131" i="9"/>
  <c r="S131" i="9"/>
  <c r="R131" i="9"/>
  <c r="Q131" i="9"/>
  <c r="P131" i="9"/>
  <c r="O131" i="9"/>
  <c r="N131" i="9"/>
  <c r="M131" i="9"/>
  <c r="L131" i="9"/>
  <c r="K131" i="9"/>
  <c r="J131" i="9"/>
  <c r="I131" i="9"/>
  <c r="H131" i="9"/>
  <c r="G131" i="9"/>
  <c r="F131" i="9"/>
  <c r="E131" i="9"/>
  <c r="D131" i="9"/>
  <c r="C131" i="9"/>
  <c r="B131" i="9"/>
  <c r="JQ130" i="9"/>
  <c r="JP130" i="9"/>
  <c r="JO130" i="9"/>
  <c r="JN130" i="9"/>
  <c r="JM130" i="9"/>
  <c r="JL130" i="9"/>
  <c r="JK130" i="9"/>
  <c r="JJ130" i="9"/>
  <c r="JI130" i="9"/>
  <c r="JH130" i="9"/>
  <c r="JG130" i="9"/>
  <c r="JF130" i="9"/>
  <c r="JE130" i="9"/>
  <c r="JD130" i="9"/>
  <c r="JC130" i="9"/>
  <c r="JB130" i="9"/>
  <c r="JA130" i="9"/>
  <c r="IZ130" i="9"/>
  <c r="IY130" i="9"/>
  <c r="IX130" i="9"/>
  <c r="IW130" i="9"/>
  <c r="IV130" i="9"/>
  <c r="IU130" i="9"/>
  <c r="IT130" i="9"/>
  <c r="IS130" i="9"/>
  <c r="IR130" i="9"/>
  <c r="IQ130" i="9"/>
  <c r="IP130" i="9"/>
  <c r="IO130" i="9"/>
  <c r="IN130" i="9"/>
  <c r="IM130" i="9"/>
  <c r="IL130" i="9"/>
  <c r="IK130" i="9"/>
  <c r="IJ130" i="9"/>
  <c r="II130" i="9"/>
  <c r="IH130" i="9"/>
  <c r="IG130" i="9"/>
  <c r="IF130" i="9"/>
  <c r="IE130" i="9"/>
  <c r="ID130" i="9"/>
  <c r="IC130" i="9"/>
  <c r="IB130" i="9"/>
  <c r="IA130" i="9"/>
  <c r="HZ130" i="9"/>
  <c r="HY130" i="9"/>
  <c r="HX130" i="9"/>
  <c r="HW130" i="9"/>
  <c r="HV130" i="9"/>
  <c r="HU130" i="9"/>
  <c r="HT130" i="9"/>
  <c r="HS130" i="9"/>
  <c r="HR130" i="9"/>
  <c r="HQ130" i="9"/>
  <c r="HP130" i="9"/>
  <c r="HO130" i="9"/>
  <c r="HN130" i="9"/>
  <c r="HM130" i="9"/>
  <c r="HL130" i="9"/>
  <c r="HK130" i="9"/>
  <c r="HJ130" i="9"/>
  <c r="HI130" i="9"/>
  <c r="HH130" i="9"/>
  <c r="HG130" i="9"/>
  <c r="HF130" i="9"/>
  <c r="HE130" i="9"/>
  <c r="HD130" i="9"/>
  <c r="HC130" i="9"/>
  <c r="HB130" i="9"/>
  <c r="HA130" i="9"/>
  <c r="GZ130" i="9"/>
  <c r="GY130" i="9"/>
  <c r="GX130" i="9"/>
  <c r="GW130" i="9"/>
  <c r="GV130" i="9"/>
  <c r="GU130" i="9"/>
  <c r="GT130" i="9"/>
  <c r="GS130" i="9"/>
  <c r="GR130" i="9"/>
  <c r="GQ130" i="9"/>
  <c r="GP130" i="9"/>
  <c r="GO130" i="9"/>
  <c r="GN130" i="9"/>
  <c r="GM130" i="9"/>
  <c r="GL130" i="9"/>
  <c r="GK130" i="9"/>
  <c r="GJ130" i="9"/>
  <c r="GI130" i="9"/>
  <c r="GH130" i="9"/>
  <c r="GG130" i="9"/>
  <c r="GF130" i="9"/>
  <c r="GE130" i="9"/>
  <c r="GD130" i="9"/>
  <c r="GC130" i="9"/>
  <c r="GB130" i="9"/>
  <c r="GA130" i="9"/>
  <c r="FZ130" i="9"/>
  <c r="FY130" i="9"/>
  <c r="FX130" i="9"/>
  <c r="FW130" i="9"/>
  <c r="FV130" i="9"/>
  <c r="FU130" i="9"/>
  <c r="FT130" i="9"/>
  <c r="FS130" i="9"/>
  <c r="FR130" i="9"/>
  <c r="FQ130" i="9"/>
  <c r="FP130" i="9"/>
  <c r="FO130" i="9"/>
  <c r="FN130" i="9"/>
  <c r="FM130" i="9"/>
  <c r="FL130" i="9"/>
  <c r="FK130" i="9"/>
  <c r="FJ130" i="9"/>
  <c r="FI130" i="9"/>
  <c r="FH130" i="9"/>
  <c r="FG130" i="9"/>
  <c r="FF130" i="9"/>
  <c r="FE130" i="9"/>
  <c r="FD130" i="9"/>
  <c r="FC130" i="9"/>
  <c r="FB130" i="9"/>
  <c r="FA130" i="9"/>
  <c r="EZ130" i="9"/>
  <c r="EY130" i="9"/>
  <c r="EX130" i="9"/>
  <c r="EW130" i="9"/>
  <c r="EV130" i="9"/>
  <c r="EU130" i="9"/>
  <c r="ET130" i="9"/>
  <c r="ES130" i="9"/>
  <c r="ER130" i="9"/>
  <c r="EQ130" i="9"/>
  <c r="EP130" i="9"/>
  <c r="EO130" i="9"/>
  <c r="EN130" i="9"/>
  <c r="EM130" i="9"/>
  <c r="EL130" i="9"/>
  <c r="EK130" i="9"/>
  <c r="EJ130" i="9"/>
  <c r="EI130" i="9"/>
  <c r="EH130" i="9"/>
  <c r="EG130" i="9"/>
  <c r="EF130" i="9"/>
  <c r="EE130" i="9"/>
  <c r="ED130" i="9"/>
  <c r="EC130" i="9"/>
  <c r="EB130" i="9"/>
  <c r="EA130" i="9"/>
  <c r="DZ130" i="9"/>
  <c r="DY130" i="9"/>
  <c r="DX130" i="9"/>
  <c r="DW130" i="9"/>
  <c r="DV130" i="9"/>
  <c r="DU130" i="9"/>
  <c r="DT130" i="9"/>
  <c r="DS130" i="9"/>
  <c r="DR130" i="9"/>
  <c r="DQ130" i="9"/>
  <c r="DP130" i="9"/>
  <c r="DO130" i="9"/>
  <c r="DN130" i="9"/>
  <c r="DM130" i="9"/>
  <c r="DL130" i="9"/>
  <c r="DK130" i="9"/>
  <c r="DJ130" i="9"/>
  <c r="DI130" i="9"/>
  <c r="DH130" i="9"/>
  <c r="DG130" i="9"/>
  <c r="DF130" i="9"/>
  <c r="DE130" i="9"/>
  <c r="DD130" i="9"/>
  <c r="DC130" i="9"/>
  <c r="DB130" i="9"/>
  <c r="DA130" i="9"/>
  <c r="CZ130" i="9"/>
  <c r="CY130" i="9"/>
  <c r="CX130" i="9"/>
  <c r="CW130" i="9"/>
  <c r="CV130" i="9"/>
  <c r="CU130" i="9"/>
  <c r="CT130" i="9"/>
  <c r="CS130" i="9"/>
  <c r="CR130" i="9"/>
  <c r="CQ130" i="9"/>
  <c r="CP130" i="9"/>
  <c r="CO130" i="9"/>
  <c r="CN130" i="9"/>
  <c r="CM130" i="9"/>
  <c r="CL130" i="9"/>
  <c r="CK130" i="9"/>
  <c r="CJ130" i="9"/>
  <c r="CI130" i="9"/>
  <c r="CH130" i="9"/>
  <c r="CG130" i="9"/>
  <c r="CF130" i="9"/>
  <c r="CE130" i="9"/>
  <c r="CD130" i="9"/>
  <c r="CC130" i="9"/>
  <c r="CB130" i="9"/>
  <c r="CA130" i="9"/>
  <c r="BZ130" i="9"/>
  <c r="BY130" i="9"/>
  <c r="BX130" i="9"/>
  <c r="BW130" i="9"/>
  <c r="BV130" i="9"/>
  <c r="BU130" i="9"/>
  <c r="BT130" i="9"/>
  <c r="BS130" i="9"/>
  <c r="BR130" i="9"/>
  <c r="BQ130" i="9"/>
  <c r="BP130" i="9"/>
  <c r="BO130" i="9"/>
  <c r="BN130" i="9"/>
  <c r="BM130" i="9"/>
  <c r="BL130" i="9"/>
  <c r="BK130" i="9"/>
  <c r="BJ130" i="9"/>
  <c r="BI130" i="9"/>
  <c r="BH130" i="9"/>
  <c r="BG130" i="9"/>
  <c r="BF130" i="9"/>
  <c r="BE130" i="9"/>
  <c r="BD130" i="9"/>
  <c r="BC130" i="9"/>
  <c r="BB130" i="9"/>
  <c r="BA130" i="9"/>
  <c r="AZ130" i="9"/>
  <c r="AY130" i="9"/>
  <c r="AX130" i="9"/>
  <c r="AW130" i="9"/>
  <c r="AV130" i="9"/>
  <c r="AU130" i="9"/>
  <c r="AT130" i="9"/>
  <c r="AS130" i="9"/>
  <c r="AR130" i="9"/>
  <c r="AQ130" i="9"/>
  <c r="AP130" i="9"/>
  <c r="AO130" i="9"/>
  <c r="AN130" i="9"/>
  <c r="AM130" i="9"/>
  <c r="AL130" i="9"/>
  <c r="AK130" i="9"/>
  <c r="AJ130" i="9"/>
  <c r="AI130" i="9"/>
  <c r="AH130" i="9"/>
  <c r="AG130" i="9"/>
  <c r="AF130" i="9"/>
  <c r="AE130" i="9"/>
  <c r="AD130" i="9"/>
  <c r="AC130" i="9"/>
  <c r="AB130" i="9"/>
  <c r="AA130" i="9"/>
  <c r="Z130" i="9"/>
  <c r="Y130" i="9"/>
  <c r="X130" i="9"/>
  <c r="W130" i="9"/>
  <c r="V130" i="9"/>
  <c r="U130" i="9"/>
  <c r="T130" i="9"/>
  <c r="S130" i="9"/>
  <c r="R130" i="9"/>
  <c r="Q130" i="9"/>
  <c r="P130" i="9"/>
  <c r="O130" i="9"/>
  <c r="N130" i="9"/>
  <c r="M130" i="9"/>
  <c r="L130" i="9"/>
  <c r="K130" i="9"/>
  <c r="J130" i="9"/>
  <c r="I130" i="9"/>
  <c r="H130" i="9"/>
  <c r="G130" i="9"/>
  <c r="F130" i="9"/>
  <c r="E130" i="9"/>
  <c r="D130" i="9"/>
  <c r="C130" i="9"/>
  <c r="B130" i="9"/>
  <c r="JQ129" i="9"/>
  <c r="JP129" i="9"/>
  <c r="JO129" i="9"/>
  <c r="JN129" i="9"/>
  <c r="JM129" i="9"/>
  <c r="JL129" i="9"/>
  <c r="JK129" i="9"/>
  <c r="JJ129" i="9"/>
  <c r="JI129" i="9"/>
  <c r="JH129" i="9"/>
  <c r="JG129" i="9"/>
  <c r="JF129" i="9"/>
  <c r="JE129" i="9"/>
  <c r="JD129" i="9"/>
  <c r="JC129" i="9"/>
  <c r="JB129" i="9"/>
  <c r="JA129" i="9"/>
  <c r="IZ129" i="9"/>
  <c r="IY129" i="9"/>
  <c r="IX129" i="9"/>
  <c r="IW129" i="9"/>
  <c r="IV129" i="9"/>
  <c r="IU129" i="9"/>
  <c r="IT129" i="9"/>
  <c r="IS129" i="9"/>
  <c r="IR129" i="9"/>
  <c r="IQ129" i="9"/>
  <c r="IP129" i="9"/>
  <c r="IO129" i="9"/>
  <c r="IN129" i="9"/>
  <c r="IM129" i="9"/>
  <c r="IL129" i="9"/>
  <c r="IK129" i="9"/>
  <c r="IJ129" i="9"/>
  <c r="II129" i="9"/>
  <c r="IH129" i="9"/>
  <c r="IG129" i="9"/>
  <c r="IF129" i="9"/>
  <c r="IE129" i="9"/>
  <c r="ID129" i="9"/>
  <c r="IC129" i="9"/>
  <c r="IB129" i="9"/>
  <c r="IA129" i="9"/>
  <c r="HZ129" i="9"/>
  <c r="HY129" i="9"/>
  <c r="HX129" i="9"/>
  <c r="HW129" i="9"/>
  <c r="HV129" i="9"/>
  <c r="HU129" i="9"/>
  <c r="HT129" i="9"/>
  <c r="HS129" i="9"/>
  <c r="HR129" i="9"/>
  <c r="HQ129" i="9"/>
  <c r="HP129" i="9"/>
  <c r="HO129" i="9"/>
  <c r="HN129" i="9"/>
  <c r="HM129" i="9"/>
  <c r="HL129" i="9"/>
  <c r="HK129" i="9"/>
  <c r="HJ129" i="9"/>
  <c r="HI129" i="9"/>
  <c r="HH129" i="9"/>
  <c r="HG129" i="9"/>
  <c r="HF129" i="9"/>
  <c r="HE129" i="9"/>
  <c r="HD129" i="9"/>
  <c r="HC129" i="9"/>
  <c r="HB129" i="9"/>
  <c r="HA129" i="9"/>
  <c r="GZ129" i="9"/>
  <c r="GY129" i="9"/>
  <c r="GX129" i="9"/>
  <c r="GW129" i="9"/>
  <c r="GV129" i="9"/>
  <c r="GU129" i="9"/>
  <c r="GT129" i="9"/>
  <c r="GS129" i="9"/>
  <c r="GR129" i="9"/>
  <c r="GQ129" i="9"/>
  <c r="GP129" i="9"/>
  <c r="GO129" i="9"/>
  <c r="GN129" i="9"/>
  <c r="GM129" i="9"/>
  <c r="GL129" i="9"/>
  <c r="GK129" i="9"/>
  <c r="GJ129" i="9"/>
  <c r="GI129" i="9"/>
  <c r="GH129" i="9"/>
  <c r="GG129" i="9"/>
  <c r="GF129" i="9"/>
  <c r="GE129" i="9"/>
  <c r="GD129" i="9"/>
  <c r="GC129" i="9"/>
  <c r="GB129" i="9"/>
  <c r="GA129" i="9"/>
  <c r="FZ129" i="9"/>
  <c r="FY129" i="9"/>
  <c r="FX129" i="9"/>
  <c r="FW129" i="9"/>
  <c r="FV129" i="9"/>
  <c r="FU129" i="9"/>
  <c r="FT129" i="9"/>
  <c r="FS129" i="9"/>
  <c r="FR129" i="9"/>
  <c r="FQ129" i="9"/>
  <c r="FP129" i="9"/>
  <c r="FO129" i="9"/>
  <c r="FN129" i="9"/>
  <c r="FM129" i="9"/>
  <c r="FL129" i="9"/>
  <c r="FK129" i="9"/>
  <c r="FJ129" i="9"/>
  <c r="FI129" i="9"/>
  <c r="FH129" i="9"/>
  <c r="FG129" i="9"/>
  <c r="FF129" i="9"/>
  <c r="FE129" i="9"/>
  <c r="FD129" i="9"/>
  <c r="FC129" i="9"/>
  <c r="FB129" i="9"/>
  <c r="FA129" i="9"/>
  <c r="EZ129" i="9"/>
  <c r="EY129" i="9"/>
  <c r="EX129" i="9"/>
  <c r="EW129" i="9"/>
  <c r="EV129" i="9"/>
  <c r="EU129" i="9"/>
  <c r="ET129" i="9"/>
  <c r="ES129" i="9"/>
  <c r="ER129" i="9"/>
  <c r="EQ129" i="9"/>
  <c r="EP129" i="9"/>
  <c r="EO129" i="9"/>
  <c r="EN129" i="9"/>
  <c r="EM129" i="9"/>
  <c r="EL129" i="9"/>
  <c r="EK129" i="9"/>
  <c r="EJ129" i="9"/>
  <c r="EI129" i="9"/>
  <c r="EH129" i="9"/>
  <c r="EG129" i="9"/>
  <c r="EF129" i="9"/>
  <c r="EE129" i="9"/>
  <c r="ED129" i="9"/>
  <c r="EC129" i="9"/>
  <c r="EB129" i="9"/>
  <c r="EA129" i="9"/>
  <c r="DZ129" i="9"/>
  <c r="DY129" i="9"/>
  <c r="DX129" i="9"/>
  <c r="DW129" i="9"/>
  <c r="DV129" i="9"/>
  <c r="DU129" i="9"/>
  <c r="DT129" i="9"/>
  <c r="DS129" i="9"/>
  <c r="DR129" i="9"/>
  <c r="DQ129" i="9"/>
  <c r="DP129" i="9"/>
  <c r="DO129" i="9"/>
  <c r="DN129" i="9"/>
  <c r="DM129" i="9"/>
  <c r="DL129" i="9"/>
  <c r="DK129" i="9"/>
  <c r="DJ129" i="9"/>
  <c r="DI129" i="9"/>
  <c r="DH129" i="9"/>
  <c r="DG129" i="9"/>
  <c r="DF129" i="9"/>
  <c r="DE129" i="9"/>
  <c r="DD129" i="9"/>
  <c r="DC129" i="9"/>
  <c r="DB129" i="9"/>
  <c r="DA129" i="9"/>
  <c r="CZ129" i="9"/>
  <c r="CY129" i="9"/>
  <c r="CX129" i="9"/>
  <c r="CW129" i="9"/>
  <c r="CV129" i="9"/>
  <c r="CU129" i="9"/>
  <c r="CT129" i="9"/>
  <c r="CS129" i="9"/>
  <c r="CR129" i="9"/>
  <c r="CQ129" i="9"/>
  <c r="CP129" i="9"/>
  <c r="CO129" i="9"/>
  <c r="CN129" i="9"/>
  <c r="CM129" i="9"/>
  <c r="CL129" i="9"/>
  <c r="CK129" i="9"/>
  <c r="CJ129" i="9"/>
  <c r="CI129" i="9"/>
  <c r="CH129" i="9"/>
  <c r="CG129" i="9"/>
  <c r="CF129" i="9"/>
  <c r="CE129" i="9"/>
  <c r="CD129" i="9"/>
  <c r="CC129" i="9"/>
  <c r="CB129" i="9"/>
  <c r="CA129" i="9"/>
  <c r="BZ129" i="9"/>
  <c r="BY129" i="9"/>
  <c r="BX129" i="9"/>
  <c r="BW129" i="9"/>
  <c r="BV129" i="9"/>
  <c r="BU129" i="9"/>
  <c r="BT129" i="9"/>
  <c r="BS129" i="9"/>
  <c r="BR129" i="9"/>
  <c r="BQ129" i="9"/>
  <c r="BP129" i="9"/>
  <c r="BO129" i="9"/>
  <c r="BN129" i="9"/>
  <c r="BM129" i="9"/>
  <c r="BL129" i="9"/>
  <c r="BK129" i="9"/>
  <c r="BJ129" i="9"/>
  <c r="BI129" i="9"/>
  <c r="BH129" i="9"/>
  <c r="BG129" i="9"/>
  <c r="BF129" i="9"/>
  <c r="BE129" i="9"/>
  <c r="BD129" i="9"/>
  <c r="BC129" i="9"/>
  <c r="BB129" i="9"/>
  <c r="BA129" i="9"/>
  <c r="AZ129" i="9"/>
  <c r="AY129" i="9"/>
  <c r="AX129" i="9"/>
  <c r="AW129" i="9"/>
  <c r="AV129" i="9"/>
  <c r="AU129" i="9"/>
  <c r="AT129" i="9"/>
  <c r="AS129" i="9"/>
  <c r="AR129" i="9"/>
  <c r="AQ129" i="9"/>
  <c r="AP129" i="9"/>
  <c r="AO129" i="9"/>
  <c r="AN129" i="9"/>
  <c r="AM129" i="9"/>
  <c r="AL129" i="9"/>
  <c r="AK129" i="9"/>
  <c r="AJ129" i="9"/>
  <c r="AI129" i="9"/>
  <c r="AH129" i="9"/>
  <c r="AG129" i="9"/>
  <c r="AF129" i="9"/>
  <c r="AE129" i="9"/>
  <c r="AD129" i="9"/>
  <c r="AC129" i="9"/>
  <c r="AB129" i="9"/>
  <c r="AA129" i="9"/>
  <c r="Z129" i="9"/>
  <c r="Y129" i="9"/>
  <c r="X129" i="9"/>
  <c r="W129" i="9"/>
  <c r="V129" i="9"/>
  <c r="U129" i="9"/>
  <c r="T129" i="9"/>
  <c r="S129" i="9"/>
  <c r="R129" i="9"/>
  <c r="Q129" i="9"/>
  <c r="P129" i="9"/>
  <c r="O129" i="9"/>
  <c r="N129" i="9"/>
  <c r="M129" i="9"/>
  <c r="L129" i="9"/>
  <c r="K129" i="9"/>
  <c r="J129" i="9"/>
  <c r="I129" i="9"/>
  <c r="H129" i="9"/>
  <c r="G129" i="9"/>
  <c r="F129" i="9"/>
  <c r="E129" i="9"/>
  <c r="D129" i="9"/>
  <c r="C129" i="9"/>
  <c r="B129" i="9"/>
  <c r="JQ128" i="9"/>
  <c r="JP128" i="9"/>
  <c r="JO128" i="9"/>
  <c r="JN128" i="9"/>
  <c r="JM128" i="9"/>
  <c r="JL128" i="9"/>
  <c r="JK128" i="9"/>
  <c r="JJ128" i="9"/>
  <c r="JI128" i="9"/>
  <c r="JH128" i="9"/>
  <c r="JG128" i="9"/>
  <c r="JF128" i="9"/>
  <c r="JE128" i="9"/>
  <c r="JD128" i="9"/>
  <c r="JC128" i="9"/>
  <c r="JB128" i="9"/>
  <c r="JA128" i="9"/>
  <c r="IZ128" i="9"/>
  <c r="IY128" i="9"/>
  <c r="IX128" i="9"/>
  <c r="IW128" i="9"/>
  <c r="IV128" i="9"/>
  <c r="IU128" i="9"/>
  <c r="IT128" i="9"/>
  <c r="IS128" i="9"/>
  <c r="IR128" i="9"/>
  <c r="IQ128" i="9"/>
  <c r="IP128" i="9"/>
  <c r="IO128" i="9"/>
  <c r="IN128" i="9"/>
  <c r="IM128" i="9"/>
  <c r="IL128" i="9"/>
  <c r="IK128" i="9"/>
  <c r="IJ128" i="9"/>
  <c r="II128" i="9"/>
  <c r="IH128" i="9"/>
  <c r="IG128" i="9"/>
  <c r="IF128" i="9"/>
  <c r="IE128" i="9"/>
  <c r="ID128" i="9"/>
  <c r="IC128" i="9"/>
  <c r="IB128" i="9"/>
  <c r="IA128" i="9"/>
  <c r="HZ128" i="9"/>
  <c r="HY128" i="9"/>
  <c r="HX128" i="9"/>
  <c r="HW128" i="9"/>
  <c r="HV128" i="9"/>
  <c r="HU128" i="9"/>
  <c r="HT128" i="9"/>
  <c r="HS128" i="9"/>
  <c r="HR128" i="9"/>
  <c r="HQ128" i="9"/>
  <c r="HP128" i="9"/>
  <c r="HO128" i="9"/>
  <c r="HN128" i="9"/>
  <c r="HM128" i="9"/>
  <c r="HL128" i="9"/>
  <c r="HK128" i="9"/>
  <c r="HJ128" i="9"/>
  <c r="HI128" i="9"/>
  <c r="HH128" i="9"/>
  <c r="HG128" i="9"/>
  <c r="HF128" i="9"/>
  <c r="HE128" i="9"/>
  <c r="HD128" i="9"/>
  <c r="HC128" i="9"/>
  <c r="HB128" i="9"/>
  <c r="HA128" i="9"/>
  <c r="GZ128" i="9"/>
  <c r="GY128" i="9"/>
  <c r="GX128" i="9"/>
  <c r="GW128" i="9"/>
  <c r="GV128" i="9"/>
  <c r="GU128" i="9"/>
  <c r="GT128" i="9"/>
  <c r="GS128" i="9"/>
  <c r="GR128" i="9"/>
  <c r="GQ128" i="9"/>
  <c r="GP128" i="9"/>
  <c r="GO128" i="9"/>
  <c r="GN128" i="9"/>
  <c r="GM128" i="9"/>
  <c r="GL128" i="9"/>
  <c r="GK128" i="9"/>
  <c r="GJ128" i="9"/>
  <c r="GI128" i="9"/>
  <c r="GH128" i="9"/>
  <c r="GG128" i="9"/>
  <c r="GF128" i="9"/>
  <c r="GE128" i="9"/>
  <c r="GD128" i="9"/>
  <c r="GC128" i="9"/>
  <c r="GB128" i="9"/>
  <c r="GA128" i="9"/>
  <c r="FZ128" i="9"/>
  <c r="FY128" i="9"/>
  <c r="FX128" i="9"/>
  <c r="FW128" i="9"/>
  <c r="FV128" i="9"/>
  <c r="FU128" i="9"/>
  <c r="FT128" i="9"/>
  <c r="FS128" i="9"/>
  <c r="FR128" i="9"/>
  <c r="FQ128" i="9"/>
  <c r="FP128" i="9"/>
  <c r="FO128" i="9"/>
  <c r="FN128" i="9"/>
  <c r="FM128" i="9"/>
  <c r="FL128" i="9"/>
  <c r="FK128" i="9"/>
  <c r="FJ128" i="9"/>
  <c r="FI128" i="9"/>
  <c r="FH128" i="9"/>
  <c r="FG128" i="9"/>
  <c r="FF128" i="9"/>
  <c r="FE128" i="9"/>
  <c r="FD128" i="9"/>
  <c r="FC128" i="9"/>
  <c r="FB128" i="9"/>
  <c r="FA128" i="9"/>
  <c r="EZ128" i="9"/>
  <c r="EY128" i="9"/>
  <c r="EX128" i="9"/>
  <c r="EW128" i="9"/>
  <c r="EV128" i="9"/>
  <c r="EU128" i="9"/>
  <c r="ET128" i="9"/>
  <c r="ES128" i="9"/>
  <c r="ER128" i="9"/>
  <c r="EQ128" i="9"/>
  <c r="EP128" i="9"/>
  <c r="EO128" i="9"/>
  <c r="EN128" i="9"/>
  <c r="EM128" i="9"/>
  <c r="EL128" i="9"/>
  <c r="EK128" i="9"/>
  <c r="EJ128" i="9"/>
  <c r="EI128" i="9"/>
  <c r="EH128" i="9"/>
  <c r="EG128" i="9"/>
  <c r="EF128" i="9"/>
  <c r="EE128" i="9"/>
  <c r="ED128" i="9"/>
  <c r="EC128" i="9"/>
  <c r="EB128" i="9"/>
  <c r="EA128" i="9"/>
  <c r="DZ128" i="9"/>
  <c r="DY128" i="9"/>
  <c r="DX128" i="9"/>
  <c r="DW128" i="9"/>
  <c r="DV128" i="9"/>
  <c r="DU128" i="9"/>
  <c r="DT128" i="9"/>
  <c r="DS128" i="9"/>
  <c r="DR128" i="9"/>
  <c r="DQ128" i="9"/>
  <c r="DP128" i="9"/>
  <c r="DO128" i="9"/>
  <c r="DN128" i="9"/>
  <c r="DM128" i="9"/>
  <c r="DL128" i="9"/>
  <c r="DK128" i="9"/>
  <c r="DJ128" i="9"/>
  <c r="DI128" i="9"/>
  <c r="DH128" i="9"/>
  <c r="DG128" i="9"/>
  <c r="DF128" i="9"/>
  <c r="DE128" i="9"/>
  <c r="DD128" i="9"/>
  <c r="DC128" i="9"/>
  <c r="DB128" i="9"/>
  <c r="DA128" i="9"/>
  <c r="CZ128" i="9"/>
  <c r="CY128" i="9"/>
  <c r="CX128" i="9"/>
  <c r="CW128" i="9"/>
  <c r="CV128" i="9"/>
  <c r="CU128" i="9"/>
  <c r="CT128" i="9"/>
  <c r="CS128" i="9"/>
  <c r="CR128" i="9"/>
  <c r="CQ128" i="9"/>
  <c r="CP128" i="9"/>
  <c r="CO128" i="9"/>
  <c r="CN128" i="9"/>
  <c r="CM128" i="9"/>
  <c r="CL128" i="9"/>
  <c r="CK128" i="9"/>
  <c r="CJ128" i="9"/>
  <c r="CI128" i="9"/>
  <c r="CH128" i="9"/>
  <c r="CG128" i="9"/>
  <c r="CF128" i="9"/>
  <c r="CE128" i="9"/>
  <c r="CD128" i="9"/>
  <c r="CC128" i="9"/>
  <c r="CB128" i="9"/>
  <c r="CA128" i="9"/>
  <c r="BZ128" i="9"/>
  <c r="BY128" i="9"/>
  <c r="BX128" i="9"/>
  <c r="BW128" i="9"/>
  <c r="BV128" i="9"/>
  <c r="BU128" i="9"/>
  <c r="BT128" i="9"/>
  <c r="BS128" i="9"/>
  <c r="BR128" i="9"/>
  <c r="BQ128" i="9"/>
  <c r="BP128" i="9"/>
  <c r="BO128" i="9"/>
  <c r="BN128" i="9"/>
  <c r="BM128" i="9"/>
  <c r="BL128" i="9"/>
  <c r="BK128" i="9"/>
  <c r="BJ128" i="9"/>
  <c r="BI128" i="9"/>
  <c r="BH128" i="9"/>
  <c r="BG128" i="9"/>
  <c r="BF128" i="9"/>
  <c r="BE128" i="9"/>
  <c r="BD128" i="9"/>
  <c r="BC128" i="9"/>
  <c r="BB128" i="9"/>
  <c r="BA128" i="9"/>
  <c r="AZ128" i="9"/>
  <c r="AY128" i="9"/>
  <c r="AX128" i="9"/>
  <c r="AW128" i="9"/>
  <c r="AV128" i="9"/>
  <c r="AU128" i="9"/>
  <c r="AT128" i="9"/>
  <c r="AS128" i="9"/>
  <c r="AR128" i="9"/>
  <c r="AQ128" i="9"/>
  <c r="AP128" i="9"/>
  <c r="AO128" i="9"/>
  <c r="AN128" i="9"/>
  <c r="AM128" i="9"/>
  <c r="AL128" i="9"/>
  <c r="AK128" i="9"/>
  <c r="AJ128" i="9"/>
  <c r="AI128" i="9"/>
  <c r="AH128" i="9"/>
  <c r="AG128" i="9"/>
  <c r="AF128" i="9"/>
  <c r="AE128" i="9"/>
  <c r="AD128" i="9"/>
  <c r="AC128" i="9"/>
  <c r="AB128" i="9"/>
  <c r="AA128" i="9"/>
  <c r="Z128" i="9"/>
  <c r="Y128" i="9"/>
  <c r="X128" i="9"/>
  <c r="W128" i="9"/>
  <c r="V128" i="9"/>
  <c r="U128" i="9"/>
  <c r="T128" i="9"/>
  <c r="S128" i="9"/>
  <c r="R128" i="9"/>
  <c r="Q128" i="9"/>
  <c r="P128" i="9"/>
  <c r="O128" i="9"/>
  <c r="N128" i="9"/>
  <c r="M128" i="9"/>
  <c r="L128" i="9"/>
  <c r="K128" i="9"/>
  <c r="J128" i="9"/>
  <c r="I128" i="9"/>
  <c r="H128" i="9"/>
  <c r="G128" i="9"/>
  <c r="F128" i="9"/>
  <c r="E128" i="9"/>
  <c r="D128" i="9"/>
  <c r="C128" i="9"/>
  <c r="B128" i="9"/>
  <c r="JQ127" i="9"/>
  <c r="JP127" i="9"/>
  <c r="JO127" i="9"/>
  <c r="JN127" i="9"/>
  <c r="JM127" i="9"/>
  <c r="JL127" i="9"/>
  <c r="JK127" i="9"/>
  <c r="JJ127" i="9"/>
  <c r="JI127" i="9"/>
  <c r="JH127" i="9"/>
  <c r="JG127" i="9"/>
  <c r="JF127" i="9"/>
  <c r="JE127" i="9"/>
  <c r="JD127" i="9"/>
  <c r="JC127" i="9"/>
  <c r="JB127" i="9"/>
  <c r="JA127" i="9"/>
  <c r="IZ127" i="9"/>
  <c r="IY127" i="9"/>
  <c r="IX127" i="9"/>
  <c r="IW127" i="9"/>
  <c r="IV127" i="9"/>
  <c r="IU127" i="9"/>
  <c r="IT127" i="9"/>
  <c r="IS127" i="9"/>
  <c r="IR127" i="9"/>
  <c r="IQ127" i="9"/>
  <c r="IP127" i="9"/>
  <c r="IO127" i="9"/>
  <c r="IN127" i="9"/>
  <c r="IM127" i="9"/>
  <c r="IK127" i="9"/>
  <c r="IJ127" i="9"/>
  <c r="II127" i="9"/>
  <c r="IH127" i="9"/>
  <c r="IG127" i="9"/>
  <c r="IF127" i="9"/>
  <c r="IE127" i="9"/>
  <c r="ID127" i="9"/>
  <c r="IC127" i="9"/>
  <c r="IB127" i="9"/>
  <c r="IA127" i="9"/>
  <c r="HZ127" i="9"/>
  <c r="HY127" i="9"/>
  <c r="HX127" i="9"/>
  <c r="HW127" i="9"/>
  <c r="HV127" i="9"/>
  <c r="HU127" i="9"/>
  <c r="HT127" i="9"/>
  <c r="HS127" i="9"/>
  <c r="HR127" i="9"/>
  <c r="HQ127" i="9"/>
  <c r="HP127" i="9"/>
  <c r="HO127" i="9"/>
  <c r="HN127" i="9"/>
  <c r="HM127" i="9"/>
  <c r="HL127" i="9"/>
  <c r="HK127" i="9"/>
  <c r="HJ127" i="9"/>
  <c r="HI127" i="9"/>
  <c r="HH127" i="9"/>
  <c r="HG127" i="9"/>
  <c r="HF127" i="9"/>
  <c r="HE127" i="9"/>
  <c r="HD127" i="9"/>
  <c r="HC127" i="9"/>
  <c r="HB127" i="9"/>
  <c r="HA127" i="9"/>
  <c r="GZ127" i="9"/>
  <c r="GY127" i="9"/>
  <c r="GX127" i="9"/>
  <c r="GW127" i="9"/>
  <c r="GV127" i="9"/>
  <c r="GU127" i="9"/>
  <c r="GT127" i="9"/>
  <c r="GS127" i="9"/>
  <c r="GR127" i="9"/>
  <c r="GQ127" i="9"/>
  <c r="GP127" i="9"/>
  <c r="GO127" i="9"/>
  <c r="GN127" i="9"/>
  <c r="GM127" i="9"/>
  <c r="GL127" i="9"/>
  <c r="GK127" i="9"/>
  <c r="GJ127" i="9"/>
  <c r="GI127" i="9"/>
  <c r="GH127" i="9"/>
  <c r="GG127" i="9"/>
  <c r="GF127" i="9"/>
  <c r="GE127" i="9"/>
  <c r="GD127" i="9"/>
  <c r="GC127" i="9"/>
  <c r="GB127" i="9"/>
  <c r="GA127" i="9"/>
  <c r="FZ127" i="9"/>
  <c r="FY127" i="9"/>
  <c r="FX127" i="9"/>
  <c r="FW127" i="9"/>
  <c r="FV127" i="9"/>
  <c r="FU127" i="9"/>
  <c r="FT127" i="9"/>
  <c r="FS127" i="9"/>
  <c r="FR127" i="9"/>
  <c r="FQ127" i="9"/>
  <c r="FP127" i="9"/>
  <c r="FO127" i="9"/>
  <c r="FN127" i="9"/>
  <c r="FM127" i="9"/>
  <c r="FL127" i="9"/>
  <c r="FK127" i="9"/>
  <c r="FJ127" i="9"/>
  <c r="FI127" i="9"/>
  <c r="FH127" i="9"/>
  <c r="FG127" i="9"/>
  <c r="FF127" i="9"/>
  <c r="FE127" i="9"/>
  <c r="FD127" i="9"/>
  <c r="FC127" i="9"/>
  <c r="FB127" i="9"/>
  <c r="FA127" i="9"/>
  <c r="EZ127" i="9"/>
  <c r="EY127" i="9"/>
  <c r="EX127" i="9"/>
  <c r="EW127" i="9"/>
  <c r="EV127" i="9"/>
  <c r="EU127" i="9"/>
  <c r="ET127" i="9"/>
  <c r="ES127" i="9"/>
  <c r="ER127" i="9"/>
  <c r="EQ127" i="9"/>
  <c r="EP127" i="9"/>
  <c r="EO127" i="9"/>
  <c r="EN127" i="9"/>
  <c r="EM127" i="9"/>
  <c r="EL127" i="9"/>
  <c r="EK127" i="9"/>
  <c r="EJ127" i="9"/>
  <c r="EI127" i="9"/>
  <c r="EH127" i="9"/>
  <c r="EG127" i="9"/>
  <c r="EF127" i="9"/>
  <c r="EE127" i="9"/>
  <c r="ED127" i="9"/>
  <c r="EC127" i="9"/>
  <c r="EB127" i="9"/>
  <c r="EA127" i="9"/>
  <c r="DZ127" i="9"/>
  <c r="DY127" i="9"/>
  <c r="DX127" i="9"/>
  <c r="DW127" i="9"/>
  <c r="DV127" i="9"/>
  <c r="DU127" i="9"/>
  <c r="DT127" i="9"/>
  <c r="DS127" i="9"/>
  <c r="DR127" i="9"/>
  <c r="DQ127" i="9"/>
  <c r="DP127" i="9"/>
  <c r="DO127" i="9"/>
  <c r="DN127" i="9"/>
  <c r="DM127" i="9"/>
  <c r="DL127" i="9"/>
  <c r="DK127" i="9"/>
  <c r="DJ127" i="9"/>
  <c r="DI127" i="9"/>
  <c r="DH127" i="9"/>
  <c r="DG127" i="9"/>
  <c r="DF127" i="9"/>
  <c r="DE127" i="9"/>
  <c r="DD127" i="9"/>
  <c r="DC127" i="9"/>
  <c r="DB127" i="9"/>
  <c r="DA127" i="9"/>
  <c r="CZ127" i="9"/>
  <c r="CY127" i="9"/>
  <c r="CX127" i="9"/>
  <c r="CW127" i="9"/>
  <c r="CV127" i="9"/>
  <c r="CU127" i="9"/>
  <c r="CT127" i="9"/>
  <c r="CS127" i="9"/>
  <c r="CR127" i="9"/>
  <c r="CQ127" i="9"/>
  <c r="CP127" i="9"/>
  <c r="CO127" i="9"/>
  <c r="CN127" i="9"/>
  <c r="CM127" i="9"/>
  <c r="CL127" i="9"/>
  <c r="CK127" i="9"/>
  <c r="CJ127" i="9"/>
  <c r="CI127" i="9"/>
  <c r="CH127" i="9"/>
  <c r="CG127" i="9"/>
  <c r="CF127" i="9"/>
  <c r="CE127" i="9"/>
  <c r="CD127" i="9"/>
  <c r="CC127" i="9"/>
  <c r="CB127" i="9"/>
  <c r="CA127" i="9"/>
  <c r="BZ127" i="9"/>
  <c r="BY127" i="9"/>
  <c r="BX127" i="9"/>
  <c r="BW127" i="9"/>
  <c r="BV127" i="9"/>
  <c r="BU127" i="9"/>
  <c r="BT127" i="9"/>
  <c r="BS127" i="9"/>
  <c r="BR127" i="9"/>
  <c r="BQ127" i="9"/>
  <c r="BP127" i="9"/>
  <c r="BO127" i="9"/>
  <c r="BN127" i="9"/>
  <c r="BM127" i="9"/>
  <c r="BL127" i="9"/>
  <c r="BK127" i="9"/>
  <c r="BJ127" i="9"/>
  <c r="BI127" i="9"/>
  <c r="BH127" i="9"/>
  <c r="BG127" i="9"/>
  <c r="BF127" i="9"/>
  <c r="BE127" i="9"/>
  <c r="BD127" i="9"/>
  <c r="BC127" i="9"/>
  <c r="BB127" i="9"/>
  <c r="BA127" i="9"/>
  <c r="AZ127" i="9"/>
  <c r="AY127" i="9"/>
  <c r="AX127" i="9"/>
  <c r="AW127" i="9"/>
  <c r="AV127" i="9"/>
  <c r="AU127" i="9"/>
  <c r="AT127" i="9"/>
  <c r="AS127" i="9"/>
  <c r="AR127" i="9"/>
  <c r="AQ127" i="9"/>
  <c r="AP127" i="9"/>
  <c r="AO127" i="9"/>
  <c r="AN127" i="9"/>
  <c r="AM127" i="9"/>
  <c r="AL127" i="9"/>
  <c r="AK127" i="9"/>
  <c r="AJ127" i="9"/>
  <c r="AI127" i="9"/>
  <c r="AH127" i="9"/>
  <c r="AG127" i="9"/>
  <c r="AF127" i="9"/>
  <c r="AE127" i="9"/>
  <c r="AD127" i="9"/>
  <c r="AC127" i="9"/>
  <c r="AB127" i="9"/>
  <c r="AA127" i="9"/>
  <c r="Z127" i="9"/>
  <c r="Y127" i="9"/>
  <c r="X127" i="9"/>
  <c r="W127" i="9"/>
  <c r="V127" i="9"/>
  <c r="U127" i="9"/>
  <c r="T127" i="9"/>
  <c r="S127" i="9"/>
  <c r="R127" i="9"/>
  <c r="Q127" i="9"/>
  <c r="P127" i="9"/>
  <c r="O127" i="9"/>
  <c r="N127" i="9"/>
  <c r="M127" i="9"/>
  <c r="L127" i="9"/>
  <c r="K127" i="9"/>
  <c r="J127" i="9"/>
  <c r="I127" i="9"/>
  <c r="H127" i="9"/>
  <c r="G127" i="9"/>
  <c r="F127" i="9"/>
  <c r="E127" i="9"/>
  <c r="D127" i="9"/>
  <c r="C127" i="9"/>
  <c r="B127" i="9"/>
  <c r="JQ126" i="9"/>
  <c r="JP126" i="9"/>
  <c r="JO126" i="9"/>
  <c r="JN126" i="9"/>
  <c r="JM126" i="9"/>
  <c r="JL126" i="9"/>
  <c r="JK126" i="9"/>
  <c r="JJ126" i="9"/>
  <c r="JI126" i="9"/>
  <c r="JH126" i="9"/>
  <c r="JG126" i="9"/>
  <c r="JF126" i="9"/>
  <c r="JE126" i="9"/>
  <c r="JD126" i="9"/>
  <c r="JC126" i="9"/>
  <c r="JB126" i="9"/>
  <c r="JA126" i="9"/>
  <c r="IZ126" i="9"/>
  <c r="IY126" i="9"/>
  <c r="IX126" i="9"/>
  <c r="IW126" i="9"/>
  <c r="IV126" i="9"/>
  <c r="IU126" i="9"/>
  <c r="IT126" i="9"/>
  <c r="IS126" i="9"/>
  <c r="IR126" i="9"/>
  <c r="IQ126" i="9"/>
  <c r="IP126" i="9"/>
  <c r="IO126" i="9"/>
  <c r="IN126" i="9"/>
  <c r="IM126" i="9"/>
  <c r="IL126" i="9"/>
  <c r="IK126" i="9"/>
  <c r="IJ126" i="9"/>
  <c r="II126" i="9"/>
  <c r="IH126" i="9"/>
  <c r="IG126" i="9"/>
  <c r="IF126" i="9"/>
  <c r="IE126" i="9"/>
  <c r="ID126" i="9"/>
  <c r="IC126" i="9"/>
  <c r="IB126" i="9"/>
  <c r="IA126" i="9"/>
  <c r="HZ126" i="9"/>
  <c r="HY126" i="9"/>
  <c r="HX126" i="9"/>
  <c r="HW126" i="9"/>
  <c r="HV126" i="9"/>
  <c r="HU126" i="9"/>
  <c r="HT126" i="9"/>
  <c r="HS126" i="9"/>
  <c r="HR126" i="9"/>
  <c r="HQ126" i="9"/>
  <c r="HP126" i="9"/>
  <c r="HO126" i="9"/>
  <c r="HN126" i="9"/>
  <c r="HM126" i="9"/>
  <c r="HL126" i="9"/>
  <c r="HK126" i="9"/>
  <c r="HJ126" i="9"/>
  <c r="HI126" i="9"/>
  <c r="HH126" i="9"/>
  <c r="HG126" i="9"/>
  <c r="HF126" i="9"/>
  <c r="HE126" i="9"/>
  <c r="HD126" i="9"/>
  <c r="HC126" i="9"/>
  <c r="HB126" i="9"/>
  <c r="HA126" i="9"/>
  <c r="GZ126" i="9"/>
  <c r="GY126" i="9"/>
  <c r="GX126" i="9"/>
  <c r="GW126" i="9"/>
  <c r="GV126" i="9"/>
  <c r="GU126" i="9"/>
  <c r="GT126" i="9"/>
  <c r="GS126" i="9"/>
  <c r="GR126" i="9"/>
  <c r="GQ126" i="9"/>
  <c r="GP126" i="9"/>
  <c r="GO126" i="9"/>
  <c r="GN126" i="9"/>
  <c r="GM126" i="9"/>
  <c r="GL126" i="9"/>
  <c r="GK126" i="9"/>
  <c r="GJ126" i="9"/>
  <c r="GI126" i="9"/>
  <c r="GH126" i="9"/>
  <c r="GG126" i="9"/>
  <c r="GF126" i="9"/>
  <c r="GE126" i="9"/>
  <c r="GD126" i="9"/>
  <c r="GC126" i="9"/>
  <c r="GB126" i="9"/>
  <c r="GA126" i="9"/>
  <c r="FZ126" i="9"/>
  <c r="FY126" i="9"/>
  <c r="FX126" i="9"/>
  <c r="FW126" i="9"/>
  <c r="FV126" i="9"/>
  <c r="FU126" i="9"/>
  <c r="FT126" i="9"/>
  <c r="FS126" i="9"/>
  <c r="FR126" i="9"/>
  <c r="FQ126" i="9"/>
  <c r="FP126" i="9"/>
  <c r="FO126" i="9"/>
  <c r="FN126" i="9"/>
  <c r="FM126" i="9"/>
  <c r="FL126" i="9"/>
  <c r="FK126" i="9"/>
  <c r="FJ126" i="9"/>
  <c r="FI126" i="9"/>
  <c r="FH126" i="9"/>
  <c r="FG126" i="9"/>
  <c r="FF126" i="9"/>
  <c r="FE126" i="9"/>
  <c r="FD126" i="9"/>
  <c r="FC126" i="9"/>
  <c r="FB126" i="9"/>
  <c r="FA126" i="9"/>
  <c r="EZ126" i="9"/>
  <c r="EY126" i="9"/>
  <c r="EX126" i="9"/>
  <c r="EW126" i="9"/>
  <c r="EV126" i="9"/>
  <c r="EU126" i="9"/>
  <c r="ET126" i="9"/>
  <c r="ES126" i="9"/>
  <c r="ER126" i="9"/>
  <c r="EQ126" i="9"/>
  <c r="EP126" i="9"/>
  <c r="EO126" i="9"/>
  <c r="EN126" i="9"/>
  <c r="EM126" i="9"/>
  <c r="EL126" i="9"/>
  <c r="EK126" i="9"/>
  <c r="EJ126" i="9"/>
  <c r="EI126" i="9"/>
  <c r="EH126" i="9"/>
  <c r="EG126" i="9"/>
  <c r="EF126" i="9"/>
  <c r="EE126" i="9"/>
  <c r="ED126" i="9"/>
  <c r="EC126" i="9"/>
  <c r="EB126" i="9"/>
  <c r="EA126" i="9"/>
  <c r="DZ126" i="9"/>
  <c r="DY126" i="9"/>
  <c r="DX126" i="9"/>
  <c r="DW126" i="9"/>
  <c r="DV126" i="9"/>
  <c r="DU126" i="9"/>
  <c r="DT126" i="9"/>
  <c r="DS126" i="9"/>
  <c r="DR126" i="9"/>
  <c r="DQ126" i="9"/>
  <c r="DP126" i="9"/>
  <c r="DO126" i="9"/>
  <c r="DN126" i="9"/>
  <c r="DM126" i="9"/>
  <c r="DL126" i="9"/>
  <c r="DK126" i="9"/>
  <c r="DJ126" i="9"/>
  <c r="DI126" i="9"/>
  <c r="DH126" i="9"/>
  <c r="DG126" i="9"/>
  <c r="DF126" i="9"/>
  <c r="DE126" i="9"/>
  <c r="DD126" i="9"/>
  <c r="DC126" i="9"/>
  <c r="DB126" i="9"/>
  <c r="DA126" i="9"/>
  <c r="CZ126" i="9"/>
  <c r="CY126" i="9"/>
  <c r="CX126" i="9"/>
  <c r="CW126" i="9"/>
  <c r="CV126" i="9"/>
  <c r="CU126" i="9"/>
  <c r="CT126" i="9"/>
  <c r="CS126" i="9"/>
  <c r="CR126" i="9"/>
  <c r="CQ126" i="9"/>
  <c r="CP126" i="9"/>
  <c r="CO126" i="9"/>
  <c r="CN126" i="9"/>
  <c r="CM126" i="9"/>
  <c r="CL126" i="9"/>
  <c r="CK126" i="9"/>
  <c r="CJ126" i="9"/>
  <c r="CI126" i="9"/>
  <c r="CH126" i="9"/>
  <c r="CG126" i="9"/>
  <c r="CF126" i="9"/>
  <c r="CE126" i="9"/>
  <c r="CD126" i="9"/>
  <c r="CC126" i="9"/>
  <c r="CB126" i="9"/>
  <c r="CA126" i="9"/>
  <c r="BZ126" i="9"/>
  <c r="BY126" i="9"/>
  <c r="BX126" i="9"/>
  <c r="BW126" i="9"/>
  <c r="BV126" i="9"/>
  <c r="BU126" i="9"/>
  <c r="BT126" i="9"/>
  <c r="BS126" i="9"/>
  <c r="BR126" i="9"/>
  <c r="BQ126" i="9"/>
  <c r="BP126" i="9"/>
  <c r="BO126" i="9"/>
  <c r="BN126" i="9"/>
  <c r="BM126" i="9"/>
  <c r="BL126" i="9"/>
  <c r="BK126" i="9"/>
  <c r="BJ126" i="9"/>
  <c r="BI126" i="9"/>
  <c r="BH126" i="9"/>
  <c r="BG126" i="9"/>
  <c r="BF126" i="9"/>
  <c r="BE126" i="9"/>
  <c r="BD126" i="9"/>
  <c r="BC126" i="9"/>
  <c r="BB126" i="9"/>
  <c r="BA126" i="9"/>
  <c r="AZ126" i="9"/>
  <c r="AY126" i="9"/>
  <c r="AX126" i="9"/>
  <c r="AW126" i="9"/>
  <c r="AV126" i="9"/>
  <c r="AU126" i="9"/>
  <c r="AT126" i="9"/>
  <c r="AS126" i="9"/>
  <c r="AR126" i="9"/>
  <c r="AQ126" i="9"/>
  <c r="AP126" i="9"/>
  <c r="AO126" i="9"/>
  <c r="AN126" i="9"/>
  <c r="AM126" i="9"/>
  <c r="AL126" i="9"/>
  <c r="AK126" i="9"/>
  <c r="AJ126" i="9"/>
  <c r="AI126" i="9"/>
  <c r="AH126" i="9"/>
  <c r="AG126" i="9"/>
  <c r="AF126" i="9"/>
  <c r="AE126" i="9"/>
  <c r="AD126" i="9"/>
  <c r="AC126" i="9"/>
  <c r="AB126" i="9"/>
  <c r="AA126" i="9"/>
  <c r="Z126" i="9"/>
  <c r="Y126" i="9"/>
  <c r="X126" i="9"/>
  <c r="W126" i="9"/>
  <c r="V126" i="9"/>
  <c r="U126" i="9"/>
  <c r="T126" i="9"/>
  <c r="S126" i="9"/>
  <c r="R126" i="9"/>
  <c r="Q126" i="9"/>
  <c r="P126" i="9"/>
  <c r="O126" i="9"/>
  <c r="N126" i="9"/>
  <c r="M126" i="9"/>
  <c r="L126" i="9"/>
  <c r="K126" i="9"/>
  <c r="J126" i="9"/>
  <c r="I126" i="9"/>
  <c r="H126" i="9"/>
  <c r="G126" i="9"/>
  <c r="F126" i="9"/>
  <c r="E126" i="9"/>
  <c r="D126" i="9"/>
  <c r="C126" i="9"/>
  <c r="B126" i="9"/>
  <c r="JQ125" i="9"/>
  <c r="JP125" i="9"/>
  <c r="JO125" i="9"/>
  <c r="JN125" i="9"/>
  <c r="JM125" i="9"/>
  <c r="JL125" i="9"/>
  <c r="JK125" i="9"/>
  <c r="JJ125" i="9"/>
  <c r="JI125" i="9"/>
  <c r="JH125" i="9"/>
  <c r="JG125" i="9"/>
  <c r="JF125" i="9"/>
  <c r="JE125" i="9"/>
  <c r="JD125" i="9"/>
  <c r="JC125" i="9"/>
  <c r="JB125" i="9"/>
  <c r="JA125" i="9"/>
  <c r="IZ125" i="9"/>
  <c r="IY125" i="9"/>
  <c r="IX125" i="9"/>
  <c r="IW125" i="9"/>
  <c r="IV125" i="9"/>
  <c r="IU125" i="9"/>
  <c r="IT125" i="9"/>
  <c r="IS125" i="9"/>
  <c r="IR125" i="9"/>
  <c r="IQ125" i="9"/>
  <c r="IP125" i="9"/>
  <c r="IO125" i="9"/>
  <c r="IN125" i="9"/>
  <c r="IM125" i="9"/>
  <c r="IL125" i="9"/>
  <c r="IK125" i="9"/>
  <c r="IJ125" i="9"/>
  <c r="II125" i="9"/>
  <c r="IH125" i="9"/>
  <c r="IG125" i="9"/>
  <c r="IF125" i="9"/>
  <c r="IE125" i="9"/>
  <c r="ID125" i="9"/>
  <c r="IC125" i="9"/>
  <c r="IB125" i="9"/>
  <c r="IA125" i="9"/>
  <c r="HZ125" i="9"/>
  <c r="HY125" i="9"/>
  <c r="HX125" i="9"/>
  <c r="HW125" i="9"/>
  <c r="HV125" i="9"/>
  <c r="HU125" i="9"/>
  <c r="HT125" i="9"/>
  <c r="HS125" i="9"/>
  <c r="HR125" i="9"/>
  <c r="HQ125" i="9"/>
  <c r="HP125" i="9"/>
  <c r="HO125" i="9"/>
  <c r="HN125" i="9"/>
  <c r="HM125" i="9"/>
  <c r="HL125" i="9"/>
  <c r="HK125" i="9"/>
  <c r="HJ125" i="9"/>
  <c r="HI125" i="9"/>
  <c r="HH125" i="9"/>
  <c r="HG125" i="9"/>
  <c r="HF125" i="9"/>
  <c r="HE125" i="9"/>
  <c r="HD125" i="9"/>
  <c r="HC125" i="9"/>
  <c r="HB125" i="9"/>
  <c r="HA125" i="9"/>
  <c r="GZ125" i="9"/>
  <c r="GY125" i="9"/>
  <c r="GX125" i="9"/>
  <c r="GW125" i="9"/>
  <c r="GV125" i="9"/>
  <c r="GU125" i="9"/>
  <c r="GT125" i="9"/>
  <c r="GS125" i="9"/>
  <c r="GR125" i="9"/>
  <c r="GQ125" i="9"/>
  <c r="GP125" i="9"/>
  <c r="GO125" i="9"/>
  <c r="GN125" i="9"/>
  <c r="GM125" i="9"/>
  <c r="GL125" i="9"/>
  <c r="GK125" i="9"/>
  <c r="GJ125" i="9"/>
  <c r="GI125" i="9"/>
  <c r="GH125" i="9"/>
  <c r="GG125" i="9"/>
  <c r="GF125" i="9"/>
  <c r="GE125" i="9"/>
  <c r="GD125" i="9"/>
  <c r="GC125" i="9"/>
  <c r="GB125" i="9"/>
  <c r="GA125" i="9"/>
  <c r="FZ125" i="9"/>
  <c r="FY125" i="9"/>
  <c r="FX125" i="9"/>
  <c r="FW125" i="9"/>
  <c r="FV125" i="9"/>
  <c r="FU125" i="9"/>
  <c r="FT125" i="9"/>
  <c r="FS125" i="9"/>
  <c r="FR125" i="9"/>
  <c r="FQ125" i="9"/>
  <c r="FP125" i="9"/>
  <c r="FO125" i="9"/>
  <c r="FN125" i="9"/>
  <c r="FM125" i="9"/>
  <c r="FL125" i="9"/>
  <c r="FK125" i="9"/>
  <c r="FJ125" i="9"/>
  <c r="FI125" i="9"/>
  <c r="FH125" i="9"/>
  <c r="FG125" i="9"/>
  <c r="FF125" i="9"/>
  <c r="FE125" i="9"/>
  <c r="FD125" i="9"/>
  <c r="FC125" i="9"/>
  <c r="FB125" i="9"/>
  <c r="FA125" i="9"/>
  <c r="EZ125" i="9"/>
  <c r="EY125" i="9"/>
  <c r="EX125" i="9"/>
  <c r="EW125" i="9"/>
  <c r="EV125" i="9"/>
  <c r="EU125" i="9"/>
  <c r="ET125" i="9"/>
  <c r="ES125" i="9"/>
  <c r="ER125" i="9"/>
  <c r="EQ125" i="9"/>
  <c r="EP125" i="9"/>
  <c r="EO125" i="9"/>
  <c r="EN125" i="9"/>
  <c r="EM125" i="9"/>
  <c r="EL125" i="9"/>
  <c r="EK125" i="9"/>
  <c r="EJ125" i="9"/>
  <c r="EI125" i="9"/>
  <c r="EH125" i="9"/>
  <c r="EG125" i="9"/>
  <c r="EF125" i="9"/>
  <c r="EE125" i="9"/>
  <c r="ED125" i="9"/>
  <c r="EC125" i="9"/>
  <c r="EB125" i="9"/>
  <c r="EA125" i="9"/>
  <c r="DZ125" i="9"/>
  <c r="DY125" i="9"/>
  <c r="DX125" i="9"/>
  <c r="DW125" i="9"/>
  <c r="DV125" i="9"/>
  <c r="DU125" i="9"/>
  <c r="DT125" i="9"/>
  <c r="DS125" i="9"/>
  <c r="DR125" i="9"/>
  <c r="DQ125" i="9"/>
  <c r="DP125" i="9"/>
  <c r="DO125" i="9"/>
  <c r="DN125" i="9"/>
  <c r="DM125" i="9"/>
  <c r="DL125" i="9"/>
  <c r="DK125" i="9"/>
  <c r="DJ125" i="9"/>
  <c r="DI125" i="9"/>
  <c r="DH125" i="9"/>
  <c r="DG125" i="9"/>
  <c r="DF125" i="9"/>
  <c r="DE125" i="9"/>
  <c r="DD125" i="9"/>
  <c r="DC125" i="9"/>
  <c r="DB125" i="9"/>
  <c r="DA125" i="9"/>
  <c r="CZ125" i="9"/>
  <c r="CY125" i="9"/>
  <c r="CX125" i="9"/>
  <c r="CW125" i="9"/>
  <c r="CV125" i="9"/>
  <c r="CU125" i="9"/>
  <c r="CT125" i="9"/>
  <c r="CS125" i="9"/>
  <c r="CR125" i="9"/>
  <c r="CQ125" i="9"/>
  <c r="CP125" i="9"/>
  <c r="CO125" i="9"/>
  <c r="CN125" i="9"/>
  <c r="CM125" i="9"/>
  <c r="CL125" i="9"/>
  <c r="CK125" i="9"/>
  <c r="CJ125" i="9"/>
  <c r="CI125" i="9"/>
  <c r="CH125" i="9"/>
  <c r="CG125" i="9"/>
  <c r="CF125" i="9"/>
  <c r="CE125" i="9"/>
  <c r="CD125" i="9"/>
  <c r="CC125" i="9"/>
  <c r="CB125" i="9"/>
  <c r="CA125" i="9"/>
  <c r="BZ125" i="9"/>
  <c r="BY125" i="9"/>
  <c r="BX125" i="9"/>
  <c r="BW125" i="9"/>
  <c r="BV125" i="9"/>
  <c r="BU125" i="9"/>
  <c r="BT125" i="9"/>
  <c r="BS125" i="9"/>
  <c r="BR125" i="9"/>
  <c r="BQ125" i="9"/>
  <c r="BP125" i="9"/>
  <c r="BO125" i="9"/>
  <c r="BN125" i="9"/>
  <c r="BM125" i="9"/>
  <c r="BL125" i="9"/>
  <c r="BK125" i="9"/>
  <c r="BJ125" i="9"/>
  <c r="BI125" i="9"/>
  <c r="BH125" i="9"/>
  <c r="BG125" i="9"/>
  <c r="BF125" i="9"/>
  <c r="BE125" i="9"/>
  <c r="BD125" i="9"/>
  <c r="BC125" i="9"/>
  <c r="BB125" i="9"/>
  <c r="BA125" i="9"/>
  <c r="AZ125" i="9"/>
  <c r="AY125" i="9"/>
  <c r="AX125" i="9"/>
  <c r="AW125" i="9"/>
  <c r="AV125" i="9"/>
  <c r="AU125" i="9"/>
  <c r="AT125" i="9"/>
  <c r="AS125" i="9"/>
  <c r="AR125" i="9"/>
  <c r="AQ125" i="9"/>
  <c r="AP125" i="9"/>
  <c r="AO125" i="9"/>
  <c r="AN125" i="9"/>
  <c r="AM125" i="9"/>
  <c r="AL125" i="9"/>
  <c r="AK125" i="9"/>
  <c r="AJ125" i="9"/>
  <c r="AI125" i="9"/>
  <c r="AH125" i="9"/>
  <c r="AG125" i="9"/>
  <c r="AF125" i="9"/>
  <c r="AE125" i="9"/>
  <c r="AD125" i="9"/>
  <c r="AC125" i="9"/>
  <c r="AB125" i="9"/>
  <c r="AA125" i="9"/>
  <c r="Z125" i="9"/>
  <c r="Y125" i="9"/>
  <c r="X125" i="9"/>
  <c r="W125" i="9"/>
  <c r="V125" i="9"/>
  <c r="U125" i="9"/>
  <c r="T125" i="9"/>
  <c r="S125" i="9"/>
  <c r="R125" i="9"/>
  <c r="Q125" i="9"/>
  <c r="P125" i="9"/>
  <c r="O125" i="9"/>
  <c r="N125" i="9"/>
  <c r="M125" i="9"/>
  <c r="L125" i="9"/>
  <c r="K125" i="9"/>
  <c r="J125" i="9"/>
  <c r="I125" i="9"/>
  <c r="H125" i="9"/>
  <c r="G125" i="9"/>
  <c r="F125" i="9"/>
  <c r="E125" i="9"/>
  <c r="D125" i="9"/>
  <c r="C125" i="9"/>
  <c r="B125" i="9"/>
  <c r="JQ124" i="9"/>
  <c r="JP124" i="9"/>
  <c r="JO124" i="9"/>
  <c r="JN124" i="9"/>
  <c r="JM124" i="9"/>
  <c r="JL124" i="9"/>
  <c r="JK124" i="9"/>
  <c r="JJ124" i="9"/>
  <c r="JI124" i="9"/>
  <c r="JH124" i="9"/>
  <c r="JG124" i="9"/>
  <c r="JF124" i="9"/>
  <c r="JE124" i="9"/>
  <c r="JD124" i="9"/>
  <c r="JC124" i="9"/>
  <c r="JB124" i="9"/>
  <c r="JA124" i="9"/>
  <c r="IZ124" i="9"/>
  <c r="IY124" i="9"/>
  <c r="IX124" i="9"/>
  <c r="IW124" i="9"/>
  <c r="IV124" i="9"/>
  <c r="IU124" i="9"/>
  <c r="IT124" i="9"/>
  <c r="IS124" i="9"/>
  <c r="IR124" i="9"/>
  <c r="IQ124" i="9"/>
  <c r="IP124" i="9"/>
  <c r="IO124" i="9"/>
  <c r="IN124" i="9"/>
  <c r="IM124" i="9"/>
  <c r="IL124" i="9"/>
  <c r="IK124" i="9"/>
  <c r="IJ124" i="9"/>
  <c r="II124" i="9"/>
  <c r="IH124" i="9"/>
  <c r="IG124" i="9"/>
  <c r="IF124" i="9"/>
  <c r="IE124" i="9"/>
  <c r="ID124" i="9"/>
  <c r="IC124" i="9"/>
  <c r="IB124" i="9"/>
  <c r="IA124" i="9"/>
  <c r="HZ124" i="9"/>
  <c r="HY124" i="9"/>
  <c r="HX124" i="9"/>
  <c r="HW124" i="9"/>
  <c r="HV124" i="9"/>
  <c r="HU124" i="9"/>
  <c r="HT124" i="9"/>
  <c r="HS124" i="9"/>
  <c r="HR124" i="9"/>
  <c r="HQ124" i="9"/>
  <c r="HP124" i="9"/>
  <c r="HO124" i="9"/>
  <c r="HN124" i="9"/>
  <c r="HM124" i="9"/>
  <c r="HL124" i="9"/>
  <c r="HK124" i="9"/>
  <c r="HJ124" i="9"/>
  <c r="HI124" i="9"/>
  <c r="HH124" i="9"/>
  <c r="HG124" i="9"/>
  <c r="HF124" i="9"/>
  <c r="HE124" i="9"/>
  <c r="HD124" i="9"/>
  <c r="HC124" i="9"/>
  <c r="HB124" i="9"/>
  <c r="HA124" i="9"/>
  <c r="GZ124" i="9"/>
  <c r="GY124" i="9"/>
  <c r="GX124" i="9"/>
  <c r="GW124" i="9"/>
  <c r="GV124" i="9"/>
  <c r="GU124" i="9"/>
  <c r="GT124" i="9"/>
  <c r="GS124" i="9"/>
  <c r="GR124" i="9"/>
  <c r="GQ124" i="9"/>
  <c r="GP124" i="9"/>
  <c r="GO124" i="9"/>
  <c r="GN124" i="9"/>
  <c r="GM124" i="9"/>
  <c r="GL124" i="9"/>
  <c r="GK124" i="9"/>
  <c r="GJ124" i="9"/>
  <c r="GI124" i="9"/>
  <c r="GH124" i="9"/>
  <c r="GG124" i="9"/>
  <c r="GF124" i="9"/>
  <c r="GE124" i="9"/>
  <c r="GD124" i="9"/>
  <c r="GC124" i="9"/>
  <c r="GB124" i="9"/>
  <c r="GA124" i="9"/>
  <c r="FZ124" i="9"/>
  <c r="FY124" i="9"/>
  <c r="FX124" i="9"/>
  <c r="FW124" i="9"/>
  <c r="FV124" i="9"/>
  <c r="FU124" i="9"/>
  <c r="FT124" i="9"/>
  <c r="FS124" i="9"/>
  <c r="FR124" i="9"/>
  <c r="FQ124" i="9"/>
  <c r="FP124" i="9"/>
  <c r="FO124" i="9"/>
  <c r="FN124" i="9"/>
  <c r="FM124" i="9"/>
  <c r="FL124" i="9"/>
  <c r="FK124" i="9"/>
  <c r="FJ124" i="9"/>
  <c r="FI124" i="9"/>
  <c r="FH124" i="9"/>
  <c r="FG124" i="9"/>
  <c r="FF124" i="9"/>
  <c r="FE124" i="9"/>
  <c r="FD124" i="9"/>
  <c r="FC124" i="9"/>
  <c r="FB124" i="9"/>
  <c r="FA124" i="9"/>
  <c r="EZ124" i="9"/>
  <c r="EY124" i="9"/>
  <c r="EX124" i="9"/>
  <c r="EW124" i="9"/>
  <c r="EV124" i="9"/>
  <c r="EU124" i="9"/>
  <c r="ET124" i="9"/>
  <c r="ES124" i="9"/>
  <c r="ER124" i="9"/>
  <c r="EQ124" i="9"/>
  <c r="EP124" i="9"/>
  <c r="EO124" i="9"/>
  <c r="EN124" i="9"/>
  <c r="EM124" i="9"/>
  <c r="EL124" i="9"/>
  <c r="EK124" i="9"/>
  <c r="EJ124" i="9"/>
  <c r="EI124" i="9"/>
  <c r="EH124" i="9"/>
  <c r="EG124" i="9"/>
  <c r="EF124" i="9"/>
  <c r="EE124" i="9"/>
  <c r="ED124" i="9"/>
  <c r="EC124" i="9"/>
  <c r="EB124" i="9"/>
  <c r="EA124" i="9"/>
  <c r="DZ124" i="9"/>
  <c r="DY124" i="9"/>
  <c r="DX124" i="9"/>
  <c r="DW124" i="9"/>
  <c r="DV124" i="9"/>
  <c r="DU124" i="9"/>
  <c r="DT124" i="9"/>
  <c r="DS124" i="9"/>
  <c r="DR124" i="9"/>
  <c r="DQ124" i="9"/>
  <c r="DP124" i="9"/>
  <c r="DO124" i="9"/>
  <c r="DN124" i="9"/>
  <c r="DM124" i="9"/>
  <c r="DL124" i="9"/>
  <c r="DK124" i="9"/>
  <c r="DJ124" i="9"/>
  <c r="DI124" i="9"/>
  <c r="DH124" i="9"/>
  <c r="DG124" i="9"/>
  <c r="DF124" i="9"/>
  <c r="DE124" i="9"/>
  <c r="DD124" i="9"/>
  <c r="DC124" i="9"/>
  <c r="DB124" i="9"/>
  <c r="DA124" i="9"/>
  <c r="CZ124" i="9"/>
  <c r="CY124" i="9"/>
  <c r="CX124" i="9"/>
  <c r="CW124" i="9"/>
  <c r="CV124" i="9"/>
  <c r="CU124" i="9"/>
  <c r="CT124" i="9"/>
  <c r="CS124" i="9"/>
  <c r="CR124" i="9"/>
  <c r="CQ124" i="9"/>
  <c r="CP124" i="9"/>
  <c r="CO124" i="9"/>
  <c r="CN124" i="9"/>
  <c r="CM124" i="9"/>
  <c r="CL124" i="9"/>
  <c r="CK124" i="9"/>
  <c r="CJ124" i="9"/>
  <c r="CI124" i="9"/>
  <c r="CH124" i="9"/>
  <c r="CG124" i="9"/>
  <c r="CF124" i="9"/>
  <c r="CE124" i="9"/>
  <c r="CD124" i="9"/>
  <c r="CC124" i="9"/>
  <c r="CB124" i="9"/>
  <c r="CA124" i="9"/>
  <c r="BZ124" i="9"/>
  <c r="BY124" i="9"/>
  <c r="BX124" i="9"/>
  <c r="BW124" i="9"/>
  <c r="BV124" i="9"/>
  <c r="BU124" i="9"/>
  <c r="BT124" i="9"/>
  <c r="BS124" i="9"/>
  <c r="BR124" i="9"/>
  <c r="BQ124" i="9"/>
  <c r="BP124" i="9"/>
  <c r="BO124" i="9"/>
  <c r="BN124" i="9"/>
  <c r="BM124" i="9"/>
  <c r="BL124" i="9"/>
  <c r="BK124" i="9"/>
  <c r="BJ124" i="9"/>
  <c r="BI124" i="9"/>
  <c r="BH124" i="9"/>
  <c r="BG124" i="9"/>
  <c r="BF124" i="9"/>
  <c r="BE124" i="9"/>
  <c r="BD124" i="9"/>
  <c r="BC124" i="9"/>
  <c r="BB124" i="9"/>
  <c r="BA124" i="9"/>
  <c r="AZ124" i="9"/>
  <c r="AY124" i="9"/>
  <c r="AX124" i="9"/>
  <c r="AW124" i="9"/>
  <c r="AV124" i="9"/>
  <c r="AU124" i="9"/>
  <c r="AT124" i="9"/>
  <c r="AS124" i="9"/>
  <c r="AR124" i="9"/>
  <c r="AQ124" i="9"/>
  <c r="AP124" i="9"/>
  <c r="AO124" i="9"/>
  <c r="AN124" i="9"/>
  <c r="AM124" i="9"/>
  <c r="AL124" i="9"/>
  <c r="AK124" i="9"/>
  <c r="AJ124" i="9"/>
  <c r="AI124" i="9"/>
  <c r="AH124" i="9"/>
  <c r="AG124" i="9"/>
  <c r="AF124" i="9"/>
  <c r="AE124" i="9"/>
  <c r="AD124" i="9"/>
  <c r="AC124" i="9"/>
  <c r="AB124" i="9"/>
  <c r="AA124" i="9"/>
  <c r="Z124" i="9"/>
  <c r="Y124" i="9"/>
  <c r="X124" i="9"/>
  <c r="W124" i="9"/>
  <c r="V124" i="9"/>
  <c r="U124" i="9"/>
  <c r="T124" i="9"/>
  <c r="S124" i="9"/>
  <c r="R124" i="9"/>
  <c r="Q124" i="9"/>
  <c r="P124" i="9"/>
  <c r="O124" i="9"/>
  <c r="N124" i="9"/>
  <c r="M124" i="9"/>
  <c r="L124" i="9"/>
  <c r="K124" i="9"/>
  <c r="J124" i="9"/>
  <c r="I124" i="9"/>
  <c r="H124" i="9"/>
  <c r="G124" i="9"/>
  <c r="F124" i="9"/>
  <c r="E124" i="9"/>
  <c r="D124" i="9"/>
  <c r="C124" i="9"/>
  <c r="B124" i="9"/>
  <c r="JQ123" i="9"/>
  <c r="JP123" i="9"/>
  <c r="JO123" i="9"/>
  <c r="JN123" i="9"/>
  <c r="JM123" i="9"/>
  <c r="JL123" i="9"/>
  <c r="JK123" i="9"/>
  <c r="JJ123" i="9"/>
  <c r="JI123" i="9"/>
  <c r="JH123" i="9"/>
  <c r="JG123" i="9"/>
  <c r="JF123" i="9"/>
  <c r="JE123" i="9"/>
  <c r="JD123" i="9"/>
  <c r="JC123" i="9"/>
  <c r="JB123" i="9"/>
  <c r="JA123" i="9"/>
  <c r="IZ123" i="9"/>
  <c r="IY123" i="9"/>
  <c r="IX123" i="9"/>
  <c r="IW123" i="9"/>
  <c r="IV123" i="9"/>
  <c r="IU123" i="9"/>
  <c r="IT123" i="9"/>
  <c r="IS123" i="9"/>
  <c r="IR123" i="9"/>
  <c r="IQ123" i="9"/>
  <c r="IP123" i="9"/>
  <c r="IO123" i="9"/>
  <c r="IN123" i="9"/>
  <c r="IM123" i="9"/>
  <c r="IL123" i="9"/>
  <c r="IK123" i="9"/>
  <c r="IJ123" i="9"/>
  <c r="II123" i="9"/>
  <c r="IH123" i="9"/>
  <c r="IG123" i="9"/>
  <c r="IF123" i="9"/>
  <c r="IE123" i="9"/>
  <c r="ID123" i="9"/>
  <c r="IC123" i="9"/>
  <c r="IB123" i="9"/>
  <c r="IA123" i="9"/>
  <c r="HZ123" i="9"/>
  <c r="HY123" i="9"/>
  <c r="HX123" i="9"/>
  <c r="HW123" i="9"/>
  <c r="HV123" i="9"/>
  <c r="HU123" i="9"/>
  <c r="HT123" i="9"/>
  <c r="HS123" i="9"/>
  <c r="HR123" i="9"/>
  <c r="HQ123" i="9"/>
  <c r="HP123" i="9"/>
  <c r="HO123" i="9"/>
  <c r="HN123" i="9"/>
  <c r="HM123" i="9"/>
  <c r="HL123" i="9"/>
  <c r="HK123" i="9"/>
  <c r="HJ123" i="9"/>
  <c r="HI123" i="9"/>
  <c r="HH123" i="9"/>
  <c r="HG123" i="9"/>
  <c r="HF123" i="9"/>
  <c r="HE123" i="9"/>
  <c r="HD123" i="9"/>
  <c r="HC123" i="9"/>
  <c r="HB123" i="9"/>
  <c r="HA123" i="9"/>
  <c r="GZ123" i="9"/>
  <c r="GY123" i="9"/>
  <c r="GX123" i="9"/>
  <c r="GW123" i="9"/>
  <c r="GV123" i="9"/>
  <c r="GU123" i="9"/>
  <c r="GT123" i="9"/>
  <c r="GS123" i="9"/>
  <c r="GR123" i="9"/>
  <c r="GQ123" i="9"/>
  <c r="GP123" i="9"/>
  <c r="GO123" i="9"/>
  <c r="GN123" i="9"/>
  <c r="GM123" i="9"/>
  <c r="GL123" i="9"/>
  <c r="GK123" i="9"/>
  <c r="GJ123" i="9"/>
  <c r="GI123" i="9"/>
  <c r="GH123" i="9"/>
  <c r="GG123" i="9"/>
  <c r="GF123" i="9"/>
  <c r="GE123" i="9"/>
  <c r="GD123" i="9"/>
  <c r="GC123" i="9"/>
  <c r="GB123" i="9"/>
  <c r="GA123" i="9"/>
  <c r="FZ123" i="9"/>
  <c r="FY123" i="9"/>
  <c r="FX123" i="9"/>
  <c r="FW123" i="9"/>
  <c r="FV123" i="9"/>
  <c r="FU123" i="9"/>
  <c r="FT123" i="9"/>
  <c r="FS123" i="9"/>
  <c r="FR123" i="9"/>
  <c r="FQ123" i="9"/>
  <c r="FP123" i="9"/>
  <c r="FO123" i="9"/>
  <c r="FN123" i="9"/>
  <c r="FM123" i="9"/>
  <c r="FL123" i="9"/>
  <c r="FK123" i="9"/>
  <c r="FJ123" i="9"/>
  <c r="FI123" i="9"/>
  <c r="FH123" i="9"/>
  <c r="FG123" i="9"/>
  <c r="FF123" i="9"/>
  <c r="FE123" i="9"/>
  <c r="FD123" i="9"/>
  <c r="FC123" i="9"/>
  <c r="FB123" i="9"/>
  <c r="FA123" i="9"/>
  <c r="EZ123" i="9"/>
  <c r="EY123" i="9"/>
  <c r="EX123" i="9"/>
  <c r="EW123" i="9"/>
  <c r="EV123" i="9"/>
  <c r="EU123" i="9"/>
  <c r="ET123" i="9"/>
  <c r="ES123" i="9"/>
  <c r="ER123" i="9"/>
  <c r="EQ123" i="9"/>
  <c r="EP123" i="9"/>
  <c r="EO123" i="9"/>
  <c r="EN123" i="9"/>
  <c r="EM123" i="9"/>
  <c r="EL123" i="9"/>
  <c r="EK123" i="9"/>
  <c r="EJ123" i="9"/>
  <c r="EI123" i="9"/>
  <c r="EH123" i="9"/>
  <c r="EG123" i="9"/>
  <c r="EF123" i="9"/>
  <c r="EE123" i="9"/>
  <c r="ED123" i="9"/>
  <c r="EC123" i="9"/>
  <c r="EB123" i="9"/>
  <c r="EA123" i="9"/>
  <c r="DZ123" i="9"/>
  <c r="DY123" i="9"/>
  <c r="DX123" i="9"/>
  <c r="DW123" i="9"/>
  <c r="DV123" i="9"/>
  <c r="DU123" i="9"/>
  <c r="DT123" i="9"/>
  <c r="DS123" i="9"/>
  <c r="DR123" i="9"/>
  <c r="DQ123" i="9"/>
  <c r="DP123" i="9"/>
  <c r="DO123" i="9"/>
  <c r="DN123" i="9"/>
  <c r="DM123" i="9"/>
  <c r="DL123" i="9"/>
  <c r="DK123" i="9"/>
  <c r="DJ123" i="9"/>
  <c r="DI123" i="9"/>
  <c r="DH123" i="9"/>
  <c r="DG123" i="9"/>
  <c r="DF123" i="9"/>
  <c r="DE123" i="9"/>
  <c r="DD123" i="9"/>
  <c r="DC123" i="9"/>
  <c r="DB123" i="9"/>
  <c r="DA123" i="9"/>
  <c r="CZ123" i="9"/>
  <c r="CY123" i="9"/>
  <c r="CX123" i="9"/>
  <c r="CW123" i="9"/>
  <c r="CV123" i="9"/>
  <c r="CU123" i="9"/>
  <c r="CT123" i="9"/>
  <c r="CS123" i="9"/>
  <c r="CR123" i="9"/>
  <c r="CQ123" i="9"/>
  <c r="CP123" i="9"/>
  <c r="CO123" i="9"/>
  <c r="CN123" i="9"/>
  <c r="CM123" i="9"/>
  <c r="CL123" i="9"/>
  <c r="CK123" i="9"/>
  <c r="CJ123" i="9"/>
  <c r="CI123" i="9"/>
  <c r="CH123" i="9"/>
  <c r="CG123" i="9"/>
  <c r="CF123" i="9"/>
  <c r="CE123" i="9"/>
  <c r="CD123" i="9"/>
  <c r="CC123" i="9"/>
  <c r="CB123" i="9"/>
  <c r="CA123" i="9"/>
  <c r="BZ123" i="9"/>
  <c r="BY123" i="9"/>
  <c r="BX123" i="9"/>
  <c r="BW123" i="9"/>
  <c r="BV123" i="9"/>
  <c r="BU123" i="9"/>
  <c r="BT123" i="9"/>
  <c r="BS123" i="9"/>
  <c r="BR123" i="9"/>
  <c r="BQ123" i="9"/>
  <c r="BP123" i="9"/>
  <c r="BO123" i="9"/>
  <c r="BN123" i="9"/>
  <c r="BM123" i="9"/>
  <c r="BL123" i="9"/>
  <c r="BK123" i="9"/>
  <c r="BJ123" i="9"/>
  <c r="BI123" i="9"/>
  <c r="BH123" i="9"/>
  <c r="BG123" i="9"/>
  <c r="BF123" i="9"/>
  <c r="BE123" i="9"/>
  <c r="BD123" i="9"/>
  <c r="BC123" i="9"/>
  <c r="BB123" i="9"/>
  <c r="BA123" i="9"/>
  <c r="AZ123" i="9"/>
  <c r="AY123" i="9"/>
  <c r="AX123" i="9"/>
  <c r="AW123" i="9"/>
  <c r="AV123" i="9"/>
  <c r="AU123" i="9"/>
  <c r="AT123" i="9"/>
  <c r="AS123" i="9"/>
  <c r="AR123" i="9"/>
  <c r="AQ123" i="9"/>
  <c r="AP123" i="9"/>
  <c r="AO123" i="9"/>
  <c r="AN123" i="9"/>
  <c r="AM123" i="9"/>
  <c r="AL123" i="9"/>
  <c r="AK123" i="9"/>
  <c r="AJ123" i="9"/>
  <c r="AI123" i="9"/>
  <c r="AH123" i="9"/>
  <c r="AG123" i="9"/>
  <c r="AF123" i="9"/>
  <c r="AE123" i="9"/>
  <c r="AD123" i="9"/>
  <c r="AC123" i="9"/>
  <c r="AB123" i="9"/>
  <c r="AA123" i="9"/>
  <c r="Z123" i="9"/>
  <c r="Y123" i="9"/>
  <c r="X123" i="9"/>
  <c r="W123" i="9"/>
  <c r="V123" i="9"/>
  <c r="U123" i="9"/>
  <c r="T123" i="9"/>
  <c r="S123" i="9"/>
  <c r="R123" i="9"/>
  <c r="Q123" i="9"/>
  <c r="P123" i="9"/>
  <c r="O123" i="9"/>
  <c r="N123" i="9"/>
  <c r="M123" i="9"/>
  <c r="L123" i="9"/>
  <c r="K123" i="9"/>
  <c r="J123" i="9"/>
  <c r="I123" i="9"/>
  <c r="H123" i="9"/>
  <c r="G123" i="9"/>
  <c r="F123" i="9"/>
  <c r="E123" i="9"/>
  <c r="D123" i="9"/>
  <c r="C123" i="9"/>
  <c r="B123" i="9"/>
  <c r="JQ122" i="9"/>
  <c r="JP122" i="9"/>
  <c r="JO122" i="9"/>
  <c r="JN122" i="9"/>
  <c r="JM122" i="9"/>
  <c r="JL122" i="9"/>
  <c r="JK122" i="9"/>
  <c r="JJ122" i="9"/>
  <c r="JI122" i="9"/>
  <c r="JH122" i="9"/>
  <c r="JG122" i="9"/>
  <c r="JF122" i="9"/>
  <c r="JE122" i="9"/>
  <c r="JD122" i="9"/>
  <c r="JC122" i="9"/>
  <c r="JB122" i="9"/>
  <c r="JA122" i="9"/>
  <c r="IZ122" i="9"/>
  <c r="IY122" i="9"/>
  <c r="IX122" i="9"/>
  <c r="IW122" i="9"/>
  <c r="IV122" i="9"/>
  <c r="IU122" i="9"/>
  <c r="IT122" i="9"/>
  <c r="IS122" i="9"/>
  <c r="IR122" i="9"/>
  <c r="IQ122" i="9"/>
  <c r="IP122" i="9"/>
  <c r="IO122" i="9"/>
  <c r="IN122" i="9"/>
  <c r="IM122" i="9"/>
  <c r="IL122" i="9"/>
  <c r="IK122" i="9"/>
  <c r="IJ122" i="9"/>
  <c r="II122" i="9"/>
  <c r="IH122" i="9"/>
  <c r="IG122" i="9"/>
  <c r="IF122" i="9"/>
  <c r="IE122" i="9"/>
  <c r="ID122" i="9"/>
  <c r="IC122" i="9"/>
  <c r="IB122" i="9"/>
  <c r="IA122" i="9"/>
  <c r="HZ122" i="9"/>
  <c r="HY122" i="9"/>
  <c r="HX122" i="9"/>
  <c r="HW122" i="9"/>
  <c r="HV122" i="9"/>
  <c r="HU122" i="9"/>
  <c r="HT122" i="9"/>
  <c r="HS122" i="9"/>
  <c r="HR122" i="9"/>
  <c r="HQ122" i="9"/>
  <c r="HP122" i="9"/>
  <c r="HO122" i="9"/>
  <c r="HN122" i="9"/>
  <c r="HM122" i="9"/>
  <c r="HL122" i="9"/>
  <c r="HK122" i="9"/>
  <c r="HJ122" i="9"/>
  <c r="HI122" i="9"/>
  <c r="HH122" i="9"/>
  <c r="HG122" i="9"/>
  <c r="HF122" i="9"/>
  <c r="HE122" i="9"/>
  <c r="HD122" i="9"/>
  <c r="HC122" i="9"/>
  <c r="HB122" i="9"/>
  <c r="HA122" i="9"/>
  <c r="GZ122" i="9"/>
  <c r="GY122" i="9"/>
  <c r="GX122" i="9"/>
  <c r="GW122" i="9"/>
  <c r="GV122" i="9"/>
  <c r="GU122" i="9"/>
  <c r="GT122" i="9"/>
  <c r="GS122" i="9"/>
  <c r="GR122" i="9"/>
  <c r="GQ122" i="9"/>
  <c r="GP122" i="9"/>
  <c r="GO122" i="9"/>
  <c r="GN122" i="9"/>
  <c r="GM122" i="9"/>
  <c r="GL122" i="9"/>
  <c r="GK122" i="9"/>
  <c r="GJ122" i="9"/>
  <c r="GI122" i="9"/>
  <c r="GH122" i="9"/>
  <c r="GG122" i="9"/>
  <c r="GF122" i="9"/>
  <c r="GE122" i="9"/>
  <c r="GD122" i="9"/>
  <c r="GC122" i="9"/>
  <c r="GB122" i="9"/>
  <c r="GA122" i="9"/>
  <c r="FZ122" i="9"/>
  <c r="FY122" i="9"/>
  <c r="FX122" i="9"/>
  <c r="FW122" i="9"/>
  <c r="FV122" i="9"/>
  <c r="FU122" i="9"/>
  <c r="FT122" i="9"/>
  <c r="FS122" i="9"/>
  <c r="FR122" i="9"/>
  <c r="FQ122" i="9"/>
  <c r="FP122" i="9"/>
  <c r="FO122" i="9"/>
  <c r="FN122" i="9"/>
  <c r="FM122" i="9"/>
  <c r="FL122" i="9"/>
  <c r="FK122" i="9"/>
  <c r="FJ122" i="9"/>
  <c r="FI122" i="9"/>
  <c r="FH122" i="9"/>
  <c r="FG122" i="9"/>
  <c r="FF122" i="9"/>
  <c r="FE122" i="9"/>
  <c r="FD122" i="9"/>
  <c r="FC122" i="9"/>
  <c r="FB122" i="9"/>
  <c r="FA122" i="9"/>
  <c r="EZ122" i="9"/>
  <c r="EY122" i="9"/>
  <c r="EX122" i="9"/>
  <c r="EW122" i="9"/>
  <c r="EV122" i="9"/>
  <c r="EU122" i="9"/>
  <c r="ET122" i="9"/>
  <c r="ES122" i="9"/>
  <c r="ER122" i="9"/>
  <c r="EQ122" i="9"/>
  <c r="EP122" i="9"/>
  <c r="EO122" i="9"/>
  <c r="EN122" i="9"/>
  <c r="EM122" i="9"/>
  <c r="EL122" i="9"/>
  <c r="EK122" i="9"/>
  <c r="EJ122" i="9"/>
  <c r="EI122" i="9"/>
  <c r="EH122" i="9"/>
  <c r="EG122" i="9"/>
  <c r="EF122" i="9"/>
  <c r="EE122" i="9"/>
  <c r="ED122" i="9"/>
  <c r="EC122" i="9"/>
  <c r="EB122" i="9"/>
  <c r="EA122" i="9"/>
  <c r="DZ122" i="9"/>
  <c r="DY122" i="9"/>
  <c r="DX122" i="9"/>
  <c r="DW122" i="9"/>
  <c r="DV122" i="9"/>
  <c r="DU122" i="9"/>
  <c r="DT122" i="9"/>
  <c r="DS122" i="9"/>
  <c r="DR122" i="9"/>
  <c r="DQ122" i="9"/>
  <c r="DP122" i="9"/>
  <c r="DO122" i="9"/>
  <c r="DN122" i="9"/>
  <c r="DM122" i="9"/>
  <c r="DL122" i="9"/>
  <c r="DK122" i="9"/>
  <c r="DJ122" i="9"/>
  <c r="DI122" i="9"/>
  <c r="DH122" i="9"/>
  <c r="DG122" i="9"/>
  <c r="DF122" i="9"/>
  <c r="DE122" i="9"/>
  <c r="DD122" i="9"/>
  <c r="DC122" i="9"/>
  <c r="DB122" i="9"/>
  <c r="DA122" i="9"/>
  <c r="CZ122" i="9"/>
  <c r="CY122" i="9"/>
  <c r="CX122" i="9"/>
  <c r="CW122" i="9"/>
  <c r="CV122" i="9"/>
  <c r="CU122" i="9"/>
  <c r="CT122" i="9"/>
  <c r="CS122" i="9"/>
  <c r="CR122" i="9"/>
  <c r="CQ122" i="9"/>
  <c r="CP122" i="9"/>
  <c r="CO122" i="9"/>
  <c r="CN122" i="9"/>
  <c r="CM122" i="9"/>
  <c r="CL122" i="9"/>
  <c r="CK122" i="9"/>
  <c r="CJ122" i="9"/>
  <c r="CI122" i="9"/>
  <c r="CH122" i="9"/>
  <c r="CG122" i="9"/>
  <c r="CF122" i="9"/>
  <c r="CE122" i="9"/>
  <c r="CD122" i="9"/>
  <c r="CC122" i="9"/>
  <c r="CB122" i="9"/>
  <c r="CA122" i="9"/>
  <c r="BZ122" i="9"/>
  <c r="BY122" i="9"/>
  <c r="BX122" i="9"/>
  <c r="BW122" i="9"/>
  <c r="BV122" i="9"/>
  <c r="BU122" i="9"/>
  <c r="BT122" i="9"/>
  <c r="BS122" i="9"/>
  <c r="BR122" i="9"/>
  <c r="BQ122" i="9"/>
  <c r="BP122" i="9"/>
  <c r="BO122" i="9"/>
  <c r="BN122" i="9"/>
  <c r="BM122" i="9"/>
  <c r="BL122" i="9"/>
  <c r="BK122" i="9"/>
  <c r="BJ122" i="9"/>
  <c r="BI122" i="9"/>
  <c r="BH122" i="9"/>
  <c r="BG122" i="9"/>
  <c r="BF122" i="9"/>
  <c r="BE122" i="9"/>
  <c r="BD122" i="9"/>
  <c r="BC122" i="9"/>
  <c r="BB122" i="9"/>
  <c r="BA122" i="9"/>
  <c r="AZ122" i="9"/>
  <c r="AY122" i="9"/>
  <c r="AX122" i="9"/>
  <c r="AW122" i="9"/>
  <c r="AV122" i="9"/>
  <c r="AU122" i="9"/>
  <c r="AT122" i="9"/>
  <c r="AS122" i="9"/>
  <c r="AR122" i="9"/>
  <c r="AQ122" i="9"/>
  <c r="AP122" i="9"/>
  <c r="AO122" i="9"/>
  <c r="AN122" i="9"/>
  <c r="AM122" i="9"/>
  <c r="AL122" i="9"/>
  <c r="AK122" i="9"/>
  <c r="AJ122" i="9"/>
  <c r="AI122" i="9"/>
  <c r="AH122" i="9"/>
  <c r="AG122" i="9"/>
  <c r="AF122" i="9"/>
  <c r="AE122" i="9"/>
  <c r="AD122" i="9"/>
  <c r="AC122" i="9"/>
  <c r="AB122" i="9"/>
  <c r="AA122" i="9"/>
  <c r="Z122" i="9"/>
  <c r="Y122" i="9"/>
  <c r="X122" i="9"/>
  <c r="W122" i="9"/>
  <c r="V122" i="9"/>
  <c r="U122" i="9"/>
  <c r="T122" i="9"/>
  <c r="S122" i="9"/>
  <c r="R122" i="9"/>
  <c r="Q122" i="9"/>
  <c r="P122" i="9"/>
  <c r="O122" i="9"/>
  <c r="N122" i="9"/>
  <c r="M122" i="9"/>
  <c r="L122" i="9"/>
  <c r="K122" i="9"/>
  <c r="J122" i="9"/>
  <c r="I122" i="9"/>
  <c r="H122" i="9"/>
  <c r="G122" i="9"/>
  <c r="F122" i="9"/>
  <c r="E122" i="9"/>
  <c r="D122" i="9"/>
  <c r="C122" i="9"/>
  <c r="B122" i="9"/>
  <c r="JQ121" i="9"/>
  <c r="JP121" i="9"/>
  <c r="JO121" i="9"/>
  <c r="JN121" i="9"/>
  <c r="JM121" i="9"/>
  <c r="JL121" i="9"/>
  <c r="JK121" i="9"/>
  <c r="JJ121" i="9"/>
  <c r="JI121" i="9"/>
  <c r="JH121" i="9"/>
  <c r="JG121" i="9"/>
  <c r="JF121" i="9"/>
  <c r="JE121" i="9"/>
  <c r="JD121" i="9"/>
  <c r="JC121" i="9"/>
  <c r="JB121" i="9"/>
  <c r="JA121" i="9"/>
  <c r="IZ121" i="9"/>
  <c r="IY121" i="9"/>
  <c r="IX121" i="9"/>
  <c r="IW121" i="9"/>
  <c r="IV121" i="9"/>
  <c r="IU121" i="9"/>
  <c r="IT121" i="9"/>
  <c r="IS121" i="9"/>
  <c r="IR121" i="9"/>
  <c r="IQ121" i="9"/>
  <c r="IP121" i="9"/>
  <c r="IO121" i="9"/>
  <c r="IN121" i="9"/>
  <c r="IM121" i="9"/>
  <c r="IL121" i="9"/>
  <c r="IK121" i="9"/>
  <c r="IJ121" i="9"/>
  <c r="II121" i="9"/>
  <c r="IH121" i="9"/>
  <c r="IG121" i="9"/>
  <c r="IF121" i="9"/>
  <c r="IE121" i="9"/>
  <c r="ID121" i="9"/>
  <c r="IC121" i="9"/>
  <c r="IB121" i="9"/>
  <c r="IA121" i="9"/>
  <c r="HZ121" i="9"/>
  <c r="HY121" i="9"/>
  <c r="HX121" i="9"/>
  <c r="HW121" i="9"/>
  <c r="HV121" i="9"/>
  <c r="HU121" i="9"/>
  <c r="HT121" i="9"/>
  <c r="HS121" i="9"/>
  <c r="HR121" i="9"/>
  <c r="HQ121" i="9"/>
  <c r="HP121" i="9"/>
  <c r="HO121" i="9"/>
  <c r="HN121" i="9"/>
  <c r="HM121" i="9"/>
  <c r="HL121" i="9"/>
  <c r="HK121" i="9"/>
  <c r="HJ121" i="9"/>
  <c r="HI121" i="9"/>
  <c r="HH121" i="9"/>
  <c r="HG121" i="9"/>
  <c r="HF121" i="9"/>
  <c r="HE121" i="9"/>
  <c r="HD121" i="9"/>
  <c r="HC121" i="9"/>
  <c r="HB121" i="9"/>
  <c r="HA121" i="9"/>
  <c r="GZ121" i="9"/>
  <c r="GY121" i="9"/>
  <c r="GX121" i="9"/>
  <c r="GW121" i="9"/>
  <c r="GV121" i="9"/>
  <c r="GU121" i="9"/>
  <c r="GT121" i="9"/>
  <c r="GS121" i="9"/>
  <c r="GR121" i="9"/>
  <c r="GQ121" i="9"/>
  <c r="GP121" i="9"/>
  <c r="GO121" i="9"/>
  <c r="GN121" i="9"/>
  <c r="GM121" i="9"/>
  <c r="GL121" i="9"/>
  <c r="GK121" i="9"/>
  <c r="GJ121" i="9"/>
  <c r="GI121" i="9"/>
  <c r="GH121" i="9"/>
  <c r="GG121" i="9"/>
  <c r="GF121" i="9"/>
  <c r="GE121" i="9"/>
  <c r="GD121" i="9"/>
  <c r="GC121" i="9"/>
  <c r="GB121" i="9"/>
  <c r="GA121" i="9"/>
  <c r="FZ121" i="9"/>
  <c r="FY121" i="9"/>
  <c r="FX121" i="9"/>
  <c r="FW121" i="9"/>
  <c r="FV121" i="9"/>
  <c r="FU121" i="9"/>
  <c r="FT121" i="9"/>
  <c r="FS121" i="9"/>
  <c r="FR121" i="9"/>
  <c r="FQ121" i="9"/>
  <c r="FP121" i="9"/>
  <c r="FO121" i="9"/>
  <c r="FN121" i="9"/>
  <c r="FM121" i="9"/>
  <c r="FL121" i="9"/>
  <c r="FK121" i="9"/>
  <c r="FJ121" i="9"/>
  <c r="FI121" i="9"/>
  <c r="FH121" i="9"/>
  <c r="FG121" i="9"/>
  <c r="FF121" i="9"/>
  <c r="FE121" i="9"/>
  <c r="FD121" i="9"/>
  <c r="FC121" i="9"/>
  <c r="FB121" i="9"/>
  <c r="FA121" i="9"/>
  <c r="EZ121" i="9"/>
  <c r="EY121" i="9"/>
  <c r="EX121" i="9"/>
  <c r="EW121" i="9"/>
  <c r="EV121" i="9"/>
  <c r="EU121" i="9"/>
  <c r="ET121" i="9"/>
  <c r="ES121" i="9"/>
  <c r="ER121" i="9"/>
  <c r="EQ121" i="9"/>
  <c r="EP121" i="9"/>
  <c r="EO121" i="9"/>
  <c r="EN121" i="9"/>
  <c r="EM121" i="9"/>
  <c r="EL121" i="9"/>
  <c r="EK121" i="9"/>
  <c r="EJ121" i="9"/>
  <c r="EI121" i="9"/>
  <c r="EH121" i="9"/>
  <c r="EG121" i="9"/>
  <c r="EF121" i="9"/>
  <c r="EE121" i="9"/>
  <c r="ED121" i="9"/>
  <c r="EC121" i="9"/>
  <c r="EB121" i="9"/>
  <c r="EA121" i="9"/>
  <c r="DZ121" i="9"/>
  <c r="DY121" i="9"/>
  <c r="DX121" i="9"/>
  <c r="DW121" i="9"/>
  <c r="DV121" i="9"/>
  <c r="DU121" i="9"/>
  <c r="DT121" i="9"/>
  <c r="DS121" i="9"/>
  <c r="DR121" i="9"/>
  <c r="DQ121" i="9"/>
  <c r="DP121" i="9"/>
  <c r="DO121" i="9"/>
  <c r="DN121" i="9"/>
  <c r="DM121" i="9"/>
  <c r="DL121" i="9"/>
  <c r="DK121" i="9"/>
  <c r="DJ121" i="9"/>
  <c r="DI121" i="9"/>
  <c r="DH121" i="9"/>
  <c r="DG121" i="9"/>
  <c r="DF121" i="9"/>
  <c r="DE121" i="9"/>
  <c r="DD121" i="9"/>
  <c r="DC121" i="9"/>
  <c r="DB121" i="9"/>
  <c r="DA121" i="9"/>
  <c r="CZ121" i="9"/>
  <c r="CY121" i="9"/>
  <c r="CX121" i="9"/>
  <c r="CW121" i="9"/>
  <c r="CV121" i="9"/>
  <c r="CU121" i="9"/>
  <c r="CT121" i="9"/>
  <c r="CS121" i="9"/>
  <c r="CR121" i="9"/>
  <c r="CQ121" i="9"/>
  <c r="CP121" i="9"/>
  <c r="CO121" i="9"/>
  <c r="CN121" i="9"/>
  <c r="CM121" i="9"/>
  <c r="CL121" i="9"/>
  <c r="CK121" i="9"/>
  <c r="CJ121" i="9"/>
  <c r="CI121" i="9"/>
  <c r="CH121" i="9"/>
  <c r="CG121" i="9"/>
  <c r="CF121" i="9"/>
  <c r="CE121" i="9"/>
  <c r="CD121" i="9"/>
  <c r="CC121" i="9"/>
  <c r="CB121" i="9"/>
  <c r="CA121" i="9"/>
  <c r="BZ121" i="9"/>
  <c r="BY121" i="9"/>
  <c r="BX121" i="9"/>
  <c r="BW121" i="9"/>
  <c r="BV121" i="9"/>
  <c r="BU121" i="9"/>
  <c r="BT121" i="9"/>
  <c r="BS121" i="9"/>
  <c r="BR121" i="9"/>
  <c r="BQ121" i="9"/>
  <c r="BP121" i="9"/>
  <c r="BO121" i="9"/>
  <c r="BN121" i="9"/>
  <c r="BM121" i="9"/>
  <c r="BL121" i="9"/>
  <c r="BK121" i="9"/>
  <c r="BJ121" i="9"/>
  <c r="BI121" i="9"/>
  <c r="BH121" i="9"/>
  <c r="BG121" i="9"/>
  <c r="BF121" i="9"/>
  <c r="BE121" i="9"/>
  <c r="BD121" i="9"/>
  <c r="BC121" i="9"/>
  <c r="BB121" i="9"/>
  <c r="BA121" i="9"/>
  <c r="AZ121" i="9"/>
  <c r="AY121" i="9"/>
  <c r="AX121" i="9"/>
  <c r="AW121" i="9"/>
  <c r="AV121" i="9"/>
  <c r="AU121" i="9"/>
  <c r="AT121" i="9"/>
  <c r="AS121" i="9"/>
  <c r="AR121" i="9"/>
  <c r="AQ121" i="9"/>
  <c r="AP121" i="9"/>
  <c r="AO121" i="9"/>
  <c r="AN121" i="9"/>
  <c r="AM121" i="9"/>
  <c r="AL121" i="9"/>
  <c r="AK121" i="9"/>
  <c r="AJ121" i="9"/>
  <c r="AI121" i="9"/>
  <c r="AH121" i="9"/>
  <c r="AG121" i="9"/>
  <c r="AF121" i="9"/>
  <c r="AE121" i="9"/>
  <c r="AD121" i="9"/>
  <c r="AC121" i="9"/>
  <c r="AB121" i="9"/>
  <c r="AA121" i="9"/>
  <c r="Z121" i="9"/>
  <c r="Y121" i="9"/>
  <c r="X121" i="9"/>
  <c r="W121" i="9"/>
  <c r="V121" i="9"/>
  <c r="U121" i="9"/>
  <c r="T121" i="9"/>
  <c r="S121" i="9"/>
  <c r="R121" i="9"/>
  <c r="Q121" i="9"/>
  <c r="P121" i="9"/>
  <c r="O121" i="9"/>
  <c r="N121" i="9"/>
  <c r="M121" i="9"/>
  <c r="L121" i="9"/>
  <c r="K121" i="9"/>
  <c r="J121" i="9"/>
  <c r="I121" i="9"/>
  <c r="H121" i="9"/>
  <c r="G121" i="9"/>
  <c r="F121" i="9"/>
  <c r="E121" i="9"/>
  <c r="D121" i="9"/>
  <c r="C121" i="9"/>
  <c r="B121" i="9"/>
  <c r="JQ120" i="9"/>
  <c r="JP120" i="9"/>
  <c r="JO120" i="9"/>
  <c r="JN120" i="9"/>
  <c r="JM120" i="9"/>
  <c r="JL120" i="9"/>
  <c r="JK120" i="9"/>
  <c r="JJ120" i="9"/>
  <c r="JI120" i="9"/>
  <c r="JH120" i="9"/>
  <c r="JG120" i="9"/>
  <c r="JF120" i="9"/>
  <c r="JE120" i="9"/>
  <c r="JD120" i="9"/>
  <c r="JC120" i="9"/>
  <c r="JB120" i="9"/>
  <c r="JA120" i="9"/>
  <c r="IZ120" i="9"/>
  <c r="IY120" i="9"/>
  <c r="IX120" i="9"/>
  <c r="IW120" i="9"/>
  <c r="IV120" i="9"/>
  <c r="IU120" i="9"/>
  <c r="IT120" i="9"/>
  <c r="IS120" i="9"/>
  <c r="IR120" i="9"/>
  <c r="IQ120" i="9"/>
  <c r="IP120" i="9"/>
  <c r="IO120" i="9"/>
  <c r="IN120" i="9"/>
  <c r="IM120" i="9"/>
  <c r="IL120" i="9"/>
  <c r="IK120" i="9"/>
  <c r="IJ120" i="9"/>
  <c r="II120" i="9"/>
  <c r="IH120" i="9"/>
  <c r="IG120" i="9"/>
  <c r="IF120" i="9"/>
  <c r="IE120" i="9"/>
  <c r="ID120" i="9"/>
  <c r="IC120" i="9"/>
  <c r="IB120" i="9"/>
  <c r="IA120" i="9"/>
  <c r="HZ120" i="9"/>
  <c r="HY120" i="9"/>
  <c r="HX120" i="9"/>
  <c r="HW120" i="9"/>
  <c r="HV120" i="9"/>
  <c r="HU120" i="9"/>
  <c r="HT120" i="9"/>
  <c r="HS120" i="9"/>
  <c r="HR120" i="9"/>
  <c r="HQ120" i="9"/>
  <c r="HP120" i="9"/>
  <c r="HO120" i="9"/>
  <c r="HN120" i="9"/>
  <c r="HM120" i="9"/>
  <c r="HL120" i="9"/>
  <c r="HK120" i="9"/>
  <c r="HJ120" i="9"/>
  <c r="HI120" i="9"/>
  <c r="HH120" i="9"/>
  <c r="HG120" i="9"/>
  <c r="HF120" i="9"/>
  <c r="HE120" i="9"/>
  <c r="HD120" i="9"/>
  <c r="HC120" i="9"/>
  <c r="HB120" i="9"/>
  <c r="HA120" i="9"/>
  <c r="GZ120" i="9"/>
  <c r="GY120" i="9"/>
  <c r="GX120" i="9"/>
  <c r="GW120" i="9"/>
  <c r="GV120" i="9"/>
  <c r="GU120" i="9"/>
  <c r="GT120" i="9"/>
  <c r="GS120" i="9"/>
  <c r="GR120" i="9"/>
  <c r="GQ120" i="9"/>
  <c r="GP120" i="9"/>
  <c r="GO120" i="9"/>
  <c r="GN120" i="9"/>
  <c r="GM120" i="9"/>
  <c r="GL120" i="9"/>
  <c r="GK120" i="9"/>
  <c r="GJ120" i="9"/>
  <c r="GI120" i="9"/>
  <c r="GH120" i="9"/>
  <c r="GG120" i="9"/>
  <c r="GF120" i="9"/>
  <c r="GE120" i="9"/>
  <c r="GD120" i="9"/>
  <c r="GC120" i="9"/>
  <c r="GB120" i="9"/>
  <c r="GA120" i="9"/>
  <c r="FZ120" i="9"/>
  <c r="FY120" i="9"/>
  <c r="FX120" i="9"/>
  <c r="FW120" i="9"/>
  <c r="FV120" i="9"/>
  <c r="FU120" i="9"/>
  <c r="FT120" i="9"/>
  <c r="FS120" i="9"/>
  <c r="FR120" i="9"/>
  <c r="FQ120" i="9"/>
  <c r="FP120" i="9"/>
  <c r="FO120" i="9"/>
  <c r="FN120" i="9"/>
  <c r="FM120" i="9"/>
  <c r="FL120" i="9"/>
  <c r="FK120" i="9"/>
  <c r="FJ120" i="9"/>
  <c r="FI120" i="9"/>
  <c r="FH120" i="9"/>
  <c r="FG120" i="9"/>
  <c r="FF120" i="9"/>
  <c r="FE120" i="9"/>
  <c r="FD120" i="9"/>
  <c r="FC120" i="9"/>
  <c r="FB120" i="9"/>
  <c r="FA120" i="9"/>
  <c r="EZ120" i="9"/>
  <c r="EY120" i="9"/>
  <c r="EX120" i="9"/>
  <c r="EW120" i="9"/>
  <c r="EV120" i="9"/>
  <c r="EU120" i="9"/>
  <c r="ET120" i="9"/>
  <c r="ES120" i="9"/>
  <c r="ER120" i="9"/>
  <c r="EQ120" i="9"/>
  <c r="EP120" i="9"/>
  <c r="EO120" i="9"/>
  <c r="EN120" i="9"/>
  <c r="EM120" i="9"/>
  <c r="EL120" i="9"/>
  <c r="EK120" i="9"/>
  <c r="EJ120" i="9"/>
  <c r="EI120" i="9"/>
  <c r="EH120" i="9"/>
  <c r="EG120" i="9"/>
  <c r="EF120" i="9"/>
  <c r="EE120" i="9"/>
  <c r="ED120" i="9"/>
  <c r="EC120" i="9"/>
  <c r="EB120" i="9"/>
  <c r="EA120" i="9"/>
  <c r="DZ120" i="9"/>
  <c r="DY120" i="9"/>
  <c r="DX120" i="9"/>
  <c r="DW120" i="9"/>
  <c r="DV120" i="9"/>
  <c r="DU120" i="9"/>
  <c r="DT120" i="9"/>
  <c r="DS120" i="9"/>
  <c r="DR120" i="9"/>
  <c r="DQ120" i="9"/>
  <c r="DP120" i="9"/>
  <c r="DO120" i="9"/>
  <c r="DN120" i="9"/>
  <c r="DM120" i="9"/>
  <c r="DL120" i="9"/>
  <c r="DK120" i="9"/>
  <c r="DJ120" i="9"/>
  <c r="DI120" i="9"/>
  <c r="DH120" i="9"/>
  <c r="DG120" i="9"/>
  <c r="DF120" i="9"/>
  <c r="DE120" i="9"/>
  <c r="DD120" i="9"/>
  <c r="DC120" i="9"/>
  <c r="DB120" i="9"/>
  <c r="DA120" i="9"/>
  <c r="CZ120" i="9"/>
  <c r="CY120" i="9"/>
  <c r="CX120" i="9"/>
  <c r="CW120" i="9"/>
  <c r="CV120" i="9"/>
  <c r="CU120" i="9"/>
  <c r="CT120" i="9"/>
  <c r="CS120" i="9"/>
  <c r="CR120" i="9"/>
  <c r="CQ120" i="9"/>
  <c r="CP120" i="9"/>
  <c r="CO120" i="9"/>
  <c r="CN120" i="9"/>
  <c r="CM120" i="9"/>
  <c r="CL120" i="9"/>
  <c r="CK120" i="9"/>
  <c r="CJ120" i="9"/>
  <c r="CI120" i="9"/>
  <c r="CH120" i="9"/>
  <c r="CG120" i="9"/>
  <c r="CF120" i="9"/>
  <c r="CE120" i="9"/>
  <c r="CD120" i="9"/>
  <c r="CC120" i="9"/>
  <c r="CB120" i="9"/>
  <c r="CA120" i="9"/>
  <c r="BZ120" i="9"/>
  <c r="BY120" i="9"/>
  <c r="BX120" i="9"/>
  <c r="BW120" i="9"/>
  <c r="BV120" i="9"/>
  <c r="BU120" i="9"/>
  <c r="BT120" i="9"/>
  <c r="BS120" i="9"/>
  <c r="BR120" i="9"/>
  <c r="BQ120" i="9"/>
  <c r="BP120" i="9"/>
  <c r="BO120" i="9"/>
  <c r="BN120" i="9"/>
  <c r="BM120" i="9"/>
  <c r="BL120" i="9"/>
  <c r="BK120" i="9"/>
  <c r="BJ120" i="9"/>
  <c r="BI120" i="9"/>
  <c r="BH120" i="9"/>
  <c r="BG120" i="9"/>
  <c r="BF120" i="9"/>
  <c r="BE120" i="9"/>
  <c r="BD120" i="9"/>
  <c r="BC120" i="9"/>
  <c r="BB120" i="9"/>
  <c r="BA120" i="9"/>
  <c r="AZ120" i="9"/>
  <c r="AY120" i="9"/>
  <c r="AX120" i="9"/>
  <c r="AW120" i="9"/>
  <c r="AV120" i="9"/>
  <c r="AU120" i="9"/>
  <c r="AT120" i="9"/>
  <c r="AS120" i="9"/>
  <c r="AR120" i="9"/>
  <c r="AQ120" i="9"/>
  <c r="AP120" i="9"/>
  <c r="AO120" i="9"/>
  <c r="AN120" i="9"/>
  <c r="AM120" i="9"/>
  <c r="AL120" i="9"/>
  <c r="AK120" i="9"/>
  <c r="AJ120" i="9"/>
  <c r="AI120" i="9"/>
  <c r="AH120" i="9"/>
  <c r="AG120" i="9"/>
  <c r="AF120" i="9"/>
  <c r="AE120" i="9"/>
  <c r="AD120" i="9"/>
  <c r="AC120" i="9"/>
  <c r="AB120" i="9"/>
  <c r="AA120" i="9"/>
  <c r="Z120" i="9"/>
  <c r="Y120" i="9"/>
  <c r="X120" i="9"/>
  <c r="W120" i="9"/>
  <c r="V120" i="9"/>
  <c r="U120" i="9"/>
  <c r="T120" i="9"/>
  <c r="S120" i="9"/>
  <c r="R120" i="9"/>
  <c r="Q120" i="9"/>
  <c r="P120" i="9"/>
  <c r="O120" i="9"/>
  <c r="N120" i="9"/>
  <c r="M120" i="9"/>
  <c r="L120" i="9"/>
  <c r="K120" i="9"/>
  <c r="J120" i="9"/>
  <c r="I120" i="9"/>
  <c r="H120" i="9"/>
  <c r="G120" i="9"/>
  <c r="F120" i="9"/>
  <c r="E120" i="9"/>
  <c r="D120" i="9"/>
  <c r="C120" i="9"/>
  <c r="B120" i="9"/>
  <c r="JQ119" i="9"/>
  <c r="JP119" i="9"/>
  <c r="JO119" i="9"/>
  <c r="JN119" i="9"/>
  <c r="JM119" i="9"/>
  <c r="JL119" i="9"/>
  <c r="JK119" i="9"/>
  <c r="JJ119" i="9"/>
  <c r="JI119" i="9"/>
  <c r="JH119" i="9"/>
  <c r="JG119" i="9"/>
  <c r="JF119" i="9"/>
  <c r="JE119" i="9"/>
  <c r="JD119" i="9"/>
  <c r="JC119" i="9"/>
  <c r="JB119" i="9"/>
  <c r="JA119" i="9"/>
  <c r="IZ119" i="9"/>
  <c r="IY119" i="9"/>
  <c r="IX119" i="9"/>
  <c r="IW119" i="9"/>
  <c r="IV119" i="9"/>
  <c r="IU119" i="9"/>
  <c r="IT119" i="9"/>
  <c r="IS119" i="9"/>
  <c r="IR119" i="9"/>
  <c r="IQ119" i="9"/>
  <c r="IP119" i="9"/>
  <c r="IO119" i="9"/>
  <c r="IN119" i="9"/>
  <c r="IM119" i="9"/>
  <c r="IL119" i="9"/>
  <c r="IK119" i="9"/>
  <c r="IJ119" i="9"/>
  <c r="II119" i="9"/>
  <c r="IH119" i="9"/>
  <c r="IG119" i="9"/>
  <c r="IF119" i="9"/>
  <c r="IE119" i="9"/>
  <c r="ID119" i="9"/>
  <c r="IC119" i="9"/>
  <c r="IB119" i="9"/>
  <c r="IA119" i="9"/>
  <c r="HZ119" i="9"/>
  <c r="HY119" i="9"/>
  <c r="HX119" i="9"/>
  <c r="HW119" i="9"/>
  <c r="HV119" i="9"/>
  <c r="HU119" i="9"/>
  <c r="HT119" i="9"/>
  <c r="HS119" i="9"/>
  <c r="HR119" i="9"/>
  <c r="HQ119" i="9"/>
  <c r="HP119" i="9"/>
  <c r="HO119" i="9"/>
  <c r="HN119" i="9"/>
  <c r="HM119" i="9"/>
  <c r="HL119" i="9"/>
  <c r="HK119" i="9"/>
  <c r="HJ119" i="9"/>
  <c r="HI119" i="9"/>
  <c r="HH119" i="9"/>
  <c r="HG119" i="9"/>
  <c r="HF119" i="9"/>
  <c r="HE119" i="9"/>
  <c r="HD119" i="9"/>
  <c r="HC119" i="9"/>
  <c r="HB119" i="9"/>
  <c r="HA119" i="9"/>
  <c r="GZ119" i="9"/>
  <c r="GY119" i="9"/>
  <c r="GX119" i="9"/>
  <c r="GW119" i="9"/>
  <c r="GV119" i="9"/>
  <c r="GU119" i="9"/>
  <c r="GT119" i="9"/>
  <c r="GS119" i="9"/>
  <c r="GR119" i="9"/>
  <c r="GQ119" i="9"/>
  <c r="GP119" i="9"/>
  <c r="GO119" i="9"/>
  <c r="GN119" i="9"/>
  <c r="GM119" i="9"/>
  <c r="GL119" i="9"/>
  <c r="GK119" i="9"/>
  <c r="GJ119" i="9"/>
  <c r="GI119" i="9"/>
  <c r="GH119" i="9"/>
  <c r="GG119" i="9"/>
  <c r="GF119" i="9"/>
  <c r="GE119" i="9"/>
  <c r="GD119" i="9"/>
  <c r="GC119" i="9"/>
  <c r="GB119" i="9"/>
  <c r="GA119" i="9"/>
  <c r="FZ119" i="9"/>
  <c r="FY119" i="9"/>
  <c r="FX119" i="9"/>
  <c r="FW119" i="9"/>
  <c r="FV119" i="9"/>
  <c r="FU119" i="9"/>
  <c r="FT119" i="9"/>
  <c r="FS119" i="9"/>
  <c r="FR119" i="9"/>
  <c r="FQ119" i="9"/>
  <c r="FP119" i="9"/>
  <c r="FO119" i="9"/>
  <c r="FN119" i="9"/>
  <c r="FM119" i="9"/>
  <c r="FL119" i="9"/>
  <c r="FK119" i="9"/>
  <c r="FJ119" i="9"/>
  <c r="FI119" i="9"/>
  <c r="FH119" i="9"/>
  <c r="FG119" i="9"/>
  <c r="FF119" i="9"/>
  <c r="FE119" i="9"/>
  <c r="FD119" i="9"/>
  <c r="FC119" i="9"/>
  <c r="FB119" i="9"/>
  <c r="FA119" i="9"/>
  <c r="EZ119" i="9"/>
  <c r="EY119" i="9"/>
  <c r="EX119" i="9"/>
  <c r="EW119" i="9"/>
  <c r="EV119" i="9"/>
  <c r="EU119" i="9"/>
  <c r="ET119" i="9"/>
  <c r="ES119" i="9"/>
  <c r="ER119" i="9"/>
  <c r="EQ119" i="9"/>
  <c r="EP119" i="9"/>
  <c r="EO119" i="9"/>
  <c r="EN119" i="9"/>
  <c r="EM119" i="9"/>
  <c r="EL119" i="9"/>
  <c r="EK119" i="9"/>
  <c r="EJ119" i="9"/>
  <c r="EI119" i="9"/>
  <c r="EH119" i="9"/>
  <c r="EG119" i="9"/>
  <c r="EF119" i="9"/>
  <c r="EE119" i="9"/>
  <c r="ED119" i="9"/>
  <c r="EC119" i="9"/>
  <c r="EB119" i="9"/>
  <c r="EA119" i="9"/>
  <c r="DZ119" i="9"/>
  <c r="DY119" i="9"/>
  <c r="DX119" i="9"/>
  <c r="DW119" i="9"/>
  <c r="DV119" i="9"/>
  <c r="DU119" i="9"/>
  <c r="DT119" i="9"/>
  <c r="DS119" i="9"/>
  <c r="DR119" i="9"/>
  <c r="DQ119" i="9"/>
  <c r="DP119" i="9"/>
  <c r="DO119" i="9"/>
  <c r="DN119" i="9"/>
  <c r="DM119" i="9"/>
  <c r="DL119" i="9"/>
  <c r="DK119" i="9"/>
  <c r="DJ119" i="9"/>
  <c r="DI119" i="9"/>
  <c r="DH119" i="9"/>
  <c r="DG119" i="9"/>
  <c r="DF119" i="9"/>
  <c r="DE119" i="9"/>
  <c r="DD119" i="9"/>
  <c r="DC119" i="9"/>
  <c r="DB119" i="9"/>
  <c r="DA119" i="9"/>
  <c r="CZ119" i="9"/>
  <c r="CY119" i="9"/>
  <c r="CX119" i="9"/>
  <c r="CW119" i="9"/>
  <c r="CV119" i="9"/>
  <c r="CU119" i="9"/>
  <c r="CT119" i="9"/>
  <c r="CS119" i="9"/>
  <c r="CR119" i="9"/>
  <c r="CQ119" i="9"/>
  <c r="CP119" i="9"/>
  <c r="CO119" i="9"/>
  <c r="CN119" i="9"/>
  <c r="CM119" i="9"/>
  <c r="CL119" i="9"/>
  <c r="CK119" i="9"/>
  <c r="CJ119" i="9"/>
  <c r="CI119" i="9"/>
  <c r="CH119" i="9"/>
  <c r="CG119" i="9"/>
  <c r="CF119" i="9"/>
  <c r="CE119" i="9"/>
  <c r="CD119" i="9"/>
  <c r="CC119" i="9"/>
  <c r="CB119" i="9"/>
  <c r="CA119" i="9"/>
  <c r="BZ119" i="9"/>
  <c r="BY119" i="9"/>
  <c r="BX119" i="9"/>
  <c r="BW119" i="9"/>
  <c r="BV119" i="9"/>
  <c r="BU119" i="9"/>
  <c r="BT119" i="9"/>
  <c r="BS119" i="9"/>
  <c r="BR119" i="9"/>
  <c r="BQ119" i="9"/>
  <c r="BP119" i="9"/>
  <c r="BO119" i="9"/>
  <c r="BN119" i="9"/>
  <c r="BM119" i="9"/>
  <c r="BL119" i="9"/>
  <c r="BK119" i="9"/>
  <c r="BJ119" i="9"/>
  <c r="BI119" i="9"/>
  <c r="BH119" i="9"/>
  <c r="BG119" i="9"/>
  <c r="BF119" i="9"/>
  <c r="BE119" i="9"/>
  <c r="BD119" i="9"/>
  <c r="BC119" i="9"/>
  <c r="BB119" i="9"/>
  <c r="BA119" i="9"/>
  <c r="AZ119" i="9"/>
  <c r="AY119" i="9"/>
  <c r="AX119" i="9"/>
  <c r="AW119" i="9"/>
  <c r="AV119" i="9"/>
  <c r="AU119" i="9"/>
  <c r="AT119" i="9"/>
  <c r="AS119" i="9"/>
  <c r="AR119" i="9"/>
  <c r="AQ119" i="9"/>
  <c r="AP119" i="9"/>
  <c r="AO119" i="9"/>
  <c r="AN119" i="9"/>
  <c r="AM119" i="9"/>
  <c r="AL119" i="9"/>
  <c r="AK119" i="9"/>
  <c r="AJ119" i="9"/>
  <c r="AI119" i="9"/>
  <c r="AH119" i="9"/>
  <c r="AG119" i="9"/>
  <c r="AF119" i="9"/>
  <c r="AE119" i="9"/>
  <c r="AD119" i="9"/>
  <c r="AC119" i="9"/>
  <c r="AB119" i="9"/>
  <c r="AA119" i="9"/>
  <c r="Z119" i="9"/>
  <c r="Y119" i="9"/>
  <c r="X119" i="9"/>
  <c r="W119" i="9"/>
  <c r="V119" i="9"/>
  <c r="U119" i="9"/>
  <c r="T119" i="9"/>
  <c r="S119" i="9"/>
  <c r="R119" i="9"/>
  <c r="Q119" i="9"/>
  <c r="P119" i="9"/>
  <c r="O119" i="9"/>
  <c r="N119" i="9"/>
  <c r="M119" i="9"/>
  <c r="L119" i="9"/>
  <c r="K119" i="9"/>
  <c r="J119" i="9"/>
  <c r="I119" i="9"/>
  <c r="H119" i="9"/>
  <c r="G119" i="9"/>
  <c r="F119" i="9"/>
  <c r="E119" i="9"/>
  <c r="D119" i="9"/>
  <c r="C119" i="9"/>
  <c r="B119" i="9"/>
  <c r="JQ118" i="9"/>
  <c r="JP118" i="9"/>
  <c r="JO118" i="9"/>
  <c r="JN118" i="9"/>
  <c r="JM118" i="9"/>
  <c r="JL118" i="9"/>
  <c r="JK118" i="9"/>
  <c r="JJ118" i="9"/>
  <c r="JI118" i="9"/>
  <c r="JH118" i="9"/>
  <c r="JG118" i="9"/>
  <c r="JF118" i="9"/>
  <c r="JE118" i="9"/>
  <c r="JD118" i="9"/>
  <c r="JC118" i="9"/>
  <c r="JB118" i="9"/>
  <c r="JA118" i="9"/>
  <c r="IZ118" i="9"/>
  <c r="IY118" i="9"/>
  <c r="IX118" i="9"/>
  <c r="IW118" i="9"/>
  <c r="IV118" i="9"/>
  <c r="IU118" i="9"/>
  <c r="IT118" i="9"/>
  <c r="IS118" i="9"/>
  <c r="IR118" i="9"/>
  <c r="IQ118" i="9"/>
  <c r="IP118" i="9"/>
  <c r="IO118" i="9"/>
  <c r="IN118" i="9"/>
  <c r="IM118" i="9"/>
  <c r="IL118" i="9"/>
  <c r="IK118" i="9"/>
  <c r="IJ118" i="9"/>
  <c r="II118" i="9"/>
  <c r="IH118" i="9"/>
  <c r="IG118" i="9"/>
  <c r="IF118" i="9"/>
  <c r="IE118" i="9"/>
  <c r="ID118" i="9"/>
  <c r="IC118" i="9"/>
  <c r="IB118" i="9"/>
  <c r="IA118" i="9"/>
  <c r="HZ118" i="9"/>
  <c r="HY118" i="9"/>
  <c r="HX118" i="9"/>
  <c r="HW118" i="9"/>
  <c r="HV118" i="9"/>
  <c r="HU118" i="9"/>
  <c r="HT118" i="9"/>
  <c r="HS118" i="9"/>
  <c r="HR118" i="9"/>
  <c r="HQ118" i="9"/>
  <c r="HP118" i="9"/>
  <c r="HO118" i="9"/>
  <c r="HN118" i="9"/>
  <c r="HM118" i="9"/>
  <c r="HL118" i="9"/>
  <c r="HK118" i="9"/>
  <c r="HJ118" i="9"/>
  <c r="HI118" i="9"/>
  <c r="HH118" i="9"/>
  <c r="HG118" i="9"/>
  <c r="HF118" i="9"/>
  <c r="HE118" i="9"/>
  <c r="HD118" i="9"/>
  <c r="HC118" i="9"/>
  <c r="HB118" i="9"/>
  <c r="HA118" i="9"/>
  <c r="GZ118" i="9"/>
  <c r="GY118" i="9"/>
  <c r="GX118" i="9"/>
  <c r="GW118" i="9"/>
  <c r="GV118" i="9"/>
  <c r="GU118" i="9"/>
  <c r="GT118" i="9"/>
  <c r="GS118" i="9"/>
  <c r="GR118" i="9"/>
  <c r="GQ118" i="9"/>
  <c r="GP118" i="9"/>
  <c r="GO118" i="9"/>
  <c r="GN118" i="9"/>
  <c r="GM118" i="9"/>
  <c r="GL118" i="9"/>
  <c r="GK118" i="9"/>
  <c r="GJ118" i="9"/>
  <c r="GI118" i="9"/>
  <c r="GH118" i="9"/>
  <c r="GG118" i="9"/>
  <c r="GF118" i="9"/>
  <c r="GE118" i="9"/>
  <c r="GD118" i="9"/>
  <c r="GC118" i="9"/>
  <c r="GB118" i="9"/>
  <c r="GA118" i="9"/>
  <c r="FZ118" i="9"/>
  <c r="FY118" i="9"/>
  <c r="FX118" i="9"/>
  <c r="FW118" i="9"/>
  <c r="FV118" i="9"/>
  <c r="FU118" i="9"/>
  <c r="FT118" i="9"/>
  <c r="FS118" i="9"/>
  <c r="FR118" i="9"/>
  <c r="FQ118" i="9"/>
  <c r="FP118" i="9"/>
  <c r="FO118" i="9"/>
  <c r="FN118" i="9"/>
  <c r="FM118" i="9"/>
  <c r="FL118" i="9"/>
  <c r="FK118" i="9"/>
  <c r="FJ118" i="9"/>
  <c r="FI118" i="9"/>
  <c r="FH118" i="9"/>
  <c r="FG118" i="9"/>
  <c r="FF118" i="9"/>
  <c r="FE118" i="9"/>
  <c r="FD118" i="9"/>
  <c r="FC118" i="9"/>
  <c r="FB118" i="9"/>
  <c r="FA118" i="9"/>
  <c r="EZ118" i="9"/>
  <c r="EY118" i="9"/>
  <c r="EX118" i="9"/>
  <c r="EW118" i="9"/>
  <c r="EV118" i="9"/>
  <c r="EU118" i="9"/>
  <c r="ET118" i="9"/>
  <c r="ES118" i="9"/>
  <c r="ER118" i="9"/>
  <c r="EQ118" i="9"/>
  <c r="EP118" i="9"/>
  <c r="EO118" i="9"/>
  <c r="EN118" i="9"/>
  <c r="EM118" i="9"/>
  <c r="EL118" i="9"/>
  <c r="EK118" i="9"/>
  <c r="EJ118" i="9"/>
  <c r="EI118" i="9"/>
  <c r="EH118" i="9"/>
  <c r="EG118" i="9"/>
  <c r="EF118" i="9"/>
  <c r="EE118" i="9"/>
  <c r="ED118" i="9"/>
  <c r="EC118" i="9"/>
  <c r="EB118" i="9"/>
  <c r="EA118" i="9"/>
  <c r="DZ118" i="9"/>
  <c r="DY118" i="9"/>
  <c r="DX118" i="9"/>
  <c r="DW118" i="9"/>
  <c r="DV118" i="9"/>
  <c r="DU118" i="9"/>
  <c r="DT118" i="9"/>
  <c r="DS118" i="9"/>
  <c r="DR118" i="9"/>
  <c r="DQ118" i="9"/>
  <c r="DP118" i="9"/>
  <c r="DO118" i="9"/>
  <c r="DN118" i="9"/>
  <c r="DM118" i="9"/>
  <c r="DL118" i="9"/>
  <c r="DK118" i="9"/>
  <c r="DJ118" i="9"/>
  <c r="DI118" i="9"/>
  <c r="DH118" i="9"/>
  <c r="DG118" i="9"/>
  <c r="DF118" i="9"/>
  <c r="DE118" i="9"/>
  <c r="DD118" i="9"/>
  <c r="DC118" i="9"/>
  <c r="DB118" i="9"/>
  <c r="DA118" i="9"/>
  <c r="CZ118" i="9"/>
  <c r="CY118" i="9"/>
  <c r="CX118" i="9"/>
  <c r="CW118" i="9"/>
  <c r="CV118" i="9"/>
  <c r="CU118" i="9"/>
  <c r="CT118" i="9"/>
  <c r="CS118" i="9"/>
  <c r="CR118" i="9"/>
  <c r="CQ118" i="9"/>
  <c r="CP118" i="9"/>
  <c r="CO118" i="9"/>
  <c r="CN118" i="9"/>
  <c r="CM118" i="9"/>
  <c r="CL118" i="9"/>
  <c r="CK118" i="9"/>
  <c r="CJ118" i="9"/>
  <c r="CI118" i="9"/>
  <c r="CH118" i="9"/>
  <c r="CG118" i="9"/>
  <c r="CF118" i="9"/>
  <c r="CE118" i="9"/>
  <c r="CD118" i="9"/>
  <c r="CC118" i="9"/>
  <c r="CB118" i="9"/>
  <c r="CA118" i="9"/>
  <c r="BZ118" i="9"/>
  <c r="BY118" i="9"/>
  <c r="BX118" i="9"/>
  <c r="BW118" i="9"/>
  <c r="BV118" i="9"/>
  <c r="BU118" i="9"/>
  <c r="BT118" i="9"/>
  <c r="BS118" i="9"/>
  <c r="BR118" i="9"/>
  <c r="BQ118" i="9"/>
  <c r="BP118" i="9"/>
  <c r="BO118" i="9"/>
  <c r="BN118" i="9"/>
  <c r="BM118" i="9"/>
  <c r="BL118" i="9"/>
  <c r="BK118" i="9"/>
  <c r="BJ118" i="9"/>
  <c r="BI118" i="9"/>
  <c r="BH118" i="9"/>
  <c r="BG118" i="9"/>
  <c r="BF118" i="9"/>
  <c r="BE118" i="9"/>
  <c r="BD118" i="9"/>
  <c r="BC118" i="9"/>
  <c r="BB118" i="9"/>
  <c r="BA118" i="9"/>
  <c r="AZ118" i="9"/>
  <c r="AY118" i="9"/>
  <c r="AX118" i="9"/>
  <c r="AW118" i="9"/>
  <c r="AV118" i="9"/>
  <c r="AU118" i="9"/>
  <c r="AT118" i="9"/>
  <c r="AS118" i="9"/>
  <c r="AR118" i="9"/>
  <c r="AQ118" i="9"/>
  <c r="AP118" i="9"/>
  <c r="AO118" i="9"/>
  <c r="AN118" i="9"/>
  <c r="AM118" i="9"/>
  <c r="AL118" i="9"/>
  <c r="AK118" i="9"/>
  <c r="AJ118" i="9"/>
  <c r="AI118" i="9"/>
  <c r="AH118" i="9"/>
  <c r="AG118" i="9"/>
  <c r="AF118" i="9"/>
  <c r="AE118" i="9"/>
  <c r="AD118" i="9"/>
  <c r="AC118" i="9"/>
  <c r="AB118" i="9"/>
  <c r="AA118" i="9"/>
  <c r="Z118" i="9"/>
  <c r="Y118" i="9"/>
  <c r="X118" i="9"/>
  <c r="W118" i="9"/>
  <c r="V118" i="9"/>
  <c r="U118" i="9"/>
  <c r="T118" i="9"/>
  <c r="S118" i="9"/>
  <c r="R118" i="9"/>
  <c r="Q118" i="9"/>
  <c r="P118" i="9"/>
  <c r="O118" i="9"/>
  <c r="N118" i="9"/>
  <c r="M118" i="9"/>
  <c r="L118" i="9"/>
  <c r="K118" i="9"/>
  <c r="J118" i="9"/>
  <c r="I118" i="9"/>
  <c r="H118" i="9"/>
  <c r="G118" i="9"/>
  <c r="F118" i="9"/>
  <c r="E118" i="9"/>
  <c r="D118" i="9"/>
  <c r="C118" i="9"/>
  <c r="B118" i="9"/>
  <c r="JQ117" i="9"/>
  <c r="JP117" i="9"/>
  <c r="JO117" i="9"/>
  <c r="JN117" i="9"/>
  <c r="JM117" i="9"/>
  <c r="JL117" i="9"/>
  <c r="JK117" i="9"/>
  <c r="JJ117" i="9"/>
  <c r="JI117" i="9"/>
  <c r="JH117" i="9"/>
  <c r="JG117" i="9"/>
  <c r="JF117" i="9"/>
  <c r="JE117" i="9"/>
  <c r="JD117" i="9"/>
  <c r="JC117" i="9"/>
  <c r="JB117" i="9"/>
  <c r="JA117" i="9"/>
  <c r="IZ117" i="9"/>
  <c r="IY117" i="9"/>
  <c r="IX117" i="9"/>
  <c r="IW117" i="9"/>
  <c r="IV117" i="9"/>
  <c r="IU117" i="9"/>
  <c r="IT117" i="9"/>
  <c r="IS117" i="9"/>
  <c r="IR117" i="9"/>
  <c r="IQ117" i="9"/>
  <c r="IP117" i="9"/>
  <c r="IO117" i="9"/>
  <c r="IN117" i="9"/>
  <c r="IM117" i="9"/>
  <c r="IL117" i="9"/>
  <c r="IK117" i="9"/>
  <c r="IJ117" i="9"/>
  <c r="II117" i="9"/>
  <c r="IH117" i="9"/>
  <c r="IG117" i="9"/>
  <c r="IF117" i="9"/>
  <c r="IE117" i="9"/>
  <c r="ID117" i="9"/>
  <c r="IC117" i="9"/>
  <c r="IB117" i="9"/>
  <c r="IA117" i="9"/>
  <c r="HZ117" i="9"/>
  <c r="HY117" i="9"/>
  <c r="HX117" i="9"/>
  <c r="HW117" i="9"/>
  <c r="HV117" i="9"/>
  <c r="HU117" i="9"/>
  <c r="HT117" i="9"/>
  <c r="HS117" i="9"/>
  <c r="HR117" i="9"/>
  <c r="HQ117" i="9"/>
  <c r="HP117" i="9"/>
  <c r="HO117" i="9"/>
  <c r="HN117" i="9"/>
  <c r="HM117" i="9"/>
  <c r="HL117" i="9"/>
  <c r="HK117" i="9"/>
  <c r="HJ117" i="9"/>
  <c r="HI117" i="9"/>
  <c r="HH117" i="9"/>
  <c r="HG117" i="9"/>
  <c r="HF117" i="9"/>
  <c r="HE117" i="9"/>
  <c r="HD117" i="9"/>
  <c r="HC117" i="9"/>
  <c r="HB117" i="9"/>
  <c r="HA117" i="9"/>
  <c r="GZ117" i="9"/>
  <c r="GY117" i="9"/>
  <c r="GX117" i="9"/>
  <c r="GW117" i="9"/>
  <c r="GV117" i="9"/>
  <c r="GU117" i="9"/>
  <c r="GT117" i="9"/>
  <c r="GS117" i="9"/>
  <c r="GR117" i="9"/>
  <c r="GQ117" i="9"/>
  <c r="GP117" i="9"/>
  <c r="GO117" i="9"/>
  <c r="GN117" i="9"/>
  <c r="GM117" i="9"/>
  <c r="GL117" i="9"/>
  <c r="GK117" i="9"/>
  <c r="GJ117" i="9"/>
  <c r="GI117" i="9"/>
  <c r="GH117" i="9"/>
  <c r="GG117" i="9"/>
  <c r="GF117" i="9"/>
  <c r="GE117" i="9"/>
  <c r="GD117" i="9"/>
  <c r="GC117" i="9"/>
  <c r="GB117" i="9"/>
  <c r="GA117" i="9"/>
  <c r="FZ117" i="9"/>
  <c r="FY117" i="9"/>
  <c r="FX117" i="9"/>
  <c r="FW117" i="9"/>
  <c r="FV117" i="9"/>
  <c r="FU117" i="9"/>
  <c r="FT117" i="9"/>
  <c r="FS117" i="9"/>
  <c r="FR117" i="9"/>
  <c r="FQ117" i="9"/>
  <c r="FP117" i="9"/>
  <c r="FO117" i="9"/>
  <c r="FN117" i="9"/>
  <c r="FM117" i="9"/>
  <c r="FL117" i="9"/>
  <c r="FK117" i="9"/>
  <c r="FJ117" i="9"/>
  <c r="FI117" i="9"/>
  <c r="FH117" i="9"/>
  <c r="FG117" i="9"/>
  <c r="FF117" i="9"/>
  <c r="FE117" i="9"/>
  <c r="FD117" i="9"/>
  <c r="FC117" i="9"/>
  <c r="FB117" i="9"/>
  <c r="FA117" i="9"/>
  <c r="EZ117" i="9"/>
  <c r="EY117" i="9"/>
  <c r="EX117" i="9"/>
  <c r="EW117" i="9"/>
  <c r="EV117" i="9"/>
  <c r="EU117" i="9"/>
  <c r="ET117" i="9"/>
  <c r="ES117" i="9"/>
  <c r="ER117" i="9"/>
  <c r="EQ117" i="9"/>
  <c r="EP117" i="9"/>
  <c r="EO117" i="9"/>
  <c r="EN117" i="9"/>
  <c r="EM117" i="9"/>
  <c r="EL117" i="9"/>
  <c r="EK117" i="9"/>
  <c r="EJ117" i="9"/>
  <c r="EI117" i="9"/>
  <c r="EH117" i="9"/>
  <c r="EG117" i="9"/>
  <c r="EF117" i="9"/>
  <c r="EE117" i="9"/>
  <c r="ED117" i="9"/>
  <c r="EC117" i="9"/>
  <c r="EB117" i="9"/>
  <c r="EA117" i="9"/>
  <c r="DZ117" i="9"/>
  <c r="DY117" i="9"/>
  <c r="DX117" i="9"/>
  <c r="DW117" i="9"/>
  <c r="DV117" i="9"/>
  <c r="DU117" i="9"/>
  <c r="DT117" i="9"/>
  <c r="DS117" i="9"/>
  <c r="DR117" i="9"/>
  <c r="DQ117" i="9"/>
  <c r="DP117" i="9"/>
  <c r="DO117" i="9"/>
  <c r="DN117" i="9"/>
  <c r="DM117" i="9"/>
  <c r="DL117" i="9"/>
  <c r="DK117" i="9"/>
  <c r="DJ117" i="9"/>
  <c r="DI117" i="9"/>
  <c r="DH117" i="9"/>
  <c r="DG117" i="9"/>
  <c r="DF117" i="9"/>
  <c r="DE117" i="9"/>
  <c r="DD117" i="9"/>
  <c r="DC117" i="9"/>
  <c r="DB117" i="9"/>
  <c r="DA117" i="9"/>
  <c r="CZ117" i="9"/>
  <c r="CY117" i="9"/>
  <c r="CX117" i="9"/>
  <c r="CW117" i="9"/>
  <c r="CV117" i="9"/>
  <c r="CU117" i="9"/>
  <c r="CT117" i="9"/>
  <c r="CS117" i="9"/>
  <c r="CR117" i="9"/>
  <c r="CQ117" i="9"/>
  <c r="CP117" i="9"/>
  <c r="CO117" i="9"/>
  <c r="CN117" i="9"/>
  <c r="CM117" i="9"/>
  <c r="CL117" i="9"/>
  <c r="CK117" i="9"/>
  <c r="CJ117" i="9"/>
  <c r="CI117" i="9"/>
  <c r="CH117" i="9"/>
  <c r="CG117" i="9"/>
  <c r="CF117" i="9"/>
  <c r="CE117" i="9"/>
  <c r="CD117" i="9"/>
  <c r="CC117" i="9"/>
  <c r="CB117" i="9"/>
  <c r="CA117" i="9"/>
  <c r="BZ117" i="9"/>
  <c r="BY117" i="9"/>
  <c r="BX117" i="9"/>
  <c r="BW117" i="9"/>
  <c r="BV117" i="9"/>
  <c r="BU117" i="9"/>
  <c r="BT117" i="9"/>
  <c r="BS117" i="9"/>
  <c r="BR117" i="9"/>
  <c r="BQ117" i="9"/>
  <c r="BP117" i="9"/>
  <c r="BO117" i="9"/>
  <c r="BN117" i="9"/>
  <c r="BM117" i="9"/>
  <c r="BL117" i="9"/>
  <c r="BK117" i="9"/>
  <c r="BJ117" i="9"/>
  <c r="BI117" i="9"/>
  <c r="BH117" i="9"/>
  <c r="BG117" i="9"/>
  <c r="BF117" i="9"/>
  <c r="BE117" i="9"/>
  <c r="BD117" i="9"/>
  <c r="BC117" i="9"/>
  <c r="BB117" i="9"/>
  <c r="BA117" i="9"/>
  <c r="AZ117" i="9"/>
  <c r="AY117" i="9"/>
  <c r="AX117" i="9"/>
  <c r="AW117" i="9"/>
  <c r="AV117" i="9"/>
  <c r="AU117" i="9"/>
  <c r="AT117" i="9"/>
  <c r="AS117" i="9"/>
  <c r="AR117" i="9"/>
  <c r="AQ117" i="9"/>
  <c r="AP117" i="9"/>
  <c r="AO117" i="9"/>
  <c r="AN117" i="9"/>
  <c r="AM117" i="9"/>
  <c r="AL117" i="9"/>
  <c r="AK117" i="9"/>
  <c r="AJ117" i="9"/>
  <c r="AI117" i="9"/>
  <c r="AH117" i="9"/>
  <c r="AG117" i="9"/>
  <c r="AF117" i="9"/>
  <c r="AE117" i="9"/>
  <c r="AD117" i="9"/>
  <c r="AC117" i="9"/>
  <c r="AB117" i="9"/>
  <c r="AA117" i="9"/>
  <c r="Z117" i="9"/>
  <c r="Y117" i="9"/>
  <c r="X117" i="9"/>
  <c r="W117" i="9"/>
  <c r="V117" i="9"/>
  <c r="U117" i="9"/>
  <c r="T117" i="9"/>
  <c r="S117" i="9"/>
  <c r="R117" i="9"/>
  <c r="Q117" i="9"/>
  <c r="P117" i="9"/>
  <c r="O117" i="9"/>
  <c r="N117" i="9"/>
  <c r="M117" i="9"/>
  <c r="L117" i="9"/>
  <c r="K117" i="9"/>
  <c r="J117" i="9"/>
  <c r="I117" i="9"/>
  <c r="H117" i="9"/>
  <c r="G117" i="9"/>
  <c r="F117" i="9"/>
  <c r="E117" i="9"/>
  <c r="D117" i="9"/>
  <c r="C117" i="9"/>
  <c r="B117" i="9"/>
  <c r="JQ116" i="9"/>
  <c r="JP116" i="9"/>
  <c r="JO116" i="9"/>
  <c r="JN116" i="9"/>
  <c r="JM116" i="9"/>
  <c r="JL116" i="9"/>
  <c r="JK116" i="9"/>
  <c r="JJ116" i="9"/>
  <c r="JI116" i="9"/>
  <c r="JH116" i="9"/>
  <c r="JG116" i="9"/>
  <c r="JF116" i="9"/>
  <c r="JE116" i="9"/>
  <c r="JD116" i="9"/>
  <c r="JC116" i="9"/>
  <c r="JB116" i="9"/>
  <c r="JA116" i="9"/>
  <c r="IZ116" i="9"/>
  <c r="IY116" i="9"/>
  <c r="IX116" i="9"/>
  <c r="IW116" i="9"/>
  <c r="IV116" i="9"/>
  <c r="IU116" i="9"/>
  <c r="IT116" i="9"/>
  <c r="IS116" i="9"/>
  <c r="IR116" i="9"/>
  <c r="IQ116" i="9"/>
  <c r="IP116" i="9"/>
  <c r="IO116" i="9"/>
  <c r="IN116" i="9"/>
  <c r="IM116" i="9"/>
  <c r="IL116" i="9"/>
  <c r="IK116" i="9"/>
  <c r="IJ116" i="9"/>
  <c r="II116" i="9"/>
  <c r="IH116" i="9"/>
  <c r="IG116" i="9"/>
  <c r="IF116" i="9"/>
  <c r="IE116" i="9"/>
  <c r="ID116" i="9"/>
  <c r="IC116" i="9"/>
  <c r="IB116" i="9"/>
  <c r="IA116" i="9"/>
  <c r="HZ116" i="9"/>
  <c r="HY116" i="9"/>
  <c r="HX116" i="9"/>
  <c r="HW116" i="9"/>
  <c r="HV116" i="9"/>
  <c r="HU116" i="9"/>
  <c r="HT116" i="9"/>
  <c r="HS116" i="9"/>
  <c r="HR116" i="9"/>
  <c r="HQ116" i="9"/>
  <c r="HP116" i="9"/>
  <c r="HO116" i="9"/>
  <c r="HN116" i="9"/>
  <c r="HM116" i="9"/>
  <c r="HL116" i="9"/>
  <c r="HK116" i="9"/>
  <c r="HJ116" i="9"/>
  <c r="HI116" i="9"/>
  <c r="HH116" i="9"/>
  <c r="HG116" i="9"/>
  <c r="HF116" i="9"/>
  <c r="HE116" i="9"/>
  <c r="HD116" i="9"/>
  <c r="HC116" i="9"/>
  <c r="HB116" i="9"/>
  <c r="HA116" i="9"/>
  <c r="GZ116" i="9"/>
  <c r="GY116" i="9"/>
  <c r="GX116" i="9"/>
  <c r="GW116" i="9"/>
  <c r="GV116" i="9"/>
  <c r="GU116" i="9"/>
  <c r="GT116" i="9"/>
  <c r="GS116" i="9"/>
  <c r="GR116" i="9"/>
  <c r="GQ116" i="9"/>
  <c r="GP116" i="9"/>
  <c r="GO116" i="9"/>
  <c r="GN116" i="9"/>
  <c r="GM116" i="9"/>
  <c r="GL116" i="9"/>
  <c r="GK116" i="9"/>
  <c r="GJ116" i="9"/>
  <c r="GI116" i="9"/>
  <c r="GH116" i="9"/>
  <c r="GG116" i="9"/>
  <c r="GF116" i="9"/>
  <c r="GE116" i="9"/>
  <c r="GD116" i="9"/>
  <c r="GC116" i="9"/>
  <c r="GB116" i="9"/>
  <c r="GA116" i="9"/>
  <c r="FZ116" i="9"/>
  <c r="FY116" i="9"/>
  <c r="FX116" i="9"/>
  <c r="FW116" i="9"/>
  <c r="FV116" i="9"/>
  <c r="FU116" i="9"/>
  <c r="FT116" i="9"/>
  <c r="FS116" i="9"/>
  <c r="FR116" i="9"/>
  <c r="FQ116" i="9"/>
  <c r="FP116" i="9"/>
  <c r="FO116" i="9"/>
  <c r="FN116" i="9"/>
  <c r="FM116" i="9"/>
  <c r="FL116" i="9"/>
  <c r="FK116" i="9"/>
  <c r="FJ116" i="9"/>
  <c r="FI116" i="9"/>
  <c r="FH116" i="9"/>
  <c r="FG116" i="9"/>
  <c r="FF116" i="9"/>
  <c r="FE116" i="9"/>
  <c r="FD116" i="9"/>
  <c r="FC116" i="9"/>
  <c r="FB116" i="9"/>
  <c r="FA116" i="9"/>
  <c r="EZ116" i="9"/>
  <c r="EY116" i="9"/>
  <c r="EX116" i="9"/>
  <c r="EW116" i="9"/>
  <c r="EV116" i="9"/>
  <c r="EU116" i="9"/>
  <c r="ET116" i="9"/>
  <c r="ES116" i="9"/>
  <c r="ER116" i="9"/>
  <c r="EQ116" i="9"/>
  <c r="EP116" i="9"/>
  <c r="EO116" i="9"/>
  <c r="EN116" i="9"/>
  <c r="EM116" i="9"/>
  <c r="EL116" i="9"/>
  <c r="EK116" i="9"/>
  <c r="EJ116" i="9"/>
  <c r="EI116" i="9"/>
  <c r="EH116" i="9"/>
  <c r="EG116" i="9"/>
  <c r="EF116" i="9"/>
  <c r="EE116" i="9"/>
  <c r="ED116" i="9"/>
  <c r="EC116" i="9"/>
  <c r="EB116" i="9"/>
  <c r="EA116" i="9"/>
  <c r="DZ116" i="9"/>
  <c r="DY116" i="9"/>
  <c r="DX116" i="9"/>
  <c r="DW116" i="9"/>
  <c r="DV116" i="9"/>
  <c r="DU116" i="9"/>
  <c r="DT116" i="9"/>
  <c r="DS116" i="9"/>
  <c r="DR116" i="9"/>
  <c r="DQ116" i="9"/>
  <c r="DP116" i="9"/>
  <c r="DO116" i="9"/>
  <c r="DN116" i="9"/>
  <c r="DM116" i="9"/>
  <c r="DL116" i="9"/>
  <c r="DK116" i="9"/>
  <c r="DJ116" i="9"/>
  <c r="DI116" i="9"/>
  <c r="DH116" i="9"/>
  <c r="DG116" i="9"/>
  <c r="DF116" i="9"/>
  <c r="DE116" i="9"/>
  <c r="DD116" i="9"/>
  <c r="DC116" i="9"/>
  <c r="DB116" i="9"/>
  <c r="DA116" i="9"/>
  <c r="CZ116" i="9"/>
  <c r="CY116" i="9"/>
  <c r="CX116" i="9"/>
  <c r="CW116" i="9"/>
  <c r="CV116" i="9"/>
  <c r="CU116" i="9"/>
  <c r="CT116" i="9"/>
  <c r="CS116" i="9"/>
  <c r="CR116" i="9"/>
  <c r="CQ116" i="9"/>
  <c r="CP116" i="9"/>
  <c r="CO116" i="9"/>
  <c r="CN116" i="9"/>
  <c r="CM116" i="9"/>
  <c r="CL116" i="9"/>
  <c r="CK116" i="9"/>
  <c r="CJ116" i="9"/>
  <c r="CI116" i="9"/>
  <c r="CH116" i="9"/>
  <c r="CG116" i="9"/>
  <c r="CF116" i="9"/>
  <c r="CE116" i="9"/>
  <c r="CD116" i="9"/>
  <c r="CC116" i="9"/>
  <c r="CB116" i="9"/>
  <c r="CA116" i="9"/>
  <c r="BZ116" i="9"/>
  <c r="BY116" i="9"/>
  <c r="BX116" i="9"/>
  <c r="BW116" i="9"/>
  <c r="BV116" i="9"/>
  <c r="BU116" i="9"/>
  <c r="BT116" i="9"/>
  <c r="BS116" i="9"/>
  <c r="BR116" i="9"/>
  <c r="BQ116" i="9"/>
  <c r="BP116" i="9"/>
  <c r="BO116" i="9"/>
  <c r="BN116" i="9"/>
  <c r="BM116" i="9"/>
  <c r="BL116" i="9"/>
  <c r="BK116" i="9"/>
  <c r="BJ116" i="9"/>
  <c r="BI116" i="9"/>
  <c r="BH116" i="9"/>
  <c r="BG116" i="9"/>
  <c r="BF116" i="9"/>
  <c r="BE116" i="9"/>
  <c r="BD116" i="9"/>
  <c r="BC116" i="9"/>
  <c r="BB116" i="9"/>
  <c r="BA116" i="9"/>
  <c r="AZ116" i="9"/>
  <c r="AY116" i="9"/>
  <c r="AX116" i="9"/>
  <c r="AW116" i="9"/>
  <c r="AV116" i="9"/>
  <c r="AU116" i="9"/>
  <c r="AT116" i="9"/>
  <c r="AS116" i="9"/>
  <c r="AR116" i="9"/>
  <c r="AQ116" i="9"/>
  <c r="AP116" i="9"/>
  <c r="AO116" i="9"/>
  <c r="AN116" i="9"/>
  <c r="AM116" i="9"/>
  <c r="AL116" i="9"/>
  <c r="AK116" i="9"/>
  <c r="AJ116" i="9"/>
  <c r="AI116" i="9"/>
  <c r="AH116" i="9"/>
  <c r="AG116" i="9"/>
  <c r="AF116" i="9"/>
  <c r="AE116" i="9"/>
  <c r="AD116" i="9"/>
  <c r="AC116" i="9"/>
  <c r="AB116" i="9"/>
  <c r="AA116" i="9"/>
  <c r="Z116" i="9"/>
  <c r="Y116" i="9"/>
  <c r="X116" i="9"/>
  <c r="W116" i="9"/>
  <c r="V116" i="9"/>
  <c r="U116" i="9"/>
  <c r="T116" i="9"/>
  <c r="S116" i="9"/>
  <c r="R116" i="9"/>
  <c r="Q116" i="9"/>
  <c r="P116" i="9"/>
  <c r="O116" i="9"/>
  <c r="N116" i="9"/>
  <c r="M116" i="9"/>
  <c r="L116" i="9"/>
  <c r="K116" i="9"/>
  <c r="J116" i="9"/>
  <c r="I116" i="9"/>
  <c r="H116" i="9"/>
  <c r="G116" i="9"/>
  <c r="F116" i="9"/>
  <c r="E116" i="9"/>
  <c r="D116" i="9"/>
  <c r="C116" i="9"/>
  <c r="B116" i="9"/>
  <c r="JQ115" i="9"/>
  <c r="JP115" i="9"/>
  <c r="JO115" i="9"/>
  <c r="JN115" i="9"/>
  <c r="JM115" i="9"/>
  <c r="JL115" i="9"/>
  <c r="JK115" i="9"/>
  <c r="JJ115" i="9"/>
  <c r="JI115" i="9"/>
  <c r="JH115" i="9"/>
  <c r="JG115" i="9"/>
  <c r="JF115" i="9"/>
  <c r="JE115" i="9"/>
  <c r="JD115" i="9"/>
  <c r="JC115" i="9"/>
  <c r="JB115" i="9"/>
  <c r="JA115" i="9"/>
  <c r="IZ115" i="9"/>
  <c r="IY115" i="9"/>
  <c r="IX115" i="9"/>
  <c r="IW115" i="9"/>
  <c r="IV115" i="9"/>
  <c r="IU115" i="9"/>
  <c r="IT115" i="9"/>
  <c r="IS115" i="9"/>
  <c r="IR115" i="9"/>
  <c r="IQ115" i="9"/>
  <c r="IP115" i="9"/>
  <c r="IO115" i="9"/>
  <c r="IN115" i="9"/>
  <c r="IM115" i="9"/>
  <c r="IL115" i="9"/>
  <c r="IK115" i="9"/>
  <c r="IJ115" i="9"/>
  <c r="IG115" i="9"/>
  <c r="IF115" i="9"/>
  <c r="IE115" i="9"/>
  <c r="ID115" i="9"/>
  <c r="IC115" i="9"/>
  <c r="IB115" i="9"/>
  <c r="IA115" i="9"/>
  <c r="HZ115" i="9"/>
  <c r="HY115" i="9"/>
  <c r="HX115" i="9"/>
  <c r="HW115" i="9"/>
  <c r="HV115" i="9"/>
  <c r="HU115" i="9"/>
  <c r="HT115" i="9"/>
  <c r="HS115" i="9"/>
  <c r="HR115" i="9"/>
  <c r="HQ115" i="9"/>
  <c r="HP115" i="9"/>
  <c r="HO115" i="9"/>
  <c r="HN115" i="9"/>
  <c r="HM115" i="9"/>
  <c r="HL115" i="9"/>
  <c r="HK115" i="9"/>
  <c r="HJ115" i="9"/>
  <c r="HI115" i="9"/>
  <c r="HH115" i="9"/>
  <c r="HG115" i="9"/>
  <c r="HF115" i="9"/>
  <c r="HE115" i="9"/>
  <c r="HD115" i="9"/>
  <c r="HC115" i="9"/>
  <c r="HB115" i="9"/>
  <c r="HA115" i="9"/>
  <c r="GZ115" i="9"/>
  <c r="GY115" i="9"/>
  <c r="GX115" i="9"/>
  <c r="GW115" i="9"/>
  <c r="GV115" i="9"/>
  <c r="GU115" i="9"/>
  <c r="GT115" i="9"/>
  <c r="GS115" i="9"/>
  <c r="GR115" i="9"/>
  <c r="GQ115" i="9"/>
  <c r="GP115" i="9"/>
  <c r="GO115" i="9"/>
  <c r="GN115" i="9"/>
  <c r="GM115" i="9"/>
  <c r="GL115" i="9"/>
  <c r="GK115" i="9"/>
  <c r="GJ115" i="9"/>
  <c r="GI115" i="9"/>
  <c r="GH115" i="9"/>
  <c r="GG115" i="9"/>
  <c r="GF115" i="9"/>
  <c r="GE115" i="9"/>
  <c r="GD115" i="9"/>
  <c r="GC115" i="9"/>
  <c r="GB115" i="9"/>
  <c r="GA115" i="9"/>
  <c r="FZ115" i="9"/>
  <c r="FY115" i="9"/>
  <c r="FX115" i="9"/>
  <c r="FW115" i="9"/>
  <c r="FV115" i="9"/>
  <c r="FU115" i="9"/>
  <c r="FT115" i="9"/>
  <c r="FS115" i="9"/>
  <c r="FR115" i="9"/>
  <c r="FQ115" i="9"/>
  <c r="FP115" i="9"/>
  <c r="FO115" i="9"/>
  <c r="FN115" i="9"/>
  <c r="FM115" i="9"/>
  <c r="FL115" i="9"/>
  <c r="FK115" i="9"/>
  <c r="FJ115" i="9"/>
  <c r="FI115" i="9"/>
  <c r="FH115" i="9"/>
  <c r="FG115" i="9"/>
  <c r="FF115" i="9"/>
  <c r="FE115" i="9"/>
  <c r="FD115" i="9"/>
  <c r="FC115" i="9"/>
  <c r="FB115" i="9"/>
  <c r="FA115" i="9"/>
  <c r="EZ115" i="9"/>
  <c r="EY115" i="9"/>
  <c r="EX115" i="9"/>
  <c r="EW115" i="9"/>
  <c r="EV115" i="9"/>
  <c r="EO115" i="9"/>
  <c r="EN115" i="9"/>
  <c r="EM115" i="9"/>
  <c r="EL115" i="9"/>
  <c r="EK115" i="9"/>
  <c r="EJ115" i="9"/>
  <c r="EI115" i="9"/>
  <c r="EH115" i="9"/>
  <c r="EG115" i="9"/>
  <c r="EF115" i="9"/>
  <c r="EE115" i="9"/>
  <c r="ED115" i="9"/>
  <c r="EC115" i="9"/>
  <c r="EB115" i="9"/>
  <c r="EA115" i="9"/>
  <c r="DZ115" i="9"/>
  <c r="DY115" i="9"/>
  <c r="DX115" i="9"/>
  <c r="DW115" i="9"/>
  <c r="DV115" i="9"/>
  <c r="DU115" i="9"/>
  <c r="DT115" i="9"/>
  <c r="DS115" i="9"/>
  <c r="DR115" i="9"/>
  <c r="DQ115" i="9"/>
  <c r="DP115" i="9"/>
  <c r="DO115" i="9"/>
  <c r="DN115" i="9"/>
  <c r="DM115" i="9"/>
  <c r="DL115" i="9"/>
  <c r="DK115" i="9"/>
  <c r="DJ115" i="9"/>
  <c r="DI115" i="9"/>
  <c r="DH115" i="9"/>
  <c r="DG115" i="9"/>
  <c r="DF115" i="9"/>
  <c r="DE115" i="9"/>
  <c r="DD115" i="9"/>
  <c r="DC115" i="9"/>
  <c r="DB115" i="9"/>
  <c r="DA115" i="9"/>
  <c r="CZ115" i="9"/>
  <c r="CY115" i="9"/>
  <c r="CX115" i="9"/>
  <c r="CW115" i="9"/>
  <c r="CV115" i="9"/>
  <c r="CU115" i="9"/>
  <c r="CT115" i="9"/>
  <c r="CS115" i="9"/>
  <c r="CR115" i="9"/>
  <c r="CQ115" i="9"/>
  <c r="CP115" i="9"/>
  <c r="CO115" i="9"/>
  <c r="CN115" i="9"/>
  <c r="CM115" i="9"/>
  <c r="CL115" i="9"/>
  <c r="CK115" i="9"/>
  <c r="CJ115" i="9"/>
  <c r="CI115" i="9"/>
  <c r="CH115" i="9"/>
  <c r="CG115" i="9"/>
  <c r="CF115" i="9"/>
  <c r="CE115" i="9"/>
  <c r="CD115" i="9"/>
  <c r="CC115" i="9"/>
  <c r="CB115" i="9"/>
  <c r="CA115" i="9"/>
  <c r="BZ115" i="9"/>
  <c r="BY115" i="9"/>
  <c r="BX115" i="9"/>
  <c r="BW115" i="9"/>
  <c r="BV115" i="9"/>
  <c r="BU115" i="9"/>
  <c r="BT115" i="9"/>
  <c r="BS115" i="9"/>
  <c r="BR115" i="9"/>
  <c r="BQ115" i="9"/>
  <c r="BP115" i="9"/>
  <c r="BO115" i="9"/>
  <c r="BN115" i="9"/>
  <c r="BM115" i="9"/>
  <c r="BL115" i="9"/>
  <c r="BK115" i="9"/>
  <c r="BJ115" i="9"/>
  <c r="BI115" i="9"/>
  <c r="BH115" i="9"/>
  <c r="BG115" i="9"/>
  <c r="BF115" i="9"/>
  <c r="BE115" i="9"/>
  <c r="BD115" i="9"/>
  <c r="BC115" i="9"/>
  <c r="BB115" i="9"/>
  <c r="BA115" i="9"/>
  <c r="AZ115" i="9"/>
  <c r="AY115" i="9"/>
  <c r="AX115" i="9"/>
  <c r="AW115" i="9"/>
  <c r="AV115" i="9"/>
  <c r="AU115" i="9"/>
  <c r="AT115" i="9"/>
  <c r="AS115" i="9"/>
  <c r="AR115" i="9"/>
  <c r="AQ115" i="9"/>
  <c r="AP115" i="9"/>
  <c r="AO115" i="9"/>
  <c r="AN115" i="9"/>
  <c r="AM115" i="9"/>
  <c r="AL115" i="9"/>
  <c r="AK115" i="9"/>
  <c r="AJ115" i="9"/>
  <c r="AI115" i="9"/>
  <c r="AH115" i="9"/>
  <c r="AG115" i="9"/>
  <c r="AF115" i="9"/>
  <c r="AE115" i="9"/>
  <c r="AD115" i="9"/>
  <c r="AC115" i="9"/>
  <c r="AB115" i="9"/>
  <c r="AA115" i="9"/>
  <c r="Z115" i="9"/>
  <c r="Y115" i="9"/>
  <c r="X115" i="9"/>
  <c r="W115" i="9"/>
  <c r="V115" i="9"/>
  <c r="U115" i="9"/>
  <c r="T115" i="9"/>
  <c r="S115" i="9"/>
  <c r="R115" i="9"/>
  <c r="Q115" i="9"/>
  <c r="P115" i="9"/>
  <c r="O115" i="9"/>
  <c r="N115" i="9"/>
  <c r="M115" i="9"/>
  <c r="L115" i="9"/>
  <c r="K115" i="9"/>
  <c r="J115" i="9"/>
  <c r="I115" i="9"/>
  <c r="H115" i="9"/>
  <c r="G115" i="9"/>
  <c r="F115" i="9"/>
  <c r="E115" i="9"/>
  <c r="D115" i="9"/>
  <c r="C115" i="9"/>
  <c r="B115" i="9"/>
  <c r="JQ114" i="9"/>
  <c r="JP114" i="9"/>
  <c r="JO114" i="9"/>
  <c r="JN114" i="9"/>
  <c r="JM114" i="9"/>
  <c r="JL114" i="9"/>
  <c r="JK114" i="9"/>
  <c r="JJ114" i="9"/>
  <c r="JI114" i="9"/>
  <c r="JH114" i="9"/>
  <c r="JG114" i="9"/>
  <c r="JF114" i="9"/>
  <c r="JE114" i="9"/>
  <c r="JD114" i="9"/>
  <c r="JC114" i="9"/>
  <c r="JB114" i="9"/>
  <c r="JA114" i="9"/>
  <c r="IZ114" i="9"/>
  <c r="IY114" i="9"/>
  <c r="IX114" i="9"/>
  <c r="IW114" i="9"/>
  <c r="IV114" i="9"/>
  <c r="IU114" i="9"/>
  <c r="IT114" i="9"/>
  <c r="IS114" i="9"/>
  <c r="IR114" i="9"/>
  <c r="IQ114" i="9"/>
  <c r="IP114" i="9"/>
  <c r="IO114" i="9"/>
  <c r="IN114" i="9"/>
  <c r="IM114" i="9"/>
  <c r="IL114" i="9"/>
  <c r="IK114" i="9"/>
  <c r="IJ114" i="9"/>
  <c r="IG114" i="9"/>
  <c r="IF114" i="9"/>
  <c r="IE114" i="9"/>
  <c r="ID114" i="9"/>
  <c r="IC114" i="9"/>
  <c r="IB114" i="9"/>
  <c r="IA114" i="9"/>
  <c r="HZ114" i="9"/>
  <c r="HY114" i="9"/>
  <c r="HX114" i="9"/>
  <c r="HW114" i="9"/>
  <c r="HV114" i="9"/>
  <c r="HU114" i="9"/>
  <c r="HT114" i="9"/>
  <c r="HS114" i="9"/>
  <c r="HR114" i="9"/>
  <c r="HQ114" i="9"/>
  <c r="HP114" i="9"/>
  <c r="HO114" i="9"/>
  <c r="HN114" i="9"/>
  <c r="HM114" i="9"/>
  <c r="HL114" i="9"/>
  <c r="HK114" i="9"/>
  <c r="HJ114" i="9"/>
  <c r="HI114" i="9"/>
  <c r="HH114" i="9"/>
  <c r="HG114" i="9"/>
  <c r="HF114" i="9"/>
  <c r="HE114" i="9"/>
  <c r="HD114" i="9"/>
  <c r="HC114" i="9"/>
  <c r="HB114" i="9"/>
  <c r="HA114" i="9"/>
  <c r="GZ114" i="9"/>
  <c r="GY114" i="9"/>
  <c r="GX114" i="9"/>
  <c r="GW114" i="9"/>
  <c r="GV114" i="9"/>
  <c r="GU114" i="9"/>
  <c r="GT114" i="9"/>
  <c r="GS114" i="9"/>
  <c r="GR114" i="9"/>
  <c r="GQ114" i="9"/>
  <c r="GP114" i="9"/>
  <c r="GO114" i="9"/>
  <c r="GN114" i="9"/>
  <c r="GM114" i="9"/>
  <c r="GL114" i="9"/>
  <c r="GK114" i="9"/>
  <c r="GJ114" i="9"/>
  <c r="GI114" i="9"/>
  <c r="GH114" i="9"/>
  <c r="GG114" i="9"/>
  <c r="GF114" i="9"/>
  <c r="GE114" i="9"/>
  <c r="GD114" i="9"/>
  <c r="GC114" i="9"/>
  <c r="GB114" i="9"/>
  <c r="GA114" i="9"/>
  <c r="FZ114" i="9"/>
  <c r="FY114" i="9"/>
  <c r="FX114" i="9"/>
  <c r="FW114" i="9"/>
  <c r="FV114" i="9"/>
  <c r="FU114" i="9"/>
  <c r="FT114" i="9"/>
  <c r="FS114" i="9"/>
  <c r="FR114" i="9"/>
  <c r="FQ114" i="9"/>
  <c r="FP114" i="9"/>
  <c r="FO114" i="9"/>
  <c r="FN114" i="9"/>
  <c r="FM114" i="9"/>
  <c r="FL114" i="9"/>
  <c r="FK114" i="9"/>
  <c r="FJ114" i="9"/>
  <c r="FI114" i="9"/>
  <c r="FH114" i="9"/>
  <c r="FG114" i="9"/>
  <c r="FF114" i="9"/>
  <c r="FE114" i="9"/>
  <c r="FD114" i="9"/>
  <c r="FC114" i="9"/>
  <c r="FB114" i="9"/>
  <c r="FA114" i="9"/>
  <c r="EZ114" i="9"/>
  <c r="EY114" i="9"/>
  <c r="EX114" i="9"/>
  <c r="EW114" i="9"/>
  <c r="EV114" i="9"/>
  <c r="EO114" i="9"/>
  <c r="EN114" i="9"/>
  <c r="EM114" i="9"/>
  <c r="EL114" i="9"/>
  <c r="EK114" i="9"/>
  <c r="EJ114" i="9"/>
  <c r="EI114" i="9"/>
  <c r="EH114" i="9"/>
  <c r="EG114" i="9"/>
  <c r="EF114" i="9"/>
  <c r="EE114" i="9"/>
  <c r="ED114" i="9"/>
  <c r="EC114" i="9"/>
  <c r="EB114" i="9"/>
  <c r="EA114" i="9"/>
  <c r="DZ114" i="9"/>
  <c r="DY114" i="9"/>
  <c r="DX114" i="9"/>
  <c r="DW114" i="9"/>
  <c r="DV114" i="9"/>
  <c r="DU114" i="9"/>
  <c r="DT114" i="9"/>
  <c r="DS114" i="9"/>
  <c r="DR114" i="9"/>
  <c r="DQ114" i="9"/>
  <c r="DP114" i="9"/>
  <c r="DO114" i="9"/>
  <c r="DN114" i="9"/>
  <c r="DM114" i="9"/>
  <c r="DL114" i="9"/>
  <c r="DK114" i="9"/>
  <c r="DJ114" i="9"/>
  <c r="DI114" i="9"/>
  <c r="DH114" i="9"/>
  <c r="DG114" i="9"/>
  <c r="DF114" i="9"/>
  <c r="DE114" i="9"/>
  <c r="DD114" i="9"/>
  <c r="DC114" i="9"/>
  <c r="DB114" i="9"/>
  <c r="DA114" i="9"/>
  <c r="CZ114" i="9"/>
  <c r="CY114" i="9"/>
  <c r="CX114" i="9"/>
  <c r="CW114" i="9"/>
  <c r="CV114" i="9"/>
  <c r="CU114" i="9"/>
  <c r="CT114" i="9"/>
  <c r="CS114" i="9"/>
  <c r="CR114" i="9"/>
  <c r="CQ114" i="9"/>
  <c r="CP114" i="9"/>
  <c r="CO114" i="9"/>
  <c r="CN114" i="9"/>
  <c r="CM114" i="9"/>
  <c r="CL114" i="9"/>
  <c r="CK114" i="9"/>
  <c r="CJ114" i="9"/>
  <c r="CI114" i="9"/>
  <c r="CH114" i="9"/>
  <c r="CG114" i="9"/>
  <c r="CF114" i="9"/>
  <c r="CE114" i="9"/>
  <c r="CD114" i="9"/>
  <c r="CC114" i="9"/>
  <c r="CB114" i="9"/>
  <c r="CA114" i="9"/>
  <c r="BZ114" i="9"/>
  <c r="BY114" i="9"/>
  <c r="BX114" i="9"/>
  <c r="BW114" i="9"/>
  <c r="BV114" i="9"/>
  <c r="BU114" i="9"/>
  <c r="BT114" i="9"/>
  <c r="BS114" i="9"/>
  <c r="BR114" i="9"/>
  <c r="BQ114" i="9"/>
  <c r="BP114" i="9"/>
  <c r="BO114" i="9"/>
  <c r="BN114" i="9"/>
  <c r="BM114" i="9"/>
  <c r="BL114" i="9"/>
  <c r="BK114" i="9"/>
  <c r="BJ114" i="9"/>
  <c r="BI114" i="9"/>
  <c r="BH114" i="9"/>
  <c r="BG114" i="9"/>
  <c r="BF114" i="9"/>
  <c r="BE114" i="9"/>
  <c r="BD114" i="9"/>
  <c r="BC114" i="9"/>
  <c r="BB114" i="9"/>
  <c r="BA114" i="9"/>
  <c r="AZ114" i="9"/>
  <c r="AY114" i="9"/>
  <c r="AX114" i="9"/>
  <c r="AW114" i="9"/>
  <c r="AV114" i="9"/>
  <c r="AU114" i="9"/>
  <c r="AT114" i="9"/>
  <c r="AS114" i="9"/>
  <c r="AR114" i="9"/>
  <c r="AQ114" i="9"/>
  <c r="AP114" i="9"/>
  <c r="AO114" i="9"/>
  <c r="AN114" i="9"/>
  <c r="AM114" i="9"/>
  <c r="AL114" i="9"/>
  <c r="AK114" i="9"/>
  <c r="AJ114" i="9"/>
  <c r="AI114" i="9"/>
  <c r="AH114" i="9"/>
  <c r="AG114" i="9"/>
  <c r="AF114" i="9"/>
  <c r="AE114" i="9"/>
  <c r="AD114" i="9"/>
  <c r="AC114" i="9"/>
  <c r="AB114" i="9"/>
  <c r="AA114" i="9"/>
  <c r="Z114" i="9"/>
  <c r="Y114" i="9"/>
  <c r="X114" i="9"/>
  <c r="W114" i="9"/>
  <c r="V114" i="9"/>
  <c r="U114" i="9"/>
  <c r="T114" i="9"/>
  <c r="S114" i="9"/>
  <c r="R114" i="9"/>
  <c r="Q114" i="9"/>
  <c r="P114" i="9"/>
  <c r="O114" i="9"/>
  <c r="N114" i="9"/>
  <c r="M114" i="9"/>
  <c r="L114" i="9"/>
  <c r="K114" i="9"/>
  <c r="J114" i="9"/>
  <c r="I114" i="9"/>
  <c r="H114" i="9"/>
  <c r="G114" i="9"/>
  <c r="F114" i="9"/>
  <c r="E114" i="9"/>
  <c r="D114" i="9"/>
  <c r="C114" i="9"/>
  <c r="B114" i="9"/>
  <c r="JQ113" i="9"/>
  <c r="JP113" i="9"/>
  <c r="JO113" i="9"/>
  <c r="JN113" i="9"/>
  <c r="JM113" i="9"/>
  <c r="JL113" i="9"/>
  <c r="JK113" i="9"/>
  <c r="JJ113" i="9"/>
  <c r="JI113" i="9"/>
  <c r="JH113" i="9"/>
  <c r="JG113" i="9"/>
  <c r="JF113" i="9"/>
  <c r="JE113" i="9"/>
  <c r="JD113" i="9"/>
  <c r="JC113" i="9"/>
  <c r="JB113" i="9"/>
  <c r="JA113" i="9"/>
  <c r="IZ113" i="9"/>
  <c r="IY113" i="9"/>
  <c r="IX113" i="9"/>
  <c r="IW113" i="9"/>
  <c r="IV113" i="9"/>
  <c r="IU113" i="9"/>
  <c r="IT113" i="9"/>
  <c r="IS113" i="9"/>
  <c r="IR113" i="9"/>
  <c r="IQ113" i="9"/>
  <c r="IP113" i="9"/>
  <c r="IO113" i="9"/>
  <c r="IN113" i="9"/>
  <c r="IM113" i="9"/>
  <c r="IL113" i="9"/>
  <c r="IK113" i="9"/>
  <c r="IJ113" i="9"/>
  <c r="IG113" i="9"/>
  <c r="IF113" i="9"/>
  <c r="IE113" i="9"/>
  <c r="ID113" i="9"/>
  <c r="IC113" i="9"/>
  <c r="IB113" i="9"/>
  <c r="IA113" i="9"/>
  <c r="HZ113" i="9"/>
  <c r="HY113" i="9"/>
  <c r="HX113" i="9"/>
  <c r="HW113" i="9"/>
  <c r="HV113" i="9"/>
  <c r="HU113" i="9"/>
  <c r="HT113" i="9"/>
  <c r="HS113" i="9"/>
  <c r="HR113" i="9"/>
  <c r="HQ113" i="9"/>
  <c r="HP113" i="9"/>
  <c r="HO113" i="9"/>
  <c r="HN113" i="9"/>
  <c r="HM113" i="9"/>
  <c r="HL113" i="9"/>
  <c r="HK113" i="9"/>
  <c r="HJ113" i="9"/>
  <c r="HI113" i="9"/>
  <c r="HH113" i="9"/>
  <c r="HG113" i="9"/>
  <c r="HF113" i="9"/>
  <c r="HE113" i="9"/>
  <c r="HD113" i="9"/>
  <c r="HC113" i="9"/>
  <c r="HB113" i="9"/>
  <c r="HA113" i="9"/>
  <c r="GZ113" i="9"/>
  <c r="GY113" i="9"/>
  <c r="GX113" i="9"/>
  <c r="GW113" i="9"/>
  <c r="GV113" i="9"/>
  <c r="GU113" i="9"/>
  <c r="GT113" i="9"/>
  <c r="GS113" i="9"/>
  <c r="GR113" i="9"/>
  <c r="GQ113" i="9"/>
  <c r="GP113" i="9"/>
  <c r="GO113" i="9"/>
  <c r="GN113" i="9"/>
  <c r="GM113" i="9"/>
  <c r="GL113" i="9"/>
  <c r="GK113" i="9"/>
  <c r="GJ113" i="9"/>
  <c r="GI113" i="9"/>
  <c r="GH113" i="9"/>
  <c r="GG113" i="9"/>
  <c r="GF113" i="9"/>
  <c r="GE113" i="9"/>
  <c r="GD113" i="9"/>
  <c r="GC113" i="9"/>
  <c r="GB113" i="9"/>
  <c r="GA113" i="9"/>
  <c r="FZ113" i="9"/>
  <c r="FY113" i="9"/>
  <c r="FX113" i="9"/>
  <c r="FW113" i="9"/>
  <c r="FV113" i="9"/>
  <c r="FU113" i="9"/>
  <c r="FT113" i="9"/>
  <c r="FS113" i="9"/>
  <c r="FR113" i="9"/>
  <c r="FQ113" i="9"/>
  <c r="FP113" i="9"/>
  <c r="FO113" i="9"/>
  <c r="FN113" i="9"/>
  <c r="FM113" i="9"/>
  <c r="FL113" i="9"/>
  <c r="FK113" i="9"/>
  <c r="FJ113" i="9"/>
  <c r="FI113" i="9"/>
  <c r="FH113" i="9"/>
  <c r="FG113" i="9"/>
  <c r="FF113" i="9"/>
  <c r="FE113" i="9"/>
  <c r="FD113" i="9"/>
  <c r="FC113" i="9"/>
  <c r="FB113" i="9"/>
  <c r="FA113" i="9"/>
  <c r="EZ113" i="9"/>
  <c r="EY113" i="9"/>
  <c r="EX113" i="9"/>
  <c r="EW113" i="9"/>
  <c r="EV113" i="9"/>
  <c r="EO113" i="9"/>
  <c r="EN113" i="9"/>
  <c r="EM113" i="9"/>
  <c r="EL113" i="9"/>
  <c r="EK113" i="9"/>
  <c r="EJ113" i="9"/>
  <c r="EI113" i="9"/>
  <c r="EH113" i="9"/>
  <c r="EG113" i="9"/>
  <c r="EF113" i="9"/>
  <c r="EE113" i="9"/>
  <c r="ED113" i="9"/>
  <c r="EC113" i="9"/>
  <c r="EB113" i="9"/>
  <c r="EA113" i="9"/>
  <c r="DZ113" i="9"/>
  <c r="DY113" i="9"/>
  <c r="DX113" i="9"/>
  <c r="DW113" i="9"/>
  <c r="DV113" i="9"/>
  <c r="DU113" i="9"/>
  <c r="DT113" i="9"/>
  <c r="DS113" i="9"/>
  <c r="DR113" i="9"/>
  <c r="DQ113" i="9"/>
  <c r="DP113" i="9"/>
  <c r="DO113" i="9"/>
  <c r="DN113" i="9"/>
  <c r="DM113" i="9"/>
  <c r="DL113" i="9"/>
  <c r="DK113" i="9"/>
  <c r="DJ113" i="9"/>
  <c r="DI113" i="9"/>
  <c r="DH113" i="9"/>
  <c r="DG113" i="9"/>
  <c r="DF113" i="9"/>
  <c r="DE113" i="9"/>
  <c r="DD113" i="9"/>
  <c r="DC113" i="9"/>
  <c r="DB113" i="9"/>
  <c r="DA113" i="9"/>
  <c r="CZ113" i="9"/>
  <c r="CY113" i="9"/>
  <c r="CX113" i="9"/>
  <c r="CW113" i="9"/>
  <c r="CV113" i="9"/>
  <c r="CU113" i="9"/>
  <c r="CT113" i="9"/>
  <c r="CS113" i="9"/>
  <c r="CR113" i="9"/>
  <c r="CQ113" i="9"/>
  <c r="CP113" i="9"/>
  <c r="CO113" i="9"/>
  <c r="CN113" i="9"/>
  <c r="CM113" i="9"/>
  <c r="CL113" i="9"/>
  <c r="CK113" i="9"/>
  <c r="CJ113" i="9"/>
  <c r="CI113" i="9"/>
  <c r="CH113" i="9"/>
  <c r="CG113" i="9"/>
  <c r="CF113" i="9"/>
  <c r="CE113" i="9"/>
  <c r="CD113" i="9"/>
  <c r="CC113" i="9"/>
  <c r="CB113" i="9"/>
  <c r="CA113" i="9"/>
  <c r="BZ113" i="9"/>
  <c r="BY113" i="9"/>
  <c r="BX113" i="9"/>
  <c r="BW113" i="9"/>
  <c r="BV113" i="9"/>
  <c r="BU113" i="9"/>
  <c r="BT113" i="9"/>
  <c r="BS113" i="9"/>
  <c r="BR113" i="9"/>
  <c r="BQ113" i="9"/>
  <c r="BP113" i="9"/>
  <c r="BO113" i="9"/>
  <c r="BN113" i="9"/>
  <c r="BM113" i="9"/>
  <c r="BL113" i="9"/>
  <c r="BK113" i="9"/>
  <c r="BJ113" i="9"/>
  <c r="BI113" i="9"/>
  <c r="BH113" i="9"/>
  <c r="BG113" i="9"/>
  <c r="BF113" i="9"/>
  <c r="BE113" i="9"/>
  <c r="BD113" i="9"/>
  <c r="BC113" i="9"/>
  <c r="BB113" i="9"/>
  <c r="BA113" i="9"/>
  <c r="AZ113" i="9"/>
  <c r="AY113" i="9"/>
  <c r="AX113" i="9"/>
  <c r="AW113" i="9"/>
  <c r="AV113" i="9"/>
  <c r="AU113" i="9"/>
  <c r="AT113" i="9"/>
  <c r="AS113" i="9"/>
  <c r="AR113" i="9"/>
  <c r="AQ113" i="9"/>
  <c r="AP113" i="9"/>
  <c r="AO113" i="9"/>
  <c r="AN113" i="9"/>
  <c r="AM113" i="9"/>
  <c r="AL113" i="9"/>
  <c r="AK113" i="9"/>
  <c r="AJ113" i="9"/>
  <c r="AI113" i="9"/>
  <c r="AH113" i="9"/>
  <c r="AG113" i="9"/>
  <c r="AF113" i="9"/>
  <c r="AE113" i="9"/>
  <c r="AD113" i="9"/>
  <c r="AC113" i="9"/>
  <c r="AB113" i="9"/>
  <c r="AA113" i="9"/>
  <c r="Z113" i="9"/>
  <c r="Y113" i="9"/>
  <c r="X113" i="9"/>
  <c r="W113" i="9"/>
  <c r="V113" i="9"/>
  <c r="U113" i="9"/>
  <c r="T113" i="9"/>
  <c r="S113" i="9"/>
  <c r="R113" i="9"/>
  <c r="Q113" i="9"/>
  <c r="P113" i="9"/>
  <c r="O113" i="9"/>
  <c r="N113" i="9"/>
  <c r="M113" i="9"/>
  <c r="L113" i="9"/>
  <c r="K113" i="9"/>
  <c r="J113" i="9"/>
  <c r="I113" i="9"/>
  <c r="H113" i="9"/>
  <c r="G113" i="9"/>
  <c r="F113" i="9"/>
  <c r="E113" i="9"/>
  <c r="D113" i="9"/>
  <c r="C113" i="9"/>
  <c r="B113" i="9"/>
  <c r="JQ112" i="9"/>
  <c r="JP112" i="9"/>
  <c r="JO112" i="9"/>
  <c r="JN112" i="9"/>
  <c r="JM112" i="9"/>
  <c r="JL112" i="9"/>
  <c r="JK112" i="9"/>
  <c r="JJ112" i="9"/>
  <c r="JI112" i="9"/>
  <c r="JH112" i="9"/>
  <c r="JG112" i="9"/>
  <c r="JF112" i="9"/>
  <c r="JE112" i="9"/>
  <c r="JD112" i="9"/>
  <c r="JC112" i="9"/>
  <c r="JB112" i="9"/>
  <c r="JA112" i="9"/>
  <c r="IZ112" i="9"/>
  <c r="IY112" i="9"/>
  <c r="IX112" i="9"/>
  <c r="IW112" i="9"/>
  <c r="IV112" i="9"/>
  <c r="IU112" i="9"/>
  <c r="IT112" i="9"/>
  <c r="IS112" i="9"/>
  <c r="IR112" i="9"/>
  <c r="IQ112" i="9"/>
  <c r="IP112" i="9"/>
  <c r="IO112" i="9"/>
  <c r="IN112" i="9"/>
  <c r="IM112" i="9"/>
  <c r="IL112" i="9"/>
  <c r="IK112" i="9"/>
  <c r="IJ112" i="9"/>
  <c r="IG112" i="9"/>
  <c r="IF112" i="9"/>
  <c r="IE112" i="9"/>
  <c r="ID112" i="9"/>
  <c r="IC112" i="9"/>
  <c r="IB112" i="9"/>
  <c r="IA112" i="9"/>
  <c r="HZ112" i="9"/>
  <c r="HY112" i="9"/>
  <c r="HX112" i="9"/>
  <c r="HW112" i="9"/>
  <c r="HV112" i="9"/>
  <c r="HU112" i="9"/>
  <c r="HT112" i="9"/>
  <c r="HS112" i="9"/>
  <c r="HR112" i="9"/>
  <c r="HQ112" i="9"/>
  <c r="HP112" i="9"/>
  <c r="HO112" i="9"/>
  <c r="HN112" i="9"/>
  <c r="HM112" i="9"/>
  <c r="HL112" i="9"/>
  <c r="HK112" i="9"/>
  <c r="HJ112" i="9"/>
  <c r="HI112" i="9"/>
  <c r="HH112" i="9"/>
  <c r="HG112" i="9"/>
  <c r="HF112" i="9"/>
  <c r="HE112" i="9"/>
  <c r="HD112" i="9"/>
  <c r="HC112" i="9"/>
  <c r="HB112" i="9"/>
  <c r="HA112" i="9"/>
  <c r="GZ112" i="9"/>
  <c r="GY112" i="9"/>
  <c r="GX112" i="9"/>
  <c r="GW112" i="9"/>
  <c r="GV112" i="9"/>
  <c r="GU112" i="9"/>
  <c r="GT112" i="9"/>
  <c r="GS112" i="9"/>
  <c r="GR112" i="9"/>
  <c r="GQ112" i="9"/>
  <c r="GP112" i="9"/>
  <c r="GO112" i="9"/>
  <c r="GN112" i="9"/>
  <c r="GM112" i="9"/>
  <c r="GL112" i="9"/>
  <c r="GK112" i="9"/>
  <c r="GJ112" i="9"/>
  <c r="GI112" i="9"/>
  <c r="GH112" i="9"/>
  <c r="GG112" i="9"/>
  <c r="GF112" i="9"/>
  <c r="GE112" i="9"/>
  <c r="GD112" i="9"/>
  <c r="GC112" i="9"/>
  <c r="GB112" i="9"/>
  <c r="GA112" i="9"/>
  <c r="FZ112" i="9"/>
  <c r="FY112" i="9"/>
  <c r="FX112" i="9"/>
  <c r="FW112" i="9"/>
  <c r="FV112" i="9"/>
  <c r="FU112" i="9"/>
  <c r="FT112" i="9"/>
  <c r="FS112" i="9"/>
  <c r="FR112" i="9"/>
  <c r="FQ112" i="9"/>
  <c r="FP112" i="9"/>
  <c r="FO112" i="9"/>
  <c r="FN112" i="9"/>
  <c r="FM112" i="9"/>
  <c r="FL112" i="9"/>
  <c r="FK112" i="9"/>
  <c r="FJ112" i="9"/>
  <c r="FI112" i="9"/>
  <c r="FH112" i="9"/>
  <c r="FG112" i="9"/>
  <c r="FF112" i="9"/>
  <c r="FE112" i="9"/>
  <c r="FD112" i="9"/>
  <c r="FC112" i="9"/>
  <c r="FB112" i="9"/>
  <c r="FA112" i="9"/>
  <c r="EZ112" i="9"/>
  <c r="EY112" i="9"/>
  <c r="EX112" i="9"/>
  <c r="EW112" i="9"/>
  <c r="EV112" i="9"/>
  <c r="EO112" i="9"/>
  <c r="EN112" i="9"/>
  <c r="EM112" i="9"/>
  <c r="EL112" i="9"/>
  <c r="EK112" i="9"/>
  <c r="EJ112" i="9"/>
  <c r="EI112" i="9"/>
  <c r="EH112" i="9"/>
  <c r="EG112" i="9"/>
  <c r="EF112" i="9"/>
  <c r="EE112" i="9"/>
  <c r="ED112" i="9"/>
  <c r="EC112" i="9"/>
  <c r="EB112" i="9"/>
  <c r="EA112" i="9"/>
  <c r="DZ112" i="9"/>
  <c r="DY112" i="9"/>
  <c r="DX112" i="9"/>
  <c r="DW112" i="9"/>
  <c r="DV112" i="9"/>
  <c r="DU112" i="9"/>
  <c r="DT112" i="9"/>
  <c r="DS112" i="9"/>
  <c r="DR112" i="9"/>
  <c r="DQ112" i="9"/>
  <c r="DP112" i="9"/>
  <c r="DO112" i="9"/>
  <c r="DN112" i="9"/>
  <c r="DM112" i="9"/>
  <c r="DL112" i="9"/>
  <c r="DK112" i="9"/>
  <c r="DJ112" i="9"/>
  <c r="DI112" i="9"/>
  <c r="DH112" i="9"/>
  <c r="DG112" i="9"/>
  <c r="DF112" i="9"/>
  <c r="DE112" i="9"/>
  <c r="DD112" i="9"/>
  <c r="DC112" i="9"/>
  <c r="DB112" i="9"/>
  <c r="DA112" i="9"/>
  <c r="CZ112" i="9"/>
  <c r="CY112" i="9"/>
  <c r="CX112" i="9"/>
  <c r="CW112" i="9"/>
  <c r="CV112" i="9"/>
  <c r="CU112" i="9"/>
  <c r="CT112" i="9"/>
  <c r="CS112" i="9"/>
  <c r="CR112" i="9"/>
  <c r="CQ112" i="9"/>
  <c r="CP112" i="9"/>
  <c r="CO112" i="9"/>
  <c r="CN112" i="9"/>
  <c r="CM112" i="9"/>
  <c r="CL112" i="9"/>
  <c r="CK112" i="9"/>
  <c r="CJ112" i="9"/>
  <c r="CI112" i="9"/>
  <c r="CH112" i="9"/>
  <c r="CG112" i="9"/>
  <c r="CF112" i="9"/>
  <c r="CE112" i="9"/>
  <c r="CD112" i="9"/>
  <c r="CC112" i="9"/>
  <c r="CB112" i="9"/>
  <c r="CA112" i="9"/>
  <c r="BZ112" i="9"/>
  <c r="BY112" i="9"/>
  <c r="BX112" i="9"/>
  <c r="BW112" i="9"/>
  <c r="BV112" i="9"/>
  <c r="BU112" i="9"/>
  <c r="BT112" i="9"/>
  <c r="BS112" i="9"/>
  <c r="BR112" i="9"/>
  <c r="BQ112" i="9"/>
  <c r="BP112" i="9"/>
  <c r="BO112" i="9"/>
  <c r="BN112" i="9"/>
  <c r="BM112" i="9"/>
  <c r="BL112" i="9"/>
  <c r="BK112" i="9"/>
  <c r="BJ112" i="9"/>
  <c r="BI112" i="9"/>
  <c r="BH112" i="9"/>
  <c r="BG112" i="9"/>
  <c r="BF112" i="9"/>
  <c r="BE112" i="9"/>
  <c r="BD112" i="9"/>
  <c r="BC112" i="9"/>
  <c r="BB112" i="9"/>
  <c r="BA112" i="9"/>
  <c r="AZ112" i="9"/>
  <c r="AY112" i="9"/>
  <c r="AX112" i="9"/>
  <c r="AW112" i="9"/>
  <c r="AV112" i="9"/>
  <c r="AU112" i="9"/>
  <c r="AT112" i="9"/>
  <c r="AS112" i="9"/>
  <c r="AR112" i="9"/>
  <c r="AQ112" i="9"/>
  <c r="AP112" i="9"/>
  <c r="AO112" i="9"/>
  <c r="AN112" i="9"/>
  <c r="AM112" i="9"/>
  <c r="AL112" i="9"/>
  <c r="AK112" i="9"/>
  <c r="AJ112" i="9"/>
  <c r="AI112" i="9"/>
  <c r="AH112" i="9"/>
  <c r="AG112" i="9"/>
  <c r="AF112" i="9"/>
  <c r="AE112" i="9"/>
  <c r="AD112" i="9"/>
  <c r="AC112" i="9"/>
  <c r="AB112" i="9"/>
  <c r="AA112" i="9"/>
  <c r="Z112" i="9"/>
  <c r="Y112" i="9"/>
  <c r="X112" i="9"/>
  <c r="W112" i="9"/>
  <c r="V112" i="9"/>
  <c r="U112" i="9"/>
  <c r="T112" i="9"/>
  <c r="S112" i="9"/>
  <c r="R112" i="9"/>
  <c r="Q112" i="9"/>
  <c r="P112" i="9"/>
  <c r="O112" i="9"/>
  <c r="N112" i="9"/>
  <c r="M112" i="9"/>
  <c r="L112" i="9"/>
  <c r="K112" i="9"/>
  <c r="J112" i="9"/>
  <c r="I112" i="9"/>
  <c r="H112" i="9"/>
  <c r="G112" i="9"/>
  <c r="F112" i="9"/>
  <c r="E112" i="9"/>
  <c r="D112" i="9"/>
  <c r="C112" i="9"/>
  <c r="B112" i="9"/>
  <c r="JQ111" i="9"/>
  <c r="JP111" i="9"/>
  <c r="JO111" i="9"/>
  <c r="JN111" i="9"/>
  <c r="JM111" i="9"/>
  <c r="JL111" i="9"/>
  <c r="JK111" i="9"/>
  <c r="JJ111" i="9"/>
  <c r="JI111" i="9"/>
  <c r="JH111" i="9"/>
  <c r="JG111" i="9"/>
  <c r="JF111" i="9"/>
  <c r="JE111" i="9"/>
  <c r="JD111" i="9"/>
  <c r="JC111" i="9"/>
  <c r="JB111" i="9"/>
  <c r="JA111" i="9"/>
  <c r="IZ111" i="9"/>
  <c r="IY111" i="9"/>
  <c r="IX111" i="9"/>
  <c r="IW111" i="9"/>
  <c r="IV111" i="9"/>
  <c r="IU111" i="9"/>
  <c r="IT111" i="9"/>
  <c r="IS111" i="9"/>
  <c r="IR111" i="9"/>
  <c r="IQ111" i="9"/>
  <c r="IP111" i="9"/>
  <c r="IO111" i="9"/>
  <c r="IN111" i="9"/>
  <c r="IM111" i="9"/>
  <c r="IL111" i="9"/>
  <c r="IK111" i="9"/>
  <c r="IJ111" i="9"/>
  <c r="IG111" i="9"/>
  <c r="IF111" i="9"/>
  <c r="IE111" i="9"/>
  <c r="ID111" i="9"/>
  <c r="IC111" i="9"/>
  <c r="IB111" i="9"/>
  <c r="IA111" i="9"/>
  <c r="HZ111" i="9"/>
  <c r="HY111" i="9"/>
  <c r="HX111" i="9"/>
  <c r="HW111" i="9"/>
  <c r="HV111" i="9"/>
  <c r="HU111" i="9"/>
  <c r="HT111" i="9"/>
  <c r="HS111" i="9"/>
  <c r="HR111" i="9"/>
  <c r="HQ111" i="9"/>
  <c r="HP111" i="9"/>
  <c r="HO111" i="9"/>
  <c r="HN111" i="9"/>
  <c r="HM111" i="9"/>
  <c r="HL111" i="9"/>
  <c r="HK111" i="9"/>
  <c r="HJ111" i="9"/>
  <c r="HI111" i="9"/>
  <c r="HH111" i="9"/>
  <c r="HG111" i="9"/>
  <c r="HF111" i="9"/>
  <c r="HE111" i="9"/>
  <c r="HD111" i="9"/>
  <c r="HC111" i="9"/>
  <c r="HB111" i="9"/>
  <c r="HA111" i="9"/>
  <c r="GZ111" i="9"/>
  <c r="GY111" i="9"/>
  <c r="GX111" i="9"/>
  <c r="GW111" i="9"/>
  <c r="GV111" i="9"/>
  <c r="GU111" i="9"/>
  <c r="GT111" i="9"/>
  <c r="GS111" i="9"/>
  <c r="GR111" i="9"/>
  <c r="GQ111" i="9"/>
  <c r="GP111" i="9"/>
  <c r="GO111" i="9"/>
  <c r="GN111" i="9"/>
  <c r="GM111" i="9"/>
  <c r="GL111" i="9"/>
  <c r="GK111" i="9"/>
  <c r="GJ111" i="9"/>
  <c r="GI111" i="9"/>
  <c r="GH111" i="9"/>
  <c r="GG111" i="9"/>
  <c r="GF111" i="9"/>
  <c r="GE111" i="9"/>
  <c r="GD111" i="9"/>
  <c r="GC111" i="9"/>
  <c r="GB111" i="9"/>
  <c r="GA111" i="9"/>
  <c r="FZ111" i="9"/>
  <c r="FY111" i="9"/>
  <c r="FX111" i="9"/>
  <c r="FW111" i="9"/>
  <c r="FV111" i="9"/>
  <c r="FU111" i="9"/>
  <c r="FT111" i="9"/>
  <c r="FS111" i="9"/>
  <c r="FR111" i="9"/>
  <c r="FQ111" i="9"/>
  <c r="FP111" i="9"/>
  <c r="FO111" i="9"/>
  <c r="FN111" i="9"/>
  <c r="FM111" i="9"/>
  <c r="FL111" i="9"/>
  <c r="FK111" i="9"/>
  <c r="FJ111" i="9"/>
  <c r="FI111" i="9"/>
  <c r="FH111" i="9"/>
  <c r="FG111" i="9"/>
  <c r="FF111" i="9"/>
  <c r="FE111" i="9"/>
  <c r="FD111" i="9"/>
  <c r="FC111" i="9"/>
  <c r="FB111" i="9"/>
  <c r="FA111" i="9"/>
  <c r="EZ111" i="9"/>
  <c r="EY111" i="9"/>
  <c r="EX111" i="9"/>
  <c r="EW111" i="9"/>
  <c r="EV111" i="9"/>
  <c r="EO111" i="9"/>
  <c r="EN111" i="9"/>
  <c r="EM111" i="9"/>
  <c r="EL111" i="9"/>
  <c r="EK111" i="9"/>
  <c r="EJ111" i="9"/>
  <c r="EI111" i="9"/>
  <c r="EH111" i="9"/>
  <c r="EG111" i="9"/>
  <c r="EF111" i="9"/>
  <c r="EE111" i="9"/>
  <c r="ED111" i="9"/>
  <c r="EC111" i="9"/>
  <c r="EB111" i="9"/>
  <c r="EA111" i="9"/>
  <c r="DZ111" i="9"/>
  <c r="DY111" i="9"/>
  <c r="DX111" i="9"/>
  <c r="DW111" i="9"/>
  <c r="DV111" i="9"/>
  <c r="DU111" i="9"/>
  <c r="DT111" i="9"/>
  <c r="DS111" i="9"/>
  <c r="DR111" i="9"/>
  <c r="DQ111" i="9"/>
  <c r="DP111" i="9"/>
  <c r="DO111" i="9"/>
  <c r="DN111" i="9"/>
  <c r="DM111" i="9"/>
  <c r="DL111" i="9"/>
  <c r="DK111" i="9"/>
  <c r="DJ111" i="9"/>
  <c r="DI111" i="9"/>
  <c r="DH111" i="9"/>
  <c r="DG111" i="9"/>
  <c r="DF111" i="9"/>
  <c r="DE111" i="9"/>
  <c r="DD111" i="9"/>
  <c r="DC111" i="9"/>
  <c r="DB111" i="9"/>
  <c r="DA111" i="9"/>
  <c r="CZ111" i="9"/>
  <c r="CY111" i="9"/>
  <c r="CX111" i="9"/>
  <c r="CW111" i="9"/>
  <c r="CV111" i="9"/>
  <c r="CU111" i="9"/>
  <c r="CT111" i="9"/>
  <c r="CS111" i="9"/>
  <c r="CR111" i="9"/>
  <c r="CQ111" i="9"/>
  <c r="CP111" i="9"/>
  <c r="CO111" i="9"/>
  <c r="CN111" i="9"/>
  <c r="CM111" i="9"/>
  <c r="CL111" i="9"/>
  <c r="CK111" i="9"/>
  <c r="CJ111" i="9"/>
  <c r="CI111" i="9"/>
  <c r="CH111" i="9"/>
  <c r="CG111" i="9"/>
  <c r="CF111" i="9"/>
  <c r="CE111" i="9"/>
  <c r="CD111" i="9"/>
  <c r="CC111" i="9"/>
  <c r="CB111" i="9"/>
  <c r="CA111" i="9"/>
  <c r="BZ111" i="9"/>
  <c r="BY111" i="9"/>
  <c r="BX111" i="9"/>
  <c r="BW111" i="9"/>
  <c r="BV111" i="9"/>
  <c r="BU111" i="9"/>
  <c r="BT111" i="9"/>
  <c r="BS111" i="9"/>
  <c r="BR111" i="9"/>
  <c r="BQ111" i="9"/>
  <c r="BP111" i="9"/>
  <c r="BO111" i="9"/>
  <c r="BN111" i="9"/>
  <c r="BM111" i="9"/>
  <c r="BL111" i="9"/>
  <c r="BK111" i="9"/>
  <c r="BJ111" i="9"/>
  <c r="BI111" i="9"/>
  <c r="BH111" i="9"/>
  <c r="BG111" i="9"/>
  <c r="BF111" i="9"/>
  <c r="BE111" i="9"/>
  <c r="BD111" i="9"/>
  <c r="BC111" i="9"/>
  <c r="BB111" i="9"/>
  <c r="BA111" i="9"/>
  <c r="AZ111" i="9"/>
  <c r="AY111" i="9"/>
  <c r="AX111" i="9"/>
  <c r="AW111" i="9"/>
  <c r="AV111" i="9"/>
  <c r="AU111" i="9"/>
  <c r="AT111" i="9"/>
  <c r="AS111" i="9"/>
  <c r="AR111" i="9"/>
  <c r="AQ111" i="9"/>
  <c r="AP111" i="9"/>
  <c r="AO111" i="9"/>
  <c r="AN111" i="9"/>
  <c r="AM111" i="9"/>
  <c r="AL111" i="9"/>
  <c r="AK111" i="9"/>
  <c r="AJ111" i="9"/>
  <c r="AI111" i="9"/>
  <c r="AH111" i="9"/>
  <c r="AG111" i="9"/>
  <c r="AF111" i="9"/>
  <c r="AE111" i="9"/>
  <c r="AD111" i="9"/>
  <c r="AC111" i="9"/>
  <c r="AB111" i="9"/>
  <c r="AA111" i="9"/>
  <c r="Z111" i="9"/>
  <c r="Y111" i="9"/>
  <c r="X111" i="9"/>
  <c r="W111" i="9"/>
  <c r="V111" i="9"/>
  <c r="U111" i="9"/>
  <c r="T111" i="9"/>
  <c r="S111" i="9"/>
  <c r="R111" i="9"/>
  <c r="Q111" i="9"/>
  <c r="P111" i="9"/>
  <c r="O111" i="9"/>
  <c r="N111" i="9"/>
  <c r="M111" i="9"/>
  <c r="L111" i="9"/>
  <c r="K111" i="9"/>
  <c r="J111" i="9"/>
  <c r="I111" i="9"/>
  <c r="H111" i="9"/>
  <c r="G111" i="9"/>
  <c r="F111" i="9"/>
  <c r="E111" i="9"/>
  <c r="D111" i="9"/>
  <c r="C111" i="9"/>
  <c r="B111" i="9"/>
  <c r="JQ110" i="9"/>
  <c r="JP110" i="9"/>
  <c r="JO110" i="9"/>
  <c r="JN110" i="9"/>
  <c r="JM110" i="9"/>
  <c r="JL110" i="9"/>
  <c r="JK110" i="9"/>
  <c r="JJ110" i="9"/>
  <c r="JI110" i="9"/>
  <c r="JH110" i="9"/>
  <c r="JG110" i="9"/>
  <c r="JF110" i="9"/>
  <c r="JE110" i="9"/>
  <c r="JD110" i="9"/>
  <c r="JC110" i="9"/>
  <c r="JB110" i="9"/>
  <c r="JA110" i="9"/>
  <c r="IZ110" i="9"/>
  <c r="IY110" i="9"/>
  <c r="IX110" i="9"/>
  <c r="IW110" i="9"/>
  <c r="IV110" i="9"/>
  <c r="IU110" i="9"/>
  <c r="IT110" i="9"/>
  <c r="IS110" i="9"/>
  <c r="IR110" i="9"/>
  <c r="IQ110" i="9"/>
  <c r="IP110" i="9"/>
  <c r="IO110" i="9"/>
  <c r="IN110" i="9"/>
  <c r="IM110" i="9"/>
  <c r="IL110" i="9"/>
  <c r="IK110" i="9"/>
  <c r="IJ110" i="9"/>
  <c r="IG110" i="9"/>
  <c r="IF110" i="9"/>
  <c r="IE110" i="9"/>
  <c r="ID110" i="9"/>
  <c r="IC110" i="9"/>
  <c r="IB110" i="9"/>
  <c r="IA110" i="9"/>
  <c r="HZ110" i="9"/>
  <c r="HY110" i="9"/>
  <c r="HX110" i="9"/>
  <c r="HW110" i="9"/>
  <c r="HV110" i="9"/>
  <c r="HU110" i="9"/>
  <c r="HT110" i="9"/>
  <c r="HS110" i="9"/>
  <c r="HR110" i="9"/>
  <c r="HQ110" i="9"/>
  <c r="HP110" i="9"/>
  <c r="HO110" i="9"/>
  <c r="HN110" i="9"/>
  <c r="HM110" i="9"/>
  <c r="HL110" i="9"/>
  <c r="HK110" i="9"/>
  <c r="HJ110" i="9"/>
  <c r="HI110" i="9"/>
  <c r="HH110" i="9"/>
  <c r="HG110" i="9"/>
  <c r="HF110" i="9"/>
  <c r="HE110" i="9"/>
  <c r="HD110" i="9"/>
  <c r="HC110" i="9"/>
  <c r="HB110" i="9"/>
  <c r="HA110" i="9"/>
  <c r="GZ110" i="9"/>
  <c r="GY110" i="9"/>
  <c r="GX110" i="9"/>
  <c r="GW110" i="9"/>
  <c r="GV110" i="9"/>
  <c r="GU110" i="9"/>
  <c r="GT110" i="9"/>
  <c r="GS110" i="9"/>
  <c r="GR110" i="9"/>
  <c r="GQ110" i="9"/>
  <c r="GP110" i="9"/>
  <c r="GO110" i="9"/>
  <c r="GN110" i="9"/>
  <c r="GM110" i="9"/>
  <c r="GL110" i="9"/>
  <c r="GK110" i="9"/>
  <c r="GJ110" i="9"/>
  <c r="GI110" i="9"/>
  <c r="GH110" i="9"/>
  <c r="GG110" i="9"/>
  <c r="GF110" i="9"/>
  <c r="GE110" i="9"/>
  <c r="GD110" i="9"/>
  <c r="GC110" i="9"/>
  <c r="GB110" i="9"/>
  <c r="GA110" i="9"/>
  <c r="FZ110" i="9"/>
  <c r="FY110" i="9"/>
  <c r="FX110" i="9"/>
  <c r="FW110" i="9"/>
  <c r="FV110" i="9"/>
  <c r="FU110" i="9"/>
  <c r="FT110" i="9"/>
  <c r="FS110" i="9"/>
  <c r="FR110" i="9"/>
  <c r="FQ110" i="9"/>
  <c r="FP110" i="9"/>
  <c r="FO110" i="9"/>
  <c r="FN110" i="9"/>
  <c r="FM110" i="9"/>
  <c r="FL110" i="9"/>
  <c r="FK110" i="9"/>
  <c r="FJ110" i="9"/>
  <c r="FI110" i="9"/>
  <c r="FH110" i="9"/>
  <c r="FG110" i="9"/>
  <c r="FF110" i="9"/>
  <c r="FE110" i="9"/>
  <c r="FD110" i="9"/>
  <c r="FC110" i="9"/>
  <c r="FB110" i="9"/>
  <c r="FA110" i="9"/>
  <c r="EZ110" i="9"/>
  <c r="EY110" i="9"/>
  <c r="EX110" i="9"/>
  <c r="EW110" i="9"/>
  <c r="EV110" i="9"/>
  <c r="EO110" i="9"/>
  <c r="EN110" i="9"/>
  <c r="EM110" i="9"/>
  <c r="EL110" i="9"/>
  <c r="EK110" i="9"/>
  <c r="EJ110" i="9"/>
  <c r="EI110" i="9"/>
  <c r="EH110" i="9"/>
  <c r="EG110" i="9"/>
  <c r="EF110" i="9"/>
  <c r="EE110" i="9"/>
  <c r="ED110" i="9"/>
  <c r="EC110" i="9"/>
  <c r="EB110" i="9"/>
  <c r="EA110" i="9"/>
  <c r="DZ110" i="9"/>
  <c r="DY110" i="9"/>
  <c r="DX110" i="9"/>
  <c r="DW110" i="9"/>
  <c r="DV110" i="9"/>
  <c r="DU110" i="9"/>
  <c r="DT110" i="9"/>
  <c r="DS110" i="9"/>
  <c r="DR110" i="9"/>
  <c r="DQ110" i="9"/>
  <c r="DP110" i="9"/>
  <c r="DO110" i="9"/>
  <c r="DN110" i="9"/>
  <c r="DM110" i="9"/>
  <c r="DL110" i="9"/>
  <c r="DK110" i="9"/>
  <c r="DJ110" i="9"/>
  <c r="DI110" i="9"/>
  <c r="DH110" i="9"/>
  <c r="DG110" i="9"/>
  <c r="DF110" i="9"/>
  <c r="DE110" i="9"/>
  <c r="DD110" i="9"/>
  <c r="DC110" i="9"/>
  <c r="DB110" i="9"/>
  <c r="DA110" i="9"/>
  <c r="CZ110" i="9"/>
  <c r="CY110" i="9"/>
  <c r="CX110" i="9"/>
  <c r="CW110" i="9"/>
  <c r="CV110" i="9"/>
  <c r="CU110" i="9"/>
  <c r="CT110" i="9"/>
  <c r="CS110" i="9"/>
  <c r="CR110" i="9"/>
  <c r="CQ110" i="9"/>
  <c r="CP110" i="9"/>
  <c r="CO110" i="9"/>
  <c r="CN110" i="9"/>
  <c r="CM110" i="9"/>
  <c r="CL110" i="9"/>
  <c r="CK110" i="9"/>
  <c r="CJ110" i="9"/>
  <c r="CI110" i="9"/>
  <c r="CH110" i="9"/>
  <c r="CG110" i="9"/>
  <c r="CF110" i="9"/>
  <c r="CE110" i="9"/>
  <c r="CD110" i="9"/>
  <c r="CC110" i="9"/>
  <c r="CB110" i="9"/>
  <c r="CA110" i="9"/>
  <c r="BZ110" i="9"/>
  <c r="BY110" i="9"/>
  <c r="BX110" i="9"/>
  <c r="BW110" i="9"/>
  <c r="BV110" i="9"/>
  <c r="BU110" i="9"/>
  <c r="BT110" i="9"/>
  <c r="BS110" i="9"/>
  <c r="BR110" i="9"/>
  <c r="BQ110" i="9"/>
  <c r="BP110" i="9"/>
  <c r="BO110" i="9"/>
  <c r="BN110" i="9"/>
  <c r="BM110" i="9"/>
  <c r="BL110" i="9"/>
  <c r="BK110" i="9"/>
  <c r="BJ110" i="9"/>
  <c r="BI110" i="9"/>
  <c r="BH110" i="9"/>
  <c r="BG110" i="9"/>
  <c r="BF110" i="9"/>
  <c r="BE110" i="9"/>
  <c r="BD110" i="9"/>
  <c r="BC110" i="9"/>
  <c r="BB110" i="9"/>
  <c r="BA110" i="9"/>
  <c r="AZ110" i="9"/>
  <c r="AY110" i="9"/>
  <c r="AX110" i="9"/>
  <c r="AW110" i="9"/>
  <c r="AV110" i="9"/>
  <c r="AU110" i="9"/>
  <c r="AT110" i="9"/>
  <c r="AS110" i="9"/>
  <c r="AR110" i="9"/>
  <c r="AQ110" i="9"/>
  <c r="AP110" i="9"/>
  <c r="AO110" i="9"/>
  <c r="AN110" i="9"/>
  <c r="AM110" i="9"/>
  <c r="AL110" i="9"/>
  <c r="AK110" i="9"/>
  <c r="AJ110" i="9"/>
  <c r="AI110" i="9"/>
  <c r="AH110" i="9"/>
  <c r="AG110" i="9"/>
  <c r="AF110" i="9"/>
  <c r="AE110" i="9"/>
  <c r="AD110" i="9"/>
  <c r="AC110" i="9"/>
  <c r="AB110" i="9"/>
  <c r="AA110" i="9"/>
  <c r="Z110" i="9"/>
  <c r="Y110" i="9"/>
  <c r="X110" i="9"/>
  <c r="W110" i="9"/>
  <c r="V110" i="9"/>
  <c r="U110" i="9"/>
  <c r="T110" i="9"/>
  <c r="S110" i="9"/>
  <c r="R110" i="9"/>
  <c r="Q110" i="9"/>
  <c r="P110" i="9"/>
  <c r="O110" i="9"/>
  <c r="N110" i="9"/>
  <c r="M110" i="9"/>
  <c r="L110" i="9"/>
  <c r="K110" i="9"/>
  <c r="J110" i="9"/>
  <c r="I110" i="9"/>
  <c r="H110" i="9"/>
  <c r="G110" i="9"/>
  <c r="F110" i="9"/>
  <c r="E110" i="9"/>
  <c r="D110" i="9"/>
  <c r="C110" i="9"/>
  <c r="B110" i="9"/>
  <c r="JQ109" i="9"/>
  <c r="JP109" i="9"/>
  <c r="JO109" i="9"/>
  <c r="JN109" i="9"/>
  <c r="JM109" i="9"/>
  <c r="JL109" i="9"/>
  <c r="JK109" i="9"/>
  <c r="JJ109" i="9"/>
  <c r="JI109" i="9"/>
  <c r="JH109" i="9"/>
  <c r="JG109" i="9"/>
  <c r="JF109" i="9"/>
  <c r="JE109" i="9"/>
  <c r="JD109" i="9"/>
  <c r="JC109" i="9"/>
  <c r="JB109" i="9"/>
  <c r="JA109" i="9"/>
  <c r="IZ109" i="9"/>
  <c r="IY109" i="9"/>
  <c r="IX109" i="9"/>
  <c r="IW109" i="9"/>
  <c r="IV109" i="9"/>
  <c r="IU109" i="9"/>
  <c r="IT109" i="9"/>
  <c r="IS109" i="9"/>
  <c r="IR109" i="9"/>
  <c r="IQ109" i="9"/>
  <c r="IP109" i="9"/>
  <c r="IO109" i="9"/>
  <c r="IN109" i="9"/>
  <c r="IM109" i="9"/>
  <c r="IL109" i="9"/>
  <c r="IK109" i="9"/>
  <c r="IJ109" i="9"/>
  <c r="IG109" i="9"/>
  <c r="IF109" i="9"/>
  <c r="IE109" i="9"/>
  <c r="ID109" i="9"/>
  <c r="IC109" i="9"/>
  <c r="IB109" i="9"/>
  <c r="IA109" i="9"/>
  <c r="HZ109" i="9"/>
  <c r="HY109" i="9"/>
  <c r="HX109" i="9"/>
  <c r="HW109" i="9"/>
  <c r="HV109" i="9"/>
  <c r="HU109" i="9"/>
  <c r="HT109" i="9"/>
  <c r="HS109" i="9"/>
  <c r="HR109" i="9"/>
  <c r="HQ109" i="9"/>
  <c r="HP109" i="9"/>
  <c r="HO109" i="9"/>
  <c r="HN109" i="9"/>
  <c r="HM109" i="9"/>
  <c r="HL109" i="9"/>
  <c r="HK109" i="9"/>
  <c r="HJ109" i="9"/>
  <c r="HI109" i="9"/>
  <c r="HH109" i="9"/>
  <c r="HG109" i="9"/>
  <c r="HF109" i="9"/>
  <c r="HE109" i="9"/>
  <c r="HD109" i="9"/>
  <c r="HC109" i="9"/>
  <c r="HB109" i="9"/>
  <c r="HA109" i="9"/>
  <c r="GZ109" i="9"/>
  <c r="GY109" i="9"/>
  <c r="GX109" i="9"/>
  <c r="GW109" i="9"/>
  <c r="GV109" i="9"/>
  <c r="GU109" i="9"/>
  <c r="GT109" i="9"/>
  <c r="GS109" i="9"/>
  <c r="GR109" i="9"/>
  <c r="GQ109" i="9"/>
  <c r="GP109" i="9"/>
  <c r="GO109" i="9"/>
  <c r="GN109" i="9"/>
  <c r="GM109" i="9"/>
  <c r="GL109" i="9"/>
  <c r="GK109" i="9"/>
  <c r="GJ109" i="9"/>
  <c r="GI109" i="9"/>
  <c r="GH109" i="9"/>
  <c r="GG109" i="9"/>
  <c r="GF109" i="9"/>
  <c r="GE109" i="9"/>
  <c r="GD109" i="9"/>
  <c r="GC109" i="9"/>
  <c r="GB109" i="9"/>
  <c r="GA109" i="9"/>
  <c r="FZ109" i="9"/>
  <c r="FY109" i="9"/>
  <c r="FX109" i="9"/>
  <c r="FW109" i="9"/>
  <c r="FV109" i="9"/>
  <c r="FU109" i="9"/>
  <c r="FT109" i="9"/>
  <c r="FS109" i="9"/>
  <c r="FR109" i="9"/>
  <c r="FQ109" i="9"/>
  <c r="FP109" i="9"/>
  <c r="FO109" i="9"/>
  <c r="FN109" i="9"/>
  <c r="FM109" i="9"/>
  <c r="FL109" i="9"/>
  <c r="FK109" i="9"/>
  <c r="FJ109" i="9"/>
  <c r="FI109" i="9"/>
  <c r="FH109" i="9"/>
  <c r="FG109" i="9"/>
  <c r="FF109" i="9"/>
  <c r="FE109" i="9"/>
  <c r="FD109" i="9"/>
  <c r="FC109" i="9"/>
  <c r="FB109" i="9"/>
  <c r="FA109" i="9"/>
  <c r="EZ109" i="9"/>
  <c r="EY109" i="9"/>
  <c r="EX109" i="9"/>
  <c r="EW109" i="9"/>
  <c r="EV109" i="9"/>
  <c r="EO109" i="9"/>
  <c r="EN109" i="9"/>
  <c r="EM109" i="9"/>
  <c r="EL109" i="9"/>
  <c r="EK109" i="9"/>
  <c r="EJ109" i="9"/>
  <c r="EI109" i="9"/>
  <c r="EH109" i="9"/>
  <c r="EG109" i="9"/>
  <c r="EF109" i="9"/>
  <c r="EE109" i="9"/>
  <c r="ED109" i="9"/>
  <c r="EC109" i="9"/>
  <c r="EB109" i="9"/>
  <c r="EA109" i="9"/>
  <c r="DZ109" i="9"/>
  <c r="DY109" i="9"/>
  <c r="DX109" i="9"/>
  <c r="DW109" i="9"/>
  <c r="DV109" i="9"/>
  <c r="DU109" i="9"/>
  <c r="DT109" i="9"/>
  <c r="DS109" i="9"/>
  <c r="DR109" i="9"/>
  <c r="DQ109" i="9"/>
  <c r="DP109" i="9"/>
  <c r="DO109" i="9"/>
  <c r="DN109" i="9"/>
  <c r="DM109" i="9"/>
  <c r="DL109" i="9"/>
  <c r="DK109" i="9"/>
  <c r="DJ109" i="9"/>
  <c r="DI109" i="9"/>
  <c r="DH109" i="9"/>
  <c r="DG109" i="9"/>
  <c r="DF109" i="9"/>
  <c r="DE109" i="9"/>
  <c r="DD109" i="9"/>
  <c r="DC109" i="9"/>
  <c r="DB109" i="9"/>
  <c r="DA109" i="9"/>
  <c r="CZ109" i="9"/>
  <c r="CY109" i="9"/>
  <c r="CX109" i="9"/>
  <c r="CW109" i="9"/>
  <c r="CV109" i="9"/>
  <c r="CU109" i="9"/>
  <c r="CT109" i="9"/>
  <c r="CS109" i="9"/>
  <c r="CR109" i="9"/>
  <c r="CQ109" i="9"/>
  <c r="CP109" i="9"/>
  <c r="CO109" i="9"/>
  <c r="CN109" i="9"/>
  <c r="CM109" i="9"/>
  <c r="CL109" i="9"/>
  <c r="CK109" i="9"/>
  <c r="CJ109" i="9"/>
  <c r="CI109" i="9"/>
  <c r="CH109" i="9"/>
  <c r="CG109" i="9"/>
  <c r="CF109" i="9"/>
  <c r="CE109" i="9"/>
  <c r="CD109" i="9"/>
  <c r="CC109" i="9"/>
  <c r="CB109" i="9"/>
  <c r="CA109" i="9"/>
  <c r="BZ109" i="9"/>
  <c r="BY109" i="9"/>
  <c r="BX109" i="9"/>
  <c r="BW109" i="9"/>
  <c r="BV109" i="9"/>
  <c r="BU109" i="9"/>
  <c r="BT109" i="9"/>
  <c r="BS109" i="9"/>
  <c r="BR109" i="9"/>
  <c r="BQ109" i="9"/>
  <c r="BP109" i="9"/>
  <c r="BO109" i="9"/>
  <c r="BN109" i="9"/>
  <c r="BM109" i="9"/>
  <c r="BL109" i="9"/>
  <c r="BK109" i="9"/>
  <c r="BJ109" i="9"/>
  <c r="BI109" i="9"/>
  <c r="BH109" i="9"/>
  <c r="BG109" i="9"/>
  <c r="BF109" i="9"/>
  <c r="BE109" i="9"/>
  <c r="BD109" i="9"/>
  <c r="BC109" i="9"/>
  <c r="BB109" i="9"/>
  <c r="BA109" i="9"/>
  <c r="AZ109" i="9"/>
  <c r="AY109" i="9"/>
  <c r="AX109" i="9"/>
  <c r="AW109" i="9"/>
  <c r="AV109" i="9"/>
  <c r="AU109" i="9"/>
  <c r="AT109" i="9"/>
  <c r="AS109" i="9"/>
  <c r="AR109" i="9"/>
  <c r="AQ109" i="9"/>
  <c r="AP109" i="9"/>
  <c r="AO109" i="9"/>
  <c r="AN109" i="9"/>
  <c r="AM109" i="9"/>
  <c r="AL109" i="9"/>
  <c r="AK109" i="9"/>
  <c r="AJ109" i="9"/>
  <c r="AI109" i="9"/>
  <c r="AH109" i="9"/>
  <c r="AG109" i="9"/>
  <c r="AF109" i="9"/>
  <c r="AE109" i="9"/>
  <c r="AD109" i="9"/>
  <c r="AC109" i="9"/>
  <c r="AB109" i="9"/>
  <c r="AA109" i="9"/>
  <c r="Z109" i="9"/>
  <c r="Y109" i="9"/>
  <c r="X109" i="9"/>
  <c r="W109" i="9"/>
  <c r="V109" i="9"/>
  <c r="U109" i="9"/>
  <c r="T109" i="9"/>
  <c r="S109" i="9"/>
  <c r="R109" i="9"/>
  <c r="Q109" i="9"/>
  <c r="P109" i="9"/>
  <c r="O109" i="9"/>
  <c r="N109" i="9"/>
  <c r="M109" i="9"/>
  <c r="L109" i="9"/>
  <c r="K109" i="9"/>
  <c r="J109" i="9"/>
  <c r="I109" i="9"/>
  <c r="H109" i="9"/>
  <c r="G109" i="9"/>
  <c r="F109" i="9"/>
  <c r="E109" i="9"/>
  <c r="D109" i="9"/>
  <c r="C109" i="9"/>
  <c r="B109" i="9"/>
  <c r="JQ108" i="9"/>
  <c r="JP108" i="9"/>
  <c r="JO108" i="9"/>
  <c r="JN108" i="9"/>
  <c r="JM108" i="9"/>
  <c r="JL108" i="9"/>
  <c r="JK108" i="9"/>
  <c r="JJ108" i="9"/>
  <c r="JI108" i="9"/>
  <c r="JH108" i="9"/>
  <c r="JG108" i="9"/>
  <c r="JF108" i="9"/>
  <c r="JE108" i="9"/>
  <c r="JD108" i="9"/>
  <c r="JC108" i="9"/>
  <c r="JB108" i="9"/>
  <c r="JA108" i="9"/>
  <c r="IZ108" i="9"/>
  <c r="IY108" i="9"/>
  <c r="IX108" i="9"/>
  <c r="IW108" i="9"/>
  <c r="IV108" i="9"/>
  <c r="IU108" i="9"/>
  <c r="IT108" i="9"/>
  <c r="IS108" i="9"/>
  <c r="IR108" i="9"/>
  <c r="IQ108" i="9"/>
  <c r="IP108" i="9"/>
  <c r="IO108" i="9"/>
  <c r="IN108" i="9"/>
  <c r="IM108" i="9"/>
  <c r="IL108" i="9"/>
  <c r="IK108" i="9"/>
  <c r="IJ108" i="9"/>
  <c r="IG108" i="9"/>
  <c r="IF108" i="9"/>
  <c r="IE108" i="9"/>
  <c r="ID108" i="9"/>
  <c r="IC108" i="9"/>
  <c r="IB108" i="9"/>
  <c r="IA108" i="9"/>
  <c r="HZ108" i="9"/>
  <c r="HY108" i="9"/>
  <c r="HX108" i="9"/>
  <c r="HW108" i="9"/>
  <c r="HV108" i="9"/>
  <c r="HU108" i="9"/>
  <c r="HT108" i="9"/>
  <c r="HS108" i="9"/>
  <c r="HR108" i="9"/>
  <c r="HQ108" i="9"/>
  <c r="HP108" i="9"/>
  <c r="HO108" i="9"/>
  <c r="HN108" i="9"/>
  <c r="HM108" i="9"/>
  <c r="HL108" i="9"/>
  <c r="HK108" i="9"/>
  <c r="HJ108" i="9"/>
  <c r="HI108" i="9"/>
  <c r="HH108" i="9"/>
  <c r="HG108" i="9"/>
  <c r="HF108" i="9"/>
  <c r="HE108" i="9"/>
  <c r="HD108" i="9"/>
  <c r="HC108" i="9"/>
  <c r="HB108" i="9"/>
  <c r="HA108" i="9"/>
  <c r="GZ108" i="9"/>
  <c r="GY108" i="9"/>
  <c r="GX108" i="9"/>
  <c r="GW108" i="9"/>
  <c r="GV108" i="9"/>
  <c r="GU108" i="9"/>
  <c r="GT108" i="9"/>
  <c r="GS108" i="9"/>
  <c r="GR108" i="9"/>
  <c r="GQ108" i="9"/>
  <c r="GP108" i="9"/>
  <c r="GO108" i="9"/>
  <c r="GN108" i="9"/>
  <c r="GM108" i="9"/>
  <c r="GL108" i="9"/>
  <c r="GK108" i="9"/>
  <c r="GJ108" i="9"/>
  <c r="GI108" i="9"/>
  <c r="GH108" i="9"/>
  <c r="GG108" i="9"/>
  <c r="GF108" i="9"/>
  <c r="GE108" i="9"/>
  <c r="GD108" i="9"/>
  <c r="GC108" i="9"/>
  <c r="GB108" i="9"/>
  <c r="GA108" i="9"/>
  <c r="FZ108" i="9"/>
  <c r="FY108" i="9"/>
  <c r="FX108" i="9"/>
  <c r="FW108" i="9"/>
  <c r="FV108" i="9"/>
  <c r="FU108" i="9"/>
  <c r="FT108" i="9"/>
  <c r="FS108" i="9"/>
  <c r="FR108" i="9"/>
  <c r="FQ108" i="9"/>
  <c r="FP108" i="9"/>
  <c r="FO108" i="9"/>
  <c r="FN108" i="9"/>
  <c r="FM108" i="9"/>
  <c r="FL108" i="9"/>
  <c r="FK108" i="9"/>
  <c r="FJ108" i="9"/>
  <c r="FI108" i="9"/>
  <c r="FH108" i="9"/>
  <c r="FG108" i="9"/>
  <c r="FF108" i="9"/>
  <c r="FE108" i="9"/>
  <c r="FD108" i="9"/>
  <c r="FC108" i="9"/>
  <c r="FB108" i="9"/>
  <c r="FA108" i="9"/>
  <c r="EZ108" i="9"/>
  <c r="EY108" i="9"/>
  <c r="EX108" i="9"/>
  <c r="EW108" i="9"/>
  <c r="EV108" i="9"/>
  <c r="EO108" i="9"/>
  <c r="EN108" i="9"/>
  <c r="EM108" i="9"/>
  <c r="EL108" i="9"/>
  <c r="EK108" i="9"/>
  <c r="EJ108" i="9"/>
  <c r="EI108" i="9"/>
  <c r="EH108" i="9"/>
  <c r="EG108" i="9"/>
  <c r="EF108" i="9"/>
  <c r="EE108" i="9"/>
  <c r="ED108" i="9"/>
  <c r="EC108" i="9"/>
  <c r="EB108" i="9"/>
  <c r="EA108" i="9"/>
  <c r="DZ108" i="9"/>
  <c r="DY108" i="9"/>
  <c r="DX108" i="9"/>
  <c r="DW108" i="9"/>
  <c r="DV108" i="9"/>
  <c r="DU108" i="9"/>
  <c r="DT108" i="9"/>
  <c r="DS108" i="9"/>
  <c r="DR108" i="9"/>
  <c r="DQ108" i="9"/>
  <c r="DP108" i="9"/>
  <c r="DO108" i="9"/>
  <c r="DN108" i="9"/>
  <c r="DM108" i="9"/>
  <c r="DL108" i="9"/>
  <c r="DK108" i="9"/>
  <c r="DJ108" i="9"/>
  <c r="DI108" i="9"/>
  <c r="DH108" i="9"/>
  <c r="DG108" i="9"/>
  <c r="DF108" i="9"/>
  <c r="DE108" i="9"/>
  <c r="DD108" i="9"/>
  <c r="DC108" i="9"/>
  <c r="DB108" i="9"/>
  <c r="DA108" i="9"/>
  <c r="CZ108" i="9"/>
  <c r="CY108" i="9"/>
  <c r="CX108" i="9"/>
  <c r="CW108" i="9"/>
  <c r="CV108" i="9"/>
  <c r="CU108" i="9"/>
  <c r="CT108" i="9"/>
  <c r="CS108" i="9"/>
  <c r="CR108" i="9"/>
  <c r="CQ108" i="9"/>
  <c r="CP108" i="9"/>
  <c r="CO108" i="9"/>
  <c r="CN108" i="9"/>
  <c r="CM108" i="9"/>
  <c r="CL108" i="9"/>
  <c r="CK108" i="9"/>
  <c r="CJ108" i="9"/>
  <c r="CI108" i="9"/>
  <c r="CH108" i="9"/>
  <c r="CG108" i="9"/>
  <c r="CF108" i="9"/>
  <c r="CE108" i="9"/>
  <c r="CD108" i="9"/>
  <c r="CC108" i="9"/>
  <c r="CB108" i="9"/>
  <c r="CA108" i="9"/>
  <c r="BZ108" i="9"/>
  <c r="BY108" i="9"/>
  <c r="BX108" i="9"/>
  <c r="BW108" i="9"/>
  <c r="BV108" i="9"/>
  <c r="BU108" i="9"/>
  <c r="BT108" i="9"/>
  <c r="BS108" i="9"/>
  <c r="BR108" i="9"/>
  <c r="BQ108" i="9"/>
  <c r="BP108" i="9"/>
  <c r="BO108" i="9"/>
  <c r="BN108" i="9"/>
  <c r="BM108" i="9"/>
  <c r="BL108" i="9"/>
  <c r="BK108" i="9"/>
  <c r="BJ108" i="9"/>
  <c r="BI108" i="9"/>
  <c r="BH108" i="9"/>
  <c r="BG108" i="9"/>
  <c r="BF108" i="9"/>
  <c r="BE108" i="9"/>
  <c r="BD108" i="9"/>
  <c r="BC108" i="9"/>
  <c r="BB108" i="9"/>
  <c r="BA108" i="9"/>
  <c r="AZ108" i="9"/>
  <c r="AY108" i="9"/>
  <c r="AX108" i="9"/>
  <c r="AW108" i="9"/>
  <c r="AV108" i="9"/>
  <c r="AU108" i="9"/>
  <c r="AT108" i="9"/>
  <c r="AS108" i="9"/>
  <c r="AR108" i="9"/>
  <c r="AQ108" i="9"/>
  <c r="AP108" i="9"/>
  <c r="AO108" i="9"/>
  <c r="AN108" i="9"/>
  <c r="AM108" i="9"/>
  <c r="AL108" i="9"/>
  <c r="AK108" i="9"/>
  <c r="AJ108" i="9"/>
  <c r="AI108" i="9"/>
  <c r="AH108" i="9"/>
  <c r="AG108" i="9"/>
  <c r="AF108" i="9"/>
  <c r="AE108" i="9"/>
  <c r="AD108" i="9"/>
  <c r="AC108" i="9"/>
  <c r="AB108" i="9"/>
  <c r="AA108" i="9"/>
  <c r="Z108" i="9"/>
  <c r="Y108" i="9"/>
  <c r="X108" i="9"/>
  <c r="W108" i="9"/>
  <c r="V108" i="9"/>
  <c r="U108" i="9"/>
  <c r="T108" i="9"/>
  <c r="S108" i="9"/>
  <c r="R108" i="9"/>
  <c r="Q108" i="9"/>
  <c r="P108" i="9"/>
  <c r="O108" i="9"/>
  <c r="N108" i="9"/>
  <c r="M108" i="9"/>
  <c r="L108" i="9"/>
  <c r="K108" i="9"/>
  <c r="J108" i="9"/>
  <c r="I108" i="9"/>
  <c r="H108" i="9"/>
  <c r="G108" i="9"/>
  <c r="F108" i="9"/>
  <c r="E108" i="9"/>
  <c r="D108" i="9"/>
  <c r="C108" i="9"/>
  <c r="B108" i="9"/>
  <c r="JQ107" i="9"/>
  <c r="JP107" i="9"/>
  <c r="JO107" i="9"/>
  <c r="JN107" i="9"/>
  <c r="JM107" i="9"/>
  <c r="JL107" i="9"/>
  <c r="JK107" i="9"/>
  <c r="JJ107" i="9"/>
  <c r="JI107" i="9"/>
  <c r="JH107" i="9"/>
  <c r="JG107" i="9"/>
  <c r="JF107" i="9"/>
  <c r="JE107" i="9"/>
  <c r="JD107" i="9"/>
  <c r="JC107" i="9"/>
  <c r="JB107" i="9"/>
  <c r="JA107" i="9"/>
  <c r="IZ107" i="9"/>
  <c r="IY107" i="9"/>
  <c r="IX107" i="9"/>
  <c r="IW107" i="9"/>
  <c r="IV107" i="9"/>
  <c r="IU107" i="9"/>
  <c r="IT107" i="9"/>
  <c r="IS107" i="9"/>
  <c r="IR107" i="9"/>
  <c r="IQ107" i="9"/>
  <c r="IP107" i="9"/>
  <c r="IO107" i="9"/>
  <c r="IN107" i="9"/>
  <c r="IM107" i="9"/>
  <c r="IL107" i="9"/>
  <c r="IK107" i="9"/>
  <c r="IJ107" i="9"/>
  <c r="IG107" i="9"/>
  <c r="IF107" i="9"/>
  <c r="IE107" i="9"/>
  <c r="ID107" i="9"/>
  <c r="IC107" i="9"/>
  <c r="IB107" i="9"/>
  <c r="IA107" i="9"/>
  <c r="HZ107" i="9"/>
  <c r="HY107" i="9"/>
  <c r="HX107" i="9"/>
  <c r="HW107" i="9"/>
  <c r="HV107" i="9"/>
  <c r="HU107" i="9"/>
  <c r="HT107" i="9"/>
  <c r="HS107" i="9"/>
  <c r="HR107" i="9"/>
  <c r="HQ107" i="9"/>
  <c r="HP107" i="9"/>
  <c r="HO107" i="9"/>
  <c r="HN107" i="9"/>
  <c r="HM107" i="9"/>
  <c r="HL107" i="9"/>
  <c r="HK107" i="9"/>
  <c r="HJ107" i="9"/>
  <c r="HI107" i="9"/>
  <c r="HH107" i="9"/>
  <c r="HG107" i="9"/>
  <c r="HF107" i="9"/>
  <c r="HE107" i="9"/>
  <c r="HD107" i="9"/>
  <c r="HC107" i="9"/>
  <c r="HB107" i="9"/>
  <c r="HA107" i="9"/>
  <c r="GZ107" i="9"/>
  <c r="GY107" i="9"/>
  <c r="GX107" i="9"/>
  <c r="GW107" i="9"/>
  <c r="GV107" i="9"/>
  <c r="GU107" i="9"/>
  <c r="GT107" i="9"/>
  <c r="GS107" i="9"/>
  <c r="GR107" i="9"/>
  <c r="GQ107" i="9"/>
  <c r="GP107" i="9"/>
  <c r="GO107" i="9"/>
  <c r="GN107" i="9"/>
  <c r="GM107" i="9"/>
  <c r="GL107" i="9"/>
  <c r="GK107" i="9"/>
  <c r="GJ107" i="9"/>
  <c r="GI107" i="9"/>
  <c r="GH107" i="9"/>
  <c r="GG107" i="9"/>
  <c r="GF107" i="9"/>
  <c r="GE107" i="9"/>
  <c r="GD107" i="9"/>
  <c r="GC107" i="9"/>
  <c r="GB107" i="9"/>
  <c r="GA107" i="9"/>
  <c r="FZ107" i="9"/>
  <c r="FY107" i="9"/>
  <c r="FX107" i="9"/>
  <c r="FW107" i="9"/>
  <c r="FV107" i="9"/>
  <c r="FU107" i="9"/>
  <c r="FT107" i="9"/>
  <c r="FS107" i="9"/>
  <c r="FR107" i="9"/>
  <c r="FQ107" i="9"/>
  <c r="FP107" i="9"/>
  <c r="FO107" i="9"/>
  <c r="FN107" i="9"/>
  <c r="FM107" i="9"/>
  <c r="FL107" i="9"/>
  <c r="FK107" i="9"/>
  <c r="FJ107" i="9"/>
  <c r="FI107" i="9"/>
  <c r="FH107" i="9"/>
  <c r="FG107" i="9"/>
  <c r="FF107" i="9"/>
  <c r="FE107" i="9"/>
  <c r="FD107" i="9"/>
  <c r="FC107" i="9"/>
  <c r="FB107" i="9"/>
  <c r="FA107" i="9"/>
  <c r="EZ107" i="9"/>
  <c r="EY107" i="9"/>
  <c r="EX107" i="9"/>
  <c r="EW107" i="9"/>
  <c r="EV107" i="9"/>
  <c r="EO107" i="9"/>
  <c r="EN107" i="9"/>
  <c r="EM107" i="9"/>
  <c r="EL107" i="9"/>
  <c r="EK107" i="9"/>
  <c r="EJ107" i="9"/>
  <c r="EI107" i="9"/>
  <c r="EH107" i="9"/>
  <c r="EG107" i="9"/>
  <c r="EF107" i="9"/>
  <c r="EE107" i="9"/>
  <c r="ED107" i="9"/>
  <c r="EC107" i="9"/>
  <c r="EB107" i="9"/>
  <c r="EA107" i="9"/>
  <c r="DZ107" i="9"/>
  <c r="DY107" i="9"/>
  <c r="DX107" i="9"/>
  <c r="DW107" i="9"/>
  <c r="DV107" i="9"/>
  <c r="DU107" i="9"/>
  <c r="DT107" i="9"/>
  <c r="DS107" i="9"/>
  <c r="DR107" i="9"/>
  <c r="DQ107" i="9"/>
  <c r="DP107" i="9"/>
  <c r="DO107" i="9"/>
  <c r="DN107" i="9"/>
  <c r="DM107" i="9"/>
  <c r="DL107" i="9"/>
  <c r="DK107" i="9"/>
  <c r="DJ107" i="9"/>
  <c r="DI107" i="9"/>
  <c r="DH107" i="9"/>
  <c r="DG107" i="9"/>
  <c r="DF107" i="9"/>
  <c r="DE107" i="9"/>
  <c r="DD107" i="9"/>
  <c r="DC107" i="9"/>
  <c r="DB107" i="9"/>
  <c r="DA107" i="9"/>
  <c r="CZ107" i="9"/>
  <c r="CY107" i="9"/>
  <c r="CX107" i="9"/>
  <c r="CW107" i="9"/>
  <c r="CV107" i="9"/>
  <c r="CU107" i="9"/>
  <c r="CT107" i="9"/>
  <c r="CS107" i="9"/>
  <c r="CR107" i="9"/>
  <c r="CQ107" i="9"/>
  <c r="CP107" i="9"/>
  <c r="CO107" i="9"/>
  <c r="CN107" i="9"/>
  <c r="CM107" i="9"/>
  <c r="CL107" i="9"/>
  <c r="CK107" i="9"/>
  <c r="CJ107" i="9"/>
  <c r="CI107" i="9"/>
  <c r="CH107" i="9"/>
  <c r="CG107" i="9"/>
  <c r="CF107" i="9"/>
  <c r="CE107" i="9"/>
  <c r="CD107" i="9"/>
  <c r="CC107" i="9"/>
  <c r="CB107" i="9"/>
  <c r="CA107" i="9"/>
  <c r="BZ107" i="9"/>
  <c r="BY107" i="9"/>
  <c r="BX107" i="9"/>
  <c r="BW107" i="9"/>
  <c r="BV107" i="9"/>
  <c r="BU107" i="9"/>
  <c r="BT107" i="9"/>
  <c r="BS107" i="9"/>
  <c r="BR107" i="9"/>
  <c r="BQ107" i="9"/>
  <c r="BP107" i="9"/>
  <c r="BO107" i="9"/>
  <c r="BN107" i="9"/>
  <c r="BM107" i="9"/>
  <c r="BL107" i="9"/>
  <c r="BK107" i="9"/>
  <c r="BJ107" i="9"/>
  <c r="BI107" i="9"/>
  <c r="BH107" i="9"/>
  <c r="BG107" i="9"/>
  <c r="BF107" i="9"/>
  <c r="BE107" i="9"/>
  <c r="BD107" i="9"/>
  <c r="BC107" i="9"/>
  <c r="BB107" i="9"/>
  <c r="BA107" i="9"/>
  <c r="AZ107" i="9"/>
  <c r="AY107" i="9"/>
  <c r="AX107" i="9"/>
  <c r="AW107" i="9"/>
  <c r="AV107" i="9"/>
  <c r="AU107" i="9"/>
  <c r="AT107" i="9"/>
  <c r="AS107" i="9"/>
  <c r="AR107" i="9"/>
  <c r="AQ107" i="9"/>
  <c r="AP107" i="9"/>
  <c r="AO107" i="9"/>
  <c r="AN107" i="9"/>
  <c r="AM107" i="9"/>
  <c r="AL107" i="9"/>
  <c r="AK107" i="9"/>
  <c r="AJ107" i="9"/>
  <c r="AI107" i="9"/>
  <c r="AH107" i="9"/>
  <c r="AG107" i="9"/>
  <c r="AF107" i="9"/>
  <c r="AE107" i="9"/>
  <c r="AD107" i="9"/>
  <c r="AC107" i="9"/>
  <c r="AB107" i="9"/>
  <c r="AA107" i="9"/>
  <c r="Z107" i="9"/>
  <c r="Y107" i="9"/>
  <c r="X107" i="9"/>
  <c r="W107" i="9"/>
  <c r="V107" i="9"/>
  <c r="U107" i="9"/>
  <c r="T107" i="9"/>
  <c r="S107" i="9"/>
  <c r="R107" i="9"/>
  <c r="Q107" i="9"/>
  <c r="P107" i="9"/>
  <c r="O107" i="9"/>
  <c r="N107" i="9"/>
  <c r="M107" i="9"/>
  <c r="L107" i="9"/>
  <c r="K107" i="9"/>
  <c r="J107" i="9"/>
  <c r="I107" i="9"/>
  <c r="H107" i="9"/>
  <c r="G107" i="9"/>
  <c r="F107" i="9"/>
  <c r="E107" i="9"/>
  <c r="D107" i="9"/>
  <c r="C107" i="9"/>
  <c r="B107" i="9"/>
  <c r="JQ106" i="9"/>
  <c r="JP106" i="9"/>
  <c r="JO106" i="9"/>
  <c r="JN106" i="9"/>
  <c r="JM106" i="9"/>
  <c r="JL106" i="9"/>
  <c r="JK106" i="9"/>
  <c r="JJ106" i="9"/>
  <c r="JI106" i="9"/>
  <c r="JH106" i="9"/>
  <c r="JG106" i="9"/>
  <c r="JF106" i="9"/>
  <c r="JE106" i="9"/>
  <c r="JD106" i="9"/>
  <c r="JC106" i="9"/>
  <c r="JB106" i="9"/>
  <c r="JA106" i="9"/>
  <c r="IZ106" i="9"/>
  <c r="IY106" i="9"/>
  <c r="IX106" i="9"/>
  <c r="IW106" i="9"/>
  <c r="IV106" i="9"/>
  <c r="IU106" i="9"/>
  <c r="IT106" i="9"/>
  <c r="IS106" i="9"/>
  <c r="IR106" i="9"/>
  <c r="IQ106" i="9"/>
  <c r="IP106" i="9"/>
  <c r="IO106" i="9"/>
  <c r="IN106" i="9"/>
  <c r="IM106" i="9"/>
  <c r="IL106" i="9"/>
  <c r="IK106" i="9"/>
  <c r="IJ106" i="9"/>
  <c r="IG106" i="9"/>
  <c r="IF106" i="9"/>
  <c r="IE106" i="9"/>
  <c r="ID106" i="9"/>
  <c r="IC106" i="9"/>
  <c r="IB106" i="9"/>
  <c r="IA106" i="9"/>
  <c r="HZ106" i="9"/>
  <c r="HY106" i="9"/>
  <c r="HX106" i="9"/>
  <c r="HW106" i="9"/>
  <c r="HV106" i="9"/>
  <c r="HU106" i="9"/>
  <c r="HT106" i="9"/>
  <c r="HS106" i="9"/>
  <c r="HR106" i="9"/>
  <c r="HQ106" i="9"/>
  <c r="HP106" i="9"/>
  <c r="HO106" i="9"/>
  <c r="HN106" i="9"/>
  <c r="HM106" i="9"/>
  <c r="HL106" i="9"/>
  <c r="HK106" i="9"/>
  <c r="HJ106" i="9"/>
  <c r="HI106" i="9"/>
  <c r="HH106" i="9"/>
  <c r="HG106" i="9"/>
  <c r="HF106" i="9"/>
  <c r="HE106" i="9"/>
  <c r="HD106" i="9"/>
  <c r="HC106" i="9"/>
  <c r="HB106" i="9"/>
  <c r="HA106" i="9"/>
  <c r="GZ106" i="9"/>
  <c r="GY106" i="9"/>
  <c r="GX106" i="9"/>
  <c r="GW106" i="9"/>
  <c r="GV106" i="9"/>
  <c r="GU106" i="9"/>
  <c r="GT106" i="9"/>
  <c r="GS106" i="9"/>
  <c r="GR106" i="9"/>
  <c r="GQ106" i="9"/>
  <c r="GP106" i="9"/>
  <c r="GO106" i="9"/>
  <c r="GN106" i="9"/>
  <c r="GM106" i="9"/>
  <c r="GL106" i="9"/>
  <c r="GK106" i="9"/>
  <c r="GJ106" i="9"/>
  <c r="GI106" i="9"/>
  <c r="GH106" i="9"/>
  <c r="GG106" i="9"/>
  <c r="GF106" i="9"/>
  <c r="GE106" i="9"/>
  <c r="GD106" i="9"/>
  <c r="GC106" i="9"/>
  <c r="GB106" i="9"/>
  <c r="GA106" i="9"/>
  <c r="FZ106" i="9"/>
  <c r="FY106" i="9"/>
  <c r="FX106" i="9"/>
  <c r="FW106" i="9"/>
  <c r="FV106" i="9"/>
  <c r="FU106" i="9"/>
  <c r="FT106" i="9"/>
  <c r="FS106" i="9"/>
  <c r="FR106" i="9"/>
  <c r="FQ106" i="9"/>
  <c r="FP106" i="9"/>
  <c r="FO106" i="9"/>
  <c r="FN106" i="9"/>
  <c r="FM106" i="9"/>
  <c r="FL106" i="9"/>
  <c r="FK106" i="9"/>
  <c r="FJ106" i="9"/>
  <c r="FI106" i="9"/>
  <c r="FH106" i="9"/>
  <c r="FG106" i="9"/>
  <c r="FF106" i="9"/>
  <c r="FE106" i="9"/>
  <c r="FD106" i="9"/>
  <c r="FC106" i="9"/>
  <c r="FB106" i="9"/>
  <c r="FA106" i="9"/>
  <c r="EZ106" i="9"/>
  <c r="EY106" i="9"/>
  <c r="EX106" i="9"/>
  <c r="EW106" i="9"/>
  <c r="EV106" i="9"/>
  <c r="EO106" i="9"/>
  <c r="EN106" i="9"/>
  <c r="EM106" i="9"/>
  <c r="EL106" i="9"/>
  <c r="EK106" i="9"/>
  <c r="EJ106" i="9"/>
  <c r="EI106" i="9"/>
  <c r="EH106" i="9"/>
  <c r="EG106" i="9"/>
  <c r="EF106" i="9"/>
  <c r="EE106" i="9"/>
  <c r="ED106" i="9"/>
  <c r="EC106" i="9"/>
  <c r="EB106" i="9"/>
  <c r="EA106" i="9"/>
  <c r="DZ106" i="9"/>
  <c r="DY106" i="9"/>
  <c r="DX106" i="9"/>
  <c r="DW106" i="9"/>
  <c r="DV106" i="9"/>
  <c r="DU106" i="9"/>
  <c r="DT106" i="9"/>
  <c r="DS106" i="9"/>
  <c r="DR106" i="9"/>
  <c r="DQ106" i="9"/>
  <c r="DP106" i="9"/>
  <c r="DO106" i="9"/>
  <c r="DN106" i="9"/>
  <c r="DM106" i="9"/>
  <c r="DL106" i="9"/>
  <c r="DK106" i="9"/>
  <c r="DJ106" i="9"/>
  <c r="DI106" i="9"/>
  <c r="DH106" i="9"/>
  <c r="DG106" i="9"/>
  <c r="DF106" i="9"/>
  <c r="DE106" i="9"/>
  <c r="DD106" i="9"/>
  <c r="DC106" i="9"/>
  <c r="DB106" i="9"/>
  <c r="DA106" i="9"/>
  <c r="CZ106" i="9"/>
  <c r="CY106" i="9"/>
  <c r="CX106" i="9"/>
  <c r="CW106" i="9"/>
  <c r="CV106" i="9"/>
  <c r="CU106" i="9"/>
  <c r="CT106" i="9"/>
  <c r="CS106" i="9"/>
  <c r="CR106" i="9"/>
  <c r="CQ106" i="9"/>
  <c r="CP106" i="9"/>
  <c r="CO106" i="9"/>
  <c r="CN106" i="9"/>
  <c r="CM106" i="9"/>
  <c r="CL106" i="9"/>
  <c r="CK106" i="9"/>
  <c r="CJ106" i="9"/>
  <c r="CI106" i="9"/>
  <c r="CH106" i="9"/>
  <c r="CG106" i="9"/>
  <c r="CF106" i="9"/>
  <c r="CE106" i="9"/>
  <c r="CD106" i="9"/>
  <c r="CC106" i="9"/>
  <c r="CB106" i="9"/>
  <c r="CA106" i="9"/>
  <c r="BZ106" i="9"/>
  <c r="BY106" i="9"/>
  <c r="BX106" i="9"/>
  <c r="BW106" i="9"/>
  <c r="BV106" i="9"/>
  <c r="BU106" i="9"/>
  <c r="BT106" i="9"/>
  <c r="BS106" i="9"/>
  <c r="BR106" i="9"/>
  <c r="BQ106" i="9"/>
  <c r="BP106" i="9"/>
  <c r="BO106" i="9"/>
  <c r="BN106" i="9"/>
  <c r="BM106" i="9"/>
  <c r="BL106" i="9"/>
  <c r="BK106" i="9"/>
  <c r="BJ106" i="9"/>
  <c r="BI106" i="9"/>
  <c r="BH106" i="9"/>
  <c r="BG106" i="9"/>
  <c r="BF106" i="9"/>
  <c r="BE106" i="9"/>
  <c r="BD106" i="9"/>
  <c r="BC106" i="9"/>
  <c r="BB106" i="9"/>
  <c r="BA106" i="9"/>
  <c r="AZ106" i="9"/>
  <c r="AY106" i="9"/>
  <c r="AX106" i="9"/>
  <c r="AW106" i="9"/>
  <c r="AV106" i="9"/>
  <c r="AU106" i="9"/>
  <c r="AT106" i="9"/>
  <c r="AS106" i="9"/>
  <c r="AR106" i="9"/>
  <c r="AQ106" i="9"/>
  <c r="AP106" i="9"/>
  <c r="AO106" i="9"/>
  <c r="AN106" i="9"/>
  <c r="AM106" i="9"/>
  <c r="AL106" i="9"/>
  <c r="AK106" i="9"/>
  <c r="AJ106" i="9"/>
  <c r="AI106" i="9"/>
  <c r="AH106" i="9"/>
  <c r="AG106" i="9"/>
  <c r="AF106" i="9"/>
  <c r="AE106" i="9"/>
  <c r="AD106" i="9"/>
  <c r="AC106" i="9"/>
  <c r="AB106" i="9"/>
  <c r="AA106" i="9"/>
  <c r="Z106" i="9"/>
  <c r="Y106" i="9"/>
  <c r="X106" i="9"/>
  <c r="W106" i="9"/>
  <c r="V106" i="9"/>
  <c r="U106" i="9"/>
  <c r="T106" i="9"/>
  <c r="S106" i="9"/>
  <c r="R106" i="9"/>
  <c r="Q106" i="9"/>
  <c r="P106" i="9"/>
  <c r="O106" i="9"/>
  <c r="N106" i="9"/>
  <c r="M106" i="9"/>
  <c r="L106" i="9"/>
  <c r="K106" i="9"/>
  <c r="J106" i="9"/>
  <c r="I106" i="9"/>
  <c r="H106" i="9"/>
  <c r="G106" i="9"/>
  <c r="F106" i="9"/>
  <c r="E106" i="9"/>
  <c r="D106" i="9"/>
  <c r="C106" i="9"/>
  <c r="B106" i="9"/>
  <c r="JQ105" i="9"/>
  <c r="JP105" i="9"/>
  <c r="JO105" i="9"/>
  <c r="JN105" i="9"/>
  <c r="JM105" i="9"/>
  <c r="JL105" i="9"/>
  <c r="JK105" i="9"/>
  <c r="JJ105" i="9"/>
  <c r="JI105" i="9"/>
  <c r="JH105" i="9"/>
  <c r="JG105" i="9"/>
  <c r="JF105" i="9"/>
  <c r="JE105" i="9"/>
  <c r="JD105" i="9"/>
  <c r="JC105" i="9"/>
  <c r="JB105" i="9"/>
  <c r="JA105" i="9"/>
  <c r="IZ105" i="9"/>
  <c r="IY105" i="9"/>
  <c r="IX105" i="9"/>
  <c r="IW105" i="9"/>
  <c r="IV105" i="9"/>
  <c r="IU105" i="9"/>
  <c r="IT105" i="9"/>
  <c r="IS105" i="9"/>
  <c r="IR105" i="9"/>
  <c r="IQ105" i="9"/>
  <c r="IP105" i="9"/>
  <c r="IO105" i="9"/>
  <c r="IN105" i="9"/>
  <c r="IM105" i="9"/>
  <c r="IL105" i="9"/>
  <c r="IK105" i="9"/>
  <c r="IJ105" i="9"/>
  <c r="IG105" i="9"/>
  <c r="IF105" i="9"/>
  <c r="IE105" i="9"/>
  <c r="ID105" i="9"/>
  <c r="IC105" i="9"/>
  <c r="IB105" i="9"/>
  <c r="IA105" i="9"/>
  <c r="HZ105" i="9"/>
  <c r="HY105" i="9"/>
  <c r="HX105" i="9"/>
  <c r="HW105" i="9"/>
  <c r="HV105" i="9"/>
  <c r="HU105" i="9"/>
  <c r="HT105" i="9"/>
  <c r="HS105" i="9"/>
  <c r="HR105" i="9"/>
  <c r="HQ105" i="9"/>
  <c r="HP105" i="9"/>
  <c r="HO105" i="9"/>
  <c r="HN105" i="9"/>
  <c r="HM105" i="9"/>
  <c r="HL105" i="9"/>
  <c r="HK105" i="9"/>
  <c r="HJ105" i="9"/>
  <c r="HI105" i="9"/>
  <c r="HH105" i="9"/>
  <c r="HG105" i="9"/>
  <c r="HF105" i="9"/>
  <c r="HE105" i="9"/>
  <c r="HD105" i="9"/>
  <c r="HC105" i="9"/>
  <c r="HB105" i="9"/>
  <c r="HA105" i="9"/>
  <c r="GZ105" i="9"/>
  <c r="GY105" i="9"/>
  <c r="GX105" i="9"/>
  <c r="GW105" i="9"/>
  <c r="GV105" i="9"/>
  <c r="GU105" i="9"/>
  <c r="GT105" i="9"/>
  <c r="GS105" i="9"/>
  <c r="GR105" i="9"/>
  <c r="GQ105" i="9"/>
  <c r="GP105" i="9"/>
  <c r="GO105" i="9"/>
  <c r="GN105" i="9"/>
  <c r="GM105" i="9"/>
  <c r="GL105" i="9"/>
  <c r="GK105" i="9"/>
  <c r="GJ105" i="9"/>
  <c r="GI105" i="9"/>
  <c r="GH105" i="9"/>
  <c r="GG105" i="9"/>
  <c r="GF105" i="9"/>
  <c r="GE105" i="9"/>
  <c r="GD105" i="9"/>
  <c r="GC105" i="9"/>
  <c r="GB105" i="9"/>
  <c r="GA105" i="9"/>
  <c r="FZ105" i="9"/>
  <c r="FY105" i="9"/>
  <c r="FX105" i="9"/>
  <c r="FW105" i="9"/>
  <c r="FV105" i="9"/>
  <c r="FU105" i="9"/>
  <c r="FT105" i="9"/>
  <c r="FS105" i="9"/>
  <c r="FR105" i="9"/>
  <c r="FQ105" i="9"/>
  <c r="FP105" i="9"/>
  <c r="FO105" i="9"/>
  <c r="FN105" i="9"/>
  <c r="FM105" i="9"/>
  <c r="FL105" i="9"/>
  <c r="FK105" i="9"/>
  <c r="FJ105" i="9"/>
  <c r="FI105" i="9"/>
  <c r="FH105" i="9"/>
  <c r="FG105" i="9"/>
  <c r="FF105" i="9"/>
  <c r="FE105" i="9"/>
  <c r="FD105" i="9"/>
  <c r="FC105" i="9"/>
  <c r="FB105" i="9"/>
  <c r="FA105" i="9"/>
  <c r="EZ105" i="9"/>
  <c r="EY105" i="9"/>
  <c r="EX105" i="9"/>
  <c r="EW105" i="9"/>
  <c r="EV105" i="9"/>
  <c r="EO105" i="9"/>
  <c r="EN105" i="9"/>
  <c r="EM105" i="9"/>
  <c r="EL105" i="9"/>
  <c r="EK105" i="9"/>
  <c r="EJ105" i="9"/>
  <c r="EI105" i="9"/>
  <c r="EH105" i="9"/>
  <c r="EG105" i="9"/>
  <c r="EF105" i="9"/>
  <c r="EE105" i="9"/>
  <c r="ED105" i="9"/>
  <c r="EC105" i="9"/>
  <c r="EB105" i="9"/>
  <c r="EA105" i="9"/>
  <c r="DZ105" i="9"/>
  <c r="DY105" i="9"/>
  <c r="DX105" i="9"/>
  <c r="DW105" i="9"/>
  <c r="DV105" i="9"/>
  <c r="DU105" i="9"/>
  <c r="DT105" i="9"/>
  <c r="DS105" i="9"/>
  <c r="DR105" i="9"/>
  <c r="DQ105" i="9"/>
  <c r="DP105" i="9"/>
  <c r="DO105" i="9"/>
  <c r="DN105" i="9"/>
  <c r="DM105" i="9"/>
  <c r="DL105" i="9"/>
  <c r="DK105" i="9"/>
  <c r="DJ105" i="9"/>
  <c r="DI105" i="9"/>
  <c r="DH105" i="9"/>
  <c r="DG105" i="9"/>
  <c r="DF105" i="9"/>
  <c r="DE105" i="9"/>
  <c r="DD105" i="9"/>
  <c r="DC105" i="9"/>
  <c r="DB105" i="9"/>
  <c r="DA105" i="9"/>
  <c r="CZ105" i="9"/>
  <c r="CY105" i="9"/>
  <c r="CX105" i="9"/>
  <c r="CW105" i="9"/>
  <c r="CV105" i="9"/>
  <c r="CU105" i="9"/>
  <c r="CT105" i="9"/>
  <c r="CS105" i="9"/>
  <c r="CR105" i="9"/>
  <c r="CQ105" i="9"/>
  <c r="CP105" i="9"/>
  <c r="CO105" i="9"/>
  <c r="CN105" i="9"/>
  <c r="CM105" i="9"/>
  <c r="CL105" i="9"/>
  <c r="CK105" i="9"/>
  <c r="CJ105" i="9"/>
  <c r="CI105" i="9"/>
  <c r="CH105" i="9"/>
  <c r="CG105" i="9"/>
  <c r="CF105" i="9"/>
  <c r="CE105" i="9"/>
  <c r="CD105" i="9"/>
  <c r="CC105" i="9"/>
  <c r="CB105" i="9"/>
  <c r="CA105" i="9"/>
  <c r="BZ105" i="9"/>
  <c r="BY105" i="9"/>
  <c r="BX105" i="9"/>
  <c r="BW105" i="9"/>
  <c r="BV105" i="9"/>
  <c r="BU105" i="9"/>
  <c r="BT105" i="9"/>
  <c r="BS105" i="9"/>
  <c r="BR105" i="9"/>
  <c r="BQ105" i="9"/>
  <c r="BP105" i="9"/>
  <c r="BO105" i="9"/>
  <c r="BN105" i="9"/>
  <c r="BM105" i="9"/>
  <c r="BL105" i="9"/>
  <c r="BK105" i="9"/>
  <c r="BJ105" i="9"/>
  <c r="BI105" i="9"/>
  <c r="BH105" i="9"/>
  <c r="BG105" i="9"/>
  <c r="BF105" i="9"/>
  <c r="BE105" i="9"/>
  <c r="BD105" i="9"/>
  <c r="BC105" i="9"/>
  <c r="BB105" i="9"/>
  <c r="BA105" i="9"/>
  <c r="AZ105" i="9"/>
  <c r="AY105" i="9"/>
  <c r="AX105" i="9"/>
  <c r="AW105" i="9"/>
  <c r="AV105" i="9"/>
  <c r="AU105" i="9"/>
  <c r="AT105" i="9"/>
  <c r="AS105" i="9"/>
  <c r="AR105" i="9"/>
  <c r="AQ105" i="9"/>
  <c r="AP105" i="9"/>
  <c r="AO105" i="9"/>
  <c r="AN105" i="9"/>
  <c r="AM105" i="9"/>
  <c r="AL105" i="9"/>
  <c r="AK105" i="9"/>
  <c r="AJ105" i="9"/>
  <c r="AI105" i="9"/>
  <c r="AH105" i="9"/>
  <c r="AG105" i="9"/>
  <c r="AF105" i="9"/>
  <c r="AE105" i="9"/>
  <c r="AD105" i="9"/>
  <c r="AC105" i="9"/>
  <c r="AB105" i="9"/>
  <c r="AA105" i="9"/>
  <c r="Z105" i="9"/>
  <c r="Y105" i="9"/>
  <c r="X105" i="9"/>
  <c r="W105" i="9"/>
  <c r="V105" i="9"/>
  <c r="U105" i="9"/>
  <c r="T105" i="9"/>
  <c r="S105" i="9"/>
  <c r="R105" i="9"/>
  <c r="Q105" i="9"/>
  <c r="P105" i="9"/>
  <c r="O105" i="9"/>
  <c r="N105" i="9"/>
  <c r="M105" i="9"/>
  <c r="L105" i="9"/>
  <c r="K105" i="9"/>
  <c r="J105" i="9"/>
  <c r="I105" i="9"/>
  <c r="H105" i="9"/>
  <c r="G105" i="9"/>
  <c r="F105" i="9"/>
  <c r="E105" i="9"/>
  <c r="D105" i="9"/>
  <c r="C105" i="9"/>
  <c r="B105" i="9"/>
  <c r="JQ104" i="9"/>
  <c r="JP104" i="9"/>
  <c r="JO104" i="9"/>
  <c r="JN104" i="9"/>
  <c r="JM104" i="9"/>
  <c r="JL104" i="9"/>
  <c r="JK104" i="9"/>
  <c r="JJ104" i="9"/>
  <c r="JI104" i="9"/>
  <c r="JH104" i="9"/>
  <c r="JG104" i="9"/>
  <c r="JF104" i="9"/>
  <c r="JE104" i="9"/>
  <c r="JD104" i="9"/>
  <c r="JC104" i="9"/>
  <c r="JB104" i="9"/>
  <c r="JA104" i="9"/>
  <c r="IZ104" i="9"/>
  <c r="IY104" i="9"/>
  <c r="IX104" i="9"/>
  <c r="IW104" i="9"/>
  <c r="IV104" i="9"/>
  <c r="IU104" i="9"/>
  <c r="IT104" i="9"/>
  <c r="IS104" i="9"/>
  <c r="IR104" i="9"/>
  <c r="IQ104" i="9"/>
  <c r="IP104" i="9"/>
  <c r="IO104" i="9"/>
  <c r="IN104" i="9"/>
  <c r="IM104" i="9"/>
  <c r="IL104" i="9"/>
  <c r="IK104" i="9"/>
  <c r="IJ104" i="9"/>
  <c r="IG104" i="9"/>
  <c r="IF104" i="9"/>
  <c r="IE104" i="9"/>
  <c r="ID104" i="9"/>
  <c r="IC104" i="9"/>
  <c r="IB104" i="9"/>
  <c r="IA104" i="9"/>
  <c r="HZ104" i="9"/>
  <c r="HY104" i="9"/>
  <c r="HX104" i="9"/>
  <c r="HW104" i="9"/>
  <c r="HV104" i="9"/>
  <c r="HU104" i="9"/>
  <c r="HT104" i="9"/>
  <c r="HS104" i="9"/>
  <c r="HR104" i="9"/>
  <c r="HQ104" i="9"/>
  <c r="HP104" i="9"/>
  <c r="HO104" i="9"/>
  <c r="HN104" i="9"/>
  <c r="HM104" i="9"/>
  <c r="HL104" i="9"/>
  <c r="HK104" i="9"/>
  <c r="HJ104" i="9"/>
  <c r="HI104" i="9"/>
  <c r="HH104" i="9"/>
  <c r="HG104" i="9"/>
  <c r="HF104" i="9"/>
  <c r="HE104" i="9"/>
  <c r="HD104" i="9"/>
  <c r="HC104" i="9"/>
  <c r="HB104" i="9"/>
  <c r="HA104" i="9"/>
  <c r="GZ104" i="9"/>
  <c r="GY104" i="9"/>
  <c r="GX104" i="9"/>
  <c r="GW104" i="9"/>
  <c r="GV104" i="9"/>
  <c r="GU104" i="9"/>
  <c r="GT104" i="9"/>
  <c r="GS104" i="9"/>
  <c r="GR104" i="9"/>
  <c r="GQ104" i="9"/>
  <c r="GP104" i="9"/>
  <c r="GO104" i="9"/>
  <c r="GN104" i="9"/>
  <c r="GM104" i="9"/>
  <c r="GL104" i="9"/>
  <c r="GK104" i="9"/>
  <c r="GJ104" i="9"/>
  <c r="GI104" i="9"/>
  <c r="GH104" i="9"/>
  <c r="GG104" i="9"/>
  <c r="GF104" i="9"/>
  <c r="GE104" i="9"/>
  <c r="GD104" i="9"/>
  <c r="GC104" i="9"/>
  <c r="GB104" i="9"/>
  <c r="GA104" i="9"/>
  <c r="FZ104" i="9"/>
  <c r="FY104" i="9"/>
  <c r="FX104" i="9"/>
  <c r="FW104" i="9"/>
  <c r="FV104" i="9"/>
  <c r="FU104" i="9"/>
  <c r="FT104" i="9"/>
  <c r="FS104" i="9"/>
  <c r="FR104" i="9"/>
  <c r="FQ104" i="9"/>
  <c r="FP104" i="9"/>
  <c r="FO104" i="9"/>
  <c r="FN104" i="9"/>
  <c r="FM104" i="9"/>
  <c r="FL104" i="9"/>
  <c r="FK104" i="9"/>
  <c r="FJ104" i="9"/>
  <c r="FI104" i="9"/>
  <c r="FH104" i="9"/>
  <c r="FG104" i="9"/>
  <c r="FF104" i="9"/>
  <c r="FE104" i="9"/>
  <c r="FD104" i="9"/>
  <c r="FC104" i="9"/>
  <c r="FB104" i="9"/>
  <c r="FA104" i="9"/>
  <c r="EZ104" i="9"/>
  <c r="EY104" i="9"/>
  <c r="EX104" i="9"/>
  <c r="EW104" i="9"/>
  <c r="EV104" i="9"/>
  <c r="EO104" i="9"/>
  <c r="EN104" i="9"/>
  <c r="EM104" i="9"/>
  <c r="EL104" i="9"/>
  <c r="EK104" i="9"/>
  <c r="EJ104" i="9"/>
  <c r="EI104" i="9"/>
  <c r="EH104" i="9"/>
  <c r="EG104" i="9"/>
  <c r="EF104" i="9"/>
  <c r="EE104" i="9"/>
  <c r="ED104" i="9"/>
  <c r="EC104" i="9"/>
  <c r="EB104" i="9"/>
  <c r="EA104" i="9"/>
  <c r="DZ104" i="9"/>
  <c r="DY104" i="9"/>
  <c r="DX104" i="9"/>
  <c r="DW104" i="9"/>
  <c r="DV104" i="9"/>
  <c r="DU104" i="9"/>
  <c r="DT104" i="9"/>
  <c r="DS104" i="9"/>
  <c r="DR104" i="9"/>
  <c r="DQ104" i="9"/>
  <c r="DP104" i="9"/>
  <c r="DO104" i="9"/>
  <c r="DN104" i="9"/>
  <c r="DM104" i="9"/>
  <c r="DL104" i="9"/>
  <c r="DK104" i="9"/>
  <c r="DJ104" i="9"/>
  <c r="DI104" i="9"/>
  <c r="DH104" i="9"/>
  <c r="DG104" i="9"/>
  <c r="DF104" i="9"/>
  <c r="DE104" i="9"/>
  <c r="DD104" i="9"/>
  <c r="DC104" i="9"/>
  <c r="DB104" i="9"/>
  <c r="DA104" i="9"/>
  <c r="CZ104" i="9"/>
  <c r="CY104" i="9"/>
  <c r="CX104" i="9"/>
  <c r="CW104" i="9"/>
  <c r="CV104" i="9"/>
  <c r="CU104" i="9"/>
  <c r="CT104" i="9"/>
  <c r="CS104" i="9"/>
  <c r="CR104" i="9"/>
  <c r="CQ104" i="9"/>
  <c r="CP104" i="9"/>
  <c r="CO104" i="9"/>
  <c r="CN104" i="9"/>
  <c r="CM104" i="9"/>
  <c r="CL104" i="9"/>
  <c r="CK104" i="9"/>
  <c r="CJ104" i="9"/>
  <c r="CI104" i="9"/>
  <c r="CH104" i="9"/>
  <c r="CG104" i="9"/>
  <c r="CF104" i="9"/>
  <c r="CE104" i="9"/>
  <c r="CD104" i="9"/>
  <c r="CC104" i="9"/>
  <c r="CB104" i="9"/>
  <c r="CA104" i="9"/>
  <c r="BZ104" i="9"/>
  <c r="BY104" i="9"/>
  <c r="BX104" i="9"/>
  <c r="BW104" i="9"/>
  <c r="BV104" i="9"/>
  <c r="BU104" i="9"/>
  <c r="BT104" i="9"/>
  <c r="BS104" i="9"/>
  <c r="BR104" i="9"/>
  <c r="BQ104" i="9"/>
  <c r="BP104" i="9"/>
  <c r="BO104" i="9"/>
  <c r="BN104" i="9"/>
  <c r="BM104" i="9"/>
  <c r="BL104" i="9"/>
  <c r="BK104" i="9"/>
  <c r="BJ104" i="9"/>
  <c r="BI104" i="9"/>
  <c r="BH104" i="9"/>
  <c r="BG104" i="9"/>
  <c r="BF104" i="9"/>
  <c r="BE104" i="9"/>
  <c r="BD104" i="9"/>
  <c r="BC104" i="9"/>
  <c r="BB104" i="9"/>
  <c r="BA104" i="9"/>
  <c r="AZ104" i="9"/>
  <c r="AY104" i="9"/>
  <c r="AX104" i="9"/>
  <c r="AW104" i="9"/>
  <c r="AV104" i="9"/>
  <c r="AU104" i="9"/>
  <c r="AT104" i="9"/>
  <c r="AS104" i="9"/>
  <c r="AR104" i="9"/>
  <c r="AQ104" i="9"/>
  <c r="AP104" i="9"/>
  <c r="AO104" i="9"/>
  <c r="AN104" i="9"/>
  <c r="AM104" i="9"/>
  <c r="AL104" i="9"/>
  <c r="AK104" i="9"/>
  <c r="AJ104" i="9"/>
  <c r="AI104" i="9"/>
  <c r="AH104" i="9"/>
  <c r="AG104" i="9"/>
  <c r="AF104" i="9"/>
  <c r="AE104" i="9"/>
  <c r="AD104" i="9"/>
  <c r="AC104" i="9"/>
  <c r="AB104" i="9"/>
  <c r="AA104" i="9"/>
  <c r="Z104" i="9"/>
  <c r="Y104" i="9"/>
  <c r="X104" i="9"/>
  <c r="W104" i="9"/>
  <c r="V104" i="9"/>
  <c r="U104" i="9"/>
  <c r="T104" i="9"/>
  <c r="S104" i="9"/>
  <c r="R104" i="9"/>
  <c r="Q104" i="9"/>
  <c r="P104" i="9"/>
  <c r="O104" i="9"/>
  <c r="N104" i="9"/>
  <c r="M104" i="9"/>
  <c r="L104" i="9"/>
  <c r="K104" i="9"/>
  <c r="J104" i="9"/>
  <c r="I104" i="9"/>
  <c r="H104" i="9"/>
  <c r="G104" i="9"/>
  <c r="F104" i="9"/>
  <c r="E104" i="9"/>
  <c r="D104" i="9"/>
  <c r="C104" i="9"/>
  <c r="B104" i="9"/>
  <c r="JQ103" i="9"/>
  <c r="JP103" i="9"/>
  <c r="JO103" i="9"/>
  <c r="JN103" i="9"/>
  <c r="JM103" i="9"/>
  <c r="JL103" i="9"/>
  <c r="JK103" i="9"/>
  <c r="JJ103" i="9"/>
  <c r="JI103" i="9"/>
  <c r="JH103" i="9"/>
  <c r="JG103" i="9"/>
  <c r="JF103" i="9"/>
  <c r="JE103" i="9"/>
  <c r="JD103" i="9"/>
  <c r="JC103" i="9"/>
  <c r="JB103" i="9"/>
  <c r="JA103" i="9"/>
  <c r="IZ103" i="9"/>
  <c r="IY103" i="9"/>
  <c r="IX103" i="9"/>
  <c r="IW103" i="9"/>
  <c r="IV103" i="9"/>
  <c r="IU103" i="9"/>
  <c r="IT103" i="9"/>
  <c r="IS103" i="9"/>
  <c r="IR103" i="9"/>
  <c r="IQ103" i="9"/>
  <c r="IP103" i="9"/>
  <c r="IO103" i="9"/>
  <c r="IN103" i="9"/>
  <c r="IM103" i="9"/>
  <c r="IL103" i="9"/>
  <c r="IK103" i="9"/>
  <c r="IJ103" i="9"/>
  <c r="IG103" i="9"/>
  <c r="IF103" i="9"/>
  <c r="IE103" i="9"/>
  <c r="ID103" i="9"/>
  <c r="IC103" i="9"/>
  <c r="IB103" i="9"/>
  <c r="IA103" i="9"/>
  <c r="HZ103" i="9"/>
  <c r="HY103" i="9"/>
  <c r="HX103" i="9"/>
  <c r="HW103" i="9"/>
  <c r="HV103" i="9"/>
  <c r="HU103" i="9"/>
  <c r="HT103" i="9"/>
  <c r="HS103" i="9"/>
  <c r="HR103" i="9"/>
  <c r="HQ103" i="9"/>
  <c r="HP103" i="9"/>
  <c r="HO103" i="9"/>
  <c r="HN103" i="9"/>
  <c r="HM103" i="9"/>
  <c r="HL103" i="9"/>
  <c r="HK103" i="9"/>
  <c r="HJ103" i="9"/>
  <c r="HI103" i="9"/>
  <c r="HH103" i="9"/>
  <c r="HG103" i="9"/>
  <c r="HF103" i="9"/>
  <c r="HE103" i="9"/>
  <c r="HD103" i="9"/>
  <c r="HC103" i="9"/>
  <c r="HB103" i="9"/>
  <c r="HA103" i="9"/>
  <c r="GZ103" i="9"/>
  <c r="GY103" i="9"/>
  <c r="GX103" i="9"/>
  <c r="GW103" i="9"/>
  <c r="GV103" i="9"/>
  <c r="GU103" i="9"/>
  <c r="GT103" i="9"/>
  <c r="GS103" i="9"/>
  <c r="GR103" i="9"/>
  <c r="GQ103" i="9"/>
  <c r="GP103" i="9"/>
  <c r="GO103" i="9"/>
  <c r="GN103" i="9"/>
  <c r="GM103" i="9"/>
  <c r="GL103" i="9"/>
  <c r="GK103" i="9"/>
  <c r="GJ103" i="9"/>
  <c r="GI103" i="9"/>
  <c r="GH103" i="9"/>
  <c r="GG103" i="9"/>
  <c r="GF103" i="9"/>
  <c r="GE103" i="9"/>
  <c r="GD103" i="9"/>
  <c r="GC103" i="9"/>
  <c r="GB103" i="9"/>
  <c r="GA103" i="9"/>
  <c r="FZ103" i="9"/>
  <c r="FY103" i="9"/>
  <c r="FX103" i="9"/>
  <c r="FW103" i="9"/>
  <c r="FV103" i="9"/>
  <c r="FU103" i="9"/>
  <c r="FT103" i="9"/>
  <c r="FS103" i="9"/>
  <c r="FR103" i="9"/>
  <c r="FQ103" i="9"/>
  <c r="FP103" i="9"/>
  <c r="FO103" i="9"/>
  <c r="FN103" i="9"/>
  <c r="FM103" i="9"/>
  <c r="FL103" i="9"/>
  <c r="FK103" i="9"/>
  <c r="FJ103" i="9"/>
  <c r="FI103" i="9"/>
  <c r="FH103" i="9"/>
  <c r="FG103" i="9"/>
  <c r="FF103" i="9"/>
  <c r="FE103" i="9"/>
  <c r="FD103" i="9"/>
  <c r="FC103" i="9"/>
  <c r="FB103" i="9"/>
  <c r="FA103" i="9"/>
  <c r="EZ103" i="9"/>
  <c r="EY103" i="9"/>
  <c r="EX103" i="9"/>
  <c r="EW103" i="9"/>
  <c r="EV103" i="9"/>
  <c r="EO103" i="9"/>
  <c r="EN103" i="9"/>
  <c r="EM103" i="9"/>
  <c r="EL103" i="9"/>
  <c r="EK103" i="9"/>
  <c r="EJ103" i="9"/>
  <c r="EI103" i="9"/>
  <c r="EH103" i="9"/>
  <c r="EG103" i="9"/>
  <c r="EF103" i="9"/>
  <c r="EE103" i="9"/>
  <c r="ED103" i="9"/>
  <c r="EC103" i="9"/>
  <c r="EB103" i="9"/>
  <c r="EA103" i="9"/>
  <c r="DZ103" i="9"/>
  <c r="DY103" i="9"/>
  <c r="DX103" i="9"/>
  <c r="DW103" i="9"/>
  <c r="DV103" i="9"/>
  <c r="DU103" i="9"/>
  <c r="DT103" i="9"/>
  <c r="DS103" i="9"/>
  <c r="DR103" i="9"/>
  <c r="DQ103" i="9"/>
  <c r="DP103" i="9"/>
  <c r="DO103" i="9"/>
  <c r="DN103" i="9"/>
  <c r="DM103" i="9"/>
  <c r="DL103" i="9"/>
  <c r="DK103" i="9"/>
  <c r="DJ103" i="9"/>
  <c r="DI103" i="9"/>
  <c r="DH103" i="9"/>
  <c r="DG103" i="9"/>
  <c r="DF103" i="9"/>
  <c r="DE103" i="9"/>
  <c r="DD103" i="9"/>
  <c r="DC103" i="9"/>
  <c r="DB103" i="9"/>
  <c r="DA103" i="9"/>
  <c r="CZ103" i="9"/>
  <c r="CY103" i="9"/>
  <c r="CX103" i="9"/>
  <c r="CW103" i="9"/>
  <c r="CV103" i="9"/>
  <c r="CU103" i="9"/>
  <c r="CT103" i="9"/>
  <c r="CS103" i="9"/>
  <c r="CR103" i="9"/>
  <c r="CQ103" i="9"/>
  <c r="CP103" i="9"/>
  <c r="CO103" i="9"/>
  <c r="CN103" i="9"/>
  <c r="CM103" i="9"/>
  <c r="CL103" i="9"/>
  <c r="CK103" i="9"/>
  <c r="CJ103" i="9"/>
  <c r="CI103" i="9"/>
  <c r="CH103" i="9"/>
  <c r="CG103" i="9"/>
  <c r="CF103" i="9"/>
  <c r="CE103" i="9"/>
  <c r="CD103" i="9"/>
  <c r="CC103" i="9"/>
  <c r="CB103" i="9"/>
  <c r="CA103" i="9"/>
  <c r="BZ103" i="9"/>
  <c r="BY103" i="9"/>
  <c r="BX103" i="9"/>
  <c r="BW103" i="9"/>
  <c r="BV103" i="9"/>
  <c r="BU103" i="9"/>
  <c r="BT103" i="9"/>
  <c r="BS103" i="9"/>
  <c r="BR103" i="9"/>
  <c r="BQ103" i="9"/>
  <c r="BP103" i="9"/>
  <c r="BO103" i="9"/>
  <c r="BN103" i="9"/>
  <c r="BM103" i="9"/>
  <c r="BL103" i="9"/>
  <c r="BK103" i="9"/>
  <c r="BJ103" i="9"/>
  <c r="BI103" i="9"/>
  <c r="BH103" i="9"/>
  <c r="BG103" i="9"/>
  <c r="BF103" i="9"/>
  <c r="BE103" i="9"/>
  <c r="BD103" i="9"/>
  <c r="BC103" i="9"/>
  <c r="BB103" i="9"/>
  <c r="BA103" i="9"/>
  <c r="AZ103" i="9"/>
  <c r="AY103" i="9"/>
  <c r="AX103" i="9"/>
  <c r="AW103" i="9"/>
  <c r="AV103" i="9"/>
  <c r="AU103" i="9"/>
  <c r="AT103" i="9"/>
  <c r="AS103" i="9"/>
  <c r="AR103" i="9"/>
  <c r="AQ103" i="9"/>
  <c r="AP103" i="9"/>
  <c r="AO103" i="9"/>
  <c r="AN103" i="9"/>
  <c r="AM103" i="9"/>
  <c r="AL103" i="9"/>
  <c r="AK103" i="9"/>
  <c r="AJ103" i="9"/>
  <c r="AI103" i="9"/>
  <c r="AH103" i="9"/>
  <c r="AG103" i="9"/>
  <c r="AF103" i="9"/>
  <c r="AE103" i="9"/>
  <c r="AD103" i="9"/>
  <c r="AC103" i="9"/>
  <c r="AB103" i="9"/>
  <c r="AA103" i="9"/>
  <c r="Z103" i="9"/>
  <c r="Y103" i="9"/>
  <c r="X103" i="9"/>
  <c r="W103" i="9"/>
  <c r="V103" i="9"/>
  <c r="U103" i="9"/>
  <c r="T103" i="9"/>
  <c r="S103" i="9"/>
  <c r="R103" i="9"/>
  <c r="Q103" i="9"/>
  <c r="P103" i="9"/>
  <c r="O103" i="9"/>
  <c r="N103" i="9"/>
  <c r="M103" i="9"/>
  <c r="L103" i="9"/>
  <c r="K103" i="9"/>
  <c r="J103" i="9"/>
  <c r="I103" i="9"/>
  <c r="H103" i="9"/>
  <c r="G103" i="9"/>
  <c r="F103" i="9"/>
  <c r="E103" i="9"/>
  <c r="D103" i="9"/>
  <c r="C103" i="9"/>
  <c r="B103" i="9"/>
  <c r="JQ102" i="9"/>
  <c r="JP102" i="9"/>
  <c r="JO102" i="9"/>
  <c r="JN102" i="9"/>
  <c r="JM102" i="9"/>
  <c r="JL102" i="9"/>
  <c r="JK102" i="9"/>
  <c r="JJ102" i="9"/>
  <c r="JI102" i="9"/>
  <c r="JH102" i="9"/>
  <c r="JG102" i="9"/>
  <c r="JF102" i="9"/>
  <c r="JE102" i="9"/>
  <c r="JD102" i="9"/>
  <c r="JC102" i="9"/>
  <c r="JB102" i="9"/>
  <c r="JA102" i="9"/>
  <c r="IZ102" i="9"/>
  <c r="IY102" i="9"/>
  <c r="IX102" i="9"/>
  <c r="IW102" i="9"/>
  <c r="IV102" i="9"/>
  <c r="IU102" i="9"/>
  <c r="IT102" i="9"/>
  <c r="IS102" i="9"/>
  <c r="IR102" i="9"/>
  <c r="IQ102" i="9"/>
  <c r="IP102" i="9"/>
  <c r="IO102" i="9"/>
  <c r="IN102" i="9"/>
  <c r="IM102" i="9"/>
  <c r="IL102" i="9"/>
  <c r="IK102" i="9"/>
  <c r="IJ102" i="9"/>
  <c r="IG102" i="9"/>
  <c r="IF102" i="9"/>
  <c r="IE102" i="9"/>
  <c r="ID102" i="9"/>
  <c r="IC102" i="9"/>
  <c r="IB102" i="9"/>
  <c r="IA102" i="9"/>
  <c r="HZ102" i="9"/>
  <c r="HY102" i="9"/>
  <c r="HX102" i="9"/>
  <c r="HW102" i="9"/>
  <c r="HV102" i="9"/>
  <c r="HU102" i="9"/>
  <c r="HT102" i="9"/>
  <c r="HS102" i="9"/>
  <c r="HR102" i="9"/>
  <c r="HQ102" i="9"/>
  <c r="HP102" i="9"/>
  <c r="HO102" i="9"/>
  <c r="HN102" i="9"/>
  <c r="HM102" i="9"/>
  <c r="HL102" i="9"/>
  <c r="HK102" i="9"/>
  <c r="HJ102" i="9"/>
  <c r="HI102" i="9"/>
  <c r="HH102" i="9"/>
  <c r="HG102" i="9"/>
  <c r="HF102" i="9"/>
  <c r="HE102" i="9"/>
  <c r="HD102" i="9"/>
  <c r="HC102" i="9"/>
  <c r="HB102" i="9"/>
  <c r="HA102" i="9"/>
  <c r="GZ102" i="9"/>
  <c r="GY102" i="9"/>
  <c r="GX102" i="9"/>
  <c r="GW102" i="9"/>
  <c r="GV102" i="9"/>
  <c r="GU102" i="9"/>
  <c r="GT102" i="9"/>
  <c r="GS102" i="9"/>
  <c r="GR102" i="9"/>
  <c r="GQ102" i="9"/>
  <c r="GP102" i="9"/>
  <c r="GO102" i="9"/>
  <c r="GN102" i="9"/>
  <c r="GM102" i="9"/>
  <c r="GL102" i="9"/>
  <c r="GK102" i="9"/>
  <c r="GJ102" i="9"/>
  <c r="GI102" i="9"/>
  <c r="GH102" i="9"/>
  <c r="GG102" i="9"/>
  <c r="GF102" i="9"/>
  <c r="GE102" i="9"/>
  <c r="GD102" i="9"/>
  <c r="GC102" i="9"/>
  <c r="GB102" i="9"/>
  <c r="GA102" i="9"/>
  <c r="FZ102" i="9"/>
  <c r="FY102" i="9"/>
  <c r="FX102" i="9"/>
  <c r="FW102" i="9"/>
  <c r="FV102" i="9"/>
  <c r="FU102" i="9"/>
  <c r="FT102" i="9"/>
  <c r="FS102" i="9"/>
  <c r="FR102" i="9"/>
  <c r="FQ102" i="9"/>
  <c r="FP102" i="9"/>
  <c r="FO102" i="9"/>
  <c r="FN102" i="9"/>
  <c r="FM102" i="9"/>
  <c r="FL102" i="9"/>
  <c r="FK102" i="9"/>
  <c r="FJ102" i="9"/>
  <c r="FI102" i="9"/>
  <c r="FH102" i="9"/>
  <c r="FG102" i="9"/>
  <c r="FF102" i="9"/>
  <c r="FE102" i="9"/>
  <c r="FD102" i="9"/>
  <c r="FC102" i="9"/>
  <c r="FB102" i="9"/>
  <c r="FA102" i="9"/>
  <c r="EZ102" i="9"/>
  <c r="EY102" i="9"/>
  <c r="EX102" i="9"/>
  <c r="EW102" i="9"/>
  <c r="EV102" i="9"/>
  <c r="EO102" i="9"/>
  <c r="EN102" i="9"/>
  <c r="EM102" i="9"/>
  <c r="EL102" i="9"/>
  <c r="EK102" i="9"/>
  <c r="EJ102" i="9"/>
  <c r="EI102" i="9"/>
  <c r="EH102" i="9"/>
  <c r="EG102" i="9"/>
  <c r="EF102" i="9"/>
  <c r="EE102" i="9"/>
  <c r="ED102" i="9"/>
  <c r="EC102" i="9"/>
  <c r="EB102" i="9"/>
  <c r="EA102" i="9"/>
  <c r="DZ102" i="9"/>
  <c r="DY102" i="9"/>
  <c r="DX102" i="9"/>
  <c r="DW102" i="9"/>
  <c r="DV102" i="9"/>
  <c r="DU102" i="9"/>
  <c r="DT102" i="9"/>
  <c r="DS102" i="9"/>
  <c r="DR102" i="9"/>
  <c r="DQ102" i="9"/>
  <c r="DP102" i="9"/>
  <c r="DO102" i="9"/>
  <c r="DN102" i="9"/>
  <c r="DM102" i="9"/>
  <c r="DL102" i="9"/>
  <c r="DK102" i="9"/>
  <c r="DJ102" i="9"/>
  <c r="DI102" i="9"/>
  <c r="DH102" i="9"/>
  <c r="DG102" i="9"/>
  <c r="DF102" i="9"/>
  <c r="DE102" i="9"/>
  <c r="DD102" i="9"/>
  <c r="DC102" i="9"/>
  <c r="DB102" i="9"/>
  <c r="DA102" i="9"/>
  <c r="CZ102" i="9"/>
  <c r="CY102" i="9"/>
  <c r="CX102" i="9"/>
  <c r="CW102" i="9"/>
  <c r="CV102" i="9"/>
  <c r="CU102" i="9"/>
  <c r="CT102" i="9"/>
  <c r="CS102" i="9"/>
  <c r="CR102" i="9"/>
  <c r="CQ102" i="9"/>
  <c r="CP102" i="9"/>
  <c r="CO102" i="9"/>
  <c r="CN102" i="9"/>
  <c r="CM102" i="9"/>
  <c r="CL102" i="9"/>
  <c r="CK102" i="9"/>
  <c r="CJ102" i="9"/>
  <c r="CI102" i="9"/>
  <c r="CH102" i="9"/>
  <c r="CG102" i="9"/>
  <c r="CF102" i="9"/>
  <c r="CE102" i="9"/>
  <c r="CD102" i="9"/>
  <c r="CC102" i="9"/>
  <c r="CB102" i="9"/>
  <c r="CA102" i="9"/>
  <c r="BZ102" i="9"/>
  <c r="BY102" i="9"/>
  <c r="BX102" i="9"/>
  <c r="BW102" i="9"/>
  <c r="BV102" i="9"/>
  <c r="BU102" i="9"/>
  <c r="BT102" i="9"/>
  <c r="BS102" i="9"/>
  <c r="BR102" i="9"/>
  <c r="BQ102" i="9"/>
  <c r="BP102" i="9"/>
  <c r="BO102" i="9"/>
  <c r="BN102" i="9"/>
  <c r="BM102" i="9"/>
  <c r="BL102" i="9"/>
  <c r="BK102" i="9"/>
  <c r="BJ102" i="9"/>
  <c r="BI102" i="9"/>
  <c r="BH102" i="9"/>
  <c r="BG102" i="9"/>
  <c r="BF102" i="9"/>
  <c r="BE102" i="9"/>
  <c r="BD102" i="9"/>
  <c r="BC102" i="9"/>
  <c r="BB102" i="9"/>
  <c r="BA102" i="9"/>
  <c r="AZ102" i="9"/>
  <c r="AY102" i="9"/>
  <c r="AX102" i="9"/>
  <c r="AW102" i="9"/>
  <c r="AV102" i="9"/>
  <c r="AU102" i="9"/>
  <c r="AT102" i="9"/>
  <c r="AS102" i="9"/>
  <c r="AR102" i="9"/>
  <c r="AQ102" i="9"/>
  <c r="AP102" i="9"/>
  <c r="AO102" i="9"/>
  <c r="AN102" i="9"/>
  <c r="AM102" i="9"/>
  <c r="AL102" i="9"/>
  <c r="AK102" i="9"/>
  <c r="AJ102" i="9"/>
  <c r="AI102" i="9"/>
  <c r="AH102" i="9"/>
  <c r="AG102" i="9"/>
  <c r="AF102" i="9"/>
  <c r="AE102" i="9"/>
  <c r="AD102" i="9"/>
  <c r="AC102" i="9"/>
  <c r="AB102" i="9"/>
  <c r="AA102" i="9"/>
  <c r="Z102" i="9"/>
  <c r="Y102" i="9"/>
  <c r="X102" i="9"/>
  <c r="W102" i="9"/>
  <c r="V102" i="9"/>
  <c r="U102" i="9"/>
  <c r="T102" i="9"/>
  <c r="S102" i="9"/>
  <c r="R102" i="9"/>
  <c r="Q102" i="9"/>
  <c r="P102" i="9"/>
  <c r="O102" i="9"/>
  <c r="N102" i="9"/>
  <c r="M102" i="9"/>
  <c r="L102" i="9"/>
  <c r="K102" i="9"/>
  <c r="J102" i="9"/>
  <c r="I102" i="9"/>
  <c r="H102" i="9"/>
  <c r="G102" i="9"/>
  <c r="F102" i="9"/>
  <c r="E102" i="9"/>
  <c r="D102" i="9"/>
  <c r="C102" i="9"/>
  <c r="B102" i="9"/>
  <c r="JQ101" i="9"/>
  <c r="JP101" i="9"/>
  <c r="JO101" i="9"/>
  <c r="JN101" i="9"/>
  <c r="JM101" i="9"/>
  <c r="JL101" i="9"/>
  <c r="JK101" i="9"/>
  <c r="JJ101" i="9"/>
  <c r="JI101" i="9"/>
  <c r="JH101" i="9"/>
  <c r="JG101" i="9"/>
  <c r="JF101" i="9"/>
  <c r="JE101" i="9"/>
  <c r="JD101" i="9"/>
  <c r="JC101" i="9"/>
  <c r="JB101" i="9"/>
  <c r="JA101" i="9"/>
  <c r="IZ101" i="9"/>
  <c r="IY101" i="9"/>
  <c r="IX101" i="9"/>
  <c r="IW101" i="9"/>
  <c r="IV101" i="9"/>
  <c r="IU101" i="9"/>
  <c r="IT101" i="9"/>
  <c r="IS101" i="9"/>
  <c r="IR101" i="9"/>
  <c r="IQ101" i="9"/>
  <c r="IP101" i="9"/>
  <c r="IO101" i="9"/>
  <c r="IN101" i="9"/>
  <c r="IM101" i="9"/>
  <c r="IL101" i="9"/>
  <c r="IK101" i="9"/>
  <c r="IJ101" i="9"/>
  <c r="IG101" i="9"/>
  <c r="IF101" i="9"/>
  <c r="IE101" i="9"/>
  <c r="ID101" i="9"/>
  <c r="IC101" i="9"/>
  <c r="IB101" i="9"/>
  <c r="IA101" i="9"/>
  <c r="HZ101" i="9"/>
  <c r="HY101" i="9"/>
  <c r="HX101" i="9"/>
  <c r="HW101" i="9"/>
  <c r="HV101" i="9"/>
  <c r="HU101" i="9"/>
  <c r="HT101" i="9"/>
  <c r="HS101" i="9"/>
  <c r="HR101" i="9"/>
  <c r="HQ101" i="9"/>
  <c r="HP101" i="9"/>
  <c r="HO101" i="9"/>
  <c r="HN101" i="9"/>
  <c r="HM101" i="9"/>
  <c r="HL101" i="9"/>
  <c r="HK101" i="9"/>
  <c r="HJ101" i="9"/>
  <c r="HI101" i="9"/>
  <c r="HH101" i="9"/>
  <c r="HG101" i="9"/>
  <c r="HF101" i="9"/>
  <c r="HE101" i="9"/>
  <c r="HD101" i="9"/>
  <c r="HC101" i="9"/>
  <c r="HB101" i="9"/>
  <c r="HA101" i="9"/>
  <c r="GZ101" i="9"/>
  <c r="GY101" i="9"/>
  <c r="GX101" i="9"/>
  <c r="GW101" i="9"/>
  <c r="GV101" i="9"/>
  <c r="GU101" i="9"/>
  <c r="GT101" i="9"/>
  <c r="GS101" i="9"/>
  <c r="GR101" i="9"/>
  <c r="GQ101" i="9"/>
  <c r="GP101" i="9"/>
  <c r="GO101" i="9"/>
  <c r="GN101" i="9"/>
  <c r="GM101" i="9"/>
  <c r="GL101" i="9"/>
  <c r="GK101" i="9"/>
  <c r="GJ101" i="9"/>
  <c r="GI101" i="9"/>
  <c r="GH101" i="9"/>
  <c r="GG101" i="9"/>
  <c r="GF101" i="9"/>
  <c r="GE101" i="9"/>
  <c r="GD101" i="9"/>
  <c r="GC101" i="9"/>
  <c r="GB101" i="9"/>
  <c r="GA101" i="9"/>
  <c r="FZ101" i="9"/>
  <c r="FY101" i="9"/>
  <c r="FX101" i="9"/>
  <c r="FW101" i="9"/>
  <c r="FV101" i="9"/>
  <c r="FU101" i="9"/>
  <c r="FT101" i="9"/>
  <c r="FS101" i="9"/>
  <c r="FR101" i="9"/>
  <c r="FQ101" i="9"/>
  <c r="FP101" i="9"/>
  <c r="FO101" i="9"/>
  <c r="FN101" i="9"/>
  <c r="FM101" i="9"/>
  <c r="FL101" i="9"/>
  <c r="FK101" i="9"/>
  <c r="FJ101" i="9"/>
  <c r="FI101" i="9"/>
  <c r="FH101" i="9"/>
  <c r="FG101" i="9"/>
  <c r="FF101" i="9"/>
  <c r="FE101" i="9"/>
  <c r="FD101" i="9"/>
  <c r="FC101" i="9"/>
  <c r="FB101" i="9"/>
  <c r="FA101" i="9"/>
  <c r="EZ101" i="9"/>
  <c r="EY101" i="9"/>
  <c r="EX101" i="9"/>
  <c r="EW101" i="9"/>
  <c r="EV101" i="9"/>
  <c r="EO101" i="9"/>
  <c r="EN101" i="9"/>
  <c r="EM101" i="9"/>
  <c r="EL101" i="9"/>
  <c r="EK101" i="9"/>
  <c r="EJ101" i="9"/>
  <c r="EI101" i="9"/>
  <c r="EH101" i="9"/>
  <c r="EG101" i="9"/>
  <c r="EF101" i="9"/>
  <c r="EE101" i="9"/>
  <c r="ED101" i="9"/>
  <c r="EC101" i="9"/>
  <c r="EB101" i="9"/>
  <c r="EA101" i="9"/>
  <c r="DZ101" i="9"/>
  <c r="DY101" i="9"/>
  <c r="DX101" i="9"/>
  <c r="DW101" i="9"/>
  <c r="DV101" i="9"/>
  <c r="DU101" i="9"/>
  <c r="DT101" i="9"/>
  <c r="DS101" i="9"/>
  <c r="DR101" i="9"/>
  <c r="DQ101" i="9"/>
  <c r="DP101" i="9"/>
  <c r="DO101" i="9"/>
  <c r="DN101" i="9"/>
  <c r="DM101" i="9"/>
  <c r="DL101" i="9"/>
  <c r="DK101" i="9"/>
  <c r="DJ101" i="9"/>
  <c r="DI101" i="9"/>
  <c r="DH101" i="9"/>
  <c r="DG101" i="9"/>
  <c r="DF101" i="9"/>
  <c r="DE101" i="9"/>
  <c r="DD101" i="9"/>
  <c r="DC101" i="9"/>
  <c r="DB101" i="9"/>
  <c r="DA101" i="9"/>
  <c r="CZ101" i="9"/>
  <c r="CY101" i="9"/>
  <c r="CX101" i="9"/>
  <c r="CW101" i="9"/>
  <c r="CV101" i="9"/>
  <c r="CU101" i="9"/>
  <c r="CT101" i="9"/>
  <c r="CS101" i="9"/>
  <c r="CR101" i="9"/>
  <c r="CQ101" i="9"/>
  <c r="CP101" i="9"/>
  <c r="CO101" i="9"/>
  <c r="CN101" i="9"/>
  <c r="CM101" i="9"/>
  <c r="CL101" i="9"/>
  <c r="CK101" i="9"/>
  <c r="CJ101" i="9"/>
  <c r="CI101" i="9"/>
  <c r="CH101" i="9"/>
  <c r="CG101" i="9"/>
  <c r="CF101" i="9"/>
  <c r="CE101" i="9"/>
  <c r="CD101" i="9"/>
  <c r="CC101" i="9"/>
  <c r="CB101" i="9"/>
  <c r="CA101" i="9"/>
  <c r="BZ101" i="9"/>
  <c r="BY101" i="9"/>
  <c r="BX101" i="9"/>
  <c r="BW101" i="9"/>
  <c r="BV101" i="9"/>
  <c r="BU101" i="9"/>
  <c r="BT101" i="9"/>
  <c r="BS101" i="9"/>
  <c r="BR101" i="9"/>
  <c r="BQ101" i="9"/>
  <c r="BP101" i="9"/>
  <c r="BO101" i="9"/>
  <c r="BN101" i="9"/>
  <c r="BM101" i="9"/>
  <c r="BL101" i="9"/>
  <c r="BK101" i="9"/>
  <c r="BJ101" i="9"/>
  <c r="BI101" i="9"/>
  <c r="BH101" i="9"/>
  <c r="BG101" i="9"/>
  <c r="BF101" i="9"/>
  <c r="BE101" i="9"/>
  <c r="BD101" i="9"/>
  <c r="BC101" i="9"/>
  <c r="BB101" i="9"/>
  <c r="BA101" i="9"/>
  <c r="AZ101" i="9"/>
  <c r="AY101" i="9"/>
  <c r="AX101" i="9"/>
  <c r="AW101" i="9"/>
  <c r="AV101" i="9"/>
  <c r="AU101" i="9"/>
  <c r="AT101" i="9"/>
  <c r="AS101" i="9"/>
  <c r="AR101" i="9"/>
  <c r="AQ101" i="9"/>
  <c r="AP101" i="9"/>
  <c r="AO101" i="9"/>
  <c r="AN101" i="9"/>
  <c r="AM101" i="9"/>
  <c r="AL101" i="9"/>
  <c r="AK101" i="9"/>
  <c r="AJ101" i="9"/>
  <c r="AI101" i="9"/>
  <c r="AH101" i="9"/>
  <c r="AG101" i="9"/>
  <c r="AF101" i="9"/>
  <c r="AE101" i="9"/>
  <c r="AD101" i="9"/>
  <c r="AC101" i="9"/>
  <c r="AB101" i="9"/>
  <c r="AA101" i="9"/>
  <c r="Z101" i="9"/>
  <c r="Y101" i="9"/>
  <c r="X101" i="9"/>
  <c r="W101" i="9"/>
  <c r="V101" i="9"/>
  <c r="U101" i="9"/>
  <c r="T101" i="9"/>
  <c r="S101" i="9"/>
  <c r="R101" i="9"/>
  <c r="Q101" i="9"/>
  <c r="P101" i="9"/>
  <c r="O101" i="9"/>
  <c r="N101" i="9"/>
  <c r="M101" i="9"/>
  <c r="L101" i="9"/>
  <c r="K101" i="9"/>
  <c r="J101" i="9"/>
  <c r="I101" i="9"/>
  <c r="H101" i="9"/>
  <c r="G101" i="9"/>
  <c r="F101" i="9"/>
  <c r="E101" i="9"/>
  <c r="D101" i="9"/>
  <c r="C101" i="9"/>
  <c r="B101" i="9"/>
  <c r="JQ100" i="9"/>
  <c r="JP100" i="9"/>
  <c r="JO100" i="9"/>
  <c r="JN100" i="9"/>
  <c r="JM100" i="9"/>
  <c r="JL100" i="9"/>
  <c r="JK100" i="9"/>
  <c r="JJ100" i="9"/>
  <c r="JI100" i="9"/>
  <c r="JH100" i="9"/>
  <c r="JG100" i="9"/>
  <c r="JF100" i="9"/>
  <c r="JE100" i="9"/>
  <c r="JD100" i="9"/>
  <c r="JC100" i="9"/>
  <c r="JB100" i="9"/>
  <c r="JA100" i="9"/>
  <c r="IZ100" i="9"/>
  <c r="IY100" i="9"/>
  <c r="IX100" i="9"/>
  <c r="IW100" i="9"/>
  <c r="IV100" i="9"/>
  <c r="IU100" i="9"/>
  <c r="IT100" i="9"/>
  <c r="IS100" i="9"/>
  <c r="IR100" i="9"/>
  <c r="IQ100" i="9"/>
  <c r="IP100" i="9"/>
  <c r="IO100" i="9"/>
  <c r="IN100" i="9"/>
  <c r="IM100" i="9"/>
  <c r="IL100" i="9"/>
  <c r="IK100" i="9"/>
  <c r="IJ100" i="9"/>
  <c r="IG100" i="9"/>
  <c r="IF100" i="9"/>
  <c r="IE100" i="9"/>
  <c r="ID100" i="9"/>
  <c r="IC100" i="9"/>
  <c r="IB100" i="9"/>
  <c r="IA100" i="9"/>
  <c r="HZ100" i="9"/>
  <c r="HY100" i="9"/>
  <c r="HX100" i="9"/>
  <c r="HW100" i="9"/>
  <c r="HV100" i="9"/>
  <c r="HU100" i="9"/>
  <c r="HT100" i="9"/>
  <c r="HS100" i="9"/>
  <c r="HR100" i="9"/>
  <c r="HQ100" i="9"/>
  <c r="HP100" i="9"/>
  <c r="HO100" i="9"/>
  <c r="HN100" i="9"/>
  <c r="HM100" i="9"/>
  <c r="HL100" i="9"/>
  <c r="HK100" i="9"/>
  <c r="HJ100" i="9"/>
  <c r="HI100" i="9"/>
  <c r="HH100" i="9"/>
  <c r="HG100" i="9"/>
  <c r="HF100" i="9"/>
  <c r="HE100" i="9"/>
  <c r="HD100" i="9"/>
  <c r="HC100" i="9"/>
  <c r="HB100" i="9"/>
  <c r="HA100" i="9"/>
  <c r="GZ100" i="9"/>
  <c r="GY100" i="9"/>
  <c r="GX100" i="9"/>
  <c r="GW100" i="9"/>
  <c r="GV100" i="9"/>
  <c r="GU100" i="9"/>
  <c r="GT100" i="9"/>
  <c r="GS100" i="9"/>
  <c r="GR100" i="9"/>
  <c r="GQ100" i="9"/>
  <c r="GP100" i="9"/>
  <c r="GO100" i="9"/>
  <c r="GN100" i="9"/>
  <c r="GM100" i="9"/>
  <c r="GL100" i="9"/>
  <c r="GK100" i="9"/>
  <c r="GJ100" i="9"/>
  <c r="GI100" i="9"/>
  <c r="GH100" i="9"/>
  <c r="GG100" i="9"/>
  <c r="GF100" i="9"/>
  <c r="GE100" i="9"/>
  <c r="GD100" i="9"/>
  <c r="GC100" i="9"/>
  <c r="GB100" i="9"/>
  <c r="GA100" i="9"/>
  <c r="FZ100" i="9"/>
  <c r="FY100" i="9"/>
  <c r="FX100" i="9"/>
  <c r="FW100" i="9"/>
  <c r="FV100" i="9"/>
  <c r="FU100" i="9"/>
  <c r="FT100" i="9"/>
  <c r="FS100" i="9"/>
  <c r="FR100" i="9"/>
  <c r="FQ100" i="9"/>
  <c r="FP100" i="9"/>
  <c r="FO100" i="9"/>
  <c r="FN100" i="9"/>
  <c r="FM100" i="9"/>
  <c r="FL100" i="9"/>
  <c r="FK100" i="9"/>
  <c r="FJ100" i="9"/>
  <c r="FI100" i="9"/>
  <c r="FH100" i="9"/>
  <c r="FG100" i="9"/>
  <c r="FF100" i="9"/>
  <c r="FE100" i="9"/>
  <c r="FD100" i="9"/>
  <c r="FC100" i="9"/>
  <c r="FB100" i="9"/>
  <c r="FA100" i="9"/>
  <c r="EZ100" i="9"/>
  <c r="EY100" i="9"/>
  <c r="EX100" i="9"/>
  <c r="EW100" i="9"/>
  <c r="EV100" i="9"/>
  <c r="EO100" i="9"/>
  <c r="EN100" i="9"/>
  <c r="EM100" i="9"/>
  <c r="EL100" i="9"/>
  <c r="EK100" i="9"/>
  <c r="EJ100" i="9"/>
  <c r="EI100" i="9"/>
  <c r="EH100" i="9"/>
  <c r="EG100" i="9"/>
  <c r="EF100" i="9"/>
  <c r="EE100" i="9"/>
  <c r="ED100" i="9"/>
  <c r="EC100" i="9"/>
  <c r="EB100" i="9"/>
  <c r="EA100" i="9"/>
  <c r="DZ100" i="9"/>
  <c r="DY100" i="9"/>
  <c r="DX100" i="9"/>
  <c r="DW100" i="9"/>
  <c r="DV100" i="9"/>
  <c r="DU100" i="9"/>
  <c r="DT100" i="9"/>
  <c r="DS100" i="9"/>
  <c r="DR100" i="9"/>
  <c r="DQ100" i="9"/>
  <c r="DP100" i="9"/>
  <c r="DO100" i="9"/>
  <c r="DN100" i="9"/>
  <c r="DM100" i="9"/>
  <c r="DL100" i="9"/>
  <c r="DK100" i="9"/>
  <c r="DJ100" i="9"/>
  <c r="DI100" i="9"/>
  <c r="DH100" i="9"/>
  <c r="DG100" i="9"/>
  <c r="DF100" i="9"/>
  <c r="DE100" i="9"/>
  <c r="DD100" i="9"/>
  <c r="DC100" i="9"/>
  <c r="DB100" i="9"/>
  <c r="DA100" i="9"/>
  <c r="CZ100" i="9"/>
  <c r="CY100" i="9"/>
  <c r="CX100" i="9"/>
  <c r="CW100" i="9"/>
  <c r="CV100" i="9"/>
  <c r="CU100" i="9"/>
  <c r="CT100" i="9"/>
  <c r="CS100" i="9"/>
  <c r="CR100" i="9"/>
  <c r="CQ100" i="9"/>
  <c r="CP100" i="9"/>
  <c r="CO100" i="9"/>
  <c r="CN100" i="9"/>
  <c r="CM100" i="9"/>
  <c r="CL100" i="9"/>
  <c r="CK100" i="9"/>
  <c r="CJ100" i="9"/>
  <c r="CI100" i="9"/>
  <c r="CH100" i="9"/>
  <c r="CG100" i="9"/>
  <c r="CF100" i="9"/>
  <c r="CE100" i="9"/>
  <c r="CD100" i="9"/>
  <c r="CC100" i="9"/>
  <c r="CB100" i="9"/>
  <c r="CA100" i="9"/>
  <c r="BZ100" i="9"/>
  <c r="BY100" i="9"/>
  <c r="BX100" i="9"/>
  <c r="BW100" i="9"/>
  <c r="BV100" i="9"/>
  <c r="BU100" i="9"/>
  <c r="BT100" i="9"/>
  <c r="BS100" i="9"/>
  <c r="BR100" i="9"/>
  <c r="BQ100" i="9"/>
  <c r="BP100" i="9"/>
  <c r="BO100" i="9"/>
  <c r="BN100" i="9"/>
  <c r="BM100" i="9"/>
  <c r="BL100" i="9"/>
  <c r="BK100" i="9"/>
  <c r="BJ100" i="9"/>
  <c r="BI100" i="9"/>
  <c r="BH100" i="9"/>
  <c r="BG100" i="9"/>
  <c r="BF100" i="9"/>
  <c r="BE100" i="9"/>
  <c r="BD100" i="9"/>
  <c r="BC100" i="9"/>
  <c r="BB100" i="9"/>
  <c r="BA100" i="9"/>
  <c r="AZ100" i="9"/>
  <c r="AY100" i="9"/>
  <c r="AX100" i="9"/>
  <c r="AW100" i="9"/>
  <c r="AV100" i="9"/>
  <c r="AU100" i="9"/>
  <c r="AT100" i="9"/>
  <c r="AS100" i="9"/>
  <c r="AR100" i="9"/>
  <c r="AQ100" i="9"/>
  <c r="AP100" i="9"/>
  <c r="AO100" i="9"/>
  <c r="AN100" i="9"/>
  <c r="AM100" i="9"/>
  <c r="AL100" i="9"/>
  <c r="AK100" i="9"/>
  <c r="AJ100" i="9"/>
  <c r="AI100" i="9"/>
  <c r="AH100" i="9"/>
  <c r="AG100" i="9"/>
  <c r="AF100" i="9"/>
  <c r="AE100" i="9"/>
  <c r="AD100" i="9"/>
  <c r="AC100" i="9"/>
  <c r="AB100" i="9"/>
  <c r="AA100" i="9"/>
  <c r="Z100" i="9"/>
  <c r="Y100" i="9"/>
  <c r="X100" i="9"/>
  <c r="W100" i="9"/>
  <c r="V100" i="9"/>
  <c r="U100" i="9"/>
  <c r="T100" i="9"/>
  <c r="S100" i="9"/>
  <c r="R100" i="9"/>
  <c r="Q100" i="9"/>
  <c r="P100" i="9"/>
  <c r="O100" i="9"/>
  <c r="N100" i="9"/>
  <c r="M100" i="9"/>
  <c r="L100" i="9"/>
  <c r="K100" i="9"/>
  <c r="J100" i="9"/>
  <c r="I100" i="9"/>
  <c r="H100" i="9"/>
  <c r="G100" i="9"/>
  <c r="F100" i="9"/>
  <c r="E100" i="9"/>
  <c r="D100" i="9"/>
  <c r="C100" i="9"/>
  <c r="B100" i="9"/>
  <c r="JQ99" i="9"/>
  <c r="JP99" i="9"/>
  <c r="JO99" i="9"/>
  <c r="JN99" i="9"/>
  <c r="JM99" i="9"/>
  <c r="JL99" i="9"/>
  <c r="JK99" i="9"/>
  <c r="JJ99" i="9"/>
  <c r="JI99" i="9"/>
  <c r="JH99" i="9"/>
  <c r="JG99" i="9"/>
  <c r="JF99" i="9"/>
  <c r="JE99" i="9"/>
  <c r="JD99" i="9"/>
  <c r="JC99" i="9"/>
  <c r="JB99" i="9"/>
  <c r="JA99" i="9"/>
  <c r="IZ99" i="9"/>
  <c r="IY99" i="9"/>
  <c r="IX99" i="9"/>
  <c r="IW99" i="9"/>
  <c r="IV99" i="9"/>
  <c r="IU99" i="9"/>
  <c r="IT99" i="9"/>
  <c r="IS99" i="9"/>
  <c r="IR99" i="9"/>
  <c r="IQ99" i="9"/>
  <c r="IP99" i="9"/>
  <c r="IO99" i="9"/>
  <c r="IN99" i="9"/>
  <c r="IM99" i="9"/>
  <c r="IL99" i="9"/>
  <c r="IK99" i="9"/>
  <c r="IJ99" i="9"/>
  <c r="IG99" i="9"/>
  <c r="IF99" i="9"/>
  <c r="IE99" i="9"/>
  <c r="ID99" i="9"/>
  <c r="IC99" i="9"/>
  <c r="IB99" i="9"/>
  <c r="IA99" i="9"/>
  <c r="HZ99" i="9"/>
  <c r="HY99" i="9"/>
  <c r="HX99" i="9"/>
  <c r="HW99" i="9"/>
  <c r="HV99" i="9"/>
  <c r="HU99" i="9"/>
  <c r="HT99" i="9"/>
  <c r="HS99" i="9"/>
  <c r="HR99" i="9"/>
  <c r="HQ99" i="9"/>
  <c r="HP99" i="9"/>
  <c r="HO99" i="9"/>
  <c r="HN99" i="9"/>
  <c r="HM99" i="9"/>
  <c r="HL99" i="9"/>
  <c r="HK99" i="9"/>
  <c r="HJ99" i="9"/>
  <c r="HI99" i="9"/>
  <c r="HH99" i="9"/>
  <c r="HG99" i="9"/>
  <c r="HF99" i="9"/>
  <c r="HE99" i="9"/>
  <c r="HD99" i="9"/>
  <c r="HC99" i="9"/>
  <c r="HB99" i="9"/>
  <c r="HA99" i="9"/>
  <c r="GZ99" i="9"/>
  <c r="GY99" i="9"/>
  <c r="GX99" i="9"/>
  <c r="GW99" i="9"/>
  <c r="GV99" i="9"/>
  <c r="GU99" i="9"/>
  <c r="GT99" i="9"/>
  <c r="GS99" i="9"/>
  <c r="GR99" i="9"/>
  <c r="GQ99" i="9"/>
  <c r="GP99" i="9"/>
  <c r="GO99" i="9"/>
  <c r="GN99" i="9"/>
  <c r="GM99" i="9"/>
  <c r="GL99" i="9"/>
  <c r="GK99" i="9"/>
  <c r="GJ99" i="9"/>
  <c r="GI99" i="9"/>
  <c r="GH99" i="9"/>
  <c r="GG99" i="9"/>
  <c r="GF99" i="9"/>
  <c r="GE99" i="9"/>
  <c r="GD99" i="9"/>
  <c r="GC99" i="9"/>
  <c r="GB99" i="9"/>
  <c r="GA99" i="9"/>
  <c r="FZ99" i="9"/>
  <c r="FY99" i="9"/>
  <c r="FX99" i="9"/>
  <c r="FW99" i="9"/>
  <c r="FV99" i="9"/>
  <c r="FU99" i="9"/>
  <c r="FT99" i="9"/>
  <c r="FS99" i="9"/>
  <c r="FR99" i="9"/>
  <c r="FQ99" i="9"/>
  <c r="FP99" i="9"/>
  <c r="FO99" i="9"/>
  <c r="FN99" i="9"/>
  <c r="FM99" i="9"/>
  <c r="FL99" i="9"/>
  <c r="FK99" i="9"/>
  <c r="FJ99" i="9"/>
  <c r="FI99" i="9"/>
  <c r="FH99" i="9"/>
  <c r="FG99" i="9"/>
  <c r="FF99" i="9"/>
  <c r="FE99" i="9"/>
  <c r="FD99" i="9"/>
  <c r="FC99" i="9"/>
  <c r="FB99" i="9"/>
  <c r="FA99" i="9"/>
  <c r="EZ99" i="9"/>
  <c r="EY99" i="9"/>
  <c r="EX99" i="9"/>
  <c r="EW99" i="9"/>
  <c r="EV99" i="9"/>
  <c r="EO99" i="9"/>
  <c r="EN99" i="9"/>
  <c r="EM99" i="9"/>
  <c r="EL99" i="9"/>
  <c r="EK99" i="9"/>
  <c r="EJ99" i="9"/>
  <c r="EI99" i="9"/>
  <c r="EH99" i="9"/>
  <c r="EG99" i="9"/>
  <c r="EF99" i="9"/>
  <c r="EE99" i="9"/>
  <c r="ED99" i="9"/>
  <c r="EC99" i="9"/>
  <c r="EB99" i="9"/>
  <c r="EA99" i="9"/>
  <c r="DZ99" i="9"/>
  <c r="DY99" i="9"/>
  <c r="DX99" i="9"/>
  <c r="DW99" i="9"/>
  <c r="DV99" i="9"/>
  <c r="DU99" i="9"/>
  <c r="DT99" i="9"/>
  <c r="DS99" i="9"/>
  <c r="DR99" i="9"/>
  <c r="DQ99" i="9"/>
  <c r="DP99" i="9"/>
  <c r="DO99" i="9"/>
  <c r="DN99" i="9"/>
  <c r="DM99" i="9"/>
  <c r="DL99" i="9"/>
  <c r="DK99" i="9"/>
  <c r="DJ99" i="9"/>
  <c r="DI99" i="9"/>
  <c r="DH99" i="9"/>
  <c r="DG99" i="9"/>
  <c r="DF99" i="9"/>
  <c r="DE99" i="9"/>
  <c r="DD99" i="9"/>
  <c r="DC99" i="9"/>
  <c r="DB99" i="9"/>
  <c r="DA99" i="9"/>
  <c r="CZ99" i="9"/>
  <c r="CY99" i="9"/>
  <c r="CX99" i="9"/>
  <c r="CW99" i="9"/>
  <c r="CV99" i="9"/>
  <c r="CU99" i="9"/>
  <c r="CT99" i="9"/>
  <c r="CS99" i="9"/>
  <c r="CR99" i="9"/>
  <c r="CQ99" i="9"/>
  <c r="CP99" i="9"/>
  <c r="CO99" i="9"/>
  <c r="CN99" i="9"/>
  <c r="CM99" i="9"/>
  <c r="CL99" i="9"/>
  <c r="CK99" i="9"/>
  <c r="CJ99" i="9"/>
  <c r="CI99" i="9"/>
  <c r="CH99" i="9"/>
  <c r="CG99" i="9"/>
  <c r="CF99" i="9"/>
  <c r="CE99" i="9"/>
  <c r="CD99" i="9"/>
  <c r="CC99" i="9"/>
  <c r="CB99" i="9"/>
  <c r="CA99" i="9"/>
  <c r="BZ99" i="9"/>
  <c r="BY99" i="9"/>
  <c r="BX99" i="9"/>
  <c r="BW99" i="9"/>
  <c r="BV99" i="9"/>
  <c r="BU99" i="9"/>
  <c r="BT99" i="9"/>
  <c r="BS99" i="9"/>
  <c r="BR99" i="9"/>
  <c r="BQ99" i="9"/>
  <c r="BP99" i="9"/>
  <c r="BO99" i="9"/>
  <c r="BN99" i="9"/>
  <c r="BM99" i="9"/>
  <c r="BL99" i="9"/>
  <c r="BK99" i="9"/>
  <c r="BJ99" i="9"/>
  <c r="BI99" i="9"/>
  <c r="BH99" i="9"/>
  <c r="BG99" i="9"/>
  <c r="BF99" i="9"/>
  <c r="BE99" i="9"/>
  <c r="BD99" i="9"/>
  <c r="BC99" i="9"/>
  <c r="BB99" i="9"/>
  <c r="BA99" i="9"/>
  <c r="AZ99" i="9"/>
  <c r="AY99" i="9"/>
  <c r="AX99" i="9"/>
  <c r="AW99" i="9"/>
  <c r="AV99" i="9"/>
  <c r="AU99" i="9"/>
  <c r="AT99" i="9"/>
  <c r="AS99" i="9"/>
  <c r="AR99" i="9"/>
  <c r="AQ99" i="9"/>
  <c r="AP99" i="9"/>
  <c r="AO99" i="9"/>
  <c r="AN99" i="9"/>
  <c r="AM99" i="9"/>
  <c r="AL99" i="9"/>
  <c r="AK99" i="9"/>
  <c r="AJ99" i="9"/>
  <c r="AI99" i="9"/>
  <c r="AH99" i="9"/>
  <c r="AG99" i="9"/>
  <c r="AF99" i="9"/>
  <c r="AE99" i="9"/>
  <c r="AD99" i="9"/>
  <c r="AC99" i="9"/>
  <c r="AB99" i="9"/>
  <c r="AA99" i="9"/>
  <c r="Z99" i="9"/>
  <c r="Y99" i="9"/>
  <c r="X99" i="9"/>
  <c r="W99" i="9"/>
  <c r="V99" i="9"/>
  <c r="U99" i="9"/>
  <c r="T99" i="9"/>
  <c r="S99" i="9"/>
  <c r="R99" i="9"/>
  <c r="Q99" i="9"/>
  <c r="P99" i="9"/>
  <c r="O99" i="9"/>
  <c r="N99" i="9"/>
  <c r="M99" i="9"/>
  <c r="L99" i="9"/>
  <c r="K99" i="9"/>
  <c r="J99" i="9"/>
  <c r="I99" i="9"/>
  <c r="H99" i="9"/>
  <c r="G99" i="9"/>
  <c r="F99" i="9"/>
  <c r="E99" i="9"/>
  <c r="D99" i="9"/>
  <c r="C99" i="9"/>
  <c r="B99" i="9"/>
  <c r="JQ98" i="9"/>
  <c r="JP98" i="9"/>
  <c r="JO98" i="9"/>
  <c r="JN98" i="9"/>
  <c r="JM98" i="9"/>
  <c r="JL98" i="9"/>
  <c r="JK98" i="9"/>
  <c r="JJ98" i="9"/>
  <c r="JI98" i="9"/>
  <c r="JH98" i="9"/>
  <c r="JG98" i="9"/>
  <c r="JF98" i="9"/>
  <c r="JE98" i="9"/>
  <c r="JD98" i="9"/>
  <c r="JC98" i="9"/>
  <c r="JB98" i="9"/>
  <c r="JA98" i="9"/>
  <c r="IZ98" i="9"/>
  <c r="IY98" i="9"/>
  <c r="IX98" i="9"/>
  <c r="IW98" i="9"/>
  <c r="IV98" i="9"/>
  <c r="IU98" i="9"/>
  <c r="IT98" i="9"/>
  <c r="IS98" i="9"/>
  <c r="IR98" i="9"/>
  <c r="IQ98" i="9"/>
  <c r="IP98" i="9"/>
  <c r="IO98" i="9"/>
  <c r="IN98" i="9"/>
  <c r="IM98" i="9"/>
  <c r="IL98" i="9"/>
  <c r="IK98" i="9"/>
  <c r="IJ98" i="9"/>
  <c r="IG98" i="9"/>
  <c r="IF98" i="9"/>
  <c r="IE98" i="9"/>
  <c r="ID98" i="9"/>
  <c r="IC98" i="9"/>
  <c r="IB98" i="9"/>
  <c r="IA98" i="9"/>
  <c r="HZ98" i="9"/>
  <c r="HY98" i="9"/>
  <c r="HX98" i="9"/>
  <c r="HW98" i="9"/>
  <c r="HV98" i="9"/>
  <c r="HU98" i="9"/>
  <c r="HT98" i="9"/>
  <c r="HS98" i="9"/>
  <c r="HR98" i="9"/>
  <c r="HQ98" i="9"/>
  <c r="HP98" i="9"/>
  <c r="HO98" i="9"/>
  <c r="HN98" i="9"/>
  <c r="HM98" i="9"/>
  <c r="HL98" i="9"/>
  <c r="HK98" i="9"/>
  <c r="HJ98" i="9"/>
  <c r="HI98" i="9"/>
  <c r="HH98" i="9"/>
  <c r="HG98" i="9"/>
  <c r="HF98" i="9"/>
  <c r="HE98" i="9"/>
  <c r="HD98" i="9"/>
  <c r="HC98" i="9"/>
  <c r="HB98" i="9"/>
  <c r="HA98" i="9"/>
  <c r="GZ98" i="9"/>
  <c r="GY98" i="9"/>
  <c r="GX98" i="9"/>
  <c r="GW98" i="9"/>
  <c r="GV98" i="9"/>
  <c r="GU98" i="9"/>
  <c r="GT98" i="9"/>
  <c r="GS98" i="9"/>
  <c r="GR98" i="9"/>
  <c r="GQ98" i="9"/>
  <c r="GP98" i="9"/>
  <c r="GO98" i="9"/>
  <c r="GN98" i="9"/>
  <c r="GM98" i="9"/>
  <c r="GL98" i="9"/>
  <c r="GK98" i="9"/>
  <c r="GJ98" i="9"/>
  <c r="GI98" i="9"/>
  <c r="GH98" i="9"/>
  <c r="GG98" i="9"/>
  <c r="GF98" i="9"/>
  <c r="GE98" i="9"/>
  <c r="GD98" i="9"/>
  <c r="GC98" i="9"/>
  <c r="GB98" i="9"/>
  <c r="GA98" i="9"/>
  <c r="FZ98" i="9"/>
  <c r="FY98" i="9"/>
  <c r="FX98" i="9"/>
  <c r="FW98" i="9"/>
  <c r="FV98" i="9"/>
  <c r="FU98" i="9"/>
  <c r="FT98" i="9"/>
  <c r="FS98" i="9"/>
  <c r="FR98" i="9"/>
  <c r="FQ98" i="9"/>
  <c r="FP98" i="9"/>
  <c r="FO98" i="9"/>
  <c r="FN98" i="9"/>
  <c r="FM98" i="9"/>
  <c r="FL98" i="9"/>
  <c r="FK98" i="9"/>
  <c r="FJ98" i="9"/>
  <c r="FI98" i="9"/>
  <c r="FH98" i="9"/>
  <c r="FG98" i="9"/>
  <c r="FF98" i="9"/>
  <c r="FE98" i="9"/>
  <c r="FD98" i="9"/>
  <c r="FC98" i="9"/>
  <c r="FB98" i="9"/>
  <c r="FA98" i="9"/>
  <c r="EZ98" i="9"/>
  <c r="EY98" i="9"/>
  <c r="EX98" i="9"/>
  <c r="EW98" i="9"/>
  <c r="EV98" i="9"/>
  <c r="EO98" i="9"/>
  <c r="EN98" i="9"/>
  <c r="EM98" i="9"/>
  <c r="EL98" i="9"/>
  <c r="EK98" i="9"/>
  <c r="EJ98" i="9"/>
  <c r="EI98" i="9"/>
  <c r="EH98" i="9"/>
  <c r="EG98" i="9"/>
  <c r="EF98" i="9"/>
  <c r="EE98" i="9"/>
  <c r="ED98" i="9"/>
  <c r="EC98" i="9"/>
  <c r="EB98" i="9"/>
  <c r="EA98" i="9"/>
  <c r="DZ98" i="9"/>
  <c r="DY98" i="9"/>
  <c r="DX98" i="9"/>
  <c r="DW98" i="9"/>
  <c r="DV98" i="9"/>
  <c r="DU98" i="9"/>
  <c r="DT98" i="9"/>
  <c r="DS98" i="9"/>
  <c r="DR98" i="9"/>
  <c r="DQ98" i="9"/>
  <c r="DP98" i="9"/>
  <c r="DO98" i="9"/>
  <c r="DN98" i="9"/>
  <c r="DM98" i="9"/>
  <c r="DL98" i="9"/>
  <c r="DK98" i="9"/>
  <c r="DJ98" i="9"/>
  <c r="DI98" i="9"/>
  <c r="DH98" i="9"/>
  <c r="DG98" i="9"/>
  <c r="DF98" i="9"/>
  <c r="DE98" i="9"/>
  <c r="DD98" i="9"/>
  <c r="DC98" i="9"/>
  <c r="DB98" i="9"/>
  <c r="DA98" i="9"/>
  <c r="CZ98" i="9"/>
  <c r="CY98" i="9"/>
  <c r="CX98" i="9"/>
  <c r="CW98" i="9"/>
  <c r="CV98" i="9"/>
  <c r="CU98" i="9"/>
  <c r="CT98" i="9"/>
  <c r="CS98" i="9"/>
  <c r="CR98" i="9"/>
  <c r="CQ98" i="9"/>
  <c r="CP98" i="9"/>
  <c r="CO98" i="9"/>
  <c r="CN98" i="9"/>
  <c r="CM98" i="9"/>
  <c r="CL98" i="9"/>
  <c r="CK98" i="9"/>
  <c r="CJ98" i="9"/>
  <c r="CI98" i="9"/>
  <c r="CH98" i="9"/>
  <c r="CG98" i="9"/>
  <c r="CF98" i="9"/>
  <c r="CE98" i="9"/>
  <c r="CD98" i="9"/>
  <c r="CC98" i="9"/>
  <c r="CB98" i="9"/>
  <c r="CA98" i="9"/>
  <c r="BZ98" i="9"/>
  <c r="BY98" i="9"/>
  <c r="BX98" i="9"/>
  <c r="BW98" i="9"/>
  <c r="BV98" i="9"/>
  <c r="BU98" i="9"/>
  <c r="BT98" i="9"/>
  <c r="BS98" i="9"/>
  <c r="BR98" i="9"/>
  <c r="BQ98" i="9"/>
  <c r="BP98" i="9"/>
  <c r="BO98" i="9"/>
  <c r="BN98" i="9"/>
  <c r="BM98" i="9"/>
  <c r="BL98" i="9"/>
  <c r="BK98" i="9"/>
  <c r="BJ98" i="9"/>
  <c r="BI98" i="9"/>
  <c r="BH98" i="9"/>
  <c r="BG98" i="9"/>
  <c r="BF98" i="9"/>
  <c r="BE98" i="9"/>
  <c r="BD98" i="9"/>
  <c r="BC98" i="9"/>
  <c r="BB98" i="9"/>
  <c r="BA98" i="9"/>
  <c r="AZ98" i="9"/>
  <c r="AY98" i="9"/>
  <c r="AX98" i="9"/>
  <c r="AW98" i="9"/>
  <c r="AV98" i="9"/>
  <c r="AU98" i="9"/>
  <c r="AT98" i="9"/>
  <c r="AS98" i="9"/>
  <c r="AR98" i="9"/>
  <c r="AQ98" i="9"/>
  <c r="AP98" i="9"/>
  <c r="AO98" i="9"/>
  <c r="AN98" i="9"/>
  <c r="AM98" i="9"/>
  <c r="AL98" i="9"/>
  <c r="AK98" i="9"/>
  <c r="AJ98"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C98" i="9"/>
  <c r="B98" i="9"/>
  <c r="JQ97" i="9"/>
  <c r="JP97" i="9"/>
  <c r="JO97" i="9"/>
  <c r="JN97" i="9"/>
  <c r="JM97" i="9"/>
  <c r="JL97" i="9"/>
  <c r="JK97" i="9"/>
  <c r="JJ97" i="9"/>
  <c r="JI97" i="9"/>
  <c r="JH97" i="9"/>
  <c r="JG97" i="9"/>
  <c r="JF97" i="9"/>
  <c r="JE97" i="9"/>
  <c r="JD97" i="9"/>
  <c r="JC97" i="9"/>
  <c r="JB97" i="9"/>
  <c r="JA97" i="9"/>
  <c r="IZ97" i="9"/>
  <c r="IY97" i="9"/>
  <c r="IX97" i="9"/>
  <c r="IW97" i="9"/>
  <c r="IV97" i="9"/>
  <c r="IU97" i="9"/>
  <c r="IT97" i="9"/>
  <c r="IS97" i="9"/>
  <c r="IR97" i="9"/>
  <c r="IQ97" i="9"/>
  <c r="IP97" i="9"/>
  <c r="IO97" i="9"/>
  <c r="IN97" i="9"/>
  <c r="IM97" i="9"/>
  <c r="IL97" i="9"/>
  <c r="IK97" i="9"/>
  <c r="IJ97" i="9"/>
  <c r="IG97" i="9"/>
  <c r="IF97" i="9"/>
  <c r="IE97" i="9"/>
  <c r="ID97" i="9"/>
  <c r="IC97" i="9"/>
  <c r="IB97" i="9"/>
  <c r="IA97" i="9"/>
  <c r="HZ97" i="9"/>
  <c r="HY97" i="9"/>
  <c r="HX97" i="9"/>
  <c r="HW97" i="9"/>
  <c r="HV97" i="9"/>
  <c r="HU97" i="9"/>
  <c r="HT97" i="9"/>
  <c r="HS97" i="9"/>
  <c r="HR97" i="9"/>
  <c r="HQ97" i="9"/>
  <c r="HP97" i="9"/>
  <c r="HO97" i="9"/>
  <c r="HN97" i="9"/>
  <c r="HM97" i="9"/>
  <c r="HL97" i="9"/>
  <c r="HK97" i="9"/>
  <c r="HJ97" i="9"/>
  <c r="HI97" i="9"/>
  <c r="HH97" i="9"/>
  <c r="HG97" i="9"/>
  <c r="HF97" i="9"/>
  <c r="HE97" i="9"/>
  <c r="HD97" i="9"/>
  <c r="HC97" i="9"/>
  <c r="HB97" i="9"/>
  <c r="HA97" i="9"/>
  <c r="GZ97" i="9"/>
  <c r="GY97" i="9"/>
  <c r="GX97" i="9"/>
  <c r="GW97" i="9"/>
  <c r="GV97" i="9"/>
  <c r="GU97" i="9"/>
  <c r="GT97" i="9"/>
  <c r="GS97" i="9"/>
  <c r="GR97" i="9"/>
  <c r="GQ97" i="9"/>
  <c r="GP97" i="9"/>
  <c r="GO97" i="9"/>
  <c r="GN97" i="9"/>
  <c r="GM97" i="9"/>
  <c r="GL97" i="9"/>
  <c r="GK97" i="9"/>
  <c r="GJ97" i="9"/>
  <c r="GI97" i="9"/>
  <c r="GH97" i="9"/>
  <c r="GG97" i="9"/>
  <c r="GF97" i="9"/>
  <c r="GE97" i="9"/>
  <c r="GD97" i="9"/>
  <c r="GC97" i="9"/>
  <c r="GB97" i="9"/>
  <c r="GA97" i="9"/>
  <c r="FZ97" i="9"/>
  <c r="FY97" i="9"/>
  <c r="FX97" i="9"/>
  <c r="FW97" i="9"/>
  <c r="FV97" i="9"/>
  <c r="FU97" i="9"/>
  <c r="FT97" i="9"/>
  <c r="FS97" i="9"/>
  <c r="FR97" i="9"/>
  <c r="FQ97" i="9"/>
  <c r="FP97" i="9"/>
  <c r="FO97" i="9"/>
  <c r="FN97" i="9"/>
  <c r="FM97" i="9"/>
  <c r="FL97" i="9"/>
  <c r="FK97" i="9"/>
  <c r="FJ97" i="9"/>
  <c r="FI97" i="9"/>
  <c r="FH97" i="9"/>
  <c r="FG97" i="9"/>
  <c r="FF97" i="9"/>
  <c r="FE97" i="9"/>
  <c r="FD97" i="9"/>
  <c r="FC97" i="9"/>
  <c r="FB97" i="9"/>
  <c r="FA97" i="9"/>
  <c r="EZ97" i="9"/>
  <c r="EY97" i="9"/>
  <c r="EX97" i="9"/>
  <c r="EW97" i="9"/>
  <c r="EV97" i="9"/>
  <c r="EO97" i="9"/>
  <c r="EN97" i="9"/>
  <c r="EM97" i="9"/>
  <c r="EL97" i="9"/>
  <c r="EK97" i="9"/>
  <c r="EJ97" i="9"/>
  <c r="EI97" i="9"/>
  <c r="EH97" i="9"/>
  <c r="EG97" i="9"/>
  <c r="EF97" i="9"/>
  <c r="EE97" i="9"/>
  <c r="ED97" i="9"/>
  <c r="EC97" i="9"/>
  <c r="EB97" i="9"/>
  <c r="EA97" i="9"/>
  <c r="DZ97" i="9"/>
  <c r="DY97" i="9"/>
  <c r="DX97" i="9"/>
  <c r="DW97" i="9"/>
  <c r="DV97" i="9"/>
  <c r="DU97" i="9"/>
  <c r="DT97" i="9"/>
  <c r="DS97" i="9"/>
  <c r="DR97" i="9"/>
  <c r="DQ97" i="9"/>
  <c r="DP97" i="9"/>
  <c r="DO97" i="9"/>
  <c r="DN97" i="9"/>
  <c r="DM97" i="9"/>
  <c r="DL97" i="9"/>
  <c r="DK97" i="9"/>
  <c r="DJ97" i="9"/>
  <c r="DI97" i="9"/>
  <c r="DH97" i="9"/>
  <c r="DG97" i="9"/>
  <c r="DF97" i="9"/>
  <c r="DE97" i="9"/>
  <c r="DD97" i="9"/>
  <c r="DC97" i="9"/>
  <c r="DB97" i="9"/>
  <c r="DA97" i="9"/>
  <c r="CZ97" i="9"/>
  <c r="CY97" i="9"/>
  <c r="CX97" i="9"/>
  <c r="CW97" i="9"/>
  <c r="CV97" i="9"/>
  <c r="CU97" i="9"/>
  <c r="CT97" i="9"/>
  <c r="CS97" i="9"/>
  <c r="CR97" i="9"/>
  <c r="CQ97" i="9"/>
  <c r="CP97" i="9"/>
  <c r="CO97" i="9"/>
  <c r="CN97" i="9"/>
  <c r="CM97" i="9"/>
  <c r="CL97" i="9"/>
  <c r="CK97" i="9"/>
  <c r="CJ97" i="9"/>
  <c r="CI97" i="9"/>
  <c r="CH97" i="9"/>
  <c r="CG97" i="9"/>
  <c r="CF97" i="9"/>
  <c r="CE97" i="9"/>
  <c r="CD97" i="9"/>
  <c r="CC97" i="9"/>
  <c r="CB97" i="9"/>
  <c r="CA97" i="9"/>
  <c r="BZ97" i="9"/>
  <c r="BY97" i="9"/>
  <c r="BX97" i="9"/>
  <c r="BW97" i="9"/>
  <c r="BV97" i="9"/>
  <c r="BU97" i="9"/>
  <c r="BT97" i="9"/>
  <c r="BS97" i="9"/>
  <c r="BR97" i="9"/>
  <c r="BQ97" i="9"/>
  <c r="BP97" i="9"/>
  <c r="BO97" i="9"/>
  <c r="BN97" i="9"/>
  <c r="BM97" i="9"/>
  <c r="BL97" i="9"/>
  <c r="BK97" i="9"/>
  <c r="BJ97" i="9"/>
  <c r="BI97" i="9"/>
  <c r="BH97" i="9"/>
  <c r="BG97" i="9"/>
  <c r="BF97" i="9"/>
  <c r="BE97" i="9"/>
  <c r="BD97" i="9"/>
  <c r="BC97" i="9"/>
  <c r="BB97" i="9"/>
  <c r="BA97" i="9"/>
  <c r="AZ97" i="9"/>
  <c r="AY97" i="9"/>
  <c r="AX97" i="9"/>
  <c r="AW97" i="9"/>
  <c r="AV97" i="9"/>
  <c r="AU97" i="9"/>
  <c r="AT97" i="9"/>
  <c r="AS97" i="9"/>
  <c r="AR97" i="9"/>
  <c r="AQ97" i="9"/>
  <c r="AP97" i="9"/>
  <c r="AO97" i="9"/>
  <c r="AN97" i="9"/>
  <c r="AM97" i="9"/>
  <c r="AL97" i="9"/>
  <c r="AK97" i="9"/>
  <c r="AJ97" i="9"/>
  <c r="AI97" i="9"/>
  <c r="AH97" i="9"/>
  <c r="AG97" i="9"/>
  <c r="AF97" i="9"/>
  <c r="AE97" i="9"/>
  <c r="AD97" i="9"/>
  <c r="AC97" i="9"/>
  <c r="AB97" i="9"/>
  <c r="AA97" i="9"/>
  <c r="Z97" i="9"/>
  <c r="Y97" i="9"/>
  <c r="X97" i="9"/>
  <c r="W97" i="9"/>
  <c r="V97" i="9"/>
  <c r="U97" i="9"/>
  <c r="T97" i="9"/>
  <c r="S97" i="9"/>
  <c r="R97" i="9"/>
  <c r="Q97" i="9"/>
  <c r="P97" i="9"/>
  <c r="O97" i="9"/>
  <c r="N97" i="9"/>
  <c r="M97" i="9"/>
  <c r="L97" i="9"/>
  <c r="K97" i="9"/>
  <c r="J97" i="9"/>
  <c r="I97" i="9"/>
  <c r="H97" i="9"/>
  <c r="G97" i="9"/>
  <c r="F97" i="9"/>
  <c r="E97" i="9"/>
  <c r="D97" i="9"/>
  <c r="C97" i="9"/>
  <c r="B97" i="9"/>
  <c r="JQ96" i="9"/>
  <c r="JP96" i="9"/>
  <c r="JO96" i="9"/>
  <c r="JN96" i="9"/>
  <c r="JM96" i="9"/>
  <c r="JL96" i="9"/>
  <c r="JK96" i="9"/>
  <c r="JJ96" i="9"/>
  <c r="JI96" i="9"/>
  <c r="JH96" i="9"/>
  <c r="JG96" i="9"/>
  <c r="JF96" i="9"/>
  <c r="JE96" i="9"/>
  <c r="JD96" i="9"/>
  <c r="JC96" i="9"/>
  <c r="JB96" i="9"/>
  <c r="JA96" i="9"/>
  <c r="IZ96" i="9"/>
  <c r="IY96" i="9"/>
  <c r="IX96" i="9"/>
  <c r="IW96" i="9"/>
  <c r="IV96" i="9"/>
  <c r="IU96" i="9"/>
  <c r="IT96" i="9"/>
  <c r="IS96" i="9"/>
  <c r="IR96" i="9"/>
  <c r="IQ96" i="9"/>
  <c r="IP96" i="9"/>
  <c r="IO96" i="9"/>
  <c r="IN96" i="9"/>
  <c r="IM96" i="9"/>
  <c r="IL96" i="9"/>
  <c r="IK96" i="9"/>
  <c r="IJ96" i="9"/>
  <c r="IG96" i="9"/>
  <c r="IF96" i="9"/>
  <c r="IE96" i="9"/>
  <c r="ID96" i="9"/>
  <c r="IC96" i="9"/>
  <c r="IB96" i="9"/>
  <c r="IA96" i="9"/>
  <c r="HZ96" i="9"/>
  <c r="HY96" i="9"/>
  <c r="HX96" i="9"/>
  <c r="HW96" i="9"/>
  <c r="HV96" i="9"/>
  <c r="HU96" i="9"/>
  <c r="HT96" i="9"/>
  <c r="HS96" i="9"/>
  <c r="HR96" i="9"/>
  <c r="HQ96" i="9"/>
  <c r="HP96" i="9"/>
  <c r="HO96" i="9"/>
  <c r="HN96" i="9"/>
  <c r="HM96" i="9"/>
  <c r="HL96" i="9"/>
  <c r="HK96" i="9"/>
  <c r="HJ96" i="9"/>
  <c r="HI96" i="9"/>
  <c r="HH96" i="9"/>
  <c r="HG96" i="9"/>
  <c r="HF96" i="9"/>
  <c r="HE96" i="9"/>
  <c r="HD96" i="9"/>
  <c r="HC96" i="9"/>
  <c r="HB96" i="9"/>
  <c r="HA96" i="9"/>
  <c r="GZ96" i="9"/>
  <c r="GY96" i="9"/>
  <c r="GX96" i="9"/>
  <c r="GW96" i="9"/>
  <c r="GV96" i="9"/>
  <c r="GU96" i="9"/>
  <c r="GT96" i="9"/>
  <c r="GS96" i="9"/>
  <c r="GR96" i="9"/>
  <c r="GQ96" i="9"/>
  <c r="GP96" i="9"/>
  <c r="GO96" i="9"/>
  <c r="GN96" i="9"/>
  <c r="GM96" i="9"/>
  <c r="GL96" i="9"/>
  <c r="GK96" i="9"/>
  <c r="GJ96" i="9"/>
  <c r="GI96" i="9"/>
  <c r="GH96" i="9"/>
  <c r="GG96" i="9"/>
  <c r="GF96" i="9"/>
  <c r="GE96" i="9"/>
  <c r="GD96" i="9"/>
  <c r="GC96" i="9"/>
  <c r="GB96" i="9"/>
  <c r="GA96" i="9"/>
  <c r="FZ96" i="9"/>
  <c r="FY96" i="9"/>
  <c r="FX96" i="9"/>
  <c r="FW96" i="9"/>
  <c r="FV96" i="9"/>
  <c r="FU96" i="9"/>
  <c r="FT96" i="9"/>
  <c r="FS96" i="9"/>
  <c r="FR96" i="9"/>
  <c r="FQ96" i="9"/>
  <c r="FP96" i="9"/>
  <c r="FO96" i="9"/>
  <c r="FN96" i="9"/>
  <c r="FM96" i="9"/>
  <c r="FL96" i="9"/>
  <c r="FK96" i="9"/>
  <c r="FJ96" i="9"/>
  <c r="FI96" i="9"/>
  <c r="FH96" i="9"/>
  <c r="FG96" i="9"/>
  <c r="FF96" i="9"/>
  <c r="FE96" i="9"/>
  <c r="FD96" i="9"/>
  <c r="FC96" i="9"/>
  <c r="FB96" i="9"/>
  <c r="FA96" i="9"/>
  <c r="EZ96" i="9"/>
  <c r="EY96" i="9"/>
  <c r="EX96" i="9"/>
  <c r="EW96" i="9"/>
  <c r="EV96" i="9"/>
  <c r="EO96" i="9"/>
  <c r="EN96" i="9"/>
  <c r="EM96" i="9"/>
  <c r="EL96" i="9"/>
  <c r="EK96" i="9"/>
  <c r="EJ96" i="9"/>
  <c r="EI96" i="9"/>
  <c r="EH96" i="9"/>
  <c r="EG96" i="9"/>
  <c r="EF96" i="9"/>
  <c r="EE96" i="9"/>
  <c r="ED96" i="9"/>
  <c r="EC96" i="9"/>
  <c r="EB96" i="9"/>
  <c r="EA96" i="9"/>
  <c r="DZ96" i="9"/>
  <c r="DY96" i="9"/>
  <c r="DX96" i="9"/>
  <c r="DW96" i="9"/>
  <c r="DV96" i="9"/>
  <c r="DU96" i="9"/>
  <c r="DT96" i="9"/>
  <c r="DS96" i="9"/>
  <c r="DR96" i="9"/>
  <c r="DQ96" i="9"/>
  <c r="DP96" i="9"/>
  <c r="DO96" i="9"/>
  <c r="DN96" i="9"/>
  <c r="DM96" i="9"/>
  <c r="DL96" i="9"/>
  <c r="DK96" i="9"/>
  <c r="DJ96" i="9"/>
  <c r="DI96" i="9"/>
  <c r="DH96" i="9"/>
  <c r="DG96" i="9"/>
  <c r="DF96" i="9"/>
  <c r="DE96" i="9"/>
  <c r="DD96" i="9"/>
  <c r="DC96" i="9"/>
  <c r="DB96" i="9"/>
  <c r="DA96" i="9"/>
  <c r="CZ96" i="9"/>
  <c r="CY96" i="9"/>
  <c r="CX96" i="9"/>
  <c r="CW96" i="9"/>
  <c r="CV96" i="9"/>
  <c r="CU96" i="9"/>
  <c r="CT96" i="9"/>
  <c r="CS96" i="9"/>
  <c r="CR96" i="9"/>
  <c r="CQ96" i="9"/>
  <c r="CP96" i="9"/>
  <c r="CO96" i="9"/>
  <c r="CN96" i="9"/>
  <c r="CM96" i="9"/>
  <c r="CL96" i="9"/>
  <c r="CK96" i="9"/>
  <c r="CJ96" i="9"/>
  <c r="CI96" i="9"/>
  <c r="CH96" i="9"/>
  <c r="CG96" i="9"/>
  <c r="CF96" i="9"/>
  <c r="CE96" i="9"/>
  <c r="CD96" i="9"/>
  <c r="CC96" i="9"/>
  <c r="CB96" i="9"/>
  <c r="CA96" i="9"/>
  <c r="BZ96" i="9"/>
  <c r="BY96" i="9"/>
  <c r="BX96" i="9"/>
  <c r="BW96" i="9"/>
  <c r="BV96" i="9"/>
  <c r="BU96" i="9"/>
  <c r="BT96" i="9"/>
  <c r="BS96" i="9"/>
  <c r="BR96" i="9"/>
  <c r="BQ96" i="9"/>
  <c r="BP96" i="9"/>
  <c r="BO96" i="9"/>
  <c r="BN96" i="9"/>
  <c r="BM96" i="9"/>
  <c r="BL96" i="9"/>
  <c r="BK96" i="9"/>
  <c r="BJ96" i="9"/>
  <c r="BI96" i="9"/>
  <c r="BH96" i="9"/>
  <c r="BG96" i="9"/>
  <c r="BF96" i="9"/>
  <c r="BE96" i="9"/>
  <c r="BD96" i="9"/>
  <c r="BC96" i="9"/>
  <c r="BB96" i="9"/>
  <c r="BA96" i="9"/>
  <c r="AZ96" i="9"/>
  <c r="AY96" i="9"/>
  <c r="AX96" i="9"/>
  <c r="AW96" i="9"/>
  <c r="AV96" i="9"/>
  <c r="AU96" i="9"/>
  <c r="AT96" i="9"/>
  <c r="AS96" i="9"/>
  <c r="AR96" i="9"/>
  <c r="AQ96" i="9"/>
  <c r="AP96" i="9"/>
  <c r="AO96" i="9"/>
  <c r="AN96" i="9"/>
  <c r="AM96" i="9"/>
  <c r="AL96" i="9"/>
  <c r="AK96" i="9"/>
  <c r="AJ96" i="9"/>
  <c r="AI96" i="9"/>
  <c r="AH96" i="9"/>
  <c r="AG96" i="9"/>
  <c r="AF96" i="9"/>
  <c r="AE96" i="9"/>
  <c r="AD96" i="9"/>
  <c r="AC96" i="9"/>
  <c r="AB96" i="9"/>
  <c r="AA96" i="9"/>
  <c r="Z96" i="9"/>
  <c r="Y96" i="9"/>
  <c r="X96" i="9"/>
  <c r="W96" i="9"/>
  <c r="V96" i="9"/>
  <c r="U96" i="9"/>
  <c r="T96" i="9"/>
  <c r="S96" i="9"/>
  <c r="R96" i="9"/>
  <c r="Q96" i="9"/>
  <c r="P96" i="9"/>
  <c r="O96" i="9"/>
  <c r="N96" i="9"/>
  <c r="M96" i="9"/>
  <c r="L96" i="9"/>
  <c r="K96" i="9"/>
  <c r="J96" i="9"/>
  <c r="I96" i="9"/>
  <c r="H96" i="9"/>
  <c r="G96" i="9"/>
  <c r="F96" i="9"/>
  <c r="E96" i="9"/>
  <c r="D96" i="9"/>
  <c r="C96" i="9"/>
  <c r="B96" i="9"/>
  <c r="JQ95" i="9"/>
  <c r="JP95" i="9"/>
  <c r="JO95" i="9"/>
  <c r="JN95" i="9"/>
  <c r="JM95" i="9"/>
  <c r="JL95" i="9"/>
  <c r="JK95" i="9"/>
  <c r="JJ95" i="9"/>
  <c r="JI95" i="9"/>
  <c r="JH95" i="9"/>
  <c r="JG95" i="9"/>
  <c r="JF95" i="9"/>
  <c r="JE95" i="9"/>
  <c r="JD95" i="9"/>
  <c r="JC95" i="9"/>
  <c r="JB95" i="9"/>
  <c r="JA95" i="9"/>
  <c r="IZ95" i="9"/>
  <c r="IY95" i="9"/>
  <c r="IX95" i="9"/>
  <c r="IW95" i="9"/>
  <c r="IV95" i="9"/>
  <c r="IU95" i="9"/>
  <c r="IT95" i="9"/>
  <c r="IS95" i="9"/>
  <c r="IR95" i="9"/>
  <c r="IQ95" i="9"/>
  <c r="IP95" i="9"/>
  <c r="IO95" i="9"/>
  <c r="IN95" i="9"/>
  <c r="IM95" i="9"/>
  <c r="IL95" i="9"/>
  <c r="IK95" i="9"/>
  <c r="IJ95" i="9"/>
  <c r="IG95" i="9"/>
  <c r="IF95" i="9"/>
  <c r="IE95" i="9"/>
  <c r="ID95" i="9"/>
  <c r="IC95" i="9"/>
  <c r="IB95" i="9"/>
  <c r="IA95" i="9"/>
  <c r="HZ95" i="9"/>
  <c r="HY95" i="9"/>
  <c r="HX95" i="9"/>
  <c r="HW95" i="9"/>
  <c r="HV95" i="9"/>
  <c r="HU95" i="9"/>
  <c r="HT95" i="9"/>
  <c r="HS95" i="9"/>
  <c r="HR95" i="9"/>
  <c r="HQ95" i="9"/>
  <c r="HP95" i="9"/>
  <c r="HO95" i="9"/>
  <c r="HN95" i="9"/>
  <c r="HM95" i="9"/>
  <c r="HL95" i="9"/>
  <c r="HK95" i="9"/>
  <c r="HJ95" i="9"/>
  <c r="HI95" i="9"/>
  <c r="HH95" i="9"/>
  <c r="HG95" i="9"/>
  <c r="HF95" i="9"/>
  <c r="HE95" i="9"/>
  <c r="HD95" i="9"/>
  <c r="HC95" i="9"/>
  <c r="HB95" i="9"/>
  <c r="HA95" i="9"/>
  <c r="GZ95" i="9"/>
  <c r="GY95" i="9"/>
  <c r="GX95" i="9"/>
  <c r="GW95" i="9"/>
  <c r="GV95" i="9"/>
  <c r="GU95" i="9"/>
  <c r="GT95" i="9"/>
  <c r="GS95" i="9"/>
  <c r="GR95" i="9"/>
  <c r="GQ95" i="9"/>
  <c r="GP95" i="9"/>
  <c r="GO95" i="9"/>
  <c r="GN95" i="9"/>
  <c r="GM95" i="9"/>
  <c r="GL95" i="9"/>
  <c r="GK95" i="9"/>
  <c r="GJ95" i="9"/>
  <c r="GI95" i="9"/>
  <c r="GH95" i="9"/>
  <c r="GG95" i="9"/>
  <c r="GF95" i="9"/>
  <c r="GE95" i="9"/>
  <c r="GD95" i="9"/>
  <c r="GC95" i="9"/>
  <c r="GB95" i="9"/>
  <c r="GA95" i="9"/>
  <c r="FZ95" i="9"/>
  <c r="FY95" i="9"/>
  <c r="FX95" i="9"/>
  <c r="FW95" i="9"/>
  <c r="FV95" i="9"/>
  <c r="FU95" i="9"/>
  <c r="FT95" i="9"/>
  <c r="FS95" i="9"/>
  <c r="FR95" i="9"/>
  <c r="FQ95" i="9"/>
  <c r="FP95" i="9"/>
  <c r="FO95" i="9"/>
  <c r="FN95" i="9"/>
  <c r="FM95" i="9"/>
  <c r="FL95" i="9"/>
  <c r="FK95" i="9"/>
  <c r="FJ95" i="9"/>
  <c r="FI95" i="9"/>
  <c r="FH95" i="9"/>
  <c r="FG95" i="9"/>
  <c r="FF95" i="9"/>
  <c r="FE95" i="9"/>
  <c r="FD95" i="9"/>
  <c r="FC95" i="9"/>
  <c r="FB95" i="9"/>
  <c r="FA95" i="9"/>
  <c r="EZ95" i="9"/>
  <c r="EY95" i="9"/>
  <c r="EX95" i="9"/>
  <c r="EW95" i="9"/>
  <c r="EV95" i="9"/>
  <c r="EO95" i="9"/>
  <c r="EN95" i="9"/>
  <c r="EM95" i="9"/>
  <c r="EL95" i="9"/>
  <c r="EK95" i="9"/>
  <c r="EJ95" i="9"/>
  <c r="EI95" i="9"/>
  <c r="EH95" i="9"/>
  <c r="EG95" i="9"/>
  <c r="EF95" i="9"/>
  <c r="EE95" i="9"/>
  <c r="ED95" i="9"/>
  <c r="EC95" i="9"/>
  <c r="EB95" i="9"/>
  <c r="EA95" i="9"/>
  <c r="DZ95" i="9"/>
  <c r="DY95" i="9"/>
  <c r="DX95" i="9"/>
  <c r="DW95" i="9"/>
  <c r="DV95" i="9"/>
  <c r="DU95" i="9"/>
  <c r="DT95" i="9"/>
  <c r="DS95" i="9"/>
  <c r="DR95" i="9"/>
  <c r="DQ95" i="9"/>
  <c r="DP95" i="9"/>
  <c r="DO95" i="9"/>
  <c r="DN95" i="9"/>
  <c r="DM95" i="9"/>
  <c r="DL95" i="9"/>
  <c r="DK95" i="9"/>
  <c r="DJ95" i="9"/>
  <c r="DI95" i="9"/>
  <c r="DH95" i="9"/>
  <c r="DG95" i="9"/>
  <c r="DF95" i="9"/>
  <c r="DE95" i="9"/>
  <c r="DD95" i="9"/>
  <c r="DC95" i="9"/>
  <c r="DB95" i="9"/>
  <c r="DA95" i="9"/>
  <c r="CZ95" i="9"/>
  <c r="CY95" i="9"/>
  <c r="CX95" i="9"/>
  <c r="CW95" i="9"/>
  <c r="CV95" i="9"/>
  <c r="CU95" i="9"/>
  <c r="CT95" i="9"/>
  <c r="CS95" i="9"/>
  <c r="CR95" i="9"/>
  <c r="CQ95" i="9"/>
  <c r="CP95" i="9"/>
  <c r="CO95" i="9"/>
  <c r="CN95" i="9"/>
  <c r="CM95" i="9"/>
  <c r="CL95" i="9"/>
  <c r="CK95" i="9"/>
  <c r="CJ95" i="9"/>
  <c r="CI95" i="9"/>
  <c r="CH95" i="9"/>
  <c r="CG95" i="9"/>
  <c r="CF95" i="9"/>
  <c r="CE95" i="9"/>
  <c r="CD95" i="9"/>
  <c r="CC95" i="9"/>
  <c r="CB95" i="9"/>
  <c r="CA95" i="9"/>
  <c r="BZ95" i="9"/>
  <c r="BY95" i="9"/>
  <c r="BX95" i="9"/>
  <c r="BW95" i="9"/>
  <c r="BV95" i="9"/>
  <c r="BU95" i="9"/>
  <c r="BT95" i="9"/>
  <c r="BS95" i="9"/>
  <c r="BR95" i="9"/>
  <c r="BQ95" i="9"/>
  <c r="BP95" i="9"/>
  <c r="BO95" i="9"/>
  <c r="BN95" i="9"/>
  <c r="BM95" i="9"/>
  <c r="BL95" i="9"/>
  <c r="BK95" i="9"/>
  <c r="BJ95" i="9"/>
  <c r="BI95" i="9"/>
  <c r="BH95" i="9"/>
  <c r="BG95" i="9"/>
  <c r="BF95" i="9"/>
  <c r="BE95" i="9"/>
  <c r="BD95" i="9"/>
  <c r="BC95" i="9"/>
  <c r="BB95" i="9"/>
  <c r="BA95" i="9"/>
  <c r="AZ95" i="9"/>
  <c r="AY95" i="9"/>
  <c r="AX95" i="9"/>
  <c r="AW95" i="9"/>
  <c r="AV95" i="9"/>
  <c r="AU95" i="9"/>
  <c r="AT95" i="9"/>
  <c r="AS95" i="9"/>
  <c r="AR95" i="9"/>
  <c r="AQ95" i="9"/>
  <c r="AP95" i="9"/>
  <c r="AO95" i="9"/>
  <c r="AN95" i="9"/>
  <c r="AM95" i="9"/>
  <c r="AL95" i="9"/>
  <c r="AK95" i="9"/>
  <c r="AJ95" i="9"/>
  <c r="AI95" i="9"/>
  <c r="AH95" i="9"/>
  <c r="AG95" i="9"/>
  <c r="AF95" i="9"/>
  <c r="AE95" i="9"/>
  <c r="AD95" i="9"/>
  <c r="AC95" i="9"/>
  <c r="AB95" i="9"/>
  <c r="AA95" i="9"/>
  <c r="Z95" i="9"/>
  <c r="Y95" i="9"/>
  <c r="X95" i="9"/>
  <c r="W95" i="9"/>
  <c r="V95" i="9"/>
  <c r="U95" i="9"/>
  <c r="T95" i="9"/>
  <c r="S95" i="9"/>
  <c r="R95" i="9"/>
  <c r="Q95" i="9"/>
  <c r="P95" i="9"/>
  <c r="O95" i="9"/>
  <c r="N95" i="9"/>
  <c r="M95" i="9"/>
  <c r="L95" i="9"/>
  <c r="K95" i="9"/>
  <c r="J95" i="9"/>
  <c r="I95" i="9"/>
  <c r="H95" i="9"/>
  <c r="G95" i="9"/>
  <c r="F95" i="9"/>
  <c r="E95" i="9"/>
  <c r="D95" i="9"/>
  <c r="C95" i="9"/>
  <c r="B95" i="9"/>
  <c r="JQ94" i="9"/>
  <c r="JP94" i="9"/>
  <c r="JO94" i="9"/>
  <c r="JN94" i="9"/>
  <c r="JM94" i="9"/>
  <c r="JL94" i="9"/>
  <c r="JK94" i="9"/>
  <c r="JJ94" i="9"/>
  <c r="JI94" i="9"/>
  <c r="JH94" i="9"/>
  <c r="JG94" i="9"/>
  <c r="JF94" i="9"/>
  <c r="JE94" i="9"/>
  <c r="JD94" i="9"/>
  <c r="JC94" i="9"/>
  <c r="JB94" i="9"/>
  <c r="JA94" i="9"/>
  <c r="IZ94" i="9"/>
  <c r="IY94" i="9"/>
  <c r="IX94" i="9"/>
  <c r="IW94" i="9"/>
  <c r="IV94" i="9"/>
  <c r="IU94" i="9"/>
  <c r="IT94" i="9"/>
  <c r="IS94" i="9"/>
  <c r="IR94" i="9"/>
  <c r="IQ94" i="9"/>
  <c r="IP94" i="9"/>
  <c r="IO94" i="9"/>
  <c r="IN94" i="9"/>
  <c r="IM94" i="9"/>
  <c r="IL94" i="9"/>
  <c r="IK94" i="9"/>
  <c r="IJ94" i="9"/>
  <c r="IG94" i="9"/>
  <c r="IF94" i="9"/>
  <c r="IE94" i="9"/>
  <c r="ID94" i="9"/>
  <c r="IC94" i="9"/>
  <c r="IB94" i="9"/>
  <c r="IA94" i="9"/>
  <c r="HZ94" i="9"/>
  <c r="HY94" i="9"/>
  <c r="HX94" i="9"/>
  <c r="HW94" i="9"/>
  <c r="HV94" i="9"/>
  <c r="HU94" i="9"/>
  <c r="HT94" i="9"/>
  <c r="HS94" i="9"/>
  <c r="HR94" i="9"/>
  <c r="HQ94" i="9"/>
  <c r="HP94" i="9"/>
  <c r="HO94" i="9"/>
  <c r="HN94" i="9"/>
  <c r="HM94" i="9"/>
  <c r="HL94" i="9"/>
  <c r="HK94" i="9"/>
  <c r="HJ94" i="9"/>
  <c r="HI94" i="9"/>
  <c r="HH94" i="9"/>
  <c r="HG94" i="9"/>
  <c r="HF94" i="9"/>
  <c r="HE94" i="9"/>
  <c r="HD94" i="9"/>
  <c r="HC94" i="9"/>
  <c r="HB94" i="9"/>
  <c r="HA94" i="9"/>
  <c r="GZ94" i="9"/>
  <c r="GY94" i="9"/>
  <c r="GX94" i="9"/>
  <c r="GW94" i="9"/>
  <c r="GV94" i="9"/>
  <c r="GU94" i="9"/>
  <c r="GT94" i="9"/>
  <c r="GS94" i="9"/>
  <c r="GR94" i="9"/>
  <c r="GQ94" i="9"/>
  <c r="GP94" i="9"/>
  <c r="GO94" i="9"/>
  <c r="GN94" i="9"/>
  <c r="GM94" i="9"/>
  <c r="GL94" i="9"/>
  <c r="GK94" i="9"/>
  <c r="GJ94" i="9"/>
  <c r="GI94" i="9"/>
  <c r="GH94" i="9"/>
  <c r="GG94" i="9"/>
  <c r="GF94" i="9"/>
  <c r="GE94" i="9"/>
  <c r="GD94" i="9"/>
  <c r="GC94" i="9"/>
  <c r="GB94" i="9"/>
  <c r="GA94" i="9"/>
  <c r="FZ94" i="9"/>
  <c r="FY94" i="9"/>
  <c r="FX94" i="9"/>
  <c r="FW94" i="9"/>
  <c r="FV94" i="9"/>
  <c r="FU94" i="9"/>
  <c r="FT94" i="9"/>
  <c r="FS94" i="9"/>
  <c r="FR94" i="9"/>
  <c r="FQ94" i="9"/>
  <c r="FP94" i="9"/>
  <c r="FO94" i="9"/>
  <c r="FN94" i="9"/>
  <c r="FM94" i="9"/>
  <c r="FL94" i="9"/>
  <c r="FK94" i="9"/>
  <c r="FJ94" i="9"/>
  <c r="FI94" i="9"/>
  <c r="FH94" i="9"/>
  <c r="FG94" i="9"/>
  <c r="FF94" i="9"/>
  <c r="FE94" i="9"/>
  <c r="FD94" i="9"/>
  <c r="FC94" i="9"/>
  <c r="FB94" i="9"/>
  <c r="FA94" i="9"/>
  <c r="EZ94" i="9"/>
  <c r="EY94" i="9"/>
  <c r="EX94" i="9"/>
  <c r="EW94" i="9"/>
  <c r="EV94" i="9"/>
  <c r="EO94" i="9"/>
  <c r="EN94" i="9"/>
  <c r="EM94" i="9"/>
  <c r="EL94" i="9"/>
  <c r="EK94" i="9"/>
  <c r="EJ94" i="9"/>
  <c r="EI94" i="9"/>
  <c r="EH94" i="9"/>
  <c r="EG94" i="9"/>
  <c r="EF94" i="9"/>
  <c r="EE94" i="9"/>
  <c r="ED94" i="9"/>
  <c r="EC94" i="9"/>
  <c r="EB94" i="9"/>
  <c r="EA94" i="9"/>
  <c r="DZ94" i="9"/>
  <c r="DY94" i="9"/>
  <c r="DX94" i="9"/>
  <c r="DW94" i="9"/>
  <c r="DV94" i="9"/>
  <c r="DU94" i="9"/>
  <c r="DT94" i="9"/>
  <c r="DS94" i="9"/>
  <c r="DR94" i="9"/>
  <c r="DQ94" i="9"/>
  <c r="DP94" i="9"/>
  <c r="DO94" i="9"/>
  <c r="DN94" i="9"/>
  <c r="DM94" i="9"/>
  <c r="DL94" i="9"/>
  <c r="DK94" i="9"/>
  <c r="DJ94" i="9"/>
  <c r="DI94" i="9"/>
  <c r="DH94" i="9"/>
  <c r="DG94" i="9"/>
  <c r="DF94" i="9"/>
  <c r="DE94" i="9"/>
  <c r="DD94" i="9"/>
  <c r="DC94" i="9"/>
  <c r="DB94" i="9"/>
  <c r="DA94" i="9"/>
  <c r="CZ94" i="9"/>
  <c r="CY94" i="9"/>
  <c r="CX94" i="9"/>
  <c r="CW94" i="9"/>
  <c r="CV94" i="9"/>
  <c r="CU94" i="9"/>
  <c r="CT94" i="9"/>
  <c r="CS94" i="9"/>
  <c r="CR94" i="9"/>
  <c r="CQ94" i="9"/>
  <c r="CP94" i="9"/>
  <c r="CO94" i="9"/>
  <c r="CN94" i="9"/>
  <c r="CM94" i="9"/>
  <c r="CL94" i="9"/>
  <c r="CK94" i="9"/>
  <c r="CJ94" i="9"/>
  <c r="CI94" i="9"/>
  <c r="CH94" i="9"/>
  <c r="CG94" i="9"/>
  <c r="CF94" i="9"/>
  <c r="CE94" i="9"/>
  <c r="CD94" i="9"/>
  <c r="CC94" i="9"/>
  <c r="CB94" i="9"/>
  <c r="CA94" i="9"/>
  <c r="BZ94" i="9"/>
  <c r="BY94" i="9"/>
  <c r="BX94" i="9"/>
  <c r="BW94" i="9"/>
  <c r="BV94" i="9"/>
  <c r="BU94" i="9"/>
  <c r="BT94" i="9"/>
  <c r="BS94" i="9"/>
  <c r="BR94" i="9"/>
  <c r="BQ94" i="9"/>
  <c r="BP94" i="9"/>
  <c r="BO94" i="9"/>
  <c r="BN94" i="9"/>
  <c r="BM94" i="9"/>
  <c r="BL94" i="9"/>
  <c r="BK94" i="9"/>
  <c r="BJ94" i="9"/>
  <c r="BI94" i="9"/>
  <c r="BH94" i="9"/>
  <c r="BG94" i="9"/>
  <c r="BF94" i="9"/>
  <c r="BE94" i="9"/>
  <c r="BD94" i="9"/>
  <c r="BC94" i="9"/>
  <c r="BB94" i="9"/>
  <c r="BA94" i="9"/>
  <c r="AZ94" i="9"/>
  <c r="AY94" i="9"/>
  <c r="AX94" i="9"/>
  <c r="AW94" i="9"/>
  <c r="AV94" i="9"/>
  <c r="AU94" i="9"/>
  <c r="AT94" i="9"/>
  <c r="AS94" i="9"/>
  <c r="AR94" i="9"/>
  <c r="AQ94" i="9"/>
  <c r="AP94" i="9"/>
  <c r="AO94" i="9"/>
  <c r="AN94" i="9"/>
  <c r="AM94" i="9"/>
  <c r="AL94" i="9"/>
  <c r="AK94" i="9"/>
  <c r="AJ94" i="9"/>
  <c r="AI94" i="9"/>
  <c r="AH94" i="9"/>
  <c r="AG94" i="9"/>
  <c r="AF94" i="9"/>
  <c r="AE94" i="9"/>
  <c r="AD94" i="9"/>
  <c r="AC94" i="9"/>
  <c r="AB94" i="9"/>
  <c r="AA94" i="9"/>
  <c r="Z94" i="9"/>
  <c r="Y94" i="9"/>
  <c r="X94" i="9"/>
  <c r="W94" i="9"/>
  <c r="V94" i="9"/>
  <c r="U94" i="9"/>
  <c r="T94" i="9"/>
  <c r="S94" i="9"/>
  <c r="R94" i="9"/>
  <c r="Q94" i="9"/>
  <c r="P94" i="9"/>
  <c r="O94" i="9"/>
  <c r="N94" i="9"/>
  <c r="M94" i="9"/>
  <c r="L94" i="9"/>
  <c r="K94" i="9"/>
  <c r="J94" i="9"/>
  <c r="I94" i="9"/>
  <c r="H94" i="9"/>
  <c r="G94" i="9"/>
  <c r="F94" i="9"/>
  <c r="E94" i="9"/>
  <c r="D94" i="9"/>
  <c r="C94" i="9"/>
  <c r="B94" i="9"/>
  <c r="JQ93" i="9"/>
  <c r="JP93" i="9"/>
  <c r="JO93" i="9"/>
  <c r="JN93" i="9"/>
  <c r="JM93" i="9"/>
  <c r="JL93" i="9"/>
  <c r="JK93" i="9"/>
  <c r="JJ93" i="9"/>
  <c r="JI93" i="9"/>
  <c r="JH93" i="9"/>
  <c r="JG93" i="9"/>
  <c r="JF93" i="9"/>
  <c r="JE93" i="9"/>
  <c r="JD93" i="9"/>
  <c r="JC93" i="9"/>
  <c r="JB93" i="9"/>
  <c r="JA93" i="9"/>
  <c r="IZ93" i="9"/>
  <c r="IY93" i="9"/>
  <c r="IX93" i="9"/>
  <c r="IW93" i="9"/>
  <c r="IV93" i="9"/>
  <c r="IU93" i="9"/>
  <c r="IT93" i="9"/>
  <c r="IS93" i="9"/>
  <c r="IR93" i="9"/>
  <c r="IQ93" i="9"/>
  <c r="IP93" i="9"/>
  <c r="IO93" i="9"/>
  <c r="IN93" i="9"/>
  <c r="IM93" i="9"/>
  <c r="IL93" i="9"/>
  <c r="IK93" i="9"/>
  <c r="IJ93" i="9"/>
  <c r="IG93" i="9"/>
  <c r="IF93" i="9"/>
  <c r="IE93" i="9"/>
  <c r="ID93" i="9"/>
  <c r="IC93" i="9"/>
  <c r="IB93" i="9"/>
  <c r="IA93" i="9"/>
  <c r="HZ93" i="9"/>
  <c r="HY93" i="9"/>
  <c r="HX93" i="9"/>
  <c r="HW93" i="9"/>
  <c r="HV93" i="9"/>
  <c r="HU93" i="9"/>
  <c r="HT93" i="9"/>
  <c r="HS93" i="9"/>
  <c r="HR93" i="9"/>
  <c r="HQ93" i="9"/>
  <c r="HP93" i="9"/>
  <c r="HO93" i="9"/>
  <c r="HN93" i="9"/>
  <c r="HM93" i="9"/>
  <c r="HL93" i="9"/>
  <c r="HK93" i="9"/>
  <c r="HJ93" i="9"/>
  <c r="HI93" i="9"/>
  <c r="HH93" i="9"/>
  <c r="HG93" i="9"/>
  <c r="HF93" i="9"/>
  <c r="HE93" i="9"/>
  <c r="HD93" i="9"/>
  <c r="HC93" i="9"/>
  <c r="HB93" i="9"/>
  <c r="HA93" i="9"/>
  <c r="GZ93" i="9"/>
  <c r="GY93" i="9"/>
  <c r="GX93" i="9"/>
  <c r="GW93" i="9"/>
  <c r="GV93" i="9"/>
  <c r="GU93" i="9"/>
  <c r="GT93" i="9"/>
  <c r="GS93" i="9"/>
  <c r="GR93" i="9"/>
  <c r="GQ93" i="9"/>
  <c r="GP93" i="9"/>
  <c r="GO93" i="9"/>
  <c r="GN93" i="9"/>
  <c r="GM93" i="9"/>
  <c r="GL93" i="9"/>
  <c r="GK93" i="9"/>
  <c r="GJ93" i="9"/>
  <c r="GI93" i="9"/>
  <c r="GH93" i="9"/>
  <c r="GG93" i="9"/>
  <c r="GF93" i="9"/>
  <c r="GE93" i="9"/>
  <c r="GD93" i="9"/>
  <c r="GC93" i="9"/>
  <c r="GB93" i="9"/>
  <c r="GA93" i="9"/>
  <c r="FZ93" i="9"/>
  <c r="FY93" i="9"/>
  <c r="FX93" i="9"/>
  <c r="FW93" i="9"/>
  <c r="FV93" i="9"/>
  <c r="FU93" i="9"/>
  <c r="FT93" i="9"/>
  <c r="FS93" i="9"/>
  <c r="FR93" i="9"/>
  <c r="FQ93" i="9"/>
  <c r="FP93" i="9"/>
  <c r="FO93" i="9"/>
  <c r="FN93" i="9"/>
  <c r="FM93" i="9"/>
  <c r="FL93" i="9"/>
  <c r="FK93" i="9"/>
  <c r="FJ93" i="9"/>
  <c r="FI93" i="9"/>
  <c r="FH93" i="9"/>
  <c r="FG93" i="9"/>
  <c r="FF93" i="9"/>
  <c r="FE93" i="9"/>
  <c r="FD93" i="9"/>
  <c r="FC93" i="9"/>
  <c r="FB93" i="9"/>
  <c r="FA93" i="9"/>
  <c r="EZ93" i="9"/>
  <c r="EY93" i="9"/>
  <c r="EX93" i="9"/>
  <c r="EW93" i="9"/>
  <c r="EV93" i="9"/>
  <c r="EO93" i="9"/>
  <c r="EN93" i="9"/>
  <c r="EM93" i="9"/>
  <c r="EL93" i="9"/>
  <c r="EK93" i="9"/>
  <c r="EJ93" i="9"/>
  <c r="EI93" i="9"/>
  <c r="EH93" i="9"/>
  <c r="EG93" i="9"/>
  <c r="EF93" i="9"/>
  <c r="EE93" i="9"/>
  <c r="ED93" i="9"/>
  <c r="EC93" i="9"/>
  <c r="EB93" i="9"/>
  <c r="EA93" i="9"/>
  <c r="DZ93" i="9"/>
  <c r="DY93" i="9"/>
  <c r="DX93" i="9"/>
  <c r="DW93" i="9"/>
  <c r="DV93" i="9"/>
  <c r="DU93" i="9"/>
  <c r="DT93" i="9"/>
  <c r="DS93" i="9"/>
  <c r="DR93" i="9"/>
  <c r="DQ93" i="9"/>
  <c r="DP93" i="9"/>
  <c r="DO93" i="9"/>
  <c r="DN93" i="9"/>
  <c r="DM93" i="9"/>
  <c r="DL93" i="9"/>
  <c r="DK93" i="9"/>
  <c r="DJ93" i="9"/>
  <c r="DI93" i="9"/>
  <c r="DH93" i="9"/>
  <c r="DG93" i="9"/>
  <c r="DF93" i="9"/>
  <c r="DE93" i="9"/>
  <c r="DD93" i="9"/>
  <c r="DC93" i="9"/>
  <c r="DB93" i="9"/>
  <c r="DA93" i="9"/>
  <c r="CZ93" i="9"/>
  <c r="CY93" i="9"/>
  <c r="CX93" i="9"/>
  <c r="CW93" i="9"/>
  <c r="CV93" i="9"/>
  <c r="CU93" i="9"/>
  <c r="CT93" i="9"/>
  <c r="CS93" i="9"/>
  <c r="CR93" i="9"/>
  <c r="CQ93" i="9"/>
  <c r="CP93" i="9"/>
  <c r="CO93" i="9"/>
  <c r="CN93" i="9"/>
  <c r="CM93" i="9"/>
  <c r="CL93" i="9"/>
  <c r="CK93" i="9"/>
  <c r="CJ93" i="9"/>
  <c r="CI93" i="9"/>
  <c r="CH93" i="9"/>
  <c r="CG93" i="9"/>
  <c r="CF93" i="9"/>
  <c r="CE93" i="9"/>
  <c r="CD93" i="9"/>
  <c r="CC93" i="9"/>
  <c r="CB93" i="9"/>
  <c r="CA93" i="9"/>
  <c r="BZ93" i="9"/>
  <c r="BY93" i="9"/>
  <c r="BX93" i="9"/>
  <c r="BW93" i="9"/>
  <c r="BV93" i="9"/>
  <c r="BU93" i="9"/>
  <c r="BT93" i="9"/>
  <c r="BS93" i="9"/>
  <c r="BR93" i="9"/>
  <c r="BQ93" i="9"/>
  <c r="BP93" i="9"/>
  <c r="BO93" i="9"/>
  <c r="BN93" i="9"/>
  <c r="BM93" i="9"/>
  <c r="BL93" i="9"/>
  <c r="BK93" i="9"/>
  <c r="BJ93" i="9"/>
  <c r="BI93" i="9"/>
  <c r="BH93" i="9"/>
  <c r="BG93" i="9"/>
  <c r="BF93" i="9"/>
  <c r="BE93" i="9"/>
  <c r="BD93" i="9"/>
  <c r="BC93" i="9"/>
  <c r="BB93" i="9"/>
  <c r="BA93" i="9"/>
  <c r="AZ93" i="9"/>
  <c r="AY93" i="9"/>
  <c r="AX93" i="9"/>
  <c r="AW93" i="9"/>
  <c r="AV93" i="9"/>
  <c r="AU93" i="9"/>
  <c r="AT93" i="9"/>
  <c r="AS93" i="9"/>
  <c r="AR93" i="9"/>
  <c r="AQ93" i="9"/>
  <c r="AP93" i="9"/>
  <c r="AO93" i="9"/>
  <c r="AN93" i="9"/>
  <c r="AM93" i="9"/>
  <c r="AL93" i="9"/>
  <c r="AK93" i="9"/>
  <c r="AJ93" i="9"/>
  <c r="AI93" i="9"/>
  <c r="AH93" i="9"/>
  <c r="AG93" i="9"/>
  <c r="AF93" i="9"/>
  <c r="AE93" i="9"/>
  <c r="AD93" i="9"/>
  <c r="AC93" i="9"/>
  <c r="AB93" i="9"/>
  <c r="AA93" i="9"/>
  <c r="Z93" i="9"/>
  <c r="Y93" i="9"/>
  <c r="X93" i="9"/>
  <c r="W93" i="9"/>
  <c r="V93" i="9"/>
  <c r="U93" i="9"/>
  <c r="T93" i="9"/>
  <c r="S93" i="9"/>
  <c r="R93" i="9"/>
  <c r="Q93" i="9"/>
  <c r="P93" i="9"/>
  <c r="O93" i="9"/>
  <c r="N93" i="9"/>
  <c r="M93" i="9"/>
  <c r="L93" i="9"/>
  <c r="K93" i="9"/>
  <c r="J93" i="9"/>
  <c r="I93" i="9"/>
  <c r="H93" i="9"/>
  <c r="G93" i="9"/>
  <c r="F93" i="9"/>
  <c r="E93" i="9"/>
  <c r="D93" i="9"/>
  <c r="C93" i="9"/>
  <c r="B93" i="9"/>
  <c r="JQ92" i="9"/>
  <c r="JP92" i="9"/>
  <c r="JO92" i="9"/>
  <c r="JN92" i="9"/>
  <c r="JM92" i="9"/>
  <c r="JL92" i="9"/>
  <c r="JK92" i="9"/>
  <c r="JJ92" i="9"/>
  <c r="JI92" i="9"/>
  <c r="JH92" i="9"/>
  <c r="JG92" i="9"/>
  <c r="JF92" i="9"/>
  <c r="JE92" i="9"/>
  <c r="JD92" i="9"/>
  <c r="JC92" i="9"/>
  <c r="JB92" i="9"/>
  <c r="JA92" i="9"/>
  <c r="IZ92" i="9"/>
  <c r="IY92" i="9"/>
  <c r="IX92" i="9"/>
  <c r="IW92" i="9"/>
  <c r="IV92" i="9"/>
  <c r="IU92" i="9"/>
  <c r="IT92" i="9"/>
  <c r="IS92" i="9"/>
  <c r="IR92" i="9"/>
  <c r="IQ92" i="9"/>
  <c r="IP92" i="9"/>
  <c r="IO92" i="9"/>
  <c r="IN92" i="9"/>
  <c r="IM92" i="9"/>
  <c r="IL92" i="9"/>
  <c r="IK92" i="9"/>
  <c r="IJ92" i="9"/>
  <c r="IG92" i="9"/>
  <c r="IF92" i="9"/>
  <c r="IE92" i="9"/>
  <c r="ID92" i="9"/>
  <c r="IC92" i="9"/>
  <c r="IB92" i="9"/>
  <c r="IA92" i="9"/>
  <c r="HZ92" i="9"/>
  <c r="HY92" i="9"/>
  <c r="HX92" i="9"/>
  <c r="HW92" i="9"/>
  <c r="HV92" i="9"/>
  <c r="HU92" i="9"/>
  <c r="HT92" i="9"/>
  <c r="HS92" i="9"/>
  <c r="HR92" i="9"/>
  <c r="HQ92" i="9"/>
  <c r="HP92" i="9"/>
  <c r="HO92" i="9"/>
  <c r="HN92" i="9"/>
  <c r="HM92" i="9"/>
  <c r="HL92" i="9"/>
  <c r="HK92" i="9"/>
  <c r="HJ92" i="9"/>
  <c r="HI92" i="9"/>
  <c r="HH92" i="9"/>
  <c r="HG92" i="9"/>
  <c r="HF92" i="9"/>
  <c r="HE92" i="9"/>
  <c r="HD92" i="9"/>
  <c r="HC92" i="9"/>
  <c r="HB92" i="9"/>
  <c r="HA92" i="9"/>
  <c r="GZ92" i="9"/>
  <c r="GY92" i="9"/>
  <c r="GX92" i="9"/>
  <c r="GW92" i="9"/>
  <c r="GV92" i="9"/>
  <c r="GU92" i="9"/>
  <c r="GT92" i="9"/>
  <c r="GS92" i="9"/>
  <c r="GR92" i="9"/>
  <c r="GQ92" i="9"/>
  <c r="GP92" i="9"/>
  <c r="GO92" i="9"/>
  <c r="GN92" i="9"/>
  <c r="GM92" i="9"/>
  <c r="GL92" i="9"/>
  <c r="GK92" i="9"/>
  <c r="GJ92" i="9"/>
  <c r="GI92" i="9"/>
  <c r="GH92" i="9"/>
  <c r="GG92" i="9"/>
  <c r="GF92" i="9"/>
  <c r="GE92" i="9"/>
  <c r="GD92" i="9"/>
  <c r="GC92" i="9"/>
  <c r="GB92" i="9"/>
  <c r="GA92" i="9"/>
  <c r="FZ92" i="9"/>
  <c r="FY92" i="9"/>
  <c r="FX92" i="9"/>
  <c r="FW92" i="9"/>
  <c r="FV92" i="9"/>
  <c r="FU92" i="9"/>
  <c r="FT92" i="9"/>
  <c r="FS92" i="9"/>
  <c r="FR92" i="9"/>
  <c r="FQ92" i="9"/>
  <c r="FP92" i="9"/>
  <c r="FO92" i="9"/>
  <c r="FN92" i="9"/>
  <c r="FM92" i="9"/>
  <c r="FL92" i="9"/>
  <c r="FK92" i="9"/>
  <c r="FJ92" i="9"/>
  <c r="FI92" i="9"/>
  <c r="FH92" i="9"/>
  <c r="FG92" i="9"/>
  <c r="FF92" i="9"/>
  <c r="FE92" i="9"/>
  <c r="FD92" i="9"/>
  <c r="FC92" i="9"/>
  <c r="FB92" i="9"/>
  <c r="FA92" i="9"/>
  <c r="EZ92" i="9"/>
  <c r="EY92" i="9"/>
  <c r="EX92" i="9"/>
  <c r="EW92" i="9"/>
  <c r="EV92" i="9"/>
  <c r="EO92" i="9"/>
  <c r="EN92" i="9"/>
  <c r="EM92" i="9"/>
  <c r="EL92" i="9"/>
  <c r="EK92" i="9"/>
  <c r="EJ92" i="9"/>
  <c r="EI92" i="9"/>
  <c r="EH92" i="9"/>
  <c r="EG92" i="9"/>
  <c r="EF92" i="9"/>
  <c r="EE92" i="9"/>
  <c r="ED92" i="9"/>
  <c r="EC92" i="9"/>
  <c r="EB92" i="9"/>
  <c r="EA92" i="9"/>
  <c r="DZ92" i="9"/>
  <c r="DY92" i="9"/>
  <c r="DX92" i="9"/>
  <c r="DW92" i="9"/>
  <c r="DV92" i="9"/>
  <c r="DU92" i="9"/>
  <c r="DT92" i="9"/>
  <c r="DS92" i="9"/>
  <c r="DR92" i="9"/>
  <c r="DQ92" i="9"/>
  <c r="DP92" i="9"/>
  <c r="DO92" i="9"/>
  <c r="DN92" i="9"/>
  <c r="DM92" i="9"/>
  <c r="DL92" i="9"/>
  <c r="DK92" i="9"/>
  <c r="DJ92" i="9"/>
  <c r="DI92" i="9"/>
  <c r="DH92" i="9"/>
  <c r="DG92" i="9"/>
  <c r="DF92" i="9"/>
  <c r="DE92" i="9"/>
  <c r="DD92" i="9"/>
  <c r="DC92" i="9"/>
  <c r="DB92" i="9"/>
  <c r="DA92" i="9"/>
  <c r="CZ92" i="9"/>
  <c r="CY92" i="9"/>
  <c r="CX92" i="9"/>
  <c r="CW92" i="9"/>
  <c r="CV92" i="9"/>
  <c r="CU92" i="9"/>
  <c r="CT92" i="9"/>
  <c r="CS92" i="9"/>
  <c r="CR92" i="9"/>
  <c r="CQ92" i="9"/>
  <c r="CP92" i="9"/>
  <c r="CO92" i="9"/>
  <c r="CN92" i="9"/>
  <c r="CM92" i="9"/>
  <c r="CL92" i="9"/>
  <c r="CK92" i="9"/>
  <c r="CJ92" i="9"/>
  <c r="CI92" i="9"/>
  <c r="CH92" i="9"/>
  <c r="CG92" i="9"/>
  <c r="CF92" i="9"/>
  <c r="CE92" i="9"/>
  <c r="CD92" i="9"/>
  <c r="CC92" i="9"/>
  <c r="CB92" i="9"/>
  <c r="CA92" i="9"/>
  <c r="BZ92" i="9"/>
  <c r="BY92" i="9"/>
  <c r="BX92" i="9"/>
  <c r="BW92" i="9"/>
  <c r="BV92" i="9"/>
  <c r="BU92" i="9"/>
  <c r="BT92" i="9"/>
  <c r="BS92" i="9"/>
  <c r="BR92" i="9"/>
  <c r="BQ92" i="9"/>
  <c r="BP92" i="9"/>
  <c r="BO92" i="9"/>
  <c r="BN92" i="9"/>
  <c r="BM92" i="9"/>
  <c r="BL92" i="9"/>
  <c r="BK92" i="9"/>
  <c r="BJ92" i="9"/>
  <c r="BI92" i="9"/>
  <c r="BH92" i="9"/>
  <c r="BG92" i="9"/>
  <c r="BF92" i="9"/>
  <c r="BE92" i="9"/>
  <c r="BD92" i="9"/>
  <c r="BC92" i="9"/>
  <c r="BB92" i="9"/>
  <c r="BA92" i="9"/>
  <c r="AZ92" i="9"/>
  <c r="AY92" i="9"/>
  <c r="AX92" i="9"/>
  <c r="AW92" i="9"/>
  <c r="AV92" i="9"/>
  <c r="AU92" i="9"/>
  <c r="AT92" i="9"/>
  <c r="AS92" i="9"/>
  <c r="AR92" i="9"/>
  <c r="AQ92" i="9"/>
  <c r="AP92" i="9"/>
  <c r="AO92" i="9"/>
  <c r="AN92" i="9"/>
  <c r="AM92" i="9"/>
  <c r="AL92" i="9"/>
  <c r="AK92" i="9"/>
  <c r="AJ92" i="9"/>
  <c r="AI92" i="9"/>
  <c r="AH92" i="9"/>
  <c r="AG92" i="9"/>
  <c r="AF92" i="9"/>
  <c r="AE92" i="9"/>
  <c r="AD92" i="9"/>
  <c r="AC92" i="9"/>
  <c r="AB92" i="9"/>
  <c r="AA92" i="9"/>
  <c r="Z92" i="9"/>
  <c r="Y92" i="9"/>
  <c r="X92" i="9"/>
  <c r="W92" i="9"/>
  <c r="V92" i="9"/>
  <c r="U92" i="9"/>
  <c r="T92" i="9"/>
  <c r="S92" i="9"/>
  <c r="R92" i="9"/>
  <c r="Q92" i="9"/>
  <c r="P92" i="9"/>
  <c r="O92" i="9"/>
  <c r="N92" i="9"/>
  <c r="M92" i="9"/>
  <c r="L92" i="9"/>
  <c r="K92" i="9"/>
  <c r="J92" i="9"/>
  <c r="I92" i="9"/>
  <c r="H92" i="9"/>
  <c r="G92" i="9"/>
  <c r="F92" i="9"/>
  <c r="E92" i="9"/>
  <c r="D92" i="9"/>
  <c r="C92" i="9"/>
  <c r="B92" i="9"/>
  <c r="JQ91" i="9"/>
  <c r="JP91" i="9"/>
  <c r="JO91" i="9"/>
  <c r="JN91" i="9"/>
  <c r="JM91" i="9"/>
  <c r="JL91" i="9"/>
  <c r="JK91" i="9"/>
  <c r="JJ91" i="9"/>
  <c r="JI91" i="9"/>
  <c r="JH91" i="9"/>
  <c r="JG91" i="9"/>
  <c r="JF91" i="9"/>
  <c r="JE91" i="9"/>
  <c r="JD91" i="9"/>
  <c r="JC91" i="9"/>
  <c r="JB91" i="9"/>
  <c r="JA91" i="9"/>
  <c r="IZ91" i="9"/>
  <c r="IY91" i="9"/>
  <c r="IX91" i="9"/>
  <c r="IW91" i="9"/>
  <c r="IV91" i="9"/>
  <c r="IU91" i="9"/>
  <c r="IT91" i="9"/>
  <c r="IS91" i="9"/>
  <c r="IR91" i="9"/>
  <c r="IQ91" i="9"/>
  <c r="IP91" i="9"/>
  <c r="IO91" i="9"/>
  <c r="IN91" i="9"/>
  <c r="IM91" i="9"/>
  <c r="IL91" i="9"/>
  <c r="IK91" i="9"/>
  <c r="IJ91" i="9"/>
  <c r="IG91" i="9"/>
  <c r="IF91" i="9"/>
  <c r="IE91" i="9"/>
  <c r="ID91" i="9"/>
  <c r="IC91" i="9"/>
  <c r="IB91" i="9"/>
  <c r="IA91" i="9"/>
  <c r="HZ91" i="9"/>
  <c r="HY91" i="9"/>
  <c r="HX91" i="9"/>
  <c r="HW91" i="9"/>
  <c r="HV91" i="9"/>
  <c r="HU91" i="9"/>
  <c r="HT91" i="9"/>
  <c r="HS91" i="9"/>
  <c r="HR91" i="9"/>
  <c r="HQ91" i="9"/>
  <c r="HP91" i="9"/>
  <c r="HO91" i="9"/>
  <c r="HN91" i="9"/>
  <c r="HM91" i="9"/>
  <c r="HL91" i="9"/>
  <c r="HK91" i="9"/>
  <c r="HJ91" i="9"/>
  <c r="HI91" i="9"/>
  <c r="HH91" i="9"/>
  <c r="HG91" i="9"/>
  <c r="HF91" i="9"/>
  <c r="HE91" i="9"/>
  <c r="HD91" i="9"/>
  <c r="HC91" i="9"/>
  <c r="HB91" i="9"/>
  <c r="HA91" i="9"/>
  <c r="GZ91" i="9"/>
  <c r="GY91" i="9"/>
  <c r="GX91" i="9"/>
  <c r="GW91" i="9"/>
  <c r="GV91" i="9"/>
  <c r="GU91" i="9"/>
  <c r="GT91" i="9"/>
  <c r="GS91" i="9"/>
  <c r="GR91" i="9"/>
  <c r="GQ91" i="9"/>
  <c r="GP91" i="9"/>
  <c r="GO91" i="9"/>
  <c r="GN91" i="9"/>
  <c r="GM91" i="9"/>
  <c r="GL91" i="9"/>
  <c r="GK91" i="9"/>
  <c r="GJ91" i="9"/>
  <c r="GI91" i="9"/>
  <c r="GH91" i="9"/>
  <c r="GG91" i="9"/>
  <c r="GF91" i="9"/>
  <c r="GE91" i="9"/>
  <c r="GD91" i="9"/>
  <c r="GC91" i="9"/>
  <c r="GB91" i="9"/>
  <c r="GA91" i="9"/>
  <c r="FZ91" i="9"/>
  <c r="FY91" i="9"/>
  <c r="FX91" i="9"/>
  <c r="FW91" i="9"/>
  <c r="FV91" i="9"/>
  <c r="FU91" i="9"/>
  <c r="FT91" i="9"/>
  <c r="FS91" i="9"/>
  <c r="FR91" i="9"/>
  <c r="FQ91" i="9"/>
  <c r="FP91" i="9"/>
  <c r="FO91" i="9"/>
  <c r="FN91" i="9"/>
  <c r="FM91" i="9"/>
  <c r="FL91" i="9"/>
  <c r="FK91" i="9"/>
  <c r="FJ91" i="9"/>
  <c r="FI91" i="9"/>
  <c r="FH91" i="9"/>
  <c r="FG91" i="9"/>
  <c r="FF91" i="9"/>
  <c r="FE91" i="9"/>
  <c r="FD91" i="9"/>
  <c r="FC91" i="9"/>
  <c r="FB91" i="9"/>
  <c r="FA91" i="9"/>
  <c r="EZ91" i="9"/>
  <c r="EY91" i="9"/>
  <c r="EX91" i="9"/>
  <c r="EW91" i="9"/>
  <c r="EV91" i="9"/>
  <c r="EO91" i="9"/>
  <c r="EN91" i="9"/>
  <c r="EM91" i="9"/>
  <c r="EL91" i="9"/>
  <c r="EK91" i="9"/>
  <c r="EJ91" i="9"/>
  <c r="EI91" i="9"/>
  <c r="EH91" i="9"/>
  <c r="EG91" i="9"/>
  <c r="EF91" i="9"/>
  <c r="EE91" i="9"/>
  <c r="ED91" i="9"/>
  <c r="EC91" i="9"/>
  <c r="EB91" i="9"/>
  <c r="EA91" i="9"/>
  <c r="DZ91" i="9"/>
  <c r="DY91" i="9"/>
  <c r="DX91" i="9"/>
  <c r="DW91" i="9"/>
  <c r="DV91" i="9"/>
  <c r="DU91" i="9"/>
  <c r="DT91" i="9"/>
  <c r="DS91" i="9"/>
  <c r="DR91" i="9"/>
  <c r="DQ91" i="9"/>
  <c r="DP91" i="9"/>
  <c r="DO91" i="9"/>
  <c r="DN91" i="9"/>
  <c r="DM91" i="9"/>
  <c r="DL91" i="9"/>
  <c r="DK91" i="9"/>
  <c r="DJ91" i="9"/>
  <c r="DI91" i="9"/>
  <c r="DH91" i="9"/>
  <c r="DG91" i="9"/>
  <c r="DF91" i="9"/>
  <c r="DE91" i="9"/>
  <c r="DD91" i="9"/>
  <c r="DC91" i="9"/>
  <c r="DB91" i="9"/>
  <c r="DA91" i="9"/>
  <c r="CZ91" i="9"/>
  <c r="CY91" i="9"/>
  <c r="CX91" i="9"/>
  <c r="CW91" i="9"/>
  <c r="CV91" i="9"/>
  <c r="CU91" i="9"/>
  <c r="CT91" i="9"/>
  <c r="CS91" i="9"/>
  <c r="CR91" i="9"/>
  <c r="CQ91" i="9"/>
  <c r="CP91" i="9"/>
  <c r="CO91" i="9"/>
  <c r="CN91" i="9"/>
  <c r="CM91" i="9"/>
  <c r="CL91" i="9"/>
  <c r="CK91" i="9"/>
  <c r="CJ91" i="9"/>
  <c r="CI91" i="9"/>
  <c r="CH91" i="9"/>
  <c r="CG91" i="9"/>
  <c r="CF91" i="9"/>
  <c r="CE91" i="9"/>
  <c r="CD91" i="9"/>
  <c r="CC91" i="9"/>
  <c r="CB91" i="9"/>
  <c r="CA91" i="9"/>
  <c r="BZ91" i="9"/>
  <c r="BY91" i="9"/>
  <c r="BX91" i="9"/>
  <c r="BW91" i="9"/>
  <c r="BV91" i="9"/>
  <c r="BU91" i="9"/>
  <c r="BT91" i="9"/>
  <c r="BS91" i="9"/>
  <c r="BR91" i="9"/>
  <c r="BQ91" i="9"/>
  <c r="BP91" i="9"/>
  <c r="BO91" i="9"/>
  <c r="BN91" i="9"/>
  <c r="BM91" i="9"/>
  <c r="BL91" i="9"/>
  <c r="BK91" i="9"/>
  <c r="BJ91" i="9"/>
  <c r="BI91" i="9"/>
  <c r="BH91" i="9"/>
  <c r="BG91" i="9"/>
  <c r="BF91" i="9"/>
  <c r="BE91" i="9"/>
  <c r="BD91" i="9"/>
  <c r="BC91" i="9"/>
  <c r="BB91" i="9"/>
  <c r="BA91" i="9"/>
  <c r="AZ91" i="9"/>
  <c r="AY91" i="9"/>
  <c r="AX91" i="9"/>
  <c r="AW91" i="9"/>
  <c r="AV91" i="9"/>
  <c r="AU91" i="9"/>
  <c r="AT91" i="9"/>
  <c r="AS91" i="9"/>
  <c r="AR91" i="9"/>
  <c r="AQ91" i="9"/>
  <c r="AP91" i="9"/>
  <c r="AO91" i="9"/>
  <c r="AN91" i="9"/>
  <c r="AM91" i="9"/>
  <c r="AL91" i="9"/>
  <c r="AK91" i="9"/>
  <c r="AJ91" i="9"/>
  <c r="AI91" i="9"/>
  <c r="AH91" i="9"/>
  <c r="AG91" i="9"/>
  <c r="AF91" i="9"/>
  <c r="AE91" i="9"/>
  <c r="AD91" i="9"/>
  <c r="AC91" i="9"/>
  <c r="AB91" i="9"/>
  <c r="AA91" i="9"/>
  <c r="Z91" i="9"/>
  <c r="Y91" i="9"/>
  <c r="X91" i="9"/>
  <c r="W91" i="9"/>
  <c r="V91" i="9"/>
  <c r="U91" i="9"/>
  <c r="T91" i="9"/>
  <c r="S91" i="9"/>
  <c r="R91" i="9"/>
  <c r="Q91" i="9"/>
  <c r="P91" i="9"/>
  <c r="O91" i="9"/>
  <c r="N91" i="9"/>
  <c r="M91" i="9"/>
  <c r="L91" i="9"/>
  <c r="K91" i="9"/>
  <c r="J91" i="9"/>
  <c r="I91" i="9"/>
  <c r="H91" i="9"/>
  <c r="G91" i="9"/>
  <c r="F91" i="9"/>
  <c r="E91" i="9"/>
  <c r="D91" i="9"/>
  <c r="C91" i="9"/>
  <c r="B91" i="9"/>
  <c r="JQ90" i="9"/>
  <c r="JP90" i="9"/>
  <c r="JO90" i="9"/>
  <c r="JN90" i="9"/>
  <c r="JM90" i="9"/>
  <c r="JL90" i="9"/>
  <c r="JK90" i="9"/>
  <c r="JJ90" i="9"/>
  <c r="JI90" i="9"/>
  <c r="JH90" i="9"/>
  <c r="JG90" i="9"/>
  <c r="JF90" i="9"/>
  <c r="JE90" i="9"/>
  <c r="JD90" i="9"/>
  <c r="JC90" i="9"/>
  <c r="JB90" i="9"/>
  <c r="JA90" i="9"/>
  <c r="IZ90" i="9"/>
  <c r="IY90" i="9"/>
  <c r="IX90" i="9"/>
  <c r="IW90" i="9"/>
  <c r="IV90" i="9"/>
  <c r="IU90" i="9"/>
  <c r="IT90" i="9"/>
  <c r="IS90" i="9"/>
  <c r="IR90" i="9"/>
  <c r="IQ90" i="9"/>
  <c r="IP90" i="9"/>
  <c r="IO90" i="9"/>
  <c r="IN90" i="9"/>
  <c r="IM90" i="9"/>
  <c r="IL90" i="9"/>
  <c r="IK90" i="9"/>
  <c r="IJ90" i="9"/>
  <c r="IG90" i="9"/>
  <c r="IF90" i="9"/>
  <c r="IE90" i="9"/>
  <c r="ID90" i="9"/>
  <c r="IC90" i="9"/>
  <c r="IB90" i="9"/>
  <c r="IA90" i="9"/>
  <c r="HZ90" i="9"/>
  <c r="HY90" i="9"/>
  <c r="HX90" i="9"/>
  <c r="HW90" i="9"/>
  <c r="HV90" i="9"/>
  <c r="HU90" i="9"/>
  <c r="HT90" i="9"/>
  <c r="HS90" i="9"/>
  <c r="HR90" i="9"/>
  <c r="HQ90" i="9"/>
  <c r="HP90" i="9"/>
  <c r="HO90" i="9"/>
  <c r="HN90" i="9"/>
  <c r="HM90" i="9"/>
  <c r="HL90" i="9"/>
  <c r="HK90" i="9"/>
  <c r="HJ90" i="9"/>
  <c r="HI90" i="9"/>
  <c r="HH90" i="9"/>
  <c r="HG90" i="9"/>
  <c r="HF90" i="9"/>
  <c r="HE90" i="9"/>
  <c r="HD90" i="9"/>
  <c r="HC90" i="9"/>
  <c r="HB90" i="9"/>
  <c r="HA90" i="9"/>
  <c r="GZ90" i="9"/>
  <c r="GY90" i="9"/>
  <c r="GX90" i="9"/>
  <c r="GW90" i="9"/>
  <c r="GV90" i="9"/>
  <c r="GU90" i="9"/>
  <c r="GT90" i="9"/>
  <c r="GS90" i="9"/>
  <c r="GR90" i="9"/>
  <c r="GQ90" i="9"/>
  <c r="GP90" i="9"/>
  <c r="GO90" i="9"/>
  <c r="GN90" i="9"/>
  <c r="GM90" i="9"/>
  <c r="GL90" i="9"/>
  <c r="GK90" i="9"/>
  <c r="GJ90" i="9"/>
  <c r="GI90" i="9"/>
  <c r="GH90" i="9"/>
  <c r="GG90" i="9"/>
  <c r="GF90" i="9"/>
  <c r="GE90" i="9"/>
  <c r="GD90" i="9"/>
  <c r="GC90" i="9"/>
  <c r="GB90" i="9"/>
  <c r="GA90" i="9"/>
  <c r="FZ90" i="9"/>
  <c r="FY90" i="9"/>
  <c r="FX90" i="9"/>
  <c r="FW90" i="9"/>
  <c r="FV90" i="9"/>
  <c r="FU90" i="9"/>
  <c r="FT90" i="9"/>
  <c r="FS90" i="9"/>
  <c r="FR90" i="9"/>
  <c r="FQ90" i="9"/>
  <c r="FP90" i="9"/>
  <c r="FO90" i="9"/>
  <c r="FN90" i="9"/>
  <c r="FM90" i="9"/>
  <c r="FL90" i="9"/>
  <c r="FK90" i="9"/>
  <c r="FJ90" i="9"/>
  <c r="FI90" i="9"/>
  <c r="FH90" i="9"/>
  <c r="FG90" i="9"/>
  <c r="FF90" i="9"/>
  <c r="FE90" i="9"/>
  <c r="FD90" i="9"/>
  <c r="FC90" i="9"/>
  <c r="FB90" i="9"/>
  <c r="FA90" i="9"/>
  <c r="EZ90" i="9"/>
  <c r="EY90" i="9"/>
  <c r="EX90" i="9"/>
  <c r="EW90" i="9"/>
  <c r="EV90" i="9"/>
  <c r="EO90" i="9"/>
  <c r="EN90" i="9"/>
  <c r="EM90" i="9"/>
  <c r="EL90" i="9"/>
  <c r="EK90" i="9"/>
  <c r="EJ90" i="9"/>
  <c r="EI90" i="9"/>
  <c r="EH90" i="9"/>
  <c r="EG90" i="9"/>
  <c r="EF90" i="9"/>
  <c r="EE90" i="9"/>
  <c r="ED90" i="9"/>
  <c r="EC90" i="9"/>
  <c r="EB90" i="9"/>
  <c r="EA90" i="9"/>
  <c r="DZ90" i="9"/>
  <c r="DY90" i="9"/>
  <c r="DX90" i="9"/>
  <c r="DW90" i="9"/>
  <c r="DV90" i="9"/>
  <c r="DU90" i="9"/>
  <c r="DT90" i="9"/>
  <c r="DS90" i="9"/>
  <c r="DR90" i="9"/>
  <c r="DQ90" i="9"/>
  <c r="DP90" i="9"/>
  <c r="DO90" i="9"/>
  <c r="DN90" i="9"/>
  <c r="DM90" i="9"/>
  <c r="DL90" i="9"/>
  <c r="DK90" i="9"/>
  <c r="DJ90" i="9"/>
  <c r="DI90" i="9"/>
  <c r="DH90" i="9"/>
  <c r="DG90" i="9"/>
  <c r="DF90" i="9"/>
  <c r="DE90" i="9"/>
  <c r="DD90" i="9"/>
  <c r="DC90" i="9"/>
  <c r="DB90" i="9"/>
  <c r="DA90" i="9"/>
  <c r="CZ90" i="9"/>
  <c r="CY90" i="9"/>
  <c r="CX90" i="9"/>
  <c r="CW90" i="9"/>
  <c r="CV90" i="9"/>
  <c r="CU90" i="9"/>
  <c r="CT90" i="9"/>
  <c r="CS90" i="9"/>
  <c r="CR90" i="9"/>
  <c r="CQ90" i="9"/>
  <c r="CP90" i="9"/>
  <c r="CO90" i="9"/>
  <c r="CN90" i="9"/>
  <c r="CM90" i="9"/>
  <c r="CL90" i="9"/>
  <c r="CK90" i="9"/>
  <c r="CJ90" i="9"/>
  <c r="CI90" i="9"/>
  <c r="CH90" i="9"/>
  <c r="CG90" i="9"/>
  <c r="CF90" i="9"/>
  <c r="CE90" i="9"/>
  <c r="CD90" i="9"/>
  <c r="CC90" i="9"/>
  <c r="CB90" i="9"/>
  <c r="CA90" i="9"/>
  <c r="BZ90" i="9"/>
  <c r="BY90" i="9"/>
  <c r="BX90" i="9"/>
  <c r="BW90" i="9"/>
  <c r="BV90" i="9"/>
  <c r="BU90" i="9"/>
  <c r="BT90" i="9"/>
  <c r="BS90" i="9"/>
  <c r="BR90" i="9"/>
  <c r="BQ90" i="9"/>
  <c r="BP90" i="9"/>
  <c r="BO90" i="9"/>
  <c r="BN90" i="9"/>
  <c r="BM90" i="9"/>
  <c r="BL90" i="9"/>
  <c r="BK90" i="9"/>
  <c r="BJ90" i="9"/>
  <c r="BI90" i="9"/>
  <c r="BH90" i="9"/>
  <c r="BG90" i="9"/>
  <c r="BF90" i="9"/>
  <c r="BE90" i="9"/>
  <c r="BD90" i="9"/>
  <c r="BC90" i="9"/>
  <c r="BB90" i="9"/>
  <c r="BA90" i="9"/>
  <c r="AZ90" i="9"/>
  <c r="AY90" i="9"/>
  <c r="AX90" i="9"/>
  <c r="AW90" i="9"/>
  <c r="AV90" i="9"/>
  <c r="AU90" i="9"/>
  <c r="AT90" i="9"/>
  <c r="AS90" i="9"/>
  <c r="AR90" i="9"/>
  <c r="AQ90" i="9"/>
  <c r="AP90" i="9"/>
  <c r="AO90" i="9"/>
  <c r="AN90" i="9"/>
  <c r="AM90" i="9"/>
  <c r="AL90" i="9"/>
  <c r="AK90" i="9"/>
  <c r="AJ90" i="9"/>
  <c r="AI90" i="9"/>
  <c r="AH90" i="9"/>
  <c r="AG90" i="9"/>
  <c r="AF90" i="9"/>
  <c r="AE90" i="9"/>
  <c r="AD90" i="9"/>
  <c r="AC90" i="9"/>
  <c r="AB90" i="9"/>
  <c r="AA90" i="9"/>
  <c r="Z90" i="9"/>
  <c r="Y90" i="9"/>
  <c r="X90" i="9"/>
  <c r="W90" i="9"/>
  <c r="V90" i="9"/>
  <c r="U90" i="9"/>
  <c r="T90" i="9"/>
  <c r="S90" i="9"/>
  <c r="R90" i="9"/>
  <c r="Q90" i="9"/>
  <c r="P90" i="9"/>
  <c r="O90" i="9"/>
  <c r="N90" i="9"/>
  <c r="M90" i="9"/>
  <c r="L90" i="9"/>
  <c r="K90" i="9"/>
  <c r="J90" i="9"/>
  <c r="I90" i="9"/>
  <c r="H90" i="9"/>
  <c r="G90" i="9"/>
  <c r="F90" i="9"/>
  <c r="E90" i="9"/>
  <c r="D90" i="9"/>
  <c r="C90" i="9"/>
  <c r="B90" i="9"/>
  <c r="JQ89" i="9"/>
  <c r="JP89" i="9"/>
  <c r="JO89" i="9"/>
  <c r="JN89" i="9"/>
  <c r="JM89" i="9"/>
  <c r="JL89" i="9"/>
  <c r="JK89" i="9"/>
  <c r="JJ89" i="9"/>
  <c r="JI89" i="9"/>
  <c r="JH89" i="9"/>
  <c r="JG89" i="9"/>
  <c r="JF89" i="9"/>
  <c r="JE89" i="9"/>
  <c r="JD89" i="9"/>
  <c r="JC89" i="9"/>
  <c r="JB89" i="9"/>
  <c r="JA89" i="9"/>
  <c r="IZ89" i="9"/>
  <c r="IY89" i="9"/>
  <c r="IX89" i="9"/>
  <c r="IW89" i="9"/>
  <c r="IV89" i="9"/>
  <c r="IU89" i="9"/>
  <c r="IT89" i="9"/>
  <c r="IS89" i="9"/>
  <c r="IR89" i="9"/>
  <c r="IQ89" i="9"/>
  <c r="IP89" i="9"/>
  <c r="IO89" i="9"/>
  <c r="IN89" i="9"/>
  <c r="IM89" i="9"/>
  <c r="IL89" i="9"/>
  <c r="IK89" i="9"/>
  <c r="IJ89" i="9"/>
  <c r="IG89" i="9"/>
  <c r="IF89" i="9"/>
  <c r="IE89" i="9"/>
  <c r="ID89" i="9"/>
  <c r="IC89" i="9"/>
  <c r="IB89" i="9"/>
  <c r="IA89" i="9"/>
  <c r="HZ89" i="9"/>
  <c r="HY89" i="9"/>
  <c r="HX89" i="9"/>
  <c r="HW89" i="9"/>
  <c r="HV89" i="9"/>
  <c r="HU89" i="9"/>
  <c r="HT89" i="9"/>
  <c r="HS89" i="9"/>
  <c r="HR89" i="9"/>
  <c r="HQ89" i="9"/>
  <c r="HP89" i="9"/>
  <c r="HO89" i="9"/>
  <c r="HN89" i="9"/>
  <c r="HM89" i="9"/>
  <c r="HL89" i="9"/>
  <c r="HK89" i="9"/>
  <c r="HJ89" i="9"/>
  <c r="HI89" i="9"/>
  <c r="HH89" i="9"/>
  <c r="HG89" i="9"/>
  <c r="HF89" i="9"/>
  <c r="HE89" i="9"/>
  <c r="HD89" i="9"/>
  <c r="HC89" i="9"/>
  <c r="HB89" i="9"/>
  <c r="HA89" i="9"/>
  <c r="GZ89" i="9"/>
  <c r="GY89" i="9"/>
  <c r="GX89" i="9"/>
  <c r="GW89" i="9"/>
  <c r="GV89" i="9"/>
  <c r="GU89" i="9"/>
  <c r="GT89" i="9"/>
  <c r="GS89" i="9"/>
  <c r="GR89" i="9"/>
  <c r="GQ89" i="9"/>
  <c r="GP89" i="9"/>
  <c r="GO89" i="9"/>
  <c r="GN89" i="9"/>
  <c r="GM89" i="9"/>
  <c r="GL89" i="9"/>
  <c r="GK89" i="9"/>
  <c r="GJ89" i="9"/>
  <c r="GI89" i="9"/>
  <c r="GH89" i="9"/>
  <c r="GG89" i="9"/>
  <c r="GF89" i="9"/>
  <c r="GE89" i="9"/>
  <c r="GD89" i="9"/>
  <c r="GC89" i="9"/>
  <c r="GB89" i="9"/>
  <c r="GA89" i="9"/>
  <c r="FZ89" i="9"/>
  <c r="FY89" i="9"/>
  <c r="FX89" i="9"/>
  <c r="FW89" i="9"/>
  <c r="FV89" i="9"/>
  <c r="FU89" i="9"/>
  <c r="FT89" i="9"/>
  <c r="FS89" i="9"/>
  <c r="FR89" i="9"/>
  <c r="FQ89" i="9"/>
  <c r="FP89" i="9"/>
  <c r="FO89" i="9"/>
  <c r="FN89" i="9"/>
  <c r="FM89" i="9"/>
  <c r="FL89" i="9"/>
  <c r="FK89" i="9"/>
  <c r="FJ89" i="9"/>
  <c r="FI89" i="9"/>
  <c r="FH89" i="9"/>
  <c r="FG89" i="9"/>
  <c r="FF89" i="9"/>
  <c r="FE89" i="9"/>
  <c r="FD89" i="9"/>
  <c r="FC89" i="9"/>
  <c r="FB89" i="9"/>
  <c r="FA89" i="9"/>
  <c r="EZ89" i="9"/>
  <c r="EY89" i="9"/>
  <c r="EX89" i="9"/>
  <c r="EW89" i="9"/>
  <c r="EV89" i="9"/>
  <c r="EO89" i="9"/>
  <c r="EN89" i="9"/>
  <c r="EM89" i="9"/>
  <c r="EL89" i="9"/>
  <c r="EK89" i="9"/>
  <c r="EJ89" i="9"/>
  <c r="EI89" i="9"/>
  <c r="EH89" i="9"/>
  <c r="EG89" i="9"/>
  <c r="EF89" i="9"/>
  <c r="EE89" i="9"/>
  <c r="ED89" i="9"/>
  <c r="EC89" i="9"/>
  <c r="EB89" i="9"/>
  <c r="EA89" i="9"/>
  <c r="DZ89" i="9"/>
  <c r="DY89" i="9"/>
  <c r="DX89" i="9"/>
  <c r="DW89" i="9"/>
  <c r="DV89" i="9"/>
  <c r="DU89" i="9"/>
  <c r="DT89" i="9"/>
  <c r="DS89" i="9"/>
  <c r="DR89" i="9"/>
  <c r="DQ89" i="9"/>
  <c r="DP89" i="9"/>
  <c r="DO89" i="9"/>
  <c r="DN89" i="9"/>
  <c r="DM89" i="9"/>
  <c r="DL89" i="9"/>
  <c r="DK89" i="9"/>
  <c r="DJ89" i="9"/>
  <c r="DI89" i="9"/>
  <c r="DH89" i="9"/>
  <c r="DG89" i="9"/>
  <c r="DF89" i="9"/>
  <c r="DE89" i="9"/>
  <c r="DD89" i="9"/>
  <c r="DC89" i="9"/>
  <c r="DB89" i="9"/>
  <c r="DA89" i="9"/>
  <c r="CZ89" i="9"/>
  <c r="CY89" i="9"/>
  <c r="CX89" i="9"/>
  <c r="CW89" i="9"/>
  <c r="CV89" i="9"/>
  <c r="CU89" i="9"/>
  <c r="CT89" i="9"/>
  <c r="CS89" i="9"/>
  <c r="CR89" i="9"/>
  <c r="CQ89" i="9"/>
  <c r="CP89" i="9"/>
  <c r="CO89" i="9"/>
  <c r="CN89" i="9"/>
  <c r="CM89" i="9"/>
  <c r="CL89" i="9"/>
  <c r="CK89" i="9"/>
  <c r="CJ89" i="9"/>
  <c r="CI89" i="9"/>
  <c r="CH89" i="9"/>
  <c r="CG89" i="9"/>
  <c r="CF89" i="9"/>
  <c r="CE89" i="9"/>
  <c r="CD89" i="9"/>
  <c r="CC89" i="9"/>
  <c r="CB89" i="9"/>
  <c r="CA89" i="9"/>
  <c r="BZ89" i="9"/>
  <c r="BY89" i="9"/>
  <c r="BX89" i="9"/>
  <c r="BW89" i="9"/>
  <c r="BV89" i="9"/>
  <c r="BU89" i="9"/>
  <c r="BT89" i="9"/>
  <c r="BS89" i="9"/>
  <c r="BR89" i="9"/>
  <c r="BQ89" i="9"/>
  <c r="BP89" i="9"/>
  <c r="BO89" i="9"/>
  <c r="BN89" i="9"/>
  <c r="BM89" i="9"/>
  <c r="BL89" i="9"/>
  <c r="BK89" i="9"/>
  <c r="BJ89" i="9"/>
  <c r="BI89" i="9"/>
  <c r="BH89" i="9"/>
  <c r="BG89" i="9"/>
  <c r="BF89" i="9"/>
  <c r="BE89" i="9"/>
  <c r="BD89" i="9"/>
  <c r="BC89" i="9"/>
  <c r="BB89" i="9"/>
  <c r="BA89" i="9"/>
  <c r="AZ89" i="9"/>
  <c r="AY89" i="9"/>
  <c r="AX89" i="9"/>
  <c r="AW89" i="9"/>
  <c r="AV89" i="9"/>
  <c r="AU89" i="9"/>
  <c r="AT89" i="9"/>
  <c r="AS89" i="9"/>
  <c r="AR89" i="9"/>
  <c r="AQ89" i="9"/>
  <c r="AP89" i="9"/>
  <c r="AO89" i="9"/>
  <c r="AN89" i="9"/>
  <c r="AM89" i="9"/>
  <c r="AL89" i="9"/>
  <c r="AK89" i="9"/>
  <c r="AJ89" i="9"/>
  <c r="AI89" i="9"/>
  <c r="AH89" i="9"/>
  <c r="AG89" i="9"/>
  <c r="AF89" i="9"/>
  <c r="AE89" i="9"/>
  <c r="AD89" i="9"/>
  <c r="AC89" i="9"/>
  <c r="AB89" i="9"/>
  <c r="AA89" i="9"/>
  <c r="Z89" i="9"/>
  <c r="Y89" i="9"/>
  <c r="X89" i="9"/>
  <c r="W89" i="9"/>
  <c r="V89" i="9"/>
  <c r="U89" i="9"/>
  <c r="T89" i="9"/>
  <c r="S89" i="9"/>
  <c r="R89" i="9"/>
  <c r="Q89" i="9"/>
  <c r="P89" i="9"/>
  <c r="O89" i="9"/>
  <c r="N89" i="9"/>
  <c r="M89" i="9"/>
  <c r="L89" i="9"/>
  <c r="K89" i="9"/>
  <c r="J89" i="9"/>
  <c r="I89" i="9"/>
  <c r="H89" i="9"/>
  <c r="G89" i="9"/>
  <c r="F89" i="9"/>
  <c r="E89" i="9"/>
  <c r="D89" i="9"/>
  <c r="C89" i="9"/>
  <c r="B89" i="9"/>
  <c r="JQ88" i="9"/>
  <c r="JP88" i="9"/>
  <c r="JO88" i="9"/>
  <c r="JN88" i="9"/>
  <c r="JM88" i="9"/>
  <c r="JL88" i="9"/>
  <c r="JK88" i="9"/>
  <c r="JJ88" i="9"/>
  <c r="JI88" i="9"/>
  <c r="JH88" i="9"/>
  <c r="JG88" i="9"/>
  <c r="JF88" i="9"/>
  <c r="JE88" i="9"/>
  <c r="JD88" i="9"/>
  <c r="JC88" i="9"/>
  <c r="JB88" i="9"/>
  <c r="JA88" i="9"/>
  <c r="IZ88" i="9"/>
  <c r="IY88" i="9"/>
  <c r="IX88" i="9"/>
  <c r="IW88" i="9"/>
  <c r="IV88" i="9"/>
  <c r="IU88" i="9"/>
  <c r="IT88" i="9"/>
  <c r="IS88" i="9"/>
  <c r="IR88" i="9"/>
  <c r="IQ88" i="9"/>
  <c r="IP88" i="9"/>
  <c r="IO88" i="9"/>
  <c r="IN88" i="9"/>
  <c r="IM88" i="9"/>
  <c r="IL88" i="9"/>
  <c r="IK88" i="9"/>
  <c r="IJ88" i="9"/>
  <c r="IG88" i="9"/>
  <c r="IF88" i="9"/>
  <c r="IE88" i="9"/>
  <c r="ID88" i="9"/>
  <c r="IC88" i="9"/>
  <c r="IB88" i="9"/>
  <c r="IA88" i="9"/>
  <c r="HZ88" i="9"/>
  <c r="HY88" i="9"/>
  <c r="HX88" i="9"/>
  <c r="HW88" i="9"/>
  <c r="HV88" i="9"/>
  <c r="HU88" i="9"/>
  <c r="HT88" i="9"/>
  <c r="HS88" i="9"/>
  <c r="HR88" i="9"/>
  <c r="HQ88" i="9"/>
  <c r="HP88" i="9"/>
  <c r="HO88" i="9"/>
  <c r="HN88" i="9"/>
  <c r="HM88" i="9"/>
  <c r="HL88" i="9"/>
  <c r="HK88" i="9"/>
  <c r="HJ88" i="9"/>
  <c r="HI88" i="9"/>
  <c r="HH88" i="9"/>
  <c r="HG88" i="9"/>
  <c r="HF88" i="9"/>
  <c r="HE88" i="9"/>
  <c r="HD88" i="9"/>
  <c r="HC88" i="9"/>
  <c r="HB88" i="9"/>
  <c r="HA88" i="9"/>
  <c r="GZ88" i="9"/>
  <c r="GY88" i="9"/>
  <c r="GX88" i="9"/>
  <c r="GW88" i="9"/>
  <c r="GV88" i="9"/>
  <c r="GU88" i="9"/>
  <c r="GT88" i="9"/>
  <c r="GS88" i="9"/>
  <c r="GR88" i="9"/>
  <c r="GQ88" i="9"/>
  <c r="GP88" i="9"/>
  <c r="GO88" i="9"/>
  <c r="GN88" i="9"/>
  <c r="GM88" i="9"/>
  <c r="GL88" i="9"/>
  <c r="GK88" i="9"/>
  <c r="GJ88" i="9"/>
  <c r="GI88" i="9"/>
  <c r="GH88" i="9"/>
  <c r="GG88" i="9"/>
  <c r="GF88" i="9"/>
  <c r="GE88" i="9"/>
  <c r="GD88" i="9"/>
  <c r="GC88" i="9"/>
  <c r="GB88" i="9"/>
  <c r="GA88" i="9"/>
  <c r="FZ88" i="9"/>
  <c r="FY88" i="9"/>
  <c r="FX88" i="9"/>
  <c r="FW88" i="9"/>
  <c r="FV88" i="9"/>
  <c r="FU88" i="9"/>
  <c r="FT88" i="9"/>
  <c r="FS88" i="9"/>
  <c r="FR88" i="9"/>
  <c r="FQ88" i="9"/>
  <c r="FP88" i="9"/>
  <c r="FO88" i="9"/>
  <c r="FN88" i="9"/>
  <c r="FM88" i="9"/>
  <c r="FL88" i="9"/>
  <c r="FK88" i="9"/>
  <c r="FJ88" i="9"/>
  <c r="FI88" i="9"/>
  <c r="FH88" i="9"/>
  <c r="FG88" i="9"/>
  <c r="FF88" i="9"/>
  <c r="FE88" i="9"/>
  <c r="FD88" i="9"/>
  <c r="FC88" i="9"/>
  <c r="FB88" i="9"/>
  <c r="FA88" i="9"/>
  <c r="EZ88" i="9"/>
  <c r="EY88" i="9"/>
  <c r="EX88" i="9"/>
  <c r="EW88" i="9"/>
  <c r="EV88" i="9"/>
  <c r="EO88" i="9"/>
  <c r="EN88" i="9"/>
  <c r="EM88" i="9"/>
  <c r="EL88" i="9"/>
  <c r="EK88" i="9"/>
  <c r="EJ88" i="9"/>
  <c r="EI88" i="9"/>
  <c r="EH88" i="9"/>
  <c r="EG88" i="9"/>
  <c r="EF88" i="9"/>
  <c r="EE88" i="9"/>
  <c r="ED88" i="9"/>
  <c r="EC88" i="9"/>
  <c r="EB88" i="9"/>
  <c r="EA88" i="9"/>
  <c r="DZ88" i="9"/>
  <c r="DY88" i="9"/>
  <c r="DX88" i="9"/>
  <c r="DW88" i="9"/>
  <c r="DV88" i="9"/>
  <c r="DU88" i="9"/>
  <c r="DT88" i="9"/>
  <c r="DS88" i="9"/>
  <c r="DR88" i="9"/>
  <c r="DQ88" i="9"/>
  <c r="DP88" i="9"/>
  <c r="DO88" i="9"/>
  <c r="DN88" i="9"/>
  <c r="DM88" i="9"/>
  <c r="DL88" i="9"/>
  <c r="DK88" i="9"/>
  <c r="DJ88" i="9"/>
  <c r="DI88" i="9"/>
  <c r="DH88" i="9"/>
  <c r="DG88" i="9"/>
  <c r="DF88" i="9"/>
  <c r="DE88" i="9"/>
  <c r="DD88" i="9"/>
  <c r="DC88" i="9"/>
  <c r="DB88" i="9"/>
  <c r="DA88" i="9"/>
  <c r="CZ88" i="9"/>
  <c r="CY88" i="9"/>
  <c r="CX88" i="9"/>
  <c r="CW88" i="9"/>
  <c r="CV88" i="9"/>
  <c r="CU88" i="9"/>
  <c r="CT88" i="9"/>
  <c r="CS88" i="9"/>
  <c r="CR88" i="9"/>
  <c r="CQ88" i="9"/>
  <c r="CP88" i="9"/>
  <c r="CO88" i="9"/>
  <c r="CN88" i="9"/>
  <c r="CM88" i="9"/>
  <c r="CL88" i="9"/>
  <c r="CK88" i="9"/>
  <c r="CJ88" i="9"/>
  <c r="CI88" i="9"/>
  <c r="CH88" i="9"/>
  <c r="CG88" i="9"/>
  <c r="CF88" i="9"/>
  <c r="CE88" i="9"/>
  <c r="CD88" i="9"/>
  <c r="CC88" i="9"/>
  <c r="CB88" i="9"/>
  <c r="CA88" i="9"/>
  <c r="BZ88" i="9"/>
  <c r="BY88" i="9"/>
  <c r="BX88" i="9"/>
  <c r="BW88" i="9"/>
  <c r="BV88" i="9"/>
  <c r="BU88" i="9"/>
  <c r="BT88" i="9"/>
  <c r="BS88" i="9"/>
  <c r="BR88" i="9"/>
  <c r="BQ88" i="9"/>
  <c r="BP88" i="9"/>
  <c r="BO88" i="9"/>
  <c r="BN88" i="9"/>
  <c r="BM88" i="9"/>
  <c r="BL88" i="9"/>
  <c r="BK88" i="9"/>
  <c r="BJ88" i="9"/>
  <c r="BI88" i="9"/>
  <c r="BH88" i="9"/>
  <c r="BG88" i="9"/>
  <c r="BF88" i="9"/>
  <c r="BE88" i="9"/>
  <c r="BD88" i="9"/>
  <c r="BC88" i="9"/>
  <c r="BB88" i="9"/>
  <c r="BA88" i="9"/>
  <c r="AZ88" i="9"/>
  <c r="AY88" i="9"/>
  <c r="AX88" i="9"/>
  <c r="AW88" i="9"/>
  <c r="AV88" i="9"/>
  <c r="AU88" i="9"/>
  <c r="AT88" i="9"/>
  <c r="AS88" i="9"/>
  <c r="AR88" i="9"/>
  <c r="AQ88" i="9"/>
  <c r="AP88" i="9"/>
  <c r="AO88" i="9"/>
  <c r="AN88" i="9"/>
  <c r="AM88" i="9"/>
  <c r="AL88" i="9"/>
  <c r="AK88" i="9"/>
  <c r="AJ88" i="9"/>
  <c r="AI88" i="9"/>
  <c r="AH88" i="9"/>
  <c r="AG88" i="9"/>
  <c r="AF88" i="9"/>
  <c r="AE88" i="9"/>
  <c r="AD88" i="9"/>
  <c r="AC88" i="9"/>
  <c r="AB88" i="9"/>
  <c r="AA88" i="9"/>
  <c r="Z88" i="9"/>
  <c r="Y88" i="9"/>
  <c r="X88" i="9"/>
  <c r="W88" i="9"/>
  <c r="V88" i="9"/>
  <c r="U88" i="9"/>
  <c r="T88" i="9"/>
  <c r="S88" i="9"/>
  <c r="R88" i="9"/>
  <c r="Q88" i="9"/>
  <c r="P88" i="9"/>
  <c r="O88" i="9"/>
  <c r="N88" i="9"/>
  <c r="M88" i="9"/>
  <c r="L88" i="9"/>
  <c r="K88" i="9"/>
  <c r="J88" i="9"/>
  <c r="I88" i="9"/>
  <c r="H88" i="9"/>
  <c r="G88" i="9"/>
  <c r="F88" i="9"/>
  <c r="E88" i="9"/>
  <c r="D88" i="9"/>
  <c r="C88" i="9"/>
  <c r="B88" i="9"/>
  <c r="JQ87" i="9"/>
  <c r="JP87" i="9"/>
  <c r="JO87" i="9"/>
  <c r="JN87" i="9"/>
  <c r="JM87" i="9"/>
  <c r="JL87" i="9"/>
  <c r="JK87" i="9"/>
  <c r="JJ87" i="9"/>
  <c r="JI87" i="9"/>
  <c r="JH87" i="9"/>
  <c r="JG87" i="9"/>
  <c r="JF87" i="9"/>
  <c r="JE87" i="9"/>
  <c r="JD87" i="9"/>
  <c r="JC87" i="9"/>
  <c r="JB87" i="9"/>
  <c r="JA87" i="9"/>
  <c r="IZ87" i="9"/>
  <c r="IY87" i="9"/>
  <c r="IX87" i="9"/>
  <c r="IW87" i="9"/>
  <c r="IV87" i="9"/>
  <c r="IU87" i="9"/>
  <c r="IT87" i="9"/>
  <c r="IS87" i="9"/>
  <c r="IR87" i="9"/>
  <c r="IQ87" i="9"/>
  <c r="IP87" i="9"/>
  <c r="IO87" i="9"/>
  <c r="IN87" i="9"/>
  <c r="IM87" i="9"/>
  <c r="IL87" i="9"/>
  <c r="IK87" i="9"/>
  <c r="IJ87" i="9"/>
  <c r="IG87" i="9"/>
  <c r="IF87" i="9"/>
  <c r="IE87" i="9"/>
  <c r="ID87" i="9"/>
  <c r="IC87" i="9"/>
  <c r="IB87" i="9"/>
  <c r="IA87" i="9"/>
  <c r="HZ87" i="9"/>
  <c r="HY87" i="9"/>
  <c r="HX87" i="9"/>
  <c r="HW87" i="9"/>
  <c r="HV87" i="9"/>
  <c r="HU87" i="9"/>
  <c r="HT87" i="9"/>
  <c r="HS87" i="9"/>
  <c r="HR87" i="9"/>
  <c r="HQ87" i="9"/>
  <c r="HP87" i="9"/>
  <c r="HO87" i="9"/>
  <c r="HN87" i="9"/>
  <c r="HM87" i="9"/>
  <c r="HL87" i="9"/>
  <c r="HK87" i="9"/>
  <c r="HJ87" i="9"/>
  <c r="HI87" i="9"/>
  <c r="HH87" i="9"/>
  <c r="HG87" i="9"/>
  <c r="HF87" i="9"/>
  <c r="HE87" i="9"/>
  <c r="HD87" i="9"/>
  <c r="HC87" i="9"/>
  <c r="HB87" i="9"/>
  <c r="HA87" i="9"/>
  <c r="GZ87" i="9"/>
  <c r="GY87" i="9"/>
  <c r="GX87" i="9"/>
  <c r="GW87" i="9"/>
  <c r="GV87" i="9"/>
  <c r="GU87" i="9"/>
  <c r="GT87" i="9"/>
  <c r="GS87" i="9"/>
  <c r="GR87" i="9"/>
  <c r="GQ87" i="9"/>
  <c r="GP87" i="9"/>
  <c r="GO87" i="9"/>
  <c r="GN87" i="9"/>
  <c r="GM87" i="9"/>
  <c r="GL87" i="9"/>
  <c r="GK87" i="9"/>
  <c r="GJ87" i="9"/>
  <c r="GI87" i="9"/>
  <c r="GH87" i="9"/>
  <c r="GG87" i="9"/>
  <c r="GF87" i="9"/>
  <c r="GE87" i="9"/>
  <c r="GD87" i="9"/>
  <c r="GC87" i="9"/>
  <c r="GB87" i="9"/>
  <c r="GA87" i="9"/>
  <c r="FZ87" i="9"/>
  <c r="FY87" i="9"/>
  <c r="FX87" i="9"/>
  <c r="FW87" i="9"/>
  <c r="FV87" i="9"/>
  <c r="FU87" i="9"/>
  <c r="FT87" i="9"/>
  <c r="FS87" i="9"/>
  <c r="FR87" i="9"/>
  <c r="FQ87" i="9"/>
  <c r="FP87" i="9"/>
  <c r="FO87" i="9"/>
  <c r="FN87" i="9"/>
  <c r="FM87" i="9"/>
  <c r="FL87" i="9"/>
  <c r="FK87" i="9"/>
  <c r="FJ87" i="9"/>
  <c r="FI87" i="9"/>
  <c r="FH87" i="9"/>
  <c r="FG87" i="9"/>
  <c r="FF87" i="9"/>
  <c r="FE87" i="9"/>
  <c r="FD87" i="9"/>
  <c r="FC87" i="9"/>
  <c r="FB87" i="9"/>
  <c r="FA87" i="9"/>
  <c r="EZ87" i="9"/>
  <c r="EY87" i="9"/>
  <c r="EX87" i="9"/>
  <c r="EW87" i="9"/>
  <c r="EV87" i="9"/>
  <c r="EO87" i="9"/>
  <c r="EN87" i="9"/>
  <c r="EM87" i="9"/>
  <c r="EL87" i="9"/>
  <c r="EK87" i="9"/>
  <c r="EJ87" i="9"/>
  <c r="EI87" i="9"/>
  <c r="EH87" i="9"/>
  <c r="EG87" i="9"/>
  <c r="EF87" i="9"/>
  <c r="EE87" i="9"/>
  <c r="ED87" i="9"/>
  <c r="EC87" i="9"/>
  <c r="EB87" i="9"/>
  <c r="EA87" i="9"/>
  <c r="DZ87" i="9"/>
  <c r="DY87" i="9"/>
  <c r="DX87" i="9"/>
  <c r="DW87" i="9"/>
  <c r="DV87" i="9"/>
  <c r="DU87" i="9"/>
  <c r="DT87" i="9"/>
  <c r="DS87" i="9"/>
  <c r="DR87" i="9"/>
  <c r="DQ87" i="9"/>
  <c r="DP87" i="9"/>
  <c r="DO87" i="9"/>
  <c r="DN87" i="9"/>
  <c r="DM87" i="9"/>
  <c r="DL87" i="9"/>
  <c r="DK87" i="9"/>
  <c r="DJ87" i="9"/>
  <c r="DI87" i="9"/>
  <c r="DH87" i="9"/>
  <c r="DG87" i="9"/>
  <c r="DF87" i="9"/>
  <c r="DE87" i="9"/>
  <c r="DD87" i="9"/>
  <c r="DC87" i="9"/>
  <c r="DB87" i="9"/>
  <c r="DA87" i="9"/>
  <c r="CZ87" i="9"/>
  <c r="CY87" i="9"/>
  <c r="CX87" i="9"/>
  <c r="CW87" i="9"/>
  <c r="CV87" i="9"/>
  <c r="CU87" i="9"/>
  <c r="CT87" i="9"/>
  <c r="CS87" i="9"/>
  <c r="CR87" i="9"/>
  <c r="CQ87" i="9"/>
  <c r="CP87" i="9"/>
  <c r="CO87" i="9"/>
  <c r="CN87" i="9"/>
  <c r="CM87" i="9"/>
  <c r="CL87" i="9"/>
  <c r="CK87" i="9"/>
  <c r="CJ87" i="9"/>
  <c r="CI87" i="9"/>
  <c r="CH87" i="9"/>
  <c r="CG87" i="9"/>
  <c r="CF87" i="9"/>
  <c r="CE87" i="9"/>
  <c r="CD87" i="9"/>
  <c r="CC87" i="9"/>
  <c r="CB87" i="9"/>
  <c r="CA87" i="9"/>
  <c r="BZ87" i="9"/>
  <c r="BY87" i="9"/>
  <c r="BX87" i="9"/>
  <c r="BW87" i="9"/>
  <c r="BV87" i="9"/>
  <c r="BU87" i="9"/>
  <c r="BT87" i="9"/>
  <c r="BS87" i="9"/>
  <c r="BR87" i="9"/>
  <c r="BQ87" i="9"/>
  <c r="BP87" i="9"/>
  <c r="BO87" i="9"/>
  <c r="BN87" i="9"/>
  <c r="BM87" i="9"/>
  <c r="BL87" i="9"/>
  <c r="BK87" i="9"/>
  <c r="BJ87" i="9"/>
  <c r="BI87" i="9"/>
  <c r="BH87" i="9"/>
  <c r="BG87" i="9"/>
  <c r="BF87" i="9"/>
  <c r="BE87" i="9"/>
  <c r="BD87" i="9"/>
  <c r="BC87" i="9"/>
  <c r="BB87" i="9"/>
  <c r="BA87" i="9"/>
  <c r="AZ87" i="9"/>
  <c r="AY87" i="9"/>
  <c r="AX87" i="9"/>
  <c r="AW87" i="9"/>
  <c r="AV87" i="9"/>
  <c r="AU87" i="9"/>
  <c r="AT87" i="9"/>
  <c r="AS87" i="9"/>
  <c r="AR87" i="9"/>
  <c r="AQ87" i="9"/>
  <c r="AP87" i="9"/>
  <c r="AO87" i="9"/>
  <c r="AN87" i="9"/>
  <c r="AM87" i="9"/>
  <c r="AL87" i="9"/>
  <c r="AK87" i="9"/>
  <c r="AJ87" i="9"/>
  <c r="AI87" i="9"/>
  <c r="AH87" i="9"/>
  <c r="AG87" i="9"/>
  <c r="AF87" i="9"/>
  <c r="AE87" i="9"/>
  <c r="AD87" i="9"/>
  <c r="AC87" i="9"/>
  <c r="AB87" i="9"/>
  <c r="AA87" i="9"/>
  <c r="Z87" i="9"/>
  <c r="Y87" i="9"/>
  <c r="X87" i="9"/>
  <c r="W87" i="9"/>
  <c r="V87" i="9"/>
  <c r="U87" i="9"/>
  <c r="T87" i="9"/>
  <c r="S87" i="9"/>
  <c r="R87" i="9"/>
  <c r="Q87" i="9"/>
  <c r="P87" i="9"/>
  <c r="O87" i="9"/>
  <c r="N87" i="9"/>
  <c r="M87" i="9"/>
  <c r="L87" i="9"/>
  <c r="K87" i="9"/>
  <c r="J87" i="9"/>
  <c r="I87" i="9"/>
  <c r="H87" i="9"/>
  <c r="G87" i="9"/>
  <c r="F87" i="9"/>
  <c r="E87" i="9"/>
  <c r="D87" i="9"/>
  <c r="C87" i="9"/>
  <c r="B87" i="9"/>
  <c r="JQ86" i="9"/>
  <c r="JP86" i="9"/>
  <c r="JO86" i="9"/>
  <c r="JN86" i="9"/>
  <c r="JM86" i="9"/>
  <c r="JL86" i="9"/>
  <c r="JK86" i="9"/>
  <c r="JJ86" i="9"/>
  <c r="JI86" i="9"/>
  <c r="JH86" i="9"/>
  <c r="JG86" i="9"/>
  <c r="JF86" i="9"/>
  <c r="JE86" i="9"/>
  <c r="JD86" i="9"/>
  <c r="JC86" i="9"/>
  <c r="JB86" i="9"/>
  <c r="JA86" i="9"/>
  <c r="IZ86" i="9"/>
  <c r="IY86" i="9"/>
  <c r="IX86" i="9"/>
  <c r="IW86" i="9"/>
  <c r="IV86" i="9"/>
  <c r="IU86" i="9"/>
  <c r="IT86" i="9"/>
  <c r="IS86" i="9"/>
  <c r="IR86" i="9"/>
  <c r="IQ86" i="9"/>
  <c r="IP86" i="9"/>
  <c r="IO86" i="9"/>
  <c r="IN86" i="9"/>
  <c r="IM86" i="9"/>
  <c r="IL86" i="9"/>
  <c r="IK86" i="9"/>
  <c r="IJ86" i="9"/>
  <c r="IG86" i="9"/>
  <c r="IF86" i="9"/>
  <c r="IE86" i="9"/>
  <c r="ID86" i="9"/>
  <c r="IC86" i="9"/>
  <c r="IB86" i="9"/>
  <c r="IA86" i="9"/>
  <c r="HZ86" i="9"/>
  <c r="HY86" i="9"/>
  <c r="HX86" i="9"/>
  <c r="HW86" i="9"/>
  <c r="HV86" i="9"/>
  <c r="HU86" i="9"/>
  <c r="HT86" i="9"/>
  <c r="HS86" i="9"/>
  <c r="HR86" i="9"/>
  <c r="HQ86" i="9"/>
  <c r="HP86" i="9"/>
  <c r="HO86" i="9"/>
  <c r="HN86" i="9"/>
  <c r="HM86" i="9"/>
  <c r="HL86" i="9"/>
  <c r="HK86" i="9"/>
  <c r="HJ86" i="9"/>
  <c r="HI86" i="9"/>
  <c r="HH86" i="9"/>
  <c r="HG86" i="9"/>
  <c r="HF86" i="9"/>
  <c r="HE86" i="9"/>
  <c r="HD86" i="9"/>
  <c r="HC86" i="9"/>
  <c r="HB86" i="9"/>
  <c r="HA86" i="9"/>
  <c r="GZ86" i="9"/>
  <c r="GY86" i="9"/>
  <c r="GX86" i="9"/>
  <c r="GW86" i="9"/>
  <c r="GV86" i="9"/>
  <c r="GU86" i="9"/>
  <c r="GT86" i="9"/>
  <c r="GS86" i="9"/>
  <c r="GR86" i="9"/>
  <c r="GQ86" i="9"/>
  <c r="GP86" i="9"/>
  <c r="GO86" i="9"/>
  <c r="GN86" i="9"/>
  <c r="GM86" i="9"/>
  <c r="GL86" i="9"/>
  <c r="GK86" i="9"/>
  <c r="GJ86" i="9"/>
  <c r="GI86" i="9"/>
  <c r="GH86" i="9"/>
  <c r="GG86" i="9"/>
  <c r="GF86" i="9"/>
  <c r="GE86" i="9"/>
  <c r="GD86" i="9"/>
  <c r="GC86" i="9"/>
  <c r="GB86" i="9"/>
  <c r="GA86" i="9"/>
  <c r="FZ86" i="9"/>
  <c r="FY86" i="9"/>
  <c r="FX86" i="9"/>
  <c r="FW86" i="9"/>
  <c r="FV86" i="9"/>
  <c r="FU86" i="9"/>
  <c r="FT86" i="9"/>
  <c r="FS86" i="9"/>
  <c r="FR86" i="9"/>
  <c r="FQ86" i="9"/>
  <c r="FP86" i="9"/>
  <c r="FO86" i="9"/>
  <c r="FN86" i="9"/>
  <c r="FM86" i="9"/>
  <c r="FL86" i="9"/>
  <c r="FK86" i="9"/>
  <c r="FJ86" i="9"/>
  <c r="FI86" i="9"/>
  <c r="FH86" i="9"/>
  <c r="FG86" i="9"/>
  <c r="FF86" i="9"/>
  <c r="FE86" i="9"/>
  <c r="FD86" i="9"/>
  <c r="FC86" i="9"/>
  <c r="FB86" i="9"/>
  <c r="FA86" i="9"/>
  <c r="EZ86" i="9"/>
  <c r="EY86" i="9"/>
  <c r="EX86" i="9"/>
  <c r="EW86" i="9"/>
  <c r="EV86" i="9"/>
  <c r="EO86" i="9"/>
  <c r="EN86" i="9"/>
  <c r="EM86" i="9"/>
  <c r="EL86" i="9"/>
  <c r="EK86" i="9"/>
  <c r="EJ86" i="9"/>
  <c r="EI86" i="9"/>
  <c r="EH86" i="9"/>
  <c r="EG86" i="9"/>
  <c r="EF86" i="9"/>
  <c r="EE86" i="9"/>
  <c r="ED86" i="9"/>
  <c r="EC86" i="9"/>
  <c r="EB86" i="9"/>
  <c r="EA86" i="9"/>
  <c r="DZ86" i="9"/>
  <c r="DY86" i="9"/>
  <c r="DX86" i="9"/>
  <c r="DW86" i="9"/>
  <c r="DV86" i="9"/>
  <c r="DU86" i="9"/>
  <c r="DT86" i="9"/>
  <c r="DS86" i="9"/>
  <c r="DR86" i="9"/>
  <c r="DQ86" i="9"/>
  <c r="DP86" i="9"/>
  <c r="DO86" i="9"/>
  <c r="DN86" i="9"/>
  <c r="DM86" i="9"/>
  <c r="DL86" i="9"/>
  <c r="DK86" i="9"/>
  <c r="DJ86" i="9"/>
  <c r="DI86" i="9"/>
  <c r="DH86" i="9"/>
  <c r="DG86" i="9"/>
  <c r="DF86" i="9"/>
  <c r="DE86" i="9"/>
  <c r="DD86" i="9"/>
  <c r="DC86" i="9"/>
  <c r="DB86" i="9"/>
  <c r="DA86" i="9"/>
  <c r="CZ86" i="9"/>
  <c r="CY86" i="9"/>
  <c r="CX86" i="9"/>
  <c r="CW86" i="9"/>
  <c r="CV86" i="9"/>
  <c r="CU86" i="9"/>
  <c r="CT86" i="9"/>
  <c r="CS86" i="9"/>
  <c r="CR86" i="9"/>
  <c r="CQ86" i="9"/>
  <c r="CP86" i="9"/>
  <c r="CO86" i="9"/>
  <c r="CN86" i="9"/>
  <c r="CM86" i="9"/>
  <c r="CL86" i="9"/>
  <c r="CK86" i="9"/>
  <c r="CJ86" i="9"/>
  <c r="CI86" i="9"/>
  <c r="CH86" i="9"/>
  <c r="CG86" i="9"/>
  <c r="CF86" i="9"/>
  <c r="CE86" i="9"/>
  <c r="CD86" i="9"/>
  <c r="CC86" i="9"/>
  <c r="CB86" i="9"/>
  <c r="CA86" i="9"/>
  <c r="BZ86" i="9"/>
  <c r="BY86" i="9"/>
  <c r="BX86" i="9"/>
  <c r="BW86" i="9"/>
  <c r="BV86" i="9"/>
  <c r="BU86" i="9"/>
  <c r="BT86" i="9"/>
  <c r="BS86" i="9"/>
  <c r="BR86" i="9"/>
  <c r="BQ86" i="9"/>
  <c r="BP86" i="9"/>
  <c r="BO86" i="9"/>
  <c r="BN86" i="9"/>
  <c r="BM86" i="9"/>
  <c r="BL86" i="9"/>
  <c r="BK86" i="9"/>
  <c r="BJ86" i="9"/>
  <c r="BI86" i="9"/>
  <c r="BH86" i="9"/>
  <c r="BG86" i="9"/>
  <c r="BF86" i="9"/>
  <c r="BE86" i="9"/>
  <c r="BD86" i="9"/>
  <c r="BC86" i="9"/>
  <c r="BB86" i="9"/>
  <c r="BA86" i="9"/>
  <c r="AZ86" i="9"/>
  <c r="AY86" i="9"/>
  <c r="AX86" i="9"/>
  <c r="AW86" i="9"/>
  <c r="AV86" i="9"/>
  <c r="AU86" i="9"/>
  <c r="AT86" i="9"/>
  <c r="AS86" i="9"/>
  <c r="AR86" i="9"/>
  <c r="AQ86" i="9"/>
  <c r="AP86" i="9"/>
  <c r="AO86" i="9"/>
  <c r="AN86" i="9"/>
  <c r="AM86" i="9"/>
  <c r="AL86" i="9"/>
  <c r="AK86" i="9"/>
  <c r="AJ86" i="9"/>
  <c r="AI86" i="9"/>
  <c r="AH86" i="9"/>
  <c r="AG86" i="9"/>
  <c r="AF86" i="9"/>
  <c r="AE86" i="9"/>
  <c r="AD86" i="9"/>
  <c r="AC86" i="9"/>
  <c r="AB86" i="9"/>
  <c r="AA86" i="9"/>
  <c r="Z86" i="9"/>
  <c r="Y86" i="9"/>
  <c r="X86" i="9"/>
  <c r="W86" i="9"/>
  <c r="V86" i="9"/>
  <c r="U86" i="9"/>
  <c r="T86" i="9"/>
  <c r="S86" i="9"/>
  <c r="R86" i="9"/>
  <c r="Q86" i="9"/>
  <c r="P86" i="9"/>
  <c r="O86" i="9"/>
  <c r="N86" i="9"/>
  <c r="M86" i="9"/>
  <c r="L86" i="9"/>
  <c r="K86" i="9"/>
  <c r="J86" i="9"/>
  <c r="I86" i="9"/>
  <c r="H86" i="9"/>
  <c r="G86" i="9"/>
  <c r="F86" i="9"/>
  <c r="E86" i="9"/>
  <c r="D86" i="9"/>
  <c r="C86" i="9"/>
  <c r="B86" i="9"/>
  <c r="JQ85" i="9"/>
  <c r="JP85" i="9"/>
  <c r="JO85" i="9"/>
  <c r="JN85" i="9"/>
  <c r="JM85" i="9"/>
  <c r="JL85" i="9"/>
  <c r="JK85" i="9"/>
  <c r="JJ85" i="9"/>
  <c r="JI85" i="9"/>
  <c r="JH85" i="9"/>
  <c r="JG85" i="9"/>
  <c r="JF85" i="9"/>
  <c r="JE85" i="9"/>
  <c r="JD85" i="9"/>
  <c r="JC85" i="9"/>
  <c r="JB85" i="9"/>
  <c r="JA85" i="9"/>
  <c r="IZ85" i="9"/>
  <c r="IY85" i="9"/>
  <c r="IX85" i="9"/>
  <c r="IW85" i="9"/>
  <c r="IV85" i="9"/>
  <c r="IU85" i="9"/>
  <c r="IT85" i="9"/>
  <c r="IS85" i="9"/>
  <c r="IR85" i="9"/>
  <c r="IQ85" i="9"/>
  <c r="IP85" i="9"/>
  <c r="IO85" i="9"/>
  <c r="IN85" i="9"/>
  <c r="IM85" i="9"/>
  <c r="IL85" i="9"/>
  <c r="IK85" i="9"/>
  <c r="IJ85" i="9"/>
  <c r="IG85" i="9"/>
  <c r="IF85" i="9"/>
  <c r="IE85" i="9"/>
  <c r="ID85" i="9"/>
  <c r="IC85" i="9"/>
  <c r="IB85" i="9"/>
  <c r="IA85" i="9"/>
  <c r="HZ85" i="9"/>
  <c r="HY85" i="9"/>
  <c r="HX85" i="9"/>
  <c r="HW85" i="9"/>
  <c r="HV85" i="9"/>
  <c r="HU85" i="9"/>
  <c r="HT85" i="9"/>
  <c r="HS85" i="9"/>
  <c r="HR85" i="9"/>
  <c r="HQ85" i="9"/>
  <c r="HP85" i="9"/>
  <c r="HO85" i="9"/>
  <c r="HN85" i="9"/>
  <c r="HM85" i="9"/>
  <c r="HL85" i="9"/>
  <c r="HK85" i="9"/>
  <c r="HJ85" i="9"/>
  <c r="HI85" i="9"/>
  <c r="HH85" i="9"/>
  <c r="HG85" i="9"/>
  <c r="HF85" i="9"/>
  <c r="HE85" i="9"/>
  <c r="HD85" i="9"/>
  <c r="HC85" i="9"/>
  <c r="HB85" i="9"/>
  <c r="HA85" i="9"/>
  <c r="GZ85" i="9"/>
  <c r="GY85" i="9"/>
  <c r="GX85" i="9"/>
  <c r="GW85" i="9"/>
  <c r="GV85" i="9"/>
  <c r="GU85" i="9"/>
  <c r="GT85" i="9"/>
  <c r="GS85" i="9"/>
  <c r="GR85" i="9"/>
  <c r="GQ85" i="9"/>
  <c r="GP85" i="9"/>
  <c r="GO85" i="9"/>
  <c r="GN85" i="9"/>
  <c r="GM85" i="9"/>
  <c r="GL85" i="9"/>
  <c r="GK85" i="9"/>
  <c r="GJ85" i="9"/>
  <c r="GI85" i="9"/>
  <c r="GH85" i="9"/>
  <c r="GG85" i="9"/>
  <c r="GF85" i="9"/>
  <c r="GE85" i="9"/>
  <c r="GD85" i="9"/>
  <c r="GC85" i="9"/>
  <c r="GB85" i="9"/>
  <c r="GA85" i="9"/>
  <c r="FZ85" i="9"/>
  <c r="FY85" i="9"/>
  <c r="FX85" i="9"/>
  <c r="FW85" i="9"/>
  <c r="FV85" i="9"/>
  <c r="FU85" i="9"/>
  <c r="FT85" i="9"/>
  <c r="FS85" i="9"/>
  <c r="FR85" i="9"/>
  <c r="FQ85" i="9"/>
  <c r="FP85" i="9"/>
  <c r="FO85" i="9"/>
  <c r="FN85" i="9"/>
  <c r="FM85" i="9"/>
  <c r="FL85" i="9"/>
  <c r="FK85" i="9"/>
  <c r="FJ85" i="9"/>
  <c r="FI85" i="9"/>
  <c r="FH85" i="9"/>
  <c r="FG85" i="9"/>
  <c r="FF85" i="9"/>
  <c r="FE85" i="9"/>
  <c r="FD85" i="9"/>
  <c r="FC85" i="9"/>
  <c r="FB85" i="9"/>
  <c r="FA85" i="9"/>
  <c r="EZ85" i="9"/>
  <c r="EY85" i="9"/>
  <c r="EX85" i="9"/>
  <c r="EW85" i="9"/>
  <c r="EV85" i="9"/>
  <c r="EO85" i="9"/>
  <c r="EN85" i="9"/>
  <c r="EM85" i="9"/>
  <c r="EL85" i="9"/>
  <c r="EK85" i="9"/>
  <c r="EJ85" i="9"/>
  <c r="EI85" i="9"/>
  <c r="EH85" i="9"/>
  <c r="EG85" i="9"/>
  <c r="EF85" i="9"/>
  <c r="EE85" i="9"/>
  <c r="ED85" i="9"/>
  <c r="EC85" i="9"/>
  <c r="EB85" i="9"/>
  <c r="EA85" i="9"/>
  <c r="DZ85" i="9"/>
  <c r="DY85" i="9"/>
  <c r="DX85" i="9"/>
  <c r="DW85" i="9"/>
  <c r="DV85" i="9"/>
  <c r="DU85" i="9"/>
  <c r="DT85" i="9"/>
  <c r="DS85" i="9"/>
  <c r="DR85" i="9"/>
  <c r="DQ85" i="9"/>
  <c r="DP85" i="9"/>
  <c r="DO85" i="9"/>
  <c r="DN85" i="9"/>
  <c r="DM85" i="9"/>
  <c r="DL85" i="9"/>
  <c r="DK85" i="9"/>
  <c r="DJ85" i="9"/>
  <c r="DI85" i="9"/>
  <c r="DH85" i="9"/>
  <c r="DG85" i="9"/>
  <c r="DF85" i="9"/>
  <c r="DE85" i="9"/>
  <c r="DD85" i="9"/>
  <c r="DC85" i="9"/>
  <c r="DB85" i="9"/>
  <c r="DA85" i="9"/>
  <c r="CZ85" i="9"/>
  <c r="CY85" i="9"/>
  <c r="CX85" i="9"/>
  <c r="CW85" i="9"/>
  <c r="CV85" i="9"/>
  <c r="CU85" i="9"/>
  <c r="CT85" i="9"/>
  <c r="CS85" i="9"/>
  <c r="CR85" i="9"/>
  <c r="CQ85" i="9"/>
  <c r="CP85" i="9"/>
  <c r="CO85" i="9"/>
  <c r="CN85" i="9"/>
  <c r="CM85" i="9"/>
  <c r="CL85" i="9"/>
  <c r="CK85" i="9"/>
  <c r="CJ85" i="9"/>
  <c r="CI85" i="9"/>
  <c r="CH85" i="9"/>
  <c r="CG85" i="9"/>
  <c r="CF85" i="9"/>
  <c r="CE85" i="9"/>
  <c r="CD85" i="9"/>
  <c r="CC85" i="9"/>
  <c r="CB85" i="9"/>
  <c r="CA85" i="9"/>
  <c r="BZ85" i="9"/>
  <c r="BY85" i="9"/>
  <c r="BX85" i="9"/>
  <c r="BW85" i="9"/>
  <c r="BV85" i="9"/>
  <c r="BU85" i="9"/>
  <c r="BT85" i="9"/>
  <c r="BS85" i="9"/>
  <c r="BR85" i="9"/>
  <c r="BQ85" i="9"/>
  <c r="BP85" i="9"/>
  <c r="BO85" i="9"/>
  <c r="BN85" i="9"/>
  <c r="BM85" i="9"/>
  <c r="BL85" i="9"/>
  <c r="BK85" i="9"/>
  <c r="BJ85" i="9"/>
  <c r="BI85" i="9"/>
  <c r="BH85" i="9"/>
  <c r="BG85" i="9"/>
  <c r="BF85" i="9"/>
  <c r="BE85" i="9"/>
  <c r="BD85" i="9"/>
  <c r="BC85" i="9"/>
  <c r="BB85" i="9"/>
  <c r="BA85" i="9"/>
  <c r="AZ85" i="9"/>
  <c r="AY85" i="9"/>
  <c r="AX85" i="9"/>
  <c r="AW85" i="9"/>
  <c r="AV85" i="9"/>
  <c r="AU85" i="9"/>
  <c r="AT85" i="9"/>
  <c r="AS85" i="9"/>
  <c r="AR85" i="9"/>
  <c r="AQ85" i="9"/>
  <c r="AP85" i="9"/>
  <c r="AO85" i="9"/>
  <c r="AN85" i="9"/>
  <c r="AM85" i="9"/>
  <c r="AL85" i="9"/>
  <c r="AK85" i="9"/>
  <c r="AJ85" i="9"/>
  <c r="AI85" i="9"/>
  <c r="AH85" i="9"/>
  <c r="AG85" i="9"/>
  <c r="AF85" i="9"/>
  <c r="AE85" i="9"/>
  <c r="AD85" i="9"/>
  <c r="AC85" i="9"/>
  <c r="AB85" i="9"/>
  <c r="AA85" i="9"/>
  <c r="Z85" i="9"/>
  <c r="Y85" i="9"/>
  <c r="X85" i="9"/>
  <c r="W85" i="9"/>
  <c r="V85" i="9"/>
  <c r="U85" i="9"/>
  <c r="T85" i="9"/>
  <c r="S85" i="9"/>
  <c r="R85" i="9"/>
  <c r="Q85" i="9"/>
  <c r="P85" i="9"/>
  <c r="O85" i="9"/>
  <c r="N85" i="9"/>
  <c r="M85" i="9"/>
  <c r="L85" i="9"/>
  <c r="K85" i="9"/>
  <c r="J85" i="9"/>
  <c r="I85" i="9"/>
  <c r="H85" i="9"/>
  <c r="G85" i="9"/>
  <c r="F85" i="9"/>
  <c r="E85" i="9"/>
  <c r="D85" i="9"/>
  <c r="C85" i="9"/>
  <c r="B85" i="9"/>
  <c r="JQ84" i="9"/>
  <c r="JP84" i="9"/>
  <c r="JO84" i="9"/>
  <c r="JN84" i="9"/>
  <c r="JM84" i="9"/>
  <c r="JL84" i="9"/>
  <c r="JK84" i="9"/>
  <c r="JJ84" i="9"/>
  <c r="JI84" i="9"/>
  <c r="JH84" i="9"/>
  <c r="JG84" i="9"/>
  <c r="JF84" i="9"/>
  <c r="JE84" i="9"/>
  <c r="JD84" i="9"/>
  <c r="JC84" i="9"/>
  <c r="JB84" i="9"/>
  <c r="JA84" i="9"/>
  <c r="IZ84" i="9"/>
  <c r="IY84" i="9"/>
  <c r="IX84" i="9"/>
  <c r="IW84" i="9"/>
  <c r="IV84" i="9"/>
  <c r="IU84" i="9"/>
  <c r="IT84" i="9"/>
  <c r="IS84" i="9"/>
  <c r="IR84" i="9"/>
  <c r="IQ84" i="9"/>
  <c r="IP84" i="9"/>
  <c r="IO84" i="9"/>
  <c r="IN84" i="9"/>
  <c r="IM84" i="9"/>
  <c r="IL84" i="9"/>
  <c r="IK84" i="9"/>
  <c r="IJ84" i="9"/>
  <c r="IG84" i="9"/>
  <c r="IF84" i="9"/>
  <c r="IE84" i="9"/>
  <c r="ID84" i="9"/>
  <c r="IC84" i="9"/>
  <c r="IB84" i="9"/>
  <c r="IA84" i="9"/>
  <c r="HZ84" i="9"/>
  <c r="HY84" i="9"/>
  <c r="HX84" i="9"/>
  <c r="HW84" i="9"/>
  <c r="HV84" i="9"/>
  <c r="HU84" i="9"/>
  <c r="HT84" i="9"/>
  <c r="HS84" i="9"/>
  <c r="HR84" i="9"/>
  <c r="HQ84" i="9"/>
  <c r="HP84" i="9"/>
  <c r="HO84" i="9"/>
  <c r="HN84" i="9"/>
  <c r="HM84" i="9"/>
  <c r="HL84" i="9"/>
  <c r="HK84" i="9"/>
  <c r="HJ84" i="9"/>
  <c r="HI84" i="9"/>
  <c r="HH84" i="9"/>
  <c r="HG84" i="9"/>
  <c r="HF84" i="9"/>
  <c r="HE84" i="9"/>
  <c r="HD84" i="9"/>
  <c r="HC84" i="9"/>
  <c r="HB84" i="9"/>
  <c r="HA84" i="9"/>
  <c r="GZ84" i="9"/>
  <c r="GY84" i="9"/>
  <c r="GX84" i="9"/>
  <c r="GW84" i="9"/>
  <c r="GV84" i="9"/>
  <c r="GU84" i="9"/>
  <c r="GT84" i="9"/>
  <c r="GS84" i="9"/>
  <c r="GR84" i="9"/>
  <c r="GQ84" i="9"/>
  <c r="GP84" i="9"/>
  <c r="GO84" i="9"/>
  <c r="GN84" i="9"/>
  <c r="GM84" i="9"/>
  <c r="GL84" i="9"/>
  <c r="GK84" i="9"/>
  <c r="GJ84" i="9"/>
  <c r="GI84" i="9"/>
  <c r="GH84" i="9"/>
  <c r="GG84" i="9"/>
  <c r="GF84" i="9"/>
  <c r="GE84" i="9"/>
  <c r="GD84" i="9"/>
  <c r="GC84" i="9"/>
  <c r="GB84" i="9"/>
  <c r="GA84" i="9"/>
  <c r="FZ84" i="9"/>
  <c r="FY84" i="9"/>
  <c r="FX84" i="9"/>
  <c r="FW84" i="9"/>
  <c r="FV84" i="9"/>
  <c r="FU84" i="9"/>
  <c r="FT84" i="9"/>
  <c r="FS84" i="9"/>
  <c r="FR84" i="9"/>
  <c r="FQ84" i="9"/>
  <c r="FP84" i="9"/>
  <c r="FO84" i="9"/>
  <c r="FN84" i="9"/>
  <c r="FM84" i="9"/>
  <c r="FL84" i="9"/>
  <c r="FK84" i="9"/>
  <c r="FJ84" i="9"/>
  <c r="FI84" i="9"/>
  <c r="FH84" i="9"/>
  <c r="FG84" i="9"/>
  <c r="FF84" i="9"/>
  <c r="FE84" i="9"/>
  <c r="FD84" i="9"/>
  <c r="FC84" i="9"/>
  <c r="FB84" i="9"/>
  <c r="FA84" i="9"/>
  <c r="EZ84" i="9"/>
  <c r="EY84" i="9"/>
  <c r="EX84" i="9"/>
  <c r="EW84" i="9"/>
  <c r="EV84" i="9"/>
  <c r="EO84" i="9"/>
  <c r="EN84" i="9"/>
  <c r="EM84" i="9"/>
  <c r="EL84" i="9"/>
  <c r="EK84" i="9"/>
  <c r="EJ84" i="9"/>
  <c r="EI84" i="9"/>
  <c r="EH84" i="9"/>
  <c r="EG84" i="9"/>
  <c r="EF84" i="9"/>
  <c r="EE84" i="9"/>
  <c r="ED84" i="9"/>
  <c r="EC84" i="9"/>
  <c r="EB84" i="9"/>
  <c r="EA84" i="9"/>
  <c r="DZ84" i="9"/>
  <c r="DY84" i="9"/>
  <c r="DX84" i="9"/>
  <c r="DW84" i="9"/>
  <c r="DV84" i="9"/>
  <c r="DU84" i="9"/>
  <c r="DT84" i="9"/>
  <c r="DS84" i="9"/>
  <c r="DR84" i="9"/>
  <c r="DQ84" i="9"/>
  <c r="DP84" i="9"/>
  <c r="DO84" i="9"/>
  <c r="DN84" i="9"/>
  <c r="DM84" i="9"/>
  <c r="DL84" i="9"/>
  <c r="DK84" i="9"/>
  <c r="DJ84" i="9"/>
  <c r="DI84" i="9"/>
  <c r="DH84" i="9"/>
  <c r="DG84" i="9"/>
  <c r="DF84" i="9"/>
  <c r="DE84" i="9"/>
  <c r="DD84" i="9"/>
  <c r="DC84" i="9"/>
  <c r="DB84" i="9"/>
  <c r="DA84" i="9"/>
  <c r="CZ84" i="9"/>
  <c r="CY84" i="9"/>
  <c r="CX84" i="9"/>
  <c r="CW84" i="9"/>
  <c r="CV84" i="9"/>
  <c r="CU84" i="9"/>
  <c r="CT84" i="9"/>
  <c r="CS84" i="9"/>
  <c r="CR84" i="9"/>
  <c r="CQ84" i="9"/>
  <c r="CP84" i="9"/>
  <c r="CO84" i="9"/>
  <c r="CN84" i="9"/>
  <c r="CM84" i="9"/>
  <c r="CL84" i="9"/>
  <c r="CK84" i="9"/>
  <c r="CJ84" i="9"/>
  <c r="CI84" i="9"/>
  <c r="CH84" i="9"/>
  <c r="CG84" i="9"/>
  <c r="CF84" i="9"/>
  <c r="CE84" i="9"/>
  <c r="CD84" i="9"/>
  <c r="CC84" i="9"/>
  <c r="CB84" i="9"/>
  <c r="CA84" i="9"/>
  <c r="BZ84" i="9"/>
  <c r="BY84" i="9"/>
  <c r="BX84" i="9"/>
  <c r="BW84" i="9"/>
  <c r="BV84" i="9"/>
  <c r="BU84" i="9"/>
  <c r="BT84" i="9"/>
  <c r="BS84" i="9"/>
  <c r="BR84" i="9"/>
  <c r="BQ84" i="9"/>
  <c r="BP84" i="9"/>
  <c r="BO84" i="9"/>
  <c r="BN84" i="9"/>
  <c r="BM84" i="9"/>
  <c r="BL84" i="9"/>
  <c r="BK84" i="9"/>
  <c r="BJ84" i="9"/>
  <c r="BI84" i="9"/>
  <c r="BH84" i="9"/>
  <c r="BG84" i="9"/>
  <c r="BF84" i="9"/>
  <c r="BE84" i="9"/>
  <c r="BD84" i="9"/>
  <c r="BC84" i="9"/>
  <c r="BB84" i="9"/>
  <c r="BA84" i="9"/>
  <c r="AZ84" i="9"/>
  <c r="AY84" i="9"/>
  <c r="AX84" i="9"/>
  <c r="AW84" i="9"/>
  <c r="AV84" i="9"/>
  <c r="AU84" i="9"/>
  <c r="AT84" i="9"/>
  <c r="AS84" i="9"/>
  <c r="AR84" i="9"/>
  <c r="AQ84" i="9"/>
  <c r="AP84" i="9"/>
  <c r="AO84" i="9"/>
  <c r="AN84" i="9"/>
  <c r="AM84" i="9"/>
  <c r="AL84" i="9"/>
  <c r="AK84" i="9"/>
  <c r="AJ84" i="9"/>
  <c r="AI84" i="9"/>
  <c r="AH84" i="9"/>
  <c r="AG84" i="9"/>
  <c r="AF84" i="9"/>
  <c r="AE84" i="9"/>
  <c r="AD84" i="9"/>
  <c r="AC84" i="9"/>
  <c r="AB84" i="9"/>
  <c r="AA84" i="9"/>
  <c r="Z84" i="9"/>
  <c r="Y84" i="9"/>
  <c r="X84" i="9"/>
  <c r="W84" i="9"/>
  <c r="V84" i="9"/>
  <c r="U84" i="9"/>
  <c r="T84" i="9"/>
  <c r="S84" i="9"/>
  <c r="R84" i="9"/>
  <c r="Q84" i="9"/>
  <c r="P84" i="9"/>
  <c r="O84" i="9"/>
  <c r="N84" i="9"/>
  <c r="M84" i="9"/>
  <c r="L84" i="9"/>
  <c r="K84" i="9"/>
  <c r="J84" i="9"/>
  <c r="I84" i="9"/>
  <c r="H84" i="9"/>
  <c r="G84" i="9"/>
  <c r="F84" i="9"/>
  <c r="E84" i="9"/>
  <c r="D84" i="9"/>
  <c r="C84" i="9"/>
  <c r="B84" i="9"/>
  <c r="JQ83" i="9"/>
  <c r="JP83" i="9"/>
  <c r="JO83" i="9"/>
  <c r="JN83" i="9"/>
  <c r="JM83" i="9"/>
  <c r="JL83" i="9"/>
  <c r="JK83" i="9"/>
  <c r="JJ83" i="9"/>
  <c r="JI83" i="9"/>
  <c r="JH83" i="9"/>
  <c r="JG83" i="9"/>
  <c r="JF83" i="9"/>
  <c r="JE83" i="9"/>
  <c r="JD83" i="9"/>
  <c r="JC83" i="9"/>
  <c r="JB83" i="9"/>
  <c r="JA83" i="9"/>
  <c r="IZ83" i="9"/>
  <c r="IY83" i="9"/>
  <c r="IX83" i="9"/>
  <c r="IW83" i="9"/>
  <c r="IV83" i="9"/>
  <c r="IU83" i="9"/>
  <c r="IT83" i="9"/>
  <c r="IS83" i="9"/>
  <c r="IR83" i="9"/>
  <c r="IQ83" i="9"/>
  <c r="IP83" i="9"/>
  <c r="IO83" i="9"/>
  <c r="IN83" i="9"/>
  <c r="IM83" i="9"/>
  <c r="IL83" i="9"/>
  <c r="IK83" i="9"/>
  <c r="IJ83" i="9"/>
  <c r="IG83" i="9"/>
  <c r="IF83" i="9"/>
  <c r="IE83" i="9"/>
  <c r="ID83" i="9"/>
  <c r="IC83" i="9"/>
  <c r="IB83" i="9"/>
  <c r="IA83" i="9"/>
  <c r="HZ83" i="9"/>
  <c r="HY83" i="9"/>
  <c r="HX83" i="9"/>
  <c r="HW83" i="9"/>
  <c r="HV83" i="9"/>
  <c r="HU83" i="9"/>
  <c r="HT83" i="9"/>
  <c r="HS83" i="9"/>
  <c r="HR83" i="9"/>
  <c r="HQ83" i="9"/>
  <c r="HP83" i="9"/>
  <c r="HO83" i="9"/>
  <c r="HN83" i="9"/>
  <c r="HM83" i="9"/>
  <c r="HL83" i="9"/>
  <c r="HK83" i="9"/>
  <c r="HJ83" i="9"/>
  <c r="HI83" i="9"/>
  <c r="HH83" i="9"/>
  <c r="HG83" i="9"/>
  <c r="HF83" i="9"/>
  <c r="HE83" i="9"/>
  <c r="HD83" i="9"/>
  <c r="HC83" i="9"/>
  <c r="HB83" i="9"/>
  <c r="HA83" i="9"/>
  <c r="GZ83" i="9"/>
  <c r="GY83" i="9"/>
  <c r="GX83" i="9"/>
  <c r="GW83" i="9"/>
  <c r="GV83" i="9"/>
  <c r="GU83" i="9"/>
  <c r="GT83" i="9"/>
  <c r="GS83" i="9"/>
  <c r="GR83" i="9"/>
  <c r="GQ83" i="9"/>
  <c r="GP83" i="9"/>
  <c r="GO83" i="9"/>
  <c r="GN83" i="9"/>
  <c r="GM83" i="9"/>
  <c r="GL83" i="9"/>
  <c r="GK83" i="9"/>
  <c r="GJ83" i="9"/>
  <c r="GI83" i="9"/>
  <c r="GH83" i="9"/>
  <c r="GG83" i="9"/>
  <c r="GF83" i="9"/>
  <c r="GE83" i="9"/>
  <c r="GD83" i="9"/>
  <c r="GC83" i="9"/>
  <c r="GB83" i="9"/>
  <c r="GA83" i="9"/>
  <c r="FZ83" i="9"/>
  <c r="FY83" i="9"/>
  <c r="FX83" i="9"/>
  <c r="FW83" i="9"/>
  <c r="FV83" i="9"/>
  <c r="FU83" i="9"/>
  <c r="FT83" i="9"/>
  <c r="FS83" i="9"/>
  <c r="FR83" i="9"/>
  <c r="FQ83" i="9"/>
  <c r="FP83" i="9"/>
  <c r="FO83" i="9"/>
  <c r="FN83" i="9"/>
  <c r="FM83" i="9"/>
  <c r="FL83" i="9"/>
  <c r="FK83" i="9"/>
  <c r="FJ83" i="9"/>
  <c r="FI83" i="9"/>
  <c r="FH83" i="9"/>
  <c r="FG83" i="9"/>
  <c r="FF83" i="9"/>
  <c r="FE83" i="9"/>
  <c r="FD83" i="9"/>
  <c r="FC83" i="9"/>
  <c r="FB83" i="9"/>
  <c r="FA83" i="9"/>
  <c r="EZ83" i="9"/>
  <c r="EY83" i="9"/>
  <c r="EX83" i="9"/>
  <c r="EW83" i="9"/>
  <c r="EV83" i="9"/>
  <c r="EO83" i="9"/>
  <c r="EN83" i="9"/>
  <c r="EM83" i="9"/>
  <c r="EL83" i="9"/>
  <c r="EK83" i="9"/>
  <c r="EJ83" i="9"/>
  <c r="EI83" i="9"/>
  <c r="EH83" i="9"/>
  <c r="EG83" i="9"/>
  <c r="EF83" i="9"/>
  <c r="EE83" i="9"/>
  <c r="ED83" i="9"/>
  <c r="EC83" i="9"/>
  <c r="EB83" i="9"/>
  <c r="EA83" i="9"/>
  <c r="DZ83" i="9"/>
  <c r="DY83" i="9"/>
  <c r="DX83" i="9"/>
  <c r="DW83" i="9"/>
  <c r="DV83" i="9"/>
  <c r="DU83" i="9"/>
  <c r="DT83" i="9"/>
  <c r="DS83" i="9"/>
  <c r="DR83" i="9"/>
  <c r="DQ83" i="9"/>
  <c r="DP83" i="9"/>
  <c r="DO83" i="9"/>
  <c r="DN83" i="9"/>
  <c r="DM83" i="9"/>
  <c r="DL83" i="9"/>
  <c r="DK83" i="9"/>
  <c r="DJ83" i="9"/>
  <c r="DI83" i="9"/>
  <c r="DH83" i="9"/>
  <c r="DG83" i="9"/>
  <c r="DF83" i="9"/>
  <c r="DE83" i="9"/>
  <c r="DD83" i="9"/>
  <c r="DC83" i="9"/>
  <c r="DB83" i="9"/>
  <c r="DA83" i="9"/>
  <c r="CZ83" i="9"/>
  <c r="CY83" i="9"/>
  <c r="CX83" i="9"/>
  <c r="CW83" i="9"/>
  <c r="CV83" i="9"/>
  <c r="CU83" i="9"/>
  <c r="CT83" i="9"/>
  <c r="CS83" i="9"/>
  <c r="CR83" i="9"/>
  <c r="CQ83" i="9"/>
  <c r="CP83" i="9"/>
  <c r="CO83" i="9"/>
  <c r="CN83" i="9"/>
  <c r="CM83" i="9"/>
  <c r="CL83" i="9"/>
  <c r="CK83" i="9"/>
  <c r="CJ83" i="9"/>
  <c r="CI83" i="9"/>
  <c r="CH83" i="9"/>
  <c r="CG83" i="9"/>
  <c r="CF83" i="9"/>
  <c r="CE83" i="9"/>
  <c r="CD83" i="9"/>
  <c r="CC83" i="9"/>
  <c r="CB83" i="9"/>
  <c r="CA83" i="9"/>
  <c r="BZ83" i="9"/>
  <c r="BY83" i="9"/>
  <c r="BX83" i="9"/>
  <c r="BW83" i="9"/>
  <c r="BV83" i="9"/>
  <c r="BU83" i="9"/>
  <c r="BT83" i="9"/>
  <c r="BS83" i="9"/>
  <c r="BR83" i="9"/>
  <c r="BQ83" i="9"/>
  <c r="BP83" i="9"/>
  <c r="BO83" i="9"/>
  <c r="BN83" i="9"/>
  <c r="BM83" i="9"/>
  <c r="BL83" i="9"/>
  <c r="BK83" i="9"/>
  <c r="BJ83" i="9"/>
  <c r="BI83" i="9"/>
  <c r="BH83" i="9"/>
  <c r="BG83" i="9"/>
  <c r="BF83" i="9"/>
  <c r="BE83" i="9"/>
  <c r="BD83" i="9"/>
  <c r="BC83" i="9"/>
  <c r="BB83" i="9"/>
  <c r="BA83" i="9"/>
  <c r="AZ83" i="9"/>
  <c r="AY83" i="9"/>
  <c r="AX83" i="9"/>
  <c r="AW83" i="9"/>
  <c r="AV83" i="9"/>
  <c r="AU83" i="9"/>
  <c r="AT83" i="9"/>
  <c r="AS83" i="9"/>
  <c r="AR83" i="9"/>
  <c r="AQ83" i="9"/>
  <c r="AP83" i="9"/>
  <c r="AO83" i="9"/>
  <c r="AN83" i="9"/>
  <c r="AM83" i="9"/>
  <c r="AL83" i="9"/>
  <c r="AK83" i="9"/>
  <c r="AJ83" i="9"/>
  <c r="AI83" i="9"/>
  <c r="AH83" i="9"/>
  <c r="AG83" i="9"/>
  <c r="AF83" i="9"/>
  <c r="AE83" i="9"/>
  <c r="AD83" i="9"/>
  <c r="AC83" i="9"/>
  <c r="AB83" i="9"/>
  <c r="AA83" i="9"/>
  <c r="Z83" i="9"/>
  <c r="Y83" i="9"/>
  <c r="X83" i="9"/>
  <c r="W83" i="9"/>
  <c r="V83" i="9"/>
  <c r="U83" i="9"/>
  <c r="T83" i="9"/>
  <c r="S83" i="9"/>
  <c r="R83" i="9"/>
  <c r="Q83" i="9"/>
  <c r="P83" i="9"/>
  <c r="O83" i="9"/>
  <c r="N83" i="9"/>
  <c r="M83" i="9"/>
  <c r="L83" i="9"/>
  <c r="K83" i="9"/>
  <c r="J83" i="9"/>
  <c r="I83" i="9"/>
  <c r="H83" i="9"/>
  <c r="G83" i="9"/>
  <c r="F83" i="9"/>
  <c r="E83" i="9"/>
  <c r="D83" i="9"/>
  <c r="C83" i="9"/>
  <c r="B83" i="9"/>
  <c r="JQ82" i="9"/>
  <c r="JP82" i="9"/>
  <c r="JO82" i="9"/>
  <c r="JN82" i="9"/>
  <c r="JM82" i="9"/>
  <c r="JL82" i="9"/>
  <c r="JK82" i="9"/>
  <c r="JJ82" i="9"/>
  <c r="JI82" i="9"/>
  <c r="JH82" i="9"/>
  <c r="JG82" i="9"/>
  <c r="JF82" i="9"/>
  <c r="JE82" i="9"/>
  <c r="JD82" i="9"/>
  <c r="JC82" i="9"/>
  <c r="JB82" i="9"/>
  <c r="JA82" i="9"/>
  <c r="IZ82" i="9"/>
  <c r="IY82" i="9"/>
  <c r="IX82" i="9"/>
  <c r="IW82" i="9"/>
  <c r="IV82" i="9"/>
  <c r="IU82" i="9"/>
  <c r="IT82" i="9"/>
  <c r="IS82" i="9"/>
  <c r="IR82" i="9"/>
  <c r="IQ82" i="9"/>
  <c r="IP82" i="9"/>
  <c r="IO82" i="9"/>
  <c r="IN82" i="9"/>
  <c r="IM82" i="9"/>
  <c r="IL82" i="9"/>
  <c r="IK82" i="9"/>
  <c r="IJ82" i="9"/>
  <c r="IG82" i="9"/>
  <c r="IF82" i="9"/>
  <c r="IE82" i="9"/>
  <c r="ID82" i="9"/>
  <c r="IC82" i="9"/>
  <c r="IB82" i="9"/>
  <c r="IA82" i="9"/>
  <c r="HZ82" i="9"/>
  <c r="HY82" i="9"/>
  <c r="HX82" i="9"/>
  <c r="HW82" i="9"/>
  <c r="HV82" i="9"/>
  <c r="HU82" i="9"/>
  <c r="HT82" i="9"/>
  <c r="HS82" i="9"/>
  <c r="HR82" i="9"/>
  <c r="HQ82" i="9"/>
  <c r="HP82" i="9"/>
  <c r="HO82" i="9"/>
  <c r="HN82" i="9"/>
  <c r="HM82" i="9"/>
  <c r="HL82" i="9"/>
  <c r="HK82" i="9"/>
  <c r="HJ82" i="9"/>
  <c r="HI82" i="9"/>
  <c r="HH82" i="9"/>
  <c r="HG82" i="9"/>
  <c r="HF82" i="9"/>
  <c r="HE82" i="9"/>
  <c r="HD82" i="9"/>
  <c r="HC82" i="9"/>
  <c r="HB82" i="9"/>
  <c r="HA82" i="9"/>
  <c r="GZ82" i="9"/>
  <c r="GY82" i="9"/>
  <c r="GX82" i="9"/>
  <c r="GW82" i="9"/>
  <c r="GV82" i="9"/>
  <c r="GU82" i="9"/>
  <c r="GT82" i="9"/>
  <c r="GS82" i="9"/>
  <c r="GR82" i="9"/>
  <c r="GQ82" i="9"/>
  <c r="GP82" i="9"/>
  <c r="GO82" i="9"/>
  <c r="GN82" i="9"/>
  <c r="GM82" i="9"/>
  <c r="GL82" i="9"/>
  <c r="GK82" i="9"/>
  <c r="GJ82" i="9"/>
  <c r="GI82" i="9"/>
  <c r="GH82" i="9"/>
  <c r="GG82" i="9"/>
  <c r="GF82" i="9"/>
  <c r="GE82" i="9"/>
  <c r="GD82" i="9"/>
  <c r="GC82" i="9"/>
  <c r="GB82" i="9"/>
  <c r="GA82" i="9"/>
  <c r="FZ82" i="9"/>
  <c r="FY82" i="9"/>
  <c r="FX82" i="9"/>
  <c r="FW82" i="9"/>
  <c r="FV82" i="9"/>
  <c r="FU82" i="9"/>
  <c r="FT82" i="9"/>
  <c r="FS82" i="9"/>
  <c r="FR82" i="9"/>
  <c r="FQ82" i="9"/>
  <c r="FP82" i="9"/>
  <c r="FO82" i="9"/>
  <c r="FN82" i="9"/>
  <c r="FM82" i="9"/>
  <c r="FL82" i="9"/>
  <c r="FK82" i="9"/>
  <c r="FJ82" i="9"/>
  <c r="FI82" i="9"/>
  <c r="FH82" i="9"/>
  <c r="FG82" i="9"/>
  <c r="FF82" i="9"/>
  <c r="FE82" i="9"/>
  <c r="FD82" i="9"/>
  <c r="FC82" i="9"/>
  <c r="FB82" i="9"/>
  <c r="FA82" i="9"/>
  <c r="EZ82" i="9"/>
  <c r="EY82" i="9"/>
  <c r="EX82" i="9"/>
  <c r="EW82" i="9"/>
  <c r="EV82" i="9"/>
  <c r="EO82" i="9"/>
  <c r="EN82" i="9"/>
  <c r="EM82" i="9"/>
  <c r="EL82" i="9"/>
  <c r="EK82" i="9"/>
  <c r="EJ82" i="9"/>
  <c r="EI82" i="9"/>
  <c r="EH82" i="9"/>
  <c r="EG82" i="9"/>
  <c r="EF82" i="9"/>
  <c r="EE82" i="9"/>
  <c r="ED82" i="9"/>
  <c r="EC82" i="9"/>
  <c r="EB82" i="9"/>
  <c r="EA82" i="9"/>
  <c r="DZ82" i="9"/>
  <c r="DY82" i="9"/>
  <c r="DX82" i="9"/>
  <c r="DW82" i="9"/>
  <c r="DV82" i="9"/>
  <c r="DU82" i="9"/>
  <c r="DT82" i="9"/>
  <c r="DS82" i="9"/>
  <c r="DR82" i="9"/>
  <c r="DQ82" i="9"/>
  <c r="DP82" i="9"/>
  <c r="DO82" i="9"/>
  <c r="DN82" i="9"/>
  <c r="DM82" i="9"/>
  <c r="DL82" i="9"/>
  <c r="DK82" i="9"/>
  <c r="DJ82" i="9"/>
  <c r="DI82" i="9"/>
  <c r="DH82" i="9"/>
  <c r="DG82" i="9"/>
  <c r="DF82" i="9"/>
  <c r="DE82" i="9"/>
  <c r="DD82" i="9"/>
  <c r="DC82" i="9"/>
  <c r="DB82" i="9"/>
  <c r="DA82" i="9"/>
  <c r="CZ82" i="9"/>
  <c r="CY82" i="9"/>
  <c r="CX82" i="9"/>
  <c r="CW82" i="9"/>
  <c r="CV82" i="9"/>
  <c r="CU82" i="9"/>
  <c r="CT82" i="9"/>
  <c r="CS82" i="9"/>
  <c r="CR82" i="9"/>
  <c r="CQ82" i="9"/>
  <c r="CP82" i="9"/>
  <c r="CO82" i="9"/>
  <c r="CN82" i="9"/>
  <c r="CM82" i="9"/>
  <c r="CL82" i="9"/>
  <c r="CK82" i="9"/>
  <c r="CJ82" i="9"/>
  <c r="CI82" i="9"/>
  <c r="CH82" i="9"/>
  <c r="CG82" i="9"/>
  <c r="CF82" i="9"/>
  <c r="CE82" i="9"/>
  <c r="CD82" i="9"/>
  <c r="CC82" i="9"/>
  <c r="CB82" i="9"/>
  <c r="CA82" i="9"/>
  <c r="BZ82" i="9"/>
  <c r="BY82" i="9"/>
  <c r="BX82" i="9"/>
  <c r="BW82" i="9"/>
  <c r="BV82" i="9"/>
  <c r="BU82" i="9"/>
  <c r="BT82" i="9"/>
  <c r="BS82" i="9"/>
  <c r="BR82" i="9"/>
  <c r="BQ82" i="9"/>
  <c r="BP82" i="9"/>
  <c r="BO82" i="9"/>
  <c r="BN82" i="9"/>
  <c r="BM82" i="9"/>
  <c r="BL82" i="9"/>
  <c r="BK82" i="9"/>
  <c r="BJ82" i="9"/>
  <c r="BI82" i="9"/>
  <c r="BH82" i="9"/>
  <c r="BG82" i="9"/>
  <c r="BF82" i="9"/>
  <c r="BE82" i="9"/>
  <c r="BD82" i="9"/>
  <c r="BC82" i="9"/>
  <c r="BB82" i="9"/>
  <c r="BA82" i="9"/>
  <c r="AZ82" i="9"/>
  <c r="AY82" i="9"/>
  <c r="AX82" i="9"/>
  <c r="AW82" i="9"/>
  <c r="AV82" i="9"/>
  <c r="AU82" i="9"/>
  <c r="AT82" i="9"/>
  <c r="AS82" i="9"/>
  <c r="AR82" i="9"/>
  <c r="AQ82" i="9"/>
  <c r="AP82" i="9"/>
  <c r="AO82" i="9"/>
  <c r="AN82" i="9"/>
  <c r="AM82" i="9"/>
  <c r="AL82" i="9"/>
  <c r="AK82" i="9"/>
  <c r="AJ82" i="9"/>
  <c r="AI82" i="9"/>
  <c r="AH82" i="9"/>
  <c r="AG82" i="9"/>
  <c r="AF82" i="9"/>
  <c r="AE82" i="9"/>
  <c r="AD82" i="9"/>
  <c r="AC82" i="9"/>
  <c r="AB82" i="9"/>
  <c r="AA82" i="9"/>
  <c r="Z82" i="9"/>
  <c r="Y82" i="9"/>
  <c r="X82" i="9"/>
  <c r="W82" i="9"/>
  <c r="V82" i="9"/>
  <c r="U82" i="9"/>
  <c r="T82" i="9"/>
  <c r="S82" i="9"/>
  <c r="R82" i="9"/>
  <c r="Q82" i="9"/>
  <c r="P82" i="9"/>
  <c r="O82" i="9"/>
  <c r="N82" i="9"/>
  <c r="M82" i="9"/>
  <c r="L82" i="9"/>
  <c r="K82" i="9"/>
  <c r="J82" i="9"/>
  <c r="I82" i="9"/>
  <c r="H82" i="9"/>
  <c r="G82" i="9"/>
  <c r="F82" i="9"/>
  <c r="E82" i="9"/>
  <c r="D82" i="9"/>
  <c r="C82" i="9"/>
  <c r="B82" i="9"/>
  <c r="JQ81" i="9"/>
  <c r="JP81" i="9"/>
  <c r="JO81" i="9"/>
  <c r="JN81" i="9"/>
  <c r="JM81" i="9"/>
  <c r="JL81" i="9"/>
  <c r="JK81" i="9"/>
  <c r="JJ81" i="9"/>
  <c r="JI81" i="9"/>
  <c r="JH81" i="9"/>
  <c r="JG81" i="9"/>
  <c r="JF81" i="9"/>
  <c r="JE81" i="9"/>
  <c r="JD81" i="9"/>
  <c r="JC81" i="9"/>
  <c r="JB81" i="9"/>
  <c r="JA81" i="9"/>
  <c r="IZ81" i="9"/>
  <c r="IY81" i="9"/>
  <c r="IX81" i="9"/>
  <c r="IW81" i="9"/>
  <c r="IV81" i="9"/>
  <c r="IU81" i="9"/>
  <c r="IT81" i="9"/>
  <c r="IS81" i="9"/>
  <c r="IR81" i="9"/>
  <c r="IQ81" i="9"/>
  <c r="IP81" i="9"/>
  <c r="IO81" i="9"/>
  <c r="IN81" i="9"/>
  <c r="IM81" i="9"/>
  <c r="IL81" i="9"/>
  <c r="IK81" i="9"/>
  <c r="IJ81" i="9"/>
  <c r="IG81" i="9"/>
  <c r="IF81" i="9"/>
  <c r="IE81" i="9"/>
  <c r="ID81" i="9"/>
  <c r="IC81" i="9"/>
  <c r="IB81" i="9"/>
  <c r="IA81" i="9"/>
  <c r="HZ81" i="9"/>
  <c r="HY81" i="9"/>
  <c r="HX81" i="9"/>
  <c r="HW81" i="9"/>
  <c r="HV81" i="9"/>
  <c r="HU81" i="9"/>
  <c r="HT81" i="9"/>
  <c r="HS81" i="9"/>
  <c r="HR81" i="9"/>
  <c r="HQ81" i="9"/>
  <c r="HP81" i="9"/>
  <c r="HO81" i="9"/>
  <c r="HN81" i="9"/>
  <c r="HM81" i="9"/>
  <c r="HL81" i="9"/>
  <c r="HK81" i="9"/>
  <c r="HJ81" i="9"/>
  <c r="HI81" i="9"/>
  <c r="HH81" i="9"/>
  <c r="HG81" i="9"/>
  <c r="HF81" i="9"/>
  <c r="HE81" i="9"/>
  <c r="HD81" i="9"/>
  <c r="HC81" i="9"/>
  <c r="HB81" i="9"/>
  <c r="HA81" i="9"/>
  <c r="GZ81" i="9"/>
  <c r="GY81" i="9"/>
  <c r="GX81" i="9"/>
  <c r="GW81" i="9"/>
  <c r="GV81" i="9"/>
  <c r="GU81" i="9"/>
  <c r="GT81" i="9"/>
  <c r="GS81" i="9"/>
  <c r="GR81" i="9"/>
  <c r="GQ81" i="9"/>
  <c r="GP81" i="9"/>
  <c r="GO81" i="9"/>
  <c r="GN81" i="9"/>
  <c r="GM81" i="9"/>
  <c r="GL81" i="9"/>
  <c r="GK81" i="9"/>
  <c r="GJ81" i="9"/>
  <c r="GI81" i="9"/>
  <c r="GH81" i="9"/>
  <c r="GG81" i="9"/>
  <c r="GF81" i="9"/>
  <c r="GE81" i="9"/>
  <c r="GD81" i="9"/>
  <c r="GC81" i="9"/>
  <c r="GB81" i="9"/>
  <c r="GA81" i="9"/>
  <c r="FZ81" i="9"/>
  <c r="FY81" i="9"/>
  <c r="FX81" i="9"/>
  <c r="FW81" i="9"/>
  <c r="FV81" i="9"/>
  <c r="FU81" i="9"/>
  <c r="FT81" i="9"/>
  <c r="FS81" i="9"/>
  <c r="FR81" i="9"/>
  <c r="FQ81" i="9"/>
  <c r="FP81" i="9"/>
  <c r="FO81" i="9"/>
  <c r="FN81" i="9"/>
  <c r="FM81" i="9"/>
  <c r="FL81" i="9"/>
  <c r="FK81" i="9"/>
  <c r="FJ81" i="9"/>
  <c r="FI81" i="9"/>
  <c r="FH81" i="9"/>
  <c r="FG81" i="9"/>
  <c r="FF81" i="9"/>
  <c r="FE81" i="9"/>
  <c r="FD81" i="9"/>
  <c r="FC81" i="9"/>
  <c r="FB81" i="9"/>
  <c r="FA81" i="9"/>
  <c r="EZ81" i="9"/>
  <c r="EY81" i="9"/>
  <c r="EX81" i="9"/>
  <c r="EW81" i="9"/>
  <c r="EV81" i="9"/>
  <c r="EO81" i="9"/>
  <c r="EN81" i="9"/>
  <c r="EM81" i="9"/>
  <c r="EL81" i="9"/>
  <c r="EK81" i="9"/>
  <c r="EJ81" i="9"/>
  <c r="EI81" i="9"/>
  <c r="EH81" i="9"/>
  <c r="EG81" i="9"/>
  <c r="EF81" i="9"/>
  <c r="EE81" i="9"/>
  <c r="ED81" i="9"/>
  <c r="EC81" i="9"/>
  <c r="EB81" i="9"/>
  <c r="EA81" i="9"/>
  <c r="DZ81" i="9"/>
  <c r="DY81" i="9"/>
  <c r="DX81" i="9"/>
  <c r="DW81" i="9"/>
  <c r="DV81" i="9"/>
  <c r="DU81" i="9"/>
  <c r="DT81" i="9"/>
  <c r="DS81" i="9"/>
  <c r="DR81" i="9"/>
  <c r="DQ81" i="9"/>
  <c r="DP81" i="9"/>
  <c r="DO81" i="9"/>
  <c r="DN81" i="9"/>
  <c r="DM81" i="9"/>
  <c r="DL81" i="9"/>
  <c r="DK81" i="9"/>
  <c r="DJ81" i="9"/>
  <c r="DI81" i="9"/>
  <c r="DH81" i="9"/>
  <c r="DG81" i="9"/>
  <c r="DF81" i="9"/>
  <c r="DE81" i="9"/>
  <c r="DD81" i="9"/>
  <c r="DC81" i="9"/>
  <c r="DB81" i="9"/>
  <c r="DA81" i="9"/>
  <c r="CZ81" i="9"/>
  <c r="CY81" i="9"/>
  <c r="CX81" i="9"/>
  <c r="CW81" i="9"/>
  <c r="CV81" i="9"/>
  <c r="CU81" i="9"/>
  <c r="CT81" i="9"/>
  <c r="CS81" i="9"/>
  <c r="CR81" i="9"/>
  <c r="CQ81" i="9"/>
  <c r="CP81" i="9"/>
  <c r="CO81" i="9"/>
  <c r="CN81" i="9"/>
  <c r="CM81" i="9"/>
  <c r="CL81" i="9"/>
  <c r="CK81" i="9"/>
  <c r="CJ81" i="9"/>
  <c r="CI81" i="9"/>
  <c r="CH81" i="9"/>
  <c r="CG81" i="9"/>
  <c r="CF81" i="9"/>
  <c r="CE81" i="9"/>
  <c r="CD81" i="9"/>
  <c r="CC81" i="9"/>
  <c r="CB81" i="9"/>
  <c r="CA81" i="9"/>
  <c r="BZ81" i="9"/>
  <c r="BY81" i="9"/>
  <c r="BX81" i="9"/>
  <c r="BW81" i="9"/>
  <c r="BV81" i="9"/>
  <c r="BU81" i="9"/>
  <c r="BT81" i="9"/>
  <c r="BS81" i="9"/>
  <c r="BR81" i="9"/>
  <c r="BQ81" i="9"/>
  <c r="BP81" i="9"/>
  <c r="BO81" i="9"/>
  <c r="BN81" i="9"/>
  <c r="BM81" i="9"/>
  <c r="BL81" i="9"/>
  <c r="BK81" i="9"/>
  <c r="BJ81" i="9"/>
  <c r="BI81" i="9"/>
  <c r="BH81" i="9"/>
  <c r="BG81" i="9"/>
  <c r="BF81" i="9"/>
  <c r="BE81" i="9"/>
  <c r="BD81" i="9"/>
  <c r="BC81" i="9"/>
  <c r="BB81" i="9"/>
  <c r="BA81" i="9"/>
  <c r="AZ81" i="9"/>
  <c r="AY81" i="9"/>
  <c r="AX81" i="9"/>
  <c r="AW81" i="9"/>
  <c r="AV81" i="9"/>
  <c r="AU81" i="9"/>
  <c r="AT81" i="9"/>
  <c r="AS81" i="9"/>
  <c r="AR81" i="9"/>
  <c r="AQ81" i="9"/>
  <c r="AP81" i="9"/>
  <c r="AO81" i="9"/>
  <c r="AN81" i="9"/>
  <c r="AM81" i="9"/>
  <c r="AL81" i="9"/>
  <c r="AK81" i="9"/>
  <c r="AJ81" i="9"/>
  <c r="AI81" i="9"/>
  <c r="AH81" i="9"/>
  <c r="AG81" i="9"/>
  <c r="AF81" i="9"/>
  <c r="AE81" i="9"/>
  <c r="AD81" i="9"/>
  <c r="AC81" i="9"/>
  <c r="AB81" i="9"/>
  <c r="AA81" i="9"/>
  <c r="Z81" i="9"/>
  <c r="Y81" i="9"/>
  <c r="X81" i="9"/>
  <c r="W81" i="9"/>
  <c r="V81" i="9"/>
  <c r="U81" i="9"/>
  <c r="T81" i="9"/>
  <c r="S81" i="9"/>
  <c r="R81" i="9"/>
  <c r="Q81" i="9"/>
  <c r="P81" i="9"/>
  <c r="O81" i="9"/>
  <c r="N81" i="9"/>
  <c r="M81" i="9"/>
  <c r="L81" i="9"/>
  <c r="K81" i="9"/>
  <c r="J81" i="9"/>
  <c r="I81" i="9"/>
  <c r="H81" i="9"/>
  <c r="G81" i="9"/>
  <c r="F81" i="9"/>
  <c r="E81" i="9"/>
  <c r="D81" i="9"/>
  <c r="C81" i="9"/>
  <c r="B81" i="9"/>
  <c r="JQ80" i="9"/>
  <c r="JP80" i="9"/>
  <c r="JO80" i="9"/>
  <c r="JN80" i="9"/>
  <c r="JM80" i="9"/>
  <c r="JL80" i="9"/>
  <c r="JK80" i="9"/>
  <c r="JJ80" i="9"/>
  <c r="JI80" i="9"/>
  <c r="JH80" i="9"/>
  <c r="JG80" i="9"/>
  <c r="JF80" i="9"/>
  <c r="JE80" i="9"/>
  <c r="JD80" i="9"/>
  <c r="JC80" i="9"/>
  <c r="JB80" i="9"/>
  <c r="JA80" i="9"/>
  <c r="IZ80" i="9"/>
  <c r="IY80" i="9"/>
  <c r="IX80" i="9"/>
  <c r="IW80" i="9"/>
  <c r="IV80" i="9"/>
  <c r="IU80" i="9"/>
  <c r="IT80" i="9"/>
  <c r="IS80" i="9"/>
  <c r="IR80" i="9"/>
  <c r="IQ80" i="9"/>
  <c r="IP80" i="9"/>
  <c r="IO80" i="9"/>
  <c r="IN80" i="9"/>
  <c r="IM80" i="9"/>
  <c r="IL80" i="9"/>
  <c r="IK80" i="9"/>
  <c r="IJ80" i="9"/>
  <c r="IG80" i="9"/>
  <c r="IF80" i="9"/>
  <c r="IE80" i="9"/>
  <c r="ID80" i="9"/>
  <c r="IC80" i="9"/>
  <c r="IB80" i="9"/>
  <c r="IA80" i="9"/>
  <c r="HZ80" i="9"/>
  <c r="HY80" i="9"/>
  <c r="HX80" i="9"/>
  <c r="HW80" i="9"/>
  <c r="HV80" i="9"/>
  <c r="HU80" i="9"/>
  <c r="HT80" i="9"/>
  <c r="HS80" i="9"/>
  <c r="HR80" i="9"/>
  <c r="HQ80" i="9"/>
  <c r="HP80" i="9"/>
  <c r="HO80" i="9"/>
  <c r="HN80" i="9"/>
  <c r="HM80" i="9"/>
  <c r="HL80" i="9"/>
  <c r="HK80" i="9"/>
  <c r="HJ80" i="9"/>
  <c r="HI80" i="9"/>
  <c r="HH80" i="9"/>
  <c r="HG80" i="9"/>
  <c r="HF80" i="9"/>
  <c r="HE80" i="9"/>
  <c r="HD80" i="9"/>
  <c r="HC80" i="9"/>
  <c r="HB80" i="9"/>
  <c r="HA80" i="9"/>
  <c r="GZ80" i="9"/>
  <c r="GY80" i="9"/>
  <c r="GX80" i="9"/>
  <c r="GW80" i="9"/>
  <c r="GV80" i="9"/>
  <c r="GU80" i="9"/>
  <c r="GT80" i="9"/>
  <c r="GS80" i="9"/>
  <c r="GR80" i="9"/>
  <c r="GQ80" i="9"/>
  <c r="GP80" i="9"/>
  <c r="GO80" i="9"/>
  <c r="GN80" i="9"/>
  <c r="GM80" i="9"/>
  <c r="GL80" i="9"/>
  <c r="GK80" i="9"/>
  <c r="GJ80" i="9"/>
  <c r="GI80" i="9"/>
  <c r="GH80" i="9"/>
  <c r="GG80" i="9"/>
  <c r="GF80" i="9"/>
  <c r="GE80" i="9"/>
  <c r="GD80" i="9"/>
  <c r="GC80" i="9"/>
  <c r="GB80" i="9"/>
  <c r="GA80" i="9"/>
  <c r="FZ80" i="9"/>
  <c r="FY80" i="9"/>
  <c r="FX80" i="9"/>
  <c r="FW80" i="9"/>
  <c r="FV80" i="9"/>
  <c r="FU80" i="9"/>
  <c r="FT80" i="9"/>
  <c r="FS80" i="9"/>
  <c r="FR80" i="9"/>
  <c r="FQ80" i="9"/>
  <c r="FP80" i="9"/>
  <c r="FO80" i="9"/>
  <c r="FN80" i="9"/>
  <c r="FM80" i="9"/>
  <c r="FL80" i="9"/>
  <c r="FK80" i="9"/>
  <c r="FJ80" i="9"/>
  <c r="FI80" i="9"/>
  <c r="FH80" i="9"/>
  <c r="FG80" i="9"/>
  <c r="FF80" i="9"/>
  <c r="FE80" i="9"/>
  <c r="FD80" i="9"/>
  <c r="FC80" i="9"/>
  <c r="FB80" i="9"/>
  <c r="FA80" i="9"/>
  <c r="EZ80" i="9"/>
  <c r="EY80" i="9"/>
  <c r="EX80" i="9"/>
  <c r="EW80" i="9"/>
  <c r="EV80" i="9"/>
  <c r="EO80" i="9"/>
  <c r="EN80" i="9"/>
  <c r="EM80" i="9"/>
  <c r="EL80" i="9"/>
  <c r="EK80" i="9"/>
  <c r="EJ80" i="9"/>
  <c r="EI80" i="9"/>
  <c r="EH80" i="9"/>
  <c r="EG80" i="9"/>
  <c r="EF80" i="9"/>
  <c r="EE80" i="9"/>
  <c r="ED80" i="9"/>
  <c r="EC80" i="9"/>
  <c r="EB80" i="9"/>
  <c r="EA80" i="9"/>
  <c r="DZ80" i="9"/>
  <c r="DY80" i="9"/>
  <c r="DX80" i="9"/>
  <c r="DW80" i="9"/>
  <c r="DV80" i="9"/>
  <c r="DU80" i="9"/>
  <c r="DT80" i="9"/>
  <c r="DS80" i="9"/>
  <c r="DR80" i="9"/>
  <c r="DQ80" i="9"/>
  <c r="DP80" i="9"/>
  <c r="DO80" i="9"/>
  <c r="DN80" i="9"/>
  <c r="DM80" i="9"/>
  <c r="DL80" i="9"/>
  <c r="DK80" i="9"/>
  <c r="DJ80" i="9"/>
  <c r="DI80" i="9"/>
  <c r="DH80" i="9"/>
  <c r="DG80" i="9"/>
  <c r="DF80" i="9"/>
  <c r="DE80" i="9"/>
  <c r="DD80" i="9"/>
  <c r="DC80" i="9"/>
  <c r="DB80" i="9"/>
  <c r="DA80" i="9"/>
  <c r="CZ80" i="9"/>
  <c r="CY80" i="9"/>
  <c r="CX80" i="9"/>
  <c r="CW80" i="9"/>
  <c r="CV80" i="9"/>
  <c r="CU80" i="9"/>
  <c r="CT80" i="9"/>
  <c r="CS80" i="9"/>
  <c r="CR80" i="9"/>
  <c r="CQ80" i="9"/>
  <c r="CP80" i="9"/>
  <c r="CO80" i="9"/>
  <c r="CN80" i="9"/>
  <c r="CM80" i="9"/>
  <c r="CL80" i="9"/>
  <c r="CK80" i="9"/>
  <c r="CJ80" i="9"/>
  <c r="CI80" i="9"/>
  <c r="CH80" i="9"/>
  <c r="CG80" i="9"/>
  <c r="CF80" i="9"/>
  <c r="CE80" i="9"/>
  <c r="CD80" i="9"/>
  <c r="CC80" i="9"/>
  <c r="CB80" i="9"/>
  <c r="CA80" i="9"/>
  <c r="BZ80" i="9"/>
  <c r="BY80" i="9"/>
  <c r="BX80" i="9"/>
  <c r="BW80" i="9"/>
  <c r="BV80" i="9"/>
  <c r="BU80" i="9"/>
  <c r="BT80" i="9"/>
  <c r="BS80" i="9"/>
  <c r="BR80" i="9"/>
  <c r="BQ80" i="9"/>
  <c r="BP80" i="9"/>
  <c r="BO80" i="9"/>
  <c r="BN80" i="9"/>
  <c r="BM80" i="9"/>
  <c r="BL80" i="9"/>
  <c r="BK80" i="9"/>
  <c r="BJ80" i="9"/>
  <c r="BI80" i="9"/>
  <c r="BH80" i="9"/>
  <c r="BG80" i="9"/>
  <c r="BF80" i="9"/>
  <c r="BE80" i="9"/>
  <c r="BD80" i="9"/>
  <c r="BC80" i="9"/>
  <c r="BB80" i="9"/>
  <c r="BA80" i="9"/>
  <c r="AZ80" i="9"/>
  <c r="AY80" i="9"/>
  <c r="AX80" i="9"/>
  <c r="AW80" i="9"/>
  <c r="AV80" i="9"/>
  <c r="AU80" i="9"/>
  <c r="AT80" i="9"/>
  <c r="AS80" i="9"/>
  <c r="AR80" i="9"/>
  <c r="AQ80" i="9"/>
  <c r="AP80" i="9"/>
  <c r="AO80" i="9"/>
  <c r="AN80" i="9"/>
  <c r="AM80" i="9"/>
  <c r="AL80" i="9"/>
  <c r="AK80" i="9"/>
  <c r="AJ80" i="9"/>
  <c r="AI80" i="9"/>
  <c r="AH80" i="9"/>
  <c r="AG80" i="9"/>
  <c r="AF80" i="9"/>
  <c r="AE80" i="9"/>
  <c r="AD80" i="9"/>
  <c r="AC80" i="9"/>
  <c r="AB80" i="9"/>
  <c r="AA80" i="9"/>
  <c r="Z80" i="9"/>
  <c r="Y80" i="9"/>
  <c r="X80" i="9"/>
  <c r="W80" i="9"/>
  <c r="V80" i="9"/>
  <c r="U80" i="9"/>
  <c r="T80" i="9"/>
  <c r="S80" i="9"/>
  <c r="R80" i="9"/>
  <c r="Q80" i="9"/>
  <c r="P80" i="9"/>
  <c r="O80" i="9"/>
  <c r="N80" i="9"/>
  <c r="M80" i="9"/>
  <c r="L80" i="9"/>
  <c r="K80" i="9"/>
  <c r="J80" i="9"/>
  <c r="I80" i="9"/>
  <c r="H80" i="9"/>
  <c r="G80" i="9"/>
  <c r="F80" i="9"/>
  <c r="E80" i="9"/>
  <c r="D80" i="9"/>
  <c r="C80" i="9"/>
  <c r="B80" i="9"/>
  <c r="JQ79" i="9"/>
  <c r="JP79" i="9"/>
  <c r="JO79" i="9"/>
  <c r="JN79" i="9"/>
  <c r="JM79" i="9"/>
  <c r="JL79" i="9"/>
  <c r="JK79" i="9"/>
  <c r="JJ79" i="9"/>
  <c r="JI79" i="9"/>
  <c r="JH79" i="9"/>
  <c r="JG79" i="9"/>
  <c r="JF79" i="9"/>
  <c r="JE79" i="9"/>
  <c r="JD79" i="9"/>
  <c r="JC79" i="9"/>
  <c r="JB79" i="9"/>
  <c r="JA79" i="9"/>
  <c r="IZ79" i="9"/>
  <c r="IY79" i="9"/>
  <c r="IX79" i="9"/>
  <c r="IW79" i="9"/>
  <c r="IV79" i="9"/>
  <c r="IU79" i="9"/>
  <c r="IT79" i="9"/>
  <c r="IS79" i="9"/>
  <c r="IR79" i="9"/>
  <c r="IQ79" i="9"/>
  <c r="IP79" i="9"/>
  <c r="IO79" i="9"/>
  <c r="IN79" i="9"/>
  <c r="IM79" i="9"/>
  <c r="IL79" i="9"/>
  <c r="IK79" i="9"/>
  <c r="IJ79" i="9"/>
  <c r="IG79" i="9"/>
  <c r="IF79" i="9"/>
  <c r="IE79" i="9"/>
  <c r="ID79" i="9"/>
  <c r="IC79" i="9"/>
  <c r="IB79" i="9"/>
  <c r="IA79" i="9"/>
  <c r="HZ79" i="9"/>
  <c r="HY79" i="9"/>
  <c r="HX79" i="9"/>
  <c r="HW79" i="9"/>
  <c r="HV79" i="9"/>
  <c r="HU79" i="9"/>
  <c r="HT79" i="9"/>
  <c r="HS79" i="9"/>
  <c r="HR79" i="9"/>
  <c r="HQ79" i="9"/>
  <c r="HP79" i="9"/>
  <c r="HO79" i="9"/>
  <c r="HN79" i="9"/>
  <c r="HM79" i="9"/>
  <c r="HL79" i="9"/>
  <c r="HK79" i="9"/>
  <c r="HJ79" i="9"/>
  <c r="HI79" i="9"/>
  <c r="HH79" i="9"/>
  <c r="HG79" i="9"/>
  <c r="HF79" i="9"/>
  <c r="HE79" i="9"/>
  <c r="HD79" i="9"/>
  <c r="HC79" i="9"/>
  <c r="HB79" i="9"/>
  <c r="HA79" i="9"/>
  <c r="GZ79" i="9"/>
  <c r="GY79" i="9"/>
  <c r="GX79" i="9"/>
  <c r="GW79" i="9"/>
  <c r="GV79" i="9"/>
  <c r="GU79" i="9"/>
  <c r="GT79" i="9"/>
  <c r="GS79" i="9"/>
  <c r="GR79" i="9"/>
  <c r="GQ79" i="9"/>
  <c r="GP79" i="9"/>
  <c r="GO79" i="9"/>
  <c r="GN79" i="9"/>
  <c r="GM79" i="9"/>
  <c r="GL79" i="9"/>
  <c r="GK79" i="9"/>
  <c r="GJ79" i="9"/>
  <c r="GI79" i="9"/>
  <c r="GH79" i="9"/>
  <c r="GG79" i="9"/>
  <c r="GF79" i="9"/>
  <c r="GE79" i="9"/>
  <c r="GD79" i="9"/>
  <c r="GC79" i="9"/>
  <c r="GB79" i="9"/>
  <c r="GA79" i="9"/>
  <c r="FZ79" i="9"/>
  <c r="FY79" i="9"/>
  <c r="FX79" i="9"/>
  <c r="FW79" i="9"/>
  <c r="FV79" i="9"/>
  <c r="FU79" i="9"/>
  <c r="FT79" i="9"/>
  <c r="FS79" i="9"/>
  <c r="FR79" i="9"/>
  <c r="FQ79" i="9"/>
  <c r="FP79" i="9"/>
  <c r="FO79" i="9"/>
  <c r="FN79" i="9"/>
  <c r="FM79" i="9"/>
  <c r="FL79" i="9"/>
  <c r="FK79" i="9"/>
  <c r="FJ79" i="9"/>
  <c r="FI79" i="9"/>
  <c r="FH79" i="9"/>
  <c r="FG79" i="9"/>
  <c r="FF79" i="9"/>
  <c r="FE79" i="9"/>
  <c r="FD79" i="9"/>
  <c r="FC79" i="9"/>
  <c r="FB79" i="9"/>
  <c r="FA79" i="9"/>
  <c r="EZ79" i="9"/>
  <c r="EY79" i="9"/>
  <c r="EX79" i="9"/>
  <c r="EW79" i="9"/>
  <c r="EV79" i="9"/>
  <c r="EO79" i="9"/>
  <c r="EN79" i="9"/>
  <c r="EM79" i="9"/>
  <c r="EL79" i="9"/>
  <c r="EK79" i="9"/>
  <c r="EJ79" i="9"/>
  <c r="EI79" i="9"/>
  <c r="EH79" i="9"/>
  <c r="EG79" i="9"/>
  <c r="EF79" i="9"/>
  <c r="EE79" i="9"/>
  <c r="ED79" i="9"/>
  <c r="EC79" i="9"/>
  <c r="EB79" i="9"/>
  <c r="EA79" i="9"/>
  <c r="DZ79" i="9"/>
  <c r="DY79" i="9"/>
  <c r="DX79" i="9"/>
  <c r="DW79" i="9"/>
  <c r="DV79" i="9"/>
  <c r="DU79" i="9"/>
  <c r="DT79" i="9"/>
  <c r="DS79" i="9"/>
  <c r="DR79" i="9"/>
  <c r="DQ79" i="9"/>
  <c r="DP79" i="9"/>
  <c r="DO79" i="9"/>
  <c r="DN79" i="9"/>
  <c r="DM79" i="9"/>
  <c r="DL79" i="9"/>
  <c r="DK79" i="9"/>
  <c r="DJ79" i="9"/>
  <c r="DI79" i="9"/>
  <c r="DH79" i="9"/>
  <c r="DG79" i="9"/>
  <c r="DF79" i="9"/>
  <c r="DE79" i="9"/>
  <c r="DD79" i="9"/>
  <c r="DC79" i="9"/>
  <c r="DB79" i="9"/>
  <c r="DA79" i="9"/>
  <c r="CZ79" i="9"/>
  <c r="CY79" i="9"/>
  <c r="CX79" i="9"/>
  <c r="CW79" i="9"/>
  <c r="CV79" i="9"/>
  <c r="CU79" i="9"/>
  <c r="CT79" i="9"/>
  <c r="CS79" i="9"/>
  <c r="CR79" i="9"/>
  <c r="CQ79" i="9"/>
  <c r="CP79" i="9"/>
  <c r="CO79" i="9"/>
  <c r="CN79" i="9"/>
  <c r="CM79" i="9"/>
  <c r="CL79" i="9"/>
  <c r="CK79" i="9"/>
  <c r="CJ79" i="9"/>
  <c r="CI79" i="9"/>
  <c r="CH79" i="9"/>
  <c r="CG79" i="9"/>
  <c r="CF79" i="9"/>
  <c r="CE79" i="9"/>
  <c r="CD79" i="9"/>
  <c r="CC79" i="9"/>
  <c r="CB79" i="9"/>
  <c r="CA79" i="9"/>
  <c r="BZ79" i="9"/>
  <c r="BY79" i="9"/>
  <c r="BX79" i="9"/>
  <c r="BW79" i="9"/>
  <c r="BV79" i="9"/>
  <c r="BU79" i="9"/>
  <c r="BT79" i="9"/>
  <c r="BS79" i="9"/>
  <c r="BR79" i="9"/>
  <c r="BQ79" i="9"/>
  <c r="BP79" i="9"/>
  <c r="BO79" i="9"/>
  <c r="BN79" i="9"/>
  <c r="BM79" i="9"/>
  <c r="BL79" i="9"/>
  <c r="BK79" i="9"/>
  <c r="BJ79" i="9"/>
  <c r="BI79" i="9"/>
  <c r="BH79" i="9"/>
  <c r="BG79" i="9"/>
  <c r="BF79" i="9"/>
  <c r="BE79" i="9"/>
  <c r="BD79" i="9"/>
  <c r="BC79" i="9"/>
  <c r="BB79" i="9"/>
  <c r="BA79" i="9"/>
  <c r="AZ79" i="9"/>
  <c r="AY79" i="9"/>
  <c r="AX79" i="9"/>
  <c r="AW79" i="9"/>
  <c r="AV79" i="9"/>
  <c r="AU79" i="9"/>
  <c r="AT79" i="9"/>
  <c r="AS79" i="9"/>
  <c r="AR79" i="9"/>
  <c r="AQ79" i="9"/>
  <c r="AP79" i="9"/>
  <c r="AO79" i="9"/>
  <c r="AN79" i="9"/>
  <c r="AM79" i="9"/>
  <c r="AL79" i="9"/>
  <c r="AK79" i="9"/>
  <c r="AJ79" i="9"/>
  <c r="AI79" i="9"/>
  <c r="AH79" i="9"/>
  <c r="AG79" i="9"/>
  <c r="AF79" i="9"/>
  <c r="AE79" i="9"/>
  <c r="AD79" i="9"/>
  <c r="AC79" i="9"/>
  <c r="AB79" i="9"/>
  <c r="AA79" i="9"/>
  <c r="Z79" i="9"/>
  <c r="Y79" i="9"/>
  <c r="X79" i="9"/>
  <c r="W79" i="9"/>
  <c r="V79" i="9"/>
  <c r="U79" i="9"/>
  <c r="T79" i="9"/>
  <c r="S79" i="9"/>
  <c r="R79" i="9"/>
  <c r="Q79" i="9"/>
  <c r="P79" i="9"/>
  <c r="O79" i="9"/>
  <c r="N79" i="9"/>
  <c r="M79" i="9"/>
  <c r="L79" i="9"/>
  <c r="K79" i="9"/>
  <c r="J79" i="9"/>
  <c r="I79" i="9"/>
  <c r="H79" i="9"/>
  <c r="G79" i="9"/>
  <c r="F79" i="9"/>
  <c r="E79" i="9"/>
  <c r="D79" i="9"/>
  <c r="C79" i="9"/>
  <c r="B79" i="9"/>
  <c r="JQ78" i="9"/>
  <c r="JP78" i="9"/>
  <c r="JO78" i="9"/>
  <c r="JN78" i="9"/>
  <c r="JM78" i="9"/>
  <c r="JL78" i="9"/>
  <c r="JK78" i="9"/>
  <c r="JJ78" i="9"/>
  <c r="JI78" i="9"/>
  <c r="JH78" i="9"/>
  <c r="JG78" i="9"/>
  <c r="JF78" i="9"/>
  <c r="JE78" i="9"/>
  <c r="JD78" i="9"/>
  <c r="JC78" i="9"/>
  <c r="JB78" i="9"/>
  <c r="JA78" i="9"/>
  <c r="IZ78" i="9"/>
  <c r="IY78" i="9"/>
  <c r="IX78" i="9"/>
  <c r="IW78" i="9"/>
  <c r="IV78" i="9"/>
  <c r="IU78" i="9"/>
  <c r="IT78" i="9"/>
  <c r="IS78" i="9"/>
  <c r="IR78" i="9"/>
  <c r="IQ78" i="9"/>
  <c r="IP78" i="9"/>
  <c r="IO78" i="9"/>
  <c r="IN78" i="9"/>
  <c r="IM78" i="9"/>
  <c r="IL78" i="9"/>
  <c r="IK78" i="9"/>
  <c r="IJ78" i="9"/>
  <c r="IG78" i="9"/>
  <c r="IF78" i="9"/>
  <c r="IE78" i="9"/>
  <c r="ID78" i="9"/>
  <c r="IC78" i="9"/>
  <c r="IB78" i="9"/>
  <c r="IA78" i="9"/>
  <c r="HZ78" i="9"/>
  <c r="HY78" i="9"/>
  <c r="HX78" i="9"/>
  <c r="HW78" i="9"/>
  <c r="HV78" i="9"/>
  <c r="HU78" i="9"/>
  <c r="HT78" i="9"/>
  <c r="HS78" i="9"/>
  <c r="HR78" i="9"/>
  <c r="HQ78" i="9"/>
  <c r="HP78" i="9"/>
  <c r="HO78" i="9"/>
  <c r="HN78" i="9"/>
  <c r="HM78" i="9"/>
  <c r="HL78" i="9"/>
  <c r="HK78" i="9"/>
  <c r="HJ78" i="9"/>
  <c r="HI78" i="9"/>
  <c r="HH78" i="9"/>
  <c r="HG78" i="9"/>
  <c r="HF78" i="9"/>
  <c r="HE78" i="9"/>
  <c r="HD78" i="9"/>
  <c r="HC78" i="9"/>
  <c r="HB78" i="9"/>
  <c r="HA78" i="9"/>
  <c r="GZ78" i="9"/>
  <c r="GY78" i="9"/>
  <c r="GX78" i="9"/>
  <c r="GW78" i="9"/>
  <c r="GV78" i="9"/>
  <c r="GU78" i="9"/>
  <c r="GT78" i="9"/>
  <c r="GS78" i="9"/>
  <c r="GR78" i="9"/>
  <c r="GQ78" i="9"/>
  <c r="GP78" i="9"/>
  <c r="GO78" i="9"/>
  <c r="GN78" i="9"/>
  <c r="GM78" i="9"/>
  <c r="GL78" i="9"/>
  <c r="GK78" i="9"/>
  <c r="GJ78" i="9"/>
  <c r="GI78" i="9"/>
  <c r="GH78" i="9"/>
  <c r="GG78" i="9"/>
  <c r="GF78" i="9"/>
  <c r="GE78" i="9"/>
  <c r="GD78" i="9"/>
  <c r="GC78" i="9"/>
  <c r="GB78" i="9"/>
  <c r="GA78" i="9"/>
  <c r="FZ78" i="9"/>
  <c r="FY78" i="9"/>
  <c r="FX78" i="9"/>
  <c r="FW78" i="9"/>
  <c r="FV78" i="9"/>
  <c r="FU78" i="9"/>
  <c r="FT78" i="9"/>
  <c r="FS78" i="9"/>
  <c r="FR78" i="9"/>
  <c r="FQ78" i="9"/>
  <c r="FP78" i="9"/>
  <c r="FO78" i="9"/>
  <c r="FN78" i="9"/>
  <c r="FM78" i="9"/>
  <c r="FL78" i="9"/>
  <c r="FK78" i="9"/>
  <c r="FJ78" i="9"/>
  <c r="FI78" i="9"/>
  <c r="FH78" i="9"/>
  <c r="FG78" i="9"/>
  <c r="FF78" i="9"/>
  <c r="FE78" i="9"/>
  <c r="FD78" i="9"/>
  <c r="FC78" i="9"/>
  <c r="FB78" i="9"/>
  <c r="FA78" i="9"/>
  <c r="EZ78" i="9"/>
  <c r="EY78" i="9"/>
  <c r="EX78" i="9"/>
  <c r="EW78" i="9"/>
  <c r="EV78" i="9"/>
  <c r="EO78" i="9"/>
  <c r="EN78" i="9"/>
  <c r="EM78" i="9"/>
  <c r="EL78" i="9"/>
  <c r="EK78" i="9"/>
  <c r="EJ78" i="9"/>
  <c r="EI78" i="9"/>
  <c r="EH78" i="9"/>
  <c r="EG78" i="9"/>
  <c r="EF78" i="9"/>
  <c r="EE78" i="9"/>
  <c r="ED78" i="9"/>
  <c r="EC78" i="9"/>
  <c r="EB78" i="9"/>
  <c r="EA78" i="9"/>
  <c r="DZ78" i="9"/>
  <c r="DY78" i="9"/>
  <c r="DX78" i="9"/>
  <c r="DW78" i="9"/>
  <c r="DV78" i="9"/>
  <c r="DU78" i="9"/>
  <c r="DT78" i="9"/>
  <c r="DS78" i="9"/>
  <c r="DR78" i="9"/>
  <c r="DQ78" i="9"/>
  <c r="DP78" i="9"/>
  <c r="DO78" i="9"/>
  <c r="DN78" i="9"/>
  <c r="DM78" i="9"/>
  <c r="DL78" i="9"/>
  <c r="DK78" i="9"/>
  <c r="DJ78" i="9"/>
  <c r="DI78" i="9"/>
  <c r="DH78" i="9"/>
  <c r="DG78" i="9"/>
  <c r="DF78" i="9"/>
  <c r="DE78" i="9"/>
  <c r="DD78" i="9"/>
  <c r="DC78" i="9"/>
  <c r="DB78" i="9"/>
  <c r="DA78" i="9"/>
  <c r="CZ78" i="9"/>
  <c r="CY78" i="9"/>
  <c r="CX78" i="9"/>
  <c r="CW78" i="9"/>
  <c r="CV78" i="9"/>
  <c r="CU78" i="9"/>
  <c r="CT78" i="9"/>
  <c r="CS78" i="9"/>
  <c r="CR78" i="9"/>
  <c r="CQ78" i="9"/>
  <c r="CP78" i="9"/>
  <c r="CO78" i="9"/>
  <c r="CN78" i="9"/>
  <c r="CM78" i="9"/>
  <c r="CL78" i="9"/>
  <c r="CK78" i="9"/>
  <c r="CJ78" i="9"/>
  <c r="CI78" i="9"/>
  <c r="CH78" i="9"/>
  <c r="CG78" i="9"/>
  <c r="CF78" i="9"/>
  <c r="CE78" i="9"/>
  <c r="CD78" i="9"/>
  <c r="CC78" i="9"/>
  <c r="CB78" i="9"/>
  <c r="CA78" i="9"/>
  <c r="BZ78" i="9"/>
  <c r="BY78" i="9"/>
  <c r="BX78" i="9"/>
  <c r="BW78" i="9"/>
  <c r="BV78" i="9"/>
  <c r="BU78" i="9"/>
  <c r="BT78" i="9"/>
  <c r="BS78" i="9"/>
  <c r="BR78" i="9"/>
  <c r="BQ78" i="9"/>
  <c r="BP78" i="9"/>
  <c r="BO78" i="9"/>
  <c r="BN78" i="9"/>
  <c r="BM78" i="9"/>
  <c r="BL78" i="9"/>
  <c r="BK78" i="9"/>
  <c r="BJ78" i="9"/>
  <c r="BI78" i="9"/>
  <c r="BH78" i="9"/>
  <c r="BG78" i="9"/>
  <c r="BF78" i="9"/>
  <c r="BE78" i="9"/>
  <c r="BD78" i="9"/>
  <c r="BC78" i="9"/>
  <c r="BB78" i="9"/>
  <c r="BA78" i="9"/>
  <c r="AZ78" i="9"/>
  <c r="AY78" i="9"/>
  <c r="AX78" i="9"/>
  <c r="AW78" i="9"/>
  <c r="AV78" i="9"/>
  <c r="AU78" i="9"/>
  <c r="AT78" i="9"/>
  <c r="AS78" i="9"/>
  <c r="AR78" i="9"/>
  <c r="AQ78" i="9"/>
  <c r="AP78" i="9"/>
  <c r="AO78" i="9"/>
  <c r="AN78" i="9"/>
  <c r="AM78" i="9"/>
  <c r="AL78" i="9"/>
  <c r="AK78" i="9"/>
  <c r="AJ78" i="9"/>
  <c r="AI78" i="9"/>
  <c r="AH78" i="9"/>
  <c r="AG78" i="9"/>
  <c r="AF78" i="9"/>
  <c r="AE78" i="9"/>
  <c r="AD78" i="9"/>
  <c r="AC78" i="9"/>
  <c r="AB78" i="9"/>
  <c r="AA78" i="9"/>
  <c r="Z78" i="9"/>
  <c r="Y78" i="9"/>
  <c r="X78" i="9"/>
  <c r="W78" i="9"/>
  <c r="V78" i="9"/>
  <c r="U78" i="9"/>
  <c r="T78" i="9"/>
  <c r="S78" i="9"/>
  <c r="R78" i="9"/>
  <c r="Q78" i="9"/>
  <c r="P78" i="9"/>
  <c r="O78" i="9"/>
  <c r="N78" i="9"/>
  <c r="M78" i="9"/>
  <c r="L78" i="9"/>
  <c r="K78" i="9"/>
  <c r="J78" i="9"/>
  <c r="I78" i="9"/>
  <c r="H78" i="9"/>
  <c r="G78" i="9"/>
  <c r="F78" i="9"/>
  <c r="E78" i="9"/>
  <c r="D78" i="9"/>
  <c r="C78" i="9"/>
  <c r="B78" i="9"/>
  <c r="JQ77" i="9"/>
  <c r="JP77" i="9"/>
  <c r="JO77" i="9"/>
  <c r="JN77" i="9"/>
  <c r="JM77" i="9"/>
  <c r="JL77" i="9"/>
  <c r="JK77" i="9"/>
  <c r="JJ77" i="9"/>
  <c r="JI77" i="9"/>
  <c r="JH77" i="9"/>
  <c r="JG77" i="9"/>
  <c r="JF77" i="9"/>
  <c r="JE77" i="9"/>
  <c r="JD77" i="9"/>
  <c r="JC77" i="9"/>
  <c r="JB77" i="9"/>
  <c r="JA77" i="9"/>
  <c r="IZ77" i="9"/>
  <c r="IY77" i="9"/>
  <c r="IX77" i="9"/>
  <c r="IW77" i="9"/>
  <c r="IV77" i="9"/>
  <c r="IU77" i="9"/>
  <c r="IT77" i="9"/>
  <c r="IS77" i="9"/>
  <c r="IR77" i="9"/>
  <c r="IQ77" i="9"/>
  <c r="IP77" i="9"/>
  <c r="IO77" i="9"/>
  <c r="IN77" i="9"/>
  <c r="IM77" i="9"/>
  <c r="IL77" i="9"/>
  <c r="IK77" i="9"/>
  <c r="IJ77" i="9"/>
  <c r="IG77" i="9"/>
  <c r="IF77" i="9"/>
  <c r="IE77" i="9"/>
  <c r="ID77" i="9"/>
  <c r="IC77" i="9"/>
  <c r="IB77" i="9"/>
  <c r="IA77" i="9"/>
  <c r="HZ77" i="9"/>
  <c r="HY77" i="9"/>
  <c r="HX77" i="9"/>
  <c r="HW77" i="9"/>
  <c r="HV77" i="9"/>
  <c r="HU77" i="9"/>
  <c r="HT77" i="9"/>
  <c r="HS77" i="9"/>
  <c r="HR77" i="9"/>
  <c r="HQ77" i="9"/>
  <c r="HP77" i="9"/>
  <c r="HO77" i="9"/>
  <c r="HN77" i="9"/>
  <c r="HM77" i="9"/>
  <c r="HL77" i="9"/>
  <c r="HK77" i="9"/>
  <c r="HJ77" i="9"/>
  <c r="HI77" i="9"/>
  <c r="HH77" i="9"/>
  <c r="HG77" i="9"/>
  <c r="HF77" i="9"/>
  <c r="HE77" i="9"/>
  <c r="HD77" i="9"/>
  <c r="HC77" i="9"/>
  <c r="HB77" i="9"/>
  <c r="HA77" i="9"/>
  <c r="GZ77" i="9"/>
  <c r="GY77" i="9"/>
  <c r="GX77" i="9"/>
  <c r="GW77" i="9"/>
  <c r="GV77" i="9"/>
  <c r="GU77" i="9"/>
  <c r="GT77" i="9"/>
  <c r="GS77" i="9"/>
  <c r="GR77" i="9"/>
  <c r="GQ77" i="9"/>
  <c r="GP77" i="9"/>
  <c r="GO77" i="9"/>
  <c r="GN77" i="9"/>
  <c r="GM77" i="9"/>
  <c r="GL77" i="9"/>
  <c r="GK77" i="9"/>
  <c r="GJ77" i="9"/>
  <c r="GI77" i="9"/>
  <c r="GH77" i="9"/>
  <c r="GG77" i="9"/>
  <c r="GF77" i="9"/>
  <c r="GE77" i="9"/>
  <c r="GD77" i="9"/>
  <c r="GC77" i="9"/>
  <c r="GB77" i="9"/>
  <c r="GA77" i="9"/>
  <c r="FZ77" i="9"/>
  <c r="FY77" i="9"/>
  <c r="FX77" i="9"/>
  <c r="FW77" i="9"/>
  <c r="FV77" i="9"/>
  <c r="FU77" i="9"/>
  <c r="FT77" i="9"/>
  <c r="FS77" i="9"/>
  <c r="FR77" i="9"/>
  <c r="FQ77" i="9"/>
  <c r="FP77" i="9"/>
  <c r="FO77" i="9"/>
  <c r="FN77" i="9"/>
  <c r="FM77" i="9"/>
  <c r="FL77" i="9"/>
  <c r="FK77" i="9"/>
  <c r="FJ77" i="9"/>
  <c r="FI77" i="9"/>
  <c r="FH77" i="9"/>
  <c r="FG77" i="9"/>
  <c r="FF77" i="9"/>
  <c r="FE77" i="9"/>
  <c r="FD77" i="9"/>
  <c r="FC77" i="9"/>
  <c r="FB77" i="9"/>
  <c r="FA77" i="9"/>
  <c r="EZ77" i="9"/>
  <c r="EY77" i="9"/>
  <c r="EX77" i="9"/>
  <c r="EW77" i="9"/>
  <c r="EV77" i="9"/>
  <c r="EO77" i="9"/>
  <c r="EN77" i="9"/>
  <c r="EM77" i="9"/>
  <c r="EL77" i="9"/>
  <c r="EK77" i="9"/>
  <c r="EJ77" i="9"/>
  <c r="EI77" i="9"/>
  <c r="EH77" i="9"/>
  <c r="EG77" i="9"/>
  <c r="EF77" i="9"/>
  <c r="EE77" i="9"/>
  <c r="ED77" i="9"/>
  <c r="EC77" i="9"/>
  <c r="EB77" i="9"/>
  <c r="EA77" i="9"/>
  <c r="DZ77" i="9"/>
  <c r="DY77" i="9"/>
  <c r="DX77" i="9"/>
  <c r="DW77" i="9"/>
  <c r="DV77" i="9"/>
  <c r="DU77" i="9"/>
  <c r="DT77" i="9"/>
  <c r="DS77" i="9"/>
  <c r="DR77" i="9"/>
  <c r="DQ77" i="9"/>
  <c r="DP77" i="9"/>
  <c r="DO77" i="9"/>
  <c r="DN77" i="9"/>
  <c r="DM77" i="9"/>
  <c r="DL77" i="9"/>
  <c r="DK77" i="9"/>
  <c r="DJ77" i="9"/>
  <c r="DI77" i="9"/>
  <c r="DH77" i="9"/>
  <c r="DG77" i="9"/>
  <c r="DF77" i="9"/>
  <c r="DE77" i="9"/>
  <c r="DD77" i="9"/>
  <c r="DC77" i="9"/>
  <c r="DB77" i="9"/>
  <c r="DA77" i="9"/>
  <c r="CZ77" i="9"/>
  <c r="CY77" i="9"/>
  <c r="CX77" i="9"/>
  <c r="CW77" i="9"/>
  <c r="CV77" i="9"/>
  <c r="CU77" i="9"/>
  <c r="CT77" i="9"/>
  <c r="CS77" i="9"/>
  <c r="CR77" i="9"/>
  <c r="CQ77" i="9"/>
  <c r="CP77" i="9"/>
  <c r="CO77" i="9"/>
  <c r="CN77" i="9"/>
  <c r="CM77" i="9"/>
  <c r="CL77" i="9"/>
  <c r="CK77" i="9"/>
  <c r="CJ77" i="9"/>
  <c r="CI77" i="9"/>
  <c r="CH77" i="9"/>
  <c r="CG77" i="9"/>
  <c r="CF77" i="9"/>
  <c r="CE77" i="9"/>
  <c r="CD77" i="9"/>
  <c r="CC77" i="9"/>
  <c r="CB77" i="9"/>
  <c r="CA77" i="9"/>
  <c r="BZ77" i="9"/>
  <c r="BY77" i="9"/>
  <c r="BX77" i="9"/>
  <c r="BW77" i="9"/>
  <c r="BV77" i="9"/>
  <c r="BU77" i="9"/>
  <c r="BT77" i="9"/>
  <c r="BS77" i="9"/>
  <c r="BR77" i="9"/>
  <c r="BQ77" i="9"/>
  <c r="BP77" i="9"/>
  <c r="BO77" i="9"/>
  <c r="BN77" i="9"/>
  <c r="BM77" i="9"/>
  <c r="BL77" i="9"/>
  <c r="BK77" i="9"/>
  <c r="BJ77" i="9"/>
  <c r="BI77" i="9"/>
  <c r="BH77" i="9"/>
  <c r="BG77" i="9"/>
  <c r="BF77" i="9"/>
  <c r="BE77" i="9"/>
  <c r="BD77" i="9"/>
  <c r="BC77" i="9"/>
  <c r="BB77" i="9"/>
  <c r="BA77" i="9"/>
  <c r="AZ77" i="9"/>
  <c r="AY77" i="9"/>
  <c r="AX77" i="9"/>
  <c r="AW77" i="9"/>
  <c r="AV77" i="9"/>
  <c r="AU77" i="9"/>
  <c r="AT77" i="9"/>
  <c r="AS77" i="9"/>
  <c r="AR77" i="9"/>
  <c r="AQ77" i="9"/>
  <c r="AP77" i="9"/>
  <c r="AO77" i="9"/>
  <c r="AN77" i="9"/>
  <c r="AM77" i="9"/>
  <c r="AL77" i="9"/>
  <c r="AK77" i="9"/>
  <c r="AJ77" i="9"/>
  <c r="AI77" i="9"/>
  <c r="AH77" i="9"/>
  <c r="AG77" i="9"/>
  <c r="AF77" i="9"/>
  <c r="AE77" i="9"/>
  <c r="AD77" i="9"/>
  <c r="AC77" i="9"/>
  <c r="AB77" i="9"/>
  <c r="AA77" i="9"/>
  <c r="Z77" i="9"/>
  <c r="Y77" i="9"/>
  <c r="X77" i="9"/>
  <c r="W77" i="9"/>
  <c r="V77" i="9"/>
  <c r="U77" i="9"/>
  <c r="T77" i="9"/>
  <c r="S77" i="9"/>
  <c r="R77" i="9"/>
  <c r="Q77" i="9"/>
  <c r="P77" i="9"/>
  <c r="O77" i="9"/>
  <c r="N77" i="9"/>
  <c r="M77" i="9"/>
  <c r="L77" i="9"/>
  <c r="K77" i="9"/>
  <c r="J77" i="9"/>
  <c r="I77" i="9"/>
  <c r="H77" i="9"/>
  <c r="G77" i="9"/>
  <c r="F77" i="9"/>
  <c r="E77" i="9"/>
  <c r="D77" i="9"/>
  <c r="C77" i="9"/>
  <c r="B77" i="9"/>
  <c r="JQ76" i="9"/>
  <c r="JP76" i="9"/>
  <c r="JO76" i="9"/>
  <c r="JN76" i="9"/>
  <c r="JM76" i="9"/>
  <c r="JL76" i="9"/>
  <c r="JK76" i="9"/>
  <c r="JJ76" i="9"/>
  <c r="JI76" i="9"/>
  <c r="JH76" i="9"/>
  <c r="JG76" i="9"/>
  <c r="JF76" i="9"/>
  <c r="JE76" i="9"/>
  <c r="JD76" i="9"/>
  <c r="JC76" i="9"/>
  <c r="JB76" i="9"/>
  <c r="JA76" i="9"/>
  <c r="IZ76" i="9"/>
  <c r="IY76" i="9"/>
  <c r="IX76" i="9"/>
  <c r="IW76" i="9"/>
  <c r="IV76" i="9"/>
  <c r="IU76" i="9"/>
  <c r="IT76" i="9"/>
  <c r="IS76" i="9"/>
  <c r="IR76" i="9"/>
  <c r="IQ76" i="9"/>
  <c r="IP76" i="9"/>
  <c r="IO76" i="9"/>
  <c r="IN76" i="9"/>
  <c r="IM76" i="9"/>
  <c r="IL76" i="9"/>
  <c r="IK76" i="9"/>
  <c r="IJ76" i="9"/>
  <c r="IG76" i="9"/>
  <c r="IF76" i="9"/>
  <c r="IE76" i="9"/>
  <c r="ID76" i="9"/>
  <c r="IC76" i="9"/>
  <c r="IB76" i="9"/>
  <c r="IA76" i="9"/>
  <c r="HZ76" i="9"/>
  <c r="HY76" i="9"/>
  <c r="HX76" i="9"/>
  <c r="HW76" i="9"/>
  <c r="HV76" i="9"/>
  <c r="HU76" i="9"/>
  <c r="HT76" i="9"/>
  <c r="HS76" i="9"/>
  <c r="HR76" i="9"/>
  <c r="HQ76" i="9"/>
  <c r="HP76" i="9"/>
  <c r="HO76" i="9"/>
  <c r="HN76" i="9"/>
  <c r="HM76" i="9"/>
  <c r="HL76" i="9"/>
  <c r="HK76" i="9"/>
  <c r="HJ76" i="9"/>
  <c r="HI76" i="9"/>
  <c r="HH76" i="9"/>
  <c r="HG76" i="9"/>
  <c r="HF76" i="9"/>
  <c r="HE76" i="9"/>
  <c r="HD76" i="9"/>
  <c r="HC76" i="9"/>
  <c r="HB76" i="9"/>
  <c r="HA76" i="9"/>
  <c r="GZ76" i="9"/>
  <c r="GY76" i="9"/>
  <c r="GX76" i="9"/>
  <c r="GW76" i="9"/>
  <c r="GV76" i="9"/>
  <c r="GU76" i="9"/>
  <c r="GT76" i="9"/>
  <c r="GS76" i="9"/>
  <c r="GR76" i="9"/>
  <c r="GQ76" i="9"/>
  <c r="GP76" i="9"/>
  <c r="GO76" i="9"/>
  <c r="GN76" i="9"/>
  <c r="GM76" i="9"/>
  <c r="GL76" i="9"/>
  <c r="GK76" i="9"/>
  <c r="GJ76" i="9"/>
  <c r="GI76" i="9"/>
  <c r="GH76" i="9"/>
  <c r="GG76" i="9"/>
  <c r="GF76" i="9"/>
  <c r="GE76" i="9"/>
  <c r="GD76" i="9"/>
  <c r="GC76" i="9"/>
  <c r="GB76" i="9"/>
  <c r="GA76" i="9"/>
  <c r="FZ76" i="9"/>
  <c r="FY76" i="9"/>
  <c r="FX76" i="9"/>
  <c r="FW76" i="9"/>
  <c r="FV76" i="9"/>
  <c r="FU76" i="9"/>
  <c r="FT76" i="9"/>
  <c r="FS76" i="9"/>
  <c r="FR76" i="9"/>
  <c r="FQ76" i="9"/>
  <c r="FP76" i="9"/>
  <c r="FO76" i="9"/>
  <c r="FN76" i="9"/>
  <c r="FM76" i="9"/>
  <c r="FL76" i="9"/>
  <c r="FK76" i="9"/>
  <c r="FJ76" i="9"/>
  <c r="FI76" i="9"/>
  <c r="FH76" i="9"/>
  <c r="FG76" i="9"/>
  <c r="FF76" i="9"/>
  <c r="FE76" i="9"/>
  <c r="FD76" i="9"/>
  <c r="FC76" i="9"/>
  <c r="FB76" i="9"/>
  <c r="FA76" i="9"/>
  <c r="EZ76" i="9"/>
  <c r="EY76" i="9"/>
  <c r="EX76" i="9"/>
  <c r="EW76" i="9"/>
  <c r="EV76" i="9"/>
  <c r="EO76" i="9"/>
  <c r="EN76" i="9"/>
  <c r="EM76" i="9"/>
  <c r="EL76" i="9"/>
  <c r="EK76" i="9"/>
  <c r="EJ76" i="9"/>
  <c r="EI76" i="9"/>
  <c r="EH76" i="9"/>
  <c r="EG76" i="9"/>
  <c r="EF76" i="9"/>
  <c r="EE76" i="9"/>
  <c r="ED76" i="9"/>
  <c r="EC76" i="9"/>
  <c r="EB76" i="9"/>
  <c r="EA76" i="9"/>
  <c r="DZ76" i="9"/>
  <c r="DY76" i="9"/>
  <c r="DX76" i="9"/>
  <c r="DW76" i="9"/>
  <c r="DV76" i="9"/>
  <c r="DU76" i="9"/>
  <c r="DT76" i="9"/>
  <c r="DS76" i="9"/>
  <c r="DR76" i="9"/>
  <c r="DQ76" i="9"/>
  <c r="DP76" i="9"/>
  <c r="DO76" i="9"/>
  <c r="DN76" i="9"/>
  <c r="DM76" i="9"/>
  <c r="DL76" i="9"/>
  <c r="DK76" i="9"/>
  <c r="DJ76" i="9"/>
  <c r="DI76" i="9"/>
  <c r="DH76" i="9"/>
  <c r="DG76" i="9"/>
  <c r="DF76" i="9"/>
  <c r="DE76" i="9"/>
  <c r="DD76" i="9"/>
  <c r="DC76" i="9"/>
  <c r="DB76" i="9"/>
  <c r="DA76" i="9"/>
  <c r="CZ76" i="9"/>
  <c r="CY76" i="9"/>
  <c r="CX76" i="9"/>
  <c r="CW76" i="9"/>
  <c r="CV76" i="9"/>
  <c r="CU76" i="9"/>
  <c r="CT76" i="9"/>
  <c r="CS76" i="9"/>
  <c r="CR76" i="9"/>
  <c r="CQ76" i="9"/>
  <c r="CP76" i="9"/>
  <c r="CO76" i="9"/>
  <c r="CN76" i="9"/>
  <c r="CM76" i="9"/>
  <c r="CL76" i="9"/>
  <c r="CK76" i="9"/>
  <c r="CJ76" i="9"/>
  <c r="CI76" i="9"/>
  <c r="CH76" i="9"/>
  <c r="CG76" i="9"/>
  <c r="CF76" i="9"/>
  <c r="CE76" i="9"/>
  <c r="CD76" i="9"/>
  <c r="CC76" i="9"/>
  <c r="CB76" i="9"/>
  <c r="CA76" i="9"/>
  <c r="BZ76" i="9"/>
  <c r="BY76" i="9"/>
  <c r="BX76" i="9"/>
  <c r="BW76" i="9"/>
  <c r="BV76" i="9"/>
  <c r="BU76" i="9"/>
  <c r="BT76" i="9"/>
  <c r="BS76" i="9"/>
  <c r="BR76" i="9"/>
  <c r="BQ76" i="9"/>
  <c r="BP76" i="9"/>
  <c r="BO76" i="9"/>
  <c r="BN76" i="9"/>
  <c r="BM76" i="9"/>
  <c r="BL76" i="9"/>
  <c r="BK76" i="9"/>
  <c r="BJ76" i="9"/>
  <c r="BI76" i="9"/>
  <c r="BH76" i="9"/>
  <c r="BG76" i="9"/>
  <c r="BF76" i="9"/>
  <c r="BE76" i="9"/>
  <c r="BD76" i="9"/>
  <c r="BC76" i="9"/>
  <c r="BB76" i="9"/>
  <c r="BA76" i="9"/>
  <c r="AZ76" i="9"/>
  <c r="AY76" i="9"/>
  <c r="AX76" i="9"/>
  <c r="AW76" i="9"/>
  <c r="AV76" i="9"/>
  <c r="AU76" i="9"/>
  <c r="AT76" i="9"/>
  <c r="AS76" i="9"/>
  <c r="AR76" i="9"/>
  <c r="AQ76" i="9"/>
  <c r="AP76" i="9"/>
  <c r="AO76" i="9"/>
  <c r="AN76" i="9"/>
  <c r="AM76" i="9"/>
  <c r="AL76" i="9"/>
  <c r="AK76" i="9"/>
  <c r="AJ76" i="9"/>
  <c r="AI76" i="9"/>
  <c r="AH76" i="9"/>
  <c r="AG76" i="9"/>
  <c r="AF76" i="9"/>
  <c r="AE76" i="9"/>
  <c r="AD76" i="9"/>
  <c r="AC76" i="9"/>
  <c r="AB76" i="9"/>
  <c r="AA76" i="9"/>
  <c r="Z76" i="9"/>
  <c r="Y76" i="9"/>
  <c r="X76" i="9"/>
  <c r="W76" i="9"/>
  <c r="V76" i="9"/>
  <c r="U76" i="9"/>
  <c r="T76" i="9"/>
  <c r="S76" i="9"/>
  <c r="R76" i="9"/>
  <c r="Q76" i="9"/>
  <c r="P76" i="9"/>
  <c r="O76" i="9"/>
  <c r="N76" i="9"/>
  <c r="M76" i="9"/>
  <c r="L76" i="9"/>
  <c r="K76" i="9"/>
  <c r="J76" i="9"/>
  <c r="I76" i="9"/>
  <c r="H76" i="9"/>
  <c r="G76" i="9"/>
  <c r="F76" i="9"/>
  <c r="E76" i="9"/>
  <c r="D76" i="9"/>
  <c r="C76" i="9"/>
  <c r="B76" i="9"/>
  <c r="JQ75" i="9"/>
  <c r="JP75" i="9"/>
  <c r="JO75" i="9"/>
  <c r="JN75" i="9"/>
  <c r="JM75" i="9"/>
  <c r="JL75" i="9"/>
  <c r="JK75" i="9"/>
  <c r="JJ75" i="9"/>
  <c r="JI75" i="9"/>
  <c r="JH75" i="9"/>
  <c r="JG75" i="9"/>
  <c r="JF75" i="9"/>
  <c r="JE75" i="9"/>
  <c r="JD75" i="9"/>
  <c r="JC75" i="9"/>
  <c r="JB75" i="9"/>
  <c r="JA75" i="9"/>
  <c r="IZ75" i="9"/>
  <c r="IY75" i="9"/>
  <c r="IX75" i="9"/>
  <c r="IW75" i="9"/>
  <c r="IV75" i="9"/>
  <c r="IU75" i="9"/>
  <c r="IT75" i="9"/>
  <c r="IS75" i="9"/>
  <c r="IR75" i="9"/>
  <c r="IQ75" i="9"/>
  <c r="IP75" i="9"/>
  <c r="IO75" i="9"/>
  <c r="IN75" i="9"/>
  <c r="IM75" i="9"/>
  <c r="IL75" i="9"/>
  <c r="IK75" i="9"/>
  <c r="IJ75" i="9"/>
  <c r="IG75" i="9"/>
  <c r="IF75" i="9"/>
  <c r="IE75" i="9"/>
  <c r="ID75" i="9"/>
  <c r="IC75" i="9"/>
  <c r="IB75" i="9"/>
  <c r="IA75" i="9"/>
  <c r="HZ75" i="9"/>
  <c r="HY75" i="9"/>
  <c r="HX75" i="9"/>
  <c r="HW75" i="9"/>
  <c r="HV75" i="9"/>
  <c r="HU75" i="9"/>
  <c r="HT75" i="9"/>
  <c r="HS75" i="9"/>
  <c r="HR75" i="9"/>
  <c r="HQ75" i="9"/>
  <c r="HP75" i="9"/>
  <c r="HO75" i="9"/>
  <c r="HN75" i="9"/>
  <c r="HM75" i="9"/>
  <c r="HL75" i="9"/>
  <c r="HK75" i="9"/>
  <c r="HJ75" i="9"/>
  <c r="HI75" i="9"/>
  <c r="HH75" i="9"/>
  <c r="HG75" i="9"/>
  <c r="HF75" i="9"/>
  <c r="HE75" i="9"/>
  <c r="HD75" i="9"/>
  <c r="HC75" i="9"/>
  <c r="HB75" i="9"/>
  <c r="HA75" i="9"/>
  <c r="GZ75" i="9"/>
  <c r="GY75" i="9"/>
  <c r="GX75" i="9"/>
  <c r="GW75" i="9"/>
  <c r="GV75" i="9"/>
  <c r="GU75" i="9"/>
  <c r="GT75" i="9"/>
  <c r="GS75" i="9"/>
  <c r="GR75" i="9"/>
  <c r="GQ75" i="9"/>
  <c r="GP75" i="9"/>
  <c r="GO75" i="9"/>
  <c r="GN75" i="9"/>
  <c r="GM75" i="9"/>
  <c r="GL75" i="9"/>
  <c r="GK75" i="9"/>
  <c r="GJ75" i="9"/>
  <c r="GI75" i="9"/>
  <c r="GH75" i="9"/>
  <c r="GG75" i="9"/>
  <c r="GF75" i="9"/>
  <c r="GE75" i="9"/>
  <c r="GD75" i="9"/>
  <c r="GC75" i="9"/>
  <c r="GB75" i="9"/>
  <c r="GA75" i="9"/>
  <c r="FZ75" i="9"/>
  <c r="FY75" i="9"/>
  <c r="FX75" i="9"/>
  <c r="FW75" i="9"/>
  <c r="FV75" i="9"/>
  <c r="FU75" i="9"/>
  <c r="FT75" i="9"/>
  <c r="FS75" i="9"/>
  <c r="FR75" i="9"/>
  <c r="FQ75" i="9"/>
  <c r="FP75" i="9"/>
  <c r="FO75" i="9"/>
  <c r="FN75" i="9"/>
  <c r="FM75" i="9"/>
  <c r="FL75" i="9"/>
  <c r="FK75" i="9"/>
  <c r="FJ75" i="9"/>
  <c r="FI75" i="9"/>
  <c r="FH75" i="9"/>
  <c r="FG75" i="9"/>
  <c r="FF75" i="9"/>
  <c r="FE75" i="9"/>
  <c r="FD75" i="9"/>
  <c r="FC75" i="9"/>
  <c r="FB75" i="9"/>
  <c r="FA75" i="9"/>
  <c r="EZ75" i="9"/>
  <c r="EY75" i="9"/>
  <c r="EX75" i="9"/>
  <c r="EW75" i="9"/>
  <c r="EV75" i="9"/>
  <c r="EO75" i="9"/>
  <c r="EN75" i="9"/>
  <c r="EM75" i="9"/>
  <c r="EL75" i="9"/>
  <c r="EK75" i="9"/>
  <c r="EJ75" i="9"/>
  <c r="EI75" i="9"/>
  <c r="EH75" i="9"/>
  <c r="EG75" i="9"/>
  <c r="EF75" i="9"/>
  <c r="EE75" i="9"/>
  <c r="ED75" i="9"/>
  <c r="EC75" i="9"/>
  <c r="EB75" i="9"/>
  <c r="EA75" i="9"/>
  <c r="DZ75" i="9"/>
  <c r="DY75" i="9"/>
  <c r="DX75" i="9"/>
  <c r="DW75" i="9"/>
  <c r="DV75" i="9"/>
  <c r="DU75" i="9"/>
  <c r="DT75" i="9"/>
  <c r="DS75" i="9"/>
  <c r="DR75" i="9"/>
  <c r="DQ75" i="9"/>
  <c r="DP75" i="9"/>
  <c r="DO75" i="9"/>
  <c r="DN75" i="9"/>
  <c r="DM75" i="9"/>
  <c r="DL75" i="9"/>
  <c r="DK75" i="9"/>
  <c r="DJ75" i="9"/>
  <c r="DI75" i="9"/>
  <c r="DH75" i="9"/>
  <c r="DG75" i="9"/>
  <c r="DF75" i="9"/>
  <c r="DE75" i="9"/>
  <c r="DD75" i="9"/>
  <c r="DC75" i="9"/>
  <c r="DB75" i="9"/>
  <c r="DA75" i="9"/>
  <c r="CZ75" i="9"/>
  <c r="CY75" i="9"/>
  <c r="CX75" i="9"/>
  <c r="CW75" i="9"/>
  <c r="CV75" i="9"/>
  <c r="CU75" i="9"/>
  <c r="CT75" i="9"/>
  <c r="CS75" i="9"/>
  <c r="CR75" i="9"/>
  <c r="CQ75" i="9"/>
  <c r="CP75" i="9"/>
  <c r="CO75" i="9"/>
  <c r="CN75" i="9"/>
  <c r="CM75" i="9"/>
  <c r="CL75" i="9"/>
  <c r="CK75" i="9"/>
  <c r="CJ75" i="9"/>
  <c r="CI75" i="9"/>
  <c r="CH75" i="9"/>
  <c r="CG75" i="9"/>
  <c r="CF75" i="9"/>
  <c r="CE75" i="9"/>
  <c r="CD75" i="9"/>
  <c r="CC75" i="9"/>
  <c r="CB75" i="9"/>
  <c r="CA75" i="9"/>
  <c r="BZ75" i="9"/>
  <c r="BY75" i="9"/>
  <c r="BX75" i="9"/>
  <c r="BW75" i="9"/>
  <c r="BV75" i="9"/>
  <c r="BU75" i="9"/>
  <c r="BT75" i="9"/>
  <c r="BS75" i="9"/>
  <c r="BR75" i="9"/>
  <c r="BQ75" i="9"/>
  <c r="BP75" i="9"/>
  <c r="BO75" i="9"/>
  <c r="BN75" i="9"/>
  <c r="BM75" i="9"/>
  <c r="BL75" i="9"/>
  <c r="BK75" i="9"/>
  <c r="BJ75" i="9"/>
  <c r="BI75" i="9"/>
  <c r="BH75" i="9"/>
  <c r="BG75" i="9"/>
  <c r="BF75" i="9"/>
  <c r="BE75" i="9"/>
  <c r="BD75" i="9"/>
  <c r="BC75" i="9"/>
  <c r="BB75" i="9"/>
  <c r="BA75" i="9"/>
  <c r="AZ75" i="9"/>
  <c r="AY75" i="9"/>
  <c r="AX75" i="9"/>
  <c r="AW75" i="9"/>
  <c r="AV75" i="9"/>
  <c r="AU75" i="9"/>
  <c r="AT75" i="9"/>
  <c r="AS75" i="9"/>
  <c r="AR75" i="9"/>
  <c r="AQ75" i="9"/>
  <c r="AP75" i="9"/>
  <c r="AO75" i="9"/>
  <c r="AN75" i="9"/>
  <c r="AM75" i="9"/>
  <c r="AL75" i="9"/>
  <c r="AK75" i="9"/>
  <c r="AJ75" i="9"/>
  <c r="AI75" i="9"/>
  <c r="AH75" i="9"/>
  <c r="AG75" i="9"/>
  <c r="AF75" i="9"/>
  <c r="AE75" i="9"/>
  <c r="AD75" i="9"/>
  <c r="AC75" i="9"/>
  <c r="AB75" i="9"/>
  <c r="AA75" i="9"/>
  <c r="Z75" i="9"/>
  <c r="Y75" i="9"/>
  <c r="X75" i="9"/>
  <c r="W75" i="9"/>
  <c r="V75" i="9"/>
  <c r="U75" i="9"/>
  <c r="T75" i="9"/>
  <c r="S75" i="9"/>
  <c r="R75" i="9"/>
  <c r="Q75" i="9"/>
  <c r="P75" i="9"/>
  <c r="O75" i="9"/>
  <c r="N75" i="9"/>
  <c r="M75" i="9"/>
  <c r="L75" i="9"/>
  <c r="K75" i="9"/>
  <c r="J75" i="9"/>
  <c r="I75" i="9"/>
  <c r="H75" i="9"/>
  <c r="G75" i="9"/>
  <c r="F75" i="9"/>
  <c r="E75" i="9"/>
  <c r="D75" i="9"/>
  <c r="C75" i="9"/>
  <c r="B75" i="9"/>
  <c r="JQ74" i="9"/>
  <c r="JP74" i="9"/>
  <c r="JO74" i="9"/>
  <c r="JN74" i="9"/>
  <c r="JM74" i="9"/>
  <c r="JL74" i="9"/>
  <c r="JK74" i="9"/>
  <c r="JJ74" i="9"/>
  <c r="JI74" i="9"/>
  <c r="JH74" i="9"/>
  <c r="JG74" i="9"/>
  <c r="JF74" i="9"/>
  <c r="JE74" i="9"/>
  <c r="JD74" i="9"/>
  <c r="JC74" i="9"/>
  <c r="JB74" i="9"/>
  <c r="JA74" i="9"/>
  <c r="IZ74" i="9"/>
  <c r="IY74" i="9"/>
  <c r="IX74" i="9"/>
  <c r="IW74" i="9"/>
  <c r="IV74" i="9"/>
  <c r="IU74" i="9"/>
  <c r="IT74" i="9"/>
  <c r="IS74" i="9"/>
  <c r="IR74" i="9"/>
  <c r="IQ74" i="9"/>
  <c r="IP74" i="9"/>
  <c r="IO74" i="9"/>
  <c r="IN74" i="9"/>
  <c r="IM74" i="9"/>
  <c r="IL74" i="9"/>
  <c r="IK74" i="9"/>
  <c r="IJ74" i="9"/>
  <c r="IG74" i="9"/>
  <c r="IF74" i="9"/>
  <c r="IE74" i="9"/>
  <c r="ID74" i="9"/>
  <c r="IC74" i="9"/>
  <c r="IB74" i="9"/>
  <c r="IA74" i="9"/>
  <c r="HZ74" i="9"/>
  <c r="HY74" i="9"/>
  <c r="HX74" i="9"/>
  <c r="HW74" i="9"/>
  <c r="HV74" i="9"/>
  <c r="HU74" i="9"/>
  <c r="HT74" i="9"/>
  <c r="HS74" i="9"/>
  <c r="HR74" i="9"/>
  <c r="HQ74" i="9"/>
  <c r="HP74" i="9"/>
  <c r="HO74" i="9"/>
  <c r="HN74" i="9"/>
  <c r="HM74" i="9"/>
  <c r="HL74" i="9"/>
  <c r="HK74" i="9"/>
  <c r="HJ74" i="9"/>
  <c r="HI74" i="9"/>
  <c r="HH74" i="9"/>
  <c r="HG74" i="9"/>
  <c r="HF74" i="9"/>
  <c r="HE74" i="9"/>
  <c r="HD74" i="9"/>
  <c r="HC74" i="9"/>
  <c r="HB74" i="9"/>
  <c r="HA74" i="9"/>
  <c r="GZ74" i="9"/>
  <c r="GY74" i="9"/>
  <c r="GX74" i="9"/>
  <c r="GW74" i="9"/>
  <c r="GV74" i="9"/>
  <c r="GU74" i="9"/>
  <c r="GT74" i="9"/>
  <c r="GS74" i="9"/>
  <c r="GR74" i="9"/>
  <c r="GQ74" i="9"/>
  <c r="GP74" i="9"/>
  <c r="GO74" i="9"/>
  <c r="GN74" i="9"/>
  <c r="GM74" i="9"/>
  <c r="GL74" i="9"/>
  <c r="GK74" i="9"/>
  <c r="GJ74" i="9"/>
  <c r="GI74" i="9"/>
  <c r="GH74" i="9"/>
  <c r="GG74" i="9"/>
  <c r="GF74" i="9"/>
  <c r="GE74" i="9"/>
  <c r="GD74" i="9"/>
  <c r="GC74" i="9"/>
  <c r="GB74" i="9"/>
  <c r="GA74" i="9"/>
  <c r="FZ74" i="9"/>
  <c r="FY74" i="9"/>
  <c r="FX74" i="9"/>
  <c r="FW74" i="9"/>
  <c r="FV74" i="9"/>
  <c r="FU74" i="9"/>
  <c r="FT74" i="9"/>
  <c r="FS74" i="9"/>
  <c r="FR74" i="9"/>
  <c r="FQ74" i="9"/>
  <c r="FP74" i="9"/>
  <c r="FO74" i="9"/>
  <c r="FN74" i="9"/>
  <c r="FM74" i="9"/>
  <c r="FL74" i="9"/>
  <c r="FK74" i="9"/>
  <c r="FJ74" i="9"/>
  <c r="FI74" i="9"/>
  <c r="FH74" i="9"/>
  <c r="FG74" i="9"/>
  <c r="FF74" i="9"/>
  <c r="FE74" i="9"/>
  <c r="FD74" i="9"/>
  <c r="FC74" i="9"/>
  <c r="FB74" i="9"/>
  <c r="FA74" i="9"/>
  <c r="EZ74" i="9"/>
  <c r="EY74" i="9"/>
  <c r="EX74" i="9"/>
  <c r="EW74" i="9"/>
  <c r="EV74" i="9"/>
  <c r="EO74" i="9"/>
  <c r="EN74" i="9"/>
  <c r="EM74" i="9"/>
  <c r="EL74" i="9"/>
  <c r="EK74" i="9"/>
  <c r="EJ74" i="9"/>
  <c r="EI74" i="9"/>
  <c r="EH74" i="9"/>
  <c r="EG74" i="9"/>
  <c r="EF74" i="9"/>
  <c r="EE74" i="9"/>
  <c r="ED74" i="9"/>
  <c r="EC74" i="9"/>
  <c r="EB74" i="9"/>
  <c r="EA74" i="9"/>
  <c r="DZ74" i="9"/>
  <c r="DY74" i="9"/>
  <c r="DX74" i="9"/>
  <c r="DW74" i="9"/>
  <c r="DV74" i="9"/>
  <c r="DU74" i="9"/>
  <c r="DT74" i="9"/>
  <c r="DS74" i="9"/>
  <c r="DR74" i="9"/>
  <c r="DQ74" i="9"/>
  <c r="DP74" i="9"/>
  <c r="DO74" i="9"/>
  <c r="DN74" i="9"/>
  <c r="DM74" i="9"/>
  <c r="DL74" i="9"/>
  <c r="DK74" i="9"/>
  <c r="DJ74" i="9"/>
  <c r="DI74" i="9"/>
  <c r="DH74" i="9"/>
  <c r="DG74" i="9"/>
  <c r="DF74" i="9"/>
  <c r="DE74" i="9"/>
  <c r="DD74" i="9"/>
  <c r="DC74" i="9"/>
  <c r="DB74" i="9"/>
  <c r="DA74" i="9"/>
  <c r="CZ74" i="9"/>
  <c r="CY74" i="9"/>
  <c r="CX74" i="9"/>
  <c r="CW74" i="9"/>
  <c r="CV74" i="9"/>
  <c r="CU74" i="9"/>
  <c r="CT74" i="9"/>
  <c r="CS74" i="9"/>
  <c r="CR74" i="9"/>
  <c r="CQ74" i="9"/>
  <c r="CP74" i="9"/>
  <c r="CO74" i="9"/>
  <c r="CN74" i="9"/>
  <c r="CM74" i="9"/>
  <c r="CL74" i="9"/>
  <c r="CK74" i="9"/>
  <c r="CJ74" i="9"/>
  <c r="CI74" i="9"/>
  <c r="CH74" i="9"/>
  <c r="CG74" i="9"/>
  <c r="CF74" i="9"/>
  <c r="CE74" i="9"/>
  <c r="CD74" i="9"/>
  <c r="CC74" i="9"/>
  <c r="CB74" i="9"/>
  <c r="CA74" i="9"/>
  <c r="BZ74" i="9"/>
  <c r="BY74" i="9"/>
  <c r="BX74" i="9"/>
  <c r="BW74" i="9"/>
  <c r="BV74" i="9"/>
  <c r="BU74" i="9"/>
  <c r="BT74" i="9"/>
  <c r="BS74" i="9"/>
  <c r="BR74" i="9"/>
  <c r="BQ74" i="9"/>
  <c r="BP74" i="9"/>
  <c r="BO74" i="9"/>
  <c r="BN74" i="9"/>
  <c r="BM74" i="9"/>
  <c r="BL74" i="9"/>
  <c r="BK74" i="9"/>
  <c r="BJ74" i="9"/>
  <c r="BI74" i="9"/>
  <c r="BH74" i="9"/>
  <c r="BG74" i="9"/>
  <c r="BF74" i="9"/>
  <c r="BE74" i="9"/>
  <c r="BD74" i="9"/>
  <c r="BC74" i="9"/>
  <c r="BB74" i="9"/>
  <c r="BA74" i="9"/>
  <c r="AZ74" i="9"/>
  <c r="AY74" i="9"/>
  <c r="AX74" i="9"/>
  <c r="AW74" i="9"/>
  <c r="AV74" i="9"/>
  <c r="AU74" i="9"/>
  <c r="AT74" i="9"/>
  <c r="AS74" i="9"/>
  <c r="AR74" i="9"/>
  <c r="AQ74" i="9"/>
  <c r="AP74" i="9"/>
  <c r="AO74" i="9"/>
  <c r="AN74" i="9"/>
  <c r="AM74" i="9"/>
  <c r="AL74" i="9"/>
  <c r="AK74" i="9"/>
  <c r="AJ74" i="9"/>
  <c r="AI74" i="9"/>
  <c r="AH74" i="9"/>
  <c r="AG74" i="9"/>
  <c r="AF74" i="9"/>
  <c r="AE74" i="9"/>
  <c r="AD74" i="9"/>
  <c r="AC74" i="9"/>
  <c r="AB74" i="9"/>
  <c r="AA74" i="9"/>
  <c r="Z74" i="9"/>
  <c r="Y74" i="9"/>
  <c r="X74" i="9"/>
  <c r="W74" i="9"/>
  <c r="V74" i="9"/>
  <c r="U74" i="9"/>
  <c r="T74" i="9"/>
  <c r="S74" i="9"/>
  <c r="R74" i="9"/>
  <c r="Q74" i="9"/>
  <c r="P74" i="9"/>
  <c r="O74" i="9"/>
  <c r="N74" i="9"/>
  <c r="M74" i="9"/>
  <c r="L74" i="9"/>
  <c r="K74" i="9"/>
  <c r="J74" i="9"/>
  <c r="I74" i="9"/>
  <c r="H74" i="9"/>
  <c r="G74" i="9"/>
  <c r="F74" i="9"/>
  <c r="E74" i="9"/>
  <c r="D74" i="9"/>
  <c r="C74" i="9"/>
  <c r="B74" i="9"/>
  <c r="JQ73" i="9"/>
  <c r="JP73" i="9"/>
  <c r="JO73" i="9"/>
  <c r="JN73" i="9"/>
  <c r="JM73" i="9"/>
  <c r="JL73" i="9"/>
  <c r="JK73" i="9"/>
  <c r="JJ73" i="9"/>
  <c r="JI73" i="9"/>
  <c r="JH73" i="9"/>
  <c r="JG73" i="9"/>
  <c r="JF73" i="9"/>
  <c r="JE73" i="9"/>
  <c r="JD73" i="9"/>
  <c r="JA73" i="9"/>
  <c r="IZ73" i="9"/>
  <c r="IY73" i="9"/>
  <c r="IX73" i="9"/>
  <c r="IW73" i="9"/>
  <c r="IV73" i="9"/>
  <c r="IU73" i="9"/>
  <c r="IT73" i="9"/>
  <c r="IS73" i="9"/>
  <c r="IR73" i="9"/>
  <c r="IQ73" i="9"/>
  <c r="IP73" i="9"/>
  <c r="IO73" i="9"/>
  <c r="IN73" i="9"/>
  <c r="IM73" i="9"/>
  <c r="IL73" i="9"/>
  <c r="IK73" i="9"/>
  <c r="IJ73" i="9"/>
  <c r="IG73" i="9"/>
  <c r="IF73" i="9"/>
  <c r="IE73" i="9"/>
  <c r="ID73" i="9"/>
  <c r="IC73" i="9"/>
  <c r="IB73" i="9"/>
  <c r="IA73" i="9"/>
  <c r="HZ73" i="9"/>
  <c r="HY73" i="9"/>
  <c r="HX73" i="9"/>
  <c r="HW73" i="9"/>
  <c r="HV73" i="9"/>
  <c r="HU73" i="9"/>
  <c r="HT73" i="9"/>
  <c r="HS73" i="9"/>
  <c r="HR73" i="9"/>
  <c r="HQ73" i="9"/>
  <c r="HP73" i="9"/>
  <c r="HO73" i="9"/>
  <c r="HN73" i="9"/>
  <c r="HM73" i="9"/>
  <c r="HL73" i="9"/>
  <c r="HK73" i="9"/>
  <c r="HJ73" i="9"/>
  <c r="HI73" i="9"/>
  <c r="HH73" i="9"/>
  <c r="HG73" i="9"/>
  <c r="HF73" i="9"/>
  <c r="HE73" i="9"/>
  <c r="HD73" i="9"/>
  <c r="HC73" i="9"/>
  <c r="HB73" i="9"/>
  <c r="HA73" i="9"/>
  <c r="GZ73" i="9"/>
  <c r="GY73" i="9"/>
  <c r="GX73" i="9"/>
  <c r="GW73" i="9"/>
  <c r="GV73" i="9"/>
  <c r="GU73" i="9"/>
  <c r="GT73" i="9"/>
  <c r="GS73" i="9"/>
  <c r="GR73" i="9"/>
  <c r="GQ73" i="9"/>
  <c r="GP73" i="9"/>
  <c r="GO73" i="9"/>
  <c r="GN73" i="9"/>
  <c r="GM73" i="9"/>
  <c r="GL73" i="9"/>
  <c r="GK73" i="9"/>
  <c r="GJ73" i="9"/>
  <c r="GI73" i="9"/>
  <c r="GH73" i="9"/>
  <c r="GG73" i="9"/>
  <c r="GF73" i="9"/>
  <c r="GE73" i="9"/>
  <c r="GD73" i="9"/>
  <c r="GC73" i="9"/>
  <c r="GB73" i="9"/>
  <c r="GA73" i="9"/>
  <c r="FZ73" i="9"/>
  <c r="FY73" i="9"/>
  <c r="FX73" i="9"/>
  <c r="FW73" i="9"/>
  <c r="FV73" i="9"/>
  <c r="FU73" i="9"/>
  <c r="FT73" i="9"/>
  <c r="FS73" i="9"/>
  <c r="FR73" i="9"/>
  <c r="FQ73" i="9"/>
  <c r="FP73" i="9"/>
  <c r="FO73" i="9"/>
  <c r="FN73" i="9"/>
  <c r="FM73" i="9"/>
  <c r="FL73" i="9"/>
  <c r="FK73" i="9"/>
  <c r="FJ73" i="9"/>
  <c r="FI73" i="9"/>
  <c r="FH73" i="9"/>
  <c r="FG73" i="9"/>
  <c r="FF73" i="9"/>
  <c r="FE73" i="9"/>
  <c r="FD73" i="9"/>
  <c r="FC73" i="9"/>
  <c r="FB73" i="9"/>
  <c r="FA73" i="9"/>
  <c r="EZ73" i="9"/>
  <c r="EY73" i="9"/>
  <c r="EX73" i="9"/>
  <c r="EW73" i="9"/>
  <c r="EV73" i="9"/>
  <c r="EO73" i="9"/>
  <c r="EN73" i="9"/>
  <c r="EM73" i="9"/>
  <c r="EL73" i="9"/>
  <c r="EK73" i="9"/>
  <c r="EJ73" i="9"/>
  <c r="EI73" i="9"/>
  <c r="EH73" i="9"/>
  <c r="EG73" i="9"/>
  <c r="EF73" i="9"/>
  <c r="EE73" i="9"/>
  <c r="ED73" i="9"/>
  <c r="EC73" i="9"/>
  <c r="EB73" i="9"/>
  <c r="EA73" i="9"/>
  <c r="DZ73" i="9"/>
  <c r="DY73" i="9"/>
  <c r="DX73" i="9"/>
  <c r="DW73" i="9"/>
  <c r="DV73" i="9"/>
  <c r="DU73" i="9"/>
  <c r="DT73" i="9"/>
  <c r="DS73" i="9"/>
  <c r="DR73" i="9"/>
  <c r="DQ73" i="9"/>
  <c r="DP73" i="9"/>
  <c r="DO73" i="9"/>
  <c r="DN73" i="9"/>
  <c r="DM73" i="9"/>
  <c r="DL73" i="9"/>
  <c r="DK73" i="9"/>
  <c r="DJ73" i="9"/>
  <c r="DI73" i="9"/>
  <c r="DH73" i="9"/>
  <c r="DG73" i="9"/>
  <c r="DF73" i="9"/>
  <c r="DE73" i="9"/>
  <c r="DD73" i="9"/>
  <c r="DC73" i="9"/>
  <c r="DB73" i="9"/>
  <c r="DA73" i="9"/>
  <c r="CZ73" i="9"/>
  <c r="CY73" i="9"/>
  <c r="CX73" i="9"/>
  <c r="CW73" i="9"/>
  <c r="CV73" i="9"/>
  <c r="CU73" i="9"/>
  <c r="CT73" i="9"/>
  <c r="CS73" i="9"/>
  <c r="CR73" i="9"/>
  <c r="CQ73" i="9"/>
  <c r="CP73" i="9"/>
  <c r="CO73" i="9"/>
  <c r="CN73" i="9"/>
  <c r="CM73" i="9"/>
  <c r="CL73" i="9"/>
  <c r="CK73" i="9"/>
  <c r="CJ73" i="9"/>
  <c r="CI73" i="9"/>
  <c r="CH73" i="9"/>
  <c r="CG73" i="9"/>
  <c r="CF73" i="9"/>
  <c r="CE73" i="9"/>
  <c r="CD73" i="9"/>
  <c r="CC73" i="9"/>
  <c r="CB73" i="9"/>
  <c r="CA73" i="9"/>
  <c r="BZ73" i="9"/>
  <c r="BY73" i="9"/>
  <c r="BX73" i="9"/>
  <c r="BW73" i="9"/>
  <c r="BV73" i="9"/>
  <c r="BU73" i="9"/>
  <c r="BT73" i="9"/>
  <c r="BS73" i="9"/>
  <c r="BR73" i="9"/>
  <c r="BQ73" i="9"/>
  <c r="BP73" i="9"/>
  <c r="BO73" i="9"/>
  <c r="BN73" i="9"/>
  <c r="BM73" i="9"/>
  <c r="BL73" i="9"/>
  <c r="BK73" i="9"/>
  <c r="BJ73" i="9"/>
  <c r="BI73" i="9"/>
  <c r="BH73" i="9"/>
  <c r="BG73" i="9"/>
  <c r="BF73" i="9"/>
  <c r="BE73" i="9"/>
  <c r="BD73" i="9"/>
  <c r="BC73" i="9"/>
  <c r="BB73" i="9"/>
  <c r="BA73" i="9"/>
  <c r="AZ73" i="9"/>
  <c r="AY73" i="9"/>
  <c r="AX73" i="9"/>
  <c r="AW73" i="9"/>
  <c r="AV73" i="9"/>
  <c r="AU73" i="9"/>
  <c r="AT73" i="9"/>
  <c r="AS73" i="9"/>
  <c r="AR73" i="9"/>
  <c r="AQ73" i="9"/>
  <c r="AP73" i="9"/>
  <c r="AO73" i="9"/>
  <c r="AN73" i="9"/>
  <c r="AM73" i="9"/>
  <c r="AL73" i="9"/>
  <c r="AK73" i="9"/>
  <c r="AJ73" i="9"/>
  <c r="AI73" i="9"/>
  <c r="AH73" i="9"/>
  <c r="AG73" i="9"/>
  <c r="AF73" i="9"/>
  <c r="AE73" i="9"/>
  <c r="AD73" i="9"/>
  <c r="AC73" i="9"/>
  <c r="AB73" i="9"/>
  <c r="AA73" i="9"/>
  <c r="Z73" i="9"/>
  <c r="Y73" i="9"/>
  <c r="X73" i="9"/>
  <c r="W73" i="9"/>
  <c r="V73" i="9"/>
  <c r="U73" i="9"/>
  <c r="T73" i="9"/>
  <c r="S73" i="9"/>
  <c r="R73" i="9"/>
  <c r="Q73" i="9"/>
  <c r="P73" i="9"/>
  <c r="O73" i="9"/>
  <c r="N73" i="9"/>
  <c r="M73" i="9"/>
  <c r="L73" i="9"/>
  <c r="K73" i="9"/>
  <c r="J73" i="9"/>
  <c r="I73" i="9"/>
  <c r="H73" i="9"/>
  <c r="G73" i="9"/>
  <c r="F73" i="9"/>
  <c r="E73" i="9"/>
  <c r="D73" i="9"/>
  <c r="C73" i="9"/>
  <c r="B73" i="9"/>
  <c r="JQ72" i="9"/>
  <c r="JP72" i="9"/>
  <c r="JO72" i="9"/>
  <c r="JN72" i="9"/>
  <c r="JM72" i="9"/>
  <c r="JL72" i="9"/>
  <c r="JK72" i="9"/>
  <c r="JJ72" i="9"/>
  <c r="JI72" i="9"/>
  <c r="JH72" i="9"/>
  <c r="JG72" i="9"/>
  <c r="JF72" i="9"/>
  <c r="JE72" i="9"/>
  <c r="JD72" i="9"/>
  <c r="JA72" i="9"/>
  <c r="IZ72" i="9"/>
  <c r="IY72" i="9"/>
  <c r="IX72" i="9"/>
  <c r="IW72" i="9"/>
  <c r="IV72" i="9"/>
  <c r="IU72" i="9"/>
  <c r="IT72" i="9"/>
  <c r="IS72" i="9"/>
  <c r="IR72" i="9"/>
  <c r="IQ72" i="9"/>
  <c r="IP72" i="9"/>
  <c r="IO72" i="9"/>
  <c r="IN72" i="9"/>
  <c r="IM72" i="9"/>
  <c r="IL72" i="9"/>
  <c r="IK72" i="9"/>
  <c r="IJ72" i="9"/>
  <c r="IG72" i="9"/>
  <c r="IF72" i="9"/>
  <c r="IE72" i="9"/>
  <c r="ID72" i="9"/>
  <c r="IC72" i="9"/>
  <c r="IB72" i="9"/>
  <c r="IA72" i="9"/>
  <c r="HZ72" i="9"/>
  <c r="HY72" i="9"/>
  <c r="HX72" i="9"/>
  <c r="HW72" i="9"/>
  <c r="HV72" i="9"/>
  <c r="HU72" i="9"/>
  <c r="HT72" i="9"/>
  <c r="HS72" i="9"/>
  <c r="HR72" i="9"/>
  <c r="HQ72" i="9"/>
  <c r="HP72" i="9"/>
  <c r="HO72" i="9"/>
  <c r="HN72" i="9"/>
  <c r="HM72" i="9"/>
  <c r="HL72" i="9"/>
  <c r="HK72" i="9"/>
  <c r="HJ72" i="9"/>
  <c r="HI72" i="9"/>
  <c r="HH72" i="9"/>
  <c r="HG72" i="9"/>
  <c r="HF72" i="9"/>
  <c r="HE72" i="9"/>
  <c r="HD72" i="9"/>
  <c r="HC72" i="9"/>
  <c r="HB72" i="9"/>
  <c r="HA72" i="9"/>
  <c r="GZ72" i="9"/>
  <c r="GY72" i="9"/>
  <c r="GX72" i="9"/>
  <c r="GW72" i="9"/>
  <c r="GV72" i="9"/>
  <c r="GU72" i="9"/>
  <c r="GT72" i="9"/>
  <c r="GS72" i="9"/>
  <c r="GR72" i="9"/>
  <c r="GQ72" i="9"/>
  <c r="GP72" i="9"/>
  <c r="GO72" i="9"/>
  <c r="GN72" i="9"/>
  <c r="GM72" i="9"/>
  <c r="GL72" i="9"/>
  <c r="GK72" i="9"/>
  <c r="GJ72" i="9"/>
  <c r="GI72" i="9"/>
  <c r="GH72" i="9"/>
  <c r="GG72" i="9"/>
  <c r="GF72" i="9"/>
  <c r="GE72" i="9"/>
  <c r="GD72" i="9"/>
  <c r="GC72" i="9"/>
  <c r="GB72" i="9"/>
  <c r="GA72" i="9"/>
  <c r="FZ72" i="9"/>
  <c r="FY72" i="9"/>
  <c r="FX72" i="9"/>
  <c r="FW72" i="9"/>
  <c r="FV72" i="9"/>
  <c r="FU72" i="9"/>
  <c r="FT72" i="9"/>
  <c r="FS72" i="9"/>
  <c r="FR72" i="9"/>
  <c r="FQ72" i="9"/>
  <c r="FP72" i="9"/>
  <c r="FO72" i="9"/>
  <c r="FN72" i="9"/>
  <c r="FM72" i="9"/>
  <c r="FL72" i="9"/>
  <c r="FK72" i="9"/>
  <c r="FJ72" i="9"/>
  <c r="FI72" i="9"/>
  <c r="FH72" i="9"/>
  <c r="FG72" i="9"/>
  <c r="FF72" i="9"/>
  <c r="FE72" i="9"/>
  <c r="FD72" i="9"/>
  <c r="FC72" i="9"/>
  <c r="FB72" i="9"/>
  <c r="FA72" i="9"/>
  <c r="EZ72" i="9"/>
  <c r="EY72" i="9"/>
  <c r="EX72" i="9"/>
  <c r="EW72" i="9"/>
  <c r="EV72" i="9"/>
  <c r="EO72" i="9"/>
  <c r="EN72" i="9"/>
  <c r="EM72" i="9"/>
  <c r="EL72" i="9"/>
  <c r="EK72" i="9"/>
  <c r="EJ72" i="9"/>
  <c r="EI72" i="9"/>
  <c r="EH72" i="9"/>
  <c r="EG72" i="9"/>
  <c r="EF72" i="9"/>
  <c r="EE72" i="9"/>
  <c r="ED72" i="9"/>
  <c r="EC72" i="9"/>
  <c r="EB72" i="9"/>
  <c r="EA72" i="9"/>
  <c r="DZ72" i="9"/>
  <c r="DY72" i="9"/>
  <c r="DX72" i="9"/>
  <c r="DW72" i="9"/>
  <c r="DV72" i="9"/>
  <c r="DU72" i="9"/>
  <c r="DT72" i="9"/>
  <c r="DS72" i="9"/>
  <c r="DR72" i="9"/>
  <c r="DQ72" i="9"/>
  <c r="DP72" i="9"/>
  <c r="DO72" i="9"/>
  <c r="DN72" i="9"/>
  <c r="DM72" i="9"/>
  <c r="DL72" i="9"/>
  <c r="DK72" i="9"/>
  <c r="DJ72" i="9"/>
  <c r="DI72" i="9"/>
  <c r="DH72" i="9"/>
  <c r="DG72" i="9"/>
  <c r="DF72" i="9"/>
  <c r="DE72" i="9"/>
  <c r="DD72" i="9"/>
  <c r="DC72" i="9"/>
  <c r="DB72" i="9"/>
  <c r="DA72" i="9"/>
  <c r="CZ72" i="9"/>
  <c r="CY72" i="9"/>
  <c r="CX72" i="9"/>
  <c r="CW72" i="9"/>
  <c r="CV72" i="9"/>
  <c r="CU72" i="9"/>
  <c r="CT72" i="9"/>
  <c r="CS72" i="9"/>
  <c r="CR72" i="9"/>
  <c r="CQ72" i="9"/>
  <c r="CP72" i="9"/>
  <c r="CO72" i="9"/>
  <c r="CN72" i="9"/>
  <c r="CM72" i="9"/>
  <c r="CL72" i="9"/>
  <c r="CK72" i="9"/>
  <c r="CJ72" i="9"/>
  <c r="CI72" i="9"/>
  <c r="CH72" i="9"/>
  <c r="CG72" i="9"/>
  <c r="CF72" i="9"/>
  <c r="CE72" i="9"/>
  <c r="CD72" i="9"/>
  <c r="CC72" i="9"/>
  <c r="CB72" i="9"/>
  <c r="CA72" i="9"/>
  <c r="BZ72" i="9"/>
  <c r="BY72" i="9"/>
  <c r="BX72" i="9"/>
  <c r="BW72" i="9"/>
  <c r="BV72" i="9"/>
  <c r="BU72" i="9"/>
  <c r="BT72" i="9"/>
  <c r="BS72" i="9"/>
  <c r="BR72" i="9"/>
  <c r="BQ72" i="9"/>
  <c r="BP72" i="9"/>
  <c r="BO72" i="9"/>
  <c r="BN72" i="9"/>
  <c r="BM72" i="9"/>
  <c r="BL72" i="9"/>
  <c r="BK72" i="9"/>
  <c r="BJ72" i="9"/>
  <c r="BI72" i="9"/>
  <c r="BH72" i="9"/>
  <c r="BG72" i="9"/>
  <c r="BF72" i="9"/>
  <c r="BE72" i="9"/>
  <c r="BD72" i="9"/>
  <c r="BC72" i="9"/>
  <c r="BB72" i="9"/>
  <c r="BA72" i="9"/>
  <c r="AZ72" i="9"/>
  <c r="AY72" i="9"/>
  <c r="AX72" i="9"/>
  <c r="AW72" i="9"/>
  <c r="AV72" i="9"/>
  <c r="AU72" i="9"/>
  <c r="AT72" i="9"/>
  <c r="AS72" i="9"/>
  <c r="AR72" i="9"/>
  <c r="AQ72" i="9"/>
  <c r="AP72" i="9"/>
  <c r="AO72" i="9"/>
  <c r="AN72" i="9"/>
  <c r="AM72" i="9"/>
  <c r="AL72" i="9"/>
  <c r="AK72" i="9"/>
  <c r="AJ72" i="9"/>
  <c r="AI72" i="9"/>
  <c r="AH72" i="9"/>
  <c r="AG72" i="9"/>
  <c r="AF72" i="9"/>
  <c r="AE72" i="9"/>
  <c r="AD72" i="9"/>
  <c r="AC72" i="9"/>
  <c r="AB72" i="9"/>
  <c r="AA72" i="9"/>
  <c r="Z72" i="9"/>
  <c r="Y72" i="9"/>
  <c r="X72" i="9"/>
  <c r="W72" i="9"/>
  <c r="V72" i="9"/>
  <c r="U72" i="9"/>
  <c r="T72" i="9"/>
  <c r="S72" i="9"/>
  <c r="R72" i="9"/>
  <c r="Q72" i="9"/>
  <c r="P72" i="9"/>
  <c r="O72" i="9"/>
  <c r="N72" i="9"/>
  <c r="M72" i="9"/>
  <c r="L72" i="9"/>
  <c r="K72" i="9"/>
  <c r="J72" i="9"/>
  <c r="I72" i="9"/>
  <c r="H72" i="9"/>
  <c r="G72" i="9"/>
  <c r="F72" i="9"/>
  <c r="E72" i="9"/>
  <c r="D72" i="9"/>
  <c r="C72" i="9"/>
  <c r="B72" i="9"/>
  <c r="JQ71" i="9"/>
  <c r="JP71" i="9"/>
  <c r="JO71" i="9"/>
  <c r="JN71" i="9"/>
  <c r="JM71" i="9"/>
  <c r="JL71" i="9"/>
  <c r="JK71" i="9"/>
  <c r="JJ71" i="9"/>
  <c r="JI71" i="9"/>
  <c r="JH71" i="9"/>
  <c r="JG71" i="9"/>
  <c r="JF71" i="9"/>
  <c r="JE71" i="9"/>
  <c r="JD71" i="9"/>
  <c r="JA71" i="9"/>
  <c r="IZ71" i="9"/>
  <c r="IY71" i="9"/>
  <c r="IX71" i="9"/>
  <c r="IW71" i="9"/>
  <c r="IV71" i="9"/>
  <c r="IU71" i="9"/>
  <c r="IT71" i="9"/>
  <c r="IS71" i="9"/>
  <c r="IR71" i="9"/>
  <c r="IQ71" i="9"/>
  <c r="IP71" i="9"/>
  <c r="IO71" i="9"/>
  <c r="IN71" i="9"/>
  <c r="IM71" i="9"/>
  <c r="IL71" i="9"/>
  <c r="IK71" i="9"/>
  <c r="IJ71" i="9"/>
  <c r="IG71" i="9"/>
  <c r="IF71" i="9"/>
  <c r="IE71" i="9"/>
  <c r="ID71" i="9"/>
  <c r="IC71" i="9"/>
  <c r="IB71" i="9"/>
  <c r="IA71" i="9"/>
  <c r="HZ71" i="9"/>
  <c r="HY71" i="9"/>
  <c r="HX71" i="9"/>
  <c r="HW71" i="9"/>
  <c r="HV71" i="9"/>
  <c r="HU71" i="9"/>
  <c r="HT71" i="9"/>
  <c r="HS71" i="9"/>
  <c r="HR71" i="9"/>
  <c r="HQ71" i="9"/>
  <c r="HP71" i="9"/>
  <c r="HO71" i="9"/>
  <c r="HN71" i="9"/>
  <c r="HM71" i="9"/>
  <c r="HL71" i="9"/>
  <c r="HK71" i="9"/>
  <c r="HJ71" i="9"/>
  <c r="HI71" i="9"/>
  <c r="HH71" i="9"/>
  <c r="HG71" i="9"/>
  <c r="HF71" i="9"/>
  <c r="HE71" i="9"/>
  <c r="HD71" i="9"/>
  <c r="HC71" i="9"/>
  <c r="HB71" i="9"/>
  <c r="HA71" i="9"/>
  <c r="GZ71" i="9"/>
  <c r="GY71" i="9"/>
  <c r="GX71" i="9"/>
  <c r="GW71" i="9"/>
  <c r="GV71" i="9"/>
  <c r="GU71" i="9"/>
  <c r="GT71" i="9"/>
  <c r="GS71" i="9"/>
  <c r="GR71" i="9"/>
  <c r="GQ71" i="9"/>
  <c r="GP71" i="9"/>
  <c r="GO71" i="9"/>
  <c r="GN71" i="9"/>
  <c r="GM71" i="9"/>
  <c r="GL71" i="9"/>
  <c r="GK71" i="9"/>
  <c r="GJ71" i="9"/>
  <c r="GI71" i="9"/>
  <c r="GH71" i="9"/>
  <c r="GG71" i="9"/>
  <c r="GF71" i="9"/>
  <c r="GE71" i="9"/>
  <c r="GD71" i="9"/>
  <c r="GC71" i="9"/>
  <c r="GB71" i="9"/>
  <c r="GA71" i="9"/>
  <c r="FZ71" i="9"/>
  <c r="FY71" i="9"/>
  <c r="FX71" i="9"/>
  <c r="FW71" i="9"/>
  <c r="FV71" i="9"/>
  <c r="FU71" i="9"/>
  <c r="FT71" i="9"/>
  <c r="FS71" i="9"/>
  <c r="FR71" i="9"/>
  <c r="FQ71" i="9"/>
  <c r="FP71" i="9"/>
  <c r="FO71" i="9"/>
  <c r="FN71" i="9"/>
  <c r="FM71" i="9"/>
  <c r="FL71" i="9"/>
  <c r="FK71" i="9"/>
  <c r="FJ71" i="9"/>
  <c r="FI71" i="9"/>
  <c r="FH71" i="9"/>
  <c r="FG71" i="9"/>
  <c r="FF71" i="9"/>
  <c r="FE71" i="9"/>
  <c r="FD71" i="9"/>
  <c r="FC71" i="9"/>
  <c r="FB71" i="9"/>
  <c r="FA71" i="9"/>
  <c r="EZ71" i="9"/>
  <c r="EY71" i="9"/>
  <c r="EX71" i="9"/>
  <c r="EW71" i="9"/>
  <c r="EV71" i="9"/>
  <c r="EO71" i="9"/>
  <c r="EN71" i="9"/>
  <c r="EM71" i="9"/>
  <c r="EL71" i="9"/>
  <c r="EK71" i="9"/>
  <c r="EJ71" i="9"/>
  <c r="EI71" i="9"/>
  <c r="EH71" i="9"/>
  <c r="EG71" i="9"/>
  <c r="EF71" i="9"/>
  <c r="EE71" i="9"/>
  <c r="ED71" i="9"/>
  <c r="EC71" i="9"/>
  <c r="EB71" i="9"/>
  <c r="EA71" i="9"/>
  <c r="DZ71" i="9"/>
  <c r="DY71" i="9"/>
  <c r="DX71" i="9"/>
  <c r="DW71" i="9"/>
  <c r="DV71" i="9"/>
  <c r="DU71" i="9"/>
  <c r="DT71" i="9"/>
  <c r="DS71" i="9"/>
  <c r="DR71" i="9"/>
  <c r="DQ71" i="9"/>
  <c r="DP71" i="9"/>
  <c r="DO71" i="9"/>
  <c r="DN71" i="9"/>
  <c r="DM71" i="9"/>
  <c r="DL71" i="9"/>
  <c r="DK71" i="9"/>
  <c r="DJ71" i="9"/>
  <c r="DI71" i="9"/>
  <c r="DH71" i="9"/>
  <c r="DG71" i="9"/>
  <c r="DF71" i="9"/>
  <c r="DE71" i="9"/>
  <c r="DD71" i="9"/>
  <c r="DC71" i="9"/>
  <c r="DB71" i="9"/>
  <c r="DA71" i="9"/>
  <c r="CZ71" i="9"/>
  <c r="CY71" i="9"/>
  <c r="CX71" i="9"/>
  <c r="CW71" i="9"/>
  <c r="CV71" i="9"/>
  <c r="CU71" i="9"/>
  <c r="CT71" i="9"/>
  <c r="CS71" i="9"/>
  <c r="CR71" i="9"/>
  <c r="CQ71" i="9"/>
  <c r="CP71" i="9"/>
  <c r="CO71" i="9"/>
  <c r="CN71" i="9"/>
  <c r="CM71" i="9"/>
  <c r="CL71" i="9"/>
  <c r="CK71" i="9"/>
  <c r="CJ71" i="9"/>
  <c r="CI71" i="9"/>
  <c r="CH71" i="9"/>
  <c r="CG71" i="9"/>
  <c r="CF71" i="9"/>
  <c r="CE71" i="9"/>
  <c r="CD71" i="9"/>
  <c r="CC71" i="9"/>
  <c r="CB71" i="9"/>
  <c r="CA71" i="9"/>
  <c r="BZ71" i="9"/>
  <c r="BY71" i="9"/>
  <c r="BX71" i="9"/>
  <c r="BW71" i="9"/>
  <c r="BV71" i="9"/>
  <c r="BU71" i="9"/>
  <c r="BT71" i="9"/>
  <c r="BS71" i="9"/>
  <c r="BR71" i="9"/>
  <c r="BQ71" i="9"/>
  <c r="BP71" i="9"/>
  <c r="BO71" i="9"/>
  <c r="BN71" i="9"/>
  <c r="BM71" i="9"/>
  <c r="BL71" i="9"/>
  <c r="BK71" i="9"/>
  <c r="BJ71" i="9"/>
  <c r="BI71" i="9"/>
  <c r="BH71" i="9"/>
  <c r="BG71" i="9"/>
  <c r="BF71" i="9"/>
  <c r="BE71" i="9"/>
  <c r="BD71" i="9"/>
  <c r="BC71" i="9"/>
  <c r="BB71" i="9"/>
  <c r="BA71" i="9"/>
  <c r="AZ71" i="9"/>
  <c r="AY71" i="9"/>
  <c r="AX71" i="9"/>
  <c r="AW71" i="9"/>
  <c r="AV71" i="9"/>
  <c r="AU71" i="9"/>
  <c r="AT71" i="9"/>
  <c r="AS71" i="9"/>
  <c r="AR71" i="9"/>
  <c r="AQ71" i="9"/>
  <c r="AP71" i="9"/>
  <c r="AO71" i="9"/>
  <c r="AN71" i="9"/>
  <c r="AM71" i="9"/>
  <c r="AL71" i="9"/>
  <c r="AK71" i="9"/>
  <c r="AJ71" i="9"/>
  <c r="AI71" i="9"/>
  <c r="AH71" i="9"/>
  <c r="AG71" i="9"/>
  <c r="AF71" i="9"/>
  <c r="AE71" i="9"/>
  <c r="AD71" i="9"/>
  <c r="AC71" i="9"/>
  <c r="AB71" i="9"/>
  <c r="AA71" i="9"/>
  <c r="Z71" i="9"/>
  <c r="Y71" i="9"/>
  <c r="X71" i="9"/>
  <c r="W71" i="9"/>
  <c r="V71" i="9"/>
  <c r="U71" i="9"/>
  <c r="T71" i="9"/>
  <c r="S71" i="9"/>
  <c r="R71" i="9"/>
  <c r="Q71" i="9"/>
  <c r="P71" i="9"/>
  <c r="O71" i="9"/>
  <c r="N71" i="9"/>
  <c r="M71" i="9"/>
  <c r="L71" i="9"/>
  <c r="K71" i="9"/>
  <c r="J71" i="9"/>
  <c r="I71" i="9"/>
  <c r="H71" i="9"/>
  <c r="G71" i="9"/>
  <c r="F71" i="9"/>
  <c r="E71" i="9"/>
  <c r="D71" i="9"/>
  <c r="C71" i="9"/>
  <c r="B71" i="9"/>
  <c r="JQ70" i="9"/>
  <c r="JP70" i="9"/>
  <c r="JO70" i="9"/>
  <c r="JN70" i="9"/>
  <c r="JM70" i="9"/>
  <c r="JL70" i="9"/>
  <c r="JK70" i="9"/>
  <c r="JJ70" i="9"/>
  <c r="JI70" i="9"/>
  <c r="JH70" i="9"/>
  <c r="JG70" i="9"/>
  <c r="JF70" i="9"/>
  <c r="JE70" i="9"/>
  <c r="JD70" i="9"/>
  <c r="JA70" i="9"/>
  <c r="IZ70" i="9"/>
  <c r="IY70" i="9"/>
  <c r="IX70" i="9"/>
  <c r="IW70" i="9"/>
  <c r="IV70" i="9"/>
  <c r="IU70" i="9"/>
  <c r="IT70" i="9"/>
  <c r="IS70" i="9"/>
  <c r="IR70" i="9"/>
  <c r="IQ70" i="9"/>
  <c r="IP70" i="9"/>
  <c r="IO70" i="9"/>
  <c r="IN70" i="9"/>
  <c r="IM70" i="9"/>
  <c r="IL70" i="9"/>
  <c r="IK70" i="9"/>
  <c r="IJ70" i="9"/>
  <c r="IG70" i="9"/>
  <c r="IF70" i="9"/>
  <c r="IE70" i="9"/>
  <c r="ID70" i="9"/>
  <c r="IC70" i="9"/>
  <c r="IB70" i="9"/>
  <c r="IA70" i="9"/>
  <c r="HZ70" i="9"/>
  <c r="HY70" i="9"/>
  <c r="HX70" i="9"/>
  <c r="HW70" i="9"/>
  <c r="HV70" i="9"/>
  <c r="HU70" i="9"/>
  <c r="HT70" i="9"/>
  <c r="HS70" i="9"/>
  <c r="HR70" i="9"/>
  <c r="HQ70" i="9"/>
  <c r="HP70" i="9"/>
  <c r="HO70" i="9"/>
  <c r="HN70" i="9"/>
  <c r="HM70" i="9"/>
  <c r="HL70" i="9"/>
  <c r="HK70" i="9"/>
  <c r="HJ70" i="9"/>
  <c r="HI70" i="9"/>
  <c r="HH70" i="9"/>
  <c r="HG70" i="9"/>
  <c r="HF70" i="9"/>
  <c r="HE70" i="9"/>
  <c r="HD70" i="9"/>
  <c r="HC70" i="9"/>
  <c r="HB70" i="9"/>
  <c r="HA70" i="9"/>
  <c r="GZ70" i="9"/>
  <c r="GY70" i="9"/>
  <c r="GX70" i="9"/>
  <c r="GW70" i="9"/>
  <c r="GV70" i="9"/>
  <c r="GU70" i="9"/>
  <c r="GT70" i="9"/>
  <c r="GS70" i="9"/>
  <c r="GR70" i="9"/>
  <c r="GQ70" i="9"/>
  <c r="GP70" i="9"/>
  <c r="GO70" i="9"/>
  <c r="GN70" i="9"/>
  <c r="GM70" i="9"/>
  <c r="GL70" i="9"/>
  <c r="GK70" i="9"/>
  <c r="GJ70" i="9"/>
  <c r="GI70" i="9"/>
  <c r="GH70" i="9"/>
  <c r="GG70" i="9"/>
  <c r="GF70" i="9"/>
  <c r="GE70" i="9"/>
  <c r="GD70" i="9"/>
  <c r="GC70" i="9"/>
  <c r="GB70" i="9"/>
  <c r="GA70" i="9"/>
  <c r="FZ70" i="9"/>
  <c r="FY70" i="9"/>
  <c r="FX70" i="9"/>
  <c r="FW70" i="9"/>
  <c r="FV70" i="9"/>
  <c r="FU70" i="9"/>
  <c r="FT70" i="9"/>
  <c r="FS70" i="9"/>
  <c r="FR70" i="9"/>
  <c r="FQ70" i="9"/>
  <c r="FP70" i="9"/>
  <c r="FO70" i="9"/>
  <c r="FN70" i="9"/>
  <c r="FM70" i="9"/>
  <c r="FL70" i="9"/>
  <c r="FK70" i="9"/>
  <c r="FJ70" i="9"/>
  <c r="FI70" i="9"/>
  <c r="FH70" i="9"/>
  <c r="FG70" i="9"/>
  <c r="FF70" i="9"/>
  <c r="FE70" i="9"/>
  <c r="FD70" i="9"/>
  <c r="FC70" i="9"/>
  <c r="FB70" i="9"/>
  <c r="FA70" i="9"/>
  <c r="EZ70" i="9"/>
  <c r="EY70" i="9"/>
  <c r="EX70" i="9"/>
  <c r="EW70" i="9"/>
  <c r="EV70" i="9"/>
  <c r="EO70" i="9"/>
  <c r="EN70" i="9"/>
  <c r="EM70" i="9"/>
  <c r="EL70" i="9"/>
  <c r="EK70" i="9"/>
  <c r="EJ70" i="9"/>
  <c r="EI70" i="9"/>
  <c r="EH70" i="9"/>
  <c r="EG70" i="9"/>
  <c r="EF70" i="9"/>
  <c r="EE70" i="9"/>
  <c r="ED70" i="9"/>
  <c r="EC70" i="9"/>
  <c r="EB70" i="9"/>
  <c r="EA70" i="9"/>
  <c r="DZ70" i="9"/>
  <c r="DY70" i="9"/>
  <c r="DX70" i="9"/>
  <c r="DW70" i="9"/>
  <c r="DV70" i="9"/>
  <c r="DU70" i="9"/>
  <c r="DT70" i="9"/>
  <c r="DS70" i="9"/>
  <c r="DR70" i="9"/>
  <c r="DQ70" i="9"/>
  <c r="DP70" i="9"/>
  <c r="DO70" i="9"/>
  <c r="DN70" i="9"/>
  <c r="DM70" i="9"/>
  <c r="DL70" i="9"/>
  <c r="DK70" i="9"/>
  <c r="DJ70" i="9"/>
  <c r="DI70" i="9"/>
  <c r="DH70" i="9"/>
  <c r="DG70" i="9"/>
  <c r="DF70" i="9"/>
  <c r="DE70" i="9"/>
  <c r="DD70" i="9"/>
  <c r="DC70" i="9"/>
  <c r="DB70" i="9"/>
  <c r="DA70" i="9"/>
  <c r="CZ70" i="9"/>
  <c r="CY70" i="9"/>
  <c r="CX70" i="9"/>
  <c r="CW70" i="9"/>
  <c r="CV70" i="9"/>
  <c r="CU70" i="9"/>
  <c r="CT70" i="9"/>
  <c r="CS70" i="9"/>
  <c r="CR70" i="9"/>
  <c r="CQ70" i="9"/>
  <c r="CP70" i="9"/>
  <c r="CO70" i="9"/>
  <c r="CN70" i="9"/>
  <c r="CM70" i="9"/>
  <c r="CL70" i="9"/>
  <c r="CK70" i="9"/>
  <c r="CJ70" i="9"/>
  <c r="CI70" i="9"/>
  <c r="CH70" i="9"/>
  <c r="CG70" i="9"/>
  <c r="CF70" i="9"/>
  <c r="CE70" i="9"/>
  <c r="CD70" i="9"/>
  <c r="CC70" i="9"/>
  <c r="CB70" i="9"/>
  <c r="CA70" i="9"/>
  <c r="BZ70" i="9"/>
  <c r="BY70" i="9"/>
  <c r="BX70" i="9"/>
  <c r="BW70" i="9"/>
  <c r="BV70" i="9"/>
  <c r="BU70" i="9"/>
  <c r="BT70" i="9"/>
  <c r="BS70" i="9"/>
  <c r="BR70" i="9"/>
  <c r="BQ70" i="9"/>
  <c r="BP70" i="9"/>
  <c r="BO70" i="9"/>
  <c r="BN70" i="9"/>
  <c r="BM70" i="9"/>
  <c r="BL70" i="9"/>
  <c r="BK70" i="9"/>
  <c r="BJ70" i="9"/>
  <c r="BI70" i="9"/>
  <c r="BH70" i="9"/>
  <c r="BG70" i="9"/>
  <c r="BF70" i="9"/>
  <c r="BE70" i="9"/>
  <c r="BD70" i="9"/>
  <c r="BC70" i="9"/>
  <c r="BB70" i="9"/>
  <c r="BA70" i="9"/>
  <c r="AZ70" i="9"/>
  <c r="AY70" i="9"/>
  <c r="AX70" i="9"/>
  <c r="AW70" i="9"/>
  <c r="AV70" i="9"/>
  <c r="AU70" i="9"/>
  <c r="AT70" i="9"/>
  <c r="AS70" i="9"/>
  <c r="AR70" i="9"/>
  <c r="AQ70" i="9"/>
  <c r="AP70" i="9"/>
  <c r="AO70" i="9"/>
  <c r="AN70" i="9"/>
  <c r="AM70" i="9"/>
  <c r="AL70" i="9"/>
  <c r="AK70" i="9"/>
  <c r="AJ70" i="9"/>
  <c r="AI70" i="9"/>
  <c r="AH70" i="9"/>
  <c r="AG70" i="9"/>
  <c r="AF70" i="9"/>
  <c r="AE70" i="9"/>
  <c r="AD70" i="9"/>
  <c r="AC70" i="9"/>
  <c r="AB70" i="9"/>
  <c r="AA70" i="9"/>
  <c r="Z70" i="9"/>
  <c r="Y70" i="9"/>
  <c r="X70" i="9"/>
  <c r="W70" i="9"/>
  <c r="V70" i="9"/>
  <c r="U70" i="9"/>
  <c r="T70" i="9"/>
  <c r="S70" i="9"/>
  <c r="R70" i="9"/>
  <c r="Q70" i="9"/>
  <c r="P70" i="9"/>
  <c r="O70" i="9"/>
  <c r="N70" i="9"/>
  <c r="M70" i="9"/>
  <c r="L70" i="9"/>
  <c r="K70" i="9"/>
  <c r="J70" i="9"/>
  <c r="I70" i="9"/>
  <c r="H70" i="9"/>
  <c r="G70" i="9"/>
  <c r="F70" i="9"/>
  <c r="E70" i="9"/>
  <c r="D70" i="9"/>
  <c r="C70" i="9"/>
  <c r="B70" i="9"/>
  <c r="JQ69" i="9"/>
  <c r="JP69" i="9"/>
  <c r="JO69" i="9"/>
  <c r="JN69" i="9"/>
  <c r="JM69" i="9"/>
  <c r="JL69" i="9"/>
  <c r="JK69" i="9"/>
  <c r="JJ69" i="9"/>
  <c r="JI69" i="9"/>
  <c r="JH69" i="9"/>
  <c r="JG69" i="9"/>
  <c r="JF69" i="9"/>
  <c r="JE69" i="9"/>
  <c r="JD69" i="9"/>
  <c r="JA69" i="9"/>
  <c r="IZ69" i="9"/>
  <c r="IY69" i="9"/>
  <c r="IX69" i="9"/>
  <c r="IW69" i="9"/>
  <c r="IV69" i="9"/>
  <c r="IU69" i="9"/>
  <c r="IT69" i="9"/>
  <c r="IS69" i="9"/>
  <c r="IR69" i="9"/>
  <c r="IQ69" i="9"/>
  <c r="IP69" i="9"/>
  <c r="IO69" i="9"/>
  <c r="IN69" i="9"/>
  <c r="IM69" i="9"/>
  <c r="IL69" i="9"/>
  <c r="IK69" i="9"/>
  <c r="IJ69" i="9"/>
  <c r="IG69" i="9"/>
  <c r="IF69" i="9"/>
  <c r="IE69" i="9"/>
  <c r="ID69" i="9"/>
  <c r="IC69" i="9"/>
  <c r="IB69" i="9"/>
  <c r="IA69" i="9"/>
  <c r="HZ69" i="9"/>
  <c r="HY69" i="9"/>
  <c r="HX69" i="9"/>
  <c r="HW69" i="9"/>
  <c r="HV69" i="9"/>
  <c r="HU69" i="9"/>
  <c r="HT69" i="9"/>
  <c r="HS69" i="9"/>
  <c r="HR69" i="9"/>
  <c r="HQ69" i="9"/>
  <c r="HP69" i="9"/>
  <c r="HO69" i="9"/>
  <c r="HN69" i="9"/>
  <c r="HM69" i="9"/>
  <c r="HL69" i="9"/>
  <c r="HK69" i="9"/>
  <c r="HJ69" i="9"/>
  <c r="HI69" i="9"/>
  <c r="HH69" i="9"/>
  <c r="HG69" i="9"/>
  <c r="HF69" i="9"/>
  <c r="HE69" i="9"/>
  <c r="HD69" i="9"/>
  <c r="HC69" i="9"/>
  <c r="HB69" i="9"/>
  <c r="HA69" i="9"/>
  <c r="GZ69" i="9"/>
  <c r="GY69" i="9"/>
  <c r="GX69" i="9"/>
  <c r="GW69" i="9"/>
  <c r="GV69" i="9"/>
  <c r="GU69" i="9"/>
  <c r="GT69" i="9"/>
  <c r="GS69" i="9"/>
  <c r="GR69" i="9"/>
  <c r="GQ69" i="9"/>
  <c r="GP69" i="9"/>
  <c r="GO69" i="9"/>
  <c r="GN69" i="9"/>
  <c r="GM69" i="9"/>
  <c r="GL69" i="9"/>
  <c r="GK69" i="9"/>
  <c r="GJ69" i="9"/>
  <c r="GI69" i="9"/>
  <c r="GH69" i="9"/>
  <c r="GG69" i="9"/>
  <c r="GF69" i="9"/>
  <c r="GE69" i="9"/>
  <c r="GD69" i="9"/>
  <c r="GC69" i="9"/>
  <c r="GB69" i="9"/>
  <c r="GA69" i="9"/>
  <c r="FZ69" i="9"/>
  <c r="FY69" i="9"/>
  <c r="FX69" i="9"/>
  <c r="FW69" i="9"/>
  <c r="FV69" i="9"/>
  <c r="FU69" i="9"/>
  <c r="FT69" i="9"/>
  <c r="FS69" i="9"/>
  <c r="FR69" i="9"/>
  <c r="FQ69" i="9"/>
  <c r="FP69" i="9"/>
  <c r="FO69" i="9"/>
  <c r="FN69" i="9"/>
  <c r="FM69" i="9"/>
  <c r="FL69" i="9"/>
  <c r="FK69" i="9"/>
  <c r="FJ69" i="9"/>
  <c r="FI69" i="9"/>
  <c r="FH69" i="9"/>
  <c r="FG69" i="9"/>
  <c r="FF69" i="9"/>
  <c r="FE69" i="9"/>
  <c r="FD69" i="9"/>
  <c r="FC69" i="9"/>
  <c r="FB69" i="9"/>
  <c r="FA69" i="9"/>
  <c r="EZ69" i="9"/>
  <c r="EY69" i="9"/>
  <c r="EX69" i="9"/>
  <c r="EW69" i="9"/>
  <c r="EV69" i="9"/>
  <c r="EO69" i="9"/>
  <c r="EN69" i="9"/>
  <c r="EM69" i="9"/>
  <c r="EL69" i="9"/>
  <c r="EK69" i="9"/>
  <c r="EJ69" i="9"/>
  <c r="EI69" i="9"/>
  <c r="EH69" i="9"/>
  <c r="EG69" i="9"/>
  <c r="EF69" i="9"/>
  <c r="EE69" i="9"/>
  <c r="ED69" i="9"/>
  <c r="EC69" i="9"/>
  <c r="EB69" i="9"/>
  <c r="EA69" i="9"/>
  <c r="DZ69" i="9"/>
  <c r="DY69" i="9"/>
  <c r="DX69" i="9"/>
  <c r="DW69" i="9"/>
  <c r="DV69" i="9"/>
  <c r="DU69" i="9"/>
  <c r="DT69" i="9"/>
  <c r="DS69" i="9"/>
  <c r="DR69" i="9"/>
  <c r="DQ69" i="9"/>
  <c r="DP69" i="9"/>
  <c r="DO69" i="9"/>
  <c r="DN69" i="9"/>
  <c r="DM69" i="9"/>
  <c r="DL69" i="9"/>
  <c r="DK69" i="9"/>
  <c r="DJ69" i="9"/>
  <c r="DI69" i="9"/>
  <c r="DH69" i="9"/>
  <c r="DG69" i="9"/>
  <c r="DF69" i="9"/>
  <c r="DE69" i="9"/>
  <c r="DD69" i="9"/>
  <c r="DC69" i="9"/>
  <c r="DB69" i="9"/>
  <c r="DA69" i="9"/>
  <c r="CZ69" i="9"/>
  <c r="CY69" i="9"/>
  <c r="CX69" i="9"/>
  <c r="CW69" i="9"/>
  <c r="CV69" i="9"/>
  <c r="CU69" i="9"/>
  <c r="CT69" i="9"/>
  <c r="CS69" i="9"/>
  <c r="CR69" i="9"/>
  <c r="CQ69" i="9"/>
  <c r="CP69" i="9"/>
  <c r="CO69" i="9"/>
  <c r="CN69" i="9"/>
  <c r="CM69" i="9"/>
  <c r="CL69" i="9"/>
  <c r="CK69" i="9"/>
  <c r="CJ69" i="9"/>
  <c r="CI69" i="9"/>
  <c r="CH69" i="9"/>
  <c r="CG69" i="9"/>
  <c r="CF69" i="9"/>
  <c r="CE69" i="9"/>
  <c r="CD69" i="9"/>
  <c r="CC69" i="9"/>
  <c r="CB69" i="9"/>
  <c r="CA69" i="9"/>
  <c r="BZ69" i="9"/>
  <c r="BY69" i="9"/>
  <c r="BX69" i="9"/>
  <c r="BW69" i="9"/>
  <c r="BV69" i="9"/>
  <c r="BU69" i="9"/>
  <c r="BT69" i="9"/>
  <c r="BS69" i="9"/>
  <c r="BR69" i="9"/>
  <c r="BQ69" i="9"/>
  <c r="BP69" i="9"/>
  <c r="BO69" i="9"/>
  <c r="BN69" i="9"/>
  <c r="BM69" i="9"/>
  <c r="BL69" i="9"/>
  <c r="BK69" i="9"/>
  <c r="BJ69" i="9"/>
  <c r="BI69" i="9"/>
  <c r="BH69" i="9"/>
  <c r="BG69" i="9"/>
  <c r="BF69" i="9"/>
  <c r="BE69" i="9"/>
  <c r="BD69" i="9"/>
  <c r="BC69" i="9"/>
  <c r="BB69" i="9"/>
  <c r="BA69" i="9"/>
  <c r="AZ69" i="9"/>
  <c r="AY69" i="9"/>
  <c r="AX69" i="9"/>
  <c r="AW69" i="9"/>
  <c r="AV69" i="9"/>
  <c r="AU69" i="9"/>
  <c r="AT69" i="9"/>
  <c r="AS69" i="9"/>
  <c r="AR69" i="9"/>
  <c r="AQ69" i="9"/>
  <c r="AP69" i="9"/>
  <c r="AO69" i="9"/>
  <c r="AN69" i="9"/>
  <c r="AM69" i="9"/>
  <c r="AL69" i="9"/>
  <c r="AK69" i="9"/>
  <c r="AJ69" i="9"/>
  <c r="AI69" i="9"/>
  <c r="AH69" i="9"/>
  <c r="AG69" i="9"/>
  <c r="AF69" i="9"/>
  <c r="AE69" i="9"/>
  <c r="AD69" i="9"/>
  <c r="AC69" i="9"/>
  <c r="AB69" i="9"/>
  <c r="AA69" i="9"/>
  <c r="Z69" i="9"/>
  <c r="Y69" i="9"/>
  <c r="X69" i="9"/>
  <c r="W69" i="9"/>
  <c r="V69" i="9"/>
  <c r="U69" i="9"/>
  <c r="T69" i="9"/>
  <c r="S69" i="9"/>
  <c r="R69" i="9"/>
  <c r="Q69" i="9"/>
  <c r="P69" i="9"/>
  <c r="O69" i="9"/>
  <c r="N69" i="9"/>
  <c r="M69" i="9"/>
  <c r="L69" i="9"/>
  <c r="K69" i="9"/>
  <c r="J69" i="9"/>
  <c r="I69" i="9"/>
  <c r="H69" i="9"/>
  <c r="G69" i="9"/>
  <c r="F69" i="9"/>
  <c r="E69" i="9"/>
  <c r="D69" i="9"/>
  <c r="C69" i="9"/>
  <c r="B69" i="9"/>
  <c r="JQ68" i="9"/>
  <c r="JP68" i="9"/>
  <c r="JO68" i="9"/>
  <c r="JN68" i="9"/>
  <c r="JM68" i="9"/>
  <c r="JL68" i="9"/>
  <c r="JK68" i="9"/>
  <c r="JJ68" i="9"/>
  <c r="JI68" i="9"/>
  <c r="JH68" i="9"/>
  <c r="JG68" i="9"/>
  <c r="JF68" i="9"/>
  <c r="JE68" i="9"/>
  <c r="JD68" i="9"/>
  <c r="JA68" i="9"/>
  <c r="IZ68" i="9"/>
  <c r="IY68" i="9"/>
  <c r="IX68" i="9"/>
  <c r="IW68" i="9"/>
  <c r="IV68" i="9"/>
  <c r="IU68" i="9"/>
  <c r="IT68" i="9"/>
  <c r="IS68" i="9"/>
  <c r="IR68" i="9"/>
  <c r="IQ68" i="9"/>
  <c r="IP68" i="9"/>
  <c r="IO68" i="9"/>
  <c r="IN68" i="9"/>
  <c r="IM68" i="9"/>
  <c r="IL68" i="9"/>
  <c r="IK68" i="9"/>
  <c r="IJ68" i="9"/>
  <c r="IG68" i="9"/>
  <c r="IF68" i="9"/>
  <c r="IE68" i="9"/>
  <c r="ID68" i="9"/>
  <c r="IC68" i="9"/>
  <c r="IB68" i="9"/>
  <c r="IA68" i="9"/>
  <c r="HZ68" i="9"/>
  <c r="HY68" i="9"/>
  <c r="HX68" i="9"/>
  <c r="HW68" i="9"/>
  <c r="HV68" i="9"/>
  <c r="HU68" i="9"/>
  <c r="HT68" i="9"/>
  <c r="HS68" i="9"/>
  <c r="HR68" i="9"/>
  <c r="HQ68" i="9"/>
  <c r="HP68" i="9"/>
  <c r="HO68" i="9"/>
  <c r="HN68" i="9"/>
  <c r="HM68" i="9"/>
  <c r="HL68" i="9"/>
  <c r="HK68" i="9"/>
  <c r="HJ68" i="9"/>
  <c r="HI68" i="9"/>
  <c r="HH68" i="9"/>
  <c r="HG68" i="9"/>
  <c r="HF68" i="9"/>
  <c r="HE68" i="9"/>
  <c r="HD68" i="9"/>
  <c r="HC68" i="9"/>
  <c r="HB68" i="9"/>
  <c r="HA68" i="9"/>
  <c r="GZ68" i="9"/>
  <c r="GY68" i="9"/>
  <c r="GX68" i="9"/>
  <c r="GW68" i="9"/>
  <c r="GV68" i="9"/>
  <c r="GU68" i="9"/>
  <c r="GT68" i="9"/>
  <c r="GS68" i="9"/>
  <c r="GR68" i="9"/>
  <c r="GQ68" i="9"/>
  <c r="GP68" i="9"/>
  <c r="GO68" i="9"/>
  <c r="GN68" i="9"/>
  <c r="GM68" i="9"/>
  <c r="GL68" i="9"/>
  <c r="GK68" i="9"/>
  <c r="GJ68" i="9"/>
  <c r="GI68" i="9"/>
  <c r="GH68" i="9"/>
  <c r="GG68" i="9"/>
  <c r="GF68" i="9"/>
  <c r="GE68" i="9"/>
  <c r="GD68" i="9"/>
  <c r="GC68" i="9"/>
  <c r="GB68" i="9"/>
  <c r="GA68" i="9"/>
  <c r="FZ68" i="9"/>
  <c r="FY68" i="9"/>
  <c r="FX68" i="9"/>
  <c r="FW68" i="9"/>
  <c r="FV68" i="9"/>
  <c r="FU68" i="9"/>
  <c r="FT68" i="9"/>
  <c r="FS68" i="9"/>
  <c r="FR68" i="9"/>
  <c r="FQ68" i="9"/>
  <c r="FP68" i="9"/>
  <c r="FO68" i="9"/>
  <c r="FN68" i="9"/>
  <c r="FM68" i="9"/>
  <c r="FL68" i="9"/>
  <c r="FK68" i="9"/>
  <c r="FJ68" i="9"/>
  <c r="FI68" i="9"/>
  <c r="FH68" i="9"/>
  <c r="FG68" i="9"/>
  <c r="FF68" i="9"/>
  <c r="FE68" i="9"/>
  <c r="FD68" i="9"/>
  <c r="FC68" i="9"/>
  <c r="FB68" i="9"/>
  <c r="FA68" i="9"/>
  <c r="EZ68" i="9"/>
  <c r="EY68" i="9"/>
  <c r="EX68" i="9"/>
  <c r="EW68" i="9"/>
  <c r="EV68" i="9"/>
  <c r="EO68" i="9"/>
  <c r="EN68" i="9"/>
  <c r="EM68" i="9"/>
  <c r="EL68" i="9"/>
  <c r="EK68" i="9"/>
  <c r="EJ68" i="9"/>
  <c r="EI68" i="9"/>
  <c r="EH68" i="9"/>
  <c r="EG68" i="9"/>
  <c r="EF68" i="9"/>
  <c r="EE68" i="9"/>
  <c r="ED68" i="9"/>
  <c r="EC68" i="9"/>
  <c r="EB68" i="9"/>
  <c r="EA68" i="9"/>
  <c r="DZ68" i="9"/>
  <c r="DY68" i="9"/>
  <c r="DX68" i="9"/>
  <c r="DW68" i="9"/>
  <c r="DV68" i="9"/>
  <c r="DU68" i="9"/>
  <c r="DT68" i="9"/>
  <c r="DS68" i="9"/>
  <c r="DR68" i="9"/>
  <c r="DQ68" i="9"/>
  <c r="DP68" i="9"/>
  <c r="DO68" i="9"/>
  <c r="DN68" i="9"/>
  <c r="DM68" i="9"/>
  <c r="DL68" i="9"/>
  <c r="DK68" i="9"/>
  <c r="DJ68" i="9"/>
  <c r="DI68" i="9"/>
  <c r="DH68" i="9"/>
  <c r="DG68" i="9"/>
  <c r="DF68" i="9"/>
  <c r="DE68" i="9"/>
  <c r="DD68" i="9"/>
  <c r="DC68" i="9"/>
  <c r="DB68" i="9"/>
  <c r="DA68" i="9"/>
  <c r="CZ68" i="9"/>
  <c r="CY68" i="9"/>
  <c r="CX68" i="9"/>
  <c r="CW68" i="9"/>
  <c r="CV68" i="9"/>
  <c r="CU68" i="9"/>
  <c r="CT68" i="9"/>
  <c r="CS68" i="9"/>
  <c r="CR68" i="9"/>
  <c r="CQ68" i="9"/>
  <c r="CP68" i="9"/>
  <c r="CO68" i="9"/>
  <c r="CN68" i="9"/>
  <c r="CM68" i="9"/>
  <c r="CL68" i="9"/>
  <c r="CK68" i="9"/>
  <c r="CJ68" i="9"/>
  <c r="CI68" i="9"/>
  <c r="CH68" i="9"/>
  <c r="CG68" i="9"/>
  <c r="CF68" i="9"/>
  <c r="CE68" i="9"/>
  <c r="CD68" i="9"/>
  <c r="CC68" i="9"/>
  <c r="CB68" i="9"/>
  <c r="CA68" i="9"/>
  <c r="BZ68" i="9"/>
  <c r="BY68" i="9"/>
  <c r="BX68" i="9"/>
  <c r="BW68" i="9"/>
  <c r="BV68" i="9"/>
  <c r="BU68" i="9"/>
  <c r="BT68" i="9"/>
  <c r="BS68" i="9"/>
  <c r="BR68" i="9"/>
  <c r="BQ68" i="9"/>
  <c r="BP68" i="9"/>
  <c r="BO68" i="9"/>
  <c r="BN68" i="9"/>
  <c r="BM68" i="9"/>
  <c r="BL68" i="9"/>
  <c r="BK68" i="9"/>
  <c r="BJ68" i="9"/>
  <c r="BI68" i="9"/>
  <c r="BH68" i="9"/>
  <c r="BG68" i="9"/>
  <c r="BF68" i="9"/>
  <c r="BE68" i="9"/>
  <c r="BD68" i="9"/>
  <c r="BC68" i="9"/>
  <c r="BB68" i="9"/>
  <c r="BA68" i="9"/>
  <c r="AZ68" i="9"/>
  <c r="AY68" i="9"/>
  <c r="AX68" i="9"/>
  <c r="AW68" i="9"/>
  <c r="AV68" i="9"/>
  <c r="AU68" i="9"/>
  <c r="AT68" i="9"/>
  <c r="AS68" i="9"/>
  <c r="AR68" i="9"/>
  <c r="AQ68" i="9"/>
  <c r="AP68" i="9"/>
  <c r="AO68" i="9"/>
  <c r="AN68" i="9"/>
  <c r="AM68" i="9"/>
  <c r="AL68" i="9"/>
  <c r="AK68" i="9"/>
  <c r="AJ68" i="9"/>
  <c r="AI68" i="9"/>
  <c r="AH68" i="9"/>
  <c r="AG68" i="9"/>
  <c r="AF68" i="9"/>
  <c r="AE68" i="9"/>
  <c r="AD68" i="9"/>
  <c r="AC68" i="9"/>
  <c r="AB68" i="9"/>
  <c r="AA68" i="9"/>
  <c r="Z68" i="9"/>
  <c r="Y68" i="9"/>
  <c r="X68" i="9"/>
  <c r="W68" i="9"/>
  <c r="V68" i="9"/>
  <c r="U68" i="9"/>
  <c r="T68" i="9"/>
  <c r="S68" i="9"/>
  <c r="R68" i="9"/>
  <c r="Q68" i="9"/>
  <c r="P68" i="9"/>
  <c r="O68" i="9"/>
  <c r="N68" i="9"/>
  <c r="M68" i="9"/>
  <c r="L68" i="9"/>
  <c r="K68" i="9"/>
  <c r="J68" i="9"/>
  <c r="I68" i="9"/>
  <c r="H68" i="9"/>
  <c r="G68" i="9"/>
  <c r="F68" i="9"/>
  <c r="E68" i="9"/>
  <c r="D68" i="9"/>
  <c r="C68" i="9"/>
  <c r="B68" i="9"/>
  <c r="JQ67" i="9"/>
  <c r="JP67" i="9"/>
  <c r="JO67" i="9"/>
  <c r="JN67" i="9"/>
  <c r="JM67" i="9"/>
  <c r="JL67" i="9"/>
  <c r="JK67" i="9"/>
  <c r="JJ67" i="9"/>
  <c r="JI67" i="9"/>
  <c r="JH67" i="9"/>
  <c r="JG67" i="9"/>
  <c r="JF67" i="9"/>
  <c r="JE67" i="9"/>
  <c r="JD67" i="9"/>
  <c r="JA67" i="9"/>
  <c r="IZ67" i="9"/>
  <c r="IW67" i="9"/>
  <c r="IV67" i="9"/>
  <c r="IU67" i="9"/>
  <c r="IT67" i="9"/>
  <c r="IS67" i="9"/>
  <c r="IR67" i="9"/>
  <c r="IQ67" i="9"/>
  <c r="IP67" i="9"/>
  <c r="IO67" i="9"/>
  <c r="IN67" i="9"/>
  <c r="IM67" i="9"/>
  <c r="IL67" i="9"/>
  <c r="IK67" i="9"/>
  <c r="IJ67" i="9"/>
  <c r="IG67" i="9"/>
  <c r="IF67" i="9"/>
  <c r="IE67" i="9"/>
  <c r="ID67" i="9"/>
  <c r="IC67" i="9"/>
  <c r="IB67" i="9"/>
  <c r="IA67" i="9"/>
  <c r="HZ67" i="9"/>
  <c r="HY67" i="9"/>
  <c r="HX67" i="9"/>
  <c r="HW67" i="9"/>
  <c r="HV67" i="9"/>
  <c r="HU67" i="9"/>
  <c r="HT67" i="9"/>
  <c r="HS67" i="9"/>
  <c r="HR67" i="9"/>
  <c r="HQ67" i="9"/>
  <c r="HP67" i="9"/>
  <c r="HO67" i="9"/>
  <c r="HN67" i="9"/>
  <c r="HM67" i="9"/>
  <c r="HL67" i="9"/>
  <c r="HK67" i="9"/>
  <c r="HJ67" i="9"/>
  <c r="HI67" i="9"/>
  <c r="HH67" i="9"/>
  <c r="HG67" i="9"/>
  <c r="HF67" i="9"/>
  <c r="HE67" i="9"/>
  <c r="HD67" i="9"/>
  <c r="HC67" i="9"/>
  <c r="HB67" i="9"/>
  <c r="HA67" i="9"/>
  <c r="GZ67" i="9"/>
  <c r="GY67" i="9"/>
  <c r="GX67" i="9"/>
  <c r="GW67" i="9"/>
  <c r="GV67" i="9"/>
  <c r="GU67" i="9"/>
  <c r="GT67" i="9"/>
  <c r="GS67" i="9"/>
  <c r="GR67" i="9"/>
  <c r="GQ67" i="9"/>
  <c r="GP67" i="9"/>
  <c r="GO67" i="9"/>
  <c r="GN67" i="9"/>
  <c r="GM67" i="9"/>
  <c r="GL67" i="9"/>
  <c r="GK67" i="9"/>
  <c r="GJ67" i="9"/>
  <c r="GI67" i="9"/>
  <c r="GH67" i="9"/>
  <c r="GG67" i="9"/>
  <c r="GF67" i="9"/>
  <c r="GE67" i="9"/>
  <c r="GD67" i="9"/>
  <c r="GC67" i="9"/>
  <c r="GB67" i="9"/>
  <c r="GA67" i="9"/>
  <c r="FZ67" i="9"/>
  <c r="FY67" i="9"/>
  <c r="FX67" i="9"/>
  <c r="FW67" i="9"/>
  <c r="FV67" i="9"/>
  <c r="FU67" i="9"/>
  <c r="FT67" i="9"/>
  <c r="FS67" i="9"/>
  <c r="FR67" i="9"/>
  <c r="FQ67" i="9"/>
  <c r="FP67" i="9"/>
  <c r="FO67" i="9"/>
  <c r="FN67" i="9"/>
  <c r="FM67" i="9"/>
  <c r="FL67" i="9"/>
  <c r="FK67" i="9"/>
  <c r="FJ67" i="9"/>
  <c r="FI67" i="9"/>
  <c r="FH67" i="9"/>
  <c r="FG67" i="9"/>
  <c r="FF67" i="9"/>
  <c r="FE67" i="9"/>
  <c r="FD67" i="9"/>
  <c r="FC67" i="9"/>
  <c r="FB67" i="9"/>
  <c r="FA67" i="9"/>
  <c r="EZ67" i="9"/>
  <c r="EY67" i="9"/>
  <c r="EX67" i="9"/>
  <c r="EW67" i="9"/>
  <c r="EV67" i="9"/>
  <c r="EO67" i="9"/>
  <c r="EN67" i="9"/>
  <c r="EM67" i="9"/>
  <c r="EL67" i="9"/>
  <c r="EK67" i="9"/>
  <c r="EJ67" i="9"/>
  <c r="EI67" i="9"/>
  <c r="EH67" i="9"/>
  <c r="EG67" i="9"/>
  <c r="EF67" i="9"/>
  <c r="EE67" i="9"/>
  <c r="ED67" i="9"/>
  <c r="EC67" i="9"/>
  <c r="EB67" i="9"/>
  <c r="EA67" i="9"/>
  <c r="DZ67" i="9"/>
  <c r="DY67" i="9"/>
  <c r="DX67" i="9"/>
  <c r="DW67" i="9"/>
  <c r="DV67" i="9"/>
  <c r="DU67" i="9"/>
  <c r="DT67" i="9"/>
  <c r="DS67" i="9"/>
  <c r="DR67" i="9"/>
  <c r="DQ67" i="9"/>
  <c r="DP67" i="9"/>
  <c r="DO67" i="9"/>
  <c r="DN67" i="9"/>
  <c r="DM67" i="9"/>
  <c r="DL67" i="9"/>
  <c r="DK67" i="9"/>
  <c r="DJ67" i="9"/>
  <c r="DI67" i="9"/>
  <c r="DH67" i="9"/>
  <c r="DG67" i="9"/>
  <c r="DF67" i="9"/>
  <c r="DE67" i="9"/>
  <c r="DD67" i="9"/>
  <c r="DC67" i="9"/>
  <c r="DB67" i="9"/>
  <c r="DA67" i="9"/>
  <c r="CZ67" i="9"/>
  <c r="CY67" i="9"/>
  <c r="CX67" i="9"/>
  <c r="CW67" i="9"/>
  <c r="CV67" i="9"/>
  <c r="CU67" i="9"/>
  <c r="CT67" i="9"/>
  <c r="CS67" i="9"/>
  <c r="CR67" i="9"/>
  <c r="CQ67" i="9"/>
  <c r="CP67" i="9"/>
  <c r="CO67" i="9"/>
  <c r="CN67" i="9"/>
  <c r="CM67" i="9"/>
  <c r="CL67" i="9"/>
  <c r="CK67" i="9"/>
  <c r="CJ67" i="9"/>
  <c r="CI67" i="9"/>
  <c r="CH67" i="9"/>
  <c r="CG67" i="9"/>
  <c r="CF67" i="9"/>
  <c r="CE67" i="9"/>
  <c r="CD67" i="9"/>
  <c r="CC67" i="9"/>
  <c r="CB67" i="9"/>
  <c r="CA67" i="9"/>
  <c r="BZ67" i="9"/>
  <c r="BY67" i="9"/>
  <c r="BX67" i="9"/>
  <c r="BW67" i="9"/>
  <c r="BV67" i="9"/>
  <c r="BU67" i="9"/>
  <c r="BT67" i="9"/>
  <c r="BS67" i="9"/>
  <c r="BR67" i="9"/>
  <c r="BQ67" i="9"/>
  <c r="BP67" i="9"/>
  <c r="BO67" i="9"/>
  <c r="BN67" i="9"/>
  <c r="BM67" i="9"/>
  <c r="BL67" i="9"/>
  <c r="BK67" i="9"/>
  <c r="BJ67" i="9"/>
  <c r="BI67" i="9"/>
  <c r="BH67" i="9"/>
  <c r="BG67" i="9"/>
  <c r="BF67" i="9"/>
  <c r="BE67" i="9"/>
  <c r="BD67" i="9"/>
  <c r="BC67" i="9"/>
  <c r="BB67" i="9"/>
  <c r="BA67" i="9"/>
  <c r="AZ67" i="9"/>
  <c r="AY67" i="9"/>
  <c r="AX67" i="9"/>
  <c r="AW67" i="9"/>
  <c r="AV67" i="9"/>
  <c r="AU67" i="9"/>
  <c r="AT67" i="9"/>
  <c r="AS67" i="9"/>
  <c r="AR67" i="9"/>
  <c r="AQ67" i="9"/>
  <c r="AP67" i="9"/>
  <c r="AO67" i="9"/>
  <c r="AN67" i="9"/>
  <c r="AM67" i="9"/>
  <c r="AL67" i="9"/>
  <c r="AK67" i="9"/>
  <c r="AJ67" i="9"/>
  <c r="AI67" i="9"/>
  <c r="AH67" i="9"/>
  <c r="AG67" i="9"/>
  <c r="AF67" i="9"/>
  <c r="AE67" i="9"/>
  <c r="AD67" i="9"/>
  <c r="AC67" i="9"/>
  <c r="AB67" i="9"/>
  <c r="AA67" i="9"/>
  <c r="Z67" i="9"/>
  <c r="Y67" i="9"/>
  <c r="X67" i="9"/>
  <c r="W67" i="9"/>
  <c r="V67" i="9"/>
  <c r="U67" i="9"/>
  <c r="T67" i="9"/>
  <c r="S67" i="9"/>
  <c r="R67" i="9"/>
  <c r="Q67" i="9"/>
  <c r="P67" i="9"/>
  <c r="O67" i="9"/>
  <c r="N67" i="9"/>
  <c r="M67" i="9"/>
  <c r="L67" i="9"/>
  <c r="K67" i="9"/>
  <c r="J67" i="9"/>
  <c r="I67" i="9"/>
  <c r="H67" i="9"/>
  <c r="G67" i="9"/>
  <c r="F67" i="9"/>
  <c r="E67" i="9"/>
  <c r="D67" i="9"/>
  <c r="C67" i="9"/>
  <c r="B67" i="9"/>
  <c r="JQ66" i="9"/>
  <c r="JP66" i="9"/>
  <c r="JO66" i="9"/>
  <c r="JN66" i="9"/>
  <c r="JM66" i="9"/>
  <c r="JL66" i="9"/>
  <c r="JK66" i="9"/>
  <c r="JJ66" i="9"/>
  <c r="JI66" i="9"/>
  <c r="JH66" i="9"/>
  <c r="JG66" i="9"/>
  <c r="JF66" i="9"/>
  <c r="JE66" i="9"/>
  <c r="JD66" i="9"/>
  <c r="JA66" i="9"/>
  <c r="IZ66" i="9"/>
  <c r="IW66" i="9"/>
  <c r="IV66" i="9"/>
  <c r="IU66" i="9"/>
  <c r="IT66" i="9"/>
  <c r="IS66" i="9"/>
  <c r="IR66" i="9"/>
  <c r="IQ66" i="9"/>
  <c r="IP66" i="9"/>
  <c r="IO66" i="9"/>
  <c r="IN66" i="9"/>
  <c r="IM66" i="9"/>
  <c r="IL66" i="9"/>
  <c r="IK66" i="9"/>
  <c r="IJ66" i="9"/>
  <c r="IG66" i="9"/>
  <c r="IF66" i="9"/>
  <c r="IE66" i="9"/>
  <c r="ID66" i="9"/>
  <c r="IC66" i="9"/>
  <c r="IB66" i="9"/>
  <c r="IA66" i="9"/>
  <c r="HZ66" i="9"/>
  <c r="HY66" i="9"/>
  <c r="HX66" i="9"/>
  <c r="HW66" i="9"/>
  <c r="HV66" i="9"/>
  <c r="HU66" i="9"/>
  <c r="HT66" i="9"/>
  <c r="HS66" i="9"/>
  <c r="HR66" i="9"/>
  <c r="HQ66" i="9"/>
  <c r="HP66" i="9"/>
  <c r="HO66" i="9"/>
  <c r="HN66" i="9"/>
  <c r="HM66" i="9"/>
  <c r="HL66" i="9"/>
  <c r="HK66" i="9"/>
  <c r="HJ66" i="9"/>
  <c r="HI66" i="9"/>
  <c r="HH66" i="9"/>
  <c r="HG66" i="9"/>
  <c r="HF66" i="9"/>
  <c r="HE66" i="9"/>
  <c r="HD66" i="9"/>
  <c r="HC66" i="9"/>
  <c r="HB66" i="9"/>
  <c r="HA66" i="9"/>
  <c r="GZ66" i="9"/>
  <c r="GY66" i="9"/>
  <c r="GX66" i="9"/>
  <c r="GW66" i="9"/>
  <c r="GV66" i="9"/>
  <c r="GU66" i="9"/>
  <c r="GT66" i="9"/>
  <c r="GS66" i="9"/>
  <c r="GR66" i="9"/>
  <c r="GQ66" i="9"/>
  <c r="GP66" i="9"/>
  <c r="GO66" i="9"/>
  <c r="GN66" i="9"/>
  <c r="GM66" i="9"/>
  <c r="GL66" i="9"/>
  <c r="GK66" i="9"/>
  <c r="GJ66" i="9"/>
  <c r="GI66" i="9"/>
  <c r="GH66" i="9"/>
  <c r="GG66" i="9"/>
  <c r="GF66" i="9"/>
  <c r="GE66" i="9"/>
  <c r="GD66" i="9"/>
  <c r="GC66" i="9"/>
  <c r="GB66" i="9"/>
  <c r="GA66" i="9"/>
  <c r="FZ66" i="9"/>
  <c r="FY66" i="9"/>
  <c r="FX66" i="9"/>
  <c r="FW66" i="9"/>
  <c r="FV66" i="9"/>
  <c r="FU66" i="9"/>
  <c r="FT66" i="9"/>
  <c r="FS66" i="9"/>
  <c r="FR66" i="9"/>
  <c r="FQ66" i="9"/>
  <c r="FP66" i="9"/>
  <c r="FO66" i="9"/>
  <c r="FN66" i="9"/>
  <c r="FM66" i="9"/>
  <c r="FL66" i="9"/>
  <c r="FK66" i="9"/>
  <c r="FJ66" i="9"/>
  <c r="FI66" i="9"/>
  <c r="FH66" i="9"/>
  <c r="FG66" i="9"/>
  <c r="FF66" i="9"/>
  <c r="FE66" i="9"/>
  <c r="FD66" i="9"/>
  <c r="FC66" i="9"/>
  <c r="FB66" i="9"/>
  <c r="FA66" i="9"/>
  <c r="EZ66" i="9"/>
  <c r="EY66" i="9"/>
  <c r="EX66" i="9"/>
  <c r="EW66" i="9"/>
  <c r="EV66" i="9"/>
  <c r="EO66" i="9"/>
  <c r="EN66" i="9"/>
  <c r="EM66" i="9"/>
  <c r="EL66" i="9"/>
  <c r="EK66" i="9"/>
  <c r="EJ66" i="9"/>
  <c r="EI66" i="9"/>
  <c r="EH66" i="9"/>
  <c r="EG66" i="9"/>
  <c r="EF66" i="9"/>
  <c r="EE66" i="9"/>
  <c r="ED66" i="9"/>
  <c r="EC66" i="9"/>
  <c r="EB66" i="9"/>
  <c r="EA66" i="9"/>
  <c r="DZ66" i="9"/>
  <c r="DY66" i="9"/>
  <c r="DX66" i="9"/>
  <c r="DW66" i="9"/>
  <c r="DV66" i="9"/>
  <c r="DU66" i="9"/>
  <c r="DT66" i="9"/>
  <c r="DS66" i="9"/>
  <c r="DR66" i="9"/>
  <c r="DQ66" i="9"/>
  <c r="DP66" i="9"/>
  <c r="DO66" i="9"/>
  <c r="DN66" i="9"/>
  <c r="DM66" i="9"/>
  <c r="DL66" i="9"/>
  <c r="DK66" i="9"/>
  <c r="DJ66" i="9"/>
  <c r="DI66" i="9"/>
  <c r="DH66" i="9"/>
  <c r="DG66" i="9"/>
  <c r="DF66" i="9"/>
  <c r="DE66" i="9"/>
  <c r="DD66" i="9"/>
  <c r="DC66" i="9"/>
  <c r="DB66" i="9"/>
  <c r="DA66" i="9"/>
  <c r="CZ66" i="9"/>
  <c r="CY66" i="9"/>
  <c r="CX66" i="9"/>
  <c r="CW66" i="9"/>
  <c r="CV66" i="9"/>
  <c r="CU66" i="9"/>
  <c r="CT66" i="9"/>
  <c r="CS66" i="9"/>
  <c r="CR66" i="9"/>
  <c r="CQ66" i="9"/>
  <c r="CP66" i="9"/>
  <c r="CO66" i="9"/>
  <c r="CN66" i="9"/>
  <c r="CM66" i="9"/>
  <c r="CL66" i="9"/>
  <c r="CK66" i="9"/>
  <c r="CJ66" i="9"/>
  <c r="CI66" i="9"/>
  <c r="CH66" i="9"/>
  <c r="CG66" i="9"/>
  <c r="CF66" i="9"/>
  <c r="CE66" i="9"/>
  <c r="CD66" i="9"/>
  <c r="CC66" i="9"/>
  <c r="CB66" i="9"/>
  <c r="CA66" i="9"/>
  <c r="BZ66" i="9"/>
  <c r="BY66" i="9"/>
  <c r="BX66" i="9"/>
  <c r="BW66" i="9"/>
  <c r="BV66" i="9"/>
  <c r="BU66" i="9"/>
  <c r="BT66" i="9"/>
  <c r="BS66" i="9"/>
  <c r="BR66" i="9"/>
  <c r="BQ66" i="9"/>
  <c r="BP66" i="9"/>
  <c r="BO66" i="9"/>
  <c r="BN66" i="9"/>
  <c r="BM66" i="9"/>
  <c r="BL66" i="9"/>
  <c r="BK66" i="9"/>
  <c r="BJ66" i="9"/>
  <c r="BI66" i="9"/>
  <c r="BH66" i="9"/>
  <c r="BG66" i="9"/>
  <c r="BF66" i="9"/>
  <c r="BE66" i="9"/>
  <c r="BD66" i="9"/>
  <c r="BC66" i="9"/>
  <c r="BB66" i="9"/>
  <c r="BA66" i="9"/>
  <c r="AZ66" i="9"/>
  <c r="AY66" i="9"/>
  <c r="AX66" i="9"/>
  <c r="AW66" i="9"/>
  <c r="AV66" i="9"/>
  <c r="AU66" i="9"/>
  <c r="AT66" i="9"/>
  <c r="AS66" i="9"/>
  <c r="AR66" i="9"/>
  <c r="AQ66" i="9"/>
  <c r="AP66" i="9"/>
  <c r="AO66" i="9"/>
  <c r="AN66" i="9"/>
  <c r="AM66" i="9"/>
  <c r="AL66" i="9"/>
  <c r="AK66" i="9"/>
  <c r="AJ66" i="9"/>
  <c r="AI66" i="9"/>
  <c r="AH66" i="9"/>
  <c r="AG66" i="9"/>
  <c r="AF66" i="9"/>
  <c r="AE66" i="9"/>
  <c r="AD66" i="9"/>
  <c r="AC66" i="9"/>
  <c r="AB66" i="9"/>
  <c r="AA66" i="9"/>
  <c r="Z66" i="9"/>
  <c r="Y66" i="9"/>
  <c r="X66" i="9"/>
  <c r="W66" i="9"/>
  <c r="V66" i="9"/>
  <c r="U66" i="9"/>
  <c r="T66" i="9"/>
  <c r="S66" i="9"/>
  <c r="R66" i="9"/>
  <c r="Q66" i="9"/>
  <c r="P66" i="9"/>
  <c r="O66" i="9"/>
  <c r="N66" i="9"/>
  <c r="M66" i="9"/>
  <c r="L66" i="9"/>
  <c r="K66" i="9"/>
  <c r="J66" i="9"/>
  <c r="I66" i="9"/>
  <c r="H66" i="9"/>
  <c r="G66" i="9"/>
  <c r="F66" i="9"/>
  <c r="E66" i="9"/>
  <c r="D66" i="9"/>
  <c r="C66" i="9"/>
  <c r="B66" i="9"/>
  <c r="JQ65" i="9"/>
  <c r="JP65" i="9"/>
  <c r="JO65" i="9"/>
  <c r="JN65" i="9"/>
  <c r="JM65" i="9"/>
  <c r="JL65" i="9"/>
  <c r="JK65" i="9"/>
  <c r="JJ65" i="9"/>
  <c r="JI65" i="9"/>
  <c r="JH65" i="9"/>
  <c r="JG65" i="9"/>
  <c r="JF65" i="9"/>
  <c r="JE65" i="9"/>
  <c r="JD65" i="9"/>
  <c r="JA65" i="9"/>
  <c r="IZ65" i="9"/>
  <c r="IW65" i="9"/>
  <c r="IV65" i="9"/>
  <c r="IU65" i="9"/>
  <c r="IT65" i="9"/>
  <c r="IS65" i="9"/>
  <c r="IR65" i="9"/>
  <c r="IQ65" i="9"/>
  <c r="IP65" i="9"/>
  <c r="IO65" i="9"/>
  <c r="IN65" i="9"/>
  <c r="IM65" i="9"/>
  <c r="IL65" i="9"/>
  <c r="IK65" i="9"/>
  <c r="IJ65" i="9"/>
  <c r="IG65" i="9"/>
  <c r="IF65" i="9"/>
  <c r="IE65" i="9"/>
  <c r="ID65" i="9"/>
  <c r="IC65" i="9"/>
  <c r="IB65" i="9"/>
  <c r="IA65" i="9"/>
  <c r="HZ65" i="9"/>
  <c r="HY65" i="9"/>
  <c r="HX65" i="9"/>
  <c r="HW65" i="9"/>
  <c r="HV65" i="9"/>
  <c r="HU65" i="9"/>
  <c r="HT65" i="9"/>
  <c r="HS65" i="9"/>
  <c r="HR65" i="9"/>
  <c r="HQ65" i="9"/>
  <c r="HP65" i="9"/>
  <c r="HO65" i="9"/>
  <c r="HN65" i="9"/>
  <c r="HM65" i="9"/>
  <c r="HL65" i="9"/>
  <c r="HK65" i="9"/>
  <c r="HJ65" i="9"/>
  <c r="HI65" i="9"/>
  <c r="HH65" i="9"/>
  <c r="HG65" i="9"/>
  <c r="HF65" i="9"/>
  <c r="HE65" i="9"/>
  <c r="HD65" i="9"/>
  <c r="HC65" i="9"/>
  <c r="HB65" i="9"/>
  <c r="HA65" i="9"/>
  <c r="GZ65" i="9"/>
  <c r="GY65" i="9"/>
  <c r="GX65" i="9"/>
  <c r="GW65" i="9"/>
  <c r="GV65" i="9"/>
  <c r="GU65" i="9"/>
  <c r="GT65" i="9"/>
  <c r="GS65" i="9"/>
  <c r="GR65" i="9"/>
  <c r="GQ65" i="9"/>
  <c r="GP65" i="9"/>
  <c r="GO65" i="9"/>
  <c r="GN65" i="9"/>
  <c r="GM65" i="9"/>
  <c r="GL65" i="9"/>
  <c r="GK65" i="9"/>
  <c r="GJ65" i="9"/>
  <c r="GI65" i="9"/>
  <c r="GH65" i="9"/>
  <c r="GG65" i="9"/>
  <c r="GF65" i="9"/>
  <c r="GE65" i="9"/>
  <c r="GD65" i="9"/>
  <c r="GC65" i="9"/>
  <c r="GB65" i="9"/>
  <c r="GA65" i="9"/>
  <c r="FZ65" i="9"/>
  <c r="FY65" i="9"/>
  <c r="FX65" i="9"/>
  <c r="FW65" i="9"/>
  <c r="FV65" i="9"/>
  <c r="FU65" i="9"/>
  <c r="FT65" i="9"/>
  <c r="FS65" i="9"/>
  <c r="FR65" i="9"/>
  <c r="FQ65" i="9"/>
  <c r="FP65" i="9"/>
  <c r="FO65" i="9"/>
  <c r="FN65" i="9"/>
  <c r="FM65" i="9"/>
  <c r="FL65" i="9"/>
  <c r="FK65" i="9"/>
  <c r="FJ65" i="9"/>
  <c r="FI65" i="9"/>
  <c r="FH65" i="9"/>
  <c r="FG65" i="9"/>
  <c r="FF65" i="9"/>
  <c r="FE65" i="9"/>
  <c r="FD65" i="9"/>
  <c r="FC65" i="9"/>
  <c r="FB65" i="9"/>
  <c r="FA65" i="9"/>
  <c r="EZ65" i="9"/>
  <c r="EY65" i="9"/>
  <c r="EX65" i="9"/>
  <c r="EW65" i="9"/>
  <c r="EV65" i="9"/>
  <c r="EO65" i="9"/>
  <c r="EN65" i="9"/>
  <c r="EM65" i="9"/>
  <c r="EL65" i="9"/>
  <c r="EK65" i="9"/>
  <c r="EJ65" i="9"/>
  <c r="EI65" i="9"/>
  <c r="EH65" i="9"/>
  <c r="EG65" i="9"/>
  <c r="EF65" i="9"/>
  <c r="EE65" i="9"/>
  <c r="ED65" i="9"/>
  <c r="EC65" i="9"/>
  <c r="EB65" i="9"/>
  <c r="EA65" i="9"/>
  <c r="DZ65" i="9"/>
  <c r="DY65" i="9"/>
  <c r="DX65" i="9"/>
  <c r="DW65" i="9"/>
  <c r="DV65" i="9"/>
  <c r="DU65" i="9"/>
  <c r="DT65" i="9"/>
  <c r="DS65" i="9"/>
  <c r="DR65" i="9"/>
  <c r="DQ65" i="9"/>
  <c r="DP65" i="9"/>
  <c r="DO65" i="9"/>
  <c r="DN65" i="9"/>
  <c r="DM65" i="9"/>
  <c r="DL65" i="9"/>
  <c r="DK65" i="9"/>
  <c r="DJ65" i="9"/>
  <c r="DI65" i="9"/>
  <c r="DH65" i="9"/>
  <c r="DG65" i="9"/>
  <c r="DF65" i="9"/>
  <c r="DE65" i="9"/>
  <c r="DD65" i="9"/>
  <c r="DC65" i="9"/>
  <c r="DB65" i="9"/>
  <c r="DA65" i="9"/>
  <c r="CZ65" i="9"/>
  <c r="CY65" i="9"/>
  <c r="CX65" i="9"/>
  <c r="CW65" i="9"/>
  <c r="CV65" i="9"/>
  <c r="CU65" i="9"/>
  <c r="CT65" i="9"/>
  <c r="CS65" i="9"/>
  <c r="CR65" i="9"/>
  <c r="CQ65" i="9"/>
  <c r="CP65" i="9"/>
  <c r="CO65" i="9"/>
  <c r="CN65" i="9"/>
  <c r="CM65" i="9"/>
  <c r="CL65" i="9"/>
  <c r="CK65" i="9"/>
  <c r="CJ65" i="9"/>
  <c r="CI65" i="9"/>
  <c r="CH65" i="9"/>
  <c r="CG65" i="9"/>
  <c r="CF65" i="9"/>
  <c r="CE65" i="9"/>
  <c r="CD65" i="9"/>
  <c r="CC65" i="9"/>
  <c r="CB65" i="9"/>
  <c r="CA65" i="9"/>
  <c r="BZ65" i="9"/>
  <c r="BY65" i="9"/>
  <c r="BX65" i="9"/>
  <c r="BW65" i="9"/>
  <c r="BV65" i="9"/>
  <c r="BU65" i="9"/>
  <c r="BT65" i="9"/>
  <c r="BS65" i="9"/>
  <c r="BR65" i="9"/>
  <c r="BQ65" i="9"/>
  <c r="BP65" i="9"/>
  <c r="BO65" i="9"/>
  <c r="BN65" i="9"/>
  <c r="BM65" i="9"/>
  <c r="BL65" i="9"/>
  <c r="BK65" i="9"/>
  <c r="BJ65" i="9"/>
  <c r="BI65" i="9"/>
  <c r="BH65" i="9"/>
  <c r="BG65" i="9"/>
  <c r="BF65" i="9"/>
  <c r="BE65" i="9"/>
  <c r="BD65" i="9"/>
  <c r="BC65" i="9"/>
  <c r="BB65" i="9"/>
  <c r="BA65" i="9"/>
  <c r="AZ65" i="9"/>
  <c r="AY65" i="9"/>
  <c r="AX65" i="9"/>
  <c r="AW65" i="9"/>
  <c r="AV65" i="9"/>
  <c r="AU65" i="9"/>
  <c r="AT65" i="9"/>
  <c r="AS65" i="9"/>
  <c r="AR65" i="9"/>
  <c r="AQ65" i="9"/>
  <c r="AP65" i="9"/>
  <c r="AO65" i="9"/>
  <c r="AN65" i="9"/>
  <c r="AM65" i="9"/>
  <c r="AL65" i="9"/>
  <c r="AK65" i="9"/>
  <c r="AJ65" i="9"/>
  <c r="AI65" i="9"/>
  <c r="AH65" i="9"/>
  <c r="AG65" i="9"/>
  <c r="AF65" i="9"/>
  <c r="AE65" i="9"/>
  <c r="AD65" i="9"/>
  <c r="AC65" i="9"/>
  <c r="AB65" i="9"/>
  <c r="AA65" i="9"/>
  <c r="Z65" i="9"/>
  <c r="Y65" i="9"/>
  <c r="X65" i="9"/>
  <c r="W65" i="9"/>
  <c r="V65" i="9"/>
  <c r="U65" i="9"/>
  <c r="T65" i="9"/>
  <c r="S65" i="9"/>
  <c r="R65" i="9"/>
  <c r="Q65" i="9"/>
  <c r="P65" i="9"/>
  <c r="O65" i="9"/>
  <c r="N65" i="9"/>
  <c r="M65" i="9"/>
  <c r="L65" i="9"/>
  <c r="K65" i="9"/>
  <c r="J65" i="9"/>
  <c r="I65" i="9"/>
  <c r="H65" i="9"/>
  <c r="G65" i="9"/>
  <c r="F65" i="9"/>
  <c r="E65" i="9"/>
  <c r="D65" i="9"/>
  <c r="C65" i="9"/>
  <c r="B65" i="9"/>
  <c r="JQ64" i="9"/>
  <c r="JP64" i="9"/>
  <c r="JO64" i="9"/>
  <c r="JN64" i="9"/>
  <c r="JM64" i="9"/>
  <c r="JL64" i="9"/>
  <c r="JK64" i="9"/>
  <c r="JJ64" i="9"/>
  <c r="JI64" i="9"/>
  <c r="JH64" i="9"/>
  <c r="JG64" i="9"/>
  <c r="JF64" i="9"/>
  <c r="JE64" i="9"/>
  <c r="JD64" i="9"/>
  <c r="JA64" i="9"/>
  <c r="IZ64" i="9"/>
  <c r="IW64" i="9"/>
  <c r="IV64" i="9"/>
  <c r="IU64" i="9"/>
  <c r="IT64" i="9"/>
  <c r="IS64" i="9"/>
  <c r="IR64" i="9"/>
  <c r="IQ64" i="9"/>
  <c r="IP64" i="9"/>
  <c r="IO64" i="9"/>
  <c r="IN64" i="9"/>
  <c r="IM64" i="9"/>
  <c r="IL64" i="9"/>
  <c r="IK64" i="9"/>
  <c r="IJ64" i="9"/>
  <c r="IG64" i="9"/>
  <c r="IF64" i="9"/>
  <c r="IE64" i="9"/>
  <c r="ID64" i="9"/>
  <c r="IC64" i="9"/>
  <c r="IB64" i="9"/>
  <c r="IA64" i="9"/>
  <c r="HZ64" i="9"/>
  <c r="HY64" i="9"/>
  <c r="HX64" i="9"/>
  <c r="HW64" i="9"/>
  <c r="HV64" i="9"/>
  <c r="HU64" i="9"/>
  <c r="HT64" i="9"/>
  <c r="HS64" i="9"/>
  <c r="HR64" i="9"/>
  <c r="HQ64" i="9"/>
  <c r="HP64" i="9"/>
  <c r="HO64" i="9"/>
  <c r="HN64" i="9"/>
  <c r="HM64" i="9"/>
  <c r="HL64" i="9"/>
  <c r="HK64" i="9"/>
  <c r="HJ64" i="9"/>
  <c r="HI64" i="9"/>
  <c r="HH64" i="9"/>
  <c r="HG64" i="9"/>
  <c r="HF64" i="9"/>
  <c r="HE64" i="9"/>
  <c r="HD64" i="9"/>
  <c r="HC64" i="9"/>
  <c r="HB64" i="9"/>
  <c r="HA64" i="9"/>
  <c r="GZ64" i="9"/>
  <c r="GY64" i="9"/>
  <c r="GX64" i="9"/>
  <c r="GW64" i="9"/>
  <c r="GV64" i="9"/>
  <c r="GU64" i="9"/>
  <c r="GT64" i="9"/>
  <c r="GS64" i="9"/>
  <c r="GR64" i="9"/>
  <c r="GQ64" i="9"/>
  <c r="GP64" i="9"/>
  <c r="GO64" i="9"/>
  <c r="GN64" i="9"/>
  <c r="GM64" i="9"/>
  <c r="GL64" i="9"/>
  <c r="GK64" i="9"/>
  <c r="GJ64" i="9"/>
  <c r="GI64" i="9"/>
  <c r="GH64" i="9"/>
  <c r="GG64" i="9"/>
  <c r="GF64" i="9"/>
  <c r="GE64" i="9"/>
  <c r="GD64" i="9"/>
  <c r="GC64" i="9"/>
  <c r="GB64" i="9"/>
  <c r="GA64" i="9"/>
  <c r="FZ64" i="9"/>
  <c r="FY64" i="9"/>
  <c r="FX64" i="9"/>
  <c r="FW64" i="9"/>
  <c r="FV64" i="9"/>
  <c r="FU64" i="9"/>
  <c r="FT64" i="9"/>
  <c r="FS64" i="9"/>
  <c r="FR64" i="9"/>
  <c r="FQ64" i="9"/>
  <c r="FP64" i="9"/>
  <c r="FO64" i="9"/>
  <c r="FN64" i="9"/>
  <c r="FM64" i="9"/>
  <c r="FL64" i="9"/>
  <c r="FK64" i="9"/>
  <c r="FJ64" i="9"/>
  <c r="FI64" i="9"/>
  <c r="FH64" i="9"/>
  <c r="FG64" i="9"/>
  <c r="FF64" i="9"/>
  <c r="FE64" i="9"/>
  <c r="FD64" i="9"/>
  <c r="FC64" i="9"/>
  <c r="FB64" i="9"/>
  <c r="FA64" i="9"/>
  <c r="EZ64" i="9"/>
  <c r="EY64" i="9"/>
  <c r="EX64" i="9"/>
  <c r="EW64" i="9"/>
  <c r="EV64" i="9"/>
  <c r="EO64" i="9"/>
  <c r="EN64" i="9"/>
  <c r="EM64" i="9"/>
  <c r="EL64" i="9"/>
  <c r="EK64" i="9"/>
  <c r="EJ64" i="9"/>
  <c r="EI64" i="9"/>
  <c r="EH64" i="9"/>
  <c r="EG64" i="9"/>
  <c r="EF64" i="9"/>
  <c r="EE64" i="9"/>
  <c r="ED64" i="9"/>
  <c r="EC64" i="9"/>
  <c r="EB64" i="9"/>
  <c r="EA64" i="9"/>
  <c r="DZ64" i="9"/>
  <c r="DY64" i="9"/>
  <c r="DX64" i="9"/>
  <c r="DW64" i="9"/>
  <c r="DV64" i="9"/>
  <c r="DU64" i="9"/>
  <c r="DT64" i="9"/>
  <c r="DS64" i="9"/>
  <c r="DR64" i="9"/>
  <c r="DQ64" i="9"/>
  <c r="DP64" i="9"/>
  <c r="DO64" i="9"/>
  <c r="DN64" i="9"/>
  <c r="DM64" i="9"/>
  <c r="DL64" i="9"/>
  <c r="DK64" i="9"/>
  <c r="DJ64" i="9"/>
  <c r="DI64" i="9"/>
  <c r="DH64" i="9"/>
  <c r="DG64" i="9"/>
  <c r="DF64" i="9"/>
  <c r="DE64" i="9"/>
  <c r="DD64" i="9"/>
  <c r="DC64" i="9"/>
  <c r="DB64" i="9"/>
  <c r="DA64" i="9"/>
  <c r="CZ64" i="9"/>
  <c r="CY64" i="9"/>
  <c r="CX64" i="9"/>
  <c r="CW64" i="9"/>
  <c r="CV64" i="9"/>
  <c r="CU64" i="9"/>
  <c r="CT64" i="9"/>
  <c r="CS64" i="9"/>
  <c r="CR64" i="9"/>
  <c r="CQ64" i="9"/>
  <c r="CP64" i="9"/>
  <c r="CO64" i="9"/>
  <c r="CN64" i="9"/>
  <c r="CM64" i="9"/>
  <c r="CL64" i="9"/>
  <c r="CK64" i="9"/>
  <c r="CJ64" i="9"/>
  <c r="CI64" i="9"/>
  <c r="CH64" i="9"/>
  <c r="CG64" i="9"/>
  <c r="CF64" i="9"/>
  <c r="CE64" i="9"/>
  <c r="CD64" i="9"/>
  <c r="CC64" i="9"/>
  <c r="CB64" i="9"/>
  <c r="CA64" i="9"/>
  <c r="BZ64" i="9"/>
  <c r="BY64" i="9"/>
  <c r="BX64" i="9"/>
  <c r="BW64" i="9"/>
  <c r="BV64" i="9"/>
  <c r="BU64" i="9"/>
  <c r="BT64" i="9"/>
  <c r="BS64" i="9"/>
  <c r="BR64" i="9"/>
  <c r="BQ64" i="9"/>
  <c r="BP64" i="9"/>
  <c r="BO64" i="9"/>
  <c r="BN64" i="9"/>
  <c r="BM64" i="9"/>
  <c r="BL64" i="9"/>
  <c r="BK64" i="9"/>
  <c r="BJ64" i="9"/>
  <c r="BI64" i="9"/>
  <c r="BH64" i="9"/>
  <c r="BG64" i="9"/>
  <c r="BF64" i="9"/>
  <c r="BE64" i="9"/>
  <c r="BD64" i="9"/>
  <c r="BC64" i="9"/>
  <c r="BB64" i="9"/>
  <c r="BA64" i="9"/>
  <c r="AZ64" i="9"/>
  <c r="AY64" i="9"/>
  <c r="AX64" i="9"/>
  <c r="AW64" i="9"/>
  <c r="AV64" i="9"/>
  <c r="AU64" i="9"/>
  <c r="AT64" i="9"/>
  <c r="AS64" i="9"/>
  <c r="AR64" i="9"/>
  <c r="AQ64" i="9"/>
  <c r="AP64" i="9"/>
  <c r="AO64" i="9"/>
  <c r="AN64" i="9"/>
  <c r="AM64" i="9"/>
  <c r="AL64" i="9"/>
  <c r="AK64" i="9"/>
  <c r="AJ64" i="9"/>
  <c r="AI64" i="9"/>
  <c r="AH64" i="9"/>
  <c r="AG64" i="9"/>
  <c r="AF64" i="9"/>
  <c r="AE64" i="9"/>
  <c r="AD64" i="9"/>
  <c r="AC64" i="9"/>
  <c r="AB64" i="9"/>
  <c r="AA64" i="9"/>
  <c r="Z64" i="9"/>
  <c r="Y64" i="9"/>
  <c r="X64" i="9"/>
  <c r="W64" i="9"/>
  <c r="V64" i="9"/>
  <c r="U64" i="9"/>
  <c r="T64" i="9"/>
  <c r="S64" i="9"/>
  <c r="R64" i="9"/>
  <c r="Q64" i="9"/>
  <c r="P64" i="9"/>
  <c r="O64" i="9"/>
  <c r="N64" i="9"/>
  <c r="M64" i="9"/>
  <c r="L64" i="9"/>
  <c r="K64" i="9"/>
  <c r="J64" i="9"/>
  <c r="I64" i="9"/>
  <c r="H64" i="9"/>
  <c r="G64" i="9"/>
  <c r="F64" i="9"/>
  <c r="E64" i="9"/>
  <c r="D64" i="9"/>
  <c r="C64" i="9"/>
  <c r="B64" i="9"/>
  <c r="JQ63" i="9"/>
  <c r="JP63" i="9"/>
  <c r="JO63" i="9"/>
  <c r="JN63" i="9"/>
  <c r="JM63" i="9"/>
  <c r="JL63" i="9"/>
  <c r="JK63" i="9"/>
  <c r="JJ63" i="9"/>
  <c r="JI63" i="9"/>
  <c r="JH63" i="9"/>
  <c r="JG63" i="9"/>
  <c r="JF63" i="9"/>
  <c r="JE63" i="9"/>
  <c r="JD63" i="9"/>
  <c r="JA63" i="9"/>
  <c r="IZ63" i="9"/>
  <c r="IW63" i="9"/>
  <c r="IV63" i="9"/>
  <c r="IU63" i="9"/>
  <c r="IT63" i="9"/>
  <c r="IS63" i="9"/>
  <c r="IR63" i="9"/>
  <c r="IQ63" i="9"/>
  <c r="IP63" i="9"/>
  <c r="IO63" i="9"/>
  <c r="IN63" i="9"/>
  <c r="IM63" i="9"/>
  <c r="IL63" i="9"/>
  <c r="IK63" i="9"/>
  <c r="IJ63" i="9"/>
  <c r="IG63" i="9"/>
  <c r="IF63" i="9"/>
  <c r="IE63" i="9"/>
  <c r="ID63" i="9"/>
  <c r="IC63" i="9"/>
  <c r="IB63" i="9"/>
  <c r="IA63" i="9"/>
  <c r="HZ63" i="9"/>
  <c r="HY63" i="9"/>
  <c r="HX63" i="9"/>
  <c r="HW63" i="9"/>
  <c r="HV63" i="9"/>
  <c r="HU63" i="9"/>
  <c r="HT63" i="9"/>
  <c r="HS63" i="9"/>
  <c r="HR63" i="9"/>
  <c r="HQ63" i="9"/>
  <c r="HP63" i="9"/>
  <c r="HO63" i="9"/>
  <c r="HN63" i="9"/>
  <c r="HM63" i="9"/>
  <c r="HL63" i="9"/>
  <c r="HK63" i="9"/>
  <c r="HJ63" i="9"/>
  <c r="HI63" i="9"/>
  <c r="HH63" i="9"/>
  <c r="HG63" i="9"/>
  <c r="HF63" i="9"/>
  <c r="HE63" i="9"/>
  <c r="HD63" i="9"/>
  <c r="HC63" i="9"/>
  <c r="HB63" i="9"/>
  <c r="HA63" i="9"/>
  <c r="GZ63" i="9"/>
  <c r="GY63" i="9"/>
  <c r="GX63" i="9"/>
  <c r="GW63" i="9"/>
  <c r="GV63" i="9"/>
  <c r="GU63" i="9"/>
  <c r="GT63" i="9"/>
  <c r="GS63" i="9"/>
  <c r="GR63" i="9"/>
  <c r="GQ63" i="9"/>
  <c r="GP63" i="9"/>
  <c r="GO63" i="9"/>
  <c r="GN63" i="9"/>
  <c r="GM63" i="9"/>
  <c r="GL63" i="9"/>
  <c r="GK63" i="9"/>
  <c r="GJ63" i="9"/>
  <c r="GI63" i="9"/>
  <c r="GH63" i="9"/>
  <c r="GG63" i="9"/>
  <c r="GF63" i="9"/>
  <c r="GE63" i="9"/>
  <c r="GD63" i="9"/>
  <c r="GC63" i="9"/>
  <c r="GB63" i="9"/>
  <c r="GA63" i="9"/>
  <c r="FZ63" i="9"/>
  <c r="FY63" i="9"/>
  <c r="FX63" i="9"/>
  <c r="FW63" i="9"/>
  <c r="FV63" i="9"/>
  <c r="FU63" i="9"/>
  <c r="FT63" i="9"/>
  <c r="FS63" i="9"/>
  <c r="FR63" i="9"/>
  <c r="FQ63" i="9"/>
  <c r="FP63" i="9"/>
  <c r="FO63" i="9"/>
  <c r="FN63" i="9"/>
  <c r="FM63" i="9"/>
  <c r="FL63" i="9"/>
  <c r="FK63" i="9"/>
  <c r="FJ63" i="9"/>
  <c r="FI63" i="9"/>
  <c r="FH63" i="9"/>
  <c r="FG63" i="9"/>
  <c r="FF63" i="9"/>
  <c r="FE63" i="9"/>
  <c r="FD63" i="9"/>
  <c r="FC63" i="9"/>
  <c r="FB63" i="9"/>
  <c r="FA63" i="9"/>
  <c r="EZ63" i="9"/>
  <c r="EY63" i="9"/>
  <c r="EX63" i="9"/>
  <c r="EW63" i="9"/>
  <c r="EV63" i="9"/>
  <c r="EO63" i="9"/>
  <c r="EN63" i="9"/>
  <c r="EM63" i="9"/>
  <c r="EL63" i="9"/>
  <c r="EK63" i="9"/>
  <c r="EJ63" i="9"/>
  <c r="EI63" i="9"/>
  <c r="EH63" i="9"/>
  <c r="EG63" i="9"/>
  <c r="EF63" i="9"/>
  <c r="EE63" i="9"/>
  <c r="ED63" i="9"/>
  <c r="EC63" i="9"/>
  <c r="EB63" i="9"/>
  <c r="EA63" i="9"/>
  <c r="DZ63" i="9"/>
  <c r="DY63" i="9"/>
  <c r="DX63" i="9"/>
  <c r="DW63" i="9"/>
  <c r="DV63" i="9"/>
  <c r="DU63" i="9"/>
  <c r="DT63" i="9"/>
  <c r="DS63" i="9"/>
  <c r="DR63" i="9"/>
  <c r="DQ63" i="9"/>
  <c r="DP63" i="9"/>
  <c r="DO63" i="9"/>
  <c r="DN63" i="9"/>
  <c r="DM63" i="9"/>
  <c r="DL63" i="9"/>
  <c r="DK63" i="9"/>
  <c r="DJ63" i="9"/>
  <c r="DI63" i="9"/>
  <c r="DH63" i="9"/>
  <c r="DG63" i="9"/>
  <c r="DF63" i="9"/>
  <c r="DE63" i="9"/>
  <c r="DD63" i="9"/>
  <c r="DC63" i="9"/>
  <c r="DB63" i="9"/>
  <c r="DA63" i="9"/>
  <c r="CZ63" i="9"/>
  <c r="CY63" i="9"/>
  <c r="CX63" i="9"/>
  <c r="CW63" i="9"/>
  <c r="CV63" i="9"/>
  <c r="CU63" i="9"/>
  <c r="CT63" i="9"/>
  <c r="CS63" i="9"/>
  <c r="CR63" i="9"/>
  <c r="CQ63" i="9"/>
  <c r="CP63" i="9"/>
  <c r="CO63" i="9"/>
  <c r="CN63" i="9"/>
  <c r="CM63" i="9"/>
  <c r="CL63" i="9"/>
  <c r="CK63" i="9"/>
  <c r="CJ63" i="9"/>
  <c r="CI63" i="9"/>
  <c r="CH63" i="9"/>
  <c r="CG63" i="9"/>
  <c r="CF63" i="9"/>
  <c r="CE63" i="9"/>
  <c r="CD63" i="9"/>
  <c r="CC63" i="9"/>
  <c r="CB63" i="9"/>
  <c r="CA63" i="9"/>
  <c r="BZ63" i="9"/>
  <c r="BY63" i="9"/>
  <c r="BX63" i="9"/>
  <c r="BW63" i="9"/>
  <c r="BV63" i="9"/>
  <c r="BU63" i="9"/>
  <c r="BT63" i="9"/>
  <c r="BS63" i="9"/>
  <c r="BR63" i="9"/>
  <c r="BQ63" i="9"/>
  <c r="BP63" i="9"/>
  <c r="BO63" i="9"/>
  <c r="BN63" i="9"/>
  <c r="BM63" i="9"/>
  <c r="BL63" i="9"/>
  <c r="BK63" i="9"/>
  <c r="BJ63" i="9"/>
  <c r="BI63" i="9"/>
  <c r="BH63" i="9"/>
  <c r="BG63" i="9"/>
  <c r="BF63" i="9"/>
  <c r="BE63" i="9"/>
  <c r="BD63" i="9"/>
  <c r="BC63" i="9"/>
  <c r="BB63" i="9"/>
  <c r="BA63" i="9"/>
  <c r="AZ63" i="9"/>
  <c r="AY63" i="9"/>
  <c r="AX63" i="9"/>
  <c r="AW63" i="9"/>
  <c r="AV63" i="9"/>
  <c r="AU63" i="9"/>
  <c r="AT63" i="9"/>
  <c r="AS63" i="9"/>
  <c r="AR63" i="9"/>
  <c r="AQ63" i="9"/>
  <c r="AP63" i="9"/>
  <c r="AO63" i="9"/>
  <c r="AN63" i="9"/>
  <c r="AM63" i="9"/>
  <c r="AL63" i="9"/>
  <c r="AK63" i="9"/>
  <c r="AJ63" i="9"/>
  <c r="AI63" i="9"/>
  <c r="AH63" i="9"/>
  <c r="AG63" i="9"/>
  <c r="AF63" i="9"/>
  <c r="AE63" i="9"/>
  <c r="AD63" i="9"/>
  <c r="AC63" i="9"/>
  <c r="AB63" i="9"/>
  <c r="AA63" i="9"/>
  <c r="Z63" i="9"/>
  <c r="Y63" i="9"/>
  <c r="X63" i="9"/>
  <c r="W63" i="9"/>
  <c r="V63" i="9"/>
  <c r="U63" i="9"/>
  <c r="T63" i="9"/>
  <c r="S63" i="9"/>
  <c r="R63" i="9"/>
  <c r="Q63" i="9"/>
  <c r="P63" i="9"/>
  <c r="O63" i="9"/>
  <c r="N63" i="9"/>
  <c r="M63" i="9"/>
  <c r="L63" i="9"/>
  <c r="K63" i="9"/>
  <c r="J63" i="9"/>
  <c r="I63" i="9"/>
  <c r="H63" i="9"/>
  <c r="G63" i="9"/>
  <c r="F63" i="9"/>
  <c r="E63" i="9"/>
  <c r="D63" i="9"/>
  <c r="C63" i="9"/>
  <c r="B63" i="9"/>
  <c r="JQ62" i="9"/>
  <c r="JP62" i="9"/>
  <c r="JO62" i="9"/>
  <c r="JN62" i="9"/>
  <c r="JM62" i="9"/>
  <c r="JL62" i="9"/>
  <c r="JK62" i="9"/>
  <c r="JJ62" i="9"/>
  <c r="JI62" i="9"/>
  <c r="JH62" i="9"/>
  <c r="JG62" i="9"/>
  <c r="JF62" i="9"/>
  <c r="JE62" i="9"/>
  <c r="JD62" i="9"/>
  <c r="JA62" i="9"/>
  <c r="IZ62" i="9"/>
  <c r="IW62" i="9"/>
  <c r="IV62" i="9"/>
  <c r="IU62" i="9"/>
  <c r="IT62" i="9"/>
  <c r="IS62" i="9"/>
  <c r="IR62" i="9"/>
  <c r="IQ62" i="9"/>
  <c r="IP62" i="9"/>
  <c r="IO62" i="9"/>
  <c r="IN62" i="9"/>
  <c r="IM62" i="9"/>
  <c r="IL62" i="9"/>
  <c r="IK62" i="9"/>
  <c r="IJ62" i="9"/>
  <c r="IG62" i="9"/>
  <c r="IF62" i="9"/>
  <c r="IE62" i="9"/>
  <c r="ID62" i="9"/>
  <c r="IC62" i="9"/>
  <c r="IB62" i="9"/>
  <c r="IA62" i="9"/>
  <c r="HZ62" i="9"/>
  <c r="HY62" i="9"/>
  <c r="HX62" i="9"/>
  <c r="HW62" i="9"/>
  <c r="HV62" i="9"/>
  <c r="HU62" i="9"/>
  <c r="HT62" i="9"/>
  <c r="HS62" i="9"/>
  <c r="HR62" i="9"/>
  <c r="HQ62" i="9"/>
  <c r="HP62" i="9"/>
  <c r="HO62" i="9"/>
  <c r="HN62" i="9"/>
  <c r="HM62" i="9"/>
  <c r="HL62" i="9"/>
  <c r="HK62" i="9"/>
  <c r="HJ62" i="9"/>
  <c r="HI62" i="9"/>
  <c r="HH62" i="9"/>
  <c r="HG62" i="9"/>
  <c r="HF62" i="9"/>
  <c r="HE62" i="9"/>
  <c r="HD62" i="9"/>
  <c r="HC62" i="9"/>
  <c r="HB62" i="9"/>
  <c r="HA62" i="9"/>
  <c r="GZ62" i="9"/>
  <c r="GY62" i="9"/>
  <c r="GX62" i="9"/>
  <c r="GW62" i="9"/>
  <c r="GV62" i="9"/>
  <c r="GU62" i="9"/>
  <c r="GT62" i="9"/>
  <c r="GS62" i="9"/>
  <c r="GR62" i="9"/>
  <c r="GQ62" i="9"/>
  <c r="GP62" i="9"/>
  <c r="GO62" i="9"/>
  <c r="GN62" i="9"/>
  <c r="GM62" i="9"/>
  <c r="GL62" i="9"/>
  <c r="GK62" i="9"/>
  <c r="GJ62" i="9"/>
  <c r="GI62" i="9"/>
  <c r="GH62" i="9"/>
  <c r="GG62" i="9"/>
  <c r="GF62" i="9"/>
  <c r="GE62" i="9"/>
  <c r="GD62" i="9"/>
  <c r="GC62" i="9"/>
  <c r="GB62" i="9"/>
  <c r="GA62" i="9"/>
  <c r="FZ62" i="9"/>
  <c r="FY62" i="9"/>
  <c r="FX62" i="9"/>
  <c r="FW62" i="9"/>
  <c r="FV62" i="9"/>
  <c r="FU62" i="9"/>
  <c r="FT62" i="9"/>
  <c r="FS62" i="9"/>
  <c r="FR62" i="9"/>
  <c r="FQ62" i="9"/>
  <c r="FP62" i="9"/>
  <c r="FO62" i="9"/>
  <c r="FN62" i="9"/>
  <c r="FM62" i="9"/>
  <c r="FL62" i="9"/>
  <c r="FK62" i="9"/>
  <c r="FJ62" i="9"/>
  <c r="FI62" i="9"/>
  <c r="FH62" i="9"/>
  <c r="FG62" i="9"/>
  <c r="FF62" i="9"/>
  <c r="FE62" i="9"/>
  <c r="FD62" i="9"/>
  <c r="FC62" i="9"/>
  <c r="FB62" i="9"/>
  <c r="FA62" i="9"/>
  <c r="EZ62" i="9"/>
  <c r="EY62" i="9"/>
  <c r="EX62" i="9"/>
  <c r="EW62" i="9"/>
  <c r="EV62" i="9"/>
  <c r="EO62" i="9"/>
  <c r="EN62" i="9"/>
  <c r="EM62" i="9"/>
  <c r="EL62" i="9"/>
  <c r="EK62" i="9"/>
  <c r="EJ62" i="9"/>
  <c r="EI62" i="9"/>
  <c r="EH62" i="9"/>
  <c r="EG62" i="9"/>
  <c r="EF62" i="9"/>
  <c r="EE62" i="9"/>
  <c r="ED62" i="9"/>
  <c r="EC62" i="9"/>
  <c r="EB62" i="9"/>
  <c r="EA62" i="9"/>
  <c r="DZ62" i="9"/>
  <c r="DY62" i="9"/>
  <c r="DX62" i="9"/>
  <c r="DW62" i="9"/>
  <c r="DV62" i="9"/>
  <c r="DU62" i="9"/>
  <c r="DT62" i="9"/>
  <c r="DS62" i="9"/>
  <c r="DR62" i="9"/>
  <c r="DQ62" i="9"/>
  <c r="DP62" i="9"/>
  <c r="DO62" i="9"/>
  <c r="DN62" i="9"/>
  <c r="DM62" i="9"/>
  <c r="DL62" i="9"/>
  <c r="DK62" i="9"/>
  <c r="DJ62" i="9"/>
  <c r="DI62" i="9"/>
  <c r="DH62" i="9"/>
  <c r="DG62" i="9"/>
  <c r="DF62" i="9"/>
  <c r="DE62" i="9"/>
  <c r="DD62" i="9"/>
  <c r="DC62" i="9"/>
  <c r="DB62" i="9"/>
  <c r="DA62" i="9"/>
  <c r="CZ62" i="9"/>
  <c r="CY62" i="9"/>
  <c r="CX62" i="9"/>
  <c r="CW62" i="9"/>
  <c r="CV62" i="9"/>
  <c r="CU62" i="9"/>
  <c r="CT62" i="9"/>
  <c r="CS62" i="9"/>
  <c r="CR62" i="9"/>
  <c r="CQ62" i="9"/>
  <c r="CP62" i="9"/>
  <c r="CO62" i="9"/>
  <c r="CN62" i="9"/>
  <c r="CM62" i="9"/>
  <c r="CL62" i="9"/>
  <c r="CK62" i="9"/>
  <c r="CJ62" i="9"/>
  <c r="CI62" i="9"/>
  <c r="CH62" i="9"/>
  <c r="CG62" i="9"/>
  <c r="CF62" i="9"/>
  <c r="CE62" i="9"/>
  <c r="CD62" i="9"/>
  <c r="CC62" i="9"/>
  <c r="CB62" i="9"/>
  <c r="CA62" i="9"/>
  <c r="BZ62" i="9"/>
  <c r="BY62" i="9"/>
  <c r="BX62" i="9"/>
  <c r="BW62" i="9"/>
  <c r="BV62" i="9"/>
  <c r="BU62" i="9"/>
  <c r="BT62" i="9"/>
  <c r="BS62" i="9"/>
  <c r="BR62" i="9"/>
  <c r="BQ62" i="9"/>
  <c r="BP62" i="9"/>
  <c r="BO62" i="9"/>
  <c r="BN62" i="9"/>
  <c r="BM62" i="9"/>
  <c r="BL62" i="9"/>
  <c r="BK62" i="9"/>
  <c r="BJ62" i="9"/>
  <c r="BI62" i="9"/>
  <c r="BH62" i="9"/>
  <c r="BG62" i="9"/>
  <c r="BF62" i="9"/>
  <c r="BE62" i="9"/>
  <c r="BD62" i="9"/>
  <c r="BC62" i="9"/>
  <c r="BB62" i="9"/>
  <c r="BA62" i="9"/>
  <c r="AZ62" i="9"/>
  <c r="AY62" i="9"/>
  <c r="AX62" i="9"/>
  <c r="AW62" i="9"/>
  <c r="AV62" i="9"/>
  <c r="AU62" i="9"/>
  <c r="AT62" i="9"/>
  <c r="AS62" i="9"/>
  <c r="AR62" i="9"/>
  <c r="AQ62" i="9"/>
  <c r="AP62" i="9"/>
  <c r="AO62" i="9"/>
  <c r="AN62" i="9"/>
  <c r="AM62" i="9"/>
  <c r="AL62" i="9"/>
  <c r="AK62" i="9"/>
  <c r="AJ62" i="9"/>
  <c r="AI62" i="9"/>
  <c r="AH62" i="9"/>
  <c r="AG62" i="9"/>
  <c r="AF62" i="9"/>
  <c r="AE62" i="9"/>
  <c r="AD62" i="9"/>
  <c r="AC62" i="9"/>
  <c r="AB62" i="9"/>
  <c r="AA62" i="9"/>
  <c r="Z62" i="9"/>
  <c r="Y62" i="9"/>
  <c r="X62" i="9"/>
  <c r="W62" i="9"/>
  <c r="V62" i="9"/>
  <c r="U62" i="9"/>
  <c r="T62" i="9"/>
  <c r="S62" i="9"/>
  <c r="R62" i="9"/>
  <c r="Q62" i="9"/>
  <c r="P62" i="9"/>
  <c r="O62" i="9"/>
  <c r="N62" i="9"/>
  <c r="M62" i="9"/>
  <c r="L62" i="9"/>
  <c r="K62" i="9"/>
  <c r="J62" i="9"/>
  <c r="I62" i="9"/>
  <c r="H62" i="9"/>
  <c r="G62" i="9"/>
  <c r="F62" i="9"/>
  <c r="E62" i="9"/>
  <c r="D62" i="9"/>
  <c r="C62" i="9"/>
  <c r="B62" i="9"/>
  <c r="JQ61" i="9"/>
  <c r="JP61" i="9"/>
  <c r="JO61" i="9"/>
  <c r="JN61" i="9"/>
  <c r="JM61" i="9"/>
  <c r="JL61" i="9"/>
  <c r="JK61" i="9"/>
  <c r="JJ61" i="9"/>
  <c r="JI61" i="9"/>
  <c r="JH61" i="9"/>
  <c r="JG61" i="9"/>
  <c r="JF61" i="9"/>
  <c r="JE61" i="9"/>
  <c r="JD61" i="9"/>
  <c r="IW61" i="9"/>
  <c r="IV61" i="9"/>
  <c r="IS61" i="9"/>
  <c r="IR61" i="9"/>
  <c r="IQ61" i="9"/>
  <c r="IP61" i="9"/>
  <c r="IO61" i="9"/>
  <c r="IN61" i="9"/>
  <c r="IM61" i="9"/>
  <c r="IL61" i="9"/>
  <c r="IK61" i="9"/>
  <c r="IJ61" i="9"/>
  <c r="IG61" i="9"/>
  <c r="IF61" i="9"/>
  <c r="IE61" i="9"/>
  <c r="ID61" i="9"/>
  <c r="IC61" i="9"/>
  <c r="IB61" i="9"/>
  <c r="IA61" i="9"/>
  <c r="HZ61" i="9"/>
  <c r="HY61" i="9"/>
  <c r="HX61" i="9"/>
  <c r="HW61" i="9"/>
  <c r="HV61" i="9"/>
  <c r="HU61" i="9"/>
  <c r="HT61" i="9"/>
  <c r="HS61" i="9"/>
  <c r="HR61" i="9"/>
  <c r="HQ61" i="9"/>
  <c r="HP61" i="9"/>
  <c r="HO61" i="9"/>
  <c r="HN61" i="9"/>
  <c r="HM61" i="9"/>
  <c r="HL61" i="9"/>
  <c r="HK61" i="9"/>
  <c r="HJ61" i="9"/>
  <c r="HI61" i="9"/>
  <c r="HH61" i="9"/>
  <c r="HG61" i="9"/>
  <c r="HF61" i="9"/>
  <c r="HE61" i="9"/>
  <c r="HD61" i="9"/>
  <c r="HC61" i="9"/>
  <c r="HB61" i="9"/>
  <c r="HA61" i="9"/>
  <c r="GZ61" i="9"/>
  <c r="GY61" i="9"/>
  <c r="GX61" i="9"/>
  <c r="GW61" i="9"/>
  <c r="GV61" i="9"/>
  <c r="GU61" i="9"/>
  <c r="GT61" i="9"/>
  <c r="GS61" i="9"/>
  <c r="GR61" i="9"/>
  <c r="GQ61" i="9"/>
  <c r="GP61" i="9"/>
  <c r="GO61" i="9"/>
  <c r="GN61" i="9"/>
  <c r="GM61" i="9"/>
  <c r="GL61" i="9"/>
  <c r="GK61" i="9"/>
  <c r="GJ61" i="9"/>
  <c r="GI61" i="9"/>
  <c r="GH61" i="9"/>
  <c r="GG61" i="9"/>
  <c r="GF61" i="9"/>
  <c r="GE61" i="9"/>
  <c r="GD61" i="9"/>
  <c r="GC61" i="9"/>
  <c r="GB61" i="9"/>
  <c r="GA61" i="9"/>
  <c r="FZ61" i="9"/>
  <c r="FY61" i="9"/>
  <c r="FX61" i="9"/>
  <c r="FW61" i="9"/>
  <c r="FV61" i="9"/>
  <c r="FU61" i="9"/>
  <c r="FT61" i="9"/>
  <c r="FS61" i="9"/>
  <c r="FR61" i="9"/>
  <c r="FQ61" i="9"/>
  <c r="FP61" i="9"/>
  <c r="FO61" i="9"/>
  <c r="FN61" i="9"/>
  <c r="FM61" i="9"/>
  <c r="FL61" i="9"/>
  <c r="FK61" i="9"/>
  <c r="FJ61" i="9"/>
  <c r="FI61" i="9"/>
  <c r="FH61" i="9"/>
  <c r="FG61" i="9"/>
  <c r="FF61" i="9"/>
  <c r="FE61" i="9"/>
  <c r="FD61" i="9"/>
  <c r="FC61" i="9"/>
  <c r="FB61" i="9"/>
  <c r="FA61" i="9"/>
  <c r="EZ61" i="9"/>
  <c r="EY61" i="9"/>
  <c r="EX61" i="9"/>
  <c r="EW61" i="9"/>
  <c r="EV61" i="9"/>
  <c r="EO61" i="9"/>
  <c r="EN61" i="9"/>
  <c r="EM61" i="9"/>
  <c r="EL61" i="9"/>
  <c r="EK61" i="9"/>
  <c r="EJ61" i="9"/>
  <c r="EI61" i="9"/>
  <c r="EH61" i="9"/>
  <c r="EG61" i="9"/>
  <c r="EF61" i="9"/>
  <c r="EE61" i="9"/>
  <c r="ED61" i="9"/>
  <c r="EC61" i="9"/>
  <c r="EB61" i="9"/>
  <c r="EA61" i="9"/>
  <c r="DZ61" i="9"/>
  <c r="DY61" i="9"/>
  <c r="DX61" i="9"/>
  <c r="DW61" i="9"/>
  <c r="DV61" i="9"/>
  <c r="DU61" i="9"/>
  <c r="DT61" i="9"/>
  <c r="DS61" i="9"/>
  <c r="DR61" i="9"/>
  <c r="DQ61" i="9"/>
  <c r="DP61" i="9"/>
  <c r="DO61" i="9"/>
  <c r="DN61" i="9"/>
  <c r="DM61" i="9"/>
  <c r="DL61" i="9"/>
  <c r="DK61" i="9"/>
  <c r="DJ61" i="9"/>
  <c r="DI61" i="9"/>
  <c r="DH61" i="9"/>
  <c r="DG61" i="9"/>
  <c r="DF61" i="9"/>
  <c r="DE61" i="9"/>
  <c r="DD61" i="9"/>
  <c r="DC61" i="9"/>
  <c r="DB61" i="9"/>
  <c r="DA61" i="9"/>
  <c r="CZ61" i="9"/>
  <c r="CY61" i="9"/>
  <c r="CX61" i="9"/>
  <c r="CW61" i="9"/>
  <c r="CV61" i="9"/>
  <c r="CU61" i="9"/>
  <c r="CT61" i="9"/>
  <c r="CS61" i="9"/>
  <c r="CR61" i="9"/>
  <c r="CQ61" i="9"/>
  <c r="CP61" i="9"/>
  <c r="CO61" i="9"/>
  <c r="CN61" i="9"/>
  <c r="CM61" i="9"/>
  <c r="CL61" i="9"/>
  <c r="CK61" i="9"/>
  <c r="CJ61" i="9"/>
  <c r="CI61" i="9"/>
  <c r="CH61" i="9"/>
  <c r="CG61" i="9"/>
  <c r="CF61" i="9"/>
  <c r="CE61" i="9"/>
  <c r="CD61" i="9"/>
  <c r="CC61" i="9"/>
  <c r="CB61" i="9"/>
  <c r="CA61" i="9"/>
  <c r="BZ61" i="9"/>
  <c r="BY61" i="9"/>
  <c r="BX61" i="9"/>
  <c r="BW61" i="9"/>
  <c r="BV61" i="9"/>
  <c r="BU61" i="9"/>
  <c r="BT61" i="9"/>
  <c r="BS61" i="9"/>
  <c r="BR61" i="9"/>
  <c r="BQ61" i="9"/>
  <c r="BP61" i="9"/>
  <c r="BO61" i="9"/>
  <c r="BN61" i="9"/>
  <c r="BM61" i="9"/>
  <c r="BL61" i="9"/>
  <c r="BK61" i="9"/>
  <c r="BJ61" i="9"/>
  <c r="BI61" i="9"/>
  <c r="BH61" i="9"/>
  <c r="BG61" i="9"/>
  <c r="BF61" i="9"/>
  <c r="BE61" i="9"/>
  <c r="BD61" i="9"/>
  <c r="BC61" i="9"/>
  <c r="BB61" i="9"/>
  <c r="BA61" i="9"/>
  <c r="AZ61" i="9"/>
  <c r="AY61" i="9"/>
  <c r="AX61" i="9"/>
  <c r="AW61" i="9"/>
  <c r="AV61" i="9"/>
  <c r="AU61" i="9"/>
  <c r="AT61" i="9"/>
  <c r="AS61" i="9"/>
  <c r="AR61" i="9"/>
  <c r="AQ61" i="9"/>
  <c r="AP61" i="9"/>
  <c r="AO61" i="9"/>
  <c r="AN61" i="9"/>
  <c r="AM61" i="9"/>
  <c r="AL61" i="9"/>
  <c r="AK61" i="9"/>
  <c r="AJ61" i="9"/>
  <c r="AI61" i="9"/>
  <c r="AH61" i="9"/>
  <c r="AG61" i="9"/>
  <c r="AF61" i="9"/>
  <c r="AE61" i="9"/>
  <c r="AD61" i="9"/>
  <c r="AC61" i="9"/>
  <c r="AB61" i="9"/>
  <c r="AA61" i="9"/>
  <c r="Z61" i="9"/>
  <c r="Y61" i="9"/>
  <c r="X61" i="9"/>
  <c r="W61" i="9"/>
  <c r="V61" i="9"/>
  <c r="U61" i="9"/>
  <c r="T61" i="9"/>
  <c r="S61" i="9"/>
  <c r="R61" i="9"/>
  <c r="Q61" i="9"/>
  <c r="P61" i="9"/>
  <c r="O61" i="9"/>
  <c r="N61" i="9"/>
  <c r="M61" i="9"/>
  <c r="L61" i="9"/>
  <c r="K61" i="9"/>
  <c r="J61" i="9"/>
  <c r="I61" i="9"/>
  <c r="H61" i="9"/>
  <c r="G61" i="9"/>
  <c r="F61" i="9"/>
  <c r="E61" i="9"/>
  <c r="D61" i="9"/>
  <c r="C61" i="9"/>
  <c r="B61" i="9"/>
  <c r="JQ60" i="9"/>
  <c r="JP60" i="9"/>
  <c r="JO60" i="9"/>
  <c r="JN60" i="9"/>
  <c r="JM60" i="9"/>
  <c r="JL60" i="9"/>
  <c r="JK60" i="9"/>
  <c r="JJ60" i="9"/>
  <c r="JI60" i="9"/>
  <c r="JH60" i="9"/>
  <c r="JG60" i="9"/>
  <c r="JF60" i="9"/>
  <c r="JE60" i="9"/>
  <c r="JD60" i="9"/>
  <c r="IW60" i="9"/>
  <c r="IV60" i="9"/>
  <c r="IS60" i="9"/>
  <c r="IR60" i="9"/>
  <c r="IQ60" i="9"/>
  <c r="IP60" i="9"/>
  <c r="IO60" i="9"/>
  <c r="IN60" i="9"/>
  <c r="IM60" i="9"/>
  <c r="IL60" i="9"/>
  <c r="IK60" i="9"/>
  <c r="IJ60" i="9"/>
  <c r="IG60" i="9"/>
  <c r="IF60" i="9"/>
  <c r="IE60" i="9"/>
  <c r="ID60" i="9"/>
  <c r="IC60" i="9"/>
  <c r="IB60" i="9"/>
  <c r="IA60" i="9"/>
  <c r="HZ60" i="9"/>
  <c r="HY60" i="9"/>
  <c r="HX60" i="9"/>
  <c r="HW60" i="9"/>
  <c r="HV60" i="9"/>
  <c r="HU60" i="9"/>
  <c r="HT60" i="9"/>
  <c r="HS60" i="9"/>
  <c r="HR60" i="9"/>
  <c r="HQ60" i="9"/>
  <c r="HP60" i="9"/>
  <c r="HO60" i="9"/>
  <c r="HN60" i="9"/>
  <c r="HM60" i="9"/>
  <c r="HL60" i="9"/>
  <c r="HK60" i="9"/>
  <c r="HJ60" i="9"/>
  <c r="HI60" i="9"/>
  <c r="HH60" i="9"/>
  <c r="HG60" i="9"/>
  <c r="HF60" i="9"/>
  <c r="HE60" i="9"/>
  <c r="HD60" i="9"/>
  <c r="HC60" i="9"/>
  <c r="HB60" i="9"/>
  <c r="HA60" i="9"/>
  <c r="GZ60" i="9"/>
  <c r="GY60" i="9"/>
  <c r="GX60" i="9"/>
  <c r="GW60" i="9"/>
  <c r="GV60" i="9"/>
  <c r="GU60" i="9"/>
  <c r="GT60" i="9"/>
  <c r="GS60" i="9"/>
  <c r="GR60" i="9"/>
  <c r="GQ60" i="9"/>
  <c r="GP60" i="9"/>
  <c r="GO60" i="9"/>
  <c r="GN60" i="9"/>
  <c r="GM60" i="9"/>
  <c r="GL60" i="9"/>
  <c r="GK60" i="9"/>
  <c r="GJ60" i="9"/>
  <c r="GI60" i="9"/>
  <c r="GH60" i="9"/>
  <c r="GG60" i="9"/>
  <c r="GF60" i="9"/>
  <c r="GE60" i="9"/>
  <c r="GD60" i="9"/>
  <c r="GC60" i="9"/>
  <c r="GB60" i="9"/>
  <c r="GA60" i="9"/>
  <c r="FZ60" i="9"/>
  <c r="FY60" i="9"/>
  <c r="FX60" i="9"/>
  <c r="FW60" i="9"/>
  <c r="FV60" i="9"/>
  <c r="FU60" i="9"/>
  <c r="FT60" i="9"/>
  <c r="FS60" i="9"/>
  <c r="FR60" i="9"/>
  <c r="FQ60" i="9"/>
  <c r="FP60" i="9"/>
  <c r="FO60" i="9"/>
  <c r="FN60" i="9"/>
  <c r="FM60" i="9"/>
  <c r="FL60" i="9"/>
  <c r="FK60" i="9"/>
  <c r="FJ60" i="9"/>
  <c r="FI60" i="9"/>
  <c r="FH60" i="9"/>
  <c r="FG60" i="9"/>
  <c r="FF60" i="9"/>
  <c r="FE60" i="9"/>
  <c r="FD60" i="9"/>
  <c r="FC60" i="9"/>
  <c r="FB60" i="9"/>
  <c r="FA60" i="9"/>
  <c r="EZ60" i="9"/>
  <c r="EY60" i="9"/>
  <c r="EX60" i="9"/>
  <c r="EW60" i="9"/>
  <c r="EV60" i="9"/>
  <c r="EO60" i="9"/>
  <c r="EN60" i="9"/>
  <c r="EM60" i="9"/>
  <c r="EL60" i="9"/>
  <c r="EK60" i="9"/>
  <c r="EJ60" i="9"/>
  <c r="EI60" i="9"/>
  <c r="EH60" i="9"/>
  <c r="EG60" i="9"/>
  <c r="EF60" i="9"/>
  <c r="EE60" i="9"/>
  <c r="ED60" i="9"/>
  <c r="EC60" i="9"/>
  <c r="EB60" i="9"/>
  <c r="EA60" i="9"/>
  <c r="DZ60" i="9"/>
  <c r="DY60" i="9"/>
  <c r="DX60" i="9"/>
  <c r="DW60" i="9"/>
  <c r="DV60" i="9"/>
  <c r="DU60" i="9"/>
  <c r="DT60" i="9"/>
  <c r="DS60" i="9"/>
  <c r="DR60" i="9"/>
  <c r="DQ60" i="9"/>
  <c r="DP60" i="9"/>
  <c r="DO60" i="9"/>
  <c r="DN60" i="9"/>
  <c r="DM60" i="9"/>
  <c r="DL60" i="9"/>
  <c r="DK60" i="9"/>
  <c r="DJ60" i="9"/>
  <c r="DI60" i="9"/>
  <c r="DH60" i="9"/>
  <c r="DG60" i="9"/>
  <c r="DF60" i="9"/>
  <c r="DE60" i="9"/>
  <c r="DD60" i="9"/>
  <c r="DC60" i="9"/>
  <c r="DB60" i="9"/>
  <c r="DA60" i="9"/>
  <c r="CZ60" i="9"/>
  <c r="CY60" i="9"/>
  <c r="CX60" i="9"/>
  <c r="CW60" i="9"/>
  <c r="CV60" i="9"/>
  <c r="CU60" i="9"/>
  <c r="CT60" i="9"/>
  <c r="CS60" i="9"/>
  <c r="CR60" i="9"/>
  <c r="CQ60" i="9"/>
  <c r="CP60" i="9"/>
  <c r="CO60" i="9"/>
  <c r="CN60" i="9"/>
  <c r="CM60" i="9"/>
  <c r="CL60" i="9"/>
  <c r="CK60" i="9"/>
  <c r="CJ60" i="9"/>
  <c r="CI60" i="9"/>
  <c r="CH60" i="9"/>
  <c r="CG60" i="9"/>
  <c r="CF60" i="9"/>
  <c r="CE60" i="9"/>
  <c r="CD60" i="9"/>
  <c r="CC60" i="9"/>
  <c r="CB60" i="9"/>
  <c r="CA60" i="9"/>
  <c r="BZ60" i="9"/>
  <c r="BY60" i="9"/>
  <c r="BX60" i="9"/>
  <c r="BW60" i="9"/>
  <c r="BV60" i="9"/>
  <c r="BU60" i="9"/>
  <c r="BT60" i="9"/>
  <c r="BS60" i="9"/>
  <c r="BR60" i="9"/>
  <c r="BQ60" i="9"/>
  <c r="BP60" i="9"/>
  <c r="BO60" i="9"/>
  <c r="BN60" i="9"/>
  <c r="BM60" i="9"/>
  <c r="BL60" i="9"/>
  <c r="BK60" i="9"/>
  <c r="BJ60" i="9"/>
  <c r="BI60" i="9"/>
  <c r="BH60" i="9"/>
  <c r="BG60" i="9"/>
  <c r="BF60" i="9"/>
  <c r="BE60" i="9"/>
  <c r="BD60" i="9"/>
  <c r="BC60" i="9"/>
  <c r="BB60" i="9"/>
  <c r="BA60" i="9"/>
  <c r="AZ60" i="9"/>
  <c r="AY60" i="9"/>
  <c r="AX60" i="9"/>
  <c r="AW60" i="9"/>
  <c r="AV60" i="9"/>
  <c r="AU60" i="9"/>
  <c r="AT60" i="9"/>
  <c r="AS60" i="9"/>
  <c r="AR60" i="9"/>
  <c r="AQ60" i="9"/>
  <c r="AP60" i="9"/>
  <c r="AO60" i="9"/>
  <c r="AN60" i="9"/>
  <c r="AM60" i="9"/>
  <c r="AL60" i="9"/>
  <c r="AK60" i="9"/>
  <c r="AJ60" i="9"/>
  <c r="AI60" i="9"/>
  <c r="AH60" i="9"/>
  <c r="AG60" i="9"/>
  <c r="AF60" i="9"/>
  <c r="AE60" i="9"/>
  <c r="AD60" i="9"/>
  <c r="AC60" i="9"/>
  <c r="AB60" i="9"/>
  <c r="AA60" i="9"/>
  <c r="Z60" i="9"/>
  <c r="Y60" i="9"/>
  <c r="X60" i="9"/>
  <c r="W60" i="9"/>
  <c r="V60" i="9"/>
  <c r="U60" i="9"/>
  <c r="T60" i="9"/>
  <c r="S60" i="9"/>
  <c r="R60" i="9"/>
  <c r="Q60" i="9"/>
  <c r="P60" i="9"/>
  <c r="O60" i="9"/>
  <c r="N60" i="9"/>
  <c r="M60" i="9"/>
  <c r="L60" i="9"/>
  <c r="K60" i="9"/>
  <c r="J60" i="9"/>
  <c r="I60" i="9"/>
  <c r="H60" i="9"/>
  <c r="G60" i="9"/>
  <c r="F60" i="9"/>
  <c r="E60" i="9"/>
  <c r="D60" i="9"/>
  <c r="C60" i="9"/>
  <c r="B60" i="9"/>
  <c r="JQ59" i="9"/>
  <c r="JP59" i="9"/>
  <c r="JO59" i="9"/>
  <c r="JN59" i="9"/>
  <c r="JM59" i="9"/>
  <c r="JL59" i="9"/>
  <c r="JK59" i="9"/>
  <c r="JJ59" i="9"/>
  <c r="JI59" i="9"/>
  <c r="JH59" i="9"/>
  <c r="JG59" i="9"/>
  <c r="JF59" i="9"/>
  <c r="JE59" i="9"/>
  <c r="JD59" i="9"/>
  <c r="IW59" i="9"/>
  <c r="IV59" i="9"/>
  <c r="IS59" i="9"/>
  <c r="IR59" i="9"/>
  <c r="IQ59" i="9"/>
  <c r="IP59" i="9"/>
  <c r="IO59" i="9"/>
  <c r="IN59" i="9"/>
  <c r="IM59" i="9"/>
  <c r="IL59" i="9"/>
  <c r="IK59" i="9"/>
  <c r="IJ59" i="9"/>
  <c r="IG59" i="9"/>
  <c r="IF59" i="9"/>
  <c r="IE59" i="9"/>
  <c r="ID59" i="9"/>
  <c r="IC59" i="9"/>
  <c r="IB59" i="9"/>
  <c r="IA59" i="9"/>
  <c r="HZ59" i="9"/>
  <c r="HY59" i="9"/>
  <c r="HX59" i="9"/>
  <c r="HW59" i="9"/>
  <c r="HV59" i="9"/>
  <c r="HU59" i="9"/>
  <c r="HT59" i="9"/>
  <c r="HS59" i="9"/>
  <c r="HR59" i="9"/>
  <c r="HQ59" i="9"/>
  <c r="HP59" i="9"/>
  <c r="HO59" i="9"/>
  <c r="HN59" i="9"/>
  <c r="HM59" i="9"/>
  <c r="HL59" i="9"/>
  <c r="HK59" i="9"/>
  <c r="HJ59" i="9"/>
  <c r="HI59" i="9"/>
  <c r="HH59" i="9"/>
  <c r="HG59" i="9"/>
  <c r="HF59" i="9"/>
  <c r="HE59" i="9"/>
  <c r="HD59" i="9"/>
  <c r="HC59" i="9"/>
  <c r="HB59" i="9"/>
  <c r="HA59" i="9"/>
  <c r="GZ59" i="9"/>
  <c r="GY59" i="9"/>
  <c r="GX59" i="9"/>
  <c r="GW59" i="9"/>
  <c r="GV59" i="9"/>
  <c r="GU59" i="9"/>
  <c r="GT59" i="9"/>
  <c r="GS59" i="9"/>
  <c r="GR59" i="9"/>
  <c r="GQ59" i="9"/>
  <c r="GP59" i="9"/>
  <c r="GO59" i="9"/>
  <c r="GN59" i="9"/>
  <c r="GM59" i="9"/>
  <c r="GL59" i="9"/>
  <c r="GK59" i="9"/>
  <c r="GJ59" i="9"/>
  <c r="GI59" i="9"/>
  <c r="GH59" i="9"/>
  <c r="GG59" i="9"/>
  <c r="GF59" i="9"/>
  <c r="GE59" i="9"/>
  <c r="GD59" i="9"/>
  <c r="GC59" i="9"/>
  <c r="GB59" i="9"/>
  <c r="GA59" i="9"/>
  <c r="FZ59" i="9"/>
  <c r="FY59" i="9"/>
  <c r="FX59" i="9"/>
  <c r="FW59" i="9"/>
  <c r="FV59" i="9"/>
  <c r="FU59" i="9"/>
  <c r="FT59" i="9"/>
  <c r="FS59" i="9"/>
  <c r="FR59" i="9"/>
  <c r="FQ59" i="9"/>
  <c r="FP59" i="9"/>
  <c r="FO59" i="9"/>
  <c r="FN59" i="9"/>
  <c r="FM59" i="9"/>
  <c r="FL59" i="9"/>
  <c r="FK59" i="9"/>
  <c r="FJ59" i="9"/>
  <c r="FI59" i="9"/>
  <c r="FH59" i="9"/>
  <c r="FG59" i="9"/>
  <c r="FF59" i="9"/>
  <c r="FE59" i="9"/>
  <c r="FD59" i="9"/>
  <c r="FC59" i="9"/>
  <c r="FB59" i="9"/>
  <c r="FA59" i="9"/>
  <c r="EZ59" i="9"/>
  <c r="EY59" i="9"/>
  <c r="EX59" i="9"/>
  <c r="EW59" i="9"/>
  <c r="EV59" i="9"/>
  <c r="EO59" i="9"/>
  <c r="EN59" i="9"/>
  <c r="EM59" i="9"/>
  <c r="EL59" i="9"/>
  <c r="EK59" i="9"/>
  <c r="EJ59" i="9"/>
  <c r="EI59" i="9"/>
  <c r="EH59" i="9"/>
  <c r="EG59" i="9"/>
  <c r="EF59" i="9"/>
  <c r="EE59" i="9"/>
  <c r="ED59" i="9"/>
  <c r="EC59" i="9"/>
  <c r="EB59" i="9"/>
  <c r="EA59" i="9"/>
  <c r="DZ59" i="9"/>
  <c r="DY59" i="9"/>
  <c r="DX59" i="9"/>
  <c r="DW59" i="9"/>
  <c r="DV59" i="9"/>
  <c r="DU59" i="9"/>
  <c r="DT59" i="9"/>
  <c r="DS59" i="9"/>
  <c r="DR59" i="9"/>
  <c r="DQ59" i="9"/>
  <c r="DP59" i="9"/>
  <c r="DO59" i="9"/>
  <c r="DN59" i="9"/>
  <c r="DM59" i="9"/>
  <c r="DL59" i="9"/>
  <c r="DK59" i="9"/>
  <c r="DJ59" i="9"/>
  <c r="DI59" i="9"/>
  <c r="DH59" i="9"/>
  <c r="DG59" i="9"/>
  <c r="DF59" i="9"/>
  <c r="DE59" i="9"/>
  <c r="DD59" i="9"/>
  <c r="DC59" i="9"/>
  <c r="DB59" i="9"/>
  <c r="DA59" i="9"/>
  <c r="CZ59" i="9"/>
  <c r="CY59" i="9"/>
  <c r="CX59" i="9"/>
  <c r="CW59" i="9"/>
  <c r="CV59" i="9"/>
  <c r="CU59" i="9"/>
  <c r="CT59" i="9"/>
  <c r="CS59" i="9"/>
  <c r="CR59" i="9"/>
  <c r="CQ59" i="9"/>
  <c r="CP59" i="9"/>
  <c r="CO59" i="9"/>
  <c r="CN59" i="9"/>
  <c r="CM59" i="9"/>
  <c r="CL59" i="9"/>
  <c r="CK59" i="9"/>
  <c r="CJ59" i="9"/>
  <c r="CI59" i="9"/>
  <c r="CH59" i="9"/>
  <c r="CG59" i="9"/>
  <c r="CF59" i="9"/>
  <c r="CE59" i="9"/>
  <c r="CD59" i="9"/>
  <c r="CC59" i="9"/>
  <c r="CB59" i="9"/>
  <c r="CA59" i="9"/>
  <c r="BZ59" i="9"/>
  <c r="BY59" i="9"/>
  <c r="BX59" i="9"/>
  <c r="BW59" i="9"/>
  <c r="BV59" i="9"/>
  <c r="BU59" i="9"/>
  <c r="BT59" i="9"/>
  <c r="BS59" i="9"/>
  <c r="BR59" i="9"/>
  <c r="BQ59" i="9"/>
  <c r="BP59" i="9"/>
  <c r="BO59" i="9"/>
  <c r="BN59" i="9"/>
  <c r="BM59" i="9"/>
  <c r="BL59" i="9"/>
  <c r="BK59" i="9"/>
  <c r="BJ59" i="9"/>
  <c r="BI59" i="9"/>
  <c r="BH59" i="9"/>
  <c r="BG59" i="9"/>
  <c r="BF59" i="9"/>
  <c r="BE59" i="9"/>
  <c r="BD59" i="9"/>
  <c r="BC59" i="9"/>
  <c r="BB59" i="9"/>
  <c r="BA59" i="9"/>
  <c r="AZ59" i="9"/>
  <c r="AY59" i="9"/>
  <c r="AX59" i="9"/>
  <c r="AW59" i="9"/>
  <c r="AV59" i="9"/>
  <c r="AU59" i="9"/>
  <c r="AT59" i="9"/>
  <c r="AS59" i="9"/>
  <c r="AR59" i="9"/>
  <c r="AQ59" i="9"/>
  <c r="AP59" i="9"/>
  <c r="AO59" i="9"/>
  <c r="AN59" i="9"/>
  <c r="AM59" i="9"/>
  <c r="AL59" i="9"/>
  <c r="AK59" i="9"/>
  <c r="AJ59" i="9"/>
  <c r="AI59" i="9"/>
  <c r="AH59" i="9"/>
  <c r="AG59" i="9"/>
  <c r="AF59" i="9"/>
  <c r="AE59" i="9"/>
  <c r="AD59" i="9"/>
  <c r="AC59" i="9"/>
  <c r="AB59" i="9"/>
  <c r="AA59" i="9"/>
  <c r="Z59" i="9"/>
  <c r="Y59" i="9"/>
  <c r="X59" i="9"/>
  <c r="W59" i="9"/>
  <c r="V59" i="9"/>
  <c r="U59" i="9"/>
  <c r="T59" i="9"/>
  <c r="S59" i="9"/>
  <c r="R59" i="9"/>
  <c r="Q59" i="9"/>
  <c r="P59" i="9"/>
  <c r="O59" i="9"/>
  <c r="N59" i="9"/>
  <c r="M59" i="9"/>
  <c r="L59" i="9"/>
  <c r="K59" i="9"/>
  <c r="J59" i="9"/>
  <c r="I59" i="9"/>
  <c r="H59" i="9"/>
  <c r="G59" i="9"/>
  <c r="F59" i="9"/>
  <c r="E59" i="9"/>
  <c r="D59" i="9"/>
  <c r="C59" i="9"/>
  <c r="B59" i="9"/>
  <c r="JQ58" i="9"/>
  <c r="JP58" i="9"/>
  <c r="JO58" i="9"/>
  <c r="JN58" i="9"/>
  <c r="JM58" i="9"/>
  <c r="JL58" i="9"/>
  <c r="JK58" i="9"/>
  <c r="JJ58" i="9"/>
  <c r="JI58" i="9"/>
  <c r="JH58" i="9"/>
  <c r="JG58" i="9"/>
  <c r="JF58" i="9"/>
  <c r="JE58" i="9"/>
  <c r="JD58" i="9"/>
  <c r="IW58" i="9"/>
  <c r="IV58" i="9"/>
  <c r="IS58" i="9"/>
  <c r="IR58" i="9"/>
  <c r="IQ58" i="9"/>
  <c r="IP58" i="9"/>
  <c r="IO58" i="9"/>
  <c r="IN58" i="9"/>
  <c r="IM58" i="9"/>
  <c r="IL58" i="9"/>
  <c r="IK58" i="9"/>
  <c r="IJ58" i="9"/>
  <c r="IG58" i="9"/>
  <c r="IF58" i="9"/>
  <c r="IE58" i="9"/>
  <c r="ID58" i="9"/>
  <c r="IC58" i="9"/>
  <c r="IB58" i="9"/>
  <c r="IA58" i="9"/>
  <c r="HZ58" i="9"/>
  <c r="HY58" i="9"/>
  <c r="HX58" i="9"/>
  <c r="HW58" i="9"/>
  <c r="HV58" i="9"/>
  <c r="HU58" i="9"/>
  <c r="HT58" i="9"/>
  <c r="HS58" i="9"/>
  <c r="HR58" i="9"/>
  <c r="HQ58" i="9"/>
  <c r="HP58" i="9"/>
  <c r="HO58" i="9"/>
  <c r="HN58" i="9"/>
  <c r="HM58" i="9"/>
  <c r="HL58" i="9"/>
  <c r="HK58" i="9"/>
  <c r="HJ58" i="9"/>
  <c r="HI58" i="9"/>
  <c r="HH58" i="9"/>
  <c r="HG58" i="9"/>
  <c r="HF58" i="9"/>
  <c r="HE58" i="9"/>
  <c r="HD58" i="9"/>
  <c r="HC58" i="9"/>
  <c r="HB58" i="9"/>
  <c r="HA58" i="9"/>
  <c r="GZ58" i="9"/>
  <c r="GY58" i="9"/>
  <c r="GX58" i="9"/>
  <c r="GW58" i="9"/>
  <c r="GV58" i="9"/>
  <c r="GU58" i="9"/>
  <c r="GT58" i="9"/>
  <c r="GS58" i="9"/>
  <c r="GR58" i="9"/>
  <c r="GQ58" i="9"/>
  <c r="GP58" i="9"/>
  <c r="GO58" i="9"/>
  <c r="GN58" i="9"/>
  <c r="GM58" i="9"/>
  <c r="GL58" i="9"/>
  <c r="GK58" i="9"/>
  <c r="GJ58" i="9"/>
  <c r="GI58" i="9"/>
  <c r="GH58" i="9"/>
  <c r="GG58" i="9"/>
  <c r="GF58" i="9"/>
  <c r="GE58" i="9"/>
  <c r="GD58" i="9"/>
  <c r="GC58" i="9"/>
  <c r="GB58" i="9"/>
  <c r="GA58" i="9"/>
  <c r="FZ58" i="9"/>
  <c r="FY58" i="9"/>
  <c r="FX58" i="9"/>
  <c r="FW58" i="9"/>
  <c r="FV58" i="9"/>
  <c r="FU58" i="9"/>
  <c r="FT58" i="9"/>
  <c r="FS58" i="9"/>
  <c r="FR58" i="9"/>
  <c r="FQ58" i="9"/>
  <c r="FP58" i="9"/>
  <c r="FO58" i="9"/>
  <c r="FN58" i="9"/>
  <c r="FM58" i="9"/>
  <c r="FL58" i="9"/>
  <c r="FK58" i="9"/>
  <c r="FJ58" i="9"/>
  <c r="FI58" i="9"/>
  <c r="FH58" i="9"/>
  <c r="FG58" i="9"/>
  <c r="FF58" i="9"/>
  <c r="FE58" i="9"/>
  <c r="FD58" i="9"/>
  <c r="FC58" i="9"/>
  <c r="FB58" i="9"/>
  <c r="FA58" i="9"/>
  <c r="EZ58" i="9"/>
  <c r="EY58" i="9"/>
  <c r="EX58" i="9"/>
  <c r="EW58" i="9"/>
  <c r="EV58" i="9"/>
  <c r="EO58" i="9"/>
  <c r="EN58" i="9"/>
  <c r="EM58" i="9"/>
  <c r="EL58" i="9"/>
  <c r="EK58" i="9"/>
  <c r="EJ58" i="9"/>
  <c r="EI58" i="9"/>
  <c r="EH58" i="9"/>
  <c r="EG58" i="9"/>
  <c r="EF58" i="9"/>
  <c r="EE58" i="9"/>
  <c r="ED58" i="9"/>
  <c r="EC58" i="9"/>
  <c r="EB58" i="9"/>
  <c r="EA58" i="9"/>
  <c r="DZ58" i="9"/>
  <c r="DY58" i="9"/>
  <c r="DX58" i="9"/>
  <c r="DW58" i="9"/>
  <c r="DV58" i="9"/>
  <c r="DU58" i="9"/>
  <c r="DT58" i="9"/>
  <c r="DS58" i="9"/>
  <c r="DR58" i="9"/>
  <c r="DQ58" i="9"/>
  <c r="DP58" i="9"/>
  <c r="DO58" i="9"/>
  <c r="DN58" i="9"/>
  <c r="DM58" i="9"/>
  <c r="DL58" i="9"/>
  <c r="DK58" i="9"/>
  <c r="DJ58" i="9"/>
  <c r="DI58" i="9"/>
  <c r="DH58" i="9"/>
  <c r="DG58" i="9"/>
  <c r="DF58" i="9"/>
  <c r="DE58" i="9"/>
  <c r="DD58" i="9"/>
  <c r="DC58" i="9"/>
  <c r="DB58" i="9"/>
  <c r="DA58" i="9"/>
  <c r="CZ58" i="9"/>
  <c r="CY58" i="9"/>
  <c r="CX58" i="9"/>
  <c r="CW58" i="9"/>
  <c r="CV58" i="9"/>
  <c r="CU58" i="9"/>
  <c r="CT58" i="9"/>
  <c r="CS58" i="9"/>
  <c r="CR58" i="9"/>
  <c r="CQ58" i="9"/>
  <c r="CP58" i="9"/>
  <c r="CO58" i="9"/>
  <c r="CN58" i="9"/>
  <c r="CM58" i="9"/>
  <c r="CL58" i="9"/>
  <c r="CK58" i="9"/>
  <c r="CJ58" i="9"/>
  <c r="CI58" i="9"/>
  <c r="CH58" i="9"/>
  <c r="CG58" i="9"/>
  <c r="CF58" i="9"/>
  <c r="CE58" i="9"/>
  <c r="CD58" i="9"/>
  <c r="CC58" i="9"/>
  <c r="CB58" i="9"/>
  <c r="CA58" i="9"/>
  <c r="BZ58" i="9"/>
  <c r="BY58" i="9"/>
  <c r="BX58" i="9"/>
  <c r="BW58" i="9"/>
  <c r="BV58" i="9"/>
  <c r="BU58" i="9"/>
  <c r="BT58" i="9"/>
  <c r="BS58" i="9"/>
  <c r="BR58" i="9"/>
  <c r="BQ58" i="9"/>
  <c r="BP58" i="9"/>
  <c r="BO58" i="9"/>
  <c r="BN58" i="9"/>
  <c r="BM58" i="9"/>
  <c r="BL58" i="9"/>
  <c r="BK58" i="9"/>
  <c r="BJ58" i="9"/>
  <c r="BI58" i="9"/>
  <c r="BH58" i="9"/>
  <c r="BG58" i="9"/>
  <c r="BF58" i="9"/>
  <c r="BE58" i="9"/>
  <c r="BD58" i="9"/>
  <c r="BC58" i="9"/>
  <c r="BB58" i="9"/>
  <c r="BA58" i="9"/>
  <c r="AZ58" i="9"/>
  <c r="AY58" i="9"/>
  <c r="AX58" i="9"/>
  <c r="AW58" i="9"/>
  <c r="AV58" i="9"/>
  <c r="AU58" i="9"/>
  <c r="AT58" i="9"/>
  <c r="AS58" i="9"/>
  <c r="AR58" i="9"/>
  <c r="AQ58" i="9"/>
  <c r="AP58" i="9"/>
  <c r="AO58" i="9"/>
  <c r="AN58" i="9"/>
  <c r="AM58" i="9"/>
  <c r="AL58" i="9"/>
  <c r="AK58" i="9"/>
  <c r="AJ58" i="9"/>
  <c r="AI58" i="9"/>
  <c r="AH58" i="9"/>
  <c r="AG58" i="9"/>
  <c r="AF58" i="9"/>
  <c r="AE58" i="9"/>
  <c r="AD58" i="9"/>
  <c r="AC58" i="9"/>
  <c r="AB58" i="9"/>
  <c r="AA58" i="9"/>
  <c r="Z58" i="9"/>
  <c r="Y58" i="9"/>
  <c r="X58" i="9"/>
  <c r="W58" i="9"/>
  <c r="V58" i="9"/>
  <c r="U58" i="9"/>
  <c r="T58" i="9"/>
  <c r="S58" i="9"/>
  <c r="R58" i="9"/>
  <c r="Q58" i="9"/>
  <c r="P58" i="9"/>
  <c r="O58" i="9"/>
  <c r="N58" i="9"/>
  <c r="M58" i="9"/>
  <c r="L58" i="9"/>
  <c r="K58" i="9"/>
  <c r="J58" i="9"/>
  <c r="I58" i="9"/>
  <c r="H58" i="9"/>
  <c r="G58" i="9"/>
  <c r="F58" i="9"/>
  <c r="E58" i="9"/>
  <c r="D58" i="9"/>
  <c r="C58" i="9"/>
  <c r="B58" i="9"/>
  <c r="JQ57" i="9"/>
  <c r="JP57" i="9"/>
  <c r="JO57" i="9"/>
  <c r="JN57" i="9"/>
  <c r="JM57" i="9"/>
  <c r="JL57" i="9"/>
  <c r="JK57" i="9"/>
  <c r="JJ57" i="9"/>
  <c r="JI57" i="9"/>
  <c r="JH57" i="9"/>
  <c r="JG57" i="9"/>
  <c r="JF57" i="9"/>
  <c r="JE57" i="9"/>
  <c r="JD57" i="9"/>
  <c r="IW57" i="9"/>
  <c r="IV57" i="9"/>
  <c r="IS57" i="9"/>
  <c r="IR57" i="9"/>
  <c r="IQ57" i="9"/>
  <c r="IP57" i="9"/>
  <c r="IO57" i="9"/>
  <c r="IN57" i="9"/>
  <c r="IM57" i="9"/>
  <c r="IL57" i="9"/>
  <c r="IK57" i="9"/>
  <c r="IJ57" i="9"/>
  <c r="IG57" i="9"/>
  <c r="IF57" i="9"/>
  <c r="IE57" i="9"/>
  <c r="ID57" i="9"/>
  <c r="IC57" i="9"/>
  <c r="IB57" i="9"/>
  <c r="IA57" i="9"/>
  <c r="HZ57" i="9"/>
  <c r="HY57" i="9"/>
  <c r="HX57" i="9"/>
  <c r="HW57" i="9"/>
  <c r="HV57" i="9"/>
  <c r="HU57" i="9"/>
  <c r="HT57" i="9"/>
  <c r="HS57" i="9"/>
  <c r="HR57" i="9"/>
  <c r="HQ57" i="9"/>
  <c r="HP57" i="9"/>
  <c r="HO57" i="9"/>
  <c r="HN57" i="9"/>
  <c r="HM57" i="9"/>
  <c r="HL57" i="9"/>
  <c r="HK57" i="9"/>
  <c r="HJ57" i="9"/>
  <c r="HI57" i="9"/>
  <c r="HH57" i="9"/>
  <c r="HG57" i="9"/>
  <c r="HF57" i="9"/>
  <c r="HE57" i="9"/>
  <c r="HD57" i="9"/>
  <c r="HC57" i="9"/>
  <c r="HB57" i="9"/>
  <c r="HA57" i="9"/>
  <c r="GZ57" i="9"/>
  <c r="GY57" i="9"/>
  <c r="GX57" i="9"/>
  <c r="GW57" i="9"/>
  <c r="GV57" i="9"/>
  <c r="GU57" i="9"/>
  <c r="GT57" i="9"/>
  <c r="GS57" i="9"/>
  <c r="GR57" i="9"/>
  <c r="GQ57" i="9"/>
  <c r="GP57" i="9"/>
  <c r="GO57" i="9"/>
  <c r="GN57" i="9"/>
  <c r="GM57" i="9"/>
  <c r="GL57" i="9"/>
  <c r="GK57" i="9"/>
  <c r="GJ57" i="9"/>
  <c r="GI57" i="9"/>
  <c r="GH57" i="9"/>
  <c r="GG57" i="9"/>
  <c r="GF57" i="9"/>
  <c r="GE57" i="9"/>
  <c r="GD57" i="9"/>
  <c r="GC57" i="9"/>
  <c r="GB57" i="9"/>
  <c r="GA57" i="9"/>
  <c r="FZ57" i="9"/>
  <c r="FY57" i="9"/>
  <c r="FX57" i="9"/>
  <c r="FW57" i="9"/>
  <c r="FV57" i="9"/>
  <c r="FU57" i="9"/>
  <c r="FT57" i="9"/>
  <c r="FS57" i="9"/>
  <c r="FR57" i="9"/>
  <c r="FQ57" i="9"/>
  <c r="FP57" i="9"/>
  <c r="FO57" i="9"/>
  <c r="FN57" i="9"/>
  <c r="FM57" i="9"/>
  <c r="FL57" i="9"/>
  <c r="FK57" i="9"/>
  <c r="FJ57" i="9"/>
  <c r="FI57" i="9"/>
  <c r="FH57" i="9"/>
  <c r="FG57" i="9"/>
  <c r="FF57" i="9"/>
  <c r="FE57" i="9"/>
  <c r="FD57" i="9"/>
  <c r="FC57" i="9"/>
  <c r="FB57" i="9"/>
  <c r="FA57" i="9"/>
  <c r="EZ57" i="9"/>
  <c r="EY57" i="9"/>
  <c r="EX57" i="9"/>
  <c r="EW57" i="9"/>
  <c r="EV57" i="9"/>
  <c r="EO57" i="9"/>
  <c r="EN57" i="9"/>
  <c r="EM57" i="9"/>
  <c r="EL57" i="9"/>
  <c r="EK57" i="9"/>
  <c r="EJ57" i="9"/>
  <c r="EI57" i="9"/>
  <c r="EH57" i="9"/>
  <c r="EG57" i="9"/>
  <c r="EF57" i="9"/>
  <c r="EE57" i="9"/>
  <c r="ED57" i="9"/>
  <c r="EC57" i="9"/>
  <c r="EB57" i="9"/>
  <c r="EA57" i="9"/>
  <c r="DZ57" i="9"/>
  <c r="DY57" i="9"/>
  <c r="DX57" i="9"/>
  <c r="DW57" i="9"/>
  <c r="DV57" i="9"/>
  <c r="DU57" i="9"/>
  <c r="DT57" i="9"/>
  <c r="DS57" i="9"/>
  <c r="DR57" i="9"/>
  <c r="DQ57" i="9"/>
  <c r="DP57" i="9"/>
  <c r="DO57" i="9"/>
  <c r="DN57" i="9"/>
  <c r="DM57" i="9"/>
  <c r="DL57" i="9"/>
  <c r="DK57" i="9"/>
  <c r="DJ57" i="9"/>
  <c r="DI57" i="9"/>
  <c r="DH57" i="9"/>
  <c r="DG57" i="9"/>
  <c r="DF57" i="9"/>
  <c r="DE57" i="9"/>
  <c r="DD57" i="9"/>
  <c r="DC57" i="9"/>
  <c r="DB57" i="9"/>
  <c r="DA57" i="9"/>
  <c r="CZ57" i="9"/>
  <c r="CY57" i="9"/>
  <c r="CX57" i="9"/>
  <c r="CW57" i="9"/>
  <c r="CV57" i="9"/>
  <c r="CU57" i="9"/>
  <c r="CT57" i="9"/>
  <c r="CS57" i="9"/>
  <c r="CR57" i="9"/>
  <c r="CQ57" i="9"/>
  <c r="CP57" i="9"/>
  <c r="CO57" i="9"/>
  <c r="CN57" i="9"/>
  <c r="CM57" i="9"/>
  <c r="CL57" i="9"/>
  <c r="CK57" i="9"/>
  <c r="CJ57" i="9"/>
  <c r="CI57" i="9"/>
  <c r="CH57" i="9"/>
  <c r="CG57" i="9"/>
  <c r="CF57" i="9"/>
  <c r="CE57" i="9"/>
  <c r="CD57" i="9"/>
  <c r="CC57" i="9"/>
  <c r="CB57" i="9"/>
  <c r="CA57" i="9"/>
  <c r="BZ57" i="9"/>
  <c r="BY57" i="9"/>
  <c r="BX57" i="9"/>
  <c r="BW57" i="9"/>
  <c r="BV57" i="9"/>
  <c r="BU57" i="9"/>
  <c r="BT57" i="9"/>
  <c r="BS57" i="9"/>
  <c r="BR57" i="9"/>
  <c r="BQ57" i="9"/>
  <c r="BP57" i="9"/>
  <c r="BO57" i="9"/>
  <c r="BN57" i="9"/>
  <c r="BM57" i="9"/>
  <c r="BL57" i="9"/>
  <c r="BK57" i="9"/>
  <c r="BJ57" i="9"/>
  <c r="BI57" i="9"/>
  <c r="BH57" i="9"/>
  <c r="BG57" i="9"/>
  <c r="BF57" i="9"/>
  <c r="BE57" i="9"/>
  <c r="BD57" i="9"/>
  <c r="BC57" i="9"/>
  <c r="BB57" i="9"/>
  <c r="BA57" i="9"/>
  <c r="AZ57" i="9"/>
  <c r="AY57" i="9"/>
  <c r="AX57" i="9"/>
  <c r="AW57" i="9"/>
  <c r="AV57" i="9"/>
  <c r="AU57" i="9"/>
  <c r="AT57" i="9"/>
  <c r="AS57" i="9"/>
  <c r="AR57" i="9"/>
  <c r="AQ57" i="9"/>
  <c r="AP57" i="9"/>
  <c r="AO57" i="9"/>
  <c r="AN57" i="9"/>
  <c r="AM57" i="9"/>
  <c r="AL57" i="9"/>
  <c r="AK57" i="9"/>
  <c r="AJ57" i="9"/>
  <c r="AI57" i="9"/>
  <c r="AH57" i="9"/>
  <c r="AG57" i="9"/>
  <c r="AF57" i="9"/>
  <c r="AE57" i="9"/>
  <c r="AD57" i="9"/>
  <c r="AC57" i="9"/>
  <c r="AB57" i="9"/>
  <c r="AA57" i="9"/>
  <c r="Z57" i="9"/>
  <c r="Y57" i="9"/>
  <c r="X57" i="9"/>
  <c r="W57" i="9"/>
  <c r="V57" i="9"/>
  <c r="U57" i="9"/>
  <c r="T57" i="9"/>
  <c r="S57" i="9"/>
  <c r="R57" i="9"/>
  <c r="Q57" i="9"/>
  <c r="P57" i="9"/>
  <c r="O57" i="9"/>
  <c r="N57" i="9"/>
  <c r="M57" i="9"/>
  <c r="L57" i="9"/>
  <c r="K57" i="9"/>
  <c r="J57" i="9"/>
  <c r="I57" i="9"/>
  <c r="H57" i="9"/>
  <c r="G57" i="9"/>
  <c r="F57" i="9"/>
  <c r="E57" i="9"/>
  <c r="D57" i="9"/>
  <c r="C57" i="9"/>
  <c r="B57" i="9"/>
  <c r="JQ56" i="9"/>
  <c r="JP56" i="9"/>
  <c r="JO56" i="9"/>
  <c r="JN56" i="9"/>
  <c r="JM56" i="9"/>
  <c r="JL56" i="9"/>
  <c r="JK56" i="9"/>
  <c r="JJ56" i="9"/>
  <c r="JI56" i="9"/>
  <c r="JH56" i="9"/>
  <c r="JG56" i="9"/>
  <c r="JF56" i="9"/>
  <c r="JE56" i="9"/>
  <c r="JD56" i="9"/>
  <c r="IW56" i="9"/>
  <c r="IV56" i="9"/>
  <c r="IS56" i="9"/>
  <c r="IR56" i="9"/>
  <c r="IQ56" i="9"/>
  <c r="IP56" i="9"/>
  <c r="IO56" i="9"/>
  <c r="IN56" i="9"/>
  <c r="IM56" i="9"/>
  <c r="IL56" i="9"/>
  <c r="IK56" i="9"/>
  <c r="IJ56" i="9"/>
  <c r="IG56" i="9"/>
  <c r="IF56" i="9"/>
  <c r="IE56" i="9"/>
  <c r="ID56" i="9"/>
  <c r="IC56" i="9"/>
  <c r="IB56" i="9"/>
  <c r="IA56" i="9"/>
  <c r="HZ56" i="9"/>
  <c r="HY56" i="9"/>
  <c r="HX56" i="9"/>
  <c r="HW56" i="9"/>
  <c r="HV56" i="9"/>
  <c r="HU56" i="9"/>
  <c r="HT56" i="9"/>
  <c r="HS56" i="9"/>
  <c r="HR56" i="9"/>
  <c r="HQ56" i="9"/>
  <c r="HP56" i="9"/>
  <c r="HO56" i="9"/>
  <c r="HN56" i="9"/>
  <c r="HM56" i="9"/>
  <c r="HL56" i="9"/>
  <c r="HK56" i="9"/>
  <c r="HJ56" i="9"/>
  <c r="HI56" i="9"/>
  <c r="HH56" i="9"/>
  <c r="HG56" i="9"/>
  <c r="HF56" i="9"/>
  <c r="HE56" i="9"/>
  <c r="HD56" i="9"/>
  <c r="HC56" i="9"/>
  <c r="HB56" i="9"/>
  <c r="HA56" i="9"/>
  <c r="GZ56" i="9"/>
  <c r="GY56" i="9"/>
  <c r="GX56" i="9"/>
  <c r="GW56" i="9"/>
  <c r="GV56" i="9"/>
  <c r="GU56" i="9"/>
  <c r="GT56" i="9"/>
  <c r="GS56" i="9"/>
  <c r="GR56" i="9"/>
  <c r="GQ56" i="9"/>
  <c r="GP56" i="9"/>
  <c r="GO56" i="9"/>
  <c r="GN56" i="9"/>
  <c r="GM56" i="9"/>
  <c r="GL56" i="9"/>
  <c r="GK56" i="9"/>
  <c r="GJ56" i="9"/>
  <c r="GI56" i="9"/>
  <c r="GH56" i="9"/>
  <c r="GG56" i="9"/>
  <c r="GF56" i="9"/>
  <c r="GE56" i="9"/>
  <c r="GD56" i="9"/>
  <c r="GC56" i="9"/>
  <c r="GB56" i="9"/>
  <c r="GA56" i="9"/>
  <c r="FZ56" i="9"/>
  <c r="FY56" i="9"/>
  <c r="FX56" i="9"/>
  <c r="FW56" i="9"/>
  <c r="FV56" i="9"/>
  <c r="FU56" i="9"/>
  <c r="FT56" i="9"/>
  <c r="FS56" i="9"/>
  <c r="FR56" i="9"/>
  <c r="FQ56" i="9"/>
  <c r="FP56" i="9"/>
  <c r="FO56" i="9"/>
  <c r="FN56" i="9"/>
  <c r="FM56" i="9"/>
  <c r="FL56" i="9"/>
  <c r="FK56" i="9"/>
  <c r="FJ56" i="9"/>
  <c r="FI56" i="9"/>
  <c r="FH56" i="9"/>
  <c r="FG56" i="9"/>
  <c r="FF56" i="9"/>
  <c r="FE56" i="9"/>
  <c r="FD56" i="9"/>
  <c r="FC56" i="9"/>
  <c r="FB56" i="9"/>
  <c r="FA56" i="9"/>
  <c r="EZ56" i="9"/>
  <c r="EY56" i="9"/>
  <c r="EX56" i="9"/>
  <c r="EW56" i="9"/>
  <c r="EV56" i="9"/>
  <c r="EO56" i="9"/>
  <c r="EN56" i="9"/>
  <c r="EM56" i="9"/>
  <c r="EL56" i="9"/>
  <c r="EK56" i="9"/>
  <c r="EJ56" i="9"/>
  <c r="EI56" i="9"/>
  <c r="EH56" i="9"/>
  <c r="EG56" i="9"/>
  <c r="EF56" i="9"/>
  <c r="EE56" i="9"/>
  <c r="ED56" i="9"/>
  <c r="EC56" i="9"/>
  <c r="EB56" i="9"/>
  <c r="EA56" i="9"/>
  <c r="DZ56" i="9"/>
  <c r="DY56" i="9"/>
  <c r="DX56" i="9"/>
  <c r="DW56" i="9"/>
  <c r="DV56" i="9"/>
  <c r="DU56" i="9"/>
  <c r="DT56" i="9"/>
  <c r="DS56" i="9"/>
  <c r="DR56" i="9"/>
  <c r="DQ56" i="9"/>
  <c r="DP56" i="9"/>
  <c r="DO56" i="9"/>
  <c r="DN56" i="9"/>
  <c r="DM56" i="9"/>
  <c r="DL56" i="9"/>
  <c r="DK56" i="9"/>
  <c r="DJ56" i="9"/>
  <c r="DI56" i="9"/>
  <c r="DH56" i="9"/>
  <c r="DG56" i="9"/>
  <c r="DF56" i="9"/>
  <c r="DE56" i="9"/>
  <c r="DD56" i="9"/>
  <c r="DC56" i="9"/>
  <c r="DB56" i="9"/>
  <c r="DA56" i="9"/>
  <c r="CZ56" i="9"/>
  <c r="CY56" i="9"/>
  <c r="CX56" i="9"/>
  <c r="CW56" i="9"/>
  <c r="CV56" i="9"/>
  <c r="CU56" i="9"/>
  <c r="CT56" i="9"/>
  <c r="CS56" i="9"/>
  <c r="CR56" i="9"/>
  <c r="CQ56" i="9"/>
  <c r="CP56" i="9"/>
  <c r="CO56" i="9"/>
  <c r="CN56" i="9"/>
  <c r="CM56" i="9"/>
  <c r="CL56" i="9"/>
  <c r="CK56" i="9"/>
  <c r="CJ56" i="9"/>
  <c r="CI56" i="9"/>
  <c r="CH56" i="9"/>
  <c r="CG56" i="9"/>
  <c r="CF56" i="9"/>
  <c r="CE56" i="9"/>
  <c r="CD56" i="9"/>
  <c r="CC56" i="9"/>
  <c r="CB56" i="9"/>
  <c r="CA56" i="9"/>
  <c r="BZ56" i="9"/>
  <c r="BY56" i="9"/>
  <c r="BX56" i="9"/>
  <c r="BW56" i="9"/>
  <c r="BV56" i="9"/>
  <c r="BU56" i="9"/>
  <c r="BT56" i="9"/>
  <c r="BS56" i="9"/>
  <c r="BR56" i="9"/>
  <c r="BQ56" i="9"/>
  <c r="BP56" i="9"/>
  <c r="BO56" i="9"/>
  <c r="BN56" i="9"/>
  <c r="BM56" i="9"/>
  <c r="BL56" i="9"/>
  <c r="BK56" i="9"/>
  <c r="BJ56" i="9"/>
  <c r="BI56" i="9"/>
  <c r="BH56" i="9"/>
  <c r="BG56" i="9"/>
  <c r="BF56" i="9"/>
  <c r="BE56" i="9"/>
  <c r="BD56" i="9"/>
  <c r="BC56" i="9"/>
  <c r="BB56" i="9"/>
  <c r="BA56" i="9"/>
  <c r="AZ56" i="9"/>
  <c r="AY56" i="9"/>
  <c r="AX56" i="9"/>
  <c r="AW56" i="9"/>
  <c r="AV56" i="9"/>
  <c r="AU56" i="9"/>
  <c r="AT56" i="9"/>
  <c r="AS56" i="9"/>
  <c r="AR56" i="9"/>
  <c r="AQ56" i="9"/>
  <c r="AP56" i="9"/>
  <c r="AO56" i="9"/>
  <c r="AN56" i="9"/>
  <c r="AM56" i="9"/>
  <c r="AL56" i="9"/>
  <c r="AK56" i="9"/>
  <c r="AJ56" i="9"/>
  <c r="AI56" i="9"/>
  <c r="AH56" i="9"/>
  <c r="AG56" i="9"/>
  <c r="AF56" i="9"/>
  <c r="AE56" i="9"/>
  <c r="AD56" i="9"/>
  <c r="AC56" i="9"/>
  <c r="AB56" i="9"/>
  <c r="AA56" i="9"/>
  <c r="Z56" i="9"/>
  <c r="Y56" i="9"/>
  <c r="X56" i="9"/>
  <c r="W56" i="9"/>
  <c r="V56" i="9"/>
  <c r="U56" i="9"/>
  <c r="T56" i="9"/>
  <c r="S56" i="9"/>
  <c r="R56" i="9"/>
  <c r="Q56" i="9"/>
  <c r="P56" i="9"/>
  <c r="O56" i="9"/>
  <c r="N56" i="9"/>
  <c r="M56" i="9"/>
  <c r="L56" i="9"/>
  <c r="K56" i="9"/>
  <c r="J56" i="9"/>
  <c r="I56" i="9"/>
  <c r="H56" i="9"/>
  <c r="G56" i="9"/>
  <c r="F56" i="9"/>
  <c r="E56" i="9"/>
  <c r="D56" i="9"/>
  <c r="C56" i="9"/>
  <c r="B56" i="9"/>
  <c r="JQ55" i="9"/>
  <c r="JP55" i="9"/>
  <c r="JO55" i="9"/>
  <c r="JN55" i="9"/>
  <c r="JM55" i="9"/>
  <c r="JL55" i="9"/>
  <c r="JK55" i="9"/>
  <c r="JJ55" i="9"/>
  <c r="JI55" i="9"/>
  <c r="JH55" i="9"/>
  <c r="JG55" i="9"/>
  <c r="JF55" i="9"/>
  <c r="JE55" i="9"/>
  <c r="JD55" i="9"/>
  <c r="IW55" i="9"/>
  <c r="IV55" i="9"/>
  <c r="IS55" i="9"/>
  <c r="IR55" i="9"/>
  <c r="IQ55" i="9"/>
  <c r="IP55" i="9"/>
  <c r="IO55" i="9"/>
  <c r="IN55" i="9"/>
  <c r="IM55" i="9"/>
  <c r="IL55" i="9"/>
  <c r="IK55" i="9"/>
  <c r="IJ55" i="9"/>
  <c r="IG55" i="9"/>
  <c r="IF55" i="9"/>
  <c r="IE55" i="9"/>
  <c r="ID55" i="9"/>
  <c r="IC55" i="9"/>
  <c r="IB55" i="9"/>
  <c r="IA55" i="9"/>
  <c r="HZ55" i="9"/>
  <c r="HY55" i="9"/>
  <c r="HX55" i="9"/>
  <c r="HW55" i="9"/>
  <c r="HV55" i="9"/>
  <c r="HU55" i="9"/>
  <c r="HT55" i="9"/>
  <c r="HS55" i="9"/>
  <c r="HR55" i="9"/>
  <c r="HQ55" i="9"/>
  <c r="HP55" i="9"/>
  <c r="HO55" i="9"/>
  <c r="HN55" i="9"/>
  <c r="HM55" i="9"/>
  <c r="HL55" i="9"/>
  <c r="HK55" i="9"/>
  <c r="HJ55" i="9"/>
  <c r="HI55" i="9"/>
  <c r="HH55" i="9"/>
  <c r="HG55" i="9"/>
  <c r="HF55" i="9"/>
  <c r="HE55" i="9"/>
  <c r="HD55" i="9"/>
  <c r="HC55" i="9"/>
  <c r="HB55" i="9"/>
  <c r="HA55" i="9"/>
  <c r="GZ55" i="9"/>
  <c r="GY55" i="9"/>
  <c r="GX55" i="9"/>
  <c r="GW55" i="9"/>
  <c r="GV55" i="9"/>
  <c r="GU55" i="9"/>
  <c r="GT55" i="9"/>
  <c r="GS55" i="9"/>
  <c r="GR55" i="9"/>
  <c r="GQ55" i="9"/>
  <c r="GP55" i="9"/>
  <c r="GO55" i="9"/>
  <c r="GN55" i="9"/>
  <c r="GM55" i="9"/>
  <c r="GL55" i="9"/>
  <c r="GK55" i="9"/>
  <c r="GJ55" i="9"/>
  <c r="GI55" i="9"/>
  <c r="GH55" i="9"/>
  <c r="GG55" i="9"/>
  <c r="GF55" i="9"/>
  <c r="GE55" i="9"/>
  <c r="GD55" i="9"/>
  <c r="GC55" i="9"/>
  <c r="GB55" i="9"/>
  <c r="GA55" i="9"/>
  <c r="FZ55" i="9"/>
  <c r="FY55" i="9"/>
  <c r="FX55" i="9"/>
  <c r="FW55" i="9"/>
  <c r="FV55" i="9"/>
  <c r="FU55" i="9"/>
  <c r="FT55" i="9"/>
  <c r="FS55" i="9"/>
  <c r="FR55" i="9"/>
  <c r="FQ55" i="9"/>
  <c r="FP55" i="9"/>
  <c r="FO55" i="9"/>
  <c r="FN55" i="9"/>
  <c r="FM55" i="9"/>
  <c r="FL55" i="9"/>
  <c r="FK55" i="9"/>
  <c r="FJ55" i="9"/>
  <c r="FI55" i="9"/>
  <c r="FH55" i="9"/>
  <c r="FG55" i="9"/>
  <c r="FF55" i="9"/>
  <c r="FE55" i="9"/>
  <c r="FD55" i="9"/>
  <c r="FC55" i="9"/>
  <c r="FB55" i="9"/>
  <c r="FA55" i="9"/>
  <c r="EZ55" i="9"/>
  <c r="EY55" i="9"/>
  <c r="EX55" i="9"/>
  <c r="EW55" i="9"/>
  <c r="EV55" i="9"/>
  <c r="EO55" i="9"/>
  <c r="EN55" i="9"/>
  <c r="EM55" i="9"/>
  <c r="EL55" i="9"/>
  <c r="EK55" i="9"/>
  <c r="EJ55" i="9"/>
  <c r="EI55" i="9"/>
  <c r="EH55" i="9"/>
  <c r="EG55" i="9"/>
  <c r="EF55" i="9"/>
  <c r="EE55" i="9"/>
  <c r="ED55" i="9"/>
  <c r="EC55" i="9"/>
  <c r="EB55" i="9"/>
  <c r="EA55" i="9"/>
  <c r="DZ55" i="9"/>
  <c r="DY55" i="9"/>
  <c r="DX55" i="9"/>
  <c r="DW55" i="9"/>
  <c r="DV55" i="9"/>
  <c r="DU55" i="9"/>
  <c r="DT55" i="9"/>
  <c r="DS55" i="9"/>
  <c r="DR55" i="9"/>
  <c r="DQ55" i="9"/>
  <c r="DP55" i="9"/>
  <c r="DO55" i="9"/>
  <c r="DN55" i="9"/>
  <c r="DM55" i="9"/>
  <c r="DL55" i="9"/>
  <c r="DK55" i="9"/>
  <c r="DJ55" i="9"/>
  <c r="DI55" i="9"/>
  <c r="DH55" i="9"/>
  <c r="DG55" i="9"/>
  <c r="DF55" i="9"/>
  <c r="DE55" i="9"/>
  <c r="DD55" i="9"/>
  <c r="DC55" i="9"/>
  <c r="DB55" i="9"/>
  <c r="DA55" i="9"/>
  <c r="CZ55" i="9"/>
  <c r="CY55" i="9"/>
  <c r="CX55" i="9"/>
  <c r="CW55" i="9"/>
  <c r="CV55" i="9"/>
  <c r="CU55" i="9"/>
  <c r="CT55" i="9"/>
  <c r="CS55" i="9"/>
  <c r="CR55" i="9"/>
  <c r="CQ55" i="9"/>
  <c r="CP55" i="9"/>
  <c r="CO55" i="9"/>
  <c r="CN55" i="9"/>
  <c r="CM55" i="9"/>
  <c r="CL55" i="9"/>
  <c r="CK55" i="9"/>
  <c r="CJ55" i="9"/>
  <c r="CI55" i="9"/>
  <c r="CH55" i="9"/>
  <c r="CG55" i="9"/>
  <c r="CF55" i="9"/>
  <c r="CE55" i="9"/>
  <c r="CD55" i="9"/>
  <c r="CC55" i="9"/>
  <c r="CB55" i="9"/>
  <c r="CA55" i="9"/>
  <c r="BZ55" i="9"/>
  <c r="BY55" i="9"/>
  <c r="BX55" i="9"/>
  <c r="BW55" i="9"/>
  <c r="BV55" i="9"/>
  <c r="BU55" i="9"/>
  <c r="BT55" i="9"/>
  <c r="BS55" i="9"/>
  <c r="BR55" i="9"/>
  <c r="BQ55" i="9"/>
  <c r="BP55" i="9"/>
  <c r="BO55" i="9"/>
  <c r="BN55" i="9"/>
  <c r="BM55" i="9"/>
  <c r="BL55" i="9"/>
  <c r="BK55" i="9"/>
  <c r="BJ55" i="9"/>
  <c r="BI55" i="9"/>
  <c r="BH55" i="9"/>
  <c r="BG55" i="9"/>
  <c r="BF55" i="9"/>
  <c r="BE55" i="9"/>
  <c r="BD55" i="9"/>
  <c r="BC55" i="9"/>
  <c r="BB55" i="9"/>
  <c r="BA55" i="9"/>
  <c r="AZ55" i="9"/>
  <c r="AY55" i="9"/>
  <c r="AX55" i="9"/>
  <c r="AW55" i="9"/>
  <c r="AV55" i="9"/>
  <c r="AU55" i="9"/>
  <c r="AT55" i="9"/>
  <c r="AS55" i="9"/>
  <c r="AR55" i="9"/>
  <c r="AQ55" i="9"/>
  <c r="AP55" i="9"/>
  <c r="AO55" i="9"/>
  <c r="AN55" i="9"/>
  <c r="AM55" i="9"/>
  <c r="AL55" i="9"/>
  <c r="AK55" i="9"/>
  <c r="AJ55" i="9"/>
  <c r="AI55" i="9"/>
  <c r="AH55" i="9"/>
  <c r="AG55" i="9"/>
  <c r="AF55" i="9"/>
  <c r="AE55" i="9"/>
  <c r="AD55" i="9"/>
  <c r="AC55" i="9"/>
  <c r="AB55" i="9"/>
  <c r="AA55" i="9"/>
  <c r="Z55" i="9"/>
  <c r="Y55" i="9"/>
  <c r="X55" i="9"/>
  <c r="W55" i="9"/>
  <c r="V55" i="9"/>
  <c r="U55" i="9"/>
  <c r="T55" i="9"/>
  <c r="S55" i="9"/>
  <c r="R55" i="9"/>
  <c r="Q55" i="9"/>
  <c r="P55" i="9"/>
  <c r="O55" i="9"/>
  <c r="N55" i="9"/>
  <c r="M55" i="9"/>
  <c r="L55" i="9"/>
  <c r="K55" i="9"/>
  <c r="J55" i="9"/>
  <c r="I55" i="9"/>
  <c r="H55" i="9"/>
  <c r="G55" i="9"/>
  <c r="F55" i="9"/>
  <c r="E55" i="9"/>
  <c r="D55" i="9"/>
  <c r="C55" i="9"/>
  <c r="B55" i="9"/>
  <c r="JQ54" i="9"/>
  <c r="JP54" i="9"/>
  <c r="JO54" i="9"/>
  <c r="JN54" i="9"/>
  <c r="JM54" i="9"/>
  <c r="JL54" i="9"/>
  <c r="JK54" i="9"/>
  <c r="JJ54" i="9"/>
  <c r="JI54" i="9"/>
  <c r="JH54" i="9"/>
  <c r="JG54" i="9"/>
  <c r="JF54" i="9"/>
  <c r="JE54" i="9"/>
  <c r="JD54" i="9"/>
  <c r="IW54" i="9"/>
  <c r="IV54" i="9"/>
  <c r="IS54" i="9"/>
  <c r="IR54" i="9"/>
  <c r="IQ54" i="9"/>
  <c r="IP54" i="9"/>
  <c r="IO54" i="9"/>
  <c r="IN54" i="9"/>
  <c r="IM54" i="9"/>
  <c r="IL54" i="9"/>
  <c r="IK54" i="9"/>
  <c r="IJ54" i="9"/>
  <c r="IG54" i="9"/>
  <c r="IF54" i="9"/>
  <c r="IE54" i="9"/>
  <c r="ID54" i="9"/>
  <c r="IC54" i="9"/>
  <c r="IB54" i="9"/>
  <c r="IA54" i="9"/>
  <c r="HZ54" i="9"/>
  <c r="HY54" i="9"/>
  <c r="HX54" i="9"/>
  <c r="HW54" i="9"/>
  <c r="HV54" i="9"/>
  <c r="HU54" i="9"/>
  <c r="HT54" i="9"/>
  <c r="HS54" i="9"/>
  <c r="HR54" i="9"/>
  <c r="HQ54" i="9"/>
  <c r="HP54" i="9"/>
  <c r="HO54" i="9"/>
  <c r="HN54" i="9"/>
  <c r="HM54" i="9"/>
  <c r="HL54" i="9"/>
  <c r="HK54" i="9"/>
  <c r="HJ54" i="9"/>
  <c r="HI54" i="9"/>
  <c r="HH54" i="9"/>
  <c r="HG54" i="9"/>
  <c r="HF54" i="9"/>
  <c r="HE54" i="9"/>
  <c r="HD54" i="9"/>
  <c r="HC54" i="9"/>
  <c r="HB54" i="9"/>
  <c r="HA54" i="9"/>
  <c r="GZ54" i="9"/>
  <c r="GY54" i="9"/>
  <c r="GX54" i="9"/>
  <c r="GW54" i="9"/>
  <c r="GV54" i="9"/>
  <c r="GU54" i="9"/>
  <c r="GT54" i="9"/>
  <c r="GS54" i="9"/>
  <c r="GR54" i="9"/>
  <c r="GQ54" i="9"/>
  <c r="GP54" i="9"/>
  <c r="GO54" i="9"/>
  <c r="GN54" i="9"/>
  <c r="GM54" i="9"/>
  <c r="GL54" i="9"/>
  <c r="GK54" i="9"/>
  <c r="GJ54" i="9"/>
  <c r="GI54" i="9"/>
  <c r="GH54" i="9"/>
  <c r="GG54" i="9"/>
  <c r="GF54" i="9"/>
  <c r="GE54" i="9"/>
  <c r="GD54" i="9"/>
  <c r="GC54" i="9"/>
  <c r="GB54" i="9"/>
  <c r="GA54" i="9"/>
  <c r="FZ54" i="9"/>
  <c r="FY54" i="9"/>
  <c r="FX54" i="9"/>
  <c r="FW54" i="9"/>
  <c r="FV54" i="9"/>
  <c r="FU54" i="9"/>
  <c r="FT54" i="9"/>
  <c r="FS54" i="9"/>
  <c r="FR54" i="9"/>
  <c r="FQ54" i="9"/>
  <c r="FP54" i="9"/>
  <c r="FO54" i="9"/>
  <c r="FN54" i="9"/>
  <c r="FM54" i="9"/>
  <c r="FL54" i="9"/>
  <c r="FK54" i="9"/>
  <c r="FJ54" i="9"/>
  <c r="FI54" i="9"/>
  <c r="FH54" i="9"/>
  <c r="FG54" i="9"/>
  <c r="FF54" i="9"/>
  <c r="FE54" i="9"/>
  <c r="FD54" i="9"/>
  <c r="FC54" i="9"/>
  <c r="FB54" i="9"/>
  <c r="FA54" i="9"/>
  <c r="EZ54" i="9"/>
  <c r="EY54" i="9"/>
  <c r="EX54" i="9"/>
  <c r="EW54" i="9"/>
  <c r="EV54" i="9"/>
  <c r="EO54" i="9"/>
  <c r="EN54" i="9"/>
  <c r="EM54" i="9"/>
  <c r="EL54" i="9"/>
  <c r="EK54" i="9"/>
  <c r="EJ54" i="9"/>
  <c r="EI54" i="9"/>
  <c r="EH54" i="9"/>
  <c r="EG54" i="9"/>
  <c r="EF54" i="9"/>
  <c r="EE54" i="9"/>
  <c r="ED54" i="9"/>
  <c r="EC54" i="9"/>
  <c r="EB54" i="9"/>
  <c r="EA54" i="9"/>
  <c r="DZ54" i="9"/>
  <c r="DY54" i="9"/>
  <c r="DX54" i="9"/>
  <c r="DW54" i="9"/>
  <c r="DV54" i="9"/>
  <c r="DU54" i="9"/>
  <c r="DT54" i="9"/>
  <c r="DS54" i="9"/>
  <c r="DR54" i="9"/>
  <c r="DQ54" i="9"/>
  <c r="DP54" i="9"/>
  <c r="DO54" i="9"/>
  <c r="DN54" i="9"/>
  <c r="DM54" i="9"/>
  <c r="DL54" i="9"/>
  <c r="DK54" i="9"/>
  <c r="DJ54" i="9"/>
  <c r="DI54" i="9"/>
  <c r="DH54" i="9"/>
  <c r="DG54" i="9"/>
  <c r="DF54" i="9"/>
  <c r="DE54" i="9"/>
  <c r="DD54" i="9"/>
  <c r="DC54" i="9"/>
  <c r="DB54" i="9"/>
  <c r="DA54" i="9"/>
  <c r="CZ54" i="9"/>
  <c r="CY54" i="9"/>
  <c r="CX54" i="9"/>
  <c r="CW54" i="9"/>
  <c r="CV54" i="9"/>
  <c r="CU54" i="9"/>
  <c r="CT54" i="9"/>
  <c r="CS54" i="9"/>
  <c r="CR54" i="9"/>
  <c r="CQ54" i="9"/>
  <c r="CP54" i="9"/>
  <c r="CO54" i="9"/>
  <c r="CN54" i="9"/>
  <c r="CM54" i="9"/>
  <c r="CL54" i="9"/>
  <c r="CK54" i="9"/>
  <c r="CJ54" i="9"/>
  <c r="CI54" i="9"/>
  <c r="CH54" i="9"/>
  <c r="CG54" i="9"/>
  <c r="CF54" i="9"/>
  <c r="CE54" i="9"/>
  <c r="CD54" i="9"/>
  <c r="CC54" i="9"/>
  <c r="CB54" i="9"/>
  <c r="CA54" i="9"/>
  <c r="BZ54" i="9"/>
  <c r="BY54" i="9"/>
  <c r="BX54" i="9"/>
  <c r="BW54" i="9"/>
  <c r="BV54" i="9"/>
  <c r="BU54" i="9"/>
  <c r="BT54" i="9"/>
  <c r="BS54" i="9"/>
  <c r="BR54" i="9"/>
  <c r="BQ54" i="9"/>
  <c r="BP54" i="9"/>
  <c r="BO54" i="9"/>
  <c r="BN54" i="9"/>
  <c r="BM54" i="9"/>
  <c r="BL54" i="9"/>
  <c r="BK54" i="9"/>
  <c r="BJ54" i="9"/>
  <c r="BI54" i="9"/>
  <c r="BH54" i="9"/>
  <c r="BG54" i="9"/>
  <c r="BF54" i="9"/>
  <c r="BE54" i="9"/>
  <c r="BD54" i="9"/>
  <c r="BC54" i="9"/>
  <c r="BB54" i="9"/>
  <c r="BA54" i="9"/>
  <c r="AZ54" i="9"/>
  <c r="AY54" i="9"/>
  <c r="AX54" i="9"/>
  <c r="AW54" i="9"/>
  <c r="AV54" i="9"/>
  <c r="AU54" i="9"/>
  <c r="AT54" i="9"/>
  <c r="AS54" i="9"/>
  <c r="AR54" i="9"/>
  <c r="AQ54" i="9"/>
  <c r="AP54" i="9"/>
  <c r="AO54" i="9"/>
  <c r="AN54" i="9"/>
  <c r="AM54" i="9"/>
  <c r="AL54" i="9"/>
  <c r="AK54" i="9"/>
  <c r="AJ54" i="9"/>
  <c r="AI54" i="9"/>
  <c r="AH54" i="9"/>
  <c r="AG54" i="9"/>
  <c r="AF54" i="9"/>
  <c r="AE54" i="9"/>
  <c r="AD54" i="9"/>
  <c r="AC54" i="9"/>
  <c r="AB54" i="9"/>
  <c r="AA54" i="9"/>
  <c r="Z54" i="9"/>
  <c r="Y54" i="9"/>
  <c r="X54" i="9"/>
  <c r="W54" i="9"/>
  <c r="V54" i="9"/>
  <c r="U54" i="9"/>
  <c r="T54" i="9"/>
  <c r="S54" i="9"/>
  <c r="R54" i="9"/>
  <c r="Q54" i="9"/>
  <c r="P54" i="9"/>
  <c r="O54" i="9"/>
  <c r="N54" i="9"/>
  <c r="M54" i="9"/>
  <c r="L54" i="9"/>
  <c r="K54" i="9"/>
  <c r="J54" i="9"/>
  <c r="I54" i="9"/>
  <c r="H54" i="9"/>
  <c r="G54" i="9"/>
  <c r="F54" i="9"/>
  <c r="E54" i="9"/>
  <c r="D54" i="9"/>
  <c r="C54" i="9"/>
  <c r="B54" i="9"/>
  <c r="JQ53" i="9"/>
  <c r="JP53" i="9"/>
  <c r="JO53" i="9"/>
  <c r="JN53" i="9"/>
  <c r="JM53" i="9"/>
  <c r="JL53" i="9"/>
  <c r="JK53" i="9"/>
  <c r="JJ53" i="9"/>
  <c r="JI53" i="9"/>
  <c r="JH53" i="9"/>
  <c r="JG53" i="9"/>
  <c r="JF53" i="9"/>
  <c r="JE53" i="9"/>
  <c r="JD53" i="9"/>
  <c r="IW53" i="9"/>
  <c r="IV53" i="9"/>
  <c r="IS53" i="9"/>
  <c r="IR53" i="9"/>
  <c r="IQ53" i="9"/>
  <c r="IP53" i="9"/>
  <c r="IO53" i="9"/>
  <c r="IN53" i="9"/>
  <c r="IM53" i="9"/>
  <c r="IL53" i="9"/>
  <c r="IK53" i="9"/>
  <c r="IJ53" i="9"/>
  <c r="IG53" i="9"/>
  <c r="IF53" i="9"/>
  <c r="IE53" i="9"/>
  <c r="ID53" i="9"/>
  <c r="IC53" i="9"/>
  <c r="IB53" i="9"/>
  <c r="IA53" i="9"/>
  <c r="HZ53" i="9"/>
  <c r="HY53" i="9"/>
  <c r="HX53" i="9"/>
  <c r="HW53" i="9"/>
  <c r="HV53" i="9"/>
  <c r="HU53" i="9"/>
  <c r="HT53" i="9"/>
  <c r="HS53" i="9"/>
  <c r="HR53" i="9"/>
  <c r="HQ53" i="9"/>
  <c r="HP53" i="9"/>
  <c r="HO53" i="9"/>
  <c r="HN53" i="9"/>
  <c r="HM53" i="9"/>
  <c r="HL53" i="9"/>
  <c r="HK53" i="9"/>
  <c r="HJ53" i="9"/>
  <c r="HI53" i="9"/>
  <c r="HH53" i="9"/>
  <c r="HG53" i="9"/>
  <c r="HF53" i="9"/>
  <c r="HE53" i="9"/>
  <c r="HD53" i="9"/>
  <c r="HC53" i="9"/>
  <c r="HB53" i="9"/>
  <c r="HA53" i="9"/>
  <c r="GZ53" i="9"/>
  <c r="GY53" i="9"/>
  <c r="GX53" i="9"/>
  <c r="GW53" i="9"/>
  <c r="GV53" i="9"/>
  <c r="GU53" i="9"/>
  <c r="GT53" i="9"/>
  <c r="GS53" i="9"/>
  <c r="GR53" i="9"/>
  <c r="GQ53" i="9"/>
  <c r="GP53" i="9"/>
  <c r="GO53" i="9"/>
  <c r="GN53" i="9"/>
  <c r="GM53" i="9"/>
  <c r="GL53" i="9"/>
  <c r="GK53" i="9"/>
  <c r="GJ53" i="9"/>
  <c r="GI53" i="9"/>
  <c r="GH53" i="9"/>
  <c r="GG53" i="9"/>
  <c r="GF53" i="9"/>
  <c r="GE53" i="9"/>
  <c r="GD53" i="9"/>
  <c r="GC53" i="9"/>
  <c r="GB53" i="9"/>
  <c r="GA53" i="9"/>
  <c r="FZ53" i="9"/>
  <c r="FY53" i="9"/>
  <c r="FX53" i="9"/>
  <c r="FW53" i="9"/>
  <c r="FV53" i="9"/>
  <c r="FU53" i="9"/>
  <c r="FT53" i="9"/>
  <c r="FS53" i="9"/>
  <c r="FR53" i="9"/>
  <c r="FQ53" i="9"/>
  <c r="FP53" i="9"/>
  <c r="FO53" i="9"/>
  <c r="FN53" i="9"/>
  <c r="FM53" i="9"/>
  <c r="FL53" i="9"/>
  <c r="FK53" i="9"/>
  <c r="FJ53" i="9"/>
  <c r="FI53" i="9"/>
  <c r="FH53" i="9"/>
  <c r="FG53" i="9"/>
  <c r="FF53" i="9"/>
  <c r="FE53" i="9"/>
  <c r="FD53" i="9"/>
  <c r="FC53" i="9"/>
  <c r="FB53" i="9"/>
  <c r="FA53" i="9"/>
  <c r="EZ53" i="9"/>
  <c r="EY53" i="9"/>
  <c r="EX53" i="9"/>
  <c r="EW53" i="9"/>
  <c r="EV53" i="9"/>
  <c r="EO53" i="9"/>
  <c r="EN53" i="9"/>
  <c r="EM53" i="9"/>
  <c r="EL53" i="9"/>
  <c r="EK53" i="9"/>
  <c r="EJ53" i="9"/>
  <c r="EI53" i="9"/>
  <c r="EH53" i="9"/>
  <c r="EG53" i="9"/>
  <c r="EF53" i="9"/>
  <c r="EE53" i="9"/>
  <c r="ED53" i="9"/>
  <c r="EC53" i="9"/>
  <c r="EB53" i="9"/>
  <c r="EA53" i="9"/>
  <c r="DZ53" i="9"/>
  <c r="DY53" i="9"/>
  <c r="DX53" i="9"/>
  <c r="DW53" i="9"/>
  <c r="DV53" i="9"/>
  <c r="DU53" i="9"/>
  <c r="DT53" i="9"/>
  <c r="DS53" i="9"/>
  <c r="DR53" i="9"/>
  <c r="DQ53" i="9"/>
  <c r="DP53" i="9"/>
  <c r="DO53" i="9"/>
  <c r="DN53" i="9"/>
  <c r="DM53" i="9"/>
  <c r="DL53" i="9"/>
  <c r="DK53" i="9"/>
  <c r="DJ53" i="9"/>
  <c r="DI53" i="9"/>
  <c r="DH53" i="9"/>
  <c r="DG53" i="9"/>
  <c r="DF53" i="9"/>
  <c r="DE53" i="9"/>
  <c r="DD53" i="9"/>
  <c r="DC53" i="9"/>
  <c r="DB53" i="9"/>
  <c r="DA53" i="9"/>
  <c r="CZ53" i="9"/>
  <c r="CY53" i="9"/>
  <c r="CX53" i="9"/>
  <c r="CW53" i="9"/>
  <c r="CV53" i="9"/>
  <c r="CU53" i="9"/>
  <c r="CT53" i="9"/>
  <c r="CS53" i="9"/>
  <c r="CR53" i="9"/>
  <c r="CQ53" i="9"/>
  <c r="CP53" i="9"/>
  <c r="CO53" i="9"/>
  <c r="CN53" i="9"/>
  <c r="CM53" i="9"/>
  <c r="CL53" i="9"/>
  <c r="CK53" i="9"/>
  <c r="CJ53" i="9"/>
  <c r="CI53" i="9"/>
  <c r="CH53" i="9"/>
  <c r="CG53" i="9"/>
  <c r="CF53" i="9"/>
  <c r="CE53" i="9"/>
  <c r="CD53" i="9"/>
  <c r="CC53" i="9"/>
  <c r="CB53" i="9"/>
  <c r="CA53" i="9"/>
  <c r="BZ53" i="9"/>
  <c r="BY53" i="9"/>
  <c r="BX53" i="9"/>
  <c r="BW53" i="9"/>
  <c r="BV53" i="9"/>
  <c r="BU53" i="9"/>
  <c r="BT53" i="9"/>
  <c r="BS53" i="9"/>
  <c r="BR53" i="9"/>
  <c r="BQ53" i="9"/>
  <c r="BP53" i="9"/>
  <c r="BO53" i="9"/>
  <c r="BN53" i="9"/>
  <c r="BM53" i="9"/>
  <c r="BL53" i="9"/>
  <c r="BK53" i="9"/>
  <c r="BJ53" i="9"/>
  <c r="BI53" i="9"/>
  <c r="BH53" i="9"/>
  <c r="BG53" i="9"/>
  <c r="BF53" i="9"/>
  <c r="BE53" i="9"/>
  <c r="BD53" i="9"/>
  <c r="BC53" i="9"/>
  <c r="BB53" i="9"/>
  <c r="BA53" i="9"/>
  <c r="AZ53" i="9"/>
  <c r="AY53" i="9"/>
  <c r="AX53" i="9"/>
  <c r="AW53" i="9"/>
  <c r="AV53" i="9"/>
  <c r="AU53" i="9"/>
  <c r="AT53" i="9"/>
  <c r="AS53" i="9"/>
  <c r="AR53" i="9"/>
  <c r="AQ53" i="9"/>
  <c r="AP53" i="9"/>
  <c r="AO53" i="9"/>
  <c r="AN53" i="9"/>
  <c r="AM53" i="9"/>
  <c r="AL53" i="9"/>
  <c r="AK53" i="9"/>
  <c r="AJ53" i="9"/>
  <c r="AI53" i="9"/>
  <c r="AH53" i="9"/>
  <c r="AG53" i="9"/>
  <c r="AF53" i="9"/>
  <c r="AE53" i="9"/>
  <c r="AD53" i="9"/>
  <c r="AC53" i="9"/>
  <c r="AB53" i="9"/>
  <c r="AA53" i="9"/>
  <c r="Z53" i="9"/>
  <c r="Y53" i="9"/>
  <c r="X53" i="9"/>
  <c r="W53" i="9"/>
  <c r="V53" i="9"/>
  <c r="U53" i="9"/>
  <c r="T53" i="9"/>
  <c r="S53" i="9"/>
  <c r="R53" i="9"/>
  <c r="Q53" i="9"/>
  <c r="P53" i="9"/>
  <c r="O53" i="9"/>
  <c r="N53" i="9"/>
  <c r="M53" i="9"/>
  <c r="L53" i="9"/>
  <c r="K53" i="9"/>
  <c r="J53" i="9"/>
  <c r="I53" i="9"/>
  <c r="H53" i="9"/>
  <c r="G53" i="9"/>
  <c r="F53" i="9"/>
  <c r="E53" i="9"/>
  <c r="D53" i="9"/>
  <c r="C53" i="9"/>
  <c r="B53" i="9"/>
  <c r="JQ52" i="9"/>
  <c r="JP52" i="9"/>
  <c r="JO52" i="9"/>
  <c r="JN52" i="9"/>
  <c r="JM52" i="9"/>
  <c r="JL52" i="9"/>
  <c r="JK52" i="9"/>
  <c r="JJ52" i="9"/>
  <c r="JI52" i="9"/>
  <c r="JH52" i="9"/>
  <c r="JG52" i="9"/>
  <c r="JF52" i="9"/>
  <c r="JE52" i="9"/>
  <c r="JD52" i="9"/>
  <c r="IW52" i="9"/>
  <c r="IV52" i="9"/>
  <c r="IS52" i="9"/>
  <c r="IR52" i="9"/>
  <c r="IQ52" i="9"/>
  <c r="IP52" i="9"/>
  <c r="IO52" i="9"/>
  <c r="IN52" i="9"/>
  <c r="IM52" i="9"/>
  <c r="IL52" i="9"/>
  <c r="IK52" i="9"/>
  <c r="IJ52" i="9"/>
  <c r="IG52" i="9"/>
  <c r="IF52" i="9"/>
  <c r="IE52" i="9"/>
  <c r="ID52" i="9"/>
  <c r="IC52" i="9"/>
  <c r="IB52" i="9"/>
  <c r="IA52" i="9"/>
  <c r="HZ52" i="9"/>
  <c r="HY52" i="9"/>
  <c r="HX52" i="9"/>
  <c r="HW52" i="9"/>
  <c r="HV52" i="9"/>
  <c r="HU52" i="9"/>
  <c r="HT52" i="9"/>
  <c r="HS52" i="9"/>
  <c r="HR52" i="9"/>
  <c r="HQ52" i="9"/>
  <c r="HP52" i="9"/>
  <c r="HO52" i="9"/>
  <c r="HN52" i="9"/>
  <c r="HM52" i="9"/>
  <c r="HL52" i="9"/>
  <c r="HK52" i="9"/>
  <c r="HJ52" i="9"/>
  <c r="HI52" i="9"/>
  <c r="HH52" i="9"/>
  <c r="HG52" i="9"/>
  <c r="HF52" i="9"/>
  <c r="HE52" i="9"/>
  <c r="HD52" i="9"/>
  <c r="HC52" i="9"/>
  <c r="HB52" i="9"/>
  <c r="HA52" i="9"/>
  <c r="GZ52" i="9"/>
  <c r="GY52" i="9"/>
  <c r="GX52" i="9"/>
  <c r="GW52" i="9"/>
  <c r="GV52" i="9"/>
  <c r="GU52" i="9"/>
  <c r="GT52" i="9"/>
  <c r="GS52" i="9"/>
  <c r="GR52" i="9"/>
  <c r="GQ52" i="9"/>
  <c r="GP52" i="9"/>
  <c r="GO52" i="9"/>
  <c r="GN52" i="9"/>
  <c r="GM52" i="9"/>
  <c r="GL52" i="9"/>
  <c r="GK52" i="9"/>
  <c r="GJ52" i="9"/>
  <c r="GI52" i="9"/>
  <c r="GH52" i="9"/>
  <c r="GG52" i="9"/>
  <c r="GF52" i="9"/>
  <c r="GE52" i="9"/>
  <c r="GD52" i="9"/>
  <c r="GC52" i="9"/>
  <c r="GB52" i="9"/>
  <c r="GA52" i="9"/>
  <c r="FZ52" i="9"/>
  <c r="FY52" i="9"/>
  <c r="FX52" i="9"/>
  <c r="FW52" i="9"/>
  <c r="FV52" i="9"/>
  <c r="FU52" i="9"/>
  <c r="FT52" i="9"/>
  <c r="FS52" i="9"/>
  <c r="FR52" i="9"/>
  <c r="FQ52" i="9"/>
  <c r="FP52" i="9"/>
  <c r="FO52" i="9"/>
  <c r="FN52" i="9"/>
  <c r="FM52" i="9"/>
  <c r="FL52" i="9"/>
  <c r="FK52" i="9"/>
  <c r="FJ52" i="9"/>
  <c r="FI52" i="9"/>
  <c r="FH52" i="9"/>
  <c r="FG52" i="9"/>
  <c r="FF52" i="9"/>
  <c r="FE52" i="9"/>
  <c r="FD52" i="9"/>
  <c r="FC52" i="9"/>
  <c r="FB52" i="9"/>
  <c r="FA52" i="9"/>
  <c r="EZ52" i="9"/>
  <c r="EY52" i="9"/>
  <c r="EX52" i="9"/>
  <c r="EW52" i="9"/>
  <c r="EV52" i="9"/>
  <c r="EO52" i="9"/>
  <c r="EN52" i="9"/>
  <c r="EM52" i="9"/>
  <c r="EL52" i="9"/>
  <c r="EK52" i="9"/>
  <c r="EJ52" i="9"/>
  <c r="EI52" i="9"/>
  <c r="EH52" i="9"/>
  <c r="EG52" i="9"/>
  <c r="EF52" i="9"/>
  <c r="EE52" i="9"/>
  <c r="ED52" i="9"/>
  <c r="EC52" i="9"/>
  <c r="EB52" i="9"/>
  <c r="EA52" i="9"/>
  <c r="DZ52" i="9"/>
  <c r="DY52" i="9"/>
  <c r="DX52" i="9"/>
  <c r="DW52" i="9"/>
  <c r="DV52" i="9"/>
  <c r="DU52" i="9"/>
  <c r="DT52" i="9"/>
  <c r="DS52" i="9"/>
  <c r="DR52" i="9"/>
  <c r="DQ52" i="9"/>
  <c r="DP52" i="9"/>
  <c r="DO52" i="9"/>
  <c r="DN52" i="9"/>
  <c r="DM52" i="9"/>
  <c r="DL52" i="9"/>
  <c r="DK52" i="9"/>
  <c r="DJ52" i="9"/>
  <c r="DI52" i="9"/>
  <c r="DH52" i="9"/>
  <c r="DG52" i="9"/>
  <c r="DF52" i="9"/>
  <c r="DE52" i="9"/>
  <c r="DD52" i="9"/>
  <c r="DC52" i="9"/>
  <c r="DB52" i="9"/>
  <c r="DA52" i="9"/>
  <c r="CZ52" i="9"/>
  <c r="CY52" i="9"/>
  <c r="CX52" i="9"/>
  <c r="CW52" i="9"/>
  <c r="CV52" i="9"/>
  <c r="CU52" i="9"/>
  <c r="CT52" i="9"/>
  <c r="CS52" i="9"/>
  <c r="CR52" i="9"/>
  <c r="CQ52" i="9"/>
  <c r="CP52" i="9"/>
  <c r="CO52" i="9"/>
  <c r="CN52" i="9"/>
  <c r="CM52" i="9"/>
  <c r="CL52" i="9"/>
  <c r="CK52" i="9"/>
  <c r="CJ52" i="9"/>
  <c r="CI52" i="9"/>
  <c r="CH52" i="9"/>
  <c r="CG52" i="9"/>
  <c r="CF52" i="9"/>
  <c r="CE52" i="9"/>
  <c r="CD52" i="9"/>
  <c r="CC52" i="9"/>
  <c r="CB52" i="9"/>
  <c r="CA52" i="9"/>
  <c r="BZ52" i="9"/>
  <c r="BY52" i="9"/>
  <c r="BX52" i="9"/>
  <c r="BW52" i="9"/>
  <c r="BV52" i="9"/>
  <c r="BU52" i="9"/>
  <c r="BT52" i="9"/>
  <c r="BS52" i="9"/>
  <c r="BR52" i="9"/>
  <c r="BQ52" i="9"/>
  <c r="BP52" i="9"/>
  <c r="BO52" i="9"/>
  <c r="BN52" i="9"/>
  <c r="BM52" i="9"/>
  <c r="BL52" i="9"/>
  <c r="BK52" i="9"/>
  <c r="BJ52" i="9"/>
  <c r="BI52" i="9"/>
  <c r="BH52" i="9"/>
  <c r="BG52" i="9"/>
  <c r="BF52" i="9"/>
  <c r="BE52" i="9"/>
  <c r="BD52" i="9"/>
  <c r="BC52" i="9"/>
  <c r="BB52" i="9"/>
  <c r="BA52" i="9"/>
  <c r="AZ52" i="9"/>
  <c r="AY52" i="9"/>
  <c r="AX52" i="9"/>
  <c r="AW52" i="9"/>
  <c r="AV52" i="9"/>
  <c r="AU52" i="9"/>
  <c r="AT52" i="9"/>
  <c r="AS52" i="9"/>
  <c r="AR52" i="9"/>
  <c r="AQ52" i="9"/>
  <c r="AP52" i="9"/>
  <c r="AO52" i="9"/>
  <c r="AN52" i="9"/>
  <c r="AM52" i="9"/>
  <c r="AL52" i="9"/>
  <c r="AK52" i="9"/>
  <c r="AJ52" i="9"/>
  <c r="AI52" i="9"/>
  <c r="AH52" i="9"/>
  <c r="AG52" i="9"/>
  <c r="AF52" i="9"/>
  <c r="AE52" i="9"/>
  <c r="AD52" i="9"/>
  <c r="AC52" i="9"/>
  <c r="AB52" i="9"/>
  <c r="AA52" i="9"/>
  <c r="Z52" i="9"/>
  <c r="Y52" i="9"/>
  <c r="X52" i="9"/>
  <c r="W52" i="9"/>
  <c r="V52" i="9"/>
  <c r="U52" i="9"/>
  <c r="T52" i="9"/>
  <c r="S52" i="9"/>
  <c r="R52" i="9"/>
  <c r="Q52" i="9"/>
  <c r="P52" i="9"/>
  <c r="O52" i="9"/>
  <c r="N52" i="9"/>
  <c r="M52" i="9"/>
  <c r="L52" i="9"/>
  <c r="K52" i="9"/>
  <c r="J52" i="9"/>
  <c r="I52" i="9"/>
  <c r="H52" i="9"/>
  <c r="G52" i="9"/>
  <c r="F52" i="9"/>
  <c r="E52" i="9"/>
  <c r="D52" i="9"/>
  <c r="C52" i="9"/>
  <c r="B52" i="9"/>
  <c r="JQ51" i="9"/>
  <c r="JP51" i="9"/>
  <c r="JO51" i="9"/>
  <c r="JN51" i="9"/>
  <c r="JM51" i="9"/>
  <c r="JL51" i="9"/>
  <c r="JK51" i="9"/>
  <c r="JJ51" i="9"/>
  <c r="JI51" i="9"/>
  <c r="JH51" i="9"/>
  <c r="JG51" i="9"/>
  <c r="JF51" i="9"/>
  <c r="JE51" i="9"/>
  <c r="JD51" i="9"/>
  <c r="IW51" i="9"/>
  <c r="IV51" i="9"/>
  <c r="IS51" i="9"/>
  <c r="IR51" i="9"/>
  <c r="IQ51" i="9"/>
  <c r="IP51" i="9"/>
  <c r="IO51" i="9"/>
  <c r="IN51" i="9"/>
  <c r="IM51" i="9"/>
  <c r="IL51" i="9"/>
  <c r="IK51" i="9"/>
  <c r="IJ51" i="9"/>
  <c r="IG51" i="9"/>
  <c r="IF51" i="9"/>
  <c r="IE51" i="9"/>
  <c r="ID51" i="9"/>
  <c r="IC51" i="9"/>
  <c r="IB51" i="9"/>
  <c r="IA51" i="9"/>
  <c r="HZ51" i="9"/>
  <c r="HY51" i="9"/>
  <c r="HX51" i="9"/>
  <c r="HW51" i="9"/>
  <c r="HV51" i="9"/>
  <c r="HU51" i="9"/>
  <c r="HT51" i="9"/>
  <c r="HS51" i="9"/>
  <c r="HR51" i="9"/>
  <c r="HQ51" i="9"/>
  <c r="HP51" i="9"/>
  <c r="HO51" i="9"/>
  <c r="HN51" i="9"/>
  <c r="HM51" i="9"/>
  <c r="HL51" i="9"/>
  <c r="HK51" i="9"/>
  <c r="HJ51" i="9"/>
  <c r="HI51" i="9"/>
  <c r="HH51" i="9"/>
  <c r="HG51" i="9"/>
  <c r="HF51" i="9"/>
  <c r="HE51" i="9"/>
  <c r="HD51" i="9"/>
  <c r="HC51" i="9"/>
  <c r="HB51" i="9"/>
  <c r="HA51" i="9"/>
  <c r="GZ51" i="9"/>
  <c r="GY51" i="9"/>
  <c r="GX51" i="9"/>
  <c r="GW51" i="9"/>
  <c r="GV51" i="9"/>
  <c r="GU51" i="9"/>
  <c r="GT51" i="9"/>
  <c r="GS51" i="9"/>
  <c r="GR51" i="9"/>
  <c r="GQ51" i="9"/>
  <c r="GP51" i="9"/>
  <c r="GO51" i="9"/>
  <c r="GN51" i="9"/>
  <c r="GM51" i="9"/>
  <c r="GL51" i="9"/>
  <c r="GK51" i="9"/>
  <c r="GJ51" i="9"/>
  <c r="GI51" i="9"/>
  <c r="GH51" i="9"/>
  <c r="GG51" i="9"/>
  <c r="GF51" i="9"/>
  <c r="GE51" i="9"/>
  <c r="GD51" i="9"/>
  <c r="GC51" i="9"/>
  <c r="GB51" i="9"/>
  <c r="GA51" i="9"/>
  <c r="FZ51" i="9"/>
  <c r="FY51" i="9"/>
  <c r="FX51" i="9"/>
  <c r="FW51" i="9"/>
  <c r="FV51" i="9"/>
  <c r="FU51" i="9"/>
  <c r="FT51" i="9"/>
  <c r="FS51" i="9"/>
  <c r="FR51" i="9"/>
  <c r="FQ51" i="9"/>
  <c r="FP51" i="9"/>
  <c r="FO51" i="9"/>
  <c r="FN51" i="9"/>
  <c r="FM51" i="9"/>
  <c r="FL51" i="9"/>
  <c r="FK51" i="9"/>
  <c r="FJ51" i="9"/>
  <c r="FI51" i="9"/>
  <c r="FH51" i="9"/>
  <c r="FG51" i="9"/>
  <c r="FF51" i="9"/>
  <c r="FE51" i="9"/>
  <c r="FD51" i="9"/>
  <c r="FC51" i="9"/>
  <c r="FB51" i="9"/>
  <c r="FA51" i="9"/>
  <c r="EZ51" i="9"/>
  <c r="EY51" i="9"/>
  <c r="EX51" i="9"/>
  <c r="EW51" i="9"/>
  <c r="EV51" i="9"/>
  <c r="EO51" i="9"/>
  <c r="EN51" i="9"/>
  <c r="EM51" i="9"/>
  <c r="EL51" i="9"/>
  <c r="EK51" i="9"/>
  <c r="EJ51" i="9"/>
  <c r="EI51" i="9"/>
  <c r="EH51" i="9"/>
  <c r="EG51" i="9"/>
  <c r="EF51" i="9"/>
  <c r="EE51" i="9"/>
  <c r="ED51" i="9"/>
  <c r="EC51" i="9"/>
  <c r="EB51" i="9"/>
  <c r="EA51" i="9"/>
  <c r="DZ51" i="9"/>
  <c r="DY51" i="9"/>
  <c r="DX51" i="9"/>
  <c r="DW51" i="9"/>
  <c r="DV51" i="9"/>
  <c r="DU51" i="9"/>
  <c r="DT51" i="9"/>
  <c r="DS51" i="9"/>
  <c r="DR51" i="9"/>
  <c r="DQ51" i="9"/>
  <c r="DP51" i="9"/>
  <c r="DO51" i="9"/>
  <c r="DN51" i="9"/>
  <c r="DM51" i="9"/>
  <c r="DL51" i="9"/>
  <c r="DK51" i="9"/>
  <c r="DJ51" i="9"/>
  <c r="DI51" i="9"/>
  <c r="DH51" i="9"/>
  <c r="DG51" i="9"/>
  <c r="DF51" i="9"/>
  <c r="DE51" i="9"/>
  <c r="DD51" i="9"/>
  <c r="DC51" i="9"/>
  <c r="DB51" i="9"/>
  <c r="DA51" i="9"/>
  <c r="CZ51" i="9"/>
  <c r="CY51" i="9"/>
  <c r="CX51" i="9"/>
  <c r="CW51" i="9"/>
  <c r="CV51" i="9"/>
  <c r="CU51" i="9"/>
  <c r="CT51" i="9"/>
  <c r="CS51" i="9"/>
  <c r="CR51" i="9"/>
  <c r="CQ51" i="9"/>
  <c r="CP51" i="9"/>
  <c r="CO51" i="9"/>
  <c r="CN51" i="9"/>
  <c r="CM51" i="9"/>
  <c r="CL51" i="9"/>
  <c r="CK51" i="9"/>
  <c r="CJ51" i="9"/>
  <c r="CI51" i="9"/>
  <c r="CH51" i="9"/>
  <c r="CG51" i="9"/>
  <c r="CF51" i="9"/>
  <c r="CE51" i="9"/>
  <c r="CD51" i="9"/>
  <c r="CC51" i="9"/>
  <c r="CB51" i="9"/>
  <c r="CA51" i="9"/>
  <c r="BZ51" i="9"/>
  <c r="BY51" i="9"/>
  <c r="BX51" i="9"/>
  <c r="BW51" i="9"/>
  <c r="BV51" i="9"/>
  <c r="BU51" i="9"/>
  <c r="BT51" i="9"/>
  <c r="BS51" i="9"/>
  <c r="BR51" i="9"/>
  <c r="BQ51" i="9"/>
  <c r="BP51" i="9"/>
  <c r="BO51" i="9"/>
  <c r="BN51" i="9"/>
  <c r="BM51" i="9"/>
  <c r="BL51" i="9"/>
  <c r="BK51" i="9"/>
  <c r="BJ51" i="9"/>
  <c r="BI51" i="9"/>
  <c r="BH51" i="9"/>
  <c r="BG51" i="9"/>
  <c r="BF51" i="9"/>
  <c r="BE51" i="9"/>
  <c r="BD51" i="9"/>
  <c r="BC51" i="9"/>
  <c r="BB51" i="9"/>
  <c r="BA51" i="9"/>
  <c r="AZ51" i="9"/>
  <c r="AY51" i="9"/>
  <c r="AX51" i="9"/>
  <c r="AW51" i="9"/>
  <c r="AV51" i="9"/>
  <c r="AU51" i="9"/>
  <c r="AT51" i="9"/>
  <c r="AS51" i="9"/>
  <c r="AR51" i="9"/>
  <c r="AQ51" i="9"/>
  <c r="AP51" i="9"/>
  <c r="AO51" i="9"/>
  <c r="AN51" i="9"/>
  <c r="AM51" i="9"/>
  <c r="AL51" i="9"/>
  <c r="AK51" i="9"/>
  <c r="AJ51" i="9"/>
  <c r="AI51" i="9"/>
  <c r="AH51" i="9"/>
  <c r="AG51" i="9"/>
  <c r="AF51" i="9"/>
  <c r="AE51" i="9"/>
  <c r="AD51" i="9"/>
  <c r="AC51" i="9"/>
  <c r="AB51" i="9"/>
  <c r="AA51" i="9"/>
  <c r="Z51" i="9"/>
  <c r="Y51" i="9"/>
  <c r="X51" i="9"/>
  <c r="W51" i="9"/>
  <c r="V51" i="9"/>
  <c r="U51" i="9"/>
  <c r="T51" i="9"/>
  <c r="S51" i="9"/>
  <c r="R51" i="9"/>
  <c r="Q51" i="9"/>
  <c r="P51" i="9"/>
  <c r="O51" i="9"/>
  <c r="N51" i="9"/>
  <c r="M51" i="9"/>
  <c r="L51" i="9"/>
  <c r="K51" i="9"/>
  <c r="J51" i="9"/>
  <c r="I51" i="9"/>
  <c r="H51" i="9"/>
  <c r="G51" i="9"/>
  <c r="F51" i="9"/>
  <c r="E51" i="9"/>
  <c r="D51" i="9"/>
  <c r="C51" i="9"/>
  <c r="B51" i="9"/>
  <c r="JQ50" i="9"/>
  <c r="JP50" i="9"/>
  <c r="JO50" i="9"/>
  <c r="JN50" i="9"/>
  <c r="JM50" i="9"/>
  <c r="JL50" i="9"/>
  <c r="JK50" i="9"/>
  <c r="JJ50" i="9"/>
  <c r="JI50" i="9"/>
  <c r="JH50" i="9"/>
  <c r="JG50" i="9"/>
  <c r="JF50" i="9"/>
  <c r="JE50" i="9"/>
  <c r="JD50" i="9"/>
  <c r="IW50" i="9"/>
  <c r="IV50" i="9"/>
  <c r="IS50" i="9"/>
  <c r="IR50" i="9"/>
  <c r="IQ50" i="9"/>
  <c r="IP50" i="9"/>
  <c r="IO50" i="9"/>
  <c r="IN50" i="9"/>
  <c r="IM50" i="9"/>
  <c r="IL50" i="9"/>
  <c r="IK50" i="9"/>
  <c r="IJ50" i="9"/>
  <c r="IG50" i="9"/>
  <c r="IF50" i="9"/>
  <c r="IE50" i="9"/>
  <c r="ID50" i="9"/>
  <c r="IC50" i="9"/>
  <c r="IB50" i="9"/>
  <c r="IA50" i="9"/>
  <c r="HZ50" i="9"/>
  <c r="HY50" i="9"/>
  <c r="HX50" i="9"/>
  <c r="HW50" i="9"/>
  <c r="HV50" i="9"/>
  <c r="HU50" i="9"/>
  <c r="HT50" i="9"/>
  <c r="HS50" i="9"/>
  <c r="HR50" i="9"/>
  <c r="HQ50" i="9"/>
  <c r="HP50" i="9"/>
  <c r="HO50" i="9"/>
  <c r="HN50" i="9"/>
  <c r="HM50" i="9"/>
  <c r="HL50" i="9"/>
  <c r="HK50" i="9"/>
  <c r="HJ50" i="9"/>
  <c r="HI50" i="9"/>
  <c r="HH50" i="9"/>
  <c r="HG50" i="9"/>
  <c r="HF50" i="9"/>
  <c r="HE50" i="9"/>
  <c r="HD50" i="9"/>
  <c r="HC50" i="9"/>
  <c r="HB50" i="9"/>
  <c r="HA50" i="9"/>
  <c r="GZ50" i="9"/>
  <c r="GY50" i="9"/>
  <c r="GX50" i="9"/>
  <c r="GW50" i="9"/>
  <c r="GV50" i="9"/>
  <c r="GU50" i="9"/>
  <c r="GT50" i="9"/>
  <c r="GS50" i="9"/>
  <c r="GR50" i="9"/>
  <c r="GQ50" i="9"/>
  <c r="GP50" i="9"/>
  <c r="GO50" i="9"/>
  <c r="GN50" i="9"/>
  <c r="GM50" i="9"/>
  <c r="GL50" i="9"/>
  <c r="GK50" i="9"/>
  <c r="GJ50" i="9"/>
  <c r="GI50" i="9"/>
  <c r="GH50" i="9"/>
  <c r="GG50" i="9"/>
  <c r="GF50" i="9"/>
  <c r="GE50" i="9"/>
  <c r="GD50" i="9"/>
  <c r="GC50" i="9"/>
  <c r="GB50" i="9"/>
  <c r="GA50" i="9"/>
  <c r="FZ50" i="9"/>
  <c r="FY50" i="9"/>
  <c r="FX50" i="9"/>
  <c r="FW50" i="9"/>
  <c r="FV50" i="9"/>
  <c r="FU50" i="9"/>
  <c r="FT50" i="9"/>
  <c r="FS50" i="9"/>
  <c r="FR50" i="9"/>
  <c r="FQ50" i="9"/>
  <c r="FP50" i="9"/>
  <c r="FO50" i="9"/>
  <c r="FN50" i="9"/>
  <c r="FM50" i="9"/>
  <c r="FL50" i="9"/>
  <c r="FK50" i="9"/>
  <c r="FJ50" i="9"/>
  <c r="FI50" i="9"/>
  <c r="FH50" i="9"/>
  <c r="FG50" i="9"/>
  <c r="FF50" i="9"/>
  <c r="FE50" i="9"/>
  <c r="FD50" i="9"/>
  <c r="FC50" i="9"/>
  <c r="FB50" i="9"/>
  <c r="FA50" i="9"/>
  <c r="EZ50" i="9"/>
  <c r="EY50" i="9"/>
  <c r="EX50" i="9"/>
  <c r="EW50" i="9"/>
  <c r="EV50" i="9"/>
  <c r="EO50" i="9"/>
  <c r="EN50" i="9"/>
  <c r="EM50" i="9"/>
  <c r="EL50" i="9"/>
  <c r="EK50" i="9"/>
  <c r="EJ50" i="9"/>
  <c r="EI50" i="9"/>
  <c r="EH50" i="9"/>
  <c r="EG50" i="9"/>
  <c r="EF50" i="9"/>
  <c r="EE50" i="9"/>
  <c r="ED50" i="9"/>
  <c r="EC50" i="9"/>
  <c r="EB50" i="9"/>
  <c r="EA50" i="9"/>
  <c r="DZ50" i="9"/>
  <c r="DY50" i="9"/>
  <c r="DX50" i="9"/>
  <c r="DW50" i="9"/>
  <c r="DV50" i="9"/>
  <c r="DU50" i="9"/>
  <c r="DT50" i="9"/>
  <c r="DS50" i="9"/>
  <c r="DR50" i="9"/>
  <c r="DQ50" i="9"/>
  <c r="DP50" i="9"/>
  <c r="DO50" i="9"/>
  <c r="DN50" i="9"/>
  <c r="DM50" i="9"/>
  <c r="DL50" i="9"/>
  <c r="DK50" i="9"/>
  <c r="DJ50" i="9"/>
  <c r="DI50" i="9"/>
  <c r="DH50" i="9"/>
  <c r="DG50" i="9"/>
  <c r="DF50" i="9"/>
  <c r="DE50" i="9"/>
  <c r="DD50" i="9"/>
  <c r="DC50" i="9"/>
  <c r="DB50" i="9"/>
  <c r="DA50" i="9"/>
  <c r="CZ50" i="9"/>
  <c r="CY50" i="9"/>
  <c r="CX50" i="9"/>
  <c r="CW50" i="9"/>
  <c r="CV50" i="9"/>
  <c r="CU50" i="9"/>
  <c r="CT50" i="9"/>
  <c r="CS50" i="9"/>
  <c r="CR50" i="9"/>
  <c r="CQ50" i="9"/>
  <c r="CP50" i="9"/>
  <c r="CO50" i="9"/>
  <c r="CN50" i="9"/>
  <c r="CM50" i="9"/>
  <c r="CL50" i="9"/>
  <c r="CK50" i="9"/>
  <c r="CJ50" i="9"/>
  <c r="CI50" i="9"/>
  <c r="CH50" i="9"/>
  <c r="CG50" i="9"/>
  <c r="CF50" i="9"/>
  <c r="CE50" i="9"/>
  <c r="CD50" i="9"/>
  <c r="CC50" i="9"/>
  <c r="CB50" i="9"/>
  <c r="CA50" i="9"/>
  <c r="BZ50" i="9"/>
  <c r="BY50" i="9"/>
  <c r="BX50" i="9"/>
  <c r="BW50" i="9"/>
  <c r="BV50" i="9"/>
  <c r="BU50" i="9"/>
  <c r="BT50" i="9"/>
  <c r="BS50" i="9"/>
  <c r="BR50" i="9"/>
  <c r="BQ50" i="9"/>
  <c r="BP50" i="9"/>
  <c r="BO50" i="9"/>
  <c r="BN50" i="9"/>
  <c r="BM50" i="9"/>
  <c r="BL50" i="9"/>
  <c r="BK50" i="9"/>
  <c r="BJ50" i="9"/>
  <c r="BI50" i="9"/>
  <c r="BH50" i="9"/>
  <c r="BG50" i="9"/>
  <c r="BF50" i="9"/>
  <c r="BE50" i="9"/>
  <c r="BD50" i="9"/>
  <c r="BC50" i="9"/>
  <c r="BB50" i="9"/>
  <c r="BA50" i="9"/>
  <c r="AZ50" i="9"/>
  <c r="AY50" i="9"/>
  <c r="AX50" i="9"/>
  <c r="AW50" i="9"/>
  <c r="AV50" i="9"/>
  <c r="AU50" i="9"/>
  <c r="AT50" i="9"/>
  <c r="AS50" i="9"/>
  <c r="AR50" i="9"/>
  <c r="AQ50" i="9"/>
  <c r="AP50" i="9"/>
  <c r="AO50" i="9"/>
  <c r="AN50" i="9"/>
  <c r="AM50" i="9"/>
  <c r="AL50" i="9"/>
  <c r="AK50" i="9"/>
  <c r="AJ50" i="9"/>
  <c r="AI50" i="9"/>
  <c r="AH50" i="9"/>
  <c r="AG50" i="9"/>
  <c r="AF50" i="9"/>
  <c r="AE50" i="9"/>
  <c r="AD50" i="9"/>
  <c r="AC50" i="9"/>
  <c r="AB50" i="9"/>
  <c r="AA50" i="9"/>
  <c r="Z50" i="9"/>
  <c r="Y50" i="9"/>
  <c r="X50" i="9"/>
  <c r="W50" i="9"/>
  <c r="V50" i="9"/>
  <c r="U50" i="9"/>
  <c r="T50" i="9"/>
  <c r="S50" i="9"/>
  <c r="R50" i="9"/>
  <c r="Q50" i="9"/>
  <c r="P50" i="9"/>
  <c r="O50" i="9"/>
  <c r="N50" i="9"/>
  <c r="M50" i="9"/>
  <c r="L50" i="9"/>
  <c r="K50" i="9"/>
  <c r="J50" i="9"/>
  <c r="I50" i="9"/>
  <c r="H50" i="9"/>
  <c r="G50" i="9"/>
  <c r="F50" i="9"/>
  <c r="E50" i="9"/>
  <c r="D50" i="9"/>
  <c r="C50" i="9"/>
  <c r="B50" i="9"/>
  <c r="JQ49" i="9"/>
  <c r="JP49" i="9"/>
  <c r="JO49" i="9"/>
  <c r="JN49" i="9"/>
  <c r="JM49" i="9"/>
  <c r="JL49" i="9"/>
  <c r="JK49" i="9"/>
  <c r="JJ49" i="9"/>
  <c r="JI49" i="9"/>
  <c r="JH49" i="9"/>
  <c r="JG49" i="9"/>
  <c r="JF49" i="9"/>
  <c r="JE49" i="9"/>
  <c r="JD49" i="9"/>
  <c r="IW49" i="9"/>
  <c r="IV49" i="9"/>
  <c r="IS49" i="9"/>
  <c r="IR49" i="9"/>
  <c r="IQ49" i="9"/>
  <c r="IP49" i="9"/>
  <c r="IO49" i="9"/>
  <c r="IN49" i="9"/>
  <c r="IM49" i="9"/>
  <c r="IL49" i="9"/>
  <c r="IK49" i="9"/>
  <c r="IJ49" i="9"/>
  <c r="IG49" i="9"/>
  <c r="IF49" i="9"/>
  <c r="IE49" i="9"/>
  <c r="ID49" i="9"/>
  <c r="IC49" i="9"/>
  <c r="IB49" i="9"/>
  <c r="IA49" i="9"/>
  <c r="HZ49" i="9"/>
  <c r="HY49" i="9"/>
  <c r="HX49" i="9"/>
  <c r="HW49" i="9"/>
  <c r="HV49" i="9"/>
  <c r="HU49" i="9"/>
  <c r="HT49" i="9"/>
  <c r="HS49" i="9"/>
  <c r="HR49" i="9"/>
  <c r="HQ49" i="9"/>
  <c r="HP49" i="9"/>
  <c r="HO49" i="9"/>
  <c r="HN49" i="9"/>
  <c r="HM49" i="9"/>
  <c r="HL49" i="9"/>
  <c r="HK49" i="9"/>
  <c r="HJ49" i="9"/>
  <c r="HI49" i="9"/>
  <c r="HH49" i="9"/>
  <c r="HG49" i="9"/>
  <c r="HF49" i="9"/>
  <c r="HE49" i="9"/>
  <c r="HD49" i="9"/>
  <c r="HC49" i="9"/>
  <c r="HB49" i="9"/>
  <c r="HA49" i="9"/>
  <c r="GZ49" i="9"/>
  <c r="GY49" i="9"/>
  <c r="GX49" i="9"/>
  <c r="GW49" i="9"/>
  <c r="GV49" i="9"/>
  <c r="GU49" i="9"/>
  <c r="GT49" i="9"/>
  <c r="GS49" i="9"/>
  <c r="GR49" i="9"/>
  <c r="GQ49" i="9"/>
  <c r="GP49" i="9"/>
  <c r="GO49" i="9"/>
  <c r="GN49" i="9"/>
  <c r="GM49" i="9"/>
  <c r="GL49" i="9"/>
  <c r="GK49" i="9"/>
  <c r="GJ49" i="9"/>
  <c r="GI49" i="9"/>
  <c r="GH49" i="9"/>
  <c r="GG49" i="9"/>
  <c r="GF49" i="9"/>
  <c r="GE49" i="9"/>
  <c r="GD49" i="9"/>
  <c r="GC49" i="9"/>
  <c r="GB49" i="9"/>
  <c r="GA49" i="9"/>
  <c r="FZ49" i="9"/>
  <c r="FY49" i="9"/>
  <c r="FX49" i="9"/>
  <c r="FW49" i="9"/>
  <c r="FV49" i="9"/>
  <c r="FU49" i="9"/>
  <c r="FT49" i="9"/>
  <c r="FS49" i="9"/>
  <c r="FR49" i="9"/>
  <c r="FQ49" i="9"/>
  <c r="FP49" i="9"/>
  <c r="FO49" i="9"/>
  <c r="FN49" i="9"/>
  <c r="FM49" i="9"/>
  <c r="FL49" i="9"/>
  <c r="FK49" i="9"/>
  <c r="FJ49" i="9"/>
  <c r="FI49" i="9"/>
  <c r="FH49" i="9"/>
  <c r="FG49" i="9"/>
  <c r="FF49" i="9"/>
  <c r="FE49" i="9"/>
  <c r="FD49" i="9"/>
  <c r="FC49" i="9"/>
  <c r="FB49" i="9"/>
  <c r="FA49" i="9"/>
  <c r="EZ49" i="9"/>
  <c r="EY49" i="9"/>
  <c r="EX49" i="9"/>
  <c r="EW49" i="9"/>
  <c r="EV49" i="9"/>
  <c r="EO49" i="9"/>
  <c r="EN49" i="9"/>
  <c r="EM49" i="9"/>
  <c r="EL49" i="9"/>
  <c r="EK49" i="9"/>
  <c r="EJ49" i="9"/>
  <c r="EI49" i="9"/>
  <c r="EH49" i="9"/>
  <c r="EG49" i="9"/>
  <c r="EF49" i="9"/>
  <c r="EE49" i="9"/>
  <c r="ED49" i="9"/>
  <c r="EC49" i="9"/>
  <c r="EB49" i="9"/>
  <c r="EA49" i="9"/>
  <c r="DZ49" i="9"/>
  <c r="DY49" i="9"/>
  <c r="DX49" i="9"/>
  <c r="DW49" i="9"/>
  <c r="DV49" i="9"/>
  <c r="DU49" i="9"/>
  <c r="DT49" i="9"/>
  <c r="DS49" i="9"/>
  <c r="DR49" i="9"/>
  <c r="DQ49" i="9"/>
  <c r="DP49" i="9"/>
  <c r="DO49" i="9"/>
  <c r="DN49" i="9"/>
  <c r="DM49" i="9"/>
  <c r="DL49" i="9"/>
  <c r="DK49" i="9"/>
  <c r="DJ49" i="9"/>
  <c r="DI49" i="9"/>
  <c r="DH49" i="9"/>
  <c r="DG49" i="9"/>
  <c r="DF49" i="9"/>
  <c r="DE49" i="9"/>
  <c r="DD49" i="9"/>
  <c r="DC49" i="9"/>
  <c r="DB49" i="9"/>
  <c r="DA49" i="9"/>
  <c r="CZ49" i="9"/>
  <c r="CY49" i="9"/>
  <c r="CX49" i="9"/>
  <c r="CW49" i="9"/>
  <c r="CV49" i="9"/>
  <c r="CU49" i="9"/>
  <c r="CT49" i="9"/>
  <c r="CS49" i="9"/>
  <c r="CR49" i="9"/>
  <c r="CQ49" i="9"/>
  <c r="CP49" i="9"/>
  <c r="CO49" i="9"/>
  <c r="CN49" i="9"/>
  <c r="CM49" i="9"/>
  <c r="CL49" i="9"/>
  <c r="CK49" i="9"/>
  <c r="CJ49" i="9"/>
  <c r="CI49" i="9"/>
  <c r="CH49" i="9"/>
  <c r="CG49" i="9"/>
  <c r="CF49" i="9"/>
  <c r="CE49" i="9"/>
  <c r="CD49" i="9"/>
  <c r="CC49" i="9"/>
  <c r="CB49" i="9"/>
  <c r="CA49" i="9"/>
  <c r="BZ49" i="9"/>
  <c r="BY49" i="9"/>
  <c r="BX49" i="9"/>
  <c r="BW49" i="9"/>
  <c r="BV49" i="9"/>
  <c r="BU49" i="9"/>
  <c r="BT49" i="9"/>
  <c r="BS49" i="9"/>
  <c r="BR49" i="9"/>
  <c r="BQ49" i="9"/>
  <c r="BP49" i="9"/>
  <c r="BO49" i="9"/>
  <c r="BN49" i="9"/>
  <c r="BM49" i="9"/>
  <c r="BL49" i="9"/>
  <c r="BK49" i="9"/>
  <c r="BJ49" i="9"/>
  <c r="BI49" i="9"/>
  <c r="BH49" i="9"/>
  <c r="BG49" i="9"/>
  <c r="BF49" i="9"/>
  <c r="BE49" i="9"/>
  <c r="BD49" i="9"/>
  <c r="BC49" i="9"/>
  <c r="BB49" i="9"/>
  <c r="BA49" i="9"/>
  <c r="AZ49" i="9"/>
  <c r="AY49" i="9"/>
  <c r="AX49" i="9"/>
  <c r="AW49" i="9"/>
  <c r="AV49" i="9"/>
  <c r="AU49" i="9"/>
  <c r="AT49" i="9"/>
  <c r="AS49" i="9"/>
  <c r="AR49" i="9"/>
  <c r="AQ49" i="9"/>
  <c r="AP49" i="9"/>
  <c r="AO49" i="9"/>
  <c r="AN49" i="9"/>
  <c r="AM49" i="9"/>
  <c r="AL49" i="9"/>
  <c r="AK49" i="9"/>
  <c r="AJ49" i="9"/>
  <c r="AI49" i="9"/>
  <c r="AH49" i="9"/>
  <c r="AG49" i="9"/>
  <c r="AF49" i="9"/>
  <c r="AE49" i="9"/>
  <c r="AD49" i="9"/>
  <c r="AC49" i="9"/>
  <c r="AB49" i="9"/>
  <c r="AA49" i="9"/>
  <c r="Z49" i="9"/>
  <c r="Y49" i="9"/>
  <c r="X49" i="9"/>
  <c r="W49" i="9"/>
  <c r="V49" i="9"/>
  <c r="U49" i="9"/>
  <c r="T49" i="9"/>
  <c r="S49" i="9"/>
  <c r="R49" i="9"/>
  <c r="Q49" i="9"/>
  <c r="P49" i="9"/>
  <c r="O49" i="9"/>
  <c r="N49" i="9"/>
  <c r="M49" i="9"/>
  <c r="L49" i="9"/>
  <c r="K49" i="9"/>
  <c r="J49" i="9"/>
  <c r="I49" i="9"/>
  <c r="H49" i="9"/>
  <c r="G49" i="9"/>
  <c r="F49" i="9"/>
  <c r="E49" i="9"/>
  <c r="D49" i="9"/>
  <c r="C49" i="9"/>
  <c r="B49" i="9"/>
  <c r="JQ48" i="9"/>
  <c r="JP48" i="9"/>
  <c r="JO48" i="9"/>
  <c r="JN48" i="9"/>
  <c r="JM48" i="9"/>
  <c r="JL48" i="9"/>
  <c r="JK48" i="9"/>
  <c r="JJ48" i="9"/>
  <c r="JI48" i="9"/>
  <c r="JH48" i="9"/>
  <c r="JG48" i="9"/>
  <c r="JF48" i="9"/>
  <c r="JE48" i="9"/>
  <c r="JD48" i="9"/>
  <c r="IW48" i="9"/>
  <c r="IV48" i="9"/>
  <c r="IS48" i="9"/>
  <c r="IR48" i="9"/>
  <c r="IQ48" i="9"/>
  <c r="IP48" i="9"/>
  <c r="IO48" i="9"/>
  <c r="IN48" i="9"/>
  <c r="IM48" i="9"/>
  <c r="IL48" i="9"/>
  <c r="IK48" i="9"/>
  <c r="IJ48" i="9"/>
  <c r="IG48" i="9"/>
  <c r="IF48" i="9"/>
  <c r="IE48" i="9"/>
  <c r="ID48" i="9"/>
  <c r="IC48" i="9"/>
  <c r="IB48" i="9"/>
  <c r="IA48" i="9"/>
  <c r="HZ48" i="9"/>
  <c r="HY48" i="9"/>
  <c r="HX48" i="9"/>
  <c r="HW48" i="9"/>
  <c r="HV48" i="9"/>
  <c r="HU48" i="9"/>
  <c r="HT48" i="9"/>
  <c r="HS48" i="9"/>
  <c r="HR48" i="9"/>
  <c r="HQ48" i="9"/>
  <c r="HP48" i="9"/>
  <c r="HO48" i="9"/>
  <c r="HN48" i="9"/>
  <c r="HM48" i="9"/>
  <c r="HL48" i="9"/>
  <c r="HK48" i="9"/>
  <c r="HJ48" i="9"/>
  <c r="HI48" i="9"/>
  <c r="HH48" i="9"/>
  <c r="HG48" i="9"/>
  <c r="HF48" i="9"/>
  <c r="HE48" i="9"/>
  <c r="HD48" i="9"/>
  <c r="HC48" i="9"/>
  <c r="HB48" i="9"/>
  <c r="HA48" i="9"/>
  <c r="GZ48" i="9"/>
  <c r="GY48" i="9"/>
  <c r="GX48" i="9"/>
  <c r="GW48" i="9"/>
  <c r="GV48" i="9"/>
  <c r="GU48" i="9"/>
  <c r="GT48" i="9"/>
  <c r="GS48" i="9"/>
  <c r="GR48" i="9"/>
  <c r="GQ48" i="9"/>
  <c r="GP48" i="9"/>
  <c r="GO48" i="9"/>
  <c r="GN48" i="9"/>
  <c r="GM48" i="9"/>
  <c r="GL48" i="9"/>
  <c r="GK48" i="9"/>
  <c r="GJ48" i="9"/>
  <c r="GI48" i="9"/>
  <c r="GH48" i="9"/>
  <c r="GG48" i="9"/>
  <c r="GF48" i="9"/>
  <c r="GE48" i="9"/>
  <c r="GD48" i="9"/>
  <c r="GC48" i="9"/>
  <c r="GB48" i="9"/>
  <c r="GA48" i="9"/>
  <c r="FZ48" i="9"/>
  <c r="FY48" i="9"/>
  <c r="FX48" i="9"/>
  <c r="FW48" i="9"/>
  <c r="FV48" i="9"/>
  <c r="FU48" i="9"/>
  <c r="FT48" i="9"/>
  <c r="FS48" i="9"/>
  <c r="FR48" i="9"/>
  <c r="FQ48" i="9"/>
  <c r="FP48" i="9"/>
  <c r="FO48" i="9"/>
  <c r="FN48" i="9"/>
  <c r="FM48" i="9"/>
  <c r="FL48" i="9"/>
  <c r="FK48" i="9"/>
  <c r="FJ48" i="9"/>
  <c r="FI48" i="9"/>
  <c r="FH48" i="9"/>
  <c r="FG48" i="9"/>
  <c r="FF48" i="9"/>
  <c r="FE48" i="9"/>
  <c r="FD48" i="9"/>
  <c r="FC48" i="9"/>
  <c r="FB48" i="9"/>
  <c r="FA48" i="9"/>
  <c r="EZ48" i="9"/>
  <c r="EY48" i="9"/>
  <c r="EX48" i="9"/>
  <c r="EW48" i="9"/>
  <c r="EV48" i="9"/>
  <c r="EO48" i="9"/>
  <c r="EN48" i="9"/>
  <c r="EM48" i="9"/>
  <c r="EL48" i="9"/>
  <c r="EK48" i="9"/>
  <c r="EJ48" i="9"/>
  <c r="EI48" i="9"/>
  <c r="EH48" i="9"/>
  <c r="EG48" i="9"/>
  <c r="EF48" i="9"/>
  <c r="EE48" i="9"/>
  <c r="ED48" i="9"/>
  <c r="EC48" i="9"/>
  <c r="EB48" i="9"/>
  <c r="EA48" i="9"/>
  <c r="DZ48" i="9"/>
  <c r="DY48" i="9"/>
  <c r="DX48" i="9"/>
  <c r="DW48" i="9"/>
  <c r="DV48" i="9"/>
  <c r="DU48" i="9"/>
  <c r="DT48" i="9"/>
  <c r="DS48" i="9"/>
  <c r="DR48" i="9"/>
  <c r="DQ48" i="9"/>
  <c r="DP48" i="9"/>
  <c r="DO48" i="9"/>
  <c r="DN48" i="9"/>
  <c r="DM48" i="9"/>
  <c r="DL48" i="9"/>
  <c r="DK48" i="9"/>
  <c r="DJ48" i="9"/>
  <c r="DI48" i="9"/>
  <c r="DH48" i="9"/>
  <c r="DG48" i="9"/>
  <c r="DF48" i="9"/>
  <c r="DE48" i="9"/>
  <c r="DD48" i="9"/>
  <c r="DC48" i="9"/>
  <c r="DB48" i="9"/>
  <c r="DA48" i="9"/>
  <c r="CZ48" i="9"/>
  <c r="CY48" i="9"/>
  <c r="CX48" i="9"/>
  <c r="CW48" i="9"/>
  <c r="CV48" i="9"/>
  <c r="CU48" i="9"/>
  <c r="CT48" i="9"/>
  <c r="CS48" i="9"/>
  <c r="CR48" i="9"/>
  <c r="CQ48" i="9"/>
  <c r="CP48" i="9"/>
  <c r="CO48" i="9"/>
  <c r="CN48" i="9"/>
  <c r="CM48" i="9"/>
  <c r="CL48" i="9"/>
  <c r="CK48" i="9"/>
  <c r="CJ48" i="9"/>
  <c r="CI48" i="9"/>
  <c r="CH48" i="9"/>
  <c r="CG48" i="9"/>
  <c r="CF48" i="9"/>
  <c r="CE48" i="9"/>
  <c r="CD48" i="9"/>
  <c r="CC48" i="9"/>
  <c r="CB48" i="9"/>
  <c r="CA48" i="9"/>
  <c r="BZ48" i="9"/>
  <c r="BY48" i="9"/>
  <c r="BX48" i="9"/>
  <c r="BW48" i="9"/>
  <c r="BV48" i="9"/>
  <c r="BU48" i="9"/>
  <c r="BT48" i="9"/>
  <c r="BS48" i="9"/>
  <c r="BR48" i="9"/>
  <c r="BQ48" i="9"/>
  <c r="BP48" i="9"/>
  <c r="BO48" i="9"/>
  <c r="BN48" i="9"/>
  <c r="BM48" i="9"/>
  <c r="BL48" i="9"/>
  <c r="BK48" i="9"/>
  <c r="BJ48" i="9"/>
  <c r="BI48" i="9"/>
  <c r="BH48" i="9"/>
  <c r="BG48" i="9"/>
  <c r="BF48" i="9"/>
  <c r="BE48" i="9"/>
  <c r="BD48" i="9"/>
  <c r="BC48" i="9"/>
  <c r="BB48" i="9"/>
  <c r="BA48" i="9"/>
  <c r="AZ48" i="9"/>
  <c r="AY48" i="9"/>
  <c r="AX48" i="9"/>
  <c r="AW48" i="9"/>
  <c r="AV48" i="9"/>
  <c r="AU48" i="9"/>
  <c r="AT48" i="9"/>
  <c r="AS48" i="9"/>
  <c r="AR48" i="9"/>
  <c r="AQ48" i="9"/>
  <c r="AP48" i="9"/>
  <c r="AO48" i="9"/>
  <c r="AN48" i="9"/>
  <c r="AM48" i="9"/>
  <c r="AL48" i="9"/>
  <c r="AK48" i="9"/>
  <c r="AJ48" i="9"/>
  <c r="AI48" i="9"/>
  <c r="AH48" i="9"/>
  <c r="AG48" i="9"/>
  <c r="AF48" i="9"/>
  <c r="AE48" i="9"/>
  <c r="AD48" i="9"/>
  <c r="AC48" i="9"/>
  <c r="AB48" i="9"/>
  <c r="AA48" i="9"/>
  <c r="Z48" i="9"/>
  <c r="Y48" i="9"/>
  <c r="X48" i="9"/>
  <c r="W48" i="9"/>
  <c r="V48" i="9"/>
  <c r="U48" i="9"/>
  <c r="T48" i="9"/>
  <c r="S48" i="9"/>
  <c r="R48" i="9"/>
  <c r="Q48" i="9"/>
  <c r="P48" i="9"/>
  <c r="O48" i="9"/>
  <c r="N48" i="9"/>
  <c r="M48" i="9"/>
  <c r="L48" i="9"/>
  <c r="K48" i="9"/>
  <c r="J48" i="9"/>
  <c r="I48" i="9"/>
  <c r="H48" i="9"/>
  <c r="G48" i="9"/>
  <c r="F48" i="9"/>
  <c r="E48" i="9"/>
  <c r="D48" i="9"/>
  <c r="C48" i="9"/>
  <c r="B48" i="9"/>
  <c r="JQ47" i="9"/>
  <c r="JP47" i="9"/>
  <c r="JO47" i="9"/>
  <c r="JN47" i="9"/>
  <c r="JM47" i="9"/>
  <c r="JL47" i="9"/>
  <c r="JK47" i="9"/>
  <c r="JJ47" i="9"/>
  <c r="JI47" i="9"/>
  <c r="JH47" i="9"/>
  <c r="JG47" i="9"/>
  <c r="JF47" i="9"/>
  <c r="JE47" i="9"/>
  <c r="JD47" i="9"/>
  <c r="IW47" i="9"/>
  <c r="IV47" i="9"/>
  <c r="IS47" i="9"/>
  <c r="IR47" i="9"/>
  <c r="IQ47" i="9"/>
  <c r="IP47" i="9"/>
  <c r="IO47" i="9"/>
  <c r="IN47" i="9"/>
  <c r="IM47" i="9"/>
  <c r="IL47" i="9"/>
  <c r="IK47" i="9"/>
  <c r="IJ47" i="9"/>
  <c r="IG47" i="9"/>
  <c r="IF47" i="9"/>
  <c r="IE47" i="9"/>
  <c r="ID47" i="9"/>
  <c r="IC47" i="9"/>
  <c r="IB47" i="9"/>
  <c r="IA47" i="9"/>
  <c r="HZ47" i="9"/>
  <c r="HY47" i="9"/>
  <c r="HX47" i="9"/>
  <c r="HW47" i="9"/>
  <c r="HV47" i="9"/>
  <c r="HU47" i="9"/>
  <c r="HT47" i="9"/>
  <c r="HS47" i="9"/>
  <c r="HR47" i="9"/>
  <c r="HQ47" i="9"/>
  <c r="HP47" i="9"/>
  <c r="HO47" i="9"/>
  <c r="HN47" i="9"/>
  <c r="HM47" i="9"/>
  <c r="HL47" i="9"/>
  <c r="HK47" i="9"/>
  <c r="HJ47" i="9"/>
  <c r="HI47" i="9"/>
  <c r="HH47" i="9"/>
  <c r="HG47" i="9"/>
  <c r="HF47" i="9"/>
  <c r="HE47" i="9"/>
  <c r="HD47" i="9"/>
  <c r="HC47" i="9"/>
  <c r="HB47" i="9"/>
  <c r="HA47" i="9"/>
  <c r="GZ47" i="9"/>
  <c r="GY47" i="9"/>
  <c r="GX47" i="9"/>
  <c r="GW47" i="9"/>
  <c r="GV47" i="9"/>
  <c r="GU47" i="9"/>
  <c r="GT47" i="9"/>
  <c r="GS47" i="9"/>
  <c r="GR47" i="9"/>
  <c r="GQ47" i="9"/>
  <c r="GP47" i="9"/>
  <c r="GO47" i="9"/>
  <c r="GN47" i="9"/>
  <c r="GM47" i="9"/>
  <c r="GL47" i="9"/>
  <c r="GK47" i="9"/>
  <c r="GJ47" i="9"/>
  <c r="GI47" i="9"/>
  <c r="GH47" i="9"/>
  <c r="GG47" i="9"/>
  <c r="GF47" i="9"/>
  <c r="GE47" i="9"/>
  <c r="GD47" i="9"/>
  <c r="GC47" i="9"/>
  <c r="GB47" i="9"/>
  <c r="GA47" i="9"/>
  <c r="FZ47" i="9"/>
  <c r="FY47" i="9"/>
  <c r="FX47" i="9"/>
  <c r="FW47" i="9"/>
  <c r="FV47" i="9"/>
  <c r="FU47" i="9"/>
  <c r="FT47" i="9"/>
  <c r="FS47" i="9"/>
  <c r="FR47" i="9"/>
  <c r="FQ47" i="9"/>
  <c r="FP47" i="9"/>
  <c r="FO47" i="9"/>
  <c r="FN47" i="9"/>
  <c r="FM47" i="9"/>
  <c r="FL47" i="9"/>
  <c r="FK47" i="9"/>
  <c r="FJ47" i="9"/>
  <c r="FI47" i="9"/>
  <c r="FH47" i="9"/>
  <c r="FG47" i="9"/>
  <c r="FF47" i="9"/>
  <c r="FE47" i="9"/>
  <c r="FD47" i="9"/>
  <c r="FC47" i="9"/>
  <c r="FB47" i="9"/>
  <c r="FA47" i="9"/>
  <c r="EZ47" i="9"/>
  <c r="EY47" i="9"/>
  <c r="EX47" i="9"/>
  <c r="EW47" i="9"/>
  <c r="EV47" i="9"/>
  <c r="EO47" i="9"/>
  <c r="EN47" i="9"/>
  <c r="EM47" i="9"/>
  <c r="EL47" i="9"/>
  <c r="EK47" i="9"/>
  <c r="EJ47" i="9"/>
  <c r="EI47" i="9"/>
  <c r="EH47" i="9"/>
  <c r="EG47" i="9"/>
  <c r="EF47" i="9"/>
  <c r="EE47" i="9"/>
  <c r="ED47" i="9"/>
  <c r="EC47" i="9"/>
  <c r="EB47" i="9"/>
  <c r="EA47" i="9"/>
  <c r="DZ47" i="9"/>
  <c r="DY47" i="9"/>
  <c r="DX47" i="9"/>
  <c r="DW47" i="9"/>
  <c r="DV47" i="9"/>
  <c r="DU47" i="9"/>
  <c r="DT47" i="9"/>
  <c r="DS47" i="9"/>
  <c r="DR47" i="9"/>
  <c r="DQ47" i="9"/>
  <c r="DP47" i="9"/>
  <c r="DO47" i="9"/>
  <c r="DN47" i="9"/>
  <c r="DM47" i="9"/>
  <c r="DL47" i="9"/>
  <c r="DK47" i="9"/>
  <c r="DJ47" i="9"/>
  <c r="DI47" i="9"/>
  <c r="DH47" i="9"/>
  <c r="DG47" i="9"/>
  <c r="DF47" i="9"/>
  <c r="DE47" i="9"/>
  <c r="DD47" i="9"/>
  <c r="DC47" i="9"/>
  <c r="DB47" i="9"/>
  <c r="DA47" i="9"/>
  <c r="CZ47" i="9"/>
  <c r="CY47" i="9"/>
  <c r="CX47" i="9"/>
  <c r="CW47" i="9"/>
  <c r="CV47" i="9"/>
  <c r="CU47" i="9"/>
  <c r="CT47" i="9"/>
  <c r="CS47" i="9"/>
  <c r="CR47" i="9"/>
  <c r="CQ47" i="9"/>
  <c r="CP47" i="9"/>
  <c r="CO47" i="9"/>
  <c r="CN47" i="9"/>
  <c r="CM47" i="9"/>
  <c r="CL47" i="9"/>
  <c r="CK47" i="9"/>
  <c r="CJ47" i="9"/>
  <c r="CI47" i="9"/>
  <c r="CH47" i="9"/>
  <c r="CG47" i="9"/>
  <c r="CF47" i="9"/>
  <c r="CE47" i="9"/>
  <c r="CD47" i="9"/>
  <c r="CC47" i="9"/>
  <c r="CB47" i="9"/>
  <c r="CA47" i="9"/>
  <c r="BZ47" i="9"/>
  <c r="BY47" i="9"/>
  <c r="BX47" i="9"/>
  <c r="BW47" i="9"/>
  <c r="BV47" i="9"/>
  <c r="BU47" i="9"/>
  <c r="BT47" i="9"/>
  <c r="BS47" i="9"/>
  <c r="BR47" i="9"/>
  <c r="BQ47" i="9"/>
  <c r="BP47" i="9"/>
  <c r="BO47" i="9"/>
  <c r="BN47" i="9"/>
  <c r="BM47" i="9"/>
  <c r="BL47" i="9"/>
  <c r="BK47" i="9"/>
  <c r="BJ47" i="9"/>
  <c r="BI47" i="9"/>
  <c r="BH47" i="9"/>
  <c r="BG47" i="9"/>
  <c r="BF47" i="9"/>
  <c r="BE47" i="9"/>
  <c r="BD47" i="9"/>
  <c r="BC47" i="9"/>
  <c r="BB47" i="9"/>
  <c r="BA47" i="9"/>
  <c r="AZ47" i="9"/>
  <c r="AY47" i="9"/>
  <c r="AX47" i="9"/>
  <c r="AW47" i="9"/>
  <c r="AV47" i="9"/>
  <c r="AU47" i="9"/>
  <c r="AT47" i="9"/>
  <c r="AS47" i="9"/>
  <c r="AR47" i="9"/>
  <c r="AQ47" i="9"/>
  <c r="AP47" i="9"/>
  <c r="AO47" i="9"/>
  <c r="AN47" i="9"/>
  <c r="AM47" i="9"/>
  <c r="AL47" i="9"/>
  <c r="AK47" i="9"/>
  <c r="AJ47" i="9"/>
  <c r="AI47" i="9"/>
  <c r="AH47" i="9"/>
  <c r="AG47" i="9"/>
  <c r="AF47" i="9"/>
  <c r="AE47" i="9"/>
  <c r="AD47" i="9"/>
  <c r="AC47" i="9"/>
  <c r="AB47" i="9"/>
  <c r="AA47" i="9"/>
  <c r="Z47" i="9"/>
  <c r="Y47" i="9"/>
  <c r="X47" i="9"/>
  <c r="W47" i="9"/>
  <c r="V47" i="9"/>
  <c r="U47" i="9"/>
  <c r="T47" i="9"/>
  <c r="S47" i="9"/>
  <c r="R47" i="9"/>
  <c r="Q47" i="9"/>
  <c r="P47" i="9"/>
  <c r="O47" i="9"/>
  <c r="N47" i="9"/>
  <c r="M47" i="9"/>
  <c r="L47" i="9"/>
  <c r="K47" i="9"/>
  <c r="J47" i="9"/>
  <c r="I47" i="9"/>
  <c r="H47" i="9"/>
  <c r="G47" i="9"/>
  <c r="F47" i="9"/>
  <c r="E47" i="9"/>
  <c r="D47" i="9"/>
  <c r="C47" i="9"/>
  <c r="B47" i="9"/>
  <c r="JQ46" i="9"/>
  <c r="JP46" i="9"/>
  <c r="JO46" i="9"/>
  <c r="JN46" i="9"/>
  <c r="JM46" i="9"/>
  <c r="JL46" i="9"/>
  <c r="JK46" i="9"/>
  <c r="JJ46" i="9"/>
  <c r="JI46" i="9"/>
  <c r="JH46" i="9"/>
  <c r="JG46" i="9"/>
  <c r="JF46" i="9"/>
  <c r="JE46" i="9"/>
  <c r="JD46" i="9"/>
  <c r="IW46" i="9"/>
  <c r="IV46" i="9"/>
  <c r="IS46" i="9"/>
  <c r="IR46" i="9"/>
  <c r="IQ46" i="9"/>
  <c r="IP46" i="9"/>
  <c r="IO46" i="9"/>
  <c r="IN46" i="9"/>
  <c r="IM46" i="9"/>
  <c r="IL46" i="9"/>
  <c r="IK46" i="9"/>
  <c r="IJ46" i="9"/>
  <c r="IG46" i="9"/>
  <c r="IF46" i="9"/>
  <c r="IE46" i="9"/>
  <c r="ID46" i="9"/>
  <c r="IC46" i="9"/>
  <c r="IB46" i="9"/>
  <c r="IA46" i="9"/>
  <c r="HZ46" i="9"/>
  <c r="HY46" i="9"/>
  <c r="HX46" i="9"/>
  <c r="HW46" i="9"/>
  <c r="HV46" i="9"/>
  <c r="HU46" i="9"/>
  <c r="HT46" i="9"/>
  <c r="HS46" i="9"/>
  <c r="HR46" i="9"/>
  <c r="HQ46" i="9"/>
  <c r="HP46" i="9"/>
  <c r="HO46" i="9"/>
  <c r="HN46" i="9"/>
  <c r="HM46" i="9"/>
  <c r="HL46" i="9"/>
  <c r="HK46" i="9"/>
  <c r="HJ46" i="9"/>
  <c r="HI46" i="9"/>
  <c r="HH46" i="9"/>
  <c r="HG46" i="9"/>
  <c r="HF46" i="9"/>
  <c r="HE46" i="9"/>
  <c r="HD46" i="9"/>
  <c r="HC46" i="9"/>
  <c r="HB46" i="9"/>
  <c r="HA46" i="9"/>
  <c r="GZ46" i="9"/>
  <c r="GY46" i="9"/>
  <c r="GX46" i="9"/>
  <c r="GW46" i="9"/>
  <c r="GV46" i="9"/>
  <c r="GU46" i="9"/>
  <c r="GT46" i="9"/>
  <c r="GS46" i="9"/>
  <c r="GR46" i="9"/>
  <c r="GQ46" i="9"/>
  <c r="GP46" i="9"/>
  <c r="GO46" i="9"/>
  <c r="GN46" i="9"/>
  <c r="GM46" i="9"/>
  <c r="GL46" i="9"/>
  <c r="GK46" i="9"/>
  <c r="GJ46" i="9"/>
  <c r="GI46" i="9"/>
  <c r="GH46" i="9"/>
  <c r="GG46" i="9"/>
  <c r="GF46" i="9"/>
  <c r="GE46" i="9"/>
  <c r="GD46" i="9"/>
  <c r="GC46" i="9"/>
  <c r="GB46" i="9"/>
  <c r="GA46" i="9"/>
  <c r="FZ46" i="9"/>
  <c r="FY46" i="9"/>
  <c r="FX46" i="9"/>
  <c r="FW46" i="9"/>
  <c r="FV46" i="9"/>
  <c r="FU46" i="9"/>
  <c r="FT46" i="9"/>
  <c r="FS46" i="9"/>
  <c r="FR46" i="9"/>
  <c r="FQ46" i="9"/>
  <c r="FP46" i="9"/>
  <c r="FO46" i="9"/>
  <c r="FN46" i="9"/>
  <c r="FM46" i="9"/>
  <c r="FL46" i="9"/>
  <c r="FK46" i="9"/>
  <c r="FJ46" i="9"/>
  <c r="FI46" i="9"/>
  <c r="FH46" i="9"/>
  <c r="FG46" i="9"/>
  <c r="FF46" i="9"/>
  <c r="FE46" i="9"/>
  <c r="FD46" i="9"/>
  <c r="FC46" i="9"/>
  <c r="FB46" i="9"/>
  <c r="FA46" i="9"/>
  <c r="EZ46" i="9"/>
  <c r="EY46" i="9"/>
  <c r="EX46" i="9"/>
  <c r="EW46" i="9"/>
  <c r="EV46" i="9"/>
  <c r="EO46" i="9"/>
  <c r="EN46" i="9"/>
  <c r="EM46" i="9"/>
  <c r="EL46" i="9"/>
  <c r="EK46" i="9"/>
  <c r="EJ46" i="9"/>
  <c r="EI46" i="9"/>
  <c r="EH46" i="9"/>
  <c r="EG46" i="9"/>
  <c r="EF46" i="9"/>
  <c r="EE46" i="9"/>
  <c r="ED46" i="9"/>
  <c r="EC46" i="9"/>
  <c r="EB46" i="9"/>
  <c r="EA46" i="9"/>
  <c r="DZ46" i="9"/>
  <c r="DY46" i="9"/>
  <c r="DX46" i="9"/>
  <c r="DW46" i="9"/>
  <c r="DV46" i="9"/>
  <c r="DU46" i="9"/>
  <c r="DT46" i="9"/>
  <c r="DS46" i="9"/>
  <c r="DR46" i="9"/>
  <c r="DQ46" i="9"/>
  <c r="DP46" i="9"/>
  <c r="DO46" i="9"/>
  <c r="DN46" i="9"/>
  <c r="DM46" i="9"/>
  <c r="DL46" i="9"/>
  <c r="DK46" i="9"/>
  <c r="DJ46" i="9"/>
  <c r="DI46" i="9"/>
  <c r="DH46" i="9"/>
  <c r="DG46" i="9"/>
  <c r="DF46" i="9"/>
  <c r="DE46" i="9"/>
  <c r="DD46" i="9"/>
  <c r="DC46" i="9"/>
  <c r="DB46" i="9"/>
  <c r="DA46" i="9"/>
  <c r="CZ46" i="9"/>
  <c r="CY46" i="9"/>
  <c r="CX46" i="9"/>
  <c r="CW46" i="9"/>
  <c r="CV46" i="9"/>
  <c r="CU46" i="9"/>
  <c r="CT46" i="9"/>
  <c r="CS46" i="9"/>
  <c r="CR46" i="9"/>
  <c r="CQ46" i="9"/>
  <c r="CP46" i="9"/>
  <c r="CO46" i="9"/>
  <c r="CN46" i="9"/>
  <c r="CM46" i="9"/>
  <c r="CL46" i="9"/>
  <c r="CK46" i="9"/>
  <c r="CJ46" i="9"/>
  <c r="CI46" i="9"/>
  <c r="CH46" i="9"/>
  <c r="CG46" i="9"/>
  <c r="CF46" i="9"/>
  <c r="CE46" i="9"/>
  <c r="CD46" i="9"/>
  <c r="CC46" i="9"/>
  <c r="CB46" i="9"/>
  <c r="CA46" i="9"/>
  <c r="BZ46" i="9"/>
  <c r="BY46" i="9"/>
  <c r="BX46" i="9"/>
  <c r="BW46" i="9"/>
  <c r="BV46" i="9"/>
  <c r="BU46" i="9"/>
  <c r="BT46" i="9"/>
  <c r="BS46" i="9"/>
  <c r="BR46" i="9"/>
  <c r="BQ46" i="9"/>
  <c r="BP46" i="9"/>
  <c r="BO46" i="9"/>
  <c r="BN46" i="9"/>
  <c r="BM46" i="9"/>
  <c r="BL46" i="9"/>
  <c r="BK46" i="9"/>
  <c r="BJ46" i="9"/>
  <c r="BI46" i="9"/>
  <c r="BH46" i="9"/>
  <c r="BG46" i="9"/>
  <c r="BF46" i="9"/>
  <c r="BE46" i="9"/>
  <c r="BD46" i="9"/>
  <c r="BC46" i="9"/>
  <c r="BB46" i="9"/>
  <c r="BA46" i="9"/>
  <c r="AZ46" i="9"/>
  <c r="AY46" i="9"/>
  <c r="AX46" i="9"/>
  <c r="AW46" i="9"/>
  <c r="AV46" i="9"/>
  <c r="AU46" i="9"/>
  <c r="AT46" i="9"/>
  <c r="AS46" i="9"/>
  <c r="AR46" i="9"/>
  <c r="AQ46" i="9"/>
  <c r="AP46" i="9"/>
  <c r="AO46" i="9"/>
  <c r="AN46" i="9"/>
  <c r="AM46" i="9"/>
  <c r="AL46" i="9"/>
  <c r="AK46" i="9"/>
  <c r="AJ46" i="9"/>
  <c r="AI46" i="9"/>
  <c r="AH46" i="9"/>
  <c r="AG46" i="9"/>
  <c r="AF46" i="9"/>
  <c r="AE46" i="9"/>
  <c r="AD46" i="9"/>
  <c r="AC46" i="9"/>
  <c r="AB46" i="9"/>
  <c r="AA46" i="9"/>
  <c r="Z46" i="9"/>
  <c r="Y46" i="9"/>
  <c r="X46" i="9"/>
  <c r="W46" i="9"/>
  <c r="V46" i="9"/>
  <c r="U46" i="9"/>
  <c r="T46" i="9"/>
  <c r="S46" i="9"/>
  <c r="R46" i="9"/>
  <c r="Q46" i="9"/>
  <c r="P46" i="9"/>
  <c r="O46" i="9"/>
  <c r="N46" i="9"/>
  <c r="M46" i="9"/>
  <c r="L46" i="9"/>
  <c r="K46" i="9"/>
  <c r="J46" i="9"/>
  <c r="I46" i="9"/>
  <c r="H46" i="9"/>
  <c r="G46" i="9"/>
  <c r="F46" i="9"/>
  <c r="E46" i="9"/>
  <c r="D46" i="9"/>
  <c r="C46" i="9"/>
  <c r="B46" i="9"/>
  <c r="JQ45" i="9"/>
  <c r="JP45" i="9"/>
  <c r="JO45" i="9"/>
  <c r="JN45" i="9"/>
  <c r="JM45" i="9"/>
  <c r="JL45" i="9"/>
  <c r="JK45" i="9"/>
  <c r="JJ45" i="9"/>
  <c r="JI45" i="9"/>
  <c r="JH45" i="9"/>
  <c r="JG45" i="9"/>
  <c r="JF45" i="9"/>
  <c r="JE45" i="9"/>
  <c r="JD45" i="9"/>
  <c r="IW45" i="9"/>
  <c r="IV45" i="9"/>
  <c r="IS45" i="9"/>
  <c r="IR45" i="9"/>
  <c r="IQ45" i="9"/>
  <c r="IP45" i="9"/>
  <c r="IO45" i="9"/>
  <c r="IN45" i="9"/>
  <c r="IM45" i="9"/>
  <c r="IL45" i="9"/>
  <c r="IK45" i="9"/>
  <c r="IJ45" i="9"/>
  <c r="IG45" i="9"/>
  <c r="IF45" i="9"/>
  <c r="IE45" i="9"/>
  <c r="ID45" i="9"/>
  <c r="IC45" i="9"/>
  <c r="IB45" i="9"/>
  <c r="IA45" i="9"/>
  <c r="HZ45" i="9"/>
  <c r="HY45" i="9"/>
  <c r="HX45" i="9"/>
  <c r="HW45" i="9"/>
  <c r="HV45" i="9"/>
  <c r="HU45" i="9"/>
  <c r="HT45" i="9"/>
  <c r="HS45" i="9"/>
  <c r="HR45" i="9"/>
  <c r="HQ45" i="9"/>
  <c r="HP45" i="9"/>
  <c r="HO45" i="9"/>
  <c r="HN45" i="9"/>
  <c r="HM45" i="9"/>
  <c r="HL45" i="9"/>
  <c r="HK45" i="9"/>
  <c r="HJ45" i="9"/>
  <c r="HI45" i="9"/>
  <c r="HH45" i="9"/>
  <c r="HG45" i="9"/>
  <c r="HF45" i="9"/>
  <c r="HE45" i="9"/>
  <c r="HD45" i="9"/>
  <c r="HC45" i="9"/>
  <c r="HB45" i="9"/>
  <c r="HA45" i="9"/>
  <c r="GZ45" i="9"/>
  <c r="GY45" i="9"/>
  <c r="GX45" i="9"/>
  <c r="GW45" i="9"/>
  <c r="GV45" i="9"/>
  <c r="GU45" i="9"/>
  <c r="GT45" i="9"/>
  <c r="GS45" i="9"/>
  <c r="GR45" i="9"/>
  <c r="GQ45" i="9"/>
  <c r="GP45" i="9"/>
  <c r="GO45" i="9"/>
  <c r="GN45" i="9"/>
  <c r="GM45" i="9"/>
  <c r="GL45" i="9"/>
  <c r="GK45" i="9"/>
  <c r="GJ45" i="9"/>
  <c r="GI45" i="9"/>
  <c r="GH45" i="9"/>
  <c r="GG45" i="9"/>
  <c r="GF45" i="9"/>
  <c r="GE45" i="9"/>
  <c r="GD45" i="9"/>
  <c r="GC45" i="9"/>
  <c r="GB45" i="9"/>
  <c r="GA45" i="9"/>
  <c r="FZ45" i="9"/>
  <c r="FY45" i="9"/>
  <c r="FX45" i="9"/>
  <c r="FW45" i="9"/>
  <c r="FV45" i="9"/>
  <c r="FU45" i="9"/>
  <c r="FT45" i="9"/>
  <c r="FS45" i="9"/>
  <c r="FR45" i="9"/>
  <c r="FQ45" i="9"/>
  <c r="FP45" i="9"/>
  <c r="FO45" i="9"/>
  <c r="FN45" i="9"/>
  <c r="FM45" i="9"/>
  <c r="FL45" i="9"/>
  <c r="FK45" i="9"/>
  <c r="FJ45" i="9"/>
  <c r="FI45" i="9"/>
  <c r="FH45" i="9"/>
  <c r="FG45" i="9"/>
  <c r="FF45" i="9"/>
  <c r="FE45" i="9"/>
  <c r="FD45" i="9"/>
  <c r="FC45" i="9"/>
  <c r="FB45" i="9"/>
  <c r="FA45" i="9"/>
  <c r="EZ45" i="9"/>
  <c r="EY45" i="9"/>
  <c r="EX45" i="9"/>
  <c r="EW45" i="9"/>
  <c r="EV45" i="9"/>
  <c r="EO45" i="9"/>
  <c r="EN45" i="9"/>
  <c r="EM45" i="9"/>
  <c r="EL45" i="9"/>
  <c r="EK45" i="9"/>
  <c r="EJ45" i="9"/>
  <c r="EI45" i="9"/>
  <c r="EH45" i="9"/>
  <c r="EG45" i="9"/>
  <c r="EF45" i="9"/>
  <c r="EE45" i="9"/>
  <c r="ED45" i="9"/>
  <c r="EC45" i="9"/>
  <c r="EB45" i="9"/>
  <c r="EA45" i="9"/>
  <c r="DZ45" i="9"/>
  <c r="DY45" i="9"/>
  <c r="DX45" i="9"/>
  <c r="DW45" i="9"/>
  <c r="DV45" i="9"/>
  <c r="DU45" i="9"/>
  <c r="DT45" i="9"/>
  <c r="DS45" i="9"/>
  <c r="DR45" i="9"/>
  <c r="DQ45" i="9"/>
  <c r="DP45" i="9"/>
  <c r="DO45" i="9"/>
  <c r="DN45" i="9"/>
  <c r="DM45" i="9"/>
  <c r="DL45" i="9"/>
  <c r="DK45" i="9"/>
  <c r="DJ45" i="9"/>
  <c r="DI45" i="9"/>
  <c r="DH45" i="9"/>
  <c r="DG45" i="9"/>
  <c r="DF45" i="9"/>
  <c r="DE45" i="9"/>
  <c r="DD45" i="9"/>
  <c r="DC45" i="9"/>
  <c r="DB45" i="9"/>
  <c r="DA45" i="9"/>
  <c r="CZ45" i="9"/>
  <c r="CY45" i="9"/>
  <c r="CX45" i="9"/>
  <c r="CW45" i="9"/>
  <c r="CV45" i="9"/>
  <c r="CU45" i="9"/>
  <c r="CT45" i="9"/>
  <c r="CS45" i="9"/>
  <c r="CR45" i="9"/>
  <c r="CQ45" i="9"/>
  <c r="CP45" i="9"/>
  <c r="CO45" i="9"/>
  <c r="CN45" i="9"/>
  <c r="CM45" i="9"/>
  <c r="CL45" i="9"/>
  <c r="CK45" i="9"/>
  <c r="CJ45" i="9"/>
  <c r="CI45" i="9"/>
  <c r="CH45" i="9"/>
  <c r="CG45" i="9"/>
  <c r="CF45" i="9"/>
  <c r="CE45" i="9"/>
  <c r="CD45" i="9"/>
  <c r="CC45" i="9"/>
  <c r="CB45" i="9"/>
  <c r="CA45" i="9"/>
  <c r="BZ45" i="9"/>
  <c r="BY45" i="9"/>
  <c r="BX45" i="9"/>
  <c r="BW45" i="9"/>
  <c r="BV45" i="9"/>
  <c r="BU45" i="9"/>
  <c r="BT45" i="9"/>
  <c r="BS45" i="9"/>
  <c r="BR45" i="9"/>
  <c r="BQ45" i="9"/>
  <c r="BP45" i="9"/>
  <c r="BO45" i="9"/>
  <c r="BN45" i="9"/>
  <c r="BM45" i="9"/>
  <c r="BL45" i="9"/>
  <c r="BK45" i="9"/>
  <c r="BJ45" i="9"/>
  <c r="BI45" i="9"/>
  <c r="BH45" i="9"/>
  <c r="BG45" i="9"/>
  <c r="BF45" i="9"/>
  <c r="BE45" i="9"/>
  <c r="BD45" i="9"/>
  <c r="BC45" i="9"/>
  <c r="BB45" i="9"/>
  <c r="BA45" i="9"/>
  <c r="AZ45" i="9"/>
  <c r="AY45" i="9"/>
  <c r="AX45" i="9"/>
  <c r="AW45" i="9"/>
  <c r="AV45" i="9"/>
  <c r="AU45" i="9"/>
  <c r="AT45" i="9"/>
  <c r="AS45" i="9"/>
  <c r="AR45" i="9"/>
  <c r="AQ45" i="9"/>
  <c r="AP45" i="9"/>
  <c r="AO45" i="9"/>
  <c r="AN45" i="9"/>
  <c r="AM45" i="9"/>
  <c r="AL45" i="9"/>
  <c r="AK45" i="9"/>
  <c r="AJ45" i="9"/>
  <c r="AI45" i="9"/>
  <c r="AH45" i="9"/>
  <c r="AG45" i="9"/>
  <c r="AF45" i="9"/>
  <c r="AE45" i="9"/>
  <c r="AD45" i="9"/>
  <c r="AC45" i="9"/>
  <c r="AB45" i="9"/>
  <c r="AA45" i="9"/>
  <c r="Z45" i="9"/>
  <c r="Y45" i="9"/>
  <c r="X45" i="9"/>
  <c r="W45" i="9"/>
  <c r="V45" i="9"/>
  <c r="U45" i="9"/>
  <c r="T45" i="9"/>
  <c r="S45" i="9"/>
  <c r="R45" i="9"/>
  <c r="Q45" i="9"/>
  <c r="P45" i="9"/>
  <c r="O45" i="9"/>
  <c r="N45" i="9"/>
  <c r="M45" i="9"/>
  <c r="L45" i="9"/>
  <c r="K45" i="9"/>
  <c r="J45" i="9"/>
  <c r="I45" i="9"/>
  <c r="H45" i="9"/>
  <c r="G45" i="9"/>
  <c r="F45" i="9"/>
  <c r="E45" i="9"/>
  <c r="D45" i="9"/>
  <c r="C45" i="9"/>
  <c r="B45" i="9"/>
  <c r="JQ44" i="9"/>
  <c r="JP44" i="9"/>
  <c r="JO44" i="9"/>
  <c r="JN44" i="9"/>
  <c r="JM44" i="9"/>
  <c r="JL44" i="9"/>
  <c r="JK44" i="9"/>
  <c r="JJ44" i="9"/>
  <c r="JI44" i="9"/>
  <c r="JH44" i="9"/>
  <c r="JG44" i="9"/>
  <c r="JF44" i="9"/>
  <c r="JE44" i="9"/>
  <c r="JD44" i="9"/>
  <c r="IW44" i="9"/>
  <c r="IV44" i="9"/>
  <c r="IS44" i="9"/>
  <c r="IR44" i="9"/>
  <c r="IQ44" i="9"/>
  <c r="IP44" i="9"/>
  <c r="IO44" i="9"/>
  <c r="IN44" i="9"/>
  <c r="IM44" i="9"/>
  <c r="IL44" i="9"/>
  <c r="IK44" i="9"/>
  <c r="IJ44" i="9"/>
  <c r="IG44" i="9"/>
  <c r="IF44" i="9"/>
  <c r="IE44" i="9"/>
  <c r="ID44" i="9"/>
  <c r="IC44" i="9"/>
  <c r="IB44" i="9"/>
  <c r="IA44" i="9"/>
  <c r="HZ44" i="9"/>
  <c r="HY44" i="9"/>
  <c r="HX44" i="9"/>
  <c r="HW44" i="9"/>
  <c r="HV44" i="9"/>
  <c r="HU44" i="9"/>
  <c r="HT44" i="9"/>
  <c r="HS44" i="9"/>
  <c r="HR44" i="9"/>
  <c r="HQ44" i="9"/>
  <c r="HP44" i="9"/>
  <c r="HO44" i="9"/>
  <c r="HN44" i="9"/>
  <c r="HM44" i="9"/>
  <c r="HL44" i="9"/>
  <c r="HK44" i="9"/>
  <c r="HJ44" i="9"/>
  <c r="HI44" i="9"/>
  <c r="HH44" i="9"/>
  <c r="HG44" i="9"/>
  <c r="HF44" i="9"/>
  <c r="HE44" i="9"/>
  <c r="HD44" i="9"/>
  <c r="HC44" i="9"/>
  <c r="HB44" i="9"/>
  <c r="HA44" i="9"/>
  <c r="GZ44" i="9"/>
  <c r="GY44" i="9"/>
  <c r="GX44" i="9"/>
  <c r="GW44" i="9"/>
  <c r="GV44" i="9"/>
  <c r="GU44" i="9"/>
  <c r="GT44" i="9"/>
  <c r="GS44" i="9"/>
  <c r="GR44" i="9"/>
  <c r="GQ44" i="9"/>
  <c r="GP44" i="9"/>
  <c r="GO44" i="9"/>
  <c r="GN44" i="9"/>
  <c r="GM44" i="9"/>
  <c r="GL44" i="9"/>
  <c r="GK44" i="9"/>
  <c r="GJ44" i="9"/>
  <c r="GI44" i="9"/>
  <c r="GH44" i="9"/>
  <c r="GG44" i="9"/>
  <c r="GF44" i="9"/>
  <c r="GE44" i="9"/>
  <c r="GD44" i="9"/>
  <c r="GC44" i="9"/>
  <c r="GB44" i="9"/>
  <c r="GA44" i="9"/>
  <c r="FZ44" i="9"/>
  <c r="FY44" i="9"/>
  <c r="FX44" i="9"/>
  <c r="FW44" i="9"/>
  <c r="FV44" i="9"/>
  <c r="FU44" i="9"/>
  <c r="FT44" i="9"/>
  <c r="FS44" i="9"/>
  <c r="FR44" i="9"/>
  <c r="FQ44" i="9"/>
  <c r="FP44" i="9"/>
  <c r="FO44" i="9"/>
  <c r="FN44" i="9"/>
  <c r="FM44" i="9"/>
  <c r="FL44" i="9"/>
  <c r="FK44" i="9"/>
  <c r="FJ44" i="9"/>
  <c r="FI44" i="9"/>
  <c r="FH44" i="9"/>
  <c r="FG44" i="9"/>
  <c r="FF44" i="9"/>
  <c r="FE44" i="9"/>
  <c r="FD44" i="9"/>
  <c r="FC44" i="9"/>
  <c r="FB44" i="9"/>
  <c r="FA44" i="9"/>
  <c r="EZ44" i="9"/>
  <c r="EY44" i="9"/>
  <c r="EX44" i="9"/>
  <c r="EW44" i="9"/>
  <c r="EV44" i="9"/>
  <c r="EO44" i="9"/>
  <c r="EN44" i="9"/>
  <c r="EM44" i="9"/>
  <c r="EL44" i="9"/>
  <c r="EK44" i="9"/>
  <c r="EJ44" i="9"/>
  <c r="EI44" i="9"/>
  <c r="EH44" i="9"/>
  <c r="EG44" i="9"/>
  <c r="EF44" i="9"/>
  <c r="EE44" i="9"/>
  <c r="ED44" i="9"/>
  <c r="EC44" i="9"/>
  <c r="EB44" i="9"/>
  <c r="EA44" i="9"/>
  <c r="DZ44" i="9"/>
  <c r="DY44" i="9"/>
  <c r="DX44" i="9"/>
  <c r="DW44" i="9"/>
  <c r="DV44" i="9"/>
  <c r="DU44" i="9"/>
  <c r="DT44" i="9"/>
  <c r="DS44" i="9"/>
  <c r="DR44" i="9"/>
  <c r="DQ44" i="9"/>
  <c r="DP44" i="9"/>
  <c r="DO44" i="9"/>
  <c r="DN44" i="9"/>
  <c r="DM44" i="9"/>
  <c r="DL44" i="9"/>
  <c r="DK44" i="9"/>
  <c r="DJ44" i="9"/>
  <c r="DI44" i="9"/>
  <c r="DH44" i="9"/>
  <c r="DG44" i="9"/>
  <c r="DF44" i="9"/>
  <c r="DE44" i="9"/>
  <c r="DD44" i="9"/>
  <c r="DC44" i="9"/>
  <c r="DB44" i="9"/>
  <c r="DA44" i="9"/>
  <c r="CZ44" i="9"/>
  <c r="CY44" i="9"/>
  <c r="CX44" i="9"/>
  <c r="CW44" i="9"/>
  <c r="CV44" i="9"/>
  <c r="CU44" i="9"/>
  <c r="CT44" i="9"/>
  <c r="CS44" i="9"/>
  <c r="CR44" i="9"/>
  <c r="CQ44" i="9"/>
  <c r="CP44" i="9"/>
  <c r="CO44" i="9"/>
  <c r="CN44" i="9"/>
  <c r="CM44" i="9"/>
  <c r="CL44" i="9"/>
  <c r="CK44" i="9"/>
  <c r="CJ44" i="9"/>
  <c r="CI44" i="9"/>
  <c r="CH44" i="9"/>
  <c r="CG44" i="9"/>
  <c r="CF44" i="9"/>
  <c r="CE44" i="9"/>
  <c r="CD44" i="9"/>
  <c r="CC44" i="9"/>
  <c r="CB44" i="9"/>
  <c r="CA44" i="9"/>
  <c r="BZ44" i="9"/>
  <c r="BY44" i="9"/>
  <c r="BX44" i="9"/>
  <c r="BW44" i="9"/>
  <c r="BV44" i="9"/>
  <c r="BU44" i="9"/>
  <c r="BT44" i="9"/>
  <c r="BS44" i="9"/>
  <c r="BR44" i="9"/>
  <c r="BQ44" i="9"/>
  <c r="BP44" i="9"/>
  <c r="BO44" i="9"/>
  <c r="BN44" i="9"/>
  <c r="BM44" i="9"/>
  <c r="BL44" i="9"/>
  <c r="BK44" i="9"/>
  <c r="BJ44" i="9"/>
  <c r="BI44" i="9"/>
  <c r="BH44" i="9"/>
  <c r="BG44" i="9"/>
  <c r="BF44" i="9"/>
  <c r="BE44" i="9"/>
  <c r="BD44" i="9"/>
  <c r="BC44" i="9"/>
  <c r="BB44" i="9"/>
  <c r="BA44" i="9"/>
  <c r="AZ44" i="9"/>
  <c r="AY44" i="9"/>
  <c r="AX44" i="9"/>
  <c r="AW44" i="9"/>
  <c r="AV44" i="9"/>
  <c r="AU44" i="9"/>
  <c r="AT44" i="9"/>
  <c r="AS44" i="9"/>
  <c r="AR44" i="9"/>
  <c r="AQ44" i="9"/>
  <c r="AP44" i="9"/>
  <c r="AO44" i="9"/>
  <c r="AN44" i="9"/>
  <c r="AM44" i="9"/>
  <c r="AL44" i="9"/>
  <c r="AK44" i="9"/>
  <c r="AJ44" i="9"/>
  <c r="AI44" i="9"/>
  <c r="AH44" i="9"/>
  <c r="AG44" i="9"/>
  <c r="AF44" i="9"/>
  <c r="AE44" i="9"/>
  <c r="AD44" i="9"/>
  <c r="AC44" i="9"/>
  <c r="AB44" i="9"/>
  <c r="AA44" i="9"/>
  <c r="Z44" i="9"/>
  <c r="Y44" i="9"/>
  <c r="X44" i="9"/>
  <c r="W44" i="9"/>
  <c r="V44" i="9"/>
  <c r="U44" i="9"/>
  <c r="T44" i="9"/>
  <c r="S44" i="9"/>
  <c r="R44" i="9"/>
  <c r="Q44" i="9"/>
  <c r="P44" i="9"/>
  <c r="O44" i="9"/>
  <c r="N44" i="9"/>
  <c r="M44" i="9"/>
  <c r="L44" i="9"/>
  <c r="K44" i="9"/>
  <c r="J44" i="9"/>
  <c r="I44" i="9"/>
  <c r="H44" i="9"/>
  <c r="G44" i="9"/>
  <c r="F44" i="9"/>
  <c r="E44" i="9"/>
  <c r="D44" i="9"/>
  <c r="C44" i="9"/>
  <c r="B44" i="9"/>
  <c r="JQ43" i="9"/>
  <c r="JP43" i="9"/>
  <c r="JO43" i="9"/>
  <c r="JN43" i="9"/>
  <c r="JM43" i="9"/>
  <c r="JL43" i="9"/>
  <c r="JK43" i="9"/>
  <c r="JJ43" i="9"/>
  <c r="JI43" i="9"/>
  <c r="JH43" i="9"/>
  <c r="JG43" i="9"/>
  <c r="JF43" i="9"/>
  <c r="JE43" i="9"/>
  <c r="JD43" i="9"/>
  <c r="IW43" i="9"/>
  <c r="IV43" i="9"/>
  <c r="IS43" i="9"/>
  <c r="IR43" i="9"/>
  <c r="IQ43" i="9"/>
  <c r="IP43" i="9"/>
  <c r="IO43" i="9"/>
  <c r="IN43" i="9"/>
  <c r="IM43" i="9"/>
  <c r="IL43" i="9"/>
  <c r="IK43" i="9"/>
  <c r="IJ43" i="9"/>
  <c r="IG43" i="9"/>
  <c r="IF43" i="9"/>
  <c r="IE43" i="9"/>
  <c r="ID43" i="9"/>
  <c r="IC43" i="9"/>
  <c r="IB43" i="9"/>
  <c r="IA43" i="9"/>
  <c r="HZ43" i="9"/>
  <c r="HY43" i="9"/>
  <c r="HX43" i="9"/>
  <c r="HW43" i="9"/>
  <c r="HV43" i="9"/>
  <c r="HU43" i="9"/>
  <c r="HT43" i="9"/>
  <c r="HS43" i="9"/>
  <c r="HR43" i="9"/>
  <c r="HQ43" i="9"/>
  <c r="HP43" i="9"/>
  <c r="HO43" i="9"/>
  <c r="HN43" i="9"/>
  <c r="HM43" i="9"/>
  <c r="HL43" i="9"/>
  <c r="HK43" i="9"/>
  <c r="HJ43" i="9"/>
  <c r="HI43" i="9"/>
  <c r="HH43" i="9"/>
  <c r="HG43" i="9"/>
  <c r="HF43" i="9"/>
  <c r="HE43" i="9"/>
  <c r="HD43" i="9"/>
  <c r="HC43" i="9"/>
  <c r="HB43" i="9"/>
  <c r="HA43" i="9"/>
  <c r="GZ43" i="9"/>
  <c r="GY43" i="9"/>
  <c r="GX43" i="9"/>
  <c r="GW43" i="9"/>
  <c r="GV43" i="9"/>
  <c r="GU43" i="9"/>
  <c r="GT43" i="9"/>
  <c r="GS43" i="9"/>
  <c r="GR43" i="9"/>
  <c r="GQ43" i="9"/>
  <c r="GP43" i="9"/>
  <c r="GO43" i="9"/>
  <c r="GN43" i="9"/>
  <c r="GM43" i="9"/>
  <c r="GL43" i="9"/>
  <c r="GK43" i="9"/>
  <c r="GJ43" i="9"/>
  <c r="GI43" i="9"/>
  <c r="GH43" i="9"/>
  <c r="GG43" i="9"/>
  <c r="GF43" i="9"/>
  <c r="GE43" i="9"/>
  <c r="GD43" i="9"/>
  <c r="GC43" i="9"/>
  <c r="GB43" i="9"/>
  <c r="GA43" i="9"/>
  <c r="FZ43" i="9"/>
  <c r="FY43" i="9"/>
  <c r="FX43" i="9"/>
  <c r="FW43" i="9"/>
  <c r="FV43" i="9"/>
  <c r="FU43" i="9"/>
  <c r="FT43" i="9"/>
  <c r="FS43" i="9"/>
  <c r="FR43" i="9"/>
  <c r="FQ43" i="9"/>
  <c r="FP43" i="9"/>
  <c r="FO43" i="9"/>
  <c r="FN43" i="9"/>
  <c r="FM43" i="9"/>
  <c r="FL43" i="9"/>
  <c r="FK43" i="9"/>
  <c r="FJ43" i="9"/>
  <c r="FI43" i="9"/>
  <c r="FH43" i="9"/>
  <c r="FG43" i="9"/>
  <c r="FF43" i="9"/>
  <c r="FE43" i="9"/>
  <c r="FD43" i="9"/>
  <c r="FC43" i="9"/>
  <c r="FB43" i="9"/>
  <c r="FA43" i="9"/>
  <c r="EZ43" i="9"/>
  <c r="EY43" i="9"/>
  <c r="EX43" i="9"/>
  <c r="EW43" i="9"/>
  <c r="EV43" i="9"/>
  <c r="EO43" i="9"/>
  <c r="EN43" i="9"/>
  <c r="EM43" i="9"/>
  <c r="EL43" i="9"/>
  <c r="EK43" i="9"/>
  <c r="EJ43" i="9"/>
  <c r="EI43" i="9"/>
  <c r="EH43" i="9"/>
  <c r="EG43" i="9"/>
  <c r="EF43" i="9"/>
  <c r="EE43" i="9"/>
  <c r="ED43" i="9"/>
  <c r="EC43" i="9"/>
  <c r="EB43" i="9"/>
  <c r="EA43" i="9"/>
  <c r="DZ43" i="9"/>
  <c r="DY43" i="9"/>
  <c r="DX43" i="9"/>
  <c r="DW43" i="9"/>
  <c r="DV43" i="9"/>
  <c r="DU43" i="9"/>
  <c r="DT43" i="9"/>
  <c r="DS43" i="9"/>
  <c r="DR43" i="9"/>
  <c r="DQ43" i="9"/>
  <c r="DP43" i="9"/>
  <c r="DO43" i="9"/>
  <c r="DN43" i="9"/>
  <c r="DM43" i="9"/>
  <c r="DL43" i="9"/>
  <c r="DK43" i="9"/>
  <c r="DJ43" i="9"/>
  <c r="DI43" i="9"/>
  <c r="DH43" i="9"/>
  <c r="DG43" i="9"/>
  <c r="DF43" i="9"/>
  <c r="DE43" i="9"/>
  <c r="DD43" i="9"/>
  <c r="DC43" i="9"/>
  <c r="DB43" i="9"/>
  <c r="DA43" i="9"/>
  <c r="CZ43" i="9"/>
  <c r="CY43" i="9"/>
  <c r="CX43" i="9"/>
  <c r="CW43" i="9"/>
  <c r="CV43" i="9"/>
  <c r="CU43" i="9"/>
  <c r="CT43" i="9"/>
  <c r="CS43" i="9"/>
  <c r="CR43" i="9"/>
  <c r="CQ43" i="9"/>
  <c r="CP43" i="9"/>
  <c r="CO43" i="9"/>
  <c r="CN43" i="9"/>
  <c r="CM43" i="9"/>
  <c r="CL43" i="9"/>
  <c r="CK43" i="9"/>
  <c r="CJ43" i="9"/>
  <c r="CI43" i="9"/>
  <c r="CH43" i="9"/>
  <c r="CG43" i="9"/>
  <c r="CF43" i="9"/>
  <c r="CE43" i="9"/>
  <c r="CD43" i="9"/>
  <c r="CC43" i="9"/>
  <c r="CB43" i="9"/>
  <c r="CA43" i="9"/>
  <c r="BZ43" i="9"/>
  <c r="BY43" i="9"/>
  <c r="BX43" i="9"/>
  <c r="BW43" i="9"/>
  <c r="BV43" i="9"/>
  <c r="BU43" i="9"/>
  <c r="BT43" i="9"/>
  <c r="BS43" i="9"/>
  <c r="BR43" i="9"/>
  <c r="BQ43" i="9"/>
  <c r="BP43" i="9"/>
  <c r="BO43" i="9"/>
  <c r="BN43" i="9"/>
  <c r="BM43" i="9"/>
  <c r="BL43" i="9"/>
  <c r="BK43" i="9"/>
  <c r="BJ43" i="9"/>
  <c r="BI43" i="9"/>
  <c r="BH43" i="9"/>
  <c r="BG43" i="9"/>
  <c r="BF43" i="9"/>
  <c r="BE43" i="9"/>
  <c r="BD43" i="9"/>
  <c r="BC43" i="9"/>
  <c r="BB43" i="9"/>
  <c r="BA43" i="9"/>
  <c r="AZ43" i="9"/>
  <c r="AY43" i="9"/>
  <c r="AX43" i="9"/>
  <c r="AW43" i="9"/>
  <c r="AV43" i="9"/>
  <c r="AU43" i="9"/>
  <c r="AT43" i="9"/>
  <c r="AS43" i="9"/>
  <c r="AR43" i="9"/>
  <c r="AQ43" i="9"/>
  <c r="AP43" i="9"/>
  <c r="AO43" i="9"/>
  <c r="AN43" i="9"/>
  <c r="AM43" i="9"/>
  <c r="AL43" i="9"/>
  <c r="AK43" i="9"/>
  <c r="AJ43" i="9"/>
  <c r="AI43" i="9"/>
  <c r="AH43" i="9"/>
  <c r="AG43" i="9"/>
  <c r="AF43" i="9"/>
  <c r="AE43" i="9"/>
  <c r="AD43" i="9"/>
  <c r="AC43" i="9"/>
  <c r="AB43" i="9"/>
  <c r="AA43" i="9"/>
  <c r="Z43" i="9"/>
  <c r="Y43" i="9"/>
  <c r="X43" i="9"/>
  <c r="W43" i="9"/>
  <c r="V43" i="9"/>
  <c r="U43" i="9"/>
  <c r="T43" i="9"/>
  <c r="S43" i="9"/>
  <c r="R43" i="9"/>
  <c r="Q43" i="9"/>
  <c r="P43" i="9"/>
  <c r="O43" i="9"/>
  <c r="N43" i="9"/>
  <c r="M43" i="9"/>
  <c r="L43" i="9"/>
  <c r="K43" i="9"/>
  <c r="J43" i="9"/>
  <c r="I43" i="9"/>
  <c r="H43" i="9"/>
  <c r="G43" i="9"/>
  <c r="F43" i="9"/>
  <c r="E43" i="9"/>
  <c r="D43" i="9"/>
  <c r="C43" i="9"/>
  <c r="B43" i="9"/>
  <c r="JQ42" i="9"/>
  <c r="JP42" i="9"/>
  <c r="JO42" i="9"/>
  <c r="JN42" i="9"/>
  <c r="JM42" i="9"/>
  <c r="JL42" i="9"/>
  <c r="JK42" i="9"/>
  <c r="JJ42" i="9"/>
  <c r="JI42" i="9"/>
  <c r="JH42" i="9"/>
  <c r="JG42" i="9"/>
  <c r="JF42" i="9"/>
  <c r="JE42" i="9"/>
  <c r="JD42" i="9"/>
  <c r="IW42" i="9"/>
  <c r="IV42" i="9"/>
  <c r="IS42" i="9"/>
  <c r="IR42" i="9"/>
  <c r="IQ42" i="9"/>
  <c r="IP42" i="9"/>
  <c r="IO42" i="9"/>
  <c r="IN42" i="9"/>
  <c r="IM42" i="9"/>
  <c r="IL42" i="9"/>
  <c r="IK42" i="9"/>
  <c r="IJ42" i="9"/>
  <c r="IG42" i="9"/>
  <c r="IF42" i="9"/>
  <c r="IE42" i="9"/>
  <c r="ID42" i="9"/>
  <c r="IC42" i="9"/>
  <c r="IB42" i="9"/>
  <c r="IA42" i="9"/>
  <c r="HZ42" i="9"/>
  <c r="HY42" i="9"/>
  <c r="HX42" i="9"/>
  <c r="HW42" i="9"/>
  <c r="HV42" i="9"/>
  <c r="HU42" i="9"/>
  <c r="HT42" i="9"/>
  <c r="HS42" i="9"/>
  <c r="HR42" i="9"/>
  <c r="HQ42" i="9"/>
  <c r="HP42" i="9"/>
  <c r="HO42" i="9"/>
  <c r="HN42" i="9"/>
  <c r="HM42" i="9"/>
  <c r="HL42" i="9"/>
  <c r="HK42" i="9"/>
  <c r="HJ42" i="9"/>
  <c r="HI42" i="9"/>
  <c r="HH42" i="9"/>
  <c r="HG42" i="9"/>
  <c r="HF42" i="9"/>
  <c r="HE42" i="9"/>
  <c r="HD42" i="9"/>
  <c r="HC42" i="9"/>
  <c r="HB42" i="9"/>
  <c r="HA42" i="9"/>
  <c r="GZ42" i="9"/>
  <c r="GY42" i="9"/>
  <c r="GX42" i="9"/>
  <c r="GW42" i="9"/>
  <c r="GV42" i="9"/>
  <c r="GU42" i="9"/>
  <c r="GT42" i="9"/>
  <c r="GS42" i="9"/>
  <c r="GR42" i="9"/>
  <c r="GQ42" i="9"/>
  <c r="GP42" i="9"/>
  <c r="GO42" i="9"/>
  <c r="GN42" i="9"/>
  <c r="GM42" i="9"/>
  <c r="GL42" i="9"/>
  <c r="GK42" i="9"/>
  <c r="GJ42" i="9"/>
  <c r="GI42" i="9"/>
  <c r="GH42" i="9"/>
  <c r="GG42" i="9"/>
  <c r="GF42" i="9"/>
  <c r="GE42" i="9"/>
  <c r="GD42" i="9"/>
  <c r="GC42" i="9"/>
  <c r="GB42" i="9"/>
  <c r="GA42" i="9"/>
  <c r="FZ42" i="9"/>
  <c r="FY42" i="9"/>
  <c r="FX42" i="9"/>
  <c r="FW42" i="9"/>
  <c r="FV42" i="9"/>
  <c r="FU42" i="9"/>
  <c r="FT42" i="9"/>
  <c r="FS42" i="9"/>
  <c r="FR42" i="9"/>
  <c r="FQ42" i="9"/>
  <c r="FP42" i="9"/>
  <c r="FO42" i="9"/>
  <c r="FN42" i="9"/>
  <c r="FM42" i="9"/>
  <c r="FL42" i="9"/>
  <c r="FK42" i="9"/>
  <c r="FJ42" i="9"/>
  <c r="FI42" i="9"/>
  <c r="FH42" i="9"/>
  <c r="FG42" i="9"/>
  <c r="FF42" i="9"/>
  <c r="FE42" i="9"/>
  <c r="FD42" i="9"/>
  <c r="FC42" i="9"/>
  <c r="FB42" i="9"/>
  <c r="FA42" i="9"/>
  <c r="EZ42" i="9"/>
  <c r="EY42" i="9"/>
  <c r="EX42" i="9"/>
  <c r="EW42" i="9"/>
  <c r="EV42" i="9"/>
  <c r="EO42" i="9"/>
  <c r="EN42" i="9"/>
  <c r="EM42" i="9"/>
  <c r="EL42" i="9"/>
  <c r="EK42" i="9"/>
  <c r="EJ42" i="9"/>
  <c r="EI42" i="9"/>
  <c r="EH42" i="9"/>
  <c r="EG42" i="9"/>
  <c r="EF42" i="9"/>
  <c r="EE42" i="9"/>
  <c r="ED42" i="9"/>
  <c r="EC42" i="9"/>
  <c r="EB42" i="9"/>
  <c r="EA42" i="9"/>
  <c r="DZ42" i="9"/>
  <c r="DY42" i="9"/>
  <c r="DX42" i="9"/>
  <c r="DW42" i="9"/>
  <c r="DV42" i="9"/>
  <c r="DU42" i="9"/>
  <c r="DT42" i="9"/>
  <c r="DS42" i="9"/>
  <c r="DR42" i="9"/>
  <c r="DQ42" i="9"/>
  <c r="DP42" i="9"/>
  <c r="DO42" i="9"/>
  <c r="DN42" i="9"/>
  <c r="DM42" i="9"/>
  <c r="DL42" i="9"/>
  <c r="DK42" i="9"/>
  <c r="DJ42" i="9"/>
  <c r="DI42" i="9"/>
  <c r="DH42" i="9"/>
  <c r="DG42" i="9"/>
  <c r="DF42" i="9"/>
  <c r="DE42" i="9"/>
  <c r="DD42" i="9"/>
  <c r="DC42" i="9"/>
  <c r="DB42" i="9"/>
  <c r="DA42" i="9"/>
  <c r="CZ42" i="9"/>
  <c r="CY42" i="9"/>
  <c r="CX42" i="9"/>
  <c r="CW42" i="9"/>
  <c r="CV42" i="9"/>
  <c r="CU42" i="9"/>
  <c r="CT42" i="9"/>
  <c r="CS42" i="9"/>
  <c r="CR42" i="9"/>
  <c r="CQ42" i="9"/>
  <c r="CP42" i="9"/>
  <c r="CO42" i="9"/>
  <c r="CN42" i="9"/>
  <c r="CM42" i="9"/>
  <c r="CL42" i="9"/>
  <c r="CK42" i="9"/>
  <c r="CJ42" i="9"/>
  <c r="CI42" i="9"/>
  <c r="CH42" i="9"/>
  <c r="CG42" i="9"/>
  <c r="CF42" i="9"/>
  <c r="CE42" i="9"/>
  <c r="CD42" i="9"/>
  <c r="CC42" i="9"/>
  <c r="CB42" i="9"/>
  <c r="CA42" i="9"/>
  <c r="BZ42" i="9"/>
  <c r="BY42" i="9"/>
  <c r="BX42" i="9"/>
  <c r="BW42" i="9"/>
  <c r="BV42" i="9"/>
  <c r="BU42" i="9"/>
  <c r="BT42" i="9"/>
  <c r="BS42" i="9"/>
  <c r="BR42" i="9"/>
  <c r="BQ42" i="9"/>
  <c r="BP42" i="9"/>
  <c r="BO42" i="9"/>
  <c r="BN42" i="9"/>
  <c r="BM42" i="9"/>
  <c r="BL42" i="9"/>
  <c r="BK42" i="9"/>
  <c r="BJ42" i="9"/>
  <c r="BI42" i="9"/>
  <c r="BH42" i="9"/>
  <c r="BG42" i="9"/>
  <c r="BF42" i="9"/>
  <c r="BE42" i="9"/>
  <c r="BD42" i="9"/>
  <c r="BC42" i="9"/>
  <c r="BB42" i="9"/>
  <c r="BA42" i="9"/>
  <c r="AZ42" i="9"/>
  <c r="AY42" i="9"/>
  <c r="AX42" i="9"/>
  <c r="AW42" i="9"/>
  <c r="AV42" i="9"/>
  <c r="AU42" i="9"/>
  <c r="AT42" i="9"/>
  <c r="AS42" i="9"/>
  <c r="AR42" i="9"/>
  <c r="AQ42" i="9"/>
  <c r="AP42" i="9"/>
  <c r="AO42" i="9"/>
  <c r="AN42" i="9"/>
  <c r="AM42" i="9"/>
  <c r="AL42" i="9"/>
  <c r="AK42" i="9"/>
  <c r="AJ42" i="9"/>
  <c r="AI42" i="9"/>
  <c r="AH42" i="9"/>
  <c r="AG42" i="9"/>
  <c r="AF42" i="9"/>
  <c r="AE42" i="9"/>
  <c r="AD42" i="9"/>
  <c r="AC42" i="9"/>
  <c r="AB42" i="9"/>
  <c r="AA42" i="9"/>
  <c r="Z42" i="9"/>
  <c r="Y42" i="9"/>
  <c r="X42" i="9"/>
  <c r="W42" i="9"/>
  <c r="V42" i="9"/>
  <c r="U42" i="9"/>
  <c r="T42" i="9"/>
  <c r="S42" i="9"/>
  <c r="R42" i="9"/>
  <c r="Q42" i="9"/>
  <c r="P42" i="9"/>
  <c r="O42" i="9"/>
  <c r="N42" i="9"/>
  <c r="M42" i="9"/>
  <c r="L42" i="9"/>
  <c r="K42" i="9"/>
  <c r="J42" i="9"/>
  <c r="I42" i="9"/>
  <c r="H42" i="9"/>
  <c r="G42" i="9"/>
  <c r="F42" i="9"/>
  <c r="E42" i="9"/>
  <c r="D42" i="9"/>
  <c r="C42" i="9"/>
  <c r="B42" i="9"/>
  <c r="JQ41" i="9"/>
  <c r="JP41" i="9"/>
  <c r="JO41" i="9"/>
  <c r="JN41" i="9"/>
  <c r="JM41" i="9"/>
  <c r="JL41" i="9"/>
  <c r="JK41" i="9"/>
  <c r="JJ41" i="9"/>
  <c r="JI41" i="9"/>
  <c r="JH41" i="9"/>
  <c r="JG41" i="9"/>
  <c r="JF41" i="9"/>
  <c r="JE41" i="9"/>
  <c r="JD41" i="9"/>
  <c r="IW41" i="9"/>
  <c r="IV41" i="9"/>
  <c r="IS41" i="9"/>
  <c r="IR41" i="9"/>
  <c r="IQ41" i="9"/>
  <c r="IP41" i="9"/>
  <c r="IO41" i="9"/>
  <c r="IN41" i="9"/>
  <c r="IM41" i="9"/>
  <c r="IL41" i="9"/>
  <c r="IK41" i="9"/>
  <c r="IJ41" i="9"/>
  <c r="IG41" i="9"/>
  <c r="IF41" i="9"/>
  <c r="IE41" i="9"/>
  <c r="ID41" i="9"/>
  <c r="IC41" i="9"/>
  <c r="IB41" i="9"/>
  <c r="IA41" i="9"/>
  <c r="HZ41" i="9"/>
  <c r="HY41" i="9"/>
  <c r="HX41" i="9"/>
  <c r="HW41" i="9"/>
  <c r="HV41" i="9"/>
  <c r="HU41" i="9"/>
  <c r="HT41" i="9"/>
  <c r="HS41" i="9"/>
  <c r="HR41" i="9"/>
  <c r="HQ41" i="9"/>
  <c r="HP41" i="9"/>
  <c r="HO41" i="9"/>
  <c r="HN41" i="9"/>
  <c r="HM41" i="9"/>
  <c r="HL41" i="9"/>
  <c r="HK41" i="9"/>
  <c r="HJ41" i="9"/>
  <c r="HI41" i="9"/>
  <c r="HH41" i="9"/>
  <c r="HG41" i="9"/>
  <c r="HF41" i="9"/>
  <c r="HE41" i="9"/>
  <c r="HD41" i="9"/>
  <c r="HC41" i="9"/>
  <c r="HB41" i="9"/>
  <c r="HA41" i="9"/>
  <c r="GZ41" i="9"/>
  <c r="GY41" i="9"/>
  <c r="GX41" i="9"/>
  <c r="GW41" i="9"/>
  <c r="GV41" i="9"/>
  <c r="GU41" i="9"/>
  <c r="GT41" i="9"/>
  <c r="GS41" i="9"/>
  <c r="GR41" i="9"/>
  <c r="GQ41" i="9"/>
  <c r="GP41" i="9"/>
  <c r="GO41" i="9"/>
  <c r="GN41" i="9"/>
  <c r="GM41" i="9"/>
  <c r="GL41" i="9"/>
  <c r="GK41" i="9"/>
  <c r="GJ41" i="9"/>
  <c r="GI41" i="9"/>
  <c r="GH41" i="9"/>
  <c r="GG41" i="9"/>
  <c r="GF41" i="9"/>
  <c r="GE41" i="9"/>
  <c r="GD41" i="9"/>
  <c r="GC41" i="9"/>
  <c r="GB41" i="9"/>
  <c r="GA41" i="9"/>
  <c r="FZ41" i="9"/>
  <c r="FY41" i="9"/>
  <c r="FX41" i="9"/>
  <c r="FW41" i="9"/>
  <c r="FV41" i="9"/>
  <c r="FU41" i="9"/>
  <c r="FT41" i="9"/>
  <c r="FS41" i="9"/>
  <c r="FR41" i="9"/>
  <c r="FQ41" i="9"/>
  <c r="FP41" i="9"/>
  <c r="FO41" i="9"/>
  <c r="FN41" i="9"/>
  <c r="FM41" i="9"/>
  <c r="FL41" i="9"/>
  <c r="FK41" i="9"/>
  <c r="FJ41" i="9"/>
  <c r="FI41" i="9"/>
  <c r="FH41" i="9"/>
  <c r="FG41" i="9"/>
  <c r="FF41" i="9"/>
  <c r="FE41" i="9"/>
  <c r="FD41" i="9"/>
  <c r="FC41" i="9"/>
  <c r="FB41" i="9"/>
  <c r="FA41" i="9"/>
  <c r="EZ41" i="9"/>
  <c r="EY41" i="9"/>
  <c r="EX41" i="9"/>
  <c r="EW41" i="9"/>
  <c r="EV41" i="9"/>
  <c r="EO41" i="9"/>
  <c r="EN41" i="9"/>
  <c r="EM41" i="9"/>
  <c r="EL41" i="9"/>
  <c r="EK41" i="9"/>
  <c r="EJ41" i="9"/>
  <c r="EI41" i="9"/>
  <c r="EH41" i="9"/>
  <c r="EG41" i="9"/>
  <c r="EF41" i="9"/>
  <c r="EE41" i="9"/>
  <c r="ED41" i="9"/>
  <c r="EC41" i="9"/>
  <c r="EB41" i="9"/>
  <c r="EA41" i="9"/>
  <c r="DZ41" i="9"/>
  <c r="DY41" i="9"/>
  <c r="DX41" i="9"/>
  <c r="DW41" i="9"/>
  <c r="DV41" i="9"/>
  <c r="DU41" i="9"/>
  <c r="DT41" i="9"/>
  <c r="DS41" i="9"/>
  <c r="DR41" i="9"/>
  <c r="DQ41" i="9"/>
  <c r="DP41" i="9"/>
  <c r="DO41" i="9"/>
  <c r="DN41" i="9"/>
  <c r="DM41" i="9"/>
  <c r="DL41" i="9"/>
  <c r="DK41" i="9"/>
  <c r="DJ41" i="9"/>
  <c r="DI41" i="9"/>
  <c r="DH41" i="9"/>
  <c r="DG41" i="9"/>
  <c r="DF41" i="9"/>
  <c r="DE41" i="9"/>
  <c r="DD41" i="9"/>
  <c r="DC41" i="9"/>
  <c r="DB41" i="9"/>
  <c r="DA41" i="9"/>
  <c r="CZ41" i="9"/>
  <c r="CY41" i="9"/>
  <c r="CX41" i="9"/>
  <c r="CW41" i="9"/>
  <c r="CV41" i="9"/>
  <c r="CU41" i="9"/>
  <c r="CT41" i="9"/>
  <c r="CS41" i="9"/>
  <c r="CR41" i="9"/>
  <c r="CQ41" i="9"/>
  <c r="CP41" i="9"/>
  <c r="CO41" i="9"/>
  <c r="CN41" i="9"/>
  <c r="CM41" i="9"/>
  <c r="CL41" i="9"/>
  <c r="CK41" i="9"/>
  <c r="CJ41" i="9"/>
  <c r="CI41" i="9"/>
  <c r="CH41" i="9"/>
  <c r="CG41" i="9"/>
  <c r="CF41" i="9"/>
  <c r="CE41" i="9"/>
  <c r="CD41" i="9"/>
  <c r="CC41" i="9"/>
  <c r="CB41" i="9"/>
  <c r="CA41" i="9"/>
  <c r="BZ41" i="9"/>
  <c r="BY41" i="9"/>
  <c r="BX41" i="9"/>
  <c r="BW41" i="9"/>
  <c r="BV41" i="9"/>
  <c r="BU41" i="9"/>
  <c r="BT41" i="9"/>
  <c r="BS41" i="9"/>
  <c r="BR41" i="9"/>
  <c r="BQ41" i="9"/>
  <c r="BP41" i="9"/>
  <c r="BO41" i="9"/>
  <c r="BN41" i="9"/>
  <c r="BM41" i="9"/>
  <c r="BL41" i="9"/>
  <c r="BK41" i="9"/>
  <c r="BJ41" i="9"/>
  <c r="BI41" i="9"/>
  <c r="BH41" i="9"/>
  <c r="BG41" i="9"/>
  <c r="BF41" i="9"/>
  <c r="BE41" i="9"/>
  <c r="BD41" i="9"/>
  <c r="BC41" i="9"/>
  <c r="BB41" i="9"/>
  <c r="BA41" i="9"/>
  <c r="AZ41" i="9"/>
  <c r="AY41" i="9"/>
  <c r="AX41" i="9"/>
  <c r="AW41" i="9"/>
  <c r="AV41" i="9"/>
  <c r="AU41" i="9"/>
  <c r="AT41" i="9"/>
  <c r="AS41" i="9"/>
  <c r="AR41" i="9"/>
  <c r="AQ41" i="9"/>
  <c r="AP41" i="9"/>
  <c r="AO41" i="9"/>
  <c r="AN41" i="9"/>
  <c r="AM41" i="9"/>
  <c r="AL41" i="9"/>
  <c r="AK41" i="9"/>
  <c r="AJ41" i="9"/>
  <c r="AI41" i="9"/>
  <c r="AH41" i="9"/>
  <c r="AG41" i="9"/>
  <c r="AF41" i="9"/>
  <c r="AE41" i="9"/>
  <c r="AD41" i="9"/>
  <c r="AC41" i="9"/>
  <c r="AB41" i="9"/>
  <c r="AA41" i="9"/>
  <c r="Z41" i="9"/>
  <c r="Y41" i="9"/>
  <c r="X41" i="9"/>
  <c r="W41" i="9"/>
  <c r="V41" i="9"/>
  <c r="U41" i="9"/>
  <c r="T41" i="9"/>
  <c r="S41" i="9"/>
  <c r="R41" i="9"/>
  <c r="Q41" i="9"/>
  <c r="P41" i="9"/>
  <c r="O41" i="9"/>
  <c r="N41" i="9"/>
  <c r="M41" i="9"/>
  <c r="L41" i="9"/>
  <c r="K41" i="9"/>
  <c r="J41" i="9"/>
  <c r="I41" i="9"/>
  <c r="H41" i="9"/>
  <c r="G41" i="9"/>
  <c r="F41" i="9"/>
  <c r="E41" i="9"/>
  <c r="D41" i="9"/>
  <c r="C41" i="9"/>
  <c r="B41" i="9"/>
  <c r="JQ40" i="9"/>
  <c r="JP40" i="9"/>
  <c r="JO40" i="9"/>
  <c r="JN40" i="9"/>
  <c r="JM40" i="9"/>
  <c r="JL40" i="9"/>
  <c r="JK40" i="9"/>
  <c r="JJ40" i="9"/>
  <c r="JI40" i="9"/>
  <c r="JH40" i="9"/>
  <c r="JG40" i="9"/>
  <c r="JF40" i="9"/>
  <c r="JE40" i="9"/>
  <c r="JD40" i="9"/>
  <c r="IW40" i="9"/>
  <c r="IV40" i="9"/>
  <c r="IS40" i="9"/>
  <c r="IR40" i="9"/>
  <c r="IQ40" i="9"/>
  <c r="IP40" i="9"/>
  <c r="IO40" i="9"/>
  <c r="IN40" i="9"/>
  <c r="IM40" i="9"/>
  <c r="IL40" i="9"/>
  <c r="IK40" i="9"/>
  <c r="IJ40" i="9"/>
  <c r="IG40" i="9"/>
  <c r="IF40" i="9"/>
  <c r="IE40" i="9"/>
  <c r="ID40" i="9"/>
  <c r="IC40" i="9"/>
  <c r="IB40" i="9"/>
  <c r="IA40" i="9"/>
  <c r="HZ40" i="9"/>
  <c r="HY40" i="9"/>
  <c r="HX40" i="9"/>
  <c r="HW40" i="9"/>
  <c r="HV40" i="9"/>
  <c r="HU40" i="9"/>
  <c r="HT40" i="9"/>
  <c r="HS40" i="9"/>
  <c r="HR40" i="9"/>
  <c r="HQ40" i="9"/>
  <c r="HP40" i="9"/>
  <c r="HO40" i="9"/>
  <c r="HN40" i="9"/>
  <c r="HM40" i="9"/>
  <c r="HL40" i="9"/>
  <c r="HK40" i="9"/>
  <c r="HJ40" i="9"/>
  <c r="HI40" i="9"/>
  <c r="HH40" i="9"/>
  <c r="HG40" i="9"/>
  <c r="HF40" i="9"/>
  <c r="HE40" i="9"/>
  <c r="HD40" i="9"/>
  <c r="HC40" i="9"/>
  <c r="HB40" i="9"/>
  <c r="HA40" i="9"/>
  <c r="GZ40" i="9"/>
  <c r="GY40" i="9"/>
  <c r="GX40" i="9"/>
  <c r="GW40" i="9"/>
  <c r="GV40" i="9"/>
  <c r="GU40" i="9"/>
  <c r="GT40" i="9"/>
  <c r="GS40" i="9"/>
  <c r="GR40" i="9"/>
  <c r="GQ40" i="9"/>
  <c r="GP40" i="9"/>
  <c r="GO40" i="9"/>
  <c r="GN40" i="9"/>
  <c r="GM40" i="9"/>
  <c r="GL40" i="9"/>
  <c r="GK40" i="9"/>
  <c r="GJ40" i="9"/>
  <c r="GI40" i="9"/>
  <c r="GH40" i="9"/>
  <c r="GG40" i="9"/>
  <c r="GF40" i="9"/>
  <c r="GE40" i="9"/>
  <c r="GD40" i="9"/>
  <c r="GC40" i="9"/>
  <c r="GB40" i="9"/>
  <c r="GA40" i="9"/>
  <c r="FZ40" i="9"/>
  <c r="FY40" i="9"/>
  <c r="FX40" i="9"/>
  <c r="FW40" i="9"/>
  <c r="FV40" i="9"/>
  <c r="FU40" i="9"/>
  <c r="FT40" i="9"/>
  <c r="FS40" i="9"/>
  <c r="FR40" i="9"/>
  <c r="FQ40" i="9"/>
  <c r="FP40" i="9"/>
  <c r="FO40" i="9"/>
  <c r="FN40" i="9"/>
  <c r="FM40" i="9"/>
  <c r="FL40" i="9"/>
  <c r="FK40" i="9"/>
  <c r="FJ40" i="9"/>
  <c r="FI40" i="9"/>
  <c r="FH40" i="9"/>
  <c r="FG40" i="9"/>
  <c r="FF40" i="9"/>
  <c r="FE40" i="9"/>
  <c r="FD40" i="9"/>
  <c r="FC40" i="9"/>
  <c r="FB40" i="9"/>
  <c r="FA40" i="9"/>
  <c r="EZ40" i="9"/>
  <c r="EY40" i="9"/>
  <c r="EX40" i="9"/>
  <c r="EW40" i="9"/>
  <c r="EV40" i="9"/>
  <c r="EO40" i="9"/>
  <c r="EN40" i="9"/>
  <c r="EM40" i="9"/>
  <c r="EL40" i="9"/>
  <c r="EK40" i="9"/>
  <c r="EJ40" i="9"/>
  <c r="EI40" i="9"/>
  <c r="EH40" i="9"/>
  <c r="EG40" i="9"/>
  <c r="EF40" i="9"/>
  <c r="EE40" i="9"/>
  <c r="ED40" i="9"/>
  <c r="EC40" i="9"/>
  <c r="EB40" i="9"/>
  <c r="EA40" i="9"/>
  <c r="DZ40" i="9"/>
  <c r="DY40" i="9"/>
  <c r="DX40" i="9"/>
  <c r="DW40" i="9"/>
  <c r="DV40" i="9"/>
  <c r="DU40" i="9"/>
  <c r="DT40" i="9"/>
  <c r="DS40" i="9"/>
  <c r="DR40" i="9"/>
  <c r="DQ40" i="9"/>
  <c r="DP40" i="9"/>
  <c r="DO40" i="9"/>
  <c r="DN40" i="9"/>
  <c r="DM40" i="9"/>
  <c r="DL40" i="9"/>
  <c r="DK40" i="9"/>
  <c r="DJ40" i="9"/>
  <c r="DI40" i="9"/>
  <c r="DH40" i="9"/>
  <c r="DG40" i="9"/>
  <c r="DF40" i="9"/>
  <c r="DE40" i="9"/>
  <c r="DD40" i="9"/>
  <c r="DC40" i="9"/>
  <c r="DB40" i="9"/>
  <c r="DA40" i="9"/>
  <c r="CZ40" i="9"/>
  <c r="CY40" i="9"/>
  <c r="CX40" i="9"/>
  <c r="CW40" i="9"/>
  <c r="CV40" i="9"/>
  <c r="CU40" i="9"/>
  <c r="CT40" i="9"/>
  <c r="CS40" i="9"/>
  <c r="CR40" i="9"/>
  <c r="CQ40" i="9"/>
  <c r="CP40" i="9"/>
  <c r="CO40" i="9"/>
  <c r="CN40" i="9"/>
  <c r="CM40" i="9"/>
  <c r="CL40" i="9"/>
  <c r="CK40" i="9"/>
  <c r="CJ40" i="9"/>
  <c r="CI40" i="9"/>
  <c r="CH40" i="9"/>
  <c r="CG40" i="9"/>
  <c r="CF40" i="9"/>
  <c r="CE40" i="9"/>
  <c r="CD40" i="9"/>
  <c r="CC40" i="9"/>
  <c r="CB40" i="9"/>
  <c r="CA40" i="9"/>
  <c r="BZ40" i="9"/>
  <c r="BY40" i="9"/>
  <c r="BX40" i="9"/>
  <c r="BW40" i="9"/>
  <c r="BV40" i="9"/>
  <c r="BU40" i="9"/>
  <c r="BT40" i="9"/>
  <c r="BS40" i="9"/>
  <c r="BR40" i="9"/>
  <c r="BQ40" i="9"/>
  <c r="BP40" i="9"/>
  <c r="BO40" i="9"/>
  <c r="BN40" i="9"/>
  <c r="BM40" i="9"/>
  <c r="BL40" i="9"/>
  <c r="BK40" i="9"/>
  <c r="BJ40" i="9"/>
  <c r="BI40" i="9"/>
  <c r="BH40" i="9"/>
  <c r="BG40" i="9"/>
  <c r="BF40" i="9"/>
  <c r="BE40" i="9"/>
  <c r="BD40" i="9"/>
  <c r="BC40" i="9"/>
  <c r="BB40" i="9"/>
  <c r="BA40" i="9"/>
  <c r="AZ40" i="9"/>
  <c r="AY40" i="9"/>
  <c r="AX40" i="9"/>
  <c r="AW40" i="9"/>
  <c r="AV40" i="9"/>
  <c r="AU40" i="9"/>
  <c r="AT40" i="9"/>
  <c r="AS40" i="9"/>
  <c r="AR40" i="9"/>
  <c r="AQ40" i="9"/>
  <c r="AP40" i="9"/>
  <c r="AO40" i="9"/>
  <c r="AN40" i="9"/>
  <c r="AM40" i="9"/>
  <c r="AL40" i="9"/>
  <c r="AK40" i="9"/>
  <c r="AJ40" i="9"/>
  <c r="AI40" i="9"/>
  <c r="AH40" i="9"/>
  <c r="AG40" i="9"/>
  <c r="AF40" i="9"/>
  <c r="AE40" i="9"/>
  <c r="AD40" i="9"/>
  <c r="AC40" i="9"/>
  <c r="AB40" i="9"/>
  <c r="AA40" i="9"/>
  <c r="Z40" i="9"/>
  <c r="Y40" i="9"/>
  <c r="X40" i="9"/>
  <c r="W40" i="9"/>
  <c r="V40" i="9"/>
  <c r="U40" i="9"/>
  <c r="T40" i="9"/>
  <c r="S40" i="9"/>
  <c r="R40" i="9"/>
  <c r="Q40" i="9"/>
  <c r="P40" i="9"/>
  <c r="O40" i="9"/>
  <c r="N40" i="9"/>
  <c r="M40" i="9"/>
  <c r="L40" i="9"/>
  <c r="K40" i="9"/>
  <c r="J40" i="9"/>
  <c r="I40" i="9"/>
  <c r="H40" i="9"/>
  <c r="G40" i="9"/>
  <c r="F40" i="9"/>
  <c r="E40" i="9"/>
  <c r="D40" i="9"/>
  <c r="C40" i="9"/>
  <c r="B40" i="9"/>
  <c r="JQ39" i="9"/>
  <c r="JP39" i="9"/>
  <c r="JO39" i="9"/>
  <c r="JN39" i="9"/>
  <c r="JM39" i="9"/>
  <c r="JL39" i="9"/>
  <c r="JK39" i="9"/>
  <c r="JJ39" i="9"/>
  <c r="JI39" i="9"/>
  <c r="JH39" i="9"/>
  <c r="JG39" i="9"/>
  <c r="JF39" i="9"/>
  <c r="JE39" i="9"/>
  <c r="JD39" i="9"/>
  <c r="IW39" i="9"/>
  <c r="IV39" i="9"/>
  <c r="IS39" i="9"/>
  <c r="IR39" i="9"/>
  <c r="IQ39" i="9"/>
  <c r="IP39" i="9"/>
  <c r="IO39" i="9"/>
  <c r="IN39" i="9"/>
  <c r="IM39" i="9"/>
  <c r="IL39" i="9"/>
  <c r="IK39" i="9"/>
  <c r="IJ39" i="9"/>
  <c r="IG39" i="9"/>
  <c r="IF39" i="9"/>
  <c r="IE39" i="9"/>
  <c r="ID39" i="9"/>
  <c r="IC39" i="9"/>
  <c r="IB39" i="9"/>
  <c r="IA39" i="9"/>
  <c r="HZ39" i="9"/>
  <c r="HY39" i="9"/>
  <c r="HX39" i="9"/>
  <c r="HW39" i="9"/>
  <c r="HV39" i="9"/>
  <c r="HU39" i="9"/>
  <c r="HT39" i="9"/>
  <c r="HS39" i="9"/>
  <c r="HR39" i="9"/>
  <c r="HQ39" i="9"/>
  <c r="HP39" i="9"/>
  <c r="HO39" i="9"/>
  <c r="HN39" i="9"/>
  <c r="HM39" i="9"/>
  <c r="HL39" i="9"/>
  <c r="HK39" i="9"/>
  <c r="HJ39" i="9"/>
  <c r="HI39" i="9"/>
  <c r="HH39" i="9"/>
  <c r="HG39" i="9"/>
  <c r="HF39" i="9"/>
  <c r="HE39" i="9"/>
  <c r="HD39" i="9"/>
  <c r="HC39" i="9"/>
  <c r="HB39" i="9"/>
  <c r="HA39" i="9"/>
  <c r="GZ39" i="9"/>
  <c r="GY39" i="9"/>
  <c r="GX39" i="9"/>
  <c r="GW39" i="9"/>
  <c r="GV39" i="9"/>
  <c r="GU39" i="9"/>
  <c r="GT39" i="9"/>
  <c r="GS39" i="9"/>
  <c r="GR39" i="9"/>
  <c r="GQ39" i="9"/>
  <c r="GP39" i="9"/>
  <c r="GO39" i="9"/>
  <c r="GN39" i="9"/>
  <c r="GM39" i="9"/>
  <c r="GL39" i="9"/>
  <c r="GK39" i="9"/>
  <c r="GJ39" i="9"/>
  <c r="GI39" i="9"/>
  <c r="GH39" i="9"/>
  <c r="GG39" i="9"/>
  <c r="GF39" i="9"/>
  <c r="GE39" i="9"/>
  <c r="GD39" i="9"/>
  <c r="GC39" i="9"/>
  <c r="GB39" i="9"/>
  <c r="GA39" i="9"/>
  <c r="FZ39" i="9"/>
  <c r="FY39" i="9"/>
  <c r="FX39" i="9"/>
  <c r="FW39" i="9"/>
  <c r="FV39" i="9"/>
  <c r="FU39" i="9"/>
  <c r="FT39" i="9"/>
  <c r="FS39" i="9"/>
  <c r="FR39" i="9"/>
  <c r="FQ39" i="9"/>
  <c r="FP39" i="9"/>
  <c r="FO39" i="9"/>
  <c r="FN39" i="9"/>
  <c r="FM39" i="9"/>
  <c r="FL39" i="9"/>
  <c r="FK39" i="9"/>
  <c r="FJ39" i="9"/>
  <c r="FI39" i="9"/>
  <c r="FH39" i="9"/>
  <c r="FG39" i="9"/>
  <c r="FF39" i="9"/>
  <c r="FE39" i="9"/>
  <c r="FD39" i="9"/>
  <c r="FC39" i="9"/>
  <c r="FB39" i="9"/>
  <c r="FA39" i="9"/>
  <c r="EZ39" i="9"/>
  <c r="EY39" i="9"/>
  <c r="EX39" i="9"/>
  <c r="EW39" i="9"/>
  <c r="EV39" i="9"/>
  <c r="EO39" i="9"/>
  <c r="EN39" i="9"/>
  <c r="EM39" i="9"/>
  <c r="EL39" i="9"/>
  <c r="EK39" i="9"/>
  <c r="EJ39" i="9"/>
  <c r="EI39" i="9"/>
  <c r="EH39" i="9"/>
  <c r="EG39" i="9"/>
  <c r="EF39" i="9"/>
  <c r="EE39" i="9"/>
  <c r="ED39" i="9"/>
  <c r="EC39" i="9"/>
  <c r="EB39" i="9"/>
  <c r="EA39" i="9"/>
  <c r="DZ39" i="9"/>
  <c r="DY39" i="9"/>
  <c r="DX39" i="9"/>
  <c r="DW39" i="9"/>
  <c r="DV39" i="9"/>
  <c r="DU39" i="9"/>
  <c r="DT39" i="9"/>
  <c r="DS39" i="9"/>
  <c r="DR39" i="9"/>
  <c r="DQ39" i="9"/>
  <c r="DP39" i="9"/>
  <c r="DO39" i="9"/>
  <c r="DN39" i="9"/>
  <c r="DM39" i="9"/>
  <c r="DL39" i="9"/>
  <c r="DK39" i="9"/>
  <c r="DJ39" i="9"/>
  <c r="DI39" i="9"/>
  <c r="DH39" i="9"/>
  <c r="DG39" i="9"/>
  <c r="DF39" i="9"/>
  <c r="DE39" i="9"/>
  <c r="DD39" i="9"/>
  <c r="DC39" i="9"/>
  <c r="DB39" i="9"/>
  <c r="DA39" i="9"/>
  <c r="CZ39" i="9"/>
  <c r="CY39" i="9"/>
  <c r="CX39" i="9"/>
  <c r="CW39" i="9"/>
  <c r="CV39" i="9"/>
  <c r="CU39" i="9"/>
  <c r="CT39" i="9"/>
  <c r="CS39" i="9"/>
  <c r="CR39" i="9"/>
  <c r="CQ39" i="9"/>
  <c r="CP39" i="9"/>
  <c r="CO39" i="9"/>
  <c r="CN39" i="9"/>
  <c r="CM39" i="9"/>
  <c r="CL39" i="9"/>
  <c r="CK39" i="9"/>
  <c r="CJ39" i="9"/>
  <c r="CI39" i="9"/>
  <c r="CH39" i="9"/>
  <c r="CG39" i="9"/>
  <c r="CF39" i="9"/>
  <c r="CE39" i="9"/>
  <c r="CD39" i="9"/>
  <c r="CC39" i="9"/>
  <c r="CB39" i="9"/>
  <c r="CA39" i="9"/>
  <c r="BZ39" i="9"/>
  <c r="BY39" i="9"/>
  <c r="BX39" i="9"/>
  <c r="BW39" i="9"/>
  <c r="BV39" i="9"/>
  <c r="BU39" i="9"/>
  <c r="BT39" i="9"/>
  <c r="BS39" i="9"/>
  <c r="BR39" i="9"/>
  <c r="BQ39" i="9"/>
  <c r="BP39" i="9"/>
  <c r="BO39" i="9"/>
  <c r="BN39" i="9"/>
  <c r="BM39" i="9"/>
  <c r="BL39" i="9"/>
  <c r="BK39" i="9"/>
  <c r="BJ39" i="9"/>
  <c r="BI39" i="9"/>
  <c r="BH39" i="9"/>
  <c r="BG39" i="9"/>
  <c r="BF39" i="9"/>
  <c r="BE39" i="9"/>
  <c r="BD39" i="9"/>
  <c r="BC39" i="9"/>
  <c r="BB39" i="9"/>
  <c r="BA39" i="9"/>
  <c r="AZ39" i="9"/>
  <c r="AY39" i="9"/>
  <c r="AX39" i="9"/>
  <c r="AW39" i="9"/>
  <c r="AV39" i="9"/>
  <c r="AU39" i="9"/>
  <c r="AT39" i="9"/>
  <c r="AS39" i="9"/>
  <c r="AR39" i="9"/>
  <c r="AQ39" i="9"/>
  <c r="AP39" i="9"/>
  <c r="AO39" i="9"/>
  <c r="AN39" i="9"/>
  <c r="AM39" i="9"/>
  <c r="AL39" i="9"/>
  <c r="AK39" i="9"/>
  <c r="AJ39" i="9"/>
  <c r="AI39" i="9"/>
  <c r="AH39" i="9"/>
  <c r="AG39" i="9"/>
  <c r="AF39" i="9"/>
  <c r="AE39" i="9"/>
  <c r="AD39" i="9"/>
  <c r="AC39" i="9"/>
  <c r="AB39" i="9"/>
  <c r="AA39" i="9"/>
  <c r="Z39" i="9"/>
  <c r="Y39" i="9"/>
  <c r="X39" i="9"/>
  <c r="W39" i="9"/>
  <c r="V39" i="9"/>
  <c r="U39" i="9"/>
  <c r="T39" i="9"/>
  <c r="S39" i="9"/>
  <c r="R39" i="9"/>
  <c r="Q39" i="9"/>
  <c r="P39" i="9"/>
  <c r="O39" i="9"/>
  <c r="N39" i="9"/>
  <c r="M39" i="9"/>
  <c r="L39" i="9"/>
  <c r="K39" i="9"/>
  <c r="J39" i="9"/>
  <c r="I39" i="9"/>
  <c r="H39" i="9"/>
  <c r="G39" i="9"/>
  <c r="F39" i="9"/>
  <c r="E39" i="9"/>
  <c r="D39" i="9"/>
  <c r="C39" i="9"/>
  <c r="B39" i="9"/>
  <c r="JQ38" i="9"/>
  <c r="JP38" i="9"/>
  <c r="JO38" i="9"/>
  <c r="JN38" i="9"/>
  <c r="JM38" i="9"/>
  <c r="JL38" i="9"/>
  <c r="JK38" i="9"/>
  <c r="JJ38" i="9"/>
  <c r="JI38" i="9"/>
  <c r="JH38" i="9"/>
  <c r="JG38" i="9"/>
  <c r="JF38" i="9"/>
  <c r="JE38" i="9"/>
  <c r="JD38" i="9"/>
  <c r="IW38" i="9"/>
  <c r="IV38" i="9"/>
  <c r="IS38" i="9"/>
  <c r="IR38" i="9"/>
  <c r="IQ38" i="9"/>
  <c r="IP38" i="9"/>
  <c r="IO38" i="9"/>
  <c r="IN38" i="9"/>
  <c r="IM38" i="9"/>
  <c r="IL38" i="9"/>
  <c r="IK38" i="9"/>
  <c r="IJ38" i="9"/>
  <c r="IG38" i="9"/>
  <c r="IF38" i="9"/>
  <c r="IE38" i="9"/>
  <c r="ID38" i="9"/>
  <c r="IC38" i="9"/>
  <c r="IB38" i="9"/>
  <c r="IA38" i="9"/>
  <c r="HZ38" i="9"/>
  <c r="HY38" i="9"/>
  <c r="HX38" i="9"/>
  <c r="HW38" i="9"/>
  <c r="HV38" i="9"/>
  <c r="HU38" i="9"/>
  <c r="HT38" i="9"/>
  <c r="HS38" i="9"/>
  <c r="HR38" i="9"/>
  <c r="HQ38" i="9"/>
  <c r="HP38" i="9"/>
  <c r="HO38" i="9"/>
  <c r="HN38" i="9"/>
  <c r="HM38" i="9"/>
  <c r="HL38" i="9"/>
  <c r="HK38" i="9"/>
  <c r="HJ38" i="9"/>
  <c r="HI38" i="9"/>
  <c r="HH38" i="9"/>
  <c r="HG38" i="9"/>
  <c r="HF38" i="9"/>
  <c r="HE38" i="9"/>
  <c r="HD38" i="9"/>
  <c r="HC38" i="9"/>
  <c r="HB38" i="9"/>
  <c r="HA38" i="9"/>
  <c r="GZ38" i="9"/>
  <c r="GY38" i="9"/>
  <c r="GX38" i="9"/>
  <c r="GW38" i="9"/>
  <c r="GV38" i="9"/>
  <c r="GU38" i="9"/>
  <c r="GT38" i="9"/>
  <c r="GS38" i="9"/>
  <c r="GR38" i="9"/>
  <c r="GQ38" i="9"/>
  <c r="GP38" i="9"/>
  <c r="GO38" i="9"/>
  <c r="GN38" i="9"/>
  <c r="GM38" i="9"/>
  <c r="GL38" i="9"/>
  <c r="GK38" i="9"/>
  <c r="GJ38" i="9"/>
  <c r="GI38" i="9"/>
  <c r="GH38" i="9"/>
  <c r="GG38" i="9"/>
  <c r="GF38" i="9"/>
  <c r="GE38" i="9"/>
  <c r="GD38" i="9"/>
  <c r="GC38" i="9"/>
  <c r="GB38" i="9"/>
  <c r="GA38" i="9"/>
  <c r="FZ38" i="9"/>
  <c r="FY38" i="9"/>
  <c r="FX38" i="9"/>
  <c r="FW38" i="9"/>
  <c r="FV38" i="9"/>
  <c r="FU38" i="9"/>
  <c r="FT38" i="9"/>
  <c r="FS38" i="9"/>
  <c r="FR38" i="9"/>
  <c r="FQ38" i="9"/>
  <c r="FP38" i="9"/>
  <c r="FO38" i="9"/>
  <c r="FN38" i="9"/>
  <c r="FM38" i="9"/>
  <c r="FL38" i="9"/>
  <c r="FK38" i="9"/>
  <c r="FJ38" i="9"/>
  <c r="FI38" i="9"/>
  <c r="FH38" i="9"/>
  <c r="FG38" i="9"/>
  <c r="FF38" i="9"/>
  <c r="FE38" i="9"/>
  <c r="FD38" i="9"/>
  <c r="FC38" i="9"/>
  <c r="FB38" i="9"/>
  <c r="FA38" i="9"/>
  <c r="EZ38" i="9"/>
  <c r="EY38" i="9"/>
  <c r="EX38" i="9"/>
  <c r="EW38" i="9"/>
  <c r="EV38" i="9"/>
  <c r="EO38" i="9"/>
  <c r="EN38" i="9"/>
  <c r="EM38" i="9"/>
  <c r="EL38" i="9"/>
  <c r="EK38" i="9"/>
  <c r="EJ38" i="9"/>
  <c r="EI38" i="9"/>
  <c r="EH38" i="9"/>
  <c r="EG38" i="9"/>
  <c r="EF38" i="9"/>
  <c r="EE38" i="9"/>
  <c r="ED38" i="9"/>
  <c r="EC38" i="9"/>
  <c r="EB38" i="9"/>
  <c r="EA38" i="9"/>
  <c r="DZ38" i="9"/>
  <c r="DY38" i="9"/>
  <c r="DX38" i="9"/>
  <c r="DW38" i="9"/>
  <c r="DV38" i="9"/>
  <c r="DU38" i="9"/>
  <c r="DT38" i="9"/>
  <c r="DS38" i="9"/>
  <c r="DR38" i="9"/>
  <c r="DQ38" i="9"/>
  <c r="DP38" i="9"/>
  <c r="DO38" i="9"/>
  <c r="DN38" i="9"/>
  <c r="DM38" i="9"/>
  <c r="DL38" i="9"/>
  <c r="DK38" i="9"/>
  <c r="DJ38" i="9"/>
  <c r="DI38" i="9"/>
  <c r="DH38" i="9"/>
  <c r="DG38" i="9"/>
  <c r="DF38" i="9"/>
  <c r="DE38" i="9"/>
  <c r="DD38" i="9"/>
  <c r="DC38" i="9"/>
  <c r="DB38" i="9"/>
  <c r="DA38" i="9"/>
  <c r="CZ38" i="9"/>
  <c r="CY38" i="9"/>
  <c r="CX38" i="9"/>
  <c r="CW38" i="9"/>
  <c r="CV38" i="9"/>
  <c r="CU38" i="9"/>
  <c r="CT38" i="9"/>
  <c r="CS38" i="9"/>
  <c r="CR38" i="9"/>
  <c r="CQ38" i="9"/>
  <c r="CP38" i="9"/>
  <c r="CO38" i="9"/>
  <c r="CN38" i="9"/>
  <c r="CM38" i="9"/>
  <c r="CL38" i="9"/>
  <c r="CK38" i="9"/>
  <c r="CJ38" i="9"/>
  <c r="CI38" i="9"/>
  <c r="CH38" i="9"/>
  <c r="CG38" i="9"/>
  <c r="CF38" i="9"/>
  <c r="CE38" i="9"/>
  <c r="CD38" i="9"/>
  <c r="CC38" i="9"/>
  <c r="CB38" i="9"/>
  <c r="CA38" i="9"/>
  <c r="BZ38" i="9"/>
  <c r="BY38" i="9"/>
  <c r="BX38" i="9"/>
  <c r="BW38" i="9"/>
  <c r="BV38" i="9"/>
  <c r="BU38" i="9"/>
  <c r="BT38" i="9"/>
  <c r="BS38" i="9"/>
  <c r="BR38" i="9"/>
  <c r="BQ38" i="9"/>
  <c r="BP38" i="9"/>
  <c r="BO38" i="9"/>
  <c r="BN38" i="9"/>
  <c r="BM38" i="9"/>
  <c r="BL38" i="9"/>
  <c r="BK38" i="9"/>
  <c r="BJ38" i="9"/>
  <c r="BI38" i="9"/>
  <c r="BH38" i="9"/>
  <c r="BG38" i="9"/>
  <c r="BF38" i="9"/>
  <c r="BE38" i="9"/>
  <c r="BD38" i="9"/>
  <c r="BC38" i="9"/>
  <c r="BB38" i="9"/>
  <c r="BA38" i="9"/>
  <c r="AZ38" i="9"/>
  <c r="AY38" i="9"/>
  <c r="AX38" i="9"/>
  <c r="AW38" i="9"/>
  <c r="AV38" i="9"/>
  <c r="AU38" i="9"/>
  <c r="AT38" i="9"/>
  <c r="AS38" i="9"/>
  <c r="AR38" i="9"/>
  <c r="AQ38" i="9"/>
  <c r="AP38" i="9"/>
  <c r="AO38" i="9"/>
  <c r="AN38" i="9"/>
  <c r="AM38" i="9"/>
  <c r="AL38" i="9"/>
  <c r="AK38" i="9"/>
  <c r="AJ38" i="9"/>
  <c r="AI38" i="9"/>
  <c r="AH38" i="9"/>
  <c r="AG38" i="9"/>
  <c r="AF38" i="9"/>
  <c r="AE38" i="9"/>
  <c r="AD38" i="9"/>
  <c r="AC38" i="9"/>
  <c r="AB38" i="9"/>
  <c r="AA38" i="9"/>
  <c r="Z38" i="9"/>
  <c r="Y38" i="9"/>
  <c r="X38" i="9"/>
  <c r="W38" i="9"/>
  <c r="V38" i="9"/>
  <c r="U38" i="9"/>
  <c r="T38" i="9"/>
  <c r="S38" i="9"/>
  <c r="R38" i="9"/>
  <c r="Q38" i="9"/>
  <c r="P38" i="9"/>
  <c r="O38" i="9"/>
  <c r="N38" i="9"/>
  <c r="M38" i="9"/>
  <c r="L38" i="9"/>
  <c r="K38" i="9"/>
  <c r="J38" i="9"/>
  <c r="I38" i="9"/>
  <c r="H38" i="9"/>
  <c r="G38" i="9"/>
  <c r="F38" i="9"/>
  <c r="E38" i="9"/>
  <c r="D38" i="9"/>
  <c r="C38" i="9"/>
  <c r="B38" i="9"/>
  <c r="JQ37" i="9"/>
  <c r="JP37" i="9"/>
  <c r="JO37" i="9"/>
  <c r="JN37" i="9"/>
  <c r="JM37" i="9"/>
  <c r="JL37" i="9"/>
  <c r="JK37" i="9"/>
  <c r="JJ37" i="9"/>
  <c r="JI37" i="9"/>
  <c r="JH37" i="9"/>
  <c r="JG37" i="9"/>
  <c r="JF37" i="9"/>
  <c r="JE37" i="9"/>
  <c r="JD37" i="9"/>
  <c r="IW37" i="9"/>
  <c r="IV37" i="9"/>
  <c r="IS37" i="9"/>
  <c r="IR37" i="9"/>
  <c r="IQ37" i="9"/>
  <c r="IP37" i="9"/>
  <c r="IO37" i="9"/>
  <c r="IN37" i="9"/>
  <c r="IM37" i="9"/>
  <c r="IL37" i="9"/>
  <c r="IK37" i="9"/>
  <c r="IJ37" i="9"/>
  <c r="IG37" i="9"/>
  <c r="IF37" i="9"/>
  <c r="IE37" i="9"/>
  <c r="ID37" i="9"/>
  <c r="IC37" i="9"/>
  <c r="IB37" i="9"/>
  <c r="IA37" i="9"/>
  <c r="HZ37" i="9"/>
  <c r="HY37" i="9"/>
  <c r="HX37" i="9"/>
  <c r="HW37" i="9"/>
  <c r="HV37" i="9"/>
  <c r="HU37" i="9"/>
  <c r="HT37" i="9"/>
  <c r="HS37" i="9"/>
  <c r="HR37" i="9"/>
  <c r="HQ37" i="9"/>
  <c r="HP37" i="9"/>
  <c r="HO37" i="9"/>
  <c r="HN37" i="9"/>
  <c r="HM37" i="9"/>
  <c r="HL37" i="9"/>
  <c r="HK37" i="9"/>
  <c r="HJ37" i="9"/>
  <c r="HI37" i="9"/>
  <c r="HH37" i="9"/>
  <c r="HG37" i="9"/>
  <c r="HF37" i="9"/>
  <c r="HE37" i="9"/>
  <c r="HD37" i="9"/>
  <c r="HC37" i="9"/>
  <c r="HB37" i="9"/>
  <c r="HA37" i="9"/>
  <c r="GZ37" i="9"/>
  <c r="GY37" i="9"/>
  <c r="GX37" i="9"/>
  <c r="GW37" i="9"/>
  <c r="GV37" i="9"/>
  <c r="GU37" i="9"/>
  <c r="GT37" i="9"/>
  <c r="GS37" i="9"/>
  <c r="GR37" i="9"/>
  <c r="GQ37" i="9"/>
  <c r="GP37" i="9"/>
  <c r="GO37" i="9"/>
  <c r="GN37" i="9"/>
  <c r="GM37" i="9"/>
  <c r="GL37" i="9"/>
  <c r="GK37" i="9"/>
  <c r="GJ37" i="9"/>
  <c r="GI37" i="9"/>
  <c r="GH37" i="9"/>
  <c r="GG37" i="9"/>
  <c r="GF37" i="9"/>
  <c r="GE37" i="9"/>
  <c r="GD37" i="9"/>
  <c r="GC37" i="9"/>
  <c r="GB37" i="9"/>
  <c r="GA37" i="9"/>
  <c r="FZ37" i="9"/>
  <c r="FY37" i="9"/>
  <c r="FX37" i="9"/>
  <c r="FW37" i="9"/>
  <c r="FV37" i="9"/>
  <c r="FU37" i="9"/>
  <c r="FT37" i="9"/>
  <c r="FS37" i="9"/>
  <c r="FR37" i="9"/>
  <c r="FQ37" i="9"/>
  <c r="FP37" i="9"/>
  <c r="FO37" i="9"/>
  <c r="FN37" i="9"/>
  <c r="FM37" i="9"/>
  <c r="FL37" i="9"/>
  <c r="FK37" i="9"/>
  <c r="FJ37" i="9"/>
  <c r="FI37" i="9"/>
  <c r="FH37" i="9"/>
  <c r="FG37" i="9"/>
  <c r="FF37" i="9"/>
  <c r="FE37" i="9"/>
  <c r="FD37" i="9"/>
  <c r="FC37" i="9"/>
  <c r="FB37" i="9"/>
  <c r="FA37" i="9"/>
  <c r="EZ37" i="9"/>
  <c r="EY37" i="9"/>
  <c r="EX37" i="9"/>
  <c r="EW37" i="9"/>
  <c r="EV37" i="9"/>
  <c r="EO37" i="9"/>
  <c r="EN37" i="9"/>
  <c r="EM37" i="9"/>
  <c r="EL37" i="9"/>
  <c r="EK37" i="9"/>
  <c r="EJ37" i="9"/>
  <c r="EI37" i="9"/>
  <c r="EH37" i="9"/>
  <c r="EG37" i="9"/>
  <c r="EF37" i="9"/>
  <c r="EE37" i="9"/>
  <c r="ED37" i="9"/>
  <c r="EC37" i="9"/>
  <c r="EB37" i="9"/>
  <c r="EA37" i="9"/>
  <c r="DZ37" i="9"/>
  <c r="DY37" i="9"/>
  <c r="DX37" i="9"/>
  <c r="DW37" i="9"/>
  <c r="DV37" i="9"/>
  <c r="DU37" i="9"/>
  <c r="DT37" i="9"/>
  <c r="DS37" i="9"/>
  <c r="DR37" i="9"/>
  <c r="DQ37" i="9"/>
  <c r="DP37" i="9"/>
  <c r="DO37" i="9"/>
  <c r="DN37" i="9"/>
  <c r="DM37" i="9"/>
  <c r="DL37" i="9"/>
  <c r="DK37" i="9"/>
  <c r="DJ37" i="9"/>
  <c r="DI37" i="9"/>
  <c r="DH37" i="9"/>
  <c r="DG37" i="9"/>
  <c r="DF37" i="9"/>
  <c r="DE37" i="9"/>
  <c r="DD37" i="9"/>
  <c r="DC37" i="9"/>
  <c r="DB37" i="9"/>
  <c r="DA37" i="9"/>
  <c r="CZ37" i="9"/>
  <c r="CY37" i="9"/>
  <c r="CX37" i="9"/>
  <c r="CW37" i="9"/>
  <c r="CV37" i="9"/>
  <c r="CU37" i="9"/>
  <c r="CT37" i="9"/>
  <c r="CS37" i="9"/>
  <c r="CR37" i="9"/>
  <c r="CQ37" i="9"/>
  <c r="CP37" i="9"/>
  <c r="CO37" i="9"/>
  <c r="CN37" i="9"/>
  <c r="CM37" i="9"/>
  <c r="CL37" i="9"/>
  <c r="CK37" i="9"/>
  <c r="CJ37" i="9"/>
  <c r="CI37" i="9"/>
  <c r="CH37" i="9"/>
  <c r="CG37" i="9"/>
  <c r="CF37" i="9"/>
  <c r="CE37" i="9"/>
  <c r="CD37" i="9"/>
  <c r="CC37" i="9"/>
  <c r="CB37" i="9"/>
  <c r="CA37" i="9"/>
  <c r="BZ37" i="9"/>
  <c r="BY37" i="9"/>
  <c r="BX37" i="9"/>
  <c r="BW37" i="9"/>
  <c r="BV37" i="9"/>
  <c r="BU37" i="9"/>
  <c r="BT37" i="9"/>
  <c r="BS37" i="9"/>
  <c r="BR37" i="9"/>
  <c r="BQ37" i="9"/>
  <c r="BP37" i="9"/>
  <c r="BO37" i="9"/>
  <c r="BN37" i="9"/>
  <c r="BM37" i="9"/>
  <c r="BL37" i="9"/>
  <c r="BK37" i="9"/>
  <c r="BJ37" i="9"/>
  <c r="BI37" i="9"/>
  <c r="BH37" i="9"/>
  <c r="BG37" i="9"/>
  <c r="BF37" i="9"/>
  <c r="BE37" i="9"/>
  <c r="BD37" i="9"/>
  <c r="BC37" i="9"/>
  <c r="BB37" i="9"/>
  <c r="BA37" i="9"/>
  <c r="AZ37" i="9"/>
  <c r="AY37" i="9"/>
  <c r="AX37" i="9"/>
  <c r="AW37" i="9"/>
  <c r="AV37" i="9"/>
  <c r="AU37" i="9"/>
  <c r="AT37" i="9"/>
  <c r="AS37" i="9"/>
  <c r="AR37" i="9"/>
  <c r="AQ37" i="9"/>
  <c r="AP37" i="9"/>
  <c r="AO37" i="9"/>
  <c r="AN37" i="9"/>
  <c r="AM37" i="9"/>
  <c r="AL37" i="9"/>
  <c r="AK37" i="9"/>
  <c r="AJ37" i="9"/>
  <c r="AI37" i="9"/>
  <c r="AH37" i="9"/>
  <c r="AG37" i="9"/>
  <c r="AF37" i="9"/>
  <c r="AE37" i="9"/>
  <c r="AD37" i="9"/>
  <c r="AC37" i="9"/>
  <c r="AB37" i="9"/>
  <c r="AA37" i="9"/>
  <c r="Z37" i="9"/>
  <c r="Y37" i="9"/>
  <c r="X37" i="9"/>
  <c r="W37" i="9"/>
  <c r="V37" i="9"/>
  <c r="U37" i="9"/>
  <c r="T37" i="9"/>
  <c r="S37" i="9"/>
  <c r="R37" i="9"/>
  <c r="Q37" i="9"/>
  <c r="P37" i="9"/>
  <c r="O37" i="9"/>
  <c r="N37" i="9"/>
  <c r="M37" i="9"/>
  <c r="L37" i="9"/>
  <c r="K37" i="9"/>
  <c r="J37" i="9"/>
  <c r="I37" i="9"/>
  <c r="H37" i="9"/>
  <c r="G37" i="9"/>
  <c r="F37" i="9"/>
  <c r="E37" i="9"/>
  <c r="D37" i="9"/>
  <c r="C37" i="9"/>
  <c r="B37" i="9"/>
  <c r="JQ36" i="9"/>
  <c r="JP36" i="9"/>
  <c r="JO36" i="9"/>
  <c r="JN36" i="9"/>
  <c r="JM36" i="9"/>
  <c r="JL36" i="9"/>
  <c r="JK36" i="9"/>
  <c r="JJ36" i="9"/>
  <c r="JI36" i="9"/>
  <c r="JH36" i="9"/>
  <c r="JG36" i="9"/>
  <c r="JF36" i="9"/>
  <c r="JE36" i="9"/>
  <c r="JD36" i="9"/>
  <c r="IW36" i="9"/>
  <c r="IV36" i="9"/>
  <c r="IS36" i="9"/>
  <c r="IR36" i="9"/>
  <c r="IQ36" i="9"/>
  <c r="IP36" i="9"/>
  <c r="IO36" i="9"/>
  <c r="IN36" i="9"/>
  <c r="IM36" i="9"/>
  <c r="IL36" i="9"/>
  <c r="IK36" i="9"/>
  <c r="IJ36" i="9"/>
  <c r="IG36" i="9"/>
  <c r="IF36" i="9"/>
  <c r="IE36" i="9"/>
  <c r="ID36" i="9"/>
  <c r="IC36" i="9"/>
  <c r="IB36" i="9"/>
  <c r="IA36" i="9"/>
  <c r="HZ36" i="9"/>
  <c r="HY36" i="9"/>
  <c r="HX36" i="9"/>
  <c r="HW36" i="9"/>
  <c r="HV36" i="9"/>
  <c r="HU36" i="9"/>
  <c r="HT36" i="9"/>
  <c r="HS36" i="9"/>
  <c r="HR36" i="9"/>
  <c r="HQ36" i="9"/>
  <c r="HP36" i="9"/>
  <c r="HO36" i="9"/>
  <c r="HN36" i="9"/>
  <c r="HM36" i="9"/>
  <c r="HL36" i="9"/>
  <c r="HK36" i="9"/>
  <c r="HJ36" i="9"/>
  <c r="HI36" i="9"/>
  <c r="HH36" i="9"/>
  <c r="HG36" i="9"/>
  <c r="HF36" i="9"/>
  <c r="HE36" i="9"/>
  <c r="HD36" i="9"/>
  <c r="HC36" i="9"/>
  <c r="HB36" i="9"/>
  <c r="HA36" i="9"/>
  <c r="GZ36" i="9"/>
  <c r="GY36" i="9"/>
  <c r="GX36" i="9"/>
  <c r="GW36" i="9"/>
  <c r="GV36" i="9"/>
  <c r="GU36" i="9"/>
  <c r="GT36" i="9"/>
  <c r="GS36" i="9"/>
  <c r="GR36" i="9"/>
  <c r="GQ36" i="9"/>
  <c r="GP36" i="9"/>
  <c r="GO36" i="9"/>
  <c r="GN36" i="9"/>
  <c r="GM36" i="9"/>
  <c r="GL36" i="9"/>
  <c r="GK36" i="9"/>
  <c r="GJ36" i="9"/>
  <c r="GI36" i="9"/>
  <c r="GH36" i="9"/>
  <c r="GG36" i="9"/>
  <c r="GF36" i="9"/>
  <c r="GE36" i="9"/>
  <c r="GD36" i="9"/>
  <c r="GC36" i="9"/>
  <c r="GB36" i="9"/>
  <c r="GA36" i="9"/>
  <c r="FZ36" i="9"/>
  <c r="FY36" i="9"/>
  <c r="FX36" i="9"/>
  <c r="FW36" i="9"/>
  <c r="FV36" i="9"/>
  <c r="FU36" i="9"/>
  <c r="FT36" i="9"/>
  <c r="FS36" i="9"/>
  <c r="FR36" i="9"/>
  <c r="FQ36" i="9"/>
  <c r="FP36" i="9"/>
  <c r="FO36" i="9"/>
  <c r="FN36" i="9"/>
  <c r="FM36" i="9"/>
  <c r="FL36" i="9"/>
  <c r="FK36" i="9"/>
  <c r="FJ36" i="9"/>
  <c r="FI36" i="9"/>
  <c r="FH36" i="9"/>
  <c r="FG36" i="9"/>
  <c r="FF36" i="9"/>
  <c r="FE36" i="9"/>
  <c r="FD36" i="9"/>
  <c r="FC36" i="9"/>
  <c r="FB36" i="9"/>
  <c r="FA36" i="9"/>
  <c r="EZ36" i="9"/>
  <c r="EY36" i="9"/>
  <c r="EX36" i="9"/>
  <c r="EW36" i="9"/>
  <c r="EV36" i="9"/>
  <c r="EO36" i="9"/>
  <c r="EN36" i="9"/>
  <c r="EM36" i="9"/>
  <c r="EL36" i="9"/>
  <c r="EK36" i="9"/>
  <c r="EJ36" i="9"/>
  <c r="EI36" i="9"/>
  <c r="EH36" i="9"/>
  <c r="EG36" i="9"/>
  <c r="EF36" i="9"/>
  <c r="EE36" i="9"/>
  <c r="ED36" i="9"/>
  <c r="EC36" i="9"/>
  <c r="EB36" i="9"/>
  <c r="EA36" i="9"/>
  <c r="DZ36" i="9"/>
  <c r="DY36" i="9"/>
  <c r="DX36" i="9"/>
  <c r="DW36" i="9"/>
  <c r="DV36" i="9"/>
  <c r="DU36" i="9"/>
  <c r="DT36" i="9"/>
  <c r="DS36" i="9"/>
  <c r="DR36" i="9"/>
  <c r="DQ36" i="9"/>
  <c r="DP36" i="9"/>
  <c r="DO36" i="9"/>
  <c r="DN36" i="9"/>
  <c r="DM36" i="9"/>
  <c r="DL36" i="9"/>
  <c r="DK36" i="9"/>
  <c r="DJ36" i="9"/>
  <c r="DI36" i="9"/>
  <c r="DH36" i="9"/>
  <c r="DG36" i="9"/>
  <c r="DF36" i="9"/>
  <c r="DE36" i="9"/>
  <c r="DD36" i="9"/>
  <c r="DC36" i="9"/>
  <c r="DB36" i="9"/>
  <c r="DA36" i="9"/>
  <c r="CZ36" i="9"/>
  <c r="CY36" i="9"/>
  <c r="CX36" i="9"/>
  <c r="CW36" i="9"/>
  <c r="CV36" i="9"/>
  <c r="CU36" i="9"/>
  <c r="CT36" i="9"/>
  <c r="CS36" i="9"/>
  <c r="CR36" i="9"/>
  <c r="CQ36" i="9"/>
  <c r="CP36" i="9"/>
  <c r="CO36" i="9"/>
  <c r="CN36" i="9"/>
  <c r="CM36" i="9"/>
  <c r="CL36" i="9"/>
  <c r="CK36" i="9"/>
  <c r="CJ36" i="9"/>
  <c r="CI36" i="9"/>
  <c r="CH36" i="9"/>
  <c r="CG36" i="9"/>
  <c r="CF36" i="9"/>
  <c r="CE36" i="9"/>
  <c r="CD36" i="9"/>
  <c r="CC36" i="9"/>
  <c r="CB36" i="9"/>
  <c r="CA36" i="9"/>
  <c r="BZ36" i="9"/>
  <c r="BY36" i="9"/>
  <c r="BX36" i="9"/>
  <c r="BW36" i="9"/>
  <c r="BV36" i="9"/>
  <c r="BU36" i="9"/>
  <c r="BT36" i="9"/>
  <c r="BS36" i="9"/>
  <c r="BR36" i="9"/>
  <c r="BQ36" i="9"/>
  <c r="BP36" i="9"/>
  <c r="BO36" i="9"/>
  <c r="BN36" i="9"/>
  <c r="BM36" i="9"/>
  <c r="BL36" i="9"/>
  <c r="BK36" i="9"/>
  <c r="BJ36" i="9"/>
  <c r="BI36" i="9"/>
  <c r="BH36" i="9"/>
  <c r="BG36" i="9"/>
  <c r="BF36" i="9"/>
  <c r="BE36" i="9"/>
  <c r="BD36" i="9"/>
  <c r="BC36" i="9"/>
  <c r="BB36" i="9"/>
  <c r="BA36" i="9"/>
  <c r="AZ36" i="9"/>
  <c r="AY36" i="9"/>
  <c r="AX36" i="9"/>
  <c r="AW36" i="9"/>
  <c r="AV36" i="9"/>
  <c r="AU36" i="9"/>
  <c r="AT36" i="9"/>
  <c r="AS36" i="9"/>
  <c r="AR36" i="9"/>
  <c r="AQ36" i="9"/>
  <c r="AP36" i="9"/>
  <c r="AO36" i="9"/>
  <c r="AN36" i="9"/>
  <c r="AM36" i="9"/>
  <c r="AL36" i="9"/>
  <c r="AK36" i="9"/>
  <c r="AJ36" i="9"/>
  <c r="AI36" i="9"/>
  <c r="AH36" i="9"/>
  <c r="AG36" i="9"/>
  <c r="AF36" i="9"/>
  <c r="AE36" i="9"/>
  <c r="AD36" i="9"/>
  <c r="AC36" i="9"/>
  <c r="AB36" i="9"/>
  <c r="AA36" i="9"/>
  <c r="Z36" i="9"/>
  <c r="Y36" i="9"/>
  <c r="X36" i="9"/>
  <c r="W36" i="9"/>
  <c r="V36" i="9"/>
  <c r="U36" i="9"/>
  <c r="T36" i="9"/>
  <c r="S36" i="9"/>
  <c r="R36" i="9"/>
  <c r="Q36" i="9"/>
  <c r="P36" i="9"/>
  <c r="O36" i="9"/>
  <c r="N36" i="9"/>
  <c r="M36" i="9"/>
  <c r="L36" i="9"/>
  <c r="K36" i="9"/>
  <c r="J36" i="9"/>
  <c r="I36" i="9"/>
  <c r="H36" i="9"/>
  <c r="G36" i="9"/>
  <c r="F36" i="9"/>
  <c r="E36" i="9"/>
  <c r="D36" i="9"/>
  <c r="C36" i="9"/>
  <c r="B36" i="9"/>
  <c r="JQ35" i="9"/>
  <c r="JP35" i="9"/>
  <c r="JO35" i="9"/>
  <c r="JN35" i="9"/>
  <c r="JM35" i="9"/>
  <c r="JL35" i="9"/>
  <c r="JK35" i="9"/>
  <c r="JJ35" i="9"/>
  <c r="JI35" i="9"/>
  <c r="JH35" i="9"/>
  <c r="JG35" i="9"/>
  <c r="JF35" i="9"/>
  <c r="JE35" i="9"/>
  <c r="JD35" i="9"/>
  <c r="IW35" i="9"/>
  <c r="IV35" i="9"/>
  <c r="IS35" i="9"/>
  <c r="IR35" i="9"/>
  <c r="IQ35" i="9"/>
  <c r="IP35" i="9"/>
  <c r="IO35" i="9"/>
  <c r="IN35" i="9"/>
  <c r="IM35" i="9"/>
  <c r="IL35" i="9"/>
  <c r="IK35" i="9"/>
  <c r="IJ35" i="9"/>
  <c r="IG35" i="9"/>
  <c r="IF35" i="9"/>
  <c r="IE35" i="9"/>
  <c r="ID35" i="9"/>
  <c r="IC35" i="9"/>
  <c r="IB35" i="9"/>
  <c r="IA35" i="9"/>
  <c r="HZ35" i="9"/>
  <c r="HY35" i="9"/>
  <c r="HX35" i="9"/>
  <c r="HW35" i="9"/>
  <c r="HV35" i="9"/>
  <c r="HU35" i="9"/>
  <c r="HT35" i="9"/>
  <c r="HS35" i="9"/>
  <c r="HR35" i="9"/>
  <c r="HQ35" i="9"/>
  <c r="HP35" i="9"/>
  <c r="HO35" i="9"/>
  <c r="HN35" i="9"/>
  <c r="HM35" i="9"/>
  <c r="HL35" i="9"/>
  <c r="HK35" i="9"/>
  <c r="HJ35" i="9"/>
  <c r="HI35" i="9"/>
  <c r="HH35" i="9"/>
  <c r="HG35" i="9"/>
  <c r="HF35" i="9"/>
  <c r="HE35" i="9"/>
  <c r="HD35" i="9"/>
  <c r="HC35" i="9"/>
  <c r="HB35" i="9"/>
  <c r="HA35" i="9"/>
  <c r="GZ35" i="9"/>
  <c r="GY35" i="9"/>
  <c r="GX35" i="9"/>
  <c r="GW35" i="9"/>
  <c r="GV35" i="9"/>
  <c r="GU35" i="9"/>
  <c r="GT35" i="9"/>
  <c r="GS35" i="9"/>
  <c r="GR35" i="9"/>
  <c r="GQ35" i="9"/>
  <c r="GP35" i="9"/>
  <c r="GO35" i="9"/>
  <c r="GN35" i="9"/>
  <c r="GM35" i="9"/>
  <c r="GL35" i="9"/>
  <c r="GK35" i="9"/>
  <c r="GJ35" i="9"/>
  <c r="GI35" i="9"/>
  <c r="GH35" i="9"/>
  <c r="GG35" i="9"/>
  <c r="GF35" i="9"/>
  <c r="GE35" i="9"/>
  <c r="GD35" i="9"/>
  <c r="GC35" i="9"/>
  <c r="GB35" i="9"/>
  <c r="GA35" i="9"/>
  <c r="FZ35" i="9"/>
  <c r="FY35" i="9"/>
  <c r="FX35" i="9"/>
  <c r="FW35" i="9"/>
  <c r="FV35" i="9"/>
  <c r="FU35" i="9"/>
  <c r="FT35" i="9"/>
  <c r="FS35" i="9"/>
  <c r="FR35" i="9"/>
  <c r="FQ35" i="9"/>
  <c r="FP35" i="9"/>
  <c r="FO35" i="9"/>
  <c r="FN35" i="9"/>
  <c r="FM35" i="9"/>
  <c r="FL35" i="9"/>
  <c r="FK35" i="9"/>
  <c r="FJ35" i="9"/>
  <c r="FI35" i="9"/>
  <c r="FH35" i="9"/>
  <c r="FG35" i="9"/>
  <c r="FF35" i="9"/>
  <c r="FE35" i="9"/>
  <c r="FD35" i="9"/>
  <c r="FC35" i="9"/>
  <c r="FB35" i="9"/>
  <c r="FA35" i="9"/>
  <c r="EZ35" i="9"/>
  <c r="EY35" i="9"/>
  <c r="EX35" i="9"/>
  <c r="EW35" i="9"/>
  <c r="EV35" i="9"/>
  <c r="EO35" i="9"/>
  <c r="EN35" i="9"/>
  <c r="EM35" i="9"/>
  <c r="EL35" i="9"/>
  <c r="EK35" i="9"/>
  <c r="EJ35" i="9"/>
  <c r="EI35" i="9"/>
  <c r="EH35" i="9"/>
  <c r="EG35" i="9"/>
  <c r="EF35" i="9"/>
  <c r="EE35" i="9"/>
  <c r="ED35" i="9"/>
  <c r="EC35" i="9"/>
  <c r="EB35" i="9"/>
  <c r="EA35" i="9"/>
  <c r="DZ35" i="9"/>
  <c r="DY35" i="9"/>
  <c r="DX35" i="9"/>
  <c r="DW35" i="9"/>
  <c r="DV35" i="9"/>
  <c r="DU35" i="9"/>
  <c r="DT35" i="9"/>
  <c r="DS35" i="9"/>
  <c r="DR35" i="9"/>
  <c r="DQ35" i="9"/>
  <c r="DP35" i="9"/>
  <c r="DO35" i="9"/>
  <c r="DN35" i="9"/>
  <c r="DM35" i="9"/>
  <c r="DL35" i="9"/>
  <c r="DK35" i="9"/>
  <c r="DJ35" i="9"/>
  <c r="DI35" i="9"/>
  <c r="DH35" i="9"/>
  <c r="DG35" i="9"/>
  <c r="DF35" i="9"/>
  <c r="DE35" i="9"/>
  <c r="DD35" i="9"/>
  <c r="DC35" i="9"/>
  <c r="DB35" i="9"/>
  <c r="DA35" i="9"/>
  <c r="CZ35" i="9"/>
  <c r="CY35" i="9"/>
  <c r="CX35" i="9"/>
  <c r="CW35" i="9"/>
  <c r="CV35" i="9"/>
  <c r="CU35" i="9"/>
  <c r="CT35" i="9"/>
  <c r="CS35" i="9"/>
  <c r="CR35" i="9"/>
  <c r="CQ35" i="9"/>
  <c r="CP35" i="9"/>
  <c r="CO35" i="9"/>
  <c r="CN35" i="9"/>
  <c r="CM35" i="9"/>
  <c r="CL35" i="9"/>
  <c r="CK35" i="9"/>
  <c r="CJ35" i="9"/>
  <c r="CI35" i="9"/>
  <c r="CH35" i="9"/>
  <c r="CG35" i="9"/>
  <c r="CF35" i="9"/>
  <c r="CE35" i="9"/>
  <c r="CD35" i="9"/>
  <c r="CC35" i="9"/>
  <c r="CB35" i="9"/>
  <c r="CA35" i="9"/>
  <c r="BZ35" i="9"/>
  <c r="BY35" i="9"/>
  <c r="BX35" i="9"/>
  <c r="BW35" i="9"/>
  <c r="BV35" i="9"/>
  <c r="BU35" i="9"/>
  <c r="BT35" i="9"/>
  <c r="BS35" i="9"/>
  <c r="BR35" i="9"/>
  <c r="BQ35" i="9"/>
  <c r="BP35" i="9"/>
  <c r="BO35" i="9"/>
  <c r="BN35" i="9"/>
  <c r="BM35" i="9"/>
  <c r="BL35" i="9"/>
  <c r="BK35" i="9"/>
  <c r="BJ35" i="9"/>
  <c r="BI35" i="9"/>
  <c r="BH35" i="9"/>
  <c r="BG35" i="9"/>
  <c r="BF35" i="9"/>
  <c r="BE35" i="9"/>
  <c r="BD35" i="9"/>
  <c r="BC35" i="9"/>
  <c r="BB35" i="9"/>
  <c r="BA35" i="9"/>
  <c r="AZ35" i="9"/>
  <c r="AY35" i="9"/>
  <c r="AX35" i="9"/>
  <c r="AW35" i="9"/>
  <c r="AV35" i="9"/>
  <c r="AU35" i="9"/>
  <c r="AT35" i="9"/>
  <c r="AS35" i="9"/>
  <c r="AR35" i="9"/>
  <c r="AQ35" i="9"/>
  <c r="AP35" i="9"/>
  <c r="AO35" i="9"/>
  <c r="AN35" i="9"/>
  <c r="AM35" i="9"/>
  <c r="AL35" i="9"/>
  <c r="AK35" i="9"/>
  <c r="AJ35" i="9"/>
  <c r="AI35" i="9"/>
  <c r="AH35" i="9"/>
  <c r="AG35" i="9"/>
  <c r="AF35" i="9"/>
  <c r="AE35" i="9"/>
  <c r="AD35" i="9"/>
  <c r="AC35" i="9"/>
  <c r="AB35" i="9"/>
  <c r="AA35" i="9"/>
  <c r="Z35" i="9"/>
  <c r="Y35" i="9"/>
  <c r="X35" i="9"/>
  <c r="W35" i="9"/>
  <c r="V35" i="9"/>
  <c r="U35" i="9"/>
  <c r="T35" i="9"/>
  <c r="S35" i="9"/>
  <c r="R35" i="9"/>
  <c r="Q35" i="9"/>
  <c r="P35" i="9"/>
  <c r="O35" i="9"/>
  <c r="N35" i="9"/>
  <c r="M35" i="9"/>
  <c r="L35" i="9"/>
  <c r="K35" i="9"/>
  <c r="J35" i="9"/>
  <c r="I35" i="9"/>
  <c r="H35" i="9"/>
  <c r="G35" i="9"/>
  <c r="F35" i="9"/>
  <c r="E35" i="9"/>
  <c r="D35" i="9"/>
  <c r="C35" i="9"/>
  <c r="B35" i="9"/>
  <c r="JQ34" i="9"/>
  <c r="JP34" i="9"/>
  <c r="JO34" i="9"/>
  <c r="JN34" i="9"/>
  <c r="JM34" i="9"/>
  <c r="JL34" i="9"/>
  <c r="JK34" i="9"/>
  <c r="JJ34" i="9"/>
  <c r="JI34" i="9"/>
  <c r="JH34" i="9"/>
  <c r="JG34" i="9"/>
  <c r="JF34" i="9"/>
  <c r="JE34" i="9"/>
  <c r="JD34" i="9"/>
  <c r="IW34" i="9"/>
  <c r="IV34" i="9"/>
  <c r="IS34" i="9"/>
  <c r="IR34" i="9"/>
  <c r="IQ34" i="9"/>
  <c r="IP34" i="9"/>
  <c r="IO34" i="9"/>
  <c r="IN34" i="9"/>
  <c r="IM34" i="9"/>
  <c r="IL34" i="9"/>
  <c r="IK34" i="9"/>
  <c r="IJ34" i="9"/>
  <c r="IG34" i="9"/>
  <c r="IF34" i="9"/>
  <c r="IE34" i="9"/>
  <c r="ID34" i="9"/>
  <c r="IC34" i="9"/>
  <c r="IB34" i="9"/>
  <c r="IA34" i="9"/>
  <c r="HZ34" i="9"/>
  <c r="HY34" i="9"/>
  <c r="HX34" i="9"/>
  <c r="HW34" i="9"/>
  <c r="HV34" i="9"/>
  <c r="HU34" i="9"/>
  <c r="HT34" i="9"/>
  <c r="HS34" i="9"/>
  <c r="HR34" i="9"/>
  <c r="HQ34" i="9"/>
  <c r="HP34" i="9"/>
  <c r="HO34" i="9"/>
  <c r="HN34" i="9"/>
  <c r="HM34" i="9"/>
  <c r="HL34" i="9"/>
  <c r="HK34" i="9"/>
  <c r="HJ34" i="9"/>
  <c r="HI34" i="9"/>
  <c r="HH34" i="9"/>
  <c r="HG34" i="9"/>
  <c r="HF34" i="9"/>
  <c r="HE34" i="9"/>
  <c r="HD34" i="9"/>
  <c r="HC34" i="9"/>
  <c r="HB34" i="9"/>
  <c r="HA34" i="9"/>
  <c r="GZ34" i="9"/>
  <c r="GY34" i="9"/>
  <c r="GX34" i="9"/>
  <c r="GW34" i="9"/>
  <c r="GV34" i="9"/>
  <c r="GU34" i="9"/>
  <c r="GT34" i="9"/>
  <c r="GS34" i="9"/>
  <c r="GR34" i="9"/>
  <c r="GQ34" i="9"/>
  <c r="GP34" i="9"/>
  <c r="GO34" i="9"/>
  <c r="GN34" i="9"/>
  <c r="GM34" i="9"/>
  <c r="GL34" i="9"/>
  <c r="GK34" i="9"/>
  <c r="GJ34" i="9"/>
  <c r="GI34" i="9"/>
  <c r="GH34" i="9"/>
  <c r="GG34" i="9"/>
  <c r="GF34" i="9"/>
  <c r="GE34" i="9"/>
  <c r="GD34" i="9"/>
  <c r="GC34" i="9"/>
  <c r="GB34" i="9"/>
  <c r="GA34" i="9"/>
  <c r="FZ34" i="9"/>
  <c r="FY34" i="9"/>
  <c r="FX34" i="9"/>
  <c r="FW34" i="9"/>
  <c r="FV34" i="9"/>
  <c r="FU34" i="9"/>
  <c r="FT34" i="9"/>
  <c r="FS34" i="9"/>
  <c r="FR34" i="9"/>
  <c r="FQ34" i="9"/>
  <c r="FP34" i="9"/>
  <c r="FO34" i="9"/>
  <c r="FN34" i="9"/>
  <c r="FM34" i="9"/>
  <c r="FL34" i="9"/>
  <c r="FK34" i="9"/>
  <c r="FJ34" i="9"/>
  <c r="FI34" i="9"/>
  <c r="FH34" i="9"/>
  <c r="FG34" i="9"/>
  <c r="FF34" i="9"/>
  <c r="FE34" i="9"/>
  <c r="FD34" i="9"/>
  <c r="FC34" i="9"/>
  <c r="FB34" i="9"/>
  <c r="FA34" i="9"/>
  <c r="EZ34" i="9"/>
  <c r="EY34" i="9"/>
  <c r="EX34" i="9"/>
  <c r="EW34" i="9"/>
  <c r="EV34" i="9"/>
  <c r="EO34" i="9"/>
  <c r="EN34" i="9"/>
  <c r="EM34" i="9"/>
  <c r="EL34" i="9"/>
  <c r="EK34" i="9"/>
  <c r="EJ34" i="9"/>
  <c r="EI34" i="9"/>
  <c r="EH34" i="9"/>
  <c r="EG34" i="9"/>
  <c r="EF34" i="9"/>
  <c r="EE34" i="9"/>
  <c r="ED34" i="9"/>
  <c r="EC34" i="9"/>
  <c r="EB34" i="9"/>
  <c r="EA34" i="9"/>
  <c r="DZ34" i="9"/>
  <c r="DY34" i="9"/>
  <c r="DX34" i="9"/>
  <c r="DW34" i="9"/>
  <c r="DV34" i="9"/>
  <c r="DU34" i="9"/>
  <c r="DT34" i="9"/>
  <c r="DS34" i="9"/>
  <c r="DR34" i="9"/>
  <c r="DQ34" i="9"/>
  <c r="DP34" i="9"/>
  <c r="DO34" i="9"/>
  <c r="DN34" i="9"/>
  <c r="DM34" i="9"/>
  <c r="DL34" i="9"/>
  <c r="DK34" i="9"/>
  <c r="DJ34" i="9"/>
  <c r="DI34" i="9"/>
  <c r="DH34" i="9"/>
  <c r="DG34" i="9"/>
  <c r="DF34" i="9"/>
  <c r="DE34" i="9"/>
  <c r="DD34" i="9"/>
  <c r="DC34" i="9"/>
  <c r="DB34" i="9"/>
  <c r="DA34" i="9"/>
  <c r="CZ34" i="9"/>
  <c r="CY34" i="9"/>
  <c r="CX34" i="9"/>
  <c r="CW34" i="9"/>
  <c r="CV34" i="9"/>
  <c r="CU34" i="9"/>
  <c r="CT34" i="9"/>
  <c r="CS34" i="9"/>
  <c r="CR34" i="9"/>
  <c r="CQ34" i="9"/>
  <c r="CP34" i="9"/>
  <c r="CO34" i="9"/>
  <c r="CN34" i="9"/>
  <c r="CM34" i="9"/>
  <c r="CL34" i="9"/>
  <c r="CK34" i="9"/>
  <c r="CJ34" i="9"/>
  <c r="CI34" i="9"/>
  <c r="CH34" i="9"/>
  <c r="CG34" i="9"/>
  <c r="CF34" i="9"/>
  <c r="CE34" i="9"/>
  <c r="CD34" i="9"/>
  <c r="CC34" i="9"/>
  <c r="CB34" i="9"/>
  <c r="CA34" i="9"/>
  <c r="BZ34" i="9"/>
  <c r="BY34" i="9"/>
  <c r="BX34" i="9"/>
  <c r="BW34" i="9"/>
  <c r="BV34" i="9"/>
  <c r="BU34" i="9"/>
  <c r="BT34" i="9"/>
  <c r="BS34" i="9"/>
  <c r="BR34" i="9"/>
  <c r="BQ34" i="9"/>
  <c r="BP34" i="9"/>
  <c r="BO34" i="9"/>
  <c r="BN34" i="9"/>
  <c r="BM34" i="9"/>
  <c r="BL34" i="9"/>
  <c r="BK34" i="9"/>
  <c r="BJ34" i="9"/>
  <c r="BI34" i="9"/>
  <c r="BH34" i="9"/>
  <c r="BG34" i="9"/>
  <c r="BF34" i="9"/>
  <c r="BE34" i="9"/>
  <c r="BD34" i="9"/>
  <c r="BC34" i="9"/>
  <c r="BB34" i="9"/>
  <c r="BA34" i="9"/>
  <c r="AZ34" i="9"/>
  <c r="AY34" i="9"/>
  <c r="AX34" i="9"/>
  <c r="AW34" i="9"/>
  <c r="AV34" i="9"/>
  <c r="AU34" i="9"/>
  <c r="AT34" i="9"/>
  <c r="AS34" i="9"/>
  <c r="AR34" i="9"/>
  <c r="AQ34" i="9"/>
  <c r="AP34" i="9"/>
  <c r="AO34" i="9"/>
  <c r="AN34" i="9"/>
  <c r="AM34" i="9"/>
  <c r="AL34" i="9"/>
  <c r="AK34" i="9"/>
  <c r="AJ34" i="9"/>
  <c r="AI34" i="9"/>
  <c r="AH34" i="9"/>
  <c r="AG34" i="9"/>
  <c r="AF34" i="9"/>
  <c r="AE34" i="9"/>
  <c r="AD34" i="9"/>
  <c r="AC34" i="9"/>
  <c r="AB34" i="9"/>
  <c r="AA34" i="9"/>
  <c r="Z34" i="9"/>
  <c r="Y34" i="9"/>
  <c r="X34" i="9"/>
  <c r="W34" i="9"/>
  <c r="V34" i="9"/>
  <c r="U34" i="9"/>
  <c r="T34" i="9"/>
  <c r="S34" i="9"/>
  <c r="R34" i="9"/>
  <c r="Q34" i="9"/>
  <c r="P34" i="9"/>
  <c r="O34" i="9"/>
  <c r="N34" i="9"/>
  <c r="M34" i="9"/>
  <c r="L34" i="9"/>
  <c r="K34" i="9"/>
  <c r="J34" i="9"/>
  <c r="I34" i="9"/>
  <c r="H34" i="9"/>
  <c r="G34" i="9"/>
  <c r="F34" i="9"/>
  <c r="E34" i="9"/>
  <c r="D34" i="9"/>
  <c r="C34" i="9"/>
  <c r="B34" i="9"/>
  <c r="JQ33" i="9"/>
  <c r="JP33" i="9"/>
  <c r="JO33" i="9"/>
  <c r="JN33" i="9"/>
  <c r="JM33" i="9"/>
  <c r="JL33" i="9"/>
  <c r="JK33" i="9"/>
  <c r="JJ33" i="9"/>
  <c r="JI33" i="9"/>
  <c r="JH33" i="9"/>
  <c r="JG33" i="9"/>
  <c r="JF33" i="9"/>
  <c r="JE33" i="9"/>
  <c r="JD33" i="9"/>
  <c r="IW33" i="9"/>
  <c r="IV33" i="9"/>
  <c r="IS33" i="9"/>
  <c r="IR33" i="9"/>
  <c r="IQ33" i="9"/>
  <c r="IP33" i="9"/>
  <c r="IO33" i="9"/>
  <c r="IN33" i="9"/>
  <c r="IM33" i="9"/>
  <c r="IL33" i="9"/>
  <c r="IK33" i="9"/>
  <c r="IJ33" i="9"/>
  <c r="IG33" i="9"/>
  <c r="IF33" i="9"/>
  <c r="IE33" i="9"/>
  <c r="ID33" i="9"/>
  <c r="IC33" i="9"/>
  <c r="IB33" i="9"/>
  <c r="IA33" i="9"/>
  <c r="HZ33" i="9"/>
  <c r="HY33" i="9"/>
  <c r="HX33" i="9"/>
  <c r="HW33" i="9"/>
  <c r="HV33" i="9"/>
  <c r="HU33" i="9"/>
  <c r="HT33" i="9"/>
  <c r="HS33" i="9"/>
  <c r="HR33" i="9"/>
  <c r="HQ33" i="9"/>
  <c r="HP33" i="9"/>
  <c r="HO33" i="9"/>
  <c r="HN33" i="9"/>
  <c r="HM33" i="9"/>
  <c r="HL33" i="9"/>
  <c r="HK33" i="9"/>
  <c r="HJ33" i="9"/>
  <c r="HI33" i="9"/>
  <c r="HH33" i="9"/>
  <c r="HG33" i="9"/>
  <c r="HF33" i="9"/>
  <c r="HE33" i="9"/>
  <c r="HD33" i="9"/>
  <c r="HC33" i="9"/>
  <c r="HB33" i="9"/>
  <c r="HA33" i="9"/>
  <c r="GZ33" i="9"/>
  <c r="GY33" i="9"/>
  <c r="GX33" i="9"/>
  <c r="GW33" i="9"/>
  <c r="GV33" i="9"/>
  <c r="GU33" i="9"/>
  <c r="GT33" i="9"/>
  <c r="GS33" i="9"/>
  <c r="GR33" i="9"/>
  <c r="GQ33" i="9"/>
  <c r="GP33" i="9"/>
  <c r="GO33" i="9"/>
  <c r="GN33" i="9"/>
  <c r="GM33" i="9"/>
  <c r="GL33" i="9"/>
  <c r="GK33" i="9"/>
  <c r="GJ33" i="9"/>
  <c r="GI33" i="9"/>
  <c r="GH33" i="9"/>
  <c r="GG33" i="9"/>
  <c r="GF33" i="9"/>
  <c r="GE33" i="9"/>
  <c r="GD33" i="9"/>
  <c r="GC33" i="9"/>
  <c r="GB33" i="9"/>
  <c r="GA33" i="9"/>
  <c r="FZ33" i="9"/>
  <c r="FY33" i="9"/>
  <c r="FX33" i="9"/>
  <c r="FW33" i="9"/>
  <c r="FV33" i="9"/>
  <c r="FU33" i="9"/>
  <c r="FT33" i="9"/>
  <c r="FS33" i="9"/>
  <c r="FR33" i="9"/>
  <c r="FQ33" i="9"/>
  <c r="FP33" i="9"/>
  <c r="FO33" i="9"/>
  <c r="FN33" i="9"/>
  <c r="FM33" i="9"/>
  <c r="FL33" i="9"/>
  <c r="FK33" i="9"/>
  <c r="FJ33" i="9"/>
  <c r="FI33" i="9"/>
  <c r="FH33" i="9"/>
  <c r="FG33" i="9"/>
  <c r="FF33" i="9"/>
  <c r="FE33" i="9"/>
  <c r="FD33" i="9"/>
  <c r="FC33" i="9"/>
  <c r="FB33" i="9"/>
  <c r="FA33" i="9"/>
  <c r="EZ33" i="9"/>
  <c r="EY33" i="9"/>
  <c r="EX33" i="9"/>
  <c r="EW33" i="9"/>
  <c r="EV33" i="9"/>
  <c r="EO33" i="9"/>
  <c r="EN33" i="9"/>
  <c r="EM33" i="9"/>
  <c r="EL33" i="9"/>
  <c r="EK33" i="9"/>
  <c r="EJ33" i="9"/>
  <c r="EI33" i="9"/>
  <c r="EH33" i="9"/>
  <c r="EG33" i="9"/>
  <c r="EF33" i="9"/>
  <c r="EE33" i="9"/>
  <c r="ED33" i="9"/>
  <c r="EC33" i="9"/>
  <c r="EB33" i="9"/>
  <c r="EA33" i="9"/>
  <c r="DZ33" i="9"/>
  <c r="DY33" i="9"/>
  <c r="DX33" i="9"/>
  <c r="DW33" i="9"/>
  <c r="DV33" i="9"/>
  <c r="DU33" i="9"/>
  <c r="DT33" i="9"/>
  <c r="DS33" i="9"/>
  <c r="DR33" i="9"/>
  <c r="DQ33" i="9"/>
  <c r="DP33" i="9"/>
  <c r="DO33" i="9"/>
  <c r="DN33" i="9"/>
  <c r="DM33" i="9"/>
  <c r="DL33" i="9"/>
  <c r="DK33" i="9"/>
  <c r="DJ33" i="9"/>
  <c r="DI33" i="9"/>
  <c r="DH33" i="9"/>
  <c r="DG33" i="9"/>
  <c r="DF33" i="9"/>
  <c r="DE33" i="9"/>
  <c r="DD33" i="9"/>
  <c r="DC33" i="9"/>
  <c r="DB33" i="9"/>
  <c r="DA33" i="9"/>
  <c r="CZ33" i="9"/>
  <c r="CY33" i="9"/>
  <c r="CX33" i="9"/>
  <c r="CW33" i="9"/>
  <c r="CV33" i="9"/>
  <c r="CU33" i="9"/>
  <c r="CT33" i="9"/>
  <c r="CS33" i="9"/>
  <c r="CR33" i="9"/>
  <c r="CQ33" i="9"/>
  <c r="CP33" i="9"/>
  <c r="CO33" i="9"/>
  <c r="CN33" i="9"/>
  <c r="CM33" i="9"/>
  <c r="CL33" i="9"/>
  <c r="CK33" i="9"/>
  <c r="CJ33" i="9"/>
  <c r="CI33" i="9"/>
  <c r="CH33" i="9"/>
  <c r="CG33" i="9"/>
  <c r="CF33" i="9"/>
  <c r="CE33" i="9"/>
  <c r="CD33" i="9"/>
  <c r="CC33" i="9"/>
  <c r="CB33" i="9"/>
  <c r="CA33" i="9"/>
  <c r="BZ33" i="9"/>
  <c r="BY33" i="9"/>
  <c r="BX33" i="9"/>
  <c r="BW33" i="9"/>
  <c r="BV33" i="9"/>
  <c r="BU33" i="9"/>
  <c r="BT33" i="9"/>
  <c r="BS33" i="9"/>
  <c r="BR33" i="9"/>
  <c r="BQ33" i="9"/>
  <c r="BP33" i="9"/>
  <c r="BO33" i="9"/>
  <c r="BN33" i="9"/>
  <c r="BM33" i="9"/>
  <c r="BL33" i="9"/>
  <c r="BK33" i="9"/>
  <c r="BJ33" i="9"/>
  <c r="BI33" i="9"/>
  <c r="BH33" i="9"/>
  <c r="BG33" i="9"/>
  <c r="BF33" i="9"/>
  <c r="BE33" i="9"/>
  <c r="BD33" i="9"/>
  <c r="BC33" i="9"/>
  <c r="BB33" i="9"/>
  <c r="BA33" i="9"/>
  <c r="AZ33" i="9"/>
  <c r="AY33" i="9"/>
  <c r="AX33" i="9"/>
  <c r="AW33" i="9"/>
  <c r="AV33" i="9"/>
  <c r="AU33" i="9"/>
  <c r="AT33" i="9"/>
  <c r="AS33" i="9"/>
  <c r="AR33" i="9"/>
  <c r="AQ33" i="9"/>
  <c r="AP33" i="9"/>
  <c r="AO33" i="9"/>
  <c r="AN33" i="9"/>
  <c r="AM33" i="9"/>
  <c r="AL33" i="9"/>
  <c r="AK33" i="9"/>
  <c r="AJ33" i="9"/>
  <c r="AI33" i="9"/>
  <c r="AH33" i="9"/>
  <c r="AG33" i="9"/>
  <c r="AF33" i="9"/>
  <c r="AE33" i="9"/>
  <c r="AD33" i="9"/>
  <c r="AC33" i="9"/>
  <c r="AB33" i="9"/>
  <c r="AA33" i="9"/>
  <c r="Z33" i="9"/>
  <c r="Y33" i="9"/>
  <c r="X33" i="9"/>
  <c r="W33" i="9"/>
  <c r="V33" i="9"/>
  <c r="U33" i="9"/>
  <c r="T33" i="9"/>
  <c r="S33" i="9"/>
  <c r="R33" i="9"/>
  <c r="Q33" i="9"/>
  <c r="P33" i="9"/>
  <c r="O33" i="9"/>
  <c r="N33" i="9"/>
  <c r="M33" i="9"/>
  <c r="L33" i="9"/>
  <c r="K33" i="9"/>
  <c r="J33" i="9"/>
  <c r="I33" i="9"/>
  <c r="H33" i="9"/>
  <c r="G33" i="9"/>
  <c r="F33" i="9"/>
  <c r="E33" i="9"/>
  <c r="D33" i="9"/>
  <c r="C33" i="9"/>
  <c r="B33" i="9"/>
  <c r="JQ32" i="9"/>
  <c r="JP32" i="9"/>
  <c r="JO32" i="9"/>
  <c r="JN32" i="9"/>
  <c r="JM32" i="9"/>
  <c r="JL32" i="9"/>
  <c r="JK32" i="9"/>
  <c r="JJ32" i="9"/>
  <c r="JI32" i="9"/>
  <c r="JH32" i="9"/>
  <c r="JG32" i="9"/>
  <c r="JF32" i="9"/>
  <c r="JE32" i="9"/>
  <c r="JD32" i="9"/>
  <c r="IW32" i="9"/>
  <c r="IV32" i="9"/>
  <c r="IS32" i="9"/>
  <c r="IR32" i="9"/>
  <c r="IQ32" i="9"/>
  <c r="IP32" i="9"/>
  <c r="IO32" i="9"/>
  <c r="IN32" i="9"/>
  <c r="IM32" i="9"/>
  <c r="IL32" i="9"/>
  <c r="IK32" i="9"/>
  <c r="IJ32" i="9"/>
  <c r="IG32" i="9"/>
  <c r="IF32" i="9"/>
  <c r="IE32" i="9"/>
  <c r="ID32" i="9"/>
  <c r="IC32" i="9"/>
  <c r="IB32" i="9"/>
  <c r="IA32" i="9"/>
  <c r="HZ32" i="9"/>
  <c r="HY32" i="9"/>
  <c r="HX32" i="9"/>
  <c r="HW32" i="9"/>
  <c r="HV32" i="9"/>
  <c r="HU32" i="9"/>
  <c r="HT32" i="9"/>
  <c r="HS32" i="9"/>
  <c r="HR32" i="9"/>
  <c r="HQ32" i="9"/>
  <c r="HP32" i="9"/>
  <c r="HO32" i="9"/>
  <c r="HN32" i="9"/>
  <c r="HM32" i="9"/>
  <c r="HL32" i="9"/>
  <c r="HK32" i="9"/>
  <c r="HJ32" i="9"/>
  <c r="HI32" i="9"/>
  <c r="HH32" i="9"/>
  <c r="HG32" i="9"/>
  <c r="HF32" i="9"/>
  <c r="HE32" i="9"/>
  <c r="HD32" i="9"/>
  <c r="HC32" i="9"/>
  <c r="HB32" i="9"/>
  <c r="HA32" i="9"/>
  <c r="GZ32" i="9"/>
  <c r="GY32" i="9"/>
  <c r="GX32" i="9"/>
  <c r="GW32" i="9"/>
  <c r="GV32" i="9"/>
  <c r="GU32" i="9"/>
  <c r="GT32" i="9"/>
  <c r="GS32" i="9"/>
  <c r="GR32" i="9"/>
  <c r="GQ32" i="9"/>
  <c r="GP32" i="9"/>
  <c r="GO32" i="9"/>
  <c r="GN32" i="9"/>
  <c r="GM32" i="9"/>
  <c r="GL32" i="9"/>
  <c r="GK32" i="9"/>
  <c r="GJ32" i="9"/>
  <c r="GI32" i="9"/>
  <c r="GH32" i="9"/>
  <c r="GG32" i="9"/>
  <c r="GF32" i="9"/>
  <c r="GE32" i="9"/>
  <c r="GD32" i="9"/>
  <c r="GC32" i="9"/>
  <c r="GB32" i="9"/>
  <c r="GA32" i="9"/>
  <c r="FZ32" i="9"/>
  <c r="FY32" i="9"/>
  <c r="FX32" i="9"/>
  <c r="FW32" i="9"/>
  <c r="FV32" i="9"/>
  <c r="FU32" i="9"/>
  <c r="FT32" i="9"/>
  <c r="FS32" i="9"/>
  <c r="FR32" i="9"/>
  <c r="FQ32" i="9"/>
  <c r="FP32" i="9"/>
  <c r="FO32" i="9"/>
  <c r="FN32" i="9"/>
  <c r="FM32" i="9"/>
  <c r="FL32" i="9"/>
  <c r="FK32" i="9"/>
  <c r="FJ32" i="9"/>
  <c r="FI32" i="9"/>
  <c r="FH32" i="9"/>
  <c r="FG32" i="9"/>
  <c r="FF32" i="9"/>
  <c r="FE32" i="9"/>
  <c r="FD32" i="9"/>
  <c r="FC32" i="9"/>
  <c r="FB32" i="9"/>
  <c r="FA32" i="9"/>
  <c r="EZ32" i="9"/>
  <c r="EY32" i="9"/>
  <c r="EX32" i="9"/>
  <c r="EW32" i="9"/>
  <c r="EV32" i="9"/>
  <c r="EO32" i="9"/>
  <c r="EN32" i="9"/>
  <c r="EM32" i="9"/>
  <c r="EL32" i="9"/>
  <c r="EK32" i="9"/>
  <c r="EJ32" i="9"/>
  <c r="EI32" i="9"/>
  <c r="EH32" i="9"/>
  <c r="EG32" i="9"/>
  <c r="EF32" i="9"/>
  <c r="EE32" i="9"/>
  <c r="ED32" i="9"/>
  <c r="EC32" i="9"/>
  <c r="EB32" i="9"/>
  <c r="EA32" i="9"/>
  <c r="DZ32" i="9"/>
  <c r="DY32" i="9"/>
  <c r="DX32" i="9"/>
  <c r="DW32" i="9"/>
  <c r="DV32" i="9"/>
  <c r="DU32" i="9"/>
  <c r="DT32" i="9"/>
  <c r="DS32" i="9"/>
  <c r="DR32" i="9"/>
  <c r="DQ32" i="9"/>
  <c r="DP32" i="9"/>
  <c r="DO32" i="9"/>
  <c r="DN32" i="9"/>
  <c r="DM32" i="9"/>
  <c r="DL32" i="9"/>
  <c r="DK32" i="9"/>
  <c r="DJ32" i="9"/>
  <c r="DI32" i="9"/>
  <c r="DH32" i="9"/>
  <c r="DG32" i="9"/>
  <c r="DF32" i="9"/>
  <c r="DE32" i="9"/>
  <c r="DD32" i="9"/>
  <c r="DC32" i="9"/>
  <c r="DB32" i="9"/>
  <c r="DA32" i="9"/>
  <c r="CZ32" i="9"/>
  <c r="CY32" i="9"/>
  <c r="CX32" i="9"/>
  <c r="CW32" i="9"/>
  <c r="CV32" i="9"/>
  <c r="CU32" i="9"/>
  <c r="CT32" i="9"/>
  <c r="CS32" i="9"/>
  <c r="CR32" i="9"/>
  <c r="CQ32" i="9"/>
  <c r="CP32" i="9"/>
  <c r="CO32" i="9"/>
  <c r="CN32" i="9"/>
  <c r="CM32" i="9"/>
  <c r="CL32" i="9"/>
  <c r="CK32" i="9"/>
  <c r="CJ32" i="9"/>
  <c r="CI32" i="9"/>
  <c r="CH32" i="9"/>
  <c r="CG32" i="9"/>
  <c r="CF32" i="9"/>
  <c r="CE32" i="9"/>
  <c r="CD32" i="9"/>
  <c r="CC32" i="9"/>
  <c r="CB32" i="9"/>
  <c r="CA32" i="9"/>
  <c r="BZ32" i="9"/>
  <c r="BY32" i="9"/>
  <c r="BX32" i="9"/>
  <c r="BW32" i="9"/>
  <c r="BV32" i="9"/>
  <c r="BU32" i="9"/>
  <c r="BT32" i="9"/>
  <c r="BS32" i="9"/>
  <c r="BR32" i="9"/>
  <c r="BQ32" i="9"/>
  <c r="BP32" i="9"/>
  <c r="BO32" i="9"/>
  <c r="BN32" i="9"/>
  <c r="BM32" i="9"/>
  <c r="BL32" i="9"/>
  <c r="BK32" i="9"/>
  <c r="BJ32" i="9"/>
  <c r="BI32" i="9"/>
  <c r="BH32" i="9"/>
  <c r="BG32" i="9"/>
  <c r="BF32" i="9"/>
  <c r="BE32" i="9"/>
  <c r="BD32" i="9"/>
  <c r="BC32" i="9"/>
  <c r="BB32" i="9"/>
  <c r="BA32" i="9"/>
  <c r="AZ32" i="9"/>
  <c r="AY32" i="9"/>
  <c r="AX32" i="9"/>
  <c r="AW32" i="9"/>
  <c r="AV32" i="9"/>
  <c r="AU32" i="9"/>
  <c r="AT32" i="9"/>
  <c r="AS32" i="9"/>
  <c r="AR32" i="9"/>
  <c r="AQ32" i="9"/>
  <c r="AP32" i="9"/>
  <c r="AO32" i="9"/>
  <c r="AN32" i="9"/>
  <c r="AM32" i="9"/>
  <c r="AL32" i="9"/>
  <c r="AK32" i="9"/>
  <c r="AJ32" i="9"/>
  <c r="AI32" i="9"/>
  <c r="AH32" i="9"/>
  <c r="AG32" i="9"/>
  <c r="AF32" i="9"/>
  <c r="AE32" i="9"/>
  <c r="AD32" i="9"/>
  <c r="AC32" i="9"/>
  <c r="AB32" i="9"/>
  <c r="AA32" i="9"/>
  <c r="Z32" i="9"/>
  <c r="Y32" i="9"/>
  <c r="X32" i="9"/>
  <c r="W32" i="9"/>
  <c r="V32" i="9"/>
  <c r="U32" i="9"/>
  <c r="T32" i="9"/>
  <c r="S32" i="9"/>
  <c r="R32" i="9"/>
  <c r="Q32" i="9"/>
  <c r="P32" i="9"/>
  <c r="O32" i="9"/>
  <c r="N32" i="9"/>
  <c r="M32" i="9"/>
  <c r="L32" i="9"/>
  <c r="K32" i="9"/>
  <c r="J32" i="9"/>
  <c r="I32" i="9"/>
  <c r="H32" i="9"/>
  <c r="G32" i="9"/>
  <c r="F32" i="9"/>
  <c r="E32" i="9"/>
  <c r="D32" i="9"/>
  <c r="C32" i="9"/>
  <c r="B32" i="9"/>
  <c r="JQ31" i="9"/>
  <c r="JP31" i="9"/>
  <c r="JO31" i="9"/>
  <c r="JN31" i="9"/>
  <c r="JM31" i="9"/>
  <c r="JL31" i="9"/>
  <c r="JK31" i="9"/>
  <c r="JJ31" i="9"/>
  <c r="JI31" i="9"/>
  <c r="JH31" i="9"/>
  <c r="JG31" i="9"/>
  <c r="JF31" i="9"/>
  <c r="JE31" i="9"/>
  <c r="JD31" i="9"/>
  <c r="IW31" i="9"/>
  <c r="IV31" i="9"/>
  <c r="IS31" i="9"/>
  <c r="IR31" i="9"/>
  <c r="IQ31" i="9"/>
  <c r="IP31" i="9"/>
  <c r="IO31" i="9"/>
  <c r="IN31" i="9"/>
  <c r="IM31" i="9"/>
  <c r="IL31" i="9"/>
  <c r="IK31" i="9"/>
  <c r="IJ31" i="9"/>
  <c r="IG31" i="9"/>
  <c r="IF31" i="9"/>
  <c r="IE31" i="9"/>
  <c r="ID31" i="9"/>
  <c r="IC31" i="9"/>
  <c r="IB31" i="9"/>
  <c r="IA31" i="9"/>
  <c r="HZ31" i="9"/>
  <c r="HY31" i="9"/>
  <c r="HX31" i="9"/>
  <c r="HW31" i="9"/>
  <c r="HV31" i="9"/>
  <c r="HU31" i="9"/>
  <c r="HT31" i="9"/>
  <c r="HS31" i="9"/>
  <c r="HR31" i="9"/>
  <c r="HQ31" i="9"/>
  <c r="HP31" i="9"/>
  <c r="HO31" i="9"/>
  <c r="HN31" i="9"/>
  <c r="HM31" i="9"/>
  <c r="HL31" i="9"/>
  <c r="HK31" i="9"/>
  <c r="HJ31" i="9"/>
  <c r="HI31" i="9"/>
  <c r="HH31" i="9"/>
  <c r="HG31" i="9"/>
  <c r="HF31" i="9"/>
  <c r="HE31" i="9"/>
  <c r="HD31" i="9"/>
  <c r="HC31" i="9"/>
  <c r="HB31" i="9"/>
  <c r="HA31" i="9"/>
  <c r="GZ31" i="9"/>
  <c r="GY31" i="9"/>
  <c r="GX31" i="9"/>
  <c r="GW31" i="9"/>
  <c r="GV31" i="9"/>
  <c r="GU31" i="9"/>
  <c r="GT31" i="9"/>
  <c r="GS31" i="9"/>
  <c r="GR31" i="9"/>
  <c r="GQ31" i="9"/>
  <c r="GP31" i="9"/>
  <c r="GO31" i="9"/>
  <c r="GN31" i="9"/>
  <c r="GM31" i="9"/>
  <c r="GL31" i="9"/>
  <c r="GK31" i="9"/>
  <c r="GJ31" i="9"/>
  <c r="GI31" i="9"/>
  <c r="GH31" i="9"/>
  <c r="GG31" i="9"/>
  <c r="GF31" i="9"/>
  <c r="GE31" i="9"/>
  <c r="GD31" i="9"/>
  <c r="GC31" i="9"/>
  <c r="GB31" i="9"/>
  <c r="GA31" i="9"/>
  <c r="FZ31" i="9"/>
  <c r="FY31" i="9"/>
  <c r="FX31" i="9"/>
  <c r="FW31" i="9"/>
  <c r="FV31" i="9"/>
  <c r="FU31" i="9"/>
  <c r="FT31" i="9"/>
  <c r="FS31" i="9"/>
  <c r="FR31" i="9"/>
  <c r="FQ31" i="9"/>
  <c r="FP31" i="9"/>
  <c r="FO31" i="9"/>
  <c r="FN31" i="9"/>
  <c r="FM31" i="9"/>
  <c r="FL31" i="9"/>
  <c r="FK31" i="9"/>
  <c r="FJ31" i="9"/>
  <c r="FI31" i="9"/>
  <c r="FH31" i="9"/>
  <c r="FG31" i="9"/>
  <c r="FF31" i="9"/>
  <c r="FE31" i="9"/>
  <c r="FD31" i="9"/>
  <c r="FC31" i="9"/>
  <c r="FB31" i="9"/>
  <c r="FA31" i="9"/>
  <c r="EZ31" i="9"/>
  <c r="EY31" i="9"/>
  <c r="EX31" i="9"/>
  <c r="EW31" i="9"/>
  <c r="EV31" i="9"/>
  <c r="EO31" i="9"/>
  <c r="EN31" i="9"/>
  <c r="EM31" i="9"/>
  <c r="EL31" i="9"/>
  <c r="EK31" i="9"/>
  <c r="EJ31" i="9"/>
  <c r="EI31" i="9"/>
  <c r="EH31" i="9"/>
  <c r="EG31" i="9"/>
  <c r="EF31" i="9"/>
  <c r="EE31" i="9"/>
  <c r="ED31" i="9"/>
  <c r="EC31" i="9"/>
  <c r="EB31" i="9"/>
  <c r="EA31" i="9"/>
  <c r="DZ31" i="9"/>
  <c r="DY31" i="9"/>
  <c r="DX31" i="9"/>
  <c r="DW31" i="9"/>
  <c r="DV31" i="9"/>
  <c r="DU31" i="9"/>
  <c r="DT31" i="9"/>
  <c r="DS31" i="9"/>
  <c r="DR31" i="9"/>
  <c r="DQ31" i="9"/>
  <c r="DP31" i="9"/>
  <c r="DO31" i="9"/>
  <c r="DN31" i="9"/>
  <c r="DM31" i="9"/>
  <c r="DL31" i="9"/>
  <c r="DK31" i="9"/>
  <c r="DJ31" i="9"/>
  <c r="DI31" i="9"/>
  <c r="DH31" i="9"/>
  <c r="DG31" i="9"/>
  <c r="DF31" i="9"/>
  <c r="DE31" i="9"/>
  <c r="DD31" i="9"/>
  <c r="DC31" i="9"/>
  <c r="DB31" i="9"/>
  <c r="DA31" i="9"/>
  <c r="CZ31" i="9"/>
  <c r="CY31" i="9"/>
  <c r="CX31" i="9"/>
  <c r="CW31" i="9"/>
  <c r="CV31" i="9"/>
  <c r="CU31" i="9"/>
  <c r="CT31" i="9"/>
  <c r="CS31" i="9"/>
  <c r="CR31" i="9"/>
  <c r="CQ31" i="9"/>
  <c r="CP31" i="9"/>
  <c r="CO31" i="9"/>
  <c r="CN31" i="9"/>
  <c r="CM31" i="9"/>
  <c r="CL31" i="9"/>
  <c r="CK31" i="9"/>
  <c r="CJ31" i="9"/>
  <c r="CI31" i="9"/>
  <c r="CH31" i="9"/>
  <c r="CG31" i="9"/>
  <c r="CF31" i="9"/>
  <c r="CE31" i="9"/>
  <c r="CD31" i="9"/>
  <c r="CC31" i="9"/>
  <c r="CB31" i="9"/>
  <c r="CA31" i="9"/>
  <c r="BZ31" i="9"/>
  <c r="BY31" i="9"/>
  <c r="BX31" i="9"/>
  <c r="BW31" i="9"/>
  <c r="BV31" i="9"/>
  <c r="BU31" i="9"/>
  <c r="BT31" i="9"/>
  <c r="BS31" i="9"/>
  <c r="BR31" i="9"/>
  <c r="BQ31" i="9"/>
  <c r="BP31" i="9"/>
  <c r="BO31" i="9"/>
  <c r="BN31" i="9"/>
  <c r="BM31" i="9"/>
  <c r="BL31" i="9"/>
  <c r="BK31" i="9"/>
  <c r="BJ31" i="9"/>
  <c r="BI31" i="9"/>
  <c r="BH31" i="9"/>
  <c r="BG31" i="9"/>
  <c r="BF31" i="9"/>
  <c r="BE31" i="9"/>
  <c r="BD31" i="9"/>
  <c r="BC31" i="9"/>
  <c r="BB31" i="9"/>
  <c r="BA31" i="9"/>
  <c r="AZ31" i="9"/>
  <c r="AY31" i="9"/>
  <c r="AX31" i="9"/>
  <c r="AW31" i="9"/>
  <c r="AV31" i="9"/>
  <c r="AU31" i="9"/>
  <c r="AT31" i="9"/>
  <c r="AS31" i="9"/>
  <c r="AR31" i="9"/>
  <c r="AQ31" i="9"/>
  <c r="AP31" i="9"/>
  <c r="AO31" i="9"/>
  <c r="AN31" i="9"/>
  <c r="AM31" i="9"/>
  <c r="AL31"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C31" i="9"/>
  <c r="B31" i="9"/>
  <c r="JQ30" i="9"/>
  <c r="JP30" i="9"/>
  <c r="JO30" i="9"/>
  <c r="JN30" i="9"/>
  <c r="JM30" i="9"/>
  <c r="JL30" i="9"/>
  <c r="JK30" i="9"/>
  <c r="JJ30" i="9"/>
  <c r="JI30" i="9"/>
  <c r="JH30" i="9"/>
  <c r="JG30" i="9"/>
  <c r="JF30" i="9"/>
  <c r="JE30" i="9"/>
  <c r="JD30" i="9"/>
  <c r="IW30" i="9"/>
  <c r="IV30" i="9"/>
  <c r="IS30" i="9"/>
  <c r="IR30" i="9"/>
  <c r="IQ30" i="9"/>
  <c r="IP30" i="9"/>
  <c r="IO30" i="9"/>
  <c r="IN30" i="9"/>
  <c r="IM30" i="9"/>
  <c r="IL30" i="9"/>
  <c r="IK30" i="9"/>
  <c r="IJ30" i="9"/>
  <c r="IG30" i="9"/>
  <c r="IF30" i="9"/>
  <c r="IE30" i="9"/>
  <c r="ID30" i="9"/>
  <c r="IC30" i="9"/>
  <c r="IB30" i="9"/>
  <c r="IA30" i="9"/>
  <c r="HZ30" i="9"/>
  <c r="HY30" i="9"/>
  <c r="HX30" i="9"/>
  <c r="HW30" i="9"/>
  <c r="HV30" i="9"/>
  <c r="HU30" i="9"/>
  <c r="HT30" i="9"/>
  <c r="HS30" i="9"/>
  <c r="HR30" i="9"/>
  <c r="HQ30" i="9"/>
  <c r="HP30" i="9"/>
  <c r="HO30" i="9"/>
  <c r="HN30" i="9"/>
  <c r="HM30" i="9"/>
  <c r="HL30" i="9"/>
  <c r="HK30" i="9"/>
  <c r="HJ30" i="9"/>
  <c r="HI30" i="9"/>
  <c r="HH30" i="9"/>
  <c r="HG30" i="9"/>
  <c r="HF30" i="9"/>
  <c r="HE30" i="9"/>
  <c r="HD30" i="9"/>
  <c r="HC30" i="9"/>
  <c r="HB30" i="9"/>
  <c r="HA30" i="9"/>
  <c r="GZ30" i="9"/>
  <c r="GY30" i="9"/>
  <c r="GX30" i="9"/>
  <c r="GW30" i="9"/>
  <c r="GV30" i="9"/>
  <c r="GU30" i="9"/>
  <c r="GT30" i="9"/>
  <c r="GS30" i="9"/>
  <c r="GR30" i="9"/>
  <c r="GQ30" i="9"/>
  <c r="GP30" i="9"/>
  <c r="GO30" i="9"/>
  <c r="GN30" i="9"/>
  <c r="GM30" i="9"/>
  <c r="GL30" i="9"/>
  <c r="GK30" i="9"/>
  <c r="GJ30" i="9"/>
  <c r="GI30" i="9"/>
  <c r="GH30" i="9"/>
  <c r="GG30" i="9"/>
  <c r="GF30" i="9"/>
  <c r="GE30" i="9"/>
  <c r="GD30" i="9"/>
  <c r="GC30" i="9"/>
  <c r="GB30" i="9"/>
  <c r="GA30" i="9"/>
  <c r="FZ30" i="9"/>
  <c r="FY30" i="9"/>
  <c r="FX30" i="9"/>
  <c r="FW30" i="9"/>
  <c r="FV30" i="9"/>
  <c r="FU30" i="9"/>
  <c r="FT30" i="9"/>
  <c r="FS30" i="9"/>
  <c r="FR30" i="9"/>
  <c r="FQ30" i="9"/>
  <c r="FP30" i="9"/>
  <c r="FO30" i="9"/>
  <c r="FN30" i="9"/>
  <c r="FM30" i="9"/>
  <c r="FL30" i="9"/>
  <c r="FK30" i="9"/>
  <c r="FJ30" i="9"/>
  <c r="FI30" i="9"/>
  <c r="FH30" i="9"/>
  <c r="FG30" i="9"/>
  <c r="FF30" i="9"/>
  <c r="FE30" i="9"/>
  <c r="FD30" i="9"/>
  <c r="FC30" i="9"/>
  <c r="FB30" i="9"/>
  <c r="FA30" i="9"/>
  <c r="EZ30" i="9"/>
  <c r="EY30" i="9"/>
  <c r="EX30" i="9"/>
  <c r="EW30" i="9"/>
  <c r="EV30" i="9"/>
  <c r="EO30" i="9"/>
  <c r="EN30" i="9"/>
  <c r="EM30" i="9"/>
  <c r="EL30" i="9"/>
  <c r="EK30" i="9"/>
  <c r="EJ30" i="9"/>
  <c r="EI30" i="9"/>
  <c r="EH30" i="9"/>
  <c r="EG30" i="9"/>
  <c r="EF30" i="9"/>
  <c r="EE30" i="9"/>
  <c r="ED30" i="9"/>
  <c r="EC30" i="9"/>
  <c r="EB30" i="9"/>
  <c r="EA30" i="9"/>
  <c r="DZ30" i="9"/>
  <c r="DY30" i="9"/>
  <c r="DX30" i="9"/>
  <c r="DW30" i="9"/>
  <c r="DV30" i="9"/>
  <c r="DU30" i="9"/>
  <c r="DT30" i="9"/>
  <c r="DS30" i="9"/>
  <c r="DR30" i="9"/>
  <c r="DQ30" i="9"/>
  <c r="DP30" i="9"/>
  <c r="DO30" i="9"/>
  <c r="DN30" i="9"/>
  <c r="DM30" i="9"/>
  <c r="DL30" i="9"/>
  <c r="DK30" i="9"/>
  <c r="DJ30" i="9"/>
  <c r="DI30" i="9"/>
  <c r="DH30" i="9"/>
  <c r="DG30" i="9"/>
  <c r="DF30" i="9"/>
  <c r="DE30" i="9"/>
  <c r="DD30" i="9"/>
  <c r="DC30" i="9"/>
  <c r="DB30" i="9"/>
  <c r="DA30" i="9"/>
  <c r="CZ30" i="9"/>
  <c r="CY30" i="9"/>
  <c r="CX30" i="9"/>
  <c r="CW30" i="9"/>
  <c r="CV30" i="9"/>
  <c r="CU30" i="9"/>
  <c r="CT30" i="9"/>
  <c r="CS30" i="9"/>
  <c r="CR30" i="9"/>
  <c r="CQ30" i="9"/>
  <c r="CP30" i="9"/>
  <c r="CO30" i="9"/>
  <c r="CN30" i="9"/>
  <c r="CM30" i="9"/>
  <c r="CL30" i="9"/>
  <c r="CK30" i="9"/>
  <c r="CJ30" i="9"/>
  <c r="CI30" i="9"/>
  <c r="CH30" i="9"/>
  <c r="CG30" i="9"/>
  <c r="CF30" i="9"/>
  <c r="CE30" i="9"/>
  <c r="CD30" i="9"/>
  <c r="CC30" i="9"/>
  <c r="CB30" i="9"/>
  <c r="CA30" i="9"/>
  <c r="BZ30" i="9"/>
  <c r="BY30" i="9"/>
  <c r="BX30" i="9"/>
  <c r="BW30" i="9"/>
  <c r="BV30" i="9"/>
  <c r="BU30" i="9"/>
  <c r="BT30" i="9"/>
  <c r="BS30" i="9"/>
  <c r="BR30" i="9"/>
  <c r="BQ30" i="9"/>
  <c r="BP30" i="9"/>
  <c r="BO30" i="9"/>
  <c r="BN30" i="9"/>
  <c r="BM30" i="9"/>
  <c r="BL30" i="9"/>
  <c r="BK30" i="9"/>
  <c r="BJ30" i="9"/>
  <c r="BI30" i="9"/>
  <c r="BH30" i="9"/>
  <c r="BG30" i="9"/>
  <c r="BF30" i="9"/>
  <c r="BE30" i="9"/>
  <c r="BD30" i="9"/>
  <c r="BC30" i="9"/>
  <c r="BB30" i="9"/>
  <c r="BA30" i="9"/>
  <c r="AZ30" i="9"/>
  <c r="AY30" i="9"/>
  <c r="AX30" i="9"/>
  <c r="AW30" i="9"/>
  <c r="AV30" i="9"/>
  <c r="AU30" i="9"/>
  <c r="AT30" i="9"/>
  <c r="AS30" i="9"/>
  <c r="AR30" i="9"/>
  <c r="AQ30" i="9"/>
  <c r="AP30" i="9"/>
  <c r="AO30" i="9"/>
  <c r="AN30" i="9"/>
  <c r="AM30" i="9"/>
  <c r="AL30" i="9"/>
  <c r="AK30" i="9"/>
  <c r="AJ30" i="9"/>
  <c r="AI30" i="9"/>
  <c r="AH30" i="9"/>
  <c r="AG30" i="9"/>
  <c r="AF30" i="9"/>
  <c r="AE30" i="9"/>
  <c r="AD30" i="9"/>
  <c r="AC30" i="9"/>
  <c r="AB30" i="9"/>
  <c r="AA30" i="9"/>
  <c r="Z30" i="9"/>
  <c r="Y30" i="9"/>
  <c r="X30" i="9"/>
  <c r="W30" i="9"/>
  <c r="V30" i="9"/>
  <c r="U30" i="9"/>
  <c r="T30" i="9"/>
  <c r="S30" i="9"/>
  <c r="R30" i="9"/>
  <c r="Q30" i="9"/>
  <c r="P30" i="9"/>
  <c r="O30" i="9"/>
  <c r="N30" i="9"/>
  <c r="M30" i="9"/>
  <c r="L30" i="9"/>
  <c r="K30" i="9"/>
  <c r="J30" i="9"/>
  <c r="I30" i="9"/>
  <c r="H30" i="9"/>
  <c r="G30" i="9"/>
  <c r="F30" i="9"/>
  <c r="E30" i="9"/>
  <c r="D30" i="9"/>
  <c r="C30" i="9"/>
  <c r="B30" i="9"/>
  <c r="JQ29" i="9"/>
  <c r="JP29" i="9"/>
  <c r="JO29" i="9"/>
  <c r="JN29" i="9"/>
  <c r="JM29" i="9"/>
  <c r="JL29" i="9"/>
  <c r="JK29" i="9"/>
  <c r="JJ29" i="9"/>
  <c r="JI29" i="9"/>
  <c r="JH29" i="9"/>
  <c r="JG29" i="9"/>
  <c r="JF29" i="9"/>
  <c r="JE29" i="9"/>
  <c r="JD29" i="9"/>
  <c r="IW29" i="9"/>
  <c r="IV29" i="9"/>
  <c r="IS29" i="9"/>
  <c r="IR29" i="9"/>
  <c r="IQ29" i="9"/>
  <c r="IP29" i="9"/>
  <c r="IO29" i="9"/>
  <c r="IN29" i="9"/>
  <c r="IM29" i="9"/>
  <c r="IL29" i="9"/>
  <c r="IK29" i="9"/>
  <c r="IJ29" i="9"/>
  <c r="IG29" i="9"/>
  <c r="IF29" i="9"/>
  <c r="IE29" i="9"/>
  <c r="ID29" i="9"/>
  <c r="IC29" i="9"/>
  <c r="IB29" i="9"/>
  <c r="IA29" i="9"/>
  <c r="HZ29" i="9"/>
  <c r="HY29" i="9"/>
  <c r="HX29" i="9"/>
  <c r="HW29" i="9"/>
  <c r="HV29" i="9"/>
  <c r="HU29" i="9"/>
  <c r="HT29" i="9"/>
  <c r="HS29" i="9"/>
  <c r="HR29" i="9"/>
  <c r="HQ29" i="9"/>
  <c r="HP29" i="9"/>
  <c r="HO29" i="9"/>
  <c r="HN29" i="9"/>
  <c r="HM29" i="9"/>
  <c r="HL29" i="9"/>
  <c r="HK29" i="9"/>
  <c r="HJ29" i="9"/>
  <c r="HI29" i="9"/>
  <c r="HH29" i="9"/>
  <c r="HG29" i="9"/>
  <c r="HF29" i="9"/>
  <c r="HE29" i="9"/>
  <c r="HD29" i="9"/>
  <c r="HC29" i="9"/>
  <c r="HB29" i="9"/>
  <c r="HA29" i="9"/>
  <c r="GZ29" i="9"/>
  <c r="GY29" i="9"/>
  <c r="GX29" i="9"/>
  <c r="GW29" i="9"/>
  <c r="GV29" i="9"/>
  <c r="GU29" i="9"/>
  <c r="GT29" i="9"/>
  <c r="GS29" i="9"/>
  <c r="GR29" i="9"/>
  <c r="GQ29" i="9"/>
  <c r="GP29" i="9"/>
  <c r="GO29" i="9"/>
  <c r="GN29" i="9"/>
  <c r="GM29" i="9"/>
  <c r="GL29" i="9"/>
  <c r="GK29" i="9"/>
  <c r="GJ29" i="9"/>
  <c r="GI29" i="9"/>
  <c r="GH29" i="9"/>
  <c r="GG29" i="9"/>
  <c r="GF29" i="9"/>
  <c r="GE29" i="9"/>
  <c r="GD29" i="9"/>
  <c r="GC29" i="9"/>
  <c r="GB29" i="9"/>
  <c r="GA29" i="9"/>
  <c r="FZ29" i="9"/>
  <c r="FY29" i="9"/>
  <c r="FX29" i="9"/>
  <c r="FW29" i="9"/>
  <c r="FV29" i="9"/>
  <c r="FU29" i="9"/>
  <c r="FT29" i="9"/>
  <c r="FS29" i="9"/>
  <c r="FR29" i="9"/>
  <c r="FQ29" i="9"/>
  <c r="FP29" i="9"/>
  <c r="FO29" i="9"/>
  <c r="FN29" i="9"/>
  <c r="FM29" i="9"/>
  <c r="FL29" i="9"/>
  <c r="FK29" i="9"/>
  <c r="FJ29" i="9"/>
  <c r="FI29" i="9"/>
  <c r="FH29" i="9"/>
  <c r="FG29" i="9"/>
  <c r="FF29" i="9"/>
  <c r="FE29" i="9"/>
  <c r="FD29" i="9"/>
  <c r="FC29" i="9"/>
  <c r="FB29" i="9"/>
  <c r="FA29" i="9"/>
  <c r="EZ29" i="9"/>
  <c r="EY29" i="9"/>
  <c r="EX29" i="9"/>
  <c r="EW29" i="9"/>
  <c r="EV29" i="9"/>
  <c r="EO29" i="9"/>
  <c r="EN29" i="9"/>
  <c r="EM29" i="9"/>
  <c r="EL29" i="9"/>
  <c r="EK29" i="9"/>
  <c r="EJ29" i="9"/>
  <c r="EI29" i="9"/>
  <c r="EH29" i="9"/>
  <c r="EG29" i="9"/>
  <c r="EF29" i="9"/>
  <c r="EE29" i="9"/>
  <c r="ED29" i="9"/>
  <c r="EC29" i="9"/>
  <c r="EB29" i="9"/>
  <c r="EA29" i="9"/>
  <c r="DZ29" i="9"/>
  <c r="DY29" i="9"/>
  <c r="DX29" i="9"/>
  <c r="DW29" i="9"/>
  <c r="DV29" i="9"/>
  <c r="DU29" i="9"/>
  <c r="DT29" i="9"/>
  <c r="DS29" i="9"/>
  <c r="DR29" i="9"/>
  <c r="DQ29" i="9"/>
  <c r="DP29" i="9"/>
  <c r="DO29" i="9"/>
  <c r="DN29" i="9"/>
  <c r="DM29" i="9"/>
  <c r="DL29" i="9"/>
  <c r="DK29" i="9"/>
  <c r="DJ29" i="9"/>
  <c r="DI29" i="9"/>
  <c r="DH29" i="9"/>
  <c r="DG29" i="9"/>
  <c r="DF29" i="9"/>
  <c r="DE29" i="9"/>
  <c r="DD29" i="9"/>
  <c r="DC29" i="9"/>
  <c r="DB29" i="9"/>
  <c r="DA29" i="9"/>
  <c r="CZ29" i="9"/>
  <c r="CY29" i="9"/>
  <c r="CX29" i="9"/>
  <c r="CW29" i="9"/>
  <c r="CV29" i="9"/>
  <c r="CU29" i="9"/>
  <c r="CT29" i="9"/>
  <c r="CS29" i="9"/>
  <c r="CR29" i="9"/>
  <c r="CQ29" i="9"/>
  <c r="CP29" i="9"/>
  <c r="CO29" i="9"/>
  <c r="CN29" i="9"/>
  <c r="CM29" i="9"/>
  <c r="CL29" i="9"/>
  <c r="CK29" i="9"/>
  <c r="CJ29" i="9"/>
  <c r="CI29" i="9"/>
  <c r="CH29" i="9"/>
  <c r="CG29" i="9"/>
  <c r="CF29" i="9"/>
  <c r="CE29" i="9"/>
  <c r="CD29" i="9"/>
  <c r="CC29" i="9"/>
  <c r="CB29" i="9"/>
  <c r="CA29" i="9"/>
  <c r="BZ29" i="9"/>
  <c r="BY29" i="9"/>
  <c r="BX29" i="9"/>
  <c r="BW29" i="9"/>
  <c r="BV29" i="9"/>
  <c r="BU29" i="9"/>
  <c r="BT29" i="9"/>
  <c r="BS29" i="9"/>
  <c r="BR29" i="9"/>
  <c r="BQ29" i="9"/>
  <c r="BP29" i="9"/>
  <c r="BO29" i="9"/>
  <c r="BN29" i="9"/>
  <c r="BM29" i="9"/>
  <c r="BL29" i="9"/>
  <c r="BK29" i="9"/>
  <c r="BJ29" i="9"/>
  <c r="BI29" i="9"/>
  <c r="BH29" i="9"/>
  <c r="BG29" i="9"/>
  <c r="BF29" i="9"/>
  <c r="BE29" i="9"/>
  <c r="BD29" i="9"/>
  <c r="BC29" i="9"/>
  <c r="BB29" i="9"/>
  <c r="BA29" i="9"/>
  <c r="AZ29" i="9"/>
  <c r="AY29" i="9"/>
  <c r="AX29" i="9"/>
  <c r="AW29" i="9"/>
  <c r="AV29" i="9"/>
  <c r="AU29" i="9"/>
  <c r="AT29" i="9"/>
  <c r="AS29" i="9"/>
  <c r="AR29" i="9"/>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D29" i="9"/>
  <c r="C29" i="9"/>
  <c r="B29" i="9"/>
  <c r="JQ28" i="9"/>
  <c r="JP28" i="9"/>
  <c r="JO28" i="9"/>
  <c r="JN28" i="9"/>
  <c r="JM28" i="9"/>
  <c r="JL28" i="9"/>
  <c r="JK28" i="9"/>
  <c r="JJ28" i="9"/>
  <c r="JI28" i="9"/>
  <c r="JH28" i="9"/>
  <c r="JG28" i="9"/>
  <c r="JF28" i="9"/>
  <c r="JE28" i="9"/>
  <c r="JD28" i="9"/>
  <c r="IW28" i="9"/>
  <c r="IV28" i="9"/>
  <c r="IS28" i="9"/>
  <c r="IR28" i="9"/>
  <c r="IQ28" i="9"/>
  <c r="IP28" i="9"/>
  <c r="IO28" i="9"/>
  <c r="IN28" i="9"/>
  <c r="IM28" i="9"/>
  <c r="IL28" i="9"/>
  <c r="IK28" i="9"/>
  <c r="IJ28" i="9"/>
  <c r="IG28" i="9"/>
  <c r="IF28" i="9"/>
  <c r="IE28" i="9"/>
  <c r="ID28" i="9"/>
  <c r="IC28" i="9"/>
  <c r="IB28" i="9"/>
  <c r="IA28" i="9"/>
  <c r="HZ28" i="9"/>
  <c r="HY28" i="9"/>
  <c r="HX28" i="9"/>
  <c r="HW28" i="9"/>
  <c r="HV28" i="9"/>
  <c r="HU28" i="9"/>
  <c r="HT28" i="9"/>
  <c r="HS28" i="9"/>
  <c r="HR28" i="9"/>
  <c r="HQ28" i="9"/>
  <c r="HP28" i="9"/>
  <c r="HO28" i="9"/>
  <c r="HN28" i="9"/>
  <c r="HM28" i="9"/>
  <c r="HL28" i="9"/>
  <c r="HK28" i="9"/>
  <c r="HJ28" i="9"/>
  <c r="HI28" i="9"/>
  <c r="HH28" i="9"/>
  <c r="HG28" i="9"/>
  <c r="HF28" i="9"/>
  <c r="HE28" i="9"/>
  <c r="HD28" i="9"/>
  <c r="HC28" i="9"/>
  <c r="HB28" i="9"/>
  <c r="HA28" i="9"/>
  <c r="GZ28" i="9"/>
  <c r="GY28" i="9"/>
  <c r="GX28" i="9"/>
  <c r="GW28" i="9"/>
  <c r="GV28" i="9"/>
  <c r="GU28" i="9"/>
  <c r="GT28" i="9"/>
  <c r="GS28" i="9"/>
  <c r="GR28" i="9"/>
  <c r="GQ28" i="9"/>
  <c r="GP28" i="9"/>
  <c r="GO28" i="9"/>
  <c r="GN28" i="9"/>
  <c r="GM28" i="9"/>
  <c r="GL28" i="9"/>
  <c r="GK28" i="9"/>
  <c r="GJ28" i="9"/>
  <c r="GI28" i="9"/>
  <c r="GH28" i="9"/>
  <c r="GG28" i="9"/>
  <c r="GF28" i="9"/>
  <c r="GE28" i="9"/>
  <c r="GD28" i="9"/>
  <c r="GC28" i="9"/>
  <c r="GB28" i="9"/>
  <c r="GA28" i="9"/>
  <c r="FZ28" i="9"/>
  <c r="FY28" i="9"/>
  <c r="FX28" i="9"/>
  <c r="FW28" i="9"/>
  <c r="FV28" i="9"/>
  <c r="FU28" i="9"/>
  <c r="FT28" i="9"/>
  <c r="FS28" i="9"/>
  <c r="FR28" i="9"/>
  <c r="FQ28" i="9"/>
  <c r="FP28" i="9"/>
  <c r="FO28" i="9"/>
  <c r="FN28" i="9"/>
  <c r="FM28" i="9"/>
  <c r="FL28" i="9"/>
  <c r="FK28" i="9"/>
  <c r="FJ28" i="9"/>
  <c r="FI28" i="9"/>
  <c r="FH28" i="9"/>
  <c r="FG28" i="9"/>
  <c r="FF28" i="9"/>
  <c r="FE28" i="9"/>
  <c r="FD28" i="9"/>
  <c r="FC28" i="9"/>
  <c r="FB28" i="9"/>
  <c r="FA28" i="9"/>
  <c r="EZ28" i="9"/>
  <c r="EY28" i="9"/>
  <c r="EX28" i="9"/>
  <c r="EW28" i="9"/>
  <c r="EV28" i="9"/>
  <c r="EO28" i="9"/>
  <c r="EN28" i="9"/>
  <c r="EM28" i="9"/>
  <c r="EL28" i="9"/>
  <c r="EK28" i="9"/>
  <c r="EJ28" i="9"/>
  <c r="EI28" i="9"/>
  <c r="EH28" i="9"/>
  <c r="EG28" i="9"/>
  <c r="EF28" i="9"/>
  <c r="EE28" i="9"/>
  <c r="ED28" i="9"/>
  <c r="EC28" i="9"/>
  <c r="EB28" i="9"/>
  <c r="EA28" i="9"/>
  <c r="DZ28" i="9"/>
  <c r="DY28" i="9"/>
  <c r="DX28" i="9"/>
  <c r="DW28" i="9"/>
  <c r="DV28" i="9"/>
  <c r="DU28" i="9"/>
  <c r="DT28" i="9"/>
  <c r="DS28" i="9"/>
  <c r="DR28" i="9"/>
  <c r="DQ28" i="9"/>
  <c r="DP28" i="9"/>
  <c r="DO28" i="9"/>
  <c r="DN28" i="9"/>
  <c r="DM28" i="9"/>
  <c r="DL28" i="9"/>
  <c r="DK28" i="9"/>
  <c r="DJ28" i="9"/>
  <c r="DI28" i="9"/>
  <c r="DH28" i="9"/>
  <c r="DG28" i="9"/>
  <c r="DF28" i="9"/>
  <c r="DE28" i="9"/>
  <c r="DD28" i="9"/>
  <c r="DC28" i="9"/>
  <c r="DB28" i="9"/>
  <c r="DA28" i="9"/>
  <c r="CZ28" i="9"/>
  <c r="CY28" i="9"/>
  <c r="CX28" i="9"/>
  <c r="CW28" i="9"/>
  <c r="CV28" i="9"/>
  <c r="CU28" i="9"/>
  <c r="CT28" i="9"/>
  <c r="CS28" i="9"/>
  <c r="CR28" i="9"/>
  <c r="CQ28" i="9"/>
  <c r="CP28" i="9"/>
  <c r="CO28" i="9"/>
  <c r="CN28" i="9"/>
  <c r="CM28" i="9"/>
  <c r="CL28" i="9"/>
  <c r="CK28" i="9"/>
  <c r="CJ28" i="9"/>
  <c r="CI28" i="9"/>
  <c r="CH28" i="9"/>
  <c r="CG28" i="9"/>
  <c r="CF28" i="9"/>
  <c r="CE28" i="9"/>
  <c r="CD28" i="9"/>
  <c r="CC28" i="9"/>
  <c r="CB28" i="9"/>
  <c r="CA28" i="9"/>
  <c r="BZ28" i="9"/>
  <c r="BY28" i="9"/>
  <c r="BX28" i="9"/>
  <c r="BW28" i="9"/>
  <c r="BV28" i="9"/>
  <c r="BU28" i="9"/>
  <c r="BT28" i="9"/>
  <c r="BS28" i="9"/>
  <c r="BR28" i="9"/>
  <c r="BQ28" i="9"/>
  <c r="BP28" i="9"/>
  <c r="BO28" i="9"/>
  <c r="BN28" i="9"/>
  <c r="BM28" i="9"/>
  <c r="BL28" i="9"/>
  <c r="BK28" i="9"/>
  <c r="BJ28" i="9"/>
  <c r="BI28" i="9"/>
  <c r="BH28" i="9"/>
  <c r="BG28" i="9"/>
  <c r="BF28" i="9"/>
  <c r="BE28" i="9"/>
  <c r="BD28" i="9"/>
  <c r="BC28" i="9"/>
  <c r="BB28" i="9"/>
  <c r="BA28" i="9"/>
  <c r="AZ28" i="9"/>
  <c r="AY28" i="9"/>
  <c r="AX28" i="9"/>
  <c r="AW28" i="9"/>
  <c r="AV28" i="9"/>
  <c r="AU28" i="9"/>
  <c r="AT28" i="9"/>
  <c r="AS28" i="9"/>
  <c r="AR28" i="9"/>
  <c r="AQ28" i="9"/>
  <c r="AP28" i="9"/>
  <c r="AO28" i="9"/>
  <c r="AN28" i="9"/>
  <c r="AM28" i="9"/>
  <c r="AL28" i="9"/>
  <c r="AK28" i="9"/>
  <c r="AJ28" i="9"/>
  <c r="AI28" i="9"/>
  <c r="AH28" i="9"/>
  <c r="AG28" i="9"/>
  <c r="AF28" i="9"/>
  <c r="AE28" i="9"/>
  <c r="AD28" i="9"/>
  <c r="AC28" i="9"/>
  <c r="AB28" i="9"/>
  <c r="AA28" i="9"/>
  <c r="Z28" i="9"/>
  <c r="Y28" i="9"/>
  <c r="X28" i="9"/>
  <c r="W28" i="9"/>
  <c r="V28" i="9"/>
  <c r="U28" i="9"/>
  <c r="T28" i="9"/>
  <c r="S28" i="9"/>
  <c r="R28" i="9"/>
  <c r="Q28" i="9"/>
  <c r="P28" i="9"/>
  <c r="O28" i="9"/>
  <c r="N28" i="9"/>
  <c r="M28" i="9"/>
  <c r="L28" i="9"/>
  <c r="K28" i="9"/>
  <c r="J28" i="9"/>
  <c r="I28" i="9"/>
  <c r="H28" i="9"/>
  <c r="G28" i="9"/>
  <c r="F28" i="9"/>
  <c r="E28" i="9"/>
  <c r="D28" i="9"/>
  <c r="C28" i="9"/>
  <c r="B28" i="9"/>
  <c r="JQ27" i="9"/>
  <c r="JP27" i="9"/>
  <c r="JO27" i="9"/>
  <c r="JN27" i="9"/>
  <c r="JM27" i="9"/>
  <c r="JL27" i="9"/>
  <c r="JK27" i="9"/>
  <c r="JJ27" i="9"/>
  <c r="JI27" i="9"/>
  <c r="JH27" i="9"/>
  <c r="JG27" i="9"/>
  <c r="JF27" i="9"/>
  <c r="JE27" i="9"/>
  <c r="JD27" i="9"/>
  <c r="IW27" i="9"/>
  <c r="IV27" i="9"/>
  <c r="IS27" i="9"/>
  <c r="IR27" i="9"/>
  <c r="IQ27" i="9"/>
  <c r="IP27" i="9"/>
  <c r="IO27" i="9"/>
  <c r="IN27" i="9"/>
  <c r="IM27" i="9"/>
  <c r="IL27" i="9"/>
  <c r="IK27" i="9"/>
  <c r="IJ27" i="9"/>
  <c r="IG27" i="9"/>
  <c r="IF27" i="9"/>
  <c r="IE27" i="9"/>
  <c r="ID27" i="9"/>
  <c r="IC27" i="9"/>
  <c r="IB27" i="9"/>
  <c r="IA27" i="9"/>
  <c r="HZ27" i="9"/>
  <c r="HY27" i="9"/>
  <c r="HX27" i="9"/>
  <c r="HW27" i="9"/>
  <c r="HV27" i="9"/>
  <c r="HU27" i="9"/>
  <c r="HT27" i="9"/>
  <c r="HS27" i="9"/>
  <c r="HR27" i="9"/>
  <c r="HQ27" i="9"/>
  <c r="HP27" i="9"/>
  <c r="HO27" i="9"/>
  <c r="HN27" i="9"/>
  <c r="HM27" i="9"/>
  <c r="HL27" i="9"/>
  <c r="HK27" i="9"/>
  <c r="HJ27" i="9"/>
  <c r="HI27" i="9"/>
  <c r="HH27" i="9"/>
  <c r="HG27" i="9"/>
  <c r="HF27" i="9"/>
  <c r="HE27" i="9"/>
  <c r="HD27" i="9"/>
  <c r="HC27" i="9"/>
  <c r="HB27" i="9"/>
  <c r="HA27" i="9"/>
  <c r="GZ27" i="9"/>
  <c r="GY27" i="9"/>
  <c r="GX27" i="9"/>
  <c r="GW27" i="9"/>
  <c r="GV27" i="9"/>
  <c r="GU27" i="9"/>
  <c r="GT27" i="9"/>
  <c r="GS27" i="9"/>
  <c r="GR27" i="9"/>
  <c r="GQ27" i="9"/>
  <c r="GP27" i="9"/>
  <c r="GO27" i="9"/>
  <c r="GN27" i="9"/>
  <c r="GM27" i="9"/>
  <c r="GL27" i="9"/>
  <c r="GK27" i="9"/>
  <c r="GJ27" i="9"/>
  <c r="GI27" i="9"/>
  <c r="GH27" i="9"/>
  <c r="GG27" i="9"/>
  <c r="GF27" i="9"/>
  <c r="GE27" i="9"/>
  <c r="GD27" i="9"/>
  <c r="GC27" i="9"/>
  <c r="GB27" i="9"/>
  <c r="GA27" i="9"/>
  <c r="FZ27" i="9"/>
  <c r="FY27" i="9"/>
  <c r="FX27" i="9"/>
  <c r="FW27" i="9"/>
  <c r="FV27" i="9"/>
  <c r="FU27" i="9"/>
  <c r="FT27" i="9"/>
  <c r="FS27" i="9"/>
  <c r="FR27" i="9"/>
  <c r="FQ27" i="9"/>
  <c r="FP27" i="9"/>
  <c r="FO27" i="9"/>
  <c r="FN27" i="9"/>
  <c r="FM27" i="9"/>
  <c r="FL27" i="9"/>
  <c r="FK27" i="9"/>
  <c r="FJ27" i="9"/>
  <c r="FI27" i="9"/>
  <c r="FH27" i="9"/>
  <c r="FG27" i="9"/>
  <c r="FF27" i="9"/>
  <c r="FE27" i="9"/>
  <c r="FD27" i="9"/>
  <c r="FC27" i="9"/>
  <c r="FB27" i="9"/>
  <c r="FA27" i="9"/>
  <c r="EZ27" i="9"/>
  <c r="EY27" i="9"/>
  <c r="EX27" i="9"/>
  <c r="EW27" i="9"/>
  <c r="EV27" i="9"/>
  <c r="EO27" i="9"/>
  <c r="EN27" i="9"/>
  <c r="EM27" i="9"/>
  <c r="EL27" i="9"/>
  <c r="EK27" i="9"/>
  <c r="EJ27" i="9"/>
  <c r="EI27" i="9"/>
  <c r="EH27" i="9"/>
  <c r="EG27" i="9"/>
  <c r="EF27" i="9"/>
  <c r="EE27" i="9"/>
  <c r="ED27" i="9"/>
  <c r="EC27" i="9"/>
  <c r="EB27" i="9"/>
  <c r="EA27" i="9"/>
  <c r="DZ27" i="9"/>
  <c r="DY27" i="9"/>
  <c r="DX27" i="9"/>
  <c r="DW27" i="9"/>
  <c r="DV27" i="9"/>
  <c r="DU27" i="9"/>
  <c r="DT27" i="9"/>
  <c r="DS27" i="9"/>
  <c r="DR27" i="9"/>
  <c r="DQ27" i="9"/>
  <c r="DP27" i="9"/>
  <c r="DO27" i="9"/>
  <c r="DN27" i="9"/>
  <c r="DM27" i="9"/>
  <c r="DL27" i="9"/>
  <c r="DK27" i="9"/>
  <c r="DJ27" i="9"/>
  <c r="DI27" i="9"/>
  <c r="DH27" i="9"/>
  <c r="DG27" i="9"/>
  <c r="DF27" i="9"/>
  <c r="DE27" i="9"/>
  <c r="DD27" i="9"/>
  <c r="DC27" i="9"/>
  <c r="DB27" i="9"/>
  <c r="DA27" i="9"/>
  <c r="CZ27" i="9"/>
  <c r="CY27" i="9"/>
  <c r="CX27" i="9"/>
  <c r="CW27" i="9"/>
  <c r="CV27" i="9"/>
  <c r="CU27" i="9"/>
  <c r="CT27" i="9"/>
  <c r="CS27" i="9"/>
  <c r="CR27" i="9"/>
  <c r="CQ27" i="9"/>
  <c r="CP27" i="9"/>
  <c r="CO27" i="9"/>
  <c r="CN27" i="9"/>
  <c r="CM27" i="9"/>
  <c r="CL27" i="9"/>
  <c r="CK27" i="9"/>
  <c r="CJ27" i="9"/>
  <c r="CI27" i="9"/>
  <c r="CH27" i="9"/>
  <c r="CG27" i="9"/>
  <c r="CF27" i="9"/>
  <c r="CE27" i="9"/>
  <c r="CD27" i="9"/>
  <c r="CC27" i="9"/>
  <c r="CB27" i="9"/>
  <c r="CA27" i="9"/>
  <c r="BZ27" i="9"/>
  <c r="BY27" i="9"/>
  <c r="BX27" i="9"/>
  <c r="BW27" i="9"/>
  <c r="BV27" i="9"/>
  <c r="BU27" i="9"/>
  <c r="BT27" i="9"/>
  <c r="BS27" i="9"/>
  <c r="BR27" i="9"/>
  <c r="BQ27" i="9"/>
  <c r="BP27" i="9"/>
  <c r="BO27" i="9"/>
  <c r="BN27" i="9"/>
  <c r="BM27" i="9"/>
  <c r="BL27" i="9"/>
  <c r="BK27" i="9"/>
  <c r="BJ27" i="9"/>
  <c r="BI27" i="9"/>
  <c r="BH27" i="9"/>
  <c r="BG27" i="9"/>
  <c r="BF27" i="9"/>
  <c r="BE27" i="9"/>
  <c r="BD27" i="9"/>
  <c r="BC27" i="9"/>
  <c r="BB27" i="9"/>
  <c r="BA27" i="9"/>
  <c r="AZ27" i="9"/>
  <c r="AY27" i="9"/>
  <c r="AX27" i="9"/>
  <c r="AW27" i="9"/>
  <c r="AV27" i="9"/>
  <c r="AU27" i="9"/>
  <c r="AT27" i="9"/>
  <c r="AS27" i="9"/>
  <c r="AR27" i="9"/>
  <c r="AQ27" i="9"/>
  <c r="AP27" i="9"/>
  <c r="AO27" i="9"/>
  <c r="AN27" i="9"/>
  <c r="AM27" i="9"/>
  <c r="AL27" i="9"/>
  <c r="AK27" i="9"/>
  <c r="AJ27" i="9"/>
  <c r="AI27" i="9"/>
  <c r="AH27" i="9"/>
  <c r="AG27" i="9"/>
  <c r="AF27" i="9"/>
  <c r="AE27" i="9"/>
  <c r="AD27" i="9"/>
  <c r="AC27" i="9"/>
  <c r="AB27" i="9"/>
  <c r="AA27" i="9"/>
  <c r="Z27" i="9"/>
  <c r="Y27" i="9"/>
  <c r="X27" i="9"/>
  <c r="W27" i="9"/>
  <c r="V27" i="9"/>
  <c r="U27" i="9"/>
  <c r="T27" i="9"/>
  <c r="S27" i="9"/>
  <c r="R27" i="9"/>
  <c r="Q27" i="9"/>
  <c r="P27" i="9"/>
  <c r="O27" i="9"/>
  <c r="N27" i="9"/>
  <c r="M27" i="9"/>
  <c r="L27" i="9"/>
  <c r="K27" i="9"/>
  <c r="J27" i="9"/>
  <c r="I27" i="9"/>
  <c r="H27" i="9"/>
  <c r="G27" i="9"/>
  <c r="F27" i="9"/>
  <c r="E27" i="9"/>
  <c r="D27" i="9"/>
  <c r="C27" i="9"/>
  <c r="B27" i="9"/>
  <c r="JQ26" i="9"/>
  <c r="JP26" i="9"/>
  <c r="JO26" i="9"/>
  <c r="JN26" i="9"/>
  <c r="JM26" i="9"/>
  <c r="JL26" i="9"/>
  <c r="JK26" i="9"/>
  <c r="JJ26" i="9"/>
  <c r="JI26" i="9"/>
  <c r="JH26" i="9"/>
  <c r="JG26" i="9"/>
  <c r="JF26" i="9"/>
  <c r="JE26" i="9"/>
  <c r="JD26" i="9"/>
  <c r="IW26" i="9"/>
  <c r="IV26" i="9"/>
  <c r="IS26" i="9"/>
  <c r="IR26" i="9"/>
  <c r="IQ26" i="9"/>
  <c r="IP26" i="9"/>
  <c r="IO26" i="9"/>
  <c r="IN26" i="9"/>
  <c r="IM26" i="9"/>
  <c r="IL26" i="9"/>
  <c r="IK26" i="9"/>
  <c r="IJ26" i="9"/>
  <c r="IG26" i="9"/>
  <c r="IF26" i="9"/>
  <c r="IE26" i="9"/>
  <c r="ID26" i="9"/>
  <c r="IC26" i="9"/>
  <c r="IB26" i="9"/>
  <c r="IA26" i="9"/>
  <c r="HZ26" i="9"/>
  <c r="HY26" i="9"/>
  <c r="HX26" i="9"/>
  <c r="HW26" i="9"/>
  <c r="HV26" i="9"/>
  <c r="HU26" i="9"/>
  <c r="HT26" i="9"/>
  <c r="HS26" i="9"/>
  <c r="HR26" i="9"/>
  <c r="HQ26" i="9"/>
  <c r="HP26" i="9"/>
  <c r="HO26" i="9"/>
  <c r="HN26" i="9"/>
  <c r="HM26" i="9"/>
  <c r="HL26" i="9"/>
  <c r="HK26" i="9"/>
  <c r="HJ26" i="9"/>
  <c r="HI26" i="9"/>
  <c r="HH26" i="9"/>
  <c r="HG26" i="9"/>
  <c r="HF26" i="9"/>
  <c r="HE26" i="9"/>
  <c r="HD26" i="9"/>
  <c r="HC26" i="9"/>
  <c r="HB26" i="9"/>
  <c r="HA26" i="9"/>
  <c r="GZ26" i="9"/>
  <c r="GY26" i="9"/>
  <c r="GX26" i="9"/>
  <c r="GW26" i="9"/>
  <c r="GV26" i="9"/>
  <c r="GU26" i="9"/>
  <c r="GT26" i="9"/>
  <c r="GS26" i="9"/>
  <c r="GR26" i="9"/>
  <c r="GQ26" i="9"/>
  <c r="GP26" i="9"/>
  <c r="GO26" i="9"/>
  <c r="GN26" i="9"/>
  <c r="GM26" i="9"/>
  <c r="GL26" i="9"/>
  <c r="GK26" i="9"/>
  <c r="GJ26" i="9"/>
  <c r="GI26" i="9"/>
  <c r="GH26" i="9"/>
  <c r="GG26" i="9"/>
  <c r="GF26" i="9"/>
  <c r="GE26" i="9"/>
  <c r="GD26" i="9"/>
  <c r="GC26" i="9"/>
  <c r="GB26" i="9"/>
  <c r="GA26" i="9"/>
  <c r="FZ26" i="9"/>
  <c r="FY26" i="9"/>
  <c r="FX26" i="9"/>
  <c r="FW26" i="9"/>
  <c r="FV26" i="9"/>
  <c r="FU26" i="9"/>
  <c r="FT26" i="9"/>
  <c r="FS26" i="9"/>
  <c r="FR26" i="9"/>
  <c r="FQ26" i="9"/>
  <c r="FP26" i="9"/>
  <c r="FO26" i="9"/>
  <c r="FN26" i="9"/>
  <c r="FM26" i="9"/>
  <c r="FL26" i="9"/>
  <c r="FK26" i="9"/>
  <c r="FJ26" i="9"/>
  <c r="FI26" i="9"/>
  <c r="FH26" i="9"/>
  <c r="FG26" i="9"/>
  <c r="FF26" i="9"/>
  <c r="FE26" i="9"/>
  <c r="FD26" i="9"/>
  <c r="FC26" i="9"/>
  <c r="FB26" i="9"/>
  <c r="FA26" i="9"/>
  <c r="EZ26" i="9"/>
  <c r="EY26" i="9"/>
  <c r="EX26" i="9"/>
  <c r="EW26" i="9"/>
  <c r="EV26" i="9"/>
  <c r="EO26" i="9"/>
  <c r="EN26" i="9"/>
  <c r="EM26" i="9"/>
  <c r="EL26" i="9"/>
  <c r="EK26" i="9"/>
  <c r="EJ26" i="9"/>
  <c r="EI26" i="9"/>
  <c r="EH26" i="9"/>
  <c r="EG26" i="9"/>
  <c r="EF26" i="9"/>
  <c r="EE26" i="9"/>
  <c r="ED26" i="9"/>
  <c r="EC26" i="9"/>
  <c r="EB26" i="9"/>
  <c r="EA26" i="9"/>
  <c r="DZ26" i="9"/>
  <c r="DY26" i="9"/>
  <c r="DX26" i="9"/>
  <c r="DW26" i="9"/>
  <c r="DV26" i="9"/>
  <c r="DU26" i="9"/>
  <c r="DT26" i="9"/>
  <c r="DS26" i="9"/>
  <c r="DR26" i="9"/>
  <c r="DQ26" i="9"/>
  <c r="DP26" i="9"/>
  <c r="DO26" i="9"/>
  <c r="DN26" i="9"/>
  <c r="DM26" i="9"/>
  <c r="DL26" i="9"/>
  <c r="DK26" i="9"/>
  <c r="DJ26" i="9"/>
  <c r="DI26" i="9"/>
  <c r="DH26" i="9"/>
  <c r="DG26" i="9"/>
  <c r="DF26" i="9"/>
  <c r="DE26" i="9"/>
  <c r="DD26" i="9"/>
  <c r="DC26" i="9"/>
  <c r="DB26" i="9"/>
  <c r="DA26" i="9"/>
  <c r="CZ26" i="9"/>
  <c r="CY26" i="9"/>
  <c r="CX26" i="9"/>
  <c r="CW26" i="9"/>
  <c r="CV26" i="9"/>
  <c r="CU26" i="9"/>
  <c r="CT26" i="9"/>
  <c r="CS26" i="9"/>
  <c r="CR26" i="9"/>
  <c r="CQ26" i="9"/>
  <c r="CP26" i="9"/>
  <c r="CO26" i="9"/>
  <c r="CN26" i="9"/>
  <c r="CM26" i="9"/>
  <c r="CL26" i="9"/>
  <c r="CK26" i="9"/>
  <c r="CJ26" i="9"/>
  <c r="CI26" i="9"/>
  <c r="CH26" i="9"/>
  <c r="CG26" i="9"/>
  <c r="CF26" i="9"/>
  <c r="CE26" i="9"/>
  <c r="CD26" i="9"/>
  <c r="CC26" i="9"/>
  <c r="CB26" i="9"/>
  <c r="CA26" i="9"/>
  <c r="BZ26" i="9"/>
  <c r="BY26" i="9"/>
  <c r="BX26" i="9"/>
  <c r="BW26" i="9"/>
  <c r="BV26" i="9"/>
  <c r="BU26" i="9"/>
  <c r="BT26" i="9"/>
  <c r="BS26" i="9"/>
  <c r="BR26" i="9"/>
  <c r="BQ26" i="9"/>
  <c r="BP26" i="9"/>
  <c r="BO26" i="9"/>
  <c r="BN26" i="9"/>
  <c r="BM26" i="9"/>
  <c r="BL26" i="9"/>
  <c r="BK26" i="9"/>
  <c r="BJ26" i="9"/>
  <c r="BI26" i="9"/>
  <c r="BH26" i="9"/>
  <c r="BG26" i="9"/>
  <c r="BF26" i="9"/>
  <c r="BE26" i="9"/>
  <c r="BD26" i="9"/>
  <c r="BC26" i="9"/>
  <c r="BB26" i="9"/>
  <c r="BA26" i="9"/>
  <c r="AZ26" i="9"/>
  <c r="AY26" i="9"/>
  <c r="AX26" i="9"/>
  <c r="AW26" i="9"/>
  <c r="AV26" i="9"/>
  <c r="AU26" i="9"/>
  <c r="AT26" i="9"/>
  <c r="AS26" i="9"/>
  <c r="AR26" i="9"/>
  <c r="AQ26" i="9"/>
  <c r="AP26" i="9"/>
  <c r="AO26" i="9"/>
  <c r="AN26" i="9"/>
  <c r="AM26" i="9"/>
  <c r="AL26" i="9"/>
  <c r="AK26" i="9"/>
  <c r="AJ26" i="9"/>
  <c r="AI26" i="9"/>
  <c r="AH26" i="9"/>
  <c r="AG26" i="9"/>
  <c r="AF26" i="9"/>
  <c r="AE26" i="9"/>
  <c r="AD26" i="9"/>
  <c r="AC26" i="9"/>
  <c r="AB26" i="9"/>
  <c r="AA26" i="9"/>
  <c r="Z26" i="9"/>
  <c r="Y26" i="9"/>
  <c r="X26" i="9"/>
  <c r="W26" i="9"/>
  <c r="V26" i="9"/>
  <c r="U26" i="9"/>
  <c r="T26" i="9"/>
  <c r="S26" i="9"/>
  <c r="R26" i="9"/>
  <c r="Q26" i="9"/>
  <c r="P26" i="9"/>
  <c r="O26" i="9"/>
  <c r="N26" i="9"/>
  <c r="M26" i="9"/>
  <c r="L26" i="9"/>
  <c r="K26" i="9"/>
  <c r="J26" i="9"/>
  <c r="I26" i="9"/>
  <c r="H26" i="9"/>
  <c r="G26" i="9"/>
  <c r="F26" i="9"/>
  <c r="E26" i="9"/>
  <c r="D26" i="9"/>
  <c r="C26" i="9"/>
  <c r="B26" i="9"/>
  <c r="JQ25" i="9"/>
  <c r="JP25" i="9"/>
  <c r="JO25" i="9"/>
  <c r="JN25" i="9"/>
  <c r="JM25" i="9"/>
  <c r="JL25" i="9"/>
  <c r="JK25" i="9"/>
  <c r="JJ25" i="9"/>
  <c r="JI25" i="9"/>
  <c r="JH25" i="9"/>
  <c r="JG25" i="9"/>
  <c r="JF25" i="9"/>
  <c r="JE25" i="9"/>
  <c r="JD25" i="9"/>
  <c r="IW25" i="9"/>
  <c r="IV25" i="9"/>
  <c r="IS25" i="9"/>
  <c r="IR25" i="9"/>
  <c r="IQ25" i="9"/>
  <c r="IP25" i="9"/>
  <c r="IO25" i="9"/>
  <c r="IN25" i="9"/>
  <c r="IM25" i="9"/>
  <c r="IL25" i="9"/>
  <c r="IK25" i="9"/>
  <c r="IJ25" i="9"/>
  <c r="IG25" i="9"/>
  <c r="IF25" i="9"/>
  <c r="IE25" i="9"/>
  <c r="ID25" i="9"/>
  <c r="IC25" i="9"/>
  <c r="IB25" i="9"/>
  <c r="IA25" i="9"/>
  <c r="HZ25" i="9"/>
  <c r="HY25" i="9"/>
  <c r="HX25" i="9"/>
  <c r="HW25" i="9"/>
  <c r="HV25" i="9"/>
  <c r="HU25" i="9"/>
  <c r="HT25" i="9"/>
  <c r="HS25" i="9"/>
  <c r="HR25" i="9"/>
  <c r="HQ25" i="9"/>
  <c r="HP25" i="9"/>
  <c r="HO25" i="9"/>
  <c r="HN25" i="9"/>
  <c r="HM25" i="9"/>
  <c r="HL25" i="9"/>
  <c r="HK25" i="9"/>
  <c r="HJ25" i="9"/>
  <c r="HI25" i="9"/>
  <c r="HH25" i="9"/>
  <c r="HG25" i="9"/>
  <c r="HF25" i="9"/>
  <c r="HE25" i="9"/>
  <c r="HD25" i="9"/>
  <c r="HC25" i="9"/>
  <c r="HB25" i="9"/>
  <c r="HA25" i="9"/>
  <c r="GZ25" i="9"/>
  <c r="GY25" i="9"/>
  <c r="GX25" i="9"/>
  <c r="GW25" i="9"/>
  <c r="GV25" i="9"/>
  <c r="GU25" i="9"/>
  <c r="GT25" i="9"/>
  <c r="GS25" i="9"/>
  <c r="GR25" i="9"/>
  <c r="GQ25" i="9"/>
  <c r="GP25" i="9"/>
  <c r="GO25" i="9"/>
  <c r="GN25" i="9"/>
  <c r="GM25" i="9"/>
  <c r="GL25" i="9"/>
  <c r="GK25" i="9"/>
  <c r="GJ25" i="9"/>
  <c r="GI25" i="9"/>
  <c r="GH25" i="9"/>
  <c r="GG25" i="9"/>
  <c r="GF25" i="9"/>
  <c r="GE25" i="9"/>
  <c r="GD25" i="9"/>
  <c r="GC25" i="9"/>
  <c r="GB25" i="9"/>
  <c r="GA25" i="9"/>
  <c r="FZ25" i="9"/>
  <c r="FY25" i="9"/>
  <c r="FX25" i="9"/>
  <c r="FW25" i="9"/>
  <c r="FV25" i="9"/>
  <c r="FU25" i="9"/>
  <c r="FT25" i="9"/>
  <c r="FS25" i="9"/>
  <c r="FR25" i="9"/>
  <c r="FQ25" i="9"/>
  <c r="FP25" i="9"/>
  <c r="FO25" i="9"/>
  <c r="FN25" i="9"/>
  <c r="FM25" i="9"/>
  <c r="FL25" i="9"/>
  <c r="FK25" i="9"/>
  <c r="FJ25" i="9"/>
  <c r="FI25" i="9"/>
  <c r="FH25" i="9"/>
  <c r="FG25" i="9"/>
  <c r="FF25" i="9"/>
  <c r="FE25" i="9"/>
  <c r="FD25" i="9"/>
  <c r="FC25" i="9"/>
  <c r="FB25" i="9"/>
  <c r="FA25" i="9"/>
  <c r="EZ25" i="9"/>
  <c r="EY25" i="9"/>
  <c r="EX25" i="9"/>
  <c r="EW25" i="9"/>
  <c r="EV25" i="9"/>
  <c r="EO25" i="9"/>
  <c r="EN25" i="9"/>
  <c r="EM25" i="9"/>
  <c r="EL25" i="9"/>
  <c r="EK25" i="9"/>
  <c r="EJ25" i="9"/>
  <c r="EI25" i="9"/>
  <c r="EH25" i="9"/>
  <c r="EG25" i="9"/>
  <c r="EF25" i="9"/>
  <c r="EE25" i="9"/>
  <c r="ED25" i="9"/>
  <c r="EC25" i="9"/>
  <c r="EB25" i="9"/>
  <c r="EA25" i="9"/>
  <c r="DZ25" i="9"/>
  <c r="DY25" i="9"/>
  <c r="DX25" i="9"/>
  <c r="DW25" i="9"/>
  <c r="DV25" i="9"/>
  <c r="DU25" i="9"/>
  <c r="DT25" i="9"/>
  <c r="DS25" i="9"/>
  <c r="DR25" i="9"/>
  <c r="DQ25" i="9"/>
  <c r="DP25" i="9"/>
  <c r="DO25" i="9"/>
  <c r="DN25" i="9"/>
  <c r="DM25" i="9"/>
  <c r="DL25" i="9"/>
  <c r="DK25" i="9"/>
  <c r="DJ25" i="9"/>
  <c r="DI25" i="9"/>
  <c r="DH25" i="9"/>
  <c r="DG25" i="9"/>
  <c r="DF25" i="9"/>
  <c r="DE25" i="9"/>
  <c r="DD25" i="9"/>
  <c r="DC25" i="9"/>
  <c r="DB25" i="9"/>
  <c r="DA25" i="9"/>
  <c r="CZ25" i="9"/>
  <c r="CY25" i="9"/>
  <c r="CX25" i="9"/>
  <c r="CW25" i="9"/>
  <c r="CV25" i="9"/>
  <c r="CU25" i="9"/>
  <c r="CT25" i="9"/>
  <c r="CS25" i="9"/>
  <c r="CR25" i="9"/>
  <c r="CQ25" i="9"/>
  <c r="CP25" i="9"/>
  <c r="CO25" i="9"/>
  <c r="CN25" i="9"/>
  <c r="CM25" i="9"/>
  <c r="CL25" i="9"/>
  <c r="CK25" i="9"/>
  <c r="CJ25" i="9"/>
  <c r="CI25" i="9"/>
  <c r="CH25" i="9"/>
  <c r="CG25" i="9"/>
  <c r="CF25" i="9"/>
  <c r="CE25" i="9"/>
  <c r="CD25" i="9"/>
  <c r="CC25" i="9"/>
  <c r="CB25" i="9"/>
  <c r="CA25" i="9"/>
  <c r="BZ25" i="9"/>
  <c r="BY25" i="9"/>
  <c r="BX25" i="9"/>
  <c r="BW25" i="9"/>
  <c r="BV25" i="9"/>
  <c r="BU25" i="9"/>
  <c r="BT25" i="9"/>
  <c r="BS25" i="9"/>
  <c r="BR25" i="9"/>
  <c r="BQ25" i="9"/>
  <c r="BP25" i="9"/>
  <c r="BO25" i="9"/>
  <c r="BN25" i="9"/>
  <c r="BM25" i="9"/>
  <c r="BL25" i="9"/>
  <c r="BK25" i="9"/>
  <c r="BJ25" i="9"/>
  <c r="BI25" i="9"/>
  <c r="BH25" i="9"/>
  <c r="BG25" i="9"/>
  <c r="BF25" i="9"/>
  <c r="BE25" i="9"/>
  <c r="BD25" i="9"/>
  <c r="BC25" i="9"/>
  <c r="BB25" i="9"/>
  <c r="BA25" i="9"/>
  <c r="AZ25" i="9"/>
  <c r="AY25" i="9"/>
  <c r="AX25" i="9"/>
  <c r="AW25" i="9"/>
  <c r="AV25" i="9"/>
  <c r="AU25" i="9"/>
  <c r="AT25" i="9"/>
  <c r="AS25" i="9"/>
  <c r="AR25" i="9"/>
  <c r="AQ25" i="9"/>
  <c r="AP25" i="9"/>
  <c r="AO25" i="9"/>
  <c r="AN25" i="9"/>
  <c r="AM25" i="9"/>
  <c r="AL25" i="9"/>
  <c r="AK25" i="9"/>
  <c r="AJ25" i="9"/>
  <c r="AI25" i="9"/>
  <c r="AH25" i="9"/>
  <c r="AG25" i="9"/>
  <c r="AF25" i="9"/>
  <c r="AE25" i="9"/>
  <c r="AD25" i="9"/>
  <c r="AC25" i="9"/>
  <c r="AB25" i="9"/>
  <c r="AA25" i="9"/>
  <c r="Z25" i="9"/>
  <c r="Y25" i="9"/>
  <c r="X25" i="9"/>
  <c r="W25" i="9"/>
  <c r="V25" i="9"/>
  <c r="U25" i="9"/>
  <c r="T25" i="9"/>
  <c r="S25" i="9"/>
  <c r="R25" i="9"/>
  <c r="Q25" i="9"/>
  <c r="P25" i="9"/>
  <c r="O25" i="9"/>
  <c r="N25" i="9"/>
  <c r="M25" i="9"/>
  <c r="L25" i="9"/>
  <c r="K25" i="9"/>
  <c r="J25" i="9"/>
  <c r="I25" i="9"/>
  <c r="H25" i="9"/>
  <c r="G25" i="9"/>
  <c r="F25" i="9"/>
  <c r="E25" i="9"/>
  <c r="D25" i="9"/>
  <c r="C25" i="9"/>
  <c r="B25" i="9"/>
  <c r="JQ24" i="9"/>
  <c r="JP24" i="9"/>
  <c r="JO24" i="9"/>
  <c r="JN24" i="9"/>
  <c r="JM24" i="9"/>
  <c r="JL24" i="9"/>
  <c r="JK24" i="9"/>
  <c r="JJ24" i="9"/>
  <c r="JI24" i="9"/>
  <c r="JH24" i="9"/>
  <c r="JG24" i="9"/>
  <c r="JF24" i="9"/>
  <c r="JE24" i="9"/>
  <c r="JD24" i="9"/>
  <c r="IW24" i="9"/>
  <c r="IV24" i="9"/>
  <c r="IS24" i="9"/>
  <c r="IR24" i="9"/>
  <c r="IQ24" i="9"/>
  <c r="IP24" i="9"/>
  <c r="IO24" i="9"/>
  <c r="IN24" i="9"/>
  <c r="IM24" i="9"/>
  <c r="IL24" i="9"/>
  <c r="IK24" i="9"/>
  <c r="IJ24" i="9"/>
  <c r="IG24" i="9"/>
  <c r="IF24" i="9"/>
  <c r="IE24" i="9"/>
  <c r="ID24" i="9"/>
  <c r="IC24" i="9"/>
  <c r="IB24" i="9"/>
  <c r="IA24" i="9"/>
  <c r="HZ24" i="9"/>
  <c r="HY24" i="9"/>
  <c r="HX24" i="9"/>
  <c r="HW24" i="9"/>
  <c r="HV24" i="9"/>
  <c r="HU24" i="9"/>
  <c r="HT24" i="9"/>
  <c r="HS24" i="9"/>
  <c r="HR24" i="9"/>
  <c r="HQ24" i="9"/>
  <c r="HP24" i="9"/>
  <c r="HO24" i="9"/>
  <c r="HN24" i="9"/>
  <c r="HM24" i="9"/>
  <c r="HL24" i="9"/>
  <c r="HK24" i="9"/>
  <c r="HJ24" i="9"/>
  <c r="HI24" i="9"/>
  <c r="HH24" i="9"/>
  <c r="HG24" i="9"/>
  <c r="HF24" i="9"/>
  <c r="HE24" i="9"/>
  <c r="HD24" i="9"/>
  <c r="HC24" i="9"/>
  <c r="HB24" i="9"/>
  <c r="HA24" i="9"/>
  <c r="GZ24" i="9"/>
  <c r="GY24" i="9"/>
  <c r="GX24" i="9"/>
  <c r="GW24" i="9"/>
  <c r="GV24" i="9"/>
  <c r="GU24" i="9"/>
  <c r="GT24" i="9"/>
  <c r="GS24" i="9"/>
  <c r="GR24" i="9"/>
  <c r="GQ24" i="9"/>
  <c r="GP24" i="9"/>
  <c r="GO24" i="9"/>
  <c r="GN24" i="9"/>
  <c r="GM24" i="9"/>
  <c r="GL24" i="9"/>
  <c r="GK24" i="9"/>
  <c r="GJ24" i="9"/>
  <c r="GI24" i="9"/>
  <c r="GH24" i="9"/>
  <c r="GG24" i="9"/>
  <c r="GF24" i="9"/>
  <c r="GE24" i="9"/>
  <c r="GD24" i="9"/>
  <c r="GC24" i="9"/>
  <c r="GB24" i="9"/>
  <c r="GA24" i="9"/>
  <c r="FZ24" i="9"/>
  <c r="FY24" i="9"/>
  <c r="FX24" i="9"/>
  <c r="FW24" i="9"/>
  <c r="FV24" i="9"/>
  <c r="FU24" i="9"/>
  <c r="FT24" i="9"/>
  <c r="FS24" i="9"/>
  <c r="FR24" i="9"/>
  <c r="FQ24" i="9"/>
  <c r="FP24" i="9"/>
  <c r="FO24" i="9"/>
  <c r="FN24" i="9"/>
  <c r="FM24" i="9"/>
  <c r="FL24" i="9"/>
  <c r="FK24" i="9"/>
  <c r="FJ24" i="9"/>
  <c r="FI24" i="9"/>
  <c r="FH24" i="9"/>
  <c r="FG24" i="9"/>
  <c r="FF24" i="9"/>
  <c r="FE24" i="9"/>
  <c r="FD24" i="9"/>
  <c r="FC24" i="9"/>
  <c r="FB24" i="9"/>
  <c r="FA24" i="9"/>
  <c r="EZ24" i="9"/>
  <c r="EY24" i="9"/>
  <c r="EX24" i="9"/>
  <c r="EW24" i="9"/>
  <c r="EV24" i="9"/>
  <c r="EO24" i="9"/>
  <c r="EN24" i="9"/>
  <c r="EM24" i="9"/>
  <c r="EL24" i="9"/>
  <c r="EK24" i="9"/>
  <c r="EJ24" i="9"/>
  <c r="EI24" i="9"/>
  <c r="EH24" i="9"/>
  <c r="EG24" i="9"/>
  <c r="EF24" i="9"/>
  <c r="EE24" i="9"/>
  <c r="ED24" i="9"/>
  <c r="EC24" i="9"/>
  <c r="EB24" i="9"/>
  <c r="EA24" i="9"/>
  <c r="DZ24" i="9"/>
  <c r="DY24" i="9"/>
  <c r="DX24" i="9"/>
  <c r="DW24" i="9"/>
  <c r="DV24" i="9"/>
  <c r="DU24" i="9"/>
  <c r="DT24" i="9"/>
  <c r="DS24" i="9"/>
  <c r="DR24" i="9"/>
  <c r="DQ24" i="9"/>
  <c r="DP24" i="9"/>
  <c r="DO24" i="9"/>
  <c r="DN24" i="9"/>
  <c r="DM24" i="9"/>
  <c r="DL24" i="9"/>
  <c r="DK24" i="9"/>
  <c r="DJ24" i="9"/>
  <c r="DI24" i="9"/>
  <c r="DH24" i="9"/>
  <c r="DG24" i="9"/>
  <c r="DF24" i="9"/>
  <c r="DE24" i="9"/>
  <c r="DD24" i="9"/>
  <c r="DC24" i="9"/>
  <c r="DB24" i="9"/>
  <c r="DA24" i="9"/>
  <c r="CZ24" i="9"/>
  <c r="CY24" i="9"/>
  <c r="CX24" i="9"/>
  <c r="CW24" i="9"/>
  <c r="CV24" i="9"/>
  <c r="CU24" i="9"/>
  <c r="CT24" i="9"/>
  <c r="CS24" i="9"/>
  <c r="CR24" i="9"/>
  <c r="CQ24" i="9"/>
  <c r="CP24" i="9"/>
  <c r="CO24" i="9"/>
  <c r="CN24" i="9"/>
  <c r="CM24" i="9"/>
  <c r="CL24" i="9"/>
  <c r="CK24" i="9"/>
  <c r="CJ24" i="9"/>
  <c r="CI24" i="9"/>
  <c r="CH24" i="9"/>
  <c r="CG24" i="9"/>
  <c r="CF24" i="9"/>
  <c r="CE24" i="9"/>
  <c r="CD24" i="9"/>
  <c r="CC24" i="9"/>
  <c r="CB24" i="9"/>
  <c r="CA24" i="9"/>
  <c r="BZ24" i="9"/>
  <c r="BY24" i="9"/>
  <c r="BX24" i="9"/>
  <c r="BW24" i="9"/>
  <c r="BV24" i="9"/>
  <c r="BU24" i="9"/>
  <c r="BT24" i="9"/>
  <c r="BS24" i="9"/>
  <c r="BR24" i="9"/>
  <c r="BQ24" i="9"/>
  <c r="BP24" i="9"/>
  <c r="BO24" i="9"/>
  <c r="BN24" i="9"/>
  <c r="BM24" i="9"/>
  <c r="BL24" i="9"/>
  <c r="BK24" i="9"/>
  <c r="BJ24" i="9"/>
  <c r="BI24" i="9"/>
  <c r="BH24" i="9"/>
  <c r="BG24"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B24" i="9"/>
  <c r="JQ23" i="9"/>
  <c r="JP23" i="9"/>
  <c r="JO23" i="9"/>
  <c r="JN23" i="9"/>
  <c r="JM23" i="9"/>
  <c r="JL23" i="9"/>
  <c r="JK23" i="9"/>
  <c r="JJ23" i="9"/>
  <c r="JI23" i="9"/>
  <c r="JH23" i="9"/>
  <c r="JG23" i="9"/>
  <c r="JF23" i="9"/>
  <c r="JE23" i="9"/>
  <c r="JD23" i="9"/>
  <c r="IW23" i="9"/>
  <c r="IV23" i="9"/>
  <c r="IS23" i="9"/>
  <c r="IR23" i="9"/>
  <c r="IQ23" i="9"/>
  <c r="IP23" i="9"/>
  <c r="IO23" i="9"/>
  <c r="IN23" i="9"/>
  <c r="IM23" i="9"/>
  <c r="IL23" i="9"/>
  <c r="IK23" i="9"/>
  <c r="IJ23" i="9"/>
  <c r="IG23" i="9"/>
  <c r="IF23" i="9"/>
  <c r="IE23" i="9"/>
  <c r="ID23" i="9"/>
  <c r="IC23" i="9"/>
  <c r="IB23" i="9"/>
  <c r="IA23" i="9"/>
  <c r="HZ23" i="9"/>
  <c r="HY23" i="9"/>
  <c r="HX23" i="9"/>
  <c r="HW23" i="9"/>
  <c r="HV23" i="9"/>
  <c r="HU23" i="9"/>
  <c r="HT23" i="9"/>
  <c r="HS23" i="9"/>
  <c r="HR23" i="9"/>
  <c r="HQ23" i="9"/>
  <c r="HP23" i="9"/>
  <c r="HO23" i="9"/>
  <c r="HN23" i="9"/>
  <c r="HM23" i="9"/>
  <c r="HL23" i="9"/>
  <c r="HK23" i="9"/>
  <c r="HJ23" i="9"/>
  <c r="HI23" i="9"/>
  <c r="HH23" i="9"/>
  <c r="HG23" i="9"/>
  <c r="HF23" i="9"/>
  <c r="HE23" i="9"/>
  <c r="HD23" i="9"/>
  <c r="HC23" i="9"/>
  <c r="HB23" i="9"/>
  <c r="HA23" i="9"/>
  <c r="GZ23" i="9"/>
  <c r="GY23" i="9"/>
  <c r="GX23" i="9"/>
  <c r="GW23" i="9"/>
  <c r="GV23" i="9"/>
  <c r="GU23" i="9"/>
  <c r="GT23" i="9"/>
  <c r="GS23" i="9"/>
  <c r="GR23" i="9"/>
  <c r="GQ23" i="9"/>
  <c r="GP23" i="9"/>
  <c r="GO23" i="9"/>
  <c r="GN23" i="9"/>
  <c r="GM23" i="9"/>
  <c r="GL23" i="9"/>
  <c r="GK23" i="9"/>
  <c r="GJ23" i="9"/>
  <c r="GI23" i="9"/>
  <c r="GH23" i="9"/>
  <c r="GG23" i="9"/>
  <c r="GF23" i="9"/>
  <c r="GE23" i="9"/>
  <c r="GD23" i="9"/>
  <c r="GC23" i="9"/>
  <c r="GB23" i="9"/>
  <c r="GA23" i="9"/>
  <c r="FZ23" i="9"/>
  <c r="FY23" i="9"/>
  <c r="FX23" i="9"/>
  <c r="FW23" i="9"/>
  <c r="FV23" i="9"/>
  <c r="FU23" i="9"/>
  <c r="FT23" i="9"/>
  <c r="FS23" i="9"/>
  <c r="FR23" i="9"/>
  <c r="FQ23" i="9"/>
  <c r="FP23" i="9"/>
  <c r="FO23" i="9"/>
  <c r="FN23" i="9"/>
  <c r="FM23" i="9"/>
  <c r="FL23" i="9"/>
  <c r="FK23" i="9"/>
  <c r="FJ23" i="9"/>
  <c r="FI23" i="9"/>
  <c r="FH23" i="9"/>
  <c r="FG23" i="9"/>
  <c r="FF23" i="9"/>
  <c r="FE23" i="9"/>
  <c r="FD23" i="9"/>
  <c r="FC23" i="9"/>
  <c r="FB23" i="9"/>
  <c r="FA23" i="9"/>
  <c r="EZ23" i="9"/>
  <c r="EY23" i="9"/>
  <c r="EX23" i="9"/>
  <c r="EW23" i="9"/>
  <c r="EV23" i="9"/>
  <c r="EO23" i="9"/>
  <c r="EN23" i="9"/>
  <c r="EM23" i="9"/>
  <c r="EL23" i="9"/>
  <c r="EK23" i="9"/>
  <c r="EJ23" i="9"/>
  <c r="EI23" i="9"/>
  <c r="EH23" i="9"/>
  <c r="EG23" i="9"/>
  <c r="EF23" i="9"/>
  <c r="EE23" i="9"/>
  <c r="ED23" i="9"/>
  <c r="EC23" i="9"/>
  <c r="EB23" i="9"/>
  <c r="EA23" i="9"/>
  <c r="DZ23" i="9"/>
  <c r="DY23" i="9"/>
  <c r="DX23" i="9"/>
  <c r="DW23" i="9"/>
  <c r="DV23" i="9"/>
  <c r="DU23" i="9"/>
  <c r="DT23" i="9"/>
  <c r="DS23" i="9"/>
  <c r="DR23" i="9"/>
  <c r="DQ23" i="9"/>
  <c r="DP23" i="9"/>
  <c r="DO23" i="9"/>
  <c r="DN23" i="9"/>
  <c r="DM23" i="9"/>
  <c r="DL23" i="9"/>
  <c r="DK23" i="9"/>
  <c r="DJ23" i="9"/>
  <c r="DI23" i="9"/>
  <c r="DH23" i="9"/>
  <c r="DG23" i="9"/>
  <c r="DF23" i="9"/>
  <c r="DE23" i="9"/>
  <c r="DD23" i="9"/>
  <c r="DC23" i="9"/>
  <c r="DB23" i="9"/>
  <c r="DA23" i="9"/>
  <c r="CZ23" i="9"/>
  <c r="CY23" i="9"/>
  <c r="CX23" i="9"/>
  <c r="CW23" i="9"/>
  <c r="CV23" i="9"/>
  <c r="CU23" i="9"/>
  <c r="CT23" i="9"/>
  <c r="CS23" i="9"/>
  <c r="CR23" i="9"/>
  <c r="CQ23" i="9"/>
  <c r="CP23" i="9"/>
  <c r="CO23" i="9"/>
  <c r="CN23" i="9"/>
  <c r="CM23" i="9"/>
  <c r="CL23" i="9"/>
  <c r="CK23" i="9"/>
  <c r="CJ23" i="9"/>
  <c r="CI23" i="9"/>
  <c r="CH23" i="9"/>
  <c r="CG23" i="9"/>
  <c r="CF23" i="9"/>
  <c r="CE23" i="9"/>
  <c r="CD23" i="9"/>
  <c r="CC23" i="9"/>
  <c r="CB23" i="9"/>
  <c r="CA23" i="9"/>
  <c r="BZ23" i="9"/>
  <c r="BY23" i="9"/>
  <c r="BX23" i="9"/>
  <c r="BW23" i="9"/>
  <c r="BV23" i="9"/>
  <c r="BU23" i="9"/>
  <c r="BT23" i="9"/>
  <c r="BS23" i="9"/>
  <c r="BR23" i="9"/>
  <c r="BQ23" i="9"/>
  <c r="BP23" i="9"/>
  <c r="BO23" i="9"/>
  <c r="BN23" i="9"/>
  <c r="BM23" i="9"/>
  <c r="BL23" i="9"/>
  <c r="BK23" i="9"/>
  <c r="BJ23" i="9"/>
  <c r="BI23" i="9"/>
  <c r="BH23" i="9"/>
  <c r="BG23" i="9"/>
  <c r="BF23" i="9"/>
  <c r="BE23" i="9"/>
  <c r="BD23" i="9"/>
  <c r="BC23" i="9"/>
  <c r="BB23" i="9"/>
  <c r="BA23" i="9"/>
  <c r="AZ23" i="9"/>
  <c r="AY23" i="9"/>
  <c r="AX23" i="9"/>
  <c r="AW23" i="9"/>
  <c r="AV23" i="9"/>
  <c r="AU23" i="9"/>
  <c r="AT23" i="9"/>
  <c r="AS23" i="9"/>
  <c r="AR23" i="9"/>
  <c r="AQ23" i="9"/>
  <c r="AP23" i="9"/>
  <c r="AO23" i="9"/>
  <c r="AN23" i="9"/>
  <c r="AM23" i="9"/>
  <c r="AL23" i="9"/>
  <c r="AK23"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B23" i="9"/>
  <c r="JQ22" i="9"/>
  <c r="JP22" i="9"/>
  <c r="JO22" i="9"/>
  <c r="JN22" i="9"/>
  <c r="JM22" i="9"/>
  <c r="JL22" i="9"/>
  <c r="JK22" i="9"/>
  <c r="JJ22" i="9"/>
  <c r="JI22" i="9"/>
  <c r="JH22" i="9"/>
  <c r="JG22" i="9"/>
  <c r="JF22" i="9"/>
  <c r="JE22" i="9"/>
  <c r="JD22" i="9"/>
  <c r="IW22" i="9"/>
  <c r="IV22" i="9"/>
  <c r="IS22" i="9"/>
  <c r="IR22" i="9"/>
  <c r="IQ22" i="9"/>
  <c r="IP22" i="9"/>
  <c r="IO22" i="9"/>
  <c r="IN22" i="9"/>
  <c r="IM22" i="9"/>
  <c r="IL22" i="9"/>
  <c r="IK22" i="9"/>
  <c r="IJ22" i="9"/>
  <c r="IG22" i="9"/>
  <c r="IF22" i="9"/>
  <c r="IE22" i="9"/>
  <c r="ID22" i="9"/>
  <c r="IC22" i="9"/>
  <c r="IB22" i="9"/>
  <c r="IA22" i="9"/>
  <c r="HZ22" i="9"/>
  <c r="HY22" i="9"/>
  <c r="HX22" i="9"/>
  <c r="HW22" i="9"/>
  <c r="HV22" i="9"/>
  <c r="HU22" i="9"/>
  <c r="HT22" i="9"/>
  <c r="HS22" i="9"/>
  <c r="HR22" i="9"/>
  <c r="HQ22" i="9"/>
  <c r="HP22" i="9"/>
  <c r="HO22" i="9"/>
  <c r="HN22" i="9"/>
  <c r="HM22" i="9"/>
  <c r="HL22" i="9"/>
  <c r="HK22" i="9"/>
  <c r="HJ22" i="9"/>
  <c r="HI22" i="9"/>
  <c r="HH22" i="9"/>
  <c r="HG22" i="9"/>
  <c r="HF22" i="9"/>
  <c r="HE22" i="9"/>
  <c r="HD22" i="9"/>
  <c r="HC22" i="9"/>
  <c r="HB22" i="9"/>
  <c r="HA22" i="9"/>
  <c r="GZ22" i="9"/>
  <c r="GY22" i="9"/>
  <c r="GX22" i="9"/>
  <c r="GW22" i="9"/>
  <c r="GV22" i="9"/>
  <c r="GU22" i="9"/>
  <c r="GT22" i="9"/>
  <c r="GS22" i="9"/>
  <c r="GR22" i="9"/>
  <c r="GQ22" i="9"/>
  <c r="GP22" i="9"/>
  <c r="GO22" i="9"/>
  <c r="GN22" i="9"/>
  <c r="GM22" i="9"/>
  <c r="GL22" i="9"/>
  <c r="GK22" i="9"/>
  <c r="GJ22" i="9"/>
  <c r="GI22" i="9"/>
  <c r="GH22" i="9"/>
  <c r="GG22" i="9"/>
  <c r="GF22" i="9"/>
  <c r="GE22" i="9"/>
  <c r="GD22" i="9"/>
  <c r="GC22" i="9"/>
  <c r="GB22" i="9"/>
  <c r="GA22" i="9"/>
  <c r="FZ22" i="9"/>
  <c r="FY22" i="9"/>
  <c r="FX22" i="9"/>
  <c r="FW22" i="9"/>
  <c r="FV22" i="9"/>
  <c r="FU22" i="9"/>
  <c r="FT22" i="9"/>
  <c r="FS22" i="9"/>
  <c r="FR22" i="9"/>
  <c r="FQ22" i="9"/>
  <c r="FP22" i="9"/>
  <c r="FO22" i="9"/>
  <c r="FN22" i="9"/>
  <c r="FM22" i="9"/>
  <c r="FL22" i="9"/>
  <c r="FK22" i="9"/>
  <c r="FJ22" i="9"/>
  <c r="FI22" i="9"/>
  <c r="FH22" i="9"/>
  <c r="FG22" i="9"/>
  <c r="FF22" i="9"/>
  <c r="FE22" i="9"/>
  <c r="FD22" i="9"/>
  <c r="FC22" i="9"/>
  <c r="FB22" i="9"/>
  <c r="FA22" i="9"/>
  <c r="EZ22" i="9"/>
  <c r="EY22" i="9"/>
  <c r="EX22" i="9"/>
  <c r="EW22" i="9"/>
  <c r="EV22" i="9"/>
  <c r="EO22" i="9"/>
  <c r="EN22" i="9"/>
  <c r="EM22" i="9"/>
  <c r="EL22" i="9"/>
  <c r="EK22" i="9"/>
  <c r="EJ22" i="9"/>
  <c r="EI22" i="9"/>
  <c r="EH22" i="9"/>
  <c r="EG22" i="9"/>
  <c r="EF22" i="9"/>
  <c r="EE22" i="9"/>
  <c r="ED22" i="9"/>
  <c r="EC22" i="9"/>
  <c r="EB22" i="9"/>
  <c r="EA22" i="9"/>
  <c r="DZ22" i="9"/>
  <c r="DY22" i="9"/>
  <c r="DX22" i="9"/>
  <c r="DW22" i="9"/>
  <c r="DV22" i="9"/>
  <c r="DU22" i="9"/>
  <c r="DT22" i="9"/>
  <c r="DS22" i="9"/>
  <c r="DR22" i="9"/>
  <c r="DQ22" i="9"/>
  <c r="DP22" i="9"/>
  <c r="DO22" i="9"/>
  <c r="DN22" i="9"/>
  <c r="DM22" i="9"/>
  <c r="DL22" i="9"/>
  <c r="DK22" i="9"/>
  <c r="DJ22" i="9"/>
  <c r="DI22" i="9"/>
  <c r="DH22" i="9"/>
  <c r="DG22" i="9"/>
  <c r="DF22" i="9"/>
  <c r="DE22" i="9"/>
  <c r="DD22" i="9"/>
  <c r="DC22" i="9"/>
  <c r="DB22" i="9"/>
  <c r="DA22" i="9"/>
  <c r="CZ22" i="9"/>
  <c r="CY22" i="9"/>
  <c r="CX22" i="9"/>
  <c r="CW22" i="9"/>
  <c r="CV22" i="9"/>
  <c r="CU22" i="9"/>
  <c r="CT22" i="9"/>
  <c r="CS22" i="9"/>
  <c r="CR22" i="9"/>
  <c r="CQ22" i="9"/>
  <c r="CP22" i="9"/>
  <c r="CO22" i="9"/>
  <c r="CN22" i="9"/>
  <c r="CM22" i="9"/>
  <c r="CL22" i="9"/>
  <c r="CK22" i="9"/>
  <c r="CJ22" i="9"/>
  <c r="CI22" i="9"/>
  <c r="CH22" i="9"/>
  <c r="CG22" i="9"/>
  <c r="CF22" i="9"/>
  <c r="CE22" i="9"/>
  <c r="CD22" i="9"/>
  <c r="CC22" i="9"/>
  <c r="CB22" i="9"/>
  <c r="CA22" i="9"/>
  <c r="BZ22" i="9"/>
  <c r="BY22" i="9"/>
  <c r="BX22" i="9"/>
  <c r="BW22" i="9"/>
  <c r="BV22" i="9"/>
  <c r="BU22" i="9"/>
  <c r="BT22" i="9"/>
  <c r="BS22" i="9"/>
  <c r="BR22" i="9"/>
  <c r="BQ22" i="9"/>
  <c r="BP22" i="9"/>
  <c r="BO22" i="9"/>
  <c r="BN22" i="9"/>
  <c r="BM22" i="9"/>
  <c r="BL22" i="9"/>
  <c r="BK22" i="9"/>
  <c r="BJ22" i="9"/>
  <c r="BI22" i="9"/>
  <c r="BH22" i="9"/>
  <c r="BG22" i="9"/>
  <c r="BF22" i="9"/>
  <c r="BE22" i="9"/>
  <c r="BD22" i="9"/>
  <c r="BC22" i="9"/>
  <c r="BB22" i="9"/>
  <c r="BA22" i="9"/>
  <c r="AZ22" i="9"/>
  <c r="AY22" i="9"/>
  <c r="AX22" i="9"/>
  <c r="AW22" i="9"/>
  <c r="AV22" i="9"/>
  <c r="AU22" i="9"/>
  <c r="AT22" i="9"/>
  <c r="AS22" i="9"/>
  <c r="AR22" i="9"/>
  <c r="AQ22" i="9"/>
  <c r="AP22" i="9"/>
  <c r="AO22" i="9"/>
  <c r="AN22" i="9"/>
  <c r="AM22" i="9"/>
  <c r="AL22" i="9"/>
  <c r="AK22"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B22" i="9"/>
  <c r="JQ21" i="9"/>
  <c r="JP21" i="9"/>
  <c r="JO21" i="9"/>
  <c r="JN21" i="9"/>
  <c r="JM21" i="9"/>
  <c r="JL21" i="9"/>
  <c r="JK21" i="9"/>
  <c r="JJ21" i="9"/>
  <c r="JI21" i="9"/>
  <c r="JH21" i="9"/>
  <c r="JG21" i="9"/>
  <c r="JF21" i="9"/>
  <c r="JE21" i="9"/>
  <c r="JD21" i="9"/>
  <c r="IW21" i="9"/>
  <c r="IV21" i="9"/>
  <c r="IS21" i="9"/>
  <c r="IR21" i="9"/>
  <c r="IQ21" i="9"/>
  <c r="IP21" i="9"/>
  <c r="IO21" i="9"/>
  <c r="IN21" i="9"/>
  <c r="IM21" i="9"/>
  <c r="IL21" i="9"/>
  <c r="IK21" i="9"/>
  <c r="IJ21" i="9"/>
  <c r="IG21" i="9"/>
  <c r="IF21" i="9"/>
  <c r="IE21" i="9"/>
  <c r="ID21" i="9"/>
  <c r="IC21" i="9"/>
  <c r="IB21" i="9"/>
  <c r="IA21" i="9"/>
  <c r="HZ21" i="9"/>
  <c r="HY21" i="9"/>
  <c r="HX21" i="9"/>
  <c r="HW21" i="9"/>
  <c r="HV21" i="9"/>
  <c r="HU21" i="9"/>
  <c r="HT21" i="9"/>
  <c r="HS21" i="9"/>
  <c r="HR21" i="9"/>
  <c r="HQ21" i="9"/>
  <c r="HP21" i="9"/>
  <c r="HO21" i="9"/>
  <c r="HN21" i="9"/>
  <c r="HM21" i="9"/>
  <c r="HL21" i="9"/>
  <c r="HK21" i="9"/>
  <c r="HJ21" i="9"/>
  <c r="HI21" i="9"/>
  <c r="HH21" i="9"/>
  <c r="HG21" i="9"/>
  <c r="HF21" i="9"/>
  <c r="HE21" i="9"/>
  <c r="HD21" i="9"/>
  <c r="HC21" i="9"/>
  <c r="HB21" i="9"/>
  <c r="HA21" i="9"/>
  <c r="GZ21" i="9"/>
  <c r="GY21" i="9"/>
  <c r="GX21" i="9"/>
  <c r="GW21" i="9"/>
  <c r="GV21" i="9"/>
  <c r="GU21" i="9"/>
  <c r="GT21" i="9"/>
  <c r="GS21" i="9"/>
  <c r="GR21" i="9"/>
  <c r="GQ21" i="9"/>
  <c r="GP21" i="9"/>
  <c r="GO21" i="9"/>
  <c r="GN21" i="9"/>
  <c r="GM21" i="9"/>
  <c r="GL21" i="9"/>
  <c r="GK21" i="9"/>
  <c r="GJ21" i="9"/>
  <c r="GI21" i="9"/>
  <c r="GH21" i="9"/>
  <c r="GG21" i="9"/>
  <c r="GF21" i="9"/>
  <c r="GE21" i="9"/>
  <c r="GD21" i="9"/>
  <c r="GC21" i="9"/>
  <c r="GB21" i="9"/>
  <c r="GA21" i="9"/>
  <c r="FZ21" i="9"/>
  <c r="FY21" i="9"/>
  <c r="FX21" i="9"/>
  <c r="FW21" i="9"/>
  <c r="FV21" i="9"/>
  <c r="FU21" i="9"/>
  <c r="FT21" i="9"/>
  <c r="FS21" i="9"/>
  <c r="FR21" i="9"/>
  <c r="FQ21" i="9"/>
  <c r="FP21" i="9"/>
  <c r="FO21" i="9"/>
  <c r="FN21" i="9"/>
  <c r="FM21" i="9"/>
  <c r="FL21" i="9"/>
  <c r="FK21" i="9"/>
  <c r="FJ21" i="9"/>
  <c r="FI21" i="9"/>
  <c r="FH21" i="9"/>
  <c r="FG21" i="9"/>
  <c r="FF21" i="9"/>
  <c r="FE21" i="9"/>
  <c r="FD21" i="9"/>
  <c r="FC21" i="9"/>
  <c r="FB21" i="9"/>
  <c r="FA21" i="9"/>
  <c r="EZ21" i="9"/>
  <c r="EY21" i="9"/>
  <c r="EX21" i="9"/>
  <c r="EW21" i="9"/>
  <c r="EV21" i="9"/>
  <c r="EO21" i="9"/>
  <c r="EN21" i="9"/>
  <c r="EM21" i="9"/>
  <c r="EL21" i="9"/>
  <c r="EK21" i="9"/>
  <c r="EJ21" i="9"/>
  <c r="EI21" i="9"/>
  <c r="EH21" i="9"/>
  <c r="EG21" i="9"/>
  <c r="EF21" i="9"/>
  <c r="EE21" i="9"/>
  <c r="ED21" i="9"/>
  <c r="EC21" i="9"/>
  <c r="EB21" i="9"/>
  <c r="EA21" i="9"/>
  <c r="DZ21" i="9"/>
  <c r="DY21" i="9"/>
  <c r="DX21" i="9"/>
  <c r="DW21" i="9"/>
  <c r="DV21" i="9"/>
  <c r="DU21" i="9"/>
  <c r="DT21" i="9"/>
  <c r="DS21" i="9"/>
  <c r="DR21" i="9"/>
  <c r="DQ21" i="9"/>
  <c r="DP21" i="9"/>
  <c r="DO21" i="9"/>
  <c r="DN21" i="9"/>
  <c r="DM21" i="9"/>
  <c r="DL21" i="9"/>
  <c r="DK21" i="9"/>
  <c r="DJ21" i="9"/>
  <c r="DI21" i="9"/>
  <c r="DH21" i="9"/>
  <c r="DG21" i="9"/>
  <c r="DF21" i="9"/>
  <c r="DE21" i="9"/>
  <c r="DD21" i="9"/>
  <c r="DC21" i="9"/>
  <c r="DB21" i="9"/>
  <c r="DA21" i="9"/>
  <c r="CZ21" i="9"/>
  <c r="CY21" i="9"/>
  <c r="CX21" i="9"/>
  <c r="CW21" i="9"/>
  <c r="CV21" i="9"/>
  <c r="CU21" i="9"/>
  <c r="CT21" i="9"/>
  <c r="CS21" i="9"/>
  <c r="CR21" i="9"/>
  <c r="CQ21" i="9"/>
  <c r="CP21" i="9"/>
  <c r="CO21" i="9"/>
  <c r="CN21" i="9"/>
  <c r="CM21" i="9"/>
  <c r="CL21" i="9"/>
  <c r="CK21" i="9"/>
  <c r="CJ21" i="9"/>
  <c r="CI21" i="9"/>
  <c r="CH21" i="9"/>
  <c r="CG21" i="9"/>
  <c r="CF21" i="9"/>
  <c r="CE21" i="9"/>
  <c r="CD21" i="9"/>
  <c r="CC21" i="9"/>
  <c r="CB21" i="9"/>
  <c r="CA21" i="9"/>
  <c r="BZ21" i="9"/>
  <c r="BY21" i="9"/>
  <c r="BX21" i="9"/>
  <c r="BW21" i="9"/>
  <c r="BV21" i="9"/>
  <c r="BU21" i="9"/>
  <c r="BT21" i="9"/>
  <c r="BS21" i="9"/>
  <c r="BR21" i="9"/>
  <c r="BQ21" i="9"/>
  <c r="BP21" i="9"/>
  <c r="BO21" i="9"/>
  <c r="BN21" i="9"/>
  <c r="BM21" i="9"/>
  <c r="BL21" i="9"/>
  <c r="BK21" i="9"/>
  <c r="BJ21" i="9"/>
  <c r="BI21" i="9"/>
  <c r="BH21" i="9"/>
  <c r="BG21" i="9"/>
  <c r="BF21" i="9"/>
  <c r="BE21" i="9"/>
  <c r="BD21" i="9"/>
  <c r="BC21" i="9"/>
  <c r="BB21" i="9"/>
  <c r="BA21" i="9"/>
  <c r="AZ21" i="9"/>
  <c r="AY21" i="9"/>
  <c r="AX21" i="9"/>
  <c r="AW21" i="9"/>
  <c r="AV21" i="9"/>
  <c r="AU21" i="9"/>
  <c r="AT21" i="9"/>
  <c r="AS21" i="9"/>
  <c r="AR21" i="9"/>
  <c r="AQ21" i="9"/>
  <c r="AP21" i="9"/>
  <c r="AO21" i="9"/>
  <c r="AN21" i="9"/>
  <c r="AM21" i="9"/>
  <c r="AL21" i="9"/>
  <c r="AK21"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B21" i="9"/>
  <c r="JQ20" i="9"/>
  <c r="JP20" i="9"/>
  <c r="JO20" i="9"/>
  <c r="JN20" i="9"/>
  <c r="JM20" i="9"/>
  <c r="JL20" i="9"/>
  <c r="JK20" i="9"/>
  <c r="JJ20" i="9"/>
  <c r="JI20" i="9"/>
  <c r="JH20" i="9"/>
  <c r="JG20" i="9"/>
  <c r="JF20" i="9"/>
  <c r="JE20" i="9"/>
  <c r="JD20" i="9"/>
  <c r="IW20" i="9"/>
  <c r="IV20" i="9"/>
  <c r="IS20" i="9"/>
  <c r="IR20" i="9"/>
  <c r="IQ20" i="9"/>
  <c r="IP20" i="9"/>
  <c r="IO20" i="9"/>
  <c r="IN20" i="9"/>
  <c r="IM20" i="9"/>
  <c r="IL20" i="9"/>
  <c r="IK20" i="9"/>
  <c r="IJ20" i="9"/>
  <c r="IG20" i="9"/>
  <c r="IF20" i="9"/>
  <c r="IE20" i="9"/>
  <c r="ID20" i="9"/>
  <c r="IC20" i="9"/>
  <c r="IB20" i="9"/>
  <c r="IA20" i="9"/>
  <c r="HZ20" i="9"/>
  <c r="HY20" i="9"/>
  <c r="HX20" i="9"/>
  <c r="HW20" i="9"/>
  <c r="HV20" i="9"/>
  <c r="HU20" i="9"/>
  <c r="HT20" i="9"/>
  <c r="HS20" i="9"/>
  <c r="HR20" i="9"/>
  <c r="HQ20" i="9"/>
  <c r="HP20" i="9"/>
  <c r="HO20" i="9"/>
  <c r="HN20" i="9"/>
  <c r="HM20" i="9"/>
  <c r="HL20" i="9"/>
  <c r="HK20" i="9"/>
  <c r="HJ20" i="9"/>
  <c r="HI20" i="9"/>
  <c r="HH20" i="9"/>
  <c r="HG20" i="9"/>
  <c r="HF20" i="9"/>
  <c r="HE20" i="9"/>
  <c r="HD20" i="9"/>
  <c r="HC20" i="9"/>
  <c r="HB20" i="9"/>
  <c r="HA20" i="9"/>
  <c r="GZ20" i="9"/>
  <c r="GY20" i="9"/>
  <c r="GX20" i="9"/>
  <c r="GW20" i="9"/>
  <c r="GV20" i="9"/>
  <c r="GU20" i="9"/>
  <c r="GT20" i="9"/>
  <c r="GS20" i="9"/>
  <c r="GR20" i="9"/>
  <c r="GQ20" i="9"/>
  <c r="GP20" i="9"/>
  <c r="GO20" i="9"/>
  <c r="GN20" i="9"/>
  <c r="GM20" i="9"/>
  <c r="GL20" i="9"/>
  <c r="GK20" i="9"/>
  <c r="GJ20" i="9"/>
  <c r="GI20" i="9"/>
  <c r="GH20" i="9"/>
  <c r="GG20" i="9"/>
  <c r="GF20" i="9"/>
  <c r="GE20" i="9"/>
  <c r="GD20" i="9"/>
  <c r="GC20" i="9"/>
  <c r="GB20" i="9"/>
  <c r="GA20" i="9"/>
  <c r="FZ20" i="9"/>
  <c r="FY20" i="9"/>
  <c r="FX20" i="9"/>
  <c r="FW20" i="9"/>
  <c r="FV20" i="9"/>
  <c r="FU20" i="9"/>
  <c r="FT20" i="9"/>
  <c r="FS20" i="9"/>
  <c r="FR20" i="9"/>
  <c r="FQ20" i="9"/>
  <c r="FP20" i="9"/>
  <c r="FO20" i="9"/>
  <c r="FN20" i="9"/>
  <c r="FM20" i="9"/>
  <c r="FL20" i="9"/>
  <c r="FK20" i="9"/>
  <c r="FJ20" i="9"/>
  <c r="FI20" i="9"/>
  <c r="FH20" i="9"/>
  <c r="FG20" i="9"/>
  <c r="FF20" i="9"/>
  <c r="FE20" i="9"/>
  <c r="FD20" i="9"/>
  <c r="FC20" i="9"/>
  <c r="FB20" i="9"/>
  <c r="FA20" i="9"/>
  <c r="EZ20" i="9"/>
  <c r="EY20" i="9"/>
  <c r="EX20" i="9"/>
  <c r="EW20" i="9"/>
  <c r="EV20" i="9"/>
  <c r="EO20" i="9"/>
  <c r="EN20" i="9"/>
  <c r="EM20" i="9"/>
  <c r="EL20" i="9"/>
  <c r="EK20" i="9"/>
  <c r="EJ20" i="9"/>
  <c r="EI20" i="9"/>
  <c r="EH20" i="9"/>
  <c r="EG20" i="9"/>
  <c r="EF20" i="9"/>
  <c r="EE20" i="9"/>
  <c r="ED20" i="9"/>
  <c r="EC20" i="9"/>
  <c r="EB20" i="9"/>
  <c r="EA20" i="9"/>
  <c r="DZ20" i="9"/>
  <c r="DY20" i="9"/>
  <c r="DX20" i="9"/>
  <c r="DW20" i="9"/>
  <c r="DV20" i="9"/>
  <c r="DU20" i="9"/>
  <c r="DT20" i="9"/>
  <c r="DS20" i="9"/>
  <c r="DR20" i="9"/>
  <c r="DQ20" i="9"/>
  <c r="DP20" i="9"/>
  <c r="DO20" i="9"/>
  <c r="DN20" i="9"/>
  <c r="DM20" i="9"/>
  <c r="DL20" i="9"/>
  <c r="DK20" i="9"/>
  <c r="DJ20" i="9"/>
  <c r="DI20" i="9"/>
  <c r="DH20" i="9"/>
  <c r="DG20" i="9"/>
  <c r="DF20" i="9"/>
  <c r="DE20" i="9"/>
  <c r="DD20" i="9"/>
  <c r="DC20" i="9"/>
  <c r="DB20" i="9"/>
  <c r="DA20" i="9"/>
  <c r="CZ20" i="9"/>
  <c r="CY20" i="9"/>
  <c r="CX20" i="9"/>
  <c r="CW20" i="9"/>
  <c r="CV20" i="9"/>
  <c r="CU20" i="9"/>
  <c r="CT20" i="9"/>
  <c r="CS20" i="9"/>
  <c r="CR20" i="9"/>
  <c r="CQ20" i="9"/>
  <c r="CP20" i="9"/>
  <c r="CO20" i="9"/>
  <c r="CN20" i="9"/>
  <c r="CM20" i="9"/>
  <c r="CL20" i="9"/>
  <c r="CK20" i="9"/>
  <c r="CJ20" i="9"/>
  <c r="CI20" i="9"/>
  <c r="CH20" i="9"/>
  <c r="CG20" i="9"/>
  <c r="CF20" i="9"/>
  <c r="CE20" i="9"/>
  <c r="CD20" i="9"/>
  <c r="CC20" i="9"/>
  <c r="CB20" i="9"/>
  <c r="CA20" i="9"/>
  <c r="BZ20" i="9"/>
  <c r="BY20" i="9"/>
  <c r="BX20" i="9"/>
  <c r="BW20" i="9"/>
  <c r="BV20" i="9"/>
  <c r="BU20" i="9"/>
  <c r="BT20" i="9"/>
  <c r="BS20" i="9"/>
  <c r="BR20" i="9"/>
  <c r="BQ20" i="9"/>
  <c r="BP20" i="9"/>
  <c r="BO20" i="9"/>
  <c r="BN20" i="9"/>
  <c r="BM20" i="9"/>
  <c r="BL20" i="9"/>
  <c r="BK20" i="9"/>
  <c r="BJ20" i="9"/>
  <c r="BI20" i="9"/>
  <c r="BH20" i="9"/>
  <c r="BG20" i="9"/>
  <c r="BF20" i="9"/>
  <c r="BE20" i="9"/>
  <c r="BD20" i="9"/>
  <c r="BC20" i="9"/>
  <c r="BB20" i="9"/>
  <c r="BA20" i="9"/>
  <c r="AZ20" i="9"/>
  <c r="AY20" i="9"/>
  <c r="AX20" i="9"/>
  <c r="AW20" i="9"/>
  <c r="AV20" i="9"/>
  <c r="AU20" i="9"/>
  <c r="AT20" i="9"/>
  <c r="AS20" i="9"/>
  <c r="AR20" i="9"/>
  <c r="AQ20" i="9"/>
  <c r="AP20" i="9"/>
  <c r="AO20" i="9"/>
  <c r="AN20" i="9"/>
  <c r="AM20" i="9"/>
  <c r="AL20" i="9"/>
  <c r="AK20"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B20" i="9"/>
  <c r="JQ19" i="9"/>
  <c r="JP19" i="9"/>
  <c r="JO19" i="9"/>
  <c r="JN19" i="9"/>
  <c r="JM19" i="9"/>
  <c r="JL19" i="9"/>
  <c r="JK19" i="9"/>
  <c r="JJ19" i="9"/>
  <c r="JI19" i="9"/>
  <c r="JH19" i="9"/>
  <c r="JG19" i="9"/>
  <c r="JF19" i="9"/>
  <c r="JE19" i="9"/>
  <c r="JD19" i="9"/>
  <c r="IW19" i="9"/>
  <c r="IV19" i="9"/>
  <c r="IS19" i="9"/>
  <c r="IR19" i="9"/>
  <c r="IQ19" i="9"/>
  <c r="IP19" i="9"/>
  <c r="IO19" i="9"/>
  <c r="IN19" i="9"/>
  <c r="IM19" i="9"/>
  <c r="IL19" i="9"/>
  <c r="IK19" i="9"/>
  <c r="IJ19" i="9"/>
  <c r="IG19" i="9"/>
  <c r="IF19" i="9"/>
  <c r="IE19" i="9"/>
  <c r="ID19" i="9"/>
  <c r="IC19" i="9"/>
  <c r="IB19" i="9"/>
  <c r="IA19" i="9"/>
  <c r="HZ19" i="9"/>
  <c r="HY19" i="9"/>
  <c r="HX19" i="9"/>
  <c r="HW19" i="9"/>
  <c r="HV19" i="9"/>
  <c r="HU19" i="9"/>
  <c r="HT19" i="9"/>
  <c r="HS19" i="9"/>
  <c r="HR19" i="9"/>
  <c r="HQ19" i="9"/>
  <c r="HP19" i="9"/>
  <c r="HO19" i="9"/>
  <c r="HN19" i="9"/>
  <c r="HM19" i="9"/>
  <c r="HL19" i="9"/>
  <c r="HK19" i="9"/>
  <c r="HJ19" i="9"/>
  <c r="HI19" i="9"/>
  <c r="HH19" i="9"/>
  <c r="HG19" i="9"/>
  <c r="HF19" i="9"/>
  <c r="HE19" i="9"/>
  <c r="HD19" i="9"/>
  <c r="HC19" i="9"/>
  <c r="HB19" i="9"/>
  <c r="HA19" i="9"/>
  <c r="GZ19" i="9"/>
  <c r="GY19" i="9"/>
  <c r="GX19" i="9"/>
  <c r="GW19" i="9"/>
  <c r="GV19" i="9"/>
  <c r="GU19" i="9"/>
  <c r="GT19" i="9"/>
  <c r="GS19" i="9"/>
  <c r="GR19" i="9"/>
  <c r="GQ19" i="9"/>
  <c r="GP19" i="9"/>
  <c r="GO19" i="9"/>
  <c r="GN19" i="9"/>
  <c r="GM19" i="9"/>
  <c r="GL19" i="9"/>
  <c r="GK19" i="9"/>
  <c r="GJ19" i="9"/>
  <c r="GI19" i="9"/>
  <c r="GH19" i="9"/>
  <c r="GG19" i="9"/>
  <c r="GF19" i="9"/>
  <c r="GE19" i="9"/>
  <c r="GD19" i="9"/>
  <c r="GC19" i="9"/>
  <c r="GB19" i="9"/>
  <c r="GA19" i="9"/>
  <c r="FZ19" i="9"/>
  <c r="FY19" i="9"/>
  <c r="FX19" i="9"/>
  <c r="FW19" i="9"/>
  <c r="FV19" i="9"/>
  <c r="FU19" i="9"/>
  <c r="FT19" i="9"/>
  <c r="FS19" i="9"/>
  <c r="FR19" i="9"/>
  <c r="FQ19" i="9"/>
  <c r="FP19" i="9"/>
  <c r="FO19" i="9"/>
  <c r="FN19" i="9"/>
  <c r="FM19" i="9"/>
  <c r="FL19" i="9"/>
  <c r="FK19" i="9"/>
  <c r="FJ19" i="9"/>
  <c r="FI19" i="9"/>
  <c r="FH19" i="9"/>
  <c r="FG19" i="9"/>
  <c r="FF19" i="9"/>
  <c r="FE19" i="9"/>
  <c r="FD19" i="9"/>
  <c r="FC19" i="9"/>
  <c r="FB19" i="9"/>
  <c r="FA19" i="9"/>
  <c r="EZ19" i="9"/>
  <c r="EY19" i="9"/>
  <c r="EX19" i="9"/>
  <c r="EW19" i="9"/>
  <c r="EV19" i="9"/>
  <c r="EO19" i="9"/>
  <c r="EN19" i="9"/>
  <c r="EM19" i="9"/>
  <c r="EL19" i="9"/>
  <c r="EK19" i="9"/>
  <c r="EJ19" i="9"/>
  <c r="EI19" i="9"/>
  <c r="EH19" i="9"/>
  <c r="EG19" i="9"/>
  <c r="EF19" i="9"/>
  <c r="EE19" i="9"/>
  <c r="ED19" i="9"/>
  <c r="EC19" i="9"/>
  <c r="EB19" i="9"/>
  <c r="EA19" i="9"/>
  <c r="DZ19" i="9"/>
  <c r="DY19" i="9"/>
  <c r="DX19" i="9"/>
  <c r="DW19" i="9"/>
  <c r="DV19" i="9"/>
  <c r="DU19" i="9"/>
  <c r="DT19" i="9"/>
  <c r="DS19" i="9"/>
  <c r="DR19" i="9"/>
  <c r="DQ19" i="9"/>
  <c r="DP19" i="9"/>
  <c r="DO19" i="9"/>
  <c r="DN19" i="9"/>
  <c r="DM19" i="9"/>
  <c r="DL19" i="9"/>
  <c r="DK19" i="9"/>
  <c r="DJ19" i="9"/>
  <c r="DI19" i="9"/>
  <c r="DH19" i="9"/>
  <c r="DG19" i="9"/>
  <c r="DF19" i="9"/>
  <c r="DE19" i="9"/>
  <c r="DD19" i="9"/>
  <c r="DC19" i="9"/>
  <c r="DB19" i="9"/>
  <c r="DA19" i="9"/>
  <c r="CZ19" i="9"/>
  <c r="CY19" i="9"/>
  <c r="CX19" i="9"/>
  <c r="CW19" i="9"/>
  <c r="CV19" i="9"/>
  <c r="CU19" i="9"/>
  <c r="CT19" i="9"/>
  <c r="CS19" i="9"/>
  <c r="CR19" i="9"/>
  <c r="CQ19" i="9"/>
  <c r="CP19" i="9"/>
  <c r="CO19" i="9"/>
  <c r="CN19" i="9"/>
  <c r="CM19" i="9"/>
  <c r="CL19" i="9"/>
  <c r="CK19" i="9"/>
  <c r="CJ19" i="9"/>
  <c r="CI19" i="9"/>
  <c r="CH19" i="9"/>
  <c r="CG19" i="9"/>
  <c r="CF19" i="9"/>
  <c r="CE19" i="9"/>
  <c r="CD19" i="9"/>
  <c r="CC19" i="9"/>
  <c r="CB19" i="9"/>
  <c r="CA19" i="9"/>
  <c r="BZ19" i="9"/>
  <c r="BY19" i="9"/>
  <c r="BX19" i="9"/>
  <c r="BW19" i="9"/>
  <c r="BV19" i="9"/>
  <c r="BU19" i="9"/>
  <c r="BT19" i="9"/>
  <c r="BS19" i="9"/>
  <c r="BR19" i="9"/>
  <c r="BQ19" i="9"/>
  <c r="BP19" i="9"/>
  <c r="BO19" i="9"/>
  <c r="BN19" i="9"/>
  <c r="BM19" i="9"/>
  <c r="BL19" i="9"/>
  <c r="BK19" i="9"/>
  <c r="BJ19" i="9"/>
  <c r="BI19" i="9"/>
  <c r="BH19" i="9"/>
  <c r="BG19" i="9"/>
  <c r="BF19" i="9"/>
  <c r="BE19" i="9"/>
  <c r="BD19" i="9"/>
  <c r="BC19" i="9"/>
  <c r="BB19" i="9"/>
  <c r="BA19" i="9"/>
  <c r="AZ19" i="9"/>
  <c r="AY19" i="9"/>
  <c r="AX19" i="9"/>
  <c r="AW19" i="9"/>
  <c r="AV19" i="9"/>
  <c r="AU19" i="9"/>
  <c r="AT19" i="9"/>
  <c r="AS19" i="9"/>
  <c r="AR19" i="9"/>
  <c r="AQ19" i="9"/>
  <c r="AP19" i="9"/>
  <c r="AO19" i="9"/>
  <c r="AN19" i="9"/>
  <c r="AM19" i="9"/>
  <c r="AL19" i="9"/>
  <c r="AK19"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B19" i="9"/>
  <c r="JQ18" i="9"/>
  <c r="JP18" i="9"/>
  <c r="JO18" i="9"/>
  <c r="JN18" i="9"/>
  <c r="JM18" i="9"/>
  <c r="JL18" i="9"/>
  <c r="JK18" i="9"/>
  <c r="JJ18" i="9"/>
  <c r="JI18" i="9"/>
  <c r="JH18" i="9"/>
  <c r="JG18" i="9"/>
  <c r="JF18" i="9"/>
  <c r="JE18" i="9"/>
  <c r="JD18" i="9"/>
  <c r="IW18" i="9"/>
  <c r="IV18" i="9"/>
  <c r="IS18" i="9"/>
  <c r="IR18" i="9"/>
  <c r="IQ18" i="9"/>
  <c r="IP18" i="9"/>
  <c r="IO18" i="9"/>
  <c r="IN18" i="9"/>
  <c r="IM18" i="9"/>
  <c r="IL18" i="9"/>
  <c r="IK18" i="9"/>
  <c r="IJ18" i="9"/>
  <c r="IG18" i="9"/>
  <c r="IF18" i="9"/>
  <c r="IE18" i="9"/>
  <c r="ID18" i="9"/>
  <c r="IC18" i="9"/>
  <c r="IB18" i="9"/>
  <c r="IA18" i="9"/>
  <c r="HZ18" i="9"/>
  <c r="HY18" i="9"/>
  <c r="HX18" i="9"/>
  <c r="HW18" i="9"/>
  <c r="HV18" i="9"/>
  <c r="HU18" i="9"/>
  <c r="HT18" i="9"/>
  <c r="HS18" i="9"/>
  <c r="HR18" i="9"/>
  <c r="HQ18" i="9"/>
  <c r="HP18" i="9"/>
  <c r="HO18" i="9"/>
  <c r="HN18" i="9"/>
  <c r="HM18" i="9"/>
  <c r="HL18" i="9"/>
  <c r="HK18" i="9"/>
  <c r="HJ18" i="9"/>
  <c r="HI18" i="9"/>
  <c r="HH18" i="9"/>
  <c r="HG18" i="9"/>
  <c r="HF18" i="9"/>
  <c r="HE18" i="9"/>
  <c r="HD18" i="9"/>
  <c r="HC18" i="9"/>
  <c r="HB18" i="9"/>
  <c r="HA18" i="9"/>
  <c r="GZ18" i="9"/>
  <c r="GY18" i="9"/>
  <c r="GX18" i="9"/>
  <c r="GW18" i="9"/>
  <c r="GV18" i="9"/>
  <c r="GU18" i="9"/>
  <c r="GT18" i="9"/>
  <c r="GS18" i="9"/>
  <c r="GR18" i="9"/>
  <c r="GQ18" i="9"/>
  <c r="GP18" i="9"/>
  <c r="GO18" i="9"/>
  <c r="GN18" i="9"/>
  <c r="GM18" i="9"/>
  <c r="GL18" i="9"/>
  <c r="GK18" i="9"/>
  <c r="GJ18" i="9"/>
  <c r="GI18" i="9"/>
  <c r="GH18" i="9"/>
  <c r="GG18" i="9"/>
  <c r="GF18" i="9"/>
  <c r="GE18" i="9"/>
  <c r="GD18" i="9"/>
  <c r="GC18" i="9"/>
  <c r="GB18" i="9"/>
  <c r="GA18" i="9"/>
  <c r="FZ18" i="9"/>
  <c r="FY18" i="9"/>
  <c r="FX18" i="9"/>
  <c r="FW18" i="9"/>
  <c r="FV18" i="9"/>
  <c r="FU18" i="9"/>
  <c r="FT18" i="9"/>
  <c r="FS18" i="9"/>
  <c r="FR18" i="9"/>
  <c r="FQ18" i="9"/>
  <c r="FP18" i="9"/>
  <c r="FO18" i="9"/>
  <c r="FN18" i="9"/>
  <c r="FM18" i="9"/>
  <c r="FL18" i="9"/>
  <c r="FK18" i="9"/>
  <c r="FJ18" i="9"/>
  <c r="FI18" i="9"/>
  <c r="FH18" i="9"/>
  <c r="FG18" i="9"/>
  <c r="FF18" i="9"/>
  <c r="FE18" i="9"/>
  <c r="FD18" i="9"/>
  <c r="FC18" i="9"/>
  <c r="FB18" i="9"/>
  <c r="FA18" i="9"/>
  <c r="EZ18" i="9"/>
  <c r="EY18" i="9"/>
  <c r="EX18" i="9"/>
  <c r="EW18" i="9"/>
  <c r="EV18" i="9"/>
  <c r="EO18" i="9"/>
  <c r="EN18" i="9"/>
  <c r="EM18" i="9"/>
  <c r="EL18" i="9"/>
  <c r="EK18" i="9"/>
  <c r="EJ18" i="9"/>
  <c r="EI18" i="9"/>
  <c r="EH18" i="9"/>
  <c r="EG18" i="9"/>
  <c r="EF18" i="9"/>
  <c r="EE18" i="9"/>
  <c r="ED18" i="9"/>
  <c r="EC18" i="9"/>
  <c r="EB18" i="9"/>
  <c r="EA18" i="9"/>
  <c r="DZ18" i="9"/>
  <c r="DY18" i="9"/>
  <c r="DX18" i="9"/>
  <c r="DW18" i="9"/>
  <c r="DV18" i="9"/>
  <c r="DU18" i="9"/>
  <c r="DT18" i="9"/>
  <c r="DS18" i="9"/>
  <c r="DR18" i="9"/>
  <c r="DQ18" i="9"/>
  <c r="DP18" i="9"/>
  <c r="DO18" i="9"/>
  <c r="DN18" i="9"/>
  <c r="DM18" i="9"/>
  <c r="DL18" i="9"/>
  <c r="DK18" i="9"/>
  <c r="DJ18" i="9"/>
  <c r="DI18" i="9"/>
  <c r="DH18" i="9"/>
  <c r="DG18" i="9"/>
  <c r="DF18" i="9"/>
  <c r="DE18" i="9"/>
  <c r="DD18" i="9"/>
  <c r="DC18" i="9"/>
  <c r="DB18" i="9"/>
  <c r="DA18" i="9"/>
  <c r="CZ18" i="9"/>
  <c r="CY18" i="9"/>
  <c r="CX18" i="9"/>
  <c r="CW18" i="9"/>
  <c r="CV18" i="9"/>
  <c r="CU18" i="9"/>
  <c r="CT18" i="9"/>
  <c r="CS18" i="9"/>
  <c r="CR18" i="9"/>
  <c r="CQ18" i="9"/>
  <c r="CP18" i="9"/>
  <c r="CO18" i="9"/>
  <c r="CN18" i="9"/>
  <c r="CM18" i="9"/>
  <c r="CL18" i="9"/>
  <c r="CK18" i="9"/>
  <c r="CJ18" i="9"/>
  <c r="CI18" i="9"/>
  <c r="CH18" i="9"/>
  <c r="CG18" i="9"/>
  <c r="CF18" i="9"/>
  <c r="CE18" i="9"/>
  <c r="CD18" i="9"/>
  <c r="CC18" i="9"/>
  <c r="CB18" i="9"/>
  <c r="CA18" i="9"/>
  <c r="BZ18" i="9"/>
  <c r="BY18" i="9"/>
  <c r="BX18" i="9"/>
  <c r="BW18" i="9"/>
  <c r="BV18" i="9"/>
  <c r="BU18" i="9"/>
  <c r="BT18" i="9"/>
  <c r="BS18" i="9"/>
  <c r="BR18" i="9"/>
  <c r="BQ18" i="9"/>
  <c r="BP18" i="9"/>
  <c r="BO18" i="9"/>
  <c r="BN18" i="9"/>
  <c r="BM18" i="9"/>
  <c r="BL18" i="9"/>
  <c r="BK18" i="9"/>
  <c r="BJ18" i="9"/>
  <c r="BI18" i="9"/>
  <c r="BH18" i="9"/>
  <c r="BG18" i="9"/>
  <c r="BF18" i="9"/>
  <c r="BE18" i="9"/>
  <c r="BD18" i="9"/>
  <c r="BC18" i="9"/>
  <c r="BB18" i="9"/>
  <c r="BA18" i="9"/>
  <c r="AZ18" i="9"/>
  <c r="AY18" i="9"/>
  <c r="AX18" i="9"/>
  <c r="AW18" i="9"/>
  <c r="AV18" i="9"/>
  <c r="AU18" i="9"/>
  <c r="AT18" i="9"/>
  <c r="AS18" i="9"/>
  <c r="AR18" i="9"/>
  <c r="AQ18" i="9"/>
  <c r="AP18" i="9"/>
  <c r="AO18" i="9"/>
  <c r="AN18" i="9"/>
  <c r="AM18" i="9"/>
  <c r="AL18" i="9"/>
  <c r="AK18"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B18" i="9"/>
  <c r="JQ17" i="9"/>
  <c r="JP17" i="9"/>
  <c r="JO17" i="9"/>
  <c r="JN17" i="9"/>
  <c r="JM17" i="9"/>
  <c r="JL17" i="9"/>
  <c r="JK17" i="9"/>
  <c r="JJ17" i="9"/>
  <c r="JI17" i="9"/>
  <c r="JH17" i="9"/>
  <c r="JG17" i="9"/>
  <c r="JF17" i="9"/>
  <c r="JE17" i="9"/>
  <c r="JD17" i="9"/>
  <c r="IW17" i="9"/>
  <c r="IV17" i="9"/>
  <c r="IS17" i="9"/>
  <c r="IR17" i="9"/>
  <c r="IQ17" i="9"/>
  <c r="IP17" i="9"/>
  <c r="IO17" i="9"/>
  <c r="IN17" i="9"/>
  <c r="IM17" i="9"/>
  <c r="IL17" i="9"/>
  <c r="IK17" i="9"/>
  <c r="IJ17" i="9"/>
  <c r="IG17" i="9"/>
  <c r="IF17" i="9"/>
  <c r="IE17" i="9"/>
  <c r="ID17" i="9"/>
  <c r="IC17" i="9"/>
  <c r="IB17" i="9"/>
  <c r="IA17" i="9"/>
  <c r="HZ17" i="9"/>
  <c r="HY17" i="9"/>
  <c r="HX17" i="9"/>
  <c r="HW17" i="9"/>
  <c r="HV17" i="9"/>
  <c r="HU17" i="9"/>
  <c r="HT17" i="9"/>
  <c r="HS17" i="9"/>
  <c r="HR17" i="9"/>
  <c r="HQ17" i="9"/>
  <c r="HP17" i="9"/>
  <c r="HO17" i="9"/>
  <c r="HN17" i="9"/>
  <c r="HM17" i="9"/>
  <c r="HL17" i="9"/>
  <c r="HK17" i="9"/>
  <c r="HJ17" i="9"/>
  <c r="HI17" i="9"/>
  <c r="HH17" i="9"/>
  <c r="HG17" i="9"/>
  <c r="HF17" i="9"/>
  <c r="HE17" i="9"/>
  <c r="HD17" i="9"/>
  <c r="HC17" i="9"/>
  <c r="HB17" i="9"/>
  <c r="HA17" i="9"/>
  <c r="GZ17" i="9"/>
  <c r="GY17" i="9"/>
  <c r="GX17" i="9"/>
  <c r="GW17" i="9"/>
  <c r="GV17" i="9"/>
  <c r="GU17" i="9"/>
  <c r="GT17" i="9"/>
  <c r="GS17" i="9"/>
  <c r="GR17" i="9"/>
  <c r="GQ17" i="9"/>
  <c r="GP17" i="9"/>
  <c r="GO17" i="9"/>
  <c r="GN17" i="9"/>
  <c r="GM17" i="9"/>
  <c r="GL17" i="9"/>
  <c r="GK17" i="9"/>
  <c r="GJ17" i="9"/>
  <c r="GI17" i="9"/>
  <c r="GH17" i="9"/>
  <c r="GG17" i="9"/>
  <c r="GF17" i="9"/>
  <c r="GE17" i="9"/>
  <c r="GD17" i="9"/>
  <c r="GC17" i="9"/>
  <c r="GB17" i="9"/>
  <c r="GA17" i="9"/>
  <c r="FZ17" i="9"/>
  <c r="FY17" i="9"/>
  <c r="FX17" i="9"/>
  <c r="FW17" i="9"/>
  <c r="FV17" i="9"/>
  <c r="FU17" i="9"/>
  <c r="FT17" i="9"/>
  <c r="FS17" i="9"/>
  <c r="FR17" i="9"/>
  <c r="FQ17" i="9"/>
  <c r="FP17" i="9"/>
  <c r="FO17" i="9"/>
  <c r="FN17" i="9"/>
  <c r="FM17" i="9"/>
  <c r="FL17" i="9"/>
  <c r="FK17" i="9"/>
  <c r="FJ17" i="9"/>
  <c r="FI17" i="9"/>
  <c r="FH17" i="9"/>
  <c r="FG17" i="9"/>
  <c r="FF17" i="9"/>
  <c r="FE17" i="9"/>
  <c r="FD17" i="9"/>
  <c r="FC17" i="9"/>
  <c r="FB17" i="9"/>
  <c r="FA17" i="9"/>
  <c r="EZ17" i="9"/>
  <c r="EY17" i="9"/>
  <c r="EX17" i="9"/>
  <c r="EW17" i="9"/>
  <c r="EV17" i="9"/>
  <c r="EO17" i="9"/>
  <c r="EN17" i="9"/>
  <c r="EM17" i="9"/>
  <c r="EL17" i="9"/>
  <c r="EK17" i="9"/>
  <c r="EJ17" i="9"/>
  <c r="EI17" i="9"/>
  <c r="EH17" i="9"/>
  <c r="EG17" i="9"/>
  <c r="EF17" i="9"/>
  <c r="EE17" i="9"/>
  <c r="ED17" i="9"/>
  <c r="EC17" i="9"/>
  <c r="EB17" i="9"/>
  <c r="EA17" i="9"/>
  <c r="DZ17" i="9"/>
  <c r="DY17" i="9"/>
  <c r="DX17" i="9"/>
  <c r="DW17" i="9"/>
  <c r="DV17" i="9"/>
  <c r="DU17" i="9"/>
  <c r="DT17" i="9"/>
  <c r="DS17" i="9"/>
  <c r="DR17" i="9"/>
  <c r="DQ17" i="9"/>
  <c r="DP17" i="9"/>
  <c r="DO17" i="9"/>
  <c r="DN17" i="9"/>
  <c r="DM17" i="9"/>
  <c r="DL17" i="9"/>
  <c r="DK17" i="9"/>
  <c r="DJ17" i="9"/>
  <c r="DI17" i="9"/>
  <c r="DH17" i="9"/>
  <c r="DG17" i="9"/>
  <c r="DF17" i="9"/>
  <c r="DE17" i="9"/>
  <c r="DD17" i="9"/>
  <c r="DC17" i="9"/>
  <c r="DB17" i="9"/>
  <c r="DA17" i="9"/>
  <c r="CZ17" i="9"/>
  <c r="CY17" i="9"/>
  <c r="CX17" i="9"/>
  <c r="CW17" i="9"/>
  <c r="CV17" i="9"/>
  <c r="CU17" i="9"/>
  <c r="CT17" i="9"/>
  <c r="CS17" i="9"/>
  <c r="CR17" i="9"/>
  <c r="CQ17" i="9"/>
  <c r="CP17" i="9"/>
  <c r="CO17" i="9"/>
  <c r="CN17" i="9"/>
  <c r="CM17" i="9"/>
  <c r="CL17" i="9"/>
  <c r="CK17" i="9"/>
  <c r="CJ17" i="9"/>
  <c r="CI17" i="9"/>
  <c r="CH17" i="9"/>
  <c r="CG17" i="9"/>
  <c r="CF17" i="9"/>
  <c r="CE17" i="9"/>
  <c r="CD17" i="9"/>
  <c r="CC17" i="9"/>
  <c r="CB17" i="9"/>
  <c r="CA17" i="9"/>
  <c r="BZ17" i="9"/>
  <c r="BY17" i="9"/>
  <c r="BX17" i="9"/>
  <c r="BW17" i="9"/>
  <c r="BV17" i="9"/>
  <c r="BU17" i="9"/>
  <c r="BT17" i="9"/>
  <c r="BS17" i="9"/>
  <c r="BR17" i="9"/>
  <c r="BQ17" i="9"/>
  <c r="BP17" i="9"/>
  <c r="BO17" i="9"/>
  <c r="BN17" i="9"/>
  <c r="BM17" i="9"/>
  <c r="BL17" i="9"/>
  <c r="BK17" i="9"/>
  <c r="BJ17" i="9"/>
  <c r="BI17" i="9"/>
  <c r="BH17" i="9"/>
  <c r="BG17" i="9"/>
  <c r="BF17" i="9"/>
  <c r="BE17" i="9"/>
  <c r="BD17" i="9"/>
  <c r="BC17" i="9"/>
  <c r="BB17" i="9"/>
  <c r="BA17" i="9"/>
  <c r="AZ17" i="9"/>
  <c r="AY17" i="9"/>
  <c r="AX17" i="9"/>
  <c r="AW17" i="9"/>
  <c r="AV17" i="9"/>
  <c r="AU17" i="9"/>
  <c r="AT17" i="9"/>
  <c r="AS17" i="9"/>
  <c r="AR17" i="9"/>
  <c r="AQ17" i="9"/>
  <c r="AP17" i="9"/>
  <c r="AO17" i="9"/>
  <c r="AN17" i="9"/>
  <c r="AM17" i="9"/>
  <c r="AL17" i="9"/>
  <c r="AK17"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B17" i="9"/>
  <c r="JQ16" i="9"/>
  <c r="JP16" i="9"/>
  <c r="JO16" i="9"/>
  <c r="JN16" i="9"/>
  <c r="JM16" i="9"/>
  <c r="JL16" i="9"/>
  <c r="JK16" i="9"/>
  <c r="JJ16" i="9"/>
  <c r="JI16" i="9"/>
  <c r="JH16" i="9"/>
  <c r="JG16" i="9"/>
  <c r="JF16" i="9"/>
  <c r="JE16" i="9"/>
  <c r="JD16" i="9"/>
  <c r="IW16" i="9"/>
  <c r="IV16" i="9"/>
  <c r="IS16" i="9"/>
  <c r="IR16" i="9"/>
  <c r="IQ16" i="9"/>
  <c r="IP16" i="9"/>
  <c r="IO16" i="9"/>
  <c r="IN16" i="9"/>
  <c r="IM16" i="9"/>
  <c r="IL16" i="9"/>
  <c r="IK16" i="9"/>
  <c r="IJ16" i="9"/>
  <c r="IG16" i="9"/>
  <c r="IF16" i="9"/>
  <c r="IE16" i="9"/>
  <c r="ID16" i="9"/>
  <c r="IC16" i="9"/>
  <c r="IB16" i="9"/>
  <c r="IA16" i="9"/>
  <c r="HZ16" i="9"/>
  <c r="HY16" i="9"/>
  <c r="HX16" i="9"/>
  <c r="HW16" i="9"/>
  <c r="HV16" i="9"/>
  <c r="HU16" i="9"/>
  <c r="HT16" i="9"/>
  <c r="HS16" i="9"/>
  <c r="HR16" i="9"/>
  <c r="HQ16" i="9"/>
  <c r="HP16" i="9"/>
  <c r="HO16" i="9"/>
  <c r="HN16" i="9"/>
  <c r="HM16" i="9"/>
  <c r="HL16" i="9"/>
  <c r="HK16" i="9"/>
  <c r="HJ16" i="9"/>
  <c r="HI16" i="9"/>
  <c r="HH16" i="9"/>
  <c r="HG16" i="9"/>
  <c r="HF16" i="9"/>
  <c r="HE16" i="9"/>
  <c r="HD16" i="9"/>
  <c r="HC16" i="9"/>
  <c r="HB16" i="9"/>
  <c r="HA16" i="9"/>
  <c r="GZ16" i="9"/>
  <c r="GY16" i="9"/>
  <c r="GX16" i="9"/>
  <c r="GW16" i="9"/>
  <c r="GV16" i="9"/>
  <c r="GU16" i="9"/>
  <c r="GT16" i="9"/>
  <c r="GS16" i="9"/>
  <c r="GR16" i="9"/>
  <c r="GQ16" i="9"/>
  <c r="GP16" i="9"/>
  <c r="GO16" i="9"/>
  <c r="GN16" i="9"/>
  <c r="GM16" i="9"/>
  <c r="GL16" i="9"/>
  <c r="GK16" i="9"/>
  <c r="GJ16" i="9"/>
  <c r="GI16" i="9"/>
  <c r="GH16" i="9"/>
  <c r="GG16" i="9"/>
  <c r="GF16" i="9"/>
  <c r="GE16" i="9"/>
  <c r="GD16" i="9"/>
  <c r="GC16" i="9"/>
  <c r="GB16" i="9"/>
  <c r="GA16" i="9"/>
  <c r="FZ16" i="9"/>
  <c r="FY16" i="9"/>
  <c r="FX16" i="9"/>
  <c r="FW16" i="9"/>
  <c r="FV16" i="9"/>
  <c r="FU16" i="9"/>
  <c r="FT16" i="9"/>
  <c r="FS16" i="9"/>
  <c r="FR16" i="9"/>
  <c r="FQ16" i="9"/>
  <c r="FP16" i="9"/>
  <c r="FO16" i="9"/>
  <c r="FN16" i="9"/>
  <c r="FM16" i="9"/>
  <c r="FL16" i="9"/>
  <c r="FK16" i="9"/>
  <c r="FJ16" i="9"/>
  <c r="FI16" i="9"/>
  <c r="FH16" i="9"/>
  <c r="FG16" i="9"/>
  <c r="FF16" i="9"/>
  <c r="FE16" i="9"/>
  <c r="FD16" i="9"/>
  <c r="FC16" i="9"/>
  <c r="FB16" i="9"/>
  <c r="FA16" i="9"/>
  <c r="EZ16" i="9"/>
  <c r="EY16" i="9"/>
  <c r="EX16" i="9"/>
  <c r="EW16" i="9"/>
  <c r="EV16" i="9"/>
  <c r="EO16" i="9"/>
  <c r="EN16" i="9"/>
  <c r="EM16" i="9"/>
  <c r="EL16" i="9"/>
  <c r="EK16" i="9"/>
  <c r="EJ16" i="9"/>
  <c r="EI16" i="9"/>
  <c r="EH16" i="9"/>
  <c r="EG16" i="9"/>
  <c r="EF16" i="9"/>
  <c r="EE16" i="9"/>
  <c r="ED16" i="9"/>
  <c r="EC16" i="9"/>
  <c r="EB16" i="9"/>
  <c r="EA16" i="9"/>
  <c r="DZ16" i="9"/>
  <c r="DY16" i="9"/>
  <c r="DX16" i="9"/>
  <c r="DW16" i="9"/>
  <c r="DV16" i="9"/>
  <c r="DU16" i="9"/>
  <c r="DT16" i="9"/>
  <c r="DS16" i="9"/>
  <c r="DR16" i="9"/>
  <c r="DQ16" i="9"/>
  <c r="DP16" i="9"/>
  <c r="DO16" i="9"/>
  <c r="DN16" i="9"/>
  <c r="DM16" i="9"/>
  <c r="DL16" i="9"/>
  <c r="DK16" i="9"/>
  <c r="DJ16" i="9"/>
  <c r="DI16" i="9"/>
  <c r="DH16" i="9"/>
  <c r="DG16" i="9"/>
  <c r="DF16" i="9"/>
  <c r="DE16" i="9"/>
  <c r="DD16" i="9"/>
  <c r="DC16" i="9"/>
  <c r="DB16" i="9"/>
  <c r="DA16" i="9"/>
  <c r="CZ16" i="9"/>
  <c r="CY16" i="9"/>
  <c r="CX16" i="9"/>
  <c r="CW16" i="9"/>
  <c r="CV16" i="9"/>
  <c r="CU16" i="9"/>
  <c r="CT16" i="9"/>
  <c r="CS16" i="9"/>
  <c r="CR16" i="9"/>
  <c r="CQ16" i="9"/>
  <c r="CP16" i="9"/>
  <c r="CO16" i="9"/>
  <c r="CN16" i="9"/>
  <c r="CM16" i="9"/>
  <c r="CL16" i="9"/>
  <c r="CK16" i="9"/>
  <c r="CJ16" i="9"/>
  <c r="CI16" i="9"/>
  <c r="CH16" i="9"/>
  <c r="CG16" i="9"/>
  <c r="CF16" i="9"/>
  <c r="CE16" i="9"/>
  <c r="CD16" i="9"/>
  <c r="CC16" i="9"/>
  <c r="CB16" i="9"/>
  <c r="CA16" i="9"/>
  <c r="BZ16" i="9"/>
  <c r="BY16" i="9"/>
  <c r="BX16" i="9"/>
  <c r="BW16" i="9"/>
  <c r="BV16" i="9"/>
  <c r="BU16" i="9"/>
  <c r="BT16" i="9"/>
  <c r="BS16" i="9"/>
  <c r="BR16" i="9"/>
  <c r="BQ16" i="9"/>
  <c r="BP16" i="9"/>
  <c r="BO16" i="9"/>
  <c r="BN16" i="9"/>
  <c r="BM16" i="9"/>
  <c r="BL16" i="9"/>
  <c r="BK16" i="9"/>
  <c r="BJ16" i="9"/>
  <c r="BI16" i="9"/>
  <c r="BH16" i="9"/>
  <c r="BG16" i="9"/>
  <c r="BF16" i="9"/>
  <c r="BE16" i="9"/>
  <c r="BD16" i="9"/>
  <c r="BC16" i="9"/>
  <c r="BB16" i="9"/>
  <c r="BA16" i="9"/>
  <c r="AZ16" i="9"/>
  <c r="AY16" i="9"/>
  <c r="AX16" i="9"/>
  <c r="AW16" i="9"/>
  <c r="AV16" i="9"/>
  <c r="AU16" i="9"/>
  <c r="AT16" i="9"/>
  <c r="AS16" i="9"/>
  <c r="AR16" i="9"/>
  <c r="AQ16" i="9"/>
  <c r="AP16" i="9"/>
  <c r="AO16" i="9"/>
  <c r="AN16" i="9"/>
  <c r="AM16" i="9"/>
  <c r="AL16" i="9"/>
  <c r="AK16"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B16" i="9"/>
  <c r="JQ15" i="9"/>
  <c r="JP15" i="9"/>
  <c r="JO15" i="9"/>
  <c r="JN15" i="9"/>
  <c r="JM15" i="9"/>
  <c r="JL15" i="9"/>
  <c r="JK15" i="9"/>
  <c r="JJ15" i="9"/>
  <c r="JI15" i="9"/>
  <c r="JH15" i="9"/>
  <c r="JG15" i="9"/>
  <c r="JF15" i="9"/>
  <c r="JE15" i="9"/>
  <c r="JD15" i="9"/>
  <c r="IW15" i="9"/>
  <c r="IV15" i="9"/>
  <c r="IS15" i="9"/>
  <c r="IR15" i="9"/>
  <c r="IQ15" i="9"/>
  <c r="IP15" i="9"/>
  <c r="IO15" i="9"/>
  <c r="IN15" i="9"/>
  <c r="IM15" i="9"/>
  <c r="IL15" i="9"/>
  <c r="IK15" i="9"/>
  <c r="IJ15" i="9"/>
  <c r="IG15" i="9"/>
  <c r="IF15" i="9"/>
  <c r="IE15" i="9"/>
  <c r="ID15" i="9"/>
  <c r="IC15" i="9"/>
  <c r="IB15" i="9"/>
  <c r="IA15" i="9"/>
  <c r="HZ15" i="9"/>
  <c r="HY15" i="9"/>
  <c r="HX15" i="9"/>
  <c r="HW15" i="9"/>
  <c r="HV15" i="9"/>
  <c r="HU15" i="9"/>
  <c r="HT15" i="9"/>
  <c r="HS15" i="9"/>
  <c r="HR15" i="9"/>
  <c r="HQ15" i="9"/>
  <c r="HP15" i="9"/>
  <c r="HO15" i="9"/>
  <c r="HN15" i="9"/>
  <c r="HM15" i="9"/>
  <c r="HL15" i="9"/>
  <c r="HK15" i="9"/>
  <c r="HJ15" i="9"/>
  <c r="HI15" i="9"/>
  <c r="HH15" i="9"/>
  <c r="HG15" i="9"/>
  <c r="HF15" i="9"/>
  <c r="HE15" i="9"/>
  <c r="HD15" i="9"/>
  <c r="HC15" i="9"/>
  <c r="HB15" i="9"/>
  <c r="HA15" i="9"/>
  <c r="GZ15" i="9"/>
  <c r="GY15" i="9"/>
  <c r="GX15" i="9"/>
  <c r="GW15" i="9"/>
  <c r="GV15" i="9"/>
  <c r="GU15" i="9"/>
  <c r="GT15" i="9"/>
  <c r="GS15" i="9"/>
  <c r="GR15" i="9"/>
  <c r="GQ15" i="9"/>
  <c r="GP15" i="9"/>
  <c r="GO15" i="9"/>
  <c r="GN15" i="9"/>
  <c r="GM15" i="9"/>
  <c r="GL15" i="9"/>
  <c r="GK15" i="9"/>
  <c r="GJ15" i="9"/>
  <c r="GI15" i="9"/>
  <c r="GH15" i="9"/>
  <c r="GG15" i="9"/>
  <c r="GF15" i="9"/>
  <c r="GE15" i="9"/>
  <c r="GD15" i="9"/>
  <c r="GC15" i="9"/>
  <c r="GB15" i="9"/>
  <c r="GA15" i="9"/>
  <c r="FZ15" i="9"/>
  <c r="FY15" i="9"/>
  <c r="FX15" i="9"/>
  <c r="FW15" i="9"/>
  <c r="FV15" i="9"/>
  <c r="FU15" i="9"/>
  <c r="FT15" i="9"/>
  <c r="FS15" i="9"/>
  <c r="FR15" i="9"/>
  <c r="FQ15" i="9"/>
  <c r="FP15" i="9"/>
  <c r="FO15" i="9"/>
  <c r="FN15" i="9"/>
  <c r="FM15" i="9"/>
  <c r="FL15" i="9"/>
  <c r="FK15" i="9"/>
  <c r="FJ15" i="9"/>
  <c r="FI15" i="9"/>
  <c r="FH15" i="9"/>
  <c r="FG15" i="9"/>
  <c r="FF15" i="9"/>
  <c r="FE15" i="9"/>
  <c r="FD15" i="9"/>
  <c r="FC15" i="9"/>
  <c r="FB15" i="9"/>
  <c r="FA15" i="9"/>
  <c r="EZ15" i="9"/>
  <c r="EY15" i="9"/>
  <c r="EX15" i="9"/>
  <c r="EW15" i="9"/>
  <c r="EV15" i="9"/>
  <c r="EO15" i="9"/>
  <c r="EN15" i="9"/>
  <c r="EM15" i="9"/>
  <c r="EL15" i="9"/>
  <c r="EK15" i="9"/>
  <c r="EJ15" i="9"/>
  <c r="EI15" i="9"/>
  <c r="EH15" i="9"/>
  <c r="EG15" i="9"/>
  <c r="EF15" i="9"/>
  <c r="EE15" i="9"/>
  <c r="ED15" i="9"/>
  <c r="EC15" i="9"/>
  <c r="EB15" i="9"/>
  <c r="EA15" i="9"/>
  <c r="DZ15" i="9"/>
  <c r="DY15" i="9"/>
  <c r="DX15" i="9"/>
  <c r="DW15" i="9"/>
  <c r="DV15" i="9"/>
  <c r="DU15" i="9"/>
  <c r="DT15" i="9"/>
  <c r="DS15" i="9"/>
  <c r="DR15" i="9"/>
  <c r="DQ15" i="9"/>
  <c r="DP15" i="9"/>
  <c r="DO15" i="9"/>
  <c r="DN15" i="9"/>
  <c r="DM15" i="9"/>
  <c r="DL15" i="9"/>
  <c r="DK15" i="9"/>
  <c r="DJ15" i="9"/>
  <c r="DI15" i="9"/>
  <c r="DH15" i="9"/>
  <c r="DG15" i="9"/>
  <c r="DF15" i="9"/>
  <c r="DE15" i="9"/>
  <c r="DD15" i="9"/>
  <c r="DC15" i="9"/>
  <c r="DB15" i="9"/>
  <c r="DA15" i="9"/>
  <c r="CZ15" i="9"/>
  <c r="CY15" i="9"/>
  <c r="CX15" i="9"/>
  <c r="CW15" i="9"/>
  <c r="CV15" i="9"/>
  <c r="CU15" i="9"/>
  <c r="CT15" i="9"/>
  <c r="CS15" i="9"/>
  <c r="CR15" i="9"/>
  <c r="CQ15" i="9"/>
  <c r="CP15" i="9"/>
  <c r="CO15" i="9"/>
  <c r="CN15" i="9"/>
  <c r="CM15" i="9"/>
  <c r="CL15" i="9"/>
  <c r="CK15" i="9"/>
  <c r="CJ15" i="9"/>
  <c r="CI15" i="9"/>
  <c r="CH15" i="9"/>
  <c r="CG15" i="9"/>
  <c r="CF15" i="9"/>
  <c r="CE15" i="9"/>
  <c r="CD15" i="9"/>
  <c r="CC15" i="9"/>
  <c r="CB15" i="9"/>
  <c r="CA15" i="9"/>
  <c r="BZ15" i="9"/>
  <c r="BY15" i="9"/>
  <c r="BX15" i="9"/>
  <c r="BW15" i="9"/>
  <c r="BV15" i="9"/>
  <c r="BU15" i="9"/>
  <c r="BT15" i="9"/>
  <c r="BS15" i="9"/>
  <c r="BR15" i="9"/>
  <c r="BQ15" i="9"/>
  <c r="BP15" i="9"/>
  <c r="BO15" i="9"/>
  <c r="BN15" i="9"/>
  <c r="BM15" i="9"/>
  <c r="BL15" i="9"/>
  <c r="BK15" i="9"/>
  <c r="BJ15" i="9"/>
  <c r="BI15" i="9"/>
  <c r="BH15" i="9"/>
  <c r="BG15" i="9"/>
  <c r="BF15" i="9"/>
  <c r="BE15" i="9"/>
  <c r="BD15" i="9"/>
  <c r="BC15" i="9"/>
  <c r="BB15" i="9"/>
  <c r="BA15" i="9"/>
  <c r="AZ15" i="9"/>
  <c r="AY15" i="9"/>
  <c r="AX15" i="9"/>
  <c r="AW15" i="9"/>
  <c r="AV15" i="9"/>
  <c r="AU15" i="9"/>
  <c r="AT15" i="9"/>
  <c r="AS15" i="9"/>
  <c r="AR15" i="9"/>
  <c r="AQ15" i="9"/>
  <c r="AP15" i="9"/>
  <c r="AO15" i="9"/>
  <c r="AN15" i="9"/>
  <c r="AM15" i="9"/>
  <c r="AL15" i="9"/>
  <c r="AK15"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B15" i="9"/>
  <c r="JQ14" i="9"/>
  <c r="JP14" i="9"/>
  <c r="JO14" i="9"/>
  <c r="JN14" i="9"/>
  <c r="JM14" i="9"/>
  <c r="JL14" i="9"/>
  <c r="JK14" i="9"/>
  <c r="JJ14" i="9"/>
  <c r="JI14" i="9"/>
  <c r="JH14" i="9"/>
  <c r="JG14" i="9"/>
  <c r="JF14" i="9"/>
  <c r="JE14" i="9"/>
  <c r="JD14" i="9"/>
  <c r="IW14" i="9"/>
  <c r="IV14" i="9"/>
  <c r="IS14" i="9"/>
  <c r="IR14" i="9"/>
  <c r="IQ14" i="9"/>
  <c r="IP14" i="9"/>
  <c r="IO14" i="9"/>
  <c r="IN14" i="9"/>
  <c r="IM14" i="9"/>
  <c r="IL14" i="9"/>
  <c r="IK14" i="9"/>
  <c r="IJ14" i="9"/>
  <c r="IG14" i="9"/>
  <c r="IF14" i="9"/>
  <c r="IE14" i="9"/>
  <c r="ID14" i="9"/>
  <c r="IC14" i="9"/>
  <c r="IB14" i="9"/>
  <c r="IA14" i="9"/>
  <c r="HZ14" i="9"/>
  <c r="HY14" i="9"/>
  <c r="HX14" i="9"/>
  <c r="HW14" i="9"/>
  <c r="HV14" i="9"/>
  <c r="HU14" i="9"/>
  <c r="HT14" i="9"/>
  <c r="HS14" i="9"/>
  <c r="HR14" i="9"/>
  <c r="HQ14" i="9"/>
  <c r="HP14" i="9"/>
  <c r="HO14" i="9"/>
  <c r="HN14" i="9"/>
  <c r="HM14" i="9"/>
  <c r="HL14" i="9"/>
  <c r="HK14" i="9"/>
  <c r="HJ14" i="9"/>
  <c r="HI14" i="9"/>
  <c r="HH14" i="9"/>
  <c r="HG14" i="9"/>
  <c r="HF14" i="9"/>
  <c r="HE14" i="9"/>
  <c r="HD14" i="9"/>
  <c r="HC14" i="9"/>
  <c r="HB14" i="9"/>
  <c r="HA14" i="9"/>
  <c r="GZ14" i="9"/>
  <c r="GY14" i="9"/>
  <c r="GX14" i="9"/>
  <c r="GW14" i="9"/>
  <c r="GV14" i="9"/>
  <c r="GU14" i="9"/>
  <c r="GT14" i="9"/>
  <c r="GS14" i="9"/>
  <c r="GR14" i="9"/>
  <c r="GQ14" i="9"/>
  <c r="GP14" i="9"/>
  <c r="GO14" i="9"/>
  <c r="GN14" i="9"/>
  <c r="GM14" i="9"/>
  <c r="GL14" i="9"/>
  <c r="GK14" i="9"/>
  <c r="GJ14" i="9"/>
  <c r="GI14" i="9"/>
  <c r="GH14" i="9"/>
  <c r="GG14" i="9"/>
  <c r="GF14" i="9"/>
  <c r="GE14" i="9"/>
  <c r="GD14" i="9"/>
  <c r="GC14" i="9"/>
  <c r="GB14" i="9"/>
  <c r="GA14" i="9"/>
  <c r="FZ14" i="9"/>
  <c r="FY14" i="9"/>
  <c r="FX14" i="9"/>
  <c r="FW14" i="9"/>
  <c r="FV14" i="9"/>
  <c r="FU14" i="9"/>
  <c r="FT14" i="9"/>
  <c r="FS14" i="9"/>
  <c r="FR14" i="9"/>
  <c r="FQ14" i="9"/>
  <c r="FP14" i="9"/>
  <c r="FO14" i="9"/>
  <c r="FN14" i="9"/>
  <c r="FM14" i="9"/>
  <c r="FL14" i="9"/>
  <c r="FK14" i="9"/>
  <c r="FJ14" i="9"/>
  <c r="FI14" i="9"/>
  <c r="FH14" i="9"/>
  <c r="FG14" i="9"/>
  <c r="FF14" i="9"/>
  <c r="FE14" i="9"/>
  <c r="FD14" i="9"/>
  <c r="FC14" i="9"/>
  <c r="FB14" i="9"/>
  <c r="FA14" i="9"/>
  <c r="EZ14" i="9"/>
  <c r="EY14" i="9"/>
  <c r="EX14" i="9"/>
  <c r="EW14" i="9"/>
  <c r="EV14" i="9"/>
  <c r="EO14" i="9"/>
  <c r="EN14" i="9"/>
  <c r="EM14" i="9"/>
  <c r="EL14" i="9"/>
  <c r="EK14" i="9"/>
  <c r="EJ14" i="9"/>
  <c r="EI14" i="9"/>
  <c r="EH14" i="9"/>
  <c r="EG14" i="9"/>
  <c r="EF14" i="9"/>
  <c r="EE14" i="9"/>
  <c r="ED14" i="9"/>
  <c r="EC14" i="9"/>
  <c r="EB14" i="9"/>
  <c r="EA14" i="9"/>
  <c r="DZ14" i="9"/>
  <c r="DY14" i="9"/>
  <c r="DX14" i="9"/>
  <c r="DW14" i="9"/>
  <c r="DV14" i="9"/>
  <c r="DU14" i="9"/>
  <c r="DT14" i="9"/>
  <c r="DS14" i="9"/>
  <c r="DR14" i="9"/>
  <c r="DQ14" i="9"/>
  <c r="DP14" i="9"/>
  <c r="DO14" i="9"/>
  <c r="DN14" i="9"/>
  <c r="DM14" i="9"/>
  <c r="DL14" i="9"/>
  <c r="DK14" i="9"/>
  <c r="DJ14" i="9"/>
  <c r="DI14" i="9"/>
  <c r="DH14" i="9"/>
  <c r="DG14" i="9"/>
  <c r="DF14" i="9"/>
  <c r="DE14" i="9"/>
  <c r="DD14" i="9"/>
  <c r="DC14" i="9"/>
  <c r="DB14" i="9"/>
  <c r="DA14" i="9"/>
  <c r="CZ14" i="9"/>
  <c r="CY14" i="9"/>
  <c r="CX14" i="9"/>
  <c r="CW14" i="9"/>
  <c r="CV14" i="9"/>
  <c r="CU14" i="9"/>
  <c r="CT14" i="9"/>
  <c r="CS14" i="9"/>
  <c r="CR14" i="9"/>
  <c r="CQ14" i="9"/>
  <c r="CP14" i="9"/>
  <c r="CO14" i="9"/>
  <c r="CN14" i="9"/>
  <c r="CM14" i="9"/>
  <c r="CL14" i="9"/>
  <c r="CK14" i="9"/>
  <c r="CJ14" i="9"/>
  <c r="CI14" i="9"/>
  <c r="CH14" i="9"/>
  <c r="CG14" i="9"/>
  <c r="CF14" i="9"/>
  <c r="CE14" i="9"/>
  <c r="CD14" i="9"/>
  <c r="CC14" i="9"/>
  <c r="CB14" i="9"/>
  <c r="CA14" i="9"/>
  <c r="BZ14" i="9"/>
  <c r="BY14" i="9"/>
  <c r="BX14" i="9"/>
  <c r="BW14" i="9"/>
  <c r="BV14" i="9"/>
  <c r="BU14" i="9"/>
  <c r="BT14" i="9"/>
  <c r="BS14" i="9"/>
  <c r="BR14" i="9"/>
  <c r="BQ14" i="9"/>
  <c r="BP14" i="9"/>
  <c r="BO14" i="9"/>
  <c r="BN14" i="9"/>
  <c r="BM14" i="9"/>
  <c r="BL14" i="9"/>
  <c r="BK14" i="9"/>
  <c r="BJ14" i="9"/>
  <c r="BI14" i="9"/>
  <c r="BH14" i="9"/>
  <c r="BG14" i="9"/>
  <c r="BF14" i="9"/>
  <c r="BE14" i="9"/>
  <c r="BD14" i="9"/>
  <c r="BC14" i="9"/>
  <c r="BB14" i="9"/>
  <c r="BA14" i="9"/>
  <c r="AZ14" i="9"/>
  <c r="AY14" i="9"/>
  <c r="AX14" i="9"/>
  <c r="AW14" i="9"/>
  <c r="AV14" i="9"/>
  <c r="AU14" i="9"/>
  <c r="AT14" i="9"/>
  <c r="AS14" i="9"/>
  <c r="AR14" i="9"/>
  <c r="AQ14" i="9"/>
  <c r="AP14" i="9"/>
  <c r="AO14" i="9"/>
  <c r="AN14" i="9"/>
  <c r="AM14" i="9"/>
  <c r="AL14" i="9"/>
  <c r="AK14"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B14" i="9"/>
  <c r="JQ13" i="9"/>
  <c r="JP13" i="9"/>
  <c r="JO13" i="9"/>
  <c r="JN13" i="9"/>
  <c r="JM13" i="9"/>
  <c r="JL13" i="9"/>
  <c r="JK13" i="9"/>
  <c r="JJ13" i="9"/>
  <c r="JI13" i="9"/>
  <c r="JH13" i="9"/>
  <c r="JG13" i="9"/>
  <c r="JF13" i="9"/>
  <c r="JE13" i="9"/>
  <c r="JD13" i="9"/>
  <c r="IW13" i="9"/>
  <c r="IV13" i="9"/>
  <c r="IS13" i="9"/>
  <c r="IR13" i="9"/>
  <c r="IQ13" i="9"/>
  <c r="IP13" i="9"/>
  <c r="IO13" i="9"/>
  <c r="IN13" i="9"/>
  <c r="IM13" i="9"/>
  <c r="IL13" i="9"/>
  <c r="IK13" i="9"/>
  <c r="IJ13" i="9"/>
  <c r="IG13" i="9"/>
  <c r="IF13" i="9"/>
  <c r="IE13" i="9"/>
  <c r="ID13" i="9"/>
  <c r="IC13" i="9"/>
  <c r="IB13" i="9"/>
  <c r="IA13" i="9"/>
  <c r="HZ13" i="9"/>
  <c r="HY13" i="9"/>
  <c r="HX13" i="9"/>
  <c r="HW13" i="9"/>
  <c r="HV13" i="9"/>
  <c r="HU13" i="9"/>
  <c r="HT13" i="9"/>
  <c r="HS13" i="9"/>
  <c r="HR13" i="9"/>
  <c r="HQ13" i="9"/>
  <c r="HP13" i="9"/>
  <c r="HO13" i="9"/>
  <c r="HN13" i="9"/>
  <c r="HM13" i="9"/>
  <c r="HL13" i="9"/>
  <c r="HK13" i="9"/>
  <c r="HJ13" i="9"/>
  <c r="HI13" i="9"/>
  <c r="HH13" i="9"/>
  <c r="HG13" i="9"/>
  <c r="HF13" i="9"/>
  <c r="HE13" i="9"/>
  <c r="HD13" i="9"/>
  <c r="HC13" i="9"/>
  <c r="HB13" i="9"/>
  <c r="HA13" i="9"/>
  <c r="GZ13" i="9"/>
  <c r="GY13" i="9"/>
  <c r="GX13" i="9"/>
  <c r="GW13" i="9"/>
  <c r="GV13" i="9"/>
  <c r="GU13" i="9"/>
  <c r="GT13" i="9"/>
  <c r="GS13" i="9"/>
  <c r="GR13" i="9"/>
  <c r="GQ13" i="9"/>
  <c r="GP13" i="9"/>
  <c r="GO13" i="9"/>
  <c r="GN13" i="9"/>
  <c r="GM13" i="9"/>
  <c r="GL13" i="9"/>
  <c r="GK13" i="9"/>
  <c r="GJ13" i="9"/>
  <c r="GI13" i="9"/>
  <c r="GH13" i="9"/>
  <c r="GG13" i="9"/>
  <c r="GF13" i="9"/>
  <c r="GE13" i="9"/>
  <c r="GD13" i="9"/>
  <c r="GC13" i="9"/>
  <c r="GB13" i="9"/>
  <c r="GA13" i="9"/>
  <c r="FZ13" i="9"/>
  <c r="FY13" i="9"/>
  <c r="FX13" i="9"/>
  <c r="FW13" i="9"/>
  <c r="FV13" i="9"/>
  <c r="FU13" i="9"/>
  <c r="FT13" i="9"/>
  <c r="FS13" i="9"/>
  <c r="FR13" i="9"/>
  <c r="FQ13" i="9"/>
  <c r="FP13" i="9"/>
  <c r="FO13" i="9"/>
  <c r="FN13" i="9"/>
  <c r="FM13" i="9"/>
  <c r="FL13" i="9"/>
  <c r="FK13" i="9"/>
  <c r="FJ13" i="9"/>
  <c r="FI13" i="9"/>
  <c r="FH13" i="9"/>
  <c r="FG13" i="9"/>
  <c r="FF13" i="9"/>
  <c r="FE13" i="9"/>
  <c r="FD13" i="9"/>
  <c r="FC13" i="9"/>
  <c r="FB13" i="9"/>
  <c r="FA13" i="9"/>
  <c r="EZ13" i="9"/>
  <c r="EY13" i="9"/>
  <c r="EX13" i="9"/>
  <c r="EW13" i="9"/>
  <c r="EV13" i="9"/>
  <c r="EO13" i="9"/>
  <c r="EN13" i="9"/>
  <c r="EM13" i="9"/>
  <c r="EL13" i="9"/>
  <c r="EK13" i="9"/>
  <c r="EJ13" i="9"/>
  <c r="EI13" i="9"/>
  <c r="EH13" i="9"/>
  <c r="EG13" i="9"/>
  <c r="EF13" i="9"/>
  <c r="EE13" i="9"/>
  <c r="ED13" i="9"/>
  <c r="EC13" i="9"/>
  <c r="EB13" i="9"/>
  <c r="EA13" i="9"/>
  <c r="DZ13" i="9"/>
  <c r="DY13" i="9"/>
  <c r="DX13" i="9"/>
  <c r="DW13" i="9"/>
  <c r="DV13" i="9"/>
  <c r="DU13" i="9"/>
  <c r="DT13" i="9"/>
  <c r="DS13" i="9"/>
  <c r="DR13" i="9"/>
  <c r="DQ13" i="9"/>
  <c r="DP13" i="9"/>
  <c r="DO13" i="9"/>
  <c r="DN13" i="9"/>
  <c r="DM13" i="9"/>
  <c r="DL13" i="9"/>
  <c r="DK13" i="9"/>
  <c r="DJ13" i="9"/>
  <c r="DI13" i="9"/>
  <c r="DH13" i="9"/>
  <c r="DG13" i="9"/>
  <c r="DF13" i="9"/>
  <c r="DE13" i="9"/>
  <c r="DD13" i="9"/>
  <c r="DC13" i="9"/>
  <c r="DB13" i="9"/>
  <c r="DA13" i="9"/>
  <c r="CZ13" i="9"/>
  <c r="CY13" i="9"/>
  <c r="CX13" i="9"/>
  <c r="CW13" i="9"/>
  <c r="CV13" i="9"/>
  <c r="CU13" i="9"/>
  <c r="CT13" i="9"/>
  <c r="CS13" i="9"/>
  <c r="CR13" i="9"/>
  <c r="CQ13" i="9"/>
  <c r="CP13" i="9"/>
  <c r="CO13" i="9"/>
  <c r="CN13" i="9"/>
  <c r="CM13" i="9"/>
  <c r="CL13" i="9"/>
  <c r="CK13" i="9"/>
  <c r="CJ13" i="9"/>
  <c r="CI13" i="9"/>
  <c r="CH13" i="9"/>
  <c r="CG13" i="9"/>
  <c r="CF13" i="9"/>
  <c r="CE13" i="9"/>
  <c r="CD13" i="9"/>
  <c r="CC13" i="9"/>
  <c r="CB13" i="9"/>
  <c r="CA13" i="9"/>
  <c r="BZ13" i="9"/>
  <c r="BY13" i="9"/>
  <c r="BX13" i="9"/>
  <c r="BW13" i="9"/>
  <c r="BV13" i="9"/>
  <c r="BU13" i="9"/>
  <c r="BT13" i="9"/>
  <c r="BS13" i="9"/>
  <c r="BR13" i="9"/>
  <c r="BQ13" i="9"/>
  <c r="BP13" i="9"/>
  <c r="BO13" i="9"/>
  <c r="BN13" i="9"/>
  <c r="BM13" i="9"/>
  <c r="BL13" i="9"/>
  <c r="BK13" i="9"/>
  <c r="BJ13" i="9"/>
  <c r="BI13" i="9"/>
  <c r="BH13" i="9"/>
  <c r="BG13" i="9"/>
  <c r="BF13" i="9"/>
  <c r="BE13" i="9"/>
  <c r="BD13" i="9"/>
  <c r="BC13" i="9"/>
  <c r="BB13" i="9"/>
  <c r="BA13" i="9"/>
  <c r="AZ13" i="9"/>
  <c r="AY13" i="9"/>
  <c r="AX13" i="9"/>
  <c r="AW13" i="9"/>
  <c r="AV13" i="9"/>
  <c r="AU13" i="9"/>
  <c r="AT13" i="9"/>
  <c r="AS13" i="9"/>
  <c r="AR13" i="9"/>
  <c r="AQ13" i="9"/>
  <c r="AP13" i="9"/>
  <c r="AO13" i="9"/>
  <c r="AN13" i="9"/>
  <c r="AM13" i="9"/>
  <c r="AL13" i="9"/>
  <c r="AK13"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B13" i="9"/>
  <c r="JQ12" i="9"/>
  <c r="JP12" i="9"/>
  <c r="JO12" i="9"/>
  <c r="JN12" i="9"/>
  <c r="JM12" i="9"/>
  <c r="JL12" i="9"/>
  <c r="JK12" i="9"/>
  <c r="JJ12" i="9"/>
  <c r="JI12" i="9"/>
  <c r="JH12" i="9"/>
  <c r="JG12" i="9"/>
  <c r="JF12" i="9"/>
  <c r="JE12" i="9"/>
  <c r="JD12" i="9"/>
  <c r="IW12" i="9"/>
  <c r="IV12" i="9"/>
  <c r="IS12" i="9"/>
  <c r="IR12" i="9"/>
  <c r="IQ12" i="9"/>
  <c r="IP12" i="9"/>
  <c r="IO12" i="9"/>
  <c r="IN12" i="9"/>
  <c r="IM12" i="9"/>
  <c r="IL12" i="9"/>
  <c r="IK12" i="9"/>
  <c r="IJ12" i="9"/>
  <c r="IG12" i="9"/>
  <c r="IF12" i="9"/>
  <c r="IE12" i="9"/>
  <c r="ID12" i="9"/>
  <c r="IC12" i="9"/>
  <c r="IB12" i="9"/>
  <c r="IA12" i="9"/>
  <c r="HZ12" i="9"/>
  <c r="HY12" i="9"/>
  <c r="HX12" i="9"/>
  <c r="HW12" i="9"/>
  <c r="HV12" i="9"/>
  <c r="HU12" i="9"/>
  <c r="HT12" i="9"/>
  <c r="HS12" i="9"/>
  <c r="HR12" i="9"/>
  <c r="HQ12" i="9"/>
  <c r="HP12" i="9"/>
  <c r="HO12" i="9"/>
  <c r="HN12" i="9"/>
  <c r="HM12" i="9"/>
  <c r="HL12" i="9"/>
  <c r="HK12" i="9"/>
  <c r="HJ12" i="9"/>
  <c r="HI12" i="9"/>
  <c r="HH12" i="9"/>
  <c r="HG12" i="9"/>
  <c r="HF12" i="9"/>
  <c r="HE12" i="9"/>
  <c r="HD12" i="9"/>
  <c r="HC12" i="9"/>
  <c r="HB12" i="9"/>
  <c r="HA12" i="9"/>
  <c r="GZ12" i="9"/>
  <c r="GY12" i="9"/>
  <c r="GX12" i="9"/>
  <c r="GW12" i="9"/>
  <c r="GV12" i="9"/>
  <c r="GU12" i="9"/>
  <c r="GT12" i="9"/>
  <c r="GS12" i="9"/>
  <c r="GR12" i="9"/>
  <c r="GQ12" i="9"/>
  <c r="GP12" i="9"/>
  <c r="GO12" i="9"/>
  <c r="GN12" i="9"/>
  <c r="GM12" i="9"/>
  <c r="GL12" i="9"/>
  <c r="GK12" i="9"/>
  <c r="GJ12" i="9"/>
  <c r="GI12" i="9"/>
  <c r="GH12" i="9"/>
  <c r="GG12" i="9"/>
  <c r="GF12" i="9"/>
  <c r="GE12" i="9"/>
  <c r="GD12" i="9"/>
  <c r="GC12" i="9"/>
  <c r="GB12" i="9"/>
  <c r="GA12" i="9"/>
  <c r="FZ12" i="9"/>
  <c r="FY12" i="9"/>
  <c r="FX12" i="9"/>
  <c r="FW12" i="9"/>
  <c r="FV12" i="9"/>
  <c r="FU12" i="9"/>
  <c r="FT12" i="9"/>
  <c r="FS12" i="9"/>
  <c r="FR12" i="9"/>
  <c r="FQ12" i="9"/>
  <c r="FP12" i="9"/>
  <c r="FO12" i="9"/>
  <c r="FN12" i="9"/>
  <c r="FM12" i="9"/>
  <c r="FL12" i="9"/>
  <c r="FK12" i="9"/>
  <c r="FJ12" i="9"/>
  <c r="FI12" i="9"/>
  <c r="FH12" i="9"/>
  <c r="FG12" i="9"/>
  <c r="FF12" i="9"/>
  <c r="FE12" i="9"/>
  <c r="FD12" i="9"/>
  <c r="FC12" i="9"/>
  <c r="FB12" i="9"/>
  <c r="FA12" i="9"/>
  <c r="EZ12" i="9"/>
  <c r="EY12" i="9"/>
  <c r="EX12" i="9"/>
  <c r="EW12" i="9"/>
  <c r="EV12" i="9"/>
  <c r="EO12" i="9"/>
  <c r="EN12" i="9"/>
  <c r="EM12" i="9"/>
  <c r="EL12" i="9"/>
  <c r="EK12" i="9"/>
  <c r="EJ12" i="9"/>
  <c r="EI12" i="9"/>
  <c r="EH12" i="9"/>
  <c r="EG12" i="9"/>
  <c r="EF12" i="9"/>
  <c r="EE12" i="9"/>
  <c r="ED12" i="9"/>
  <c r="EC12" i="9"/>
  <c r="EB12" i="9"/>
  <c r="EA12" i="9"/>
  <c r="DZ12" i="9"/>
  <c r="DY12" i="9"/>
  <c r="DX12" i="9"/>
  <c r="DW12" i="9"/>
  <c r="DV12" i="9"/>
  <c r="DU12" i="9"/>
  <c r="DT12" i="9"/>
  <c r="DS12" i="9"/>
  <c r="DR12" i="9"/>
  <c r="DQ12" i="9"/>
  <c r="DP12" i="9"/>
  <c r="DO12" i="9"/>
  <c r="DN12" i="9"/>
  <c r="DM12" i="9"/>
  <c r="DL12" i="9"/>
  <c r="DK12" i="9"/>
  <c r="DJ12" i="9"/>
  <c r="DI12" i="9"/>
  <c r="DH12" i="9"/>
  <c r="DG12" i="9"/>
  <c r="DF12" i="9"/>
  <c r="DE12" i="9"/>
  <c r="DD12" i="9"/>
  <c r="DC12" i="9"/>
  <c r="DB12" i="9"/>
  <c r="DA12" i="9"/>
  <c r="CZ12" i="9"/>
  <c r="CY12" i="9"/>
  <c r="CX12" i="9"/>
  <c r="CW12" i="9"/>
  <c r="CV12" i="9"/>
  <c r="CU12" i="9"/>
  <c r="CT12" i="9"/>
  <c r="CS12" i="9"/>
  <c r="CR12" i="9"/>
  <c r="CQ12" i="9"/>
  <c r="CP12" i="9"/>
  <c r="CO12" i="9"/>
  <c r="CN12" i="9"/>
  <c r="CM12" i="9"/>
  <c r="CL12" i="9"/>
  <c r="CK12" i="9"/>
  <c r="CJ12" i="9"/>
  <c r="CI12" i="9"/>
  <c r="CH12" i="9"/>
  <c r="CG12" i="9"/>
  <c r="CF12" i="9"/>
  <c r="CE12" i="9"/>
  <c r="CD12" i="9"/>
  <c r="CC12" i="9"/>
  <c r="CB12" i="9"/>
  <c r="CA12" i="9"/>
  <c r="BZ12" i="9"/>
  <c r="BY12" i="9"/>
  <c r="BX12" i="9"/>
  <c r="BW12" i="9"/>
  <c r="BV12" i="9"/>
  <c r="BU12" i="9"/>
  <c r="BT12" i="9"/>
  <c r="BS12" i="9"/>
  <c r="BR12" i="9"/>
  <c r="BQ12" i="9"/>
  <c r="BP12" i="9"/>
  <c r="BO12" i="9"/>
  <c r="BN12" i="9"/>
  <c r="BM12" i="9"/>
  <c r="BL12" i="9"/>
  <c r="BK12" i="9"/>
  <c r="BJ12" i="9"/>
  <c r="BI12" i="9"/>
  <c r="BH12" i="9"/>
  <c r="BG12" i="9"/>
  <c r="BF12" i="9"/>
  <c r="BE12" i="9"/>
  <c r="BD12" i="9"/>
  <c r="BC12" i="9"/>
  <c r="BB12" i="9"/>
  <c r="BA12" i="9"/>
  <c r="AZ12" i="9"/>
  <c r="AY12" i="9"/>
  <c r="AX12" i="9"/>
  <c r="AW12" i="9"/>
  <c r="AV12" i="9"/>
  <c r="AU12" i="9"/>
  <c r="AT12" i="9"/>
  <c r="AS12" i="9"/>
  <c r="AR12" i="9"/>
  <c r="AQ12" i="9"/>
  <c r="AP12" i="9"/>
  <c r="AO12"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B12" i="9"/>
  <c r="JQ11" i="9"/>
  <c r="JP11" i="9"/>
  <c r="JO11" i="9"/>
  <c r="JN11" i="9"/>
  <c r="JM11" i="9"/>
  <c r="JL11" i="9"/>
  <c r="JK11" i="9"/>
  <c r="JJ11" i="9"/>
  <c r="JI11" i="9"/>
  <c r="JH11" i="9"/>
  <c r="JG11" i="9"/>
  <c r="JF11" i="9"/>
  <c r="JE11" i="9"/>
  <c r="JD11" i="9"/>
  <c r="IW11" i="9"/>
  <c r="IV11" i="9"/>
  <c r="IS11" i="9"/>
  <c r="IR11" i="9"/>
  <c r="IQ11" i="9"/>
  <c r="IP11" i="9"/>
  <c r="IO11" i="9"/>
  <c r="IN11" i="9"/>
  <c r="IM11" i="9"/>
  <c r="IL11" i="9"/>
  <c r="IK11" i="9"/>
  <c r="IJ11" i="9"/>
  <c r="IG11" i="9"/>
  <c r="IF11" i="9"/>
  <c r="IE11" i="9"/>
  <c r="ID11" i="9"/>
  <c r="IC11" i="9"/>
  <c r="IB11" i="9"/>
  <c r="IA11" i="9"/>
  <c r="HZ11" i="9"/>
  <c r="HY11" i="9"/>
  <c r="HX11" i="9"/>
  <c r="HW11" i="9"/>
  <c r="HV11" i="9"/>
  <c r="HU11" i="9"/>
  <c r="HT11" i="9"/>
  <c r="HS11" i="9"/>
  <c r="HR11" i="9"/>
  <c r="HQ11" i="9"/>
  <c r="HP11" i="9"/>
  <c r="HO11" i="9"/>
  <c r="HN11" i="9"/>
  <c r="HM11" i="9"/>
  <c r="HL11" i="9"/>
  <c r="HK11" i="9"/>
  <c r="HJ11" i="9"/>
  <c r="HI11" i="9"/>
  <c r="HH11" i="9"/>
  <c r="HG11" i="9"/>
  <c r="HF11" i="9"/>
  <c r="HE11" i="9"/>
  <c r="HD11" i="9"/>
  <c r="HC11" i="9"/>
  <c r="HB11" i="9"/>
  <c r="HA11" i="9"/>
  <c r="GZ11" i="9"/>
  <c r="GY11" i="9"/>
  <c r="GX11" i="9"/>
  <c r="GW11" i="9"/>
  <c r="GV11" i="9"/>
  <c r="GU11" i="9"/>
  <c r="GT11" i="9"/>
  <c r="GS11" i="9"/>
  <c r="GR11" i="9"/>
  <c r="GQ11" i="9"/>
  <c r="GP11" i="9"/>
  <c r="GO11" i="9"/>
  <c r="GN11" i="9"/>
  <c r="GM11" i="9"/>
  <c r="GL11" i="9"/>
  <c r="GK11" i="9"/>
  <c r="GJ11" i="9"/>
  <c r="GI11" i="9"/>
  <c r="GH11" i="9"/>
  <c r="GG11" i="9"/>
  <c r="GF11" i="9"/>
  <c r="GE11" i="9"/>
  <c r="GD11" i="9"/>
  <c r="GC11" i="9"/>
  <c r="GB11" i="9"/>
  <c r="GA11" i="9"/>
  <c r="FZ11" i="9"/>
  <c r="FY11" i="9"/>
  <c r="FX11" i="9"/>
  <c r="FW11" i="9"/>
  <c r="FV11" i="9"/>
  <c r="FU11" i="9"/>
  <c r="FT11" i="9"/>
  <c r="FS11" i="9"/>
  <c r="FR11" i="9"/>
  <c r="FQ11" i="9"/>
  <c r="FP11" i="9"/>
  <c r="FO11" i="9"/>
  <c r="FN11" i="9"/>
  <c r="FM11" i="9"/>
  <c r="FL11" i="9"/>
  <c r="FK11" i="9"/>
  <c r="FJ11" i="9"/>
  <c r="FI11" i="9"/>
  <c r="FH11" i="9"/>
  <c r="FG11" i="9"/>
  <c r="FF11" i="9"/>
  <c r="FE11" i="9"/>
  <c r="FD11" i="9"/>
  <c r="FC11" i="9"/>
  <c r="FB11" i="9"/>
  <c r="FA11" i="9"/>
  <c r="EZ11" i="9"/>
  <c r="EY11" i="9"/>
  <c r="EX11" i="9"/>
  <c r="EW11" i="9"/>
  <c r="EV11" i="9"/>
  <c r="EO11" i="9"/>
  <c r="EN11" i="9"/>
  <c r="EM11" i="9"/>
  <c r="EL11" i="9"/>
  <c r="EK11" i="9"/>
  <c r="EJ11" i="9"/>
  <c r="EI11" i="9"/>
  <c r="EH11" i="9"/>
  <c r="EG11" i="9"/>
  <c r="EF11" i="9"/>
  <c r="EE11" i="9"/>
  <c r="ED11" i="9"/>
  <c r="EC11" i="9"/>
  <c r="EB11" i="9"/>
  <c r="EA11" i="9"/>
  <c r="DZ11" i="9"/>
  <c r="DY11" i="9"/>
  <c r="DX11" i="9"/>
  <c r="DW11" i="9"/>
  <c r="DV11" i="9"/>
  <c r="DU11" i="9"/>
  <c r="DT11" i="9"/>
  <c r="DS11" i="9"/>
  <c r="DR11" i="9"/>
  <c r="DQ11" i="9"/>
  <c r="DP11" i="9"/>
  <c r="DO11" i="9"/>
  <c r="DN11" i="9"/>
  <c r="DM11" i="9"/>
  <c r="DL11" i="9"/>
  <c r="DK11" i="9"/>
  <c r="DJ11" i="9"/>
  <c r="DI11" i="9"/>
  <c r="DH11" i="9"/>
  <c r="DG11" i="9"/>
  <c r="DF11" i="9"/>
  <c r="DE11" i="9"/>
  <c r="DD11" i="9"/>
  <c r="DC11" i="9"/>
  <c r="DB11" i="9"/>
  <c r="DA11" i="9"/>
  <c r="CZ11" i="9"/>
  <c r="CY11" i="9"/>
  <c r="CX11" i="9"/>
  <c r="CW11" i="9"/>
  <c r="CV11" i="9"/>
  <c r="CU11" i="9"/>
  <c r="CT11" i="9"/>
  <c r="CS11" i="9"/>
  <c r="CR11" i="9"/>
  <c r="CQ11" i="9"/>
  <c r="CP11" i="9"/>
  <c r="CO11" i="9"/>
  <c r="CN11" i="9"/>
  <c r="CM11" i="9"/>
  <c r="CL11" i="9"/>
  <c r="CK11" i="9"/>
  <c r="CJ11" i="9"/>
  <c r="CI11" i="9"/>
  <c r="CH11" i="9"/>
  <c r="CG11" i="9"/>
  <c r="CF11" i="9"/>
  <c r="CE11" i="9"/>
  <c r="CD11" i="9"/>
  <c r="CC11" i="9"/>
  <c r="CB11" i="9"/>
  <c r="CA11" i="9"/>
  <c r="BZ11" i="9"/>
  <c r="BY11" i="9"/>
  <c r="BX11" i="9"/>
  <c r="BW11" i="9"/>
  <c r="BV11" i="9"/>
  <c r="BU11" i="9"/>
  <c r="BT11" i="9"/>
  <c r="BS11" i="9"/>
  <c r="BR11" i="9"/>
  <c r="BQ11" i="9"/>
  <c r="BP11" i="9"/>
  <c r="BO11" i="9"/>
  <c r="BN11" i="9"/>
  <c r="BM11" i="9"/>
  <c r="BL11" i="9"/>
  <c r="BK11" i="9"/>
  <c r="BJ11" i="9"/>
  <c r="BI11" i="9"/>
  <c r="BH11" i="9"/>
  <c r="BG11" i="9"/>
  <c r="BF11" i="9"/>
  <c r="BE11" i="9"/>
  <c r="BD11" i="9"/>
  <c r="BC11" i="9"/>
  <c r="BB11" i="9"/>
  <c r="BA11" i="9"/>
  <c r="AZ11" i="9"/>
  <c r="AY11" i="9"/>
  <c r="AX11" i="9"/>
  <c r="AW11" i="9"/>
  <c r="AV11" i="9"/>
  <c r="AU11" i="9"/>
  <c r="AT11" i="9"/>
  <c r="AS11" i="9"/>
  <c r="AR11" i="9"/>
  <c r="AQ11" i="9"/>
  <c r="AP11" i="9"/>
  <c r="AO11" i="9"/>
  <c r="AN11" i="9"/>
  <c r="AM11" i="9"/>
  <c r="AL11"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B11" i="9"/>
  <c r="JQ10" i="9"/>
  <c r="JP10" i="9"/>
  <c r="JO10" i="9"/>
  <c r="JN10" i="9"/>
  <c r="JM10" i="9"/>
  <c r="JL10" i="9"/>
  <c r="JK10" i="9"/>
  <c r="JJ10" i="9"/>
  <c r="JI10" i="9"/>
  <c r="JH10" i="9"/>
  <c r="JG10" i="9"/>
  <c r="JF10" i="9"/>
  <c r="JE10" i="9"/>
  <c r="JD10" i="9"/>
  <c r="IW10" i="9"/>
  <c r="IV10" i="9"/>
  <c r="IS10" i="9"/>
  <c r="IR10" i="9"/>
  <c r="IQ10" i="9"/>
  <c r="IP10" i="9"/>
  <c r="IO10" i="9"/>
  <c r="IN10" i="9"/>
  <c r="IM10" i="9"/>
  <c r="IL10" i="9"/>
  <c r="IK10" i="9"/>
  <c r="IJ10" i="9"/>
  <c r="IG10" i="9"/>
  <c r="IF10" i="9"/>
  <c r="IE10" i="9"/>
  <c r="ID10" i="9"/>
  <c r="IC10" i="9"/>
  <c r="IB10" i="9"/>
  <c r="IA10" i="9"/>
  <c r="HZ10" i="9"/>
  <c r="HY10" i="9"/>
  <c r="HX10" i="9"/>
  <c r="HW10" i="9"/>
  <c r="HV10" i="9"/>
  <c r="HU10" i="9"/>
  <c r="HT10" i="9"/>
  <c r="HS10" i="9"/>
  <c r="HR10" i="9"/>
  <c r="HQ10" i="9"/>
  <c r="HP10" i="9"/>
  <c r="HO10" i="9"/>
  <c r="HN10" i="9"/>
  <c r="HM10" i="9"/>
  <c r="HL10" i="9"/>
  <c r="HK10" i="9"/>
  <c r="HJ10" i="9"/>
  <c r="HI10" i="9"/>
  <c r="HH10" i="9"/>
  <c r="HG10" i="9"/>
  <c r="HF10" i="9"/>
  <c r="HE10" i="9"/>
  <c r="HD10" i="9"/>
  <c r="HC10" i="9"/>
  <c r="HB10" i="9"/>
  <c r="HA10" i="9"/>
  <c r="GZ10" i="9"/>
  <c r="GY10" i="9"/>
  <c r="GX10" i="9"/>
  <c r="GW10" i="9"/>
  <c r="GV10" i="9"/>
  <c r="GU10" i="9"/>
  <c r="GT10" i="9"/>
  <c r="GS10" i="9"/>
  <c r="GR10" i="9"/>
  <c r="GQ10" i="9"/>
  <c r="GP10" i="9"/>
  <c r="GO10" i="9"/>
  <c r="GN10" i="9"/>
  <c r="GM10" i="9"/>
  <c r="GL10" i="9"/>
  <c r="GK10" i="9"/>
  <c r="GJ10" i="9"/>
  <c r="GI10" i="9"/>
  <c r="GH10" i="9"/>
  <c r="GG10" i="9"/>
  <c r="GF10" i="9"/>
  <c r="GE10" i="9"/>
  <c r="GD10" i="9"/>
  <c r="GC10" i="9"/>
  <c r="GB10" i="9"/>
  <c r="GA10" i="9"/>
  <c r="FZ10" i="9"/>
  <c r="FY10" i="9"/>
  <c r="FX10" i="9"/>
  <c r="FW10" i="9"/>
  <c r="FV10" i="9"/>
  <c r="FU10" i="9"/>
  <c r="FT10" i="9"/>
  <c r="FS10" i="9"/>
  <c r="FR10" i="9"/>
  <c r="FQ10" i="9"/>
  <c r="FP10" i="9"/>
  <c r="FO10" i="9"/>
  <c r="FN10" i="9"/>
  <c r="FM10" i="9"/>
  <c r="FL10" i="9"/>
  <c r="FK10" i="9"/>
  <c r="FJ10" i="9"/>
  <c r="FI10" i="9"/>
  <c r="FH10" i="9"/>
  <c r="FG10" i="9"/>
  <c r="FF10" i="9"/>
  <c r="FE10" i="9"/>
  <c r="FD10" i="9"/>
  <c r="FC10" i="9"/>
  <c r="FB10" i="9"/>
  <c r="FA10" i="9"/>
  <c r="EZ10" i="9"/>
  <c r="EY10" i="9"/>
  <c r="EX10" i="9"/>
  <c r="EW10" i="9"/>
  <c r="EV10" i="9"/>
  <c r="EO10" i="9"/>
  <c r="EN10" i="9"/>
  <c r="EM10" i="9"/>
  <c r="EL10" i="9"/>
  <c r="EK10" i="9"/>
  <c r="EJ10" i="9"/>
  <c r="EI10" i="9"/>
  <c r="EH10" i="9"/>
  <c r="EG10" i="9"/>
  <c r="EF10" i="9"/>
  <c r="EE10" i="9"/>
  <c r="ED10" i="9"/>
  <c r="EC10" i="9"/>
  <c r="EB10" i="9"/>
  <c r="EA10" i="9"/>
  <c r="DZ10" i="9"/>
  <c r="DY10" i="9"/>
  <c r="DX10" i="9"/>
  <c r="DW10" i="9"/>
  <c r="DV10" i="9"/>
  <c r="DU10" i="9"/>
  <c r="DT10" i="9"/>
  <c r="DS10" i="9"/>
  <c r="DR10" i="9"/>
  <c r="DQ10" i="9"/>
  <c r="DP10" i="9"/>
  <c r="DO10" i="9"/>
  <c r="DN10" i="9"/>
  <c r="DM10" i="9"/>
  <c r="DL10" i="9"/>
  <c r="DK10" i="9"/>
  <c r="DJ10" i="9"/>
  <c r="DI10" i="9"/>
  <c r="DH10" i="9"/>
  <c r="DG10" i="9"/>
  <c r="DF10" i="9"/>
  <c r="DE10" i="9"/>
  <c r="DD10" i="9"/>
  <c r="DC10" i="9"/>
  <c r="DB10" i="9"/>
  <c r="DA10" i="9"/>
  <c r="CZ10" i="9"/>
  <c r="CY10" i="9"/>
  <c r="CX10" i="9"/>
  <c r="CW10" i="9"/>
  <c r="CV10" i="9"/>
  <c r="CU10" i="9"/>
  <c r="CT10" i="9"/>
  <c r="CS10" i="9"/>
  <c r="CR10" i="9"/>
  <c r="CQ10" i="9"/>
  <c r="CP10" i="9"/>
  <c r="CO10" i="9"/>
  <c r="CN10" i="9"/>
  <c r="CM10" i="9"/>
  <c r="CL10" i="9"/>
  <c r="CK10" i="9"/>
  <c r="CJ10" i="9"/>
  <c r="CI10" i="9"/>
  <c r="CH10" i="9"/>
  <c r="CG10" i="9"/>
  <c r="CF10" i="9"/>
  <c r="CE10" i="9"/>
  <c r="CD10" i="9"/>
  <c r="CC10" i="9"/>
  <c r="CB10" i="9"/>
  <c r="CA10" i="9"/>
  <c r="BZ10" i="9"/>
  <c r="BY10" i="9"/>
  <c r="BX10" i="9"/>
  <c r="BW10" i="9"/>
  <c r="BV10" i="9"/>
  <c r="BU10" i="9"/>
  <c r="BT10" i="9"/>
  <c r="BS10" i="9"/>
  <c r="BR10" i="9"/>
  <c r="BQ10" i="9"/>
  <c r="BP10" i="9"/>
  <c r="BO10" i="9"/>
  <c r="BN10" i="9"/>
  <c r="BM10" i="9"/>
  <c r="BL10" i="9"/>
  <c r="BK10" i="9"/>
  <c r="BJ10" i="9"/>
  <c r="BI10" i="9"/>
  <c r="BH10" i="9"/>
  <c r="BG10" i="9"/>
  <c r="BF10" i="9"/>
  <c r="BE10" i="9"/>
  <c r="BD10" i="9"/>
  <c r="BC10" i="9"/>
  <c r="BB10" i="9"/>
  <c r="BA10" i="9"/>
  <c r="AZ10" i="9"/>
  <c r="AY10" i="9"/>
  <c r="AX10" i="9"/>
  <c r="AW10" i="9"/>
  <c r="AV10" i="9"/>
  <c r="AU10" i="9"/>
  <c r="AT10" i="9"/>
  <c r="AS10" i="9"/>
  <c r="AR10" i="9"/>
  <c r="AQ10" i="9"/>
  <c r="AP10" i="9"/>
  <c r="AO10" i="9"/>
  <c r="AN10" i="9"/>
  <c r="AM10" i="9"/>
  <c r="AL10" i="9"/>
  <c r="AK10"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B10" i="9"/>
  <c r="JQ9" i="9"/>
  <c r="JP9" i="9"/>
  <c r="JO9" i="9"/>
  <c r="JN9" i="9"/>
  <c r="JM9" i="9"/>
  <c r="JL9" i="9"/>
  <c r="JK9" i="9"/>
  <c r="JJ9" i="9"/>
  <c r="JI9" i="9"/>
  <c r="JH9" i="9"/>
  <c r="JG9" i="9"/>
  <c r="JF9" i="9"/>
  <c r="JE9" i="9"/>
  <c r="JD9" i="9"/>
  <c r="IW9" i="9"/>
  <c r="IV9" i="9"/>
  <c r="IS9" i="9"/>
  <c r="IR9" i="9"/>
  <c r="IQ9" i="9"/>
  <c r="IP9" i="9"/>
  <c r="IO9" i="9"/>
  <c r="IN9" i="9"/>
  <c r="IM9" i="9"/>
  <c r="IL9" i="9"/>
  <c r="IK9" i="9"/>
  <c r="IJ9" i="9"/>
  <c r="IG9" i="9"/>
  <c r="IF9" i="9"/>
  <c r="IE9" i="9"/>
  <c r="ID9" i="9"/>
  <c r="IC9" i="9"/>
  <c r="IB9" i="9"/>
  <c r="IA9" i="9"/>
  <c r="HZ9" i="9"/>
  <c r="HY9" i="9"/>
  <c r="HX9" i="9"/>
  <c r="HW9" i="9"/>
  <c r="HV9" i="9"/>
  <c r="HU9" i="9"/>
  <c r="HT9" i="9"/>
  <c r="HS9" i="9"/>
  <c r="HR9" i="9"/>
  <c r="HQ9" i="9"/>
  <c r="HP9" i="9"/>
  <c r="HO9" i="9"/>
  <c r="HN9" i="9"/>
  <c r="HM9" i="9"/>
  <c r="HL9" i="9"/>
  <c r="HK9" i="9"/>
  <c r="HJ9" i="9"/>
  <c r="HI9" i="9"/>
  <c r="HH9" i="9"/>
  <c r="HG9" i="9"/>
  <c r="HF9" i="9"/>
  <c r="HE9" i="9"/>
  <c r="HD9" i="9"/>
  <c r="HC9" i="9"/>
  <c r="HB9" i="9"/>
  <c r="HA9" i="9"/>
  <c r="GZ9" i="9"/>
  <c r="GY9" i="9"/>
  <c r="GX9" i="9"/>
  <c r="GW9" i="9"/>
  <c r="GV9" i="9"/>
  <c r="GU9" i="9"/>
  <c r="GT9" i="9"/>
  <c r="GS9" i="9"/>
  <c r="GR9" i="9"/>
  <c r="GQ9" i="9"/>
  <c r="GP9" i="9"/>
  <c r="GO9" i="9"/>
  <c r="GN9" i="9"/>
  <c r="GM9" i="9"/>
  <c r="GL9" i="9"/>
  <c r="GK9" i="9"/>
  <c r="GJ9" i="9"/>
  <c r="GI9" i="9"/>
  <c r="GH9" i="9"/>
  <c r="GG9" i="9"/>
  <c r="GF9" i="9"/>
  <c r="GE9" i="9"/>
  <c r="GD9" i="9"/>
  <c r="GC9" i="9"/>
  <c r="GB9" i="9"/>
  <c r="GA9" i="9"/>
  <c r="FZ9" i="9"/>
  <c r="FY9" i="9"/>
  <c r="FX9" i="9"/>
  <c r="FW9" i="9"/>
  <c r="FV9" i="9"/>
  <c r="FU9" i="9"/>
  <c r="FT9" i="9"/>
  <c r="FS9" i="9"/>
  <c r="FR9" i="9"/>
  <c r="FQ9" i="9"/>
  <c r="FP9" i="9"/>
  <c r="FO9" i="9"/>
  <c r="FN9" i="9"/>
  <c r="FM9" i="9"/>
  <c r="FL9" i="9"/>
  <c r="FK9" i="9"/>
  <c r="FJ9" i="9"/>
  <c r="FI9" i="9"/>
  <c r="FH9" i="9"/>
  <c r="FG9" i="9"/>
  <c r="FF9" i="9"/>
  <c r="FE9" i="9"/>
  <c r="FD9" i="9"/>
  <c r="FC9" i="9"/>
  <c r="FB9" i="9"/>
  <c r="FA9" i="9"/>
  <c r="EZ9" i="9"/>
  <c r="EY9" i="9"/>
  <c r="EX9" i="9"/>
  <c r="EW9" i="9"/>
  <c r="EV9" i="9"/>
  <c r="EO9" i="9"/>
  <c r="EN9" i="9"/>
  <c r="EM9" i="9"/>
  <c r="EL9" i="9"/>
  <c r="EK9" i="9"/>
  <c r="EJ9" i="9"/>
  <c r="EI9" i="9"/>
  <c r="EH9" i="9"/>
  <c r="EG9" i="9"/>
  <c r="EF9" i="9"/>
  <c r="EE9" i="9"/>
  <c r="ED9" i="9"/>
  <c r="EC9" i="9"/>
  <c r="EB9" i="9"/>
  <c r="EA9" i="9"/>
  <c r="DZ9" i="9"/>
  <c r="DY9" i="9"/>
  <c r="DX9" i="9"/>
  <c r="DW9" i="9"/>
  <c r="DV9" i="9"/>
  <c r="DU9" i="9"/>
  <c r="DT9" i="9"/>
  <c r="DS9" i="9"/>
  <c r="DR9" i="9"/>
  <c r="DQ9" i="9"/>
  <c r="DP9" i="9"/>
  <c r="DO9" i="9"/>
  <c r="DN9" i="9"/>
  <c r="DM9" i="9"/>
  <c r="DL9" i="9"/>
  <c r="DK9" i="9"/>
  <c r="DJ9" i="9"/>
  <c r="DI9" i="9"/>
  <c r="DH9" i="9"/>
  <c r="DG9" i="9"/>
  <c r="DF9" i="9"/>
  <c r="DE9" i="9"/>
  <c r="DD9" i="9"/>
  <c r="DC9" i="9"/>
  <c r="DB9" i="9"/>
  <c r="DA9" i="9"/>
  <c r="CZ9" i="9"/>
  <c r="CY9" i="9"/>
  <c r="CX9" i="9"/>
  <c r="CW9" i="9"/>
  <c r="CV9" i="9"/>
  <c r="CU9" i="9"/>
  <c r="CT9" i="9"/>
  <c r="CS9" i="9"/>
  <c r="CR9" i="9"/>
  <c r="CQ9" i="9"/>
  <c r="CP9" i="9"/>
  <c r="CO9" i="9"/>
  <c r="CN9" i="9"/>
  <c r="CM9" i="9"/>
  <c r="CL9" i="9"/>
  <c r="CK9" i="9"/>
  <c r="CJ9" i="9"/>
  <c r="CI9" i="9"/>
  <c r="CH9" i="9"/>
  <c r="CG9" i="9"/>
  <c r="CF9" i="9"/>
  <c r="CE9" i="9"/>
  <c r="CD9" i="9"/>
  <c r="CC9" i="9"/>
  <c r="CB9" i="9"/>
  <c r="CA9" i="9"/>
  <c r="BZ9" i="9"/>
  <c r="BY9" i="9"/>
  <c r="BX9" i="9"/>
  <c r="BW9" i="9"/>
  <c r="BV9" i="9"/>
  <c r="BU9" i="9"/>
  <c r="BT9" i="9"/>
  <c r="BS9" i="9"/>
  <c r="BR9" i="9"/>
  <c r="BQ9" i="9"/>
  <c r="BP9" i="9"/>
  <c r="BO9" i="9"/>
  <c r="BN9" i="9"/>
  <c r="BM9" i="9"/>
  <c r="BL9" i="9"/>
  <c r="BK9" i="9"/>
  <c r="BJ9" i="9"/>
  <c r="BI9" i="9"/>
  <c r="BH9" i="9"/>
  <c r="BG9" i="9"/>
  <c r="BF9" i="9"/>
  <c r="BE9" i="9"/>
  <c r="BD9" i="9"/>
  <c r="BC9" i="9"/>
  <c r="BB9" i="9"/>
  <c r="BA9" i="9"/>
  <c r="AZ9" i="9"/>
  <c r="AY9" i="9"/>
  <c r="AX9" i="9"/>
  <c r="AW9" i="9"/>
  <c r="AV9" i="9"/>
  <c r="AU9" i="9"/>
  <c r="AT9" i="9"/>
  <c r="AS9" i="9"/>
  <c r="AR9" i="9"/>
  <c r="AQ9" i="9"/>
  <c r="AP9" i="9"/>
  <c r="AO9" i="9"/>
  <c r="AN9" i="9"/>
  <c r="AM9" i="9"/>
  <c r="AL9" i="9"/>
  <c r="AK9"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B9" i="9"/>
  <c r="JQ8" i="9"/>
  <c r="JP8" i="9"/>
  <c r="JO8" i="9"/>
  <c r="JN8" i="9"/>
  <c r="JM8" i="9"/>
  <c r="JL8" i="9"/>
  <c r="JK8" i="9"/>
  <c r="JJ8" i="9"/>
  <c r="JI8" i="9"/>
  <c r="JH8" i="9"/>
  <c r="JG8" i="9"/>
  <c r="JF8" i="9"/>
  <c r="JE8" i="9"/>
  <c r="JD8" i="9"/>
  <c r="IW8" i="9"/>
  <c r="IV8" i="9"/>
  <c r="IS8" i="9"/>
  <c r="IR8" i="9"/>
  <c r="IQ8" i="9"/>
  <c r="IP8" i="9"/>
  <c r="IO8" i="9"/>
  <c r="IN8" i="9"/>
  <c r="IM8" i="9"/>
  <c r="IL8" i="9"/>
  <c r="IK8" i="9"/>
  <c r="IJ8" i="9"/>
  <c r="IG8" i="9"/>
  <c r="IF8" i="9"/>
  <c r="IE8" i="9"/>
  <c r="ID8" i="9"/>
  <c r="IC8" i="9"/>
  <c r="IB8" i="9"/>
  <c r="IA8" i="9"/>
  <c r="HZ8" i="9"/>
  <c r="HY8" i="9"/>
  <c r="HX8" i="9"/>
  <c r="HW8" i="9"/>
  <c r="HV8" i="9"/>
  <c r="HU8" i="9"/>
  <c r="HT8" i="9"/>
  <c r="HS8" i="9"/>
  <c r="HR8" i="9"/>
  <c r="HQ8" i="9"/>
  <c r="HP8" i="9"/>
  <c r="HO8" i="9"/>
  <c r="HN8" i="9"/>
  <c r="HM8" i="9"/>
  <c r="HL8" i="9"/>
  <c r="HK8" i="9"/>
  <c r="HJ8" i="9"/>
  <c r="HI8" i="9"/>
  <c r="HH8" i="9"/>
  <c r="HG8" i="9"/>
  <c r="HF8" i="9"/>
  <c r="HE8" i="9"/>
  <c r="HD8" i="9"/>
  <c r="HC8" i="9"/>
  <c r="HB8" i="9"/>
  <c r="HA8" i="9"/>
  <c r="GZ8" i="9"/>
  <c r="GY8" i="9"/>
  <c r="GX8" i="9"/>
  <c r="GW8" i="9"/>
  <c r="GV8" i="9"/>
  <c r="GU8" i="9"/>
  <c r="GT8" i="9"/>
  <c r="GS8" i="9"/>
  <c r="GR8" i="9"/>
  <c r="GQ8" i="9"/>
  <c r="GP8" i="9"/>
  <c r="GO8" i="9"/>
  <c r="GN8" i="9"/>
  <c r="GM8" i="9"/>
  <c r="GL8" i="9"/>
  <c r="GK8" i="9"/>
  <c r="GJ8" i="9"/>
  <c r="GI8" i="9"/>
  <c r="GH8" i="9"/>
  <c r="GG8" i="9"/>
  <c r="GF8" i="9"/>
  <c r="GE8" i="9"/>
  <c r="GD8" i="9"/>
  <c r="GC8" i="9"/>
  <c r="GB8" i="9"/>
  <c r="GA8" i="9"/>
  <c r="FZ8" i="9"/>
  <c r="FY8" i="9"/>
  <c r="FX8" i="9"/>
  <c r="FW8" i="9"/>
  <c r="FV8" i="9"/>
  <c r="FU8" i="9"/>
  <c r="FT8" i="9"/>
  <c r="FS8" i="9"/>
  <c r="FR8" i="9"/>
  <c r="FQ8" i="9"/>
  <c r="FP8" i="9"/>
  <c r="FO8" i="9"/>
  <c r="FN8" i="9"/>
  <c r="FM8" i="9"/>
  <c r="FL8" i="9"/>
  <c r="FK8" i="9"/>
  <c r="FJ8" i="9"/>
  <c r="FI8" i="9"/>
  <c r="FH8" i="9"/>
  <c r="FG8" i="9"/>
  <c r="FF8" i="9"/>
  <c r="FE8" i="9"/>
  <c r="FD8" i="9"/>
  <c r="FC8" i="9"/>
  <c r="FB8" i="9"/>
  <c r="FA8" i="9"/>
  <c r="EZ8" i="9"/>
  <c r="EY8" i="9"/>
  <c r="EX8" i="9"/>
  <c r="EW8" i="9"/>
  <c r="EV8" i="9"/>
  <c r="EO8" i="9"/>
  <c r="EN8" i="9"/>
  <c r="EM8" i="9"/>
  <c r="EL8" i="9"/>
  <c r="EK8" i="9"/>
  <c r="EJ8" i="9"/>
  <c r="EI8" i="9"/>
  <c r="EH8" i="9"/>
  <c r="EG8" i="9"/>
  <c r="EF8" i="9"/>
  <c r="EE8" i="9"/>
  <c r="ED8" i="9"/>
  <c r="EC8" i="9"/>
  <c r="EB8" i="9"/>
  <c r="EA8" i="9"/>
  <c r="DZ8" i="9"/>
  <c r="DY8" i="9"/>
  <c r="DX8" i="9"/>
  <c r="DW8" i="9"/>
  <c r="DV8" i="9"/>
  <c r="DU8" i="9"/>
  <c r="DT8" i="9"/>
  <c r="DS8" i="9"/>
  <c r="DR8" i="9"/>
  <c r="DQ8" i="9"/>
  <c r="DP8" i="9"/>
  <c r="DO8" i="9"/>
  <c r="DN8" i="9"/>
  <c r="DM8" i="9"/>
  <c r="DL8" i="9"/>
  <c r="DK8" i="9"/>
  <c r="DJ8" i="9"/>
  <c r="DI8" i="9"/>
  <c r="DH8" i="9"/>
  <c r="DG8" i="9"/>
  <c r="DF8" i="9"/>
  <c r="DE8" i="9"/>
  <c r="DD8" i="9"/>
  <c r="DC8" i="9"/>
  <c r="DB8" i="9"/>
  <c r="DA8" i="9"/>
  <c r="CZ8" i="9"/>
  <c r="CY8" i="9"/>
  <c r="CX8" i="9"/>
  <c r="CW8" i="9"/>
  <c r="CV8" i="9"/>
  <c r="CU8" i="9"/>
  <c r="CT8" i="9"/>
  <c r="CS8" i="9"/>
  <c r="CR8" i="9"/>
  <c r="CQ8" i="9"/>
  <c r="CP8" i="9"/>
  <c r="CO8" i="9"/>
  <c r="CN8" i="9"/>
  <c r="CM8" i="9"/>
  <c r="CL8" i="9"/>
  <c r="CK8" i="9"/>
  <c r="CJ8" i="9"/>
  <c r="CI8" i="9"/>
  <c r="CH8" i="9"/>
  <c r="CG8" i="9"/>
  <c r="CF8" i="9"/>
  <c r="CE8" i="9"/>
  <c r="CD8" i="9"/>
  <c r="CC8" i="9"/>
  <c r="CB8" i="9"/>
  <c r="CA8" i="9"/>
  <c r="BZ8" i="9"/>
  <c r="BY8" i="9"/>
  <c r="BX8" i="9"/>
  <c r="BW8" i="9"/>
  <c r="BV8" i="9"/>
  <c r="BU8" i="9"/>
  <c r="BT8" i="9"/>
  <c r="BS8" i="9"/>
  <c r="BR8" i="9"/>
  <c r="BQ8" i="9"/>
  <c r="BP8" i="9"/>
  <c r="BO8" i="9"/>
  <c r="BN8" i="9"/>
  <c r="BM8" i="9"/>
  <c r="BL8" i="9"/>
  <c r="BK8" i="9"/>
  <c r="BJ8" i="9"/>
  <c r="BI8" i="9"/>
  <c r="BH8" i="9"/>
  <c r="BG8" i="9"/>
  <c r="BF8" i="9"/>
  <c r="BE8" i="9"/>
  <c r="BD8" i="9"/>
  <c r="BC8" i="9"/>
  <c r="BB8" i="9"/>
  <c r="BA8" i="9"/>
  <c r="AZ8" i="9"/>
  <c r="AY8" i="9"/>
  <c r="AX8" i="9"/>
  <c r="AW8" i="9"/>
  <c r="AV8" i="9"/>
  <c r="AU8" i="9"/>
  <c r="AT8" i="9"/>
  <c r="AS8" i="9"/>
  <c r="AR8" i="9"/>
  <c r="AQ8" i="9"/>
  <c r="AP8" i="9"/>
  <c r="AO8" i="9"/>
  <c r="AN8" i="9"/>
  <c r="AM8" i="9"/>
  <c r="AL8" i="9"/>
  <c r="AK8"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B8" i="9"/>
</calcChain>
</file>

<file path=xl/comments1.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D4" authorId="0" shapeId="0">
      <text>
        <r>
          <rPr>
            <b/>
            <sz val="9"/>
            <color indexed="81"/>
            <rFont val="Tahoma"/>
            <family val="2"/>
            <charset val="238"/>
          </rPr>
          <t>5</t>
        </r>
      </text>
    </comment>
    <comment ref="L4" authorId="0" shapeId="0">
      <text>
        <r>
          <rPr>
            <b/>
            <sz val="9"/>
            <color indexed="81"/>
            <rFont val="Tahoma"/>
            <family val="2"/>
            <charset val="238"/>
          </rPr>
          <t>3</t>
        </r>
      </text>
    </comment>
    <comment ref="N4" authorId="0" shapeId="0">
      <text>
        <r>
          <rPr>
            <b/>
            <sz val="9"/>
            <color indexed="81"/>
            <rFont val="Tahoma"/>
            <family val="2"/>
            <charset val="238"/>
          </rPr>
          <t>5</t>
        </r>
      </text>
    </comment>
    <comment ref="AX4" authorId="0" shapeId="0">
      <text>
        <r>
          <rPr>
            <b/>
            <sz val="9"/>
            <color indexed="81"/>
            <rFont val="Tahoma"/>
            <family val="2"/>
            <charset val="238"/>
          </rPr>
          <t>7, 8</t>
        </r>
      </text>
    </comment>
    <comment ref="BD4" authorId="0" shapeId="0">
      <text>
        <r>
          <rPr>
            <b/>
            <sz val="9"/>
            <color indexed="81"/>
            <rFont val="Tahoma"/>
            <family val="2"/>
            <charset val="238"/>
          </rPr>
          <t>7, 8</t>
        </r>
      </text>
    </comment>
    <comment ref="BF4" authorId="0" shapeId="0">
      <text>
        <r>
          <rPr>
            <b/>
            <sz val="9"/>
            <color indexed="81"/>
            <rFont val="Tahoma"/>
            <family val="2"/>
            <charset val="238"/>
          </rPr>
          <t>8, 9</t>
        </r>
      </text>
    </comment>
    <comment ref="BH4" authorId="0" shapeId="0">
      <text>
        <r>
          <rPr>
            <b/>
            <sz val="9"/>
            <color indexed="81"/>
            <rFont val="Tahoma"/>
            <family val="2"/>
            <charset val="238"/>
          </rPr>
          <t>7, 10</t>
        </r>
      </text>
    </comment>
    <comment ref="BP4" authorId="0" shapeId="0">
      <text>
        <r>
          <rPr>
            <b/>
            <sz val="9"/>
            <color indexed="81"/>
            <rFont val="Tahoma"/>
            <family val="2"/>
            <charset val="238"/>
          </rPr>
          <t>7, 10, 15</t>
        </r>
      </text>
    </comment>
    <comment ref="BX4" authorId="0" shapeId="0">
      <text>
        <r>
          <rPr>
            <b/>
            <sz val="9"/>
            <color indexed="81"/>
            <rFont val="Tahoma"/>
            <family val="2"/>
            <charset val="238"/>
          </rPr>
          <t>17</t>
        </r>
      </text>
    </comment>
    <comment ref="BZ4" authorId="0" shapeId="0">
      <text>
        <r>
          <rPr>
            <b/>
            <sz val="9"/>
            <color indexed="81"/>
            <rFont val="Tahoma"/>
            <family val="2"/>
            <charset val="238"/>
          </rPr>
          <t>17</t>
        </r>
      </text>
    </comment>
    <comment ref="CP4" authorId="0" shapeId="0">
      <text>
        <r>
          <rPr>
            <b/>
            <sz val="9"/>
            <color indexed="81"/>
            <rFont val="Tahoma"/>
            <family val="2"/>
            <charset val="238"/>
          </rPr>
          <t>18</t>
        </r>
      </text>
    </comment>
    <comment ref="DT4" authorId="0" shapeId="0">
      <text>
        <r>
          <rPr>
            <b/>
            <sz val="9"/>
            <color indexed="81"/>
            <rFont val="Tahoma"/>
            <family val="2"/>
            <charset val="238"/>
          </rPr>
          <t>18</t>
        </r>
      </text>
    </comment>
    <comment ref="DZ4" authorId="0" shapeId="0">
      <text>
        <r>
          <rPr>
            <b/>
            <sz val="9"/>
            <color indexed="81"/>
            <rFont val="Tahoma"/>
            <family val="2"/>
            <charset val="238"/>
          </rPr>
          <t>20</t>
        </r>
      </text>
    </comment>
    <comment ref="EP4" authorId="0" shapeId="0">
      <text>
        <r>
          <rPr>
            <b/>
            <sz val="9"/>
            <color indexed="81"/>
            <rFont val="Tahoma"/>
            <family val="2"/>
            <charset val="238"/>
          </rPr>
          <t>21</t>
        </r>
      </text>
    </comment>
    <comment ref="EV4" authorId="0" shapeId="0">
      <text>
        <r>
          <rPr>
            <b/>
            <sz val="9"/>
            <color indexed="81"/>
            <rFont val="Tahoma"/>
            <family val="2"/>
            <charset val="238"/>
          </rPr>
          <t>25, 26</t>
        </r>
      </text>
    </comment>
    <comment ref="FF4" authorId="0" shapeId="0">
      <text>
        <r>
          <rPr>
            <b/>
            <sz val="9"/>
            <color indexed="81"/>
            <rFont val="Tahoma"/>
            <family val="2"/>
            <charset val="238"/>
          </rPr>
          <t>25, 26</t>
        </r>
      </text>
    </comment>
    <comment ref="FH4" authorId="0" shapeId="0">
      <text>
        <r>
          <rPr>
            <b/>
            <sz val="9"/>
            <color indexed="81"/>
            <rFont val="Tahoma"/>
            <family val="2"/>
            <charset val="238"/>
          </rPr>
          <t>25</t>
        </r>
      </text>
    </comment>
    <comment ref="FR4" authorId="0" shapeId="0">
      <text>
        <r>
          <rPr>
            <b/>
            <sz val="9"/>
            <color indexed="81"/>
            <rFont val="Tahoma"/>
            <family val="2"/>
            <charset val="238"/>
          </rPr>
          <t>25</t>
        </r>
      </text>
    </comment>
    <comment ref="FT4" authorId="0" shapeId="0">
      <text>
        <r>
          <rPr>
            <b/>
            <sz val="9"/>
            <color indexed="81"/>
            <rFont val="Tahoma"/>
            <family val="2"/>
            <charset val="238"/>
          </rPr>
          <t>25</t>
        </r>
      </text>
    </comment>
    <comment ref="GD4" authorId="0" shapeId="0">
      <text>
        <r>
          <rPr>
            <b/>
            <sz val="9"/>
            <color indexed="81"/>
            <rFont val="Tahoma"/>
            <family val="2"/>
            <charset val="238"/>
          </rPr>
          <t>25</t>
        </r>
      </text>
    </comment>
    <comment ref="GF4" authorId="0" shapeId="0">
      <text>
        <r>
          <rPr>
            <b/>
            <sz val="9"/>
            <color indexed="81"/>
            <rFont val="Tahoma"/>
            <family val="2"/>
            <charset val="238"/>
          </rPr>
          <t>26, 28</t>
        </r>
      </text>
    </comment>
    <comment ref="GP4" authorId="0" shapeId="0">
      <text>
        <r>
          <rPr>
            <b/>
            <sz val="9"/>
            <color indexed="81"/>
            <rFont val="Tahoma"/>
            <family val="2"/>
            <charset val="238"/>
          </rPr>
          <t>26, 28</t>
        </r>
      </text>
    </comment>
    <comment ref="GR4" authorId="0" shapeId="0">
      <text>
        <r>
          <rPr>
            <b/>
            <sz val="9"/>
            <color indexed="81"/>
            <rFont val="Tahoma"/>
            <family val="2"/>
            <charset val="238"/>
          </rPr>
          <t>28</t>
        </r>
      </text>
    </comment>
    <comment ref="HB4" authorId="0" shapeId="0">
      <text>
        <r>
          <rPr>
            <b/>
            <sz val="9"/>
            <color indexed="81"/>
            <rFont val="Tahoma"/>
            <family val="2"/>
            <charset val="238"/>
          </rPr>
          <t>28</t>
        </r>
      </text>
    </comment>
    <comment ref="HD4" authorId="0" shapeId="0">
      <text>
        <r>
          <rPr>
            <b/>
            <sz val="9"/>
            <color indexed="81"/>
            <rFont val="Tahoma"/>
            <family val="2"/>
            <charset val="238"/>
          </rPr>
          <t>28</t>
        </r>
      </text>
    </comment>
    <comment ref="HN4" authorId="0" shapeId="0">
      <text>
        <r>
          <rPr>
            <b/>
            <sz val="9"/>
            <color indexed="81"/>
            <rFont val="Tahoma"/>
            <family val="2"/>
            <charset val="238"/>
          </rPr>
          <t>28</t>
        </r>
      </text>
    </comment>
    <comment ref="HP4" authorId="0" shapeId="0">
      <text>
        <r>
          <rPr>
            <b/>
            <sz val="9"/>
            <color indexed="81"/>
            <rFont val="Tahoma"/>
            <family val="2"/>
            <charset val="238"/>
          </rPr>
          <t>29, 30</t>
        </r>
      </text>
    </comment>
    <comment ref="IB4" authorId="0" shapeId="0">
      <text>
        <r>
          <rPr>
            <b/>
            <sz val="9"/>
            <color indexed="81"/>
            <rFont val="Tahoma"/>
            <family val="2"/>
            <charset val="238"/>
          </rPr>
          <t>31, 32</t>
        </r>
      </text>
    </comment>
    <comment ref="ID4" authorId="0" shapeId="0">
      <text>
        <r>
          <rPr>
            <b/>
            <sz val="9"/>
            <color indexed="81"/>
            <rFont val="Tahoma"/>
            <family val="2"/>
            <charset val="238"/>
          </rPr>
          <t>33</t>
        </r>
      </text>
    </comment>
    <comment ref="IF4" authorId="0" shapeId="0">
      <text>
        <r>
          <rPr>
            <b/>
            <sz val="9"/>
            <color indexed="81"/>
            <rFont val="Tahoma"/>
            <family val="2"/>
            <charset val="238"/>
          </rPr>
          <t>34</t>
        </r>
      </text>
    </comment>
    <comment ref="IH4" authorId="0" shapeId="0">
      <text>
        <r>
          <rPr>
            <b/>
            <sz val="9"/>
            <color indexed="81"/>
            <rFont val="Tahoma"/>
            <family val="2"/>
            <charset val="238"/>
          </rPr>
          <t>35</t>
        </r>
      </text>
    </comment>
    <comment ref="IL4" authorId="0" shapeId="0">
      <text>
        <r>
          <rPr>
            <b/>
            <sz val="9"/>
            <color indexed="81"/>
            <rFont val="Tahoma"/>
            <family val="2"/>
            <charset val="238"/>
          </rPr>
          <t>36</t>
        </r>
      </text>
    </comment>
    <comment ref="IN4" authorId="0" shapeId="0">
      <text>
        <r>
          <rPr>
            <b/>
            <sz val="9"/>
            <color indexed="81"/>
            <rFont val="Tahoma"/>
            <family val="2"/>
            <charset val="238"/>
          </rPr>
          <t>4, 37, 38</t>
        </r>
      </text>
    </comment>
    <comment ref="IT4" authorId="0" shapeId="0">
      <text>
        <r>
          <rPr>
            <b/>
            <sz val="9"/>
            <color indexed="81"/>
            <rFont val="Tahoma"/>
            <family val="2"/>
            <charset val="238"/>
          </rPr>
          <t>26, 39</t>
        </r>
      </text>
    </comment>
    <comment ref="JD4" authorId="0" shapeId="0">
      <text>
        <r>
          <rPr>
            <b/>
            <sz val="9"/>
            <color indexed="81"/>
            <rFont val="Tahoma"/>
            <family val="2"/>
            <charset val="238"/>
          </rPr>
          <t>35</t>
        </r>
      </text>
    </comment>
    <comment ref="JJ4" authorId="0" shapeId="0">
      <text>
        <r>
          <rPr>
            <b/>
            <sz val="9"/>
            <color indexed="81"/>
            <rFont val="Tahoma"/>
            <family val="2"/>
            <charset val="238"/>
          </rPr>
          <t>22</t>
        </r>
      </text>
    </comment>
    <comment ref="JN4" authorId="0" shapeId="0">
      <text>
        <r>
          <rPr>
            <b/>
            <sz val="9"/>
            <color indexed="81"/>
            <rFont val="Tahoma"/>
            <family val="2"/>
            <charset val="238"/>
          </rPr>
          <t>22</t>
        </r>
      </text>
    </comment>
    <comment ref="BH6" authorId="0" shapeId="0">
      <text>
        <r>
          <rPr>
            <b/>
            <sz val="9"/>
            <color indexed="81"/>
            <rFont val="Tahoma"/>
            <family val="2"/>
            <charset val="238"/>
          </rPr>
          <t>14</t>
        </r>
      </text>
    </comment>
  </commentList>
</comments>
</file>

<file path=xl/comments2.xml><?xml version="1.0" encoding="utf-8"?>
<comments xmlns="http://schemas.openxmlformats.org/spreadsheetml/2006/main">
  <authors>
    <author>Mikulska Anna</author>
  </authors>
  <commentList>
    <comment ref="B4" authorId="0" shapeId="0">
      <text>
        <r>
          <rPr>
            <b/>
            <sz val="9"/>
            <color indexed="81"/>
            <rFont val="Tahoma"/>
            <family val="2"/>
            <charset val="238"/>
          </rPr>
          <t>5</t>
        </r>
      </text>
    </comment>
    <comment ref="F4" authorId="0" shapeId="0">
      <text>
        <r>
          <rPr>
            <b/>
            <sz val="9"/>
            <color indexed="81"/>
            <rFont val="Tahoma"/>
            <family val="2"/>
            <charset val="238"/>
          </rPr>
          <t>3</t>
        </r>
      </text>
    </comment>
    <comment ref="H4" authorId="0" shapeId="0">
      <text>
        <r>
          <rPr>
            <b/>
            <sz val="9"/>
            <color indexed="81"/>
            <rFont val="Tahoma"/>
            <family val="2"/>
            <charset val="238"/>
          </rPr>
          <t>5</t>
        </r>
      </text>
    </comment>
    <comment ref="AB4" authorId="0" shapeId="0">
      <text>
        <r>
          <rPr>
            <b/>
            <sz val="9"/>
            <color indexed="81"/>
            <rFont val="Tahoma"/>
            <family val="2"/>
            <charset val="238"/>
          </rPr>
          <t>17</t>
        </r>
      </text>
    </comment>
    <comment ref="AD4" authorId="0" shapeId="0">
      <text>
        <r>
          <rPr>
            <b/>
            <sz val="9"/>
            <color indexed="81"/>
            <rFont val="Tahoma"/>
            <family val="2"/>
            <charset val="238"/>
          </rPr>
          <t>17</t>
        </r>
      </text>
    </comment>
    <comment ref="AL4" authorId="0" shapeId="0">
      <text>
        <r>
          <rPr>
            <b/>
            <sz val="9"/>
            <color indexed="81"/>
            <rFont val="Tahoma"/>
            <family val="2"/>
            <charset val="238"/>
          </rPr>
          <t>18</t>
        </r>
      </text>
    </comment>
    <comment ref="AV4" authorId="0" shapeId="0">
      <text>
        <r>
          <rPr>
            <b/>
            <sz val="9"/>
            <color indexed="81"/>
            <rFont val="Tahoma"/>
            <family val="2"/>
            <charset val="238"/>
          </rPr>
          <t>18</t>
        </r>
      </text>
    </comment>
    <comment ref="AX4" authorId="0" shapeId="0">
      <text>
        <r>
          <rPr>
            <b/>
            <sz val="9"/>
            <color indexed="81"/>
            <rFont val="Tahoma"/>
            <family val="2"/>
            <charset val="238"/>
          </rPr>
          <t>20</t>
        </r>
      </text>
    </comment>
    <comment ref="BH4" authorId="0" shapeId="0">
      <text>
        <r>
          <rPr>
            <b/>
            <sz val="9"/>
            <color indexed="81"/>
            <rFont val="Tahoma"/>
            <family val="2"/>
            <charset val="238"/>
          </rPr>
          <t>21</t>
        </r>
      </text>
    </comment>
    <comment ref="BN4" authorId="0" shapeId="0">
      <text>
        <r>
          <rPr>
            <b/>
            <sz val="9"/>
            <color indexed="81"/>
            <rFont val="Tahoma"/>
            <family val="2"/>
            <charset val="238"/>
          </rPr>
          <t>25</t>
        </r>
      </text>
    </comment>
    <comment ref="BX4" authorId="0" shapeId="0">
      <text>
        <r>
          <rPr>
            <b/>
            <sz val="9"/>
            <color indexed="81"/>
            <rFont val="Tahoma"/>
            <family val="2"/>
            <charset val="238"/>
          </rPr>
          <t>25, 27</t>
        </r>
      </text>
    </comment>
    <comment ref="BZ4" authorId="0" shapeId="0">
      <text>
        <r>
          <rPr>
            <b/>
            <sz val="9"/>
            <color indexed="81"/>
            <rFont val="Tahoma"/>
            <family val="2"/>
            <charset val="238"/>
          </rPr>
          <t>31, 32</t>
        </r>
      </text>
    </comment>
    <comment ref="CB4" authorId="0" shapeId="0">
      <text>
        <r>
          <rPr>
            <b/>
            <sz val="9"/>
            <color indexed="81"/>
            <rFont val="Tahoma"/>
            <family val="2"/>
            <charset val="238"/>
          </rPr>
          <t>33</t>
        </r>
      </text>
    </comment>
    <comment ref="CD4" authorId="0" shapeId="0">
      <text>
        <r>
          <rPr>
            <b/>
            <sz val="9"/>
            <color indexed="81"/>
            <rFont val="Tahoma"/>
            <family val="2"/>
            <charset val="238"/>
          </rPr>
          <t>34</t>
        </r>
      </text>
    </comment>
    <comment ref="CF4" authorId="0" shapeId="0">
      <text>
        <r>
          <rPr>
            <b/>
            <sz val="9"/>
            <color indexed="81"/>
            <rFont val="Tahoma"/>
            <family val="2"/>
            <charset val="238"/>
          </rPr>
          <t>35</t>
        </r>
      </text>
    </comment>
    <comment ref="CJ4" authorId="0" shapeId="0">
      <text>
        <r>
          <rPr>
            <b/>
            <sz val="9"/>
            <color indexed="81"/>
            <rFont val="Tahoma"/>
            <family val="2"/>
            <charset val="238"/>
          </rPr>
          <t>36</t>
        </r>
      </text>
    </comment>
    <comment ref="CL4" authorId="0" shapeId="0">
      <text>
        <r>
          <rPr>
            <b/>
            <sz val="9"/>
            <color indexed="81"/>
            <rFont val="Tahoma"/>
            <family val="2"/>
            <charset val="238"/>
          </rPr>
          <t>26, 39</t>
        </r>
      </text>
    </comment>
    <comment ref="CN4" authorId="0" shapeId="0">
      <text>
        <r>
          <rPr>
            <b/>
            <sz val="9"/>
            <color indexed="81"/>
            <rFont val="Tahoma"/>
            <family val="2"/>
            <charset val="238"/>
          </rPr>
          <t>35</t>
        </r>
      </text>
    </comment>
    <comment ref="CT4" authorId="0" shapeId="0">
      <text>
        <r>
          <rPr>
            <b/>
            <sz val="9"/>
            <color indexed="81"/>
            <rFont val="Tahoma"/>
            <family val="2"/>
            <charset val="238"/>
          </rPr>
          <t>22</t>
        </r>
      </text>
    </comment>
    <comment ref="CV4" authorId="0" shapeId="0">
      <text>
        <r>
          <rPr>
            <b/>
            <sz val="9"/>
            <color indexed="81"/>
            <rFont val="Tahoma"/>
            <family val="2"/>
            <charset val="238"/>
          </rPr>
          <t>22</t>
        </r>
      </text>
    </comment>
  </commentList>
</comments>
</file>

<file path=xl/comments3.xml><?xml version="1.0" encoding="utf-8"?>
<comments xmlns="http://schemas.openxmlformats.org/spreadsheetml/2006/main">
  <authors>
    <author>Mikulska Anna</author>
  </authors>
  <commentList>
    <comment ref="J4" authorId="0" shapeId="0">
      <text>
        <r>
          <rPr>
            <b/>
            <sz val="9"/>
            <color indexed="81"/>
            <rFont val="Tahoma"/>
            <family val="2"/>
            <charset val="238"/>
          </rPr>
          <t>2</t>
        </r>
      </text>
    </comment>
    <comment ref="N4" authorId="0" shapeId="0">
      <text>
        <r>
          <rPr>
            <b/>
            <sz val="9"/>
            <color indexed="81"/>
            <rFont val="Tahoma"/>
            <family val="2"/>
            <charset val="238"/>
          </rPr>
          <t>2</t>
        </r>
      </text>
    </comment>
    <comment ref="R4" authorId="0" shapeId="0">
      <text>
        <r>
          <rPr>
            <b/>
            <sz val="9"/>
            <color indexed="81"/>
            <rFont val="Tahoma"/>
            <family val="2"/>
            <charset val="238"/>
          </rPr>
          <t>5</t>
        </r>
      </text>
    </comment>
    <comment ref="AH4" authorId="0" shapeId="0">
      <text>
        <r>
          <rPr>
            <b/>
            <sz val="9"/>
            <color indexed="81"/>
            <rFont val="Tahoma"/>
            <family val="2"/>
            <charset val="238"/>
          </rPr>
          <t>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L4" authorId="0" shapeId="0">
      <text>
        <r>
          <rPr>
            <b/>
            <sz val="9"/>
            <color indexed="81"/>
            <rFont val="Tahoma"/>
            <family val="2"/>
            <charset val="238"/>
          </rPr>
          <t>18</t>
        </r>
      </text>
    </comment>
    <comment ref="EF4" authorId="0" shapeId="0">
      <text>
        <r>
          <rPr>
            <b/>
            <sz val="9"/>
            <color indexed="81"/>
            <rFont val="Tahoma"/>
            <family val="2"/>
            <charset val="238"/>
          </rPr>
          <t>18</t>
        </r>
      </text>
    </comment>
    <comment ref="EJ4" authorId="0" shapeId="0">
      <text>
        <r>
          <rPr>
            <b/>
            <sz val="9"/>
            <color indexed="81"/>
            <rFont val="Tahoma"/>
            <family val="2"/>
            <charset val="238"/>
          </rPr>
          <t>19</t>
        </r>
      </text>
    </comment>
    <comment ref="EV4" authorId="0" shapeId="0">
      <text>
        <r>
          <rPr>
            <b/>
            <sz val="9"/>
            <color indexed="81"/>
            <rFont val="Tahoma"/>
            <family val="2"/>
            <charset val="238"/>
          </rPr>
          <t>20</t>
        </r>
      </text>
    </comment>
    <comment ref="FL4" authorId="0" shapeId="0">
      <text>
        <r>
          <rPr>
            <b/>
            <sz val="9"/>
            <color indexed="81"/>
            <rFont val="Tahoma"/>
            <family val="2"/>
            <charset val="238"/>
          </rPr>
          <t>21</t>
        </r>
      </text>
    </comment>
    <comment ref="FR4" authorId="0" shapeId="0">
      <text>
        <r>
          <rPr>
            <b/>
            <sz val="9"/>
            <color indexed="81"/>
            <rFont val="Tahoma"/>
            <family val="2"/>
            <charset val="238"/>
          </rPr>
          <t>16, 22</t>
        </r>
      </text>
    </comment>
    <comment ref="FX4" authorId="0" shapeId="0">
      <text>
        <r>
          <rPr>
            <b/>
            <sz val="9"/>
            <color indexed="81"/>
            <rFont val="Tahoma"/>
            <family val="2"/>
            <charset val="238"/>
          </rPr>
          <t>16</t>
        </r>
      </text>
    </comment>
    <comment ref="FZ4" authorId="0" shapeId="0">
      <text>
        <r>
          <rPr>
            <b/>
            <sz val="9"/>
            <color indexed="81"/>
            <rFont val="Tahoma"/>
            <family val="2"/>
            <charset val="238"/>
          </rPr>
          <t>25, 26</t>
        </r>
      </text>
    </comment>
    <comment ref="GJ4" authorId="0" shapeId="0">
      <text>
        <r>
          <rPr>
            <b/>
            <sz val="9"/>
            <color indexed="81"/>
            <rFont val="Tahoma"/>
            <family val="2"/>
            <charset val="238"/>
          </rPr>
          <t>25</t>
        </r>
      </text>
    </comment>
    <comment ref="GT4" authorId="0" shapeId="0">
      <text>
        <r>
          <rPr>
            <b/>
            <sz val="9"/>
            <color indexed="81"/>
            <rFont val="Tahoma"/>
            <family val="2"/>
            <charset val="238"/>
          </rPr>
          <t>25</t>
        </r>
      </text>
    </comment>
    <comment ref="HD4" authorId="0" shapeId="0">
      <text>
        <r>
          <rPr>
            <b/>
            <sz val="9"/>
            <color indexed="81"/>
            <rFont val="Tahoma"/>
            <family val="2"/>
            <charset val="238"/>
          </rPr>
          <t>31, 32</t>
        </r>
      </text>
    </comment>
    <comment ref="HF4" authorId="0" shapeId="0">
      <text>
        <r>
          <rPr>
            <b/>
            <sz val="9"/>
            <color indexed="81"/>
            <rFont val="Tahoma"/>
            <family val="2"/>
            <charset val="238"/>
          </rPr>
          <t>33</t>
        </r>
      </text>
    </comment>
    <comment ref="HH4" authorId="0" shapeId="0">
      <text>
        <r>
          <rPr>
            <b/>
            <sz val="9"/>
            <color indexed="81"/>
            <rFont val="Tahoma"/>
            <family val="2"/>
            <charset val="238"/>
          </rPr>
          <t>34</t>
        </r>
      </text>
    </comment>
    <comment ref="HJ4" authorId="0" shapeId="0">
      <text>
        <r>
          <rPr>
            <b/>
            <sz val="9"/>
            <color indexed="81"/>
            <rFont val="Tahoma"/>
            <family val="2"/>
            <charset val="238"/>
          </rPr>
          <t>35</t>
        </r>
      </text>
    </comment>
    <comment ref="HN4" authorId="0" shapeId="0">
      <text>
        <r>
          <rPr>
            <b/>
            <sz val="9"/>
            <color indexed="81"/>
            <rFont val="Tahoma"/>
            <family val="2"/>
            <charset val="238"/>
          </rPr>
          <t>36</t>
        </r>
      </text>
    </comment>
    <comment ref="HP4" authorId="0" shapeId="0">
      <text>
        <r>
          <rPr>
            <b/>
            <sz val="9"/>
            <color indexed="81"/>
            <rFont val="Tahoma"/>
            <family val="2"/>
            <charset val="238"/>
          </rPr>
          <t>26, 39</t>
        </r>
      </text>
    </comment>
    <comment ref="HT4" authorId="0" shapeId="0">
      <text>
        <r>
          <rPr>
            <b/>
            <sz val="9"/>
            <color indexed="81"/>
            <rFont val="Tahoma"/>
            <family val="2"/>
            <charset val="238"/>
          </rPr>
          <t>35</t>
        </r>
      </text>
    </comment>
    <comment ref="HZ4" authorId="0" shapeId="0">
      <text>
        <r>
          <rPr>
            <b/>
            <sz val="9"/>
            <color indexed="81"/>
            <rFont val="Tahoma"/>
            <family val="2"/>
            <charset val="238"/>
          </rPr>
          <t>22</t>
        </r>
      </text>
    </comment>
    <comment ref="ID4" authorId="0" shapeId="0">
      <text>
        <r>
          <rPr>
            <b/>
            <sz val="9"/>
            <color indexed="81"/>
            <rFont val="Tahoma"/>
            <family val="2"/>
            <charset val="238"/>
          </rPr>
          <t>22</t>
        </r>
      </text>
    </comment>
    <comment ref="AH5" authorId="0" shapeId="0">
      <text>
        <r>
          <rPr>
            <b/>
            <sz val="9"/>
            <color indexed="81"/>
            <rFont val="Tahoma"/>
            <family val="2"/>
            <charset val="238"/>
          </rPr>
          <t>4</t>
        </r>
      </text>
    </comment>
    <comment ref="AT5" authorId="0" shapeId="0">
      <text>
        <r>
          <rPr>
            <b/>
            <sz val="9"/>
            <color indexed="81"/>
            <rFont val="Tahoma"/>
            <family val="2"/>
            <charset val="238"/>
          </rPr>
          <t>6</t>
        </r>
      </text>
    </comment>
    <comment ref="AZ5" authorId="0" shapeId="0">
      <text>
        <r>
          <rPr>
            <b/>
            <sz val="9"/>
            <color indexed="81"/>
            <rFont val="Tahoma"/>
            <family val="2"/>
            <charset val="238"/>
          </rPr>
          <t>4</t>
        </r>
      </text>
    </comment>
    <comment ref="BJ5" authorId="0" shapeId="0">
      <text>
        <r>
          <rPr>
            <b/>
            <sz val="9"/>
            <color indexed="81"/>
            <rFont val="Tahoma"/>
            <family val="2"/>
            <charset val="238"/>
          </rPr>
          <t>6</t>
        </r>
      </text>
    </comment>
    <comment ref="FT5" authorId="0" shapeId="0">
      <text>
        <r>
          <rPr>
            <b/>
            <sz val="9"/>
            <color indexed="81"/>
            <rFont val="Tahoma"/>
            <family val="2"/>
            <charset val="238"/>
          </rPr>
          <t>23</t>
        </r>
      </text>
    </comment>
    <comment ref="FV5" authorId="0" shapeId="0">
      <text>
        <r>
          <rPr>
            <b/>
            <sz val="9"/>
            <color indexed="81"/>
            <rFont val="Tahoma"/>
            <family val="2"/>
            <charset val="238"/>
          </rPr>
          <t>23</t>
        </r>
      </text>
    </comment>
  </commentList>
</comments>
</file>

<file path=xl/comments4.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X4" authorId="0" shapeId="0">
      <text>
        <r>
          <rPr>
            <b/>
            <sz val="9"/>
            <color indexed="81"/>
            <rFont val="Tahoma"/>
            <family val="2"/>
            <charset val="238"/>
          </rPr>
          <t>3</t>
        </r>
      </text>
    </comment>
    <comment ref="BJ4" authorId="0" shapeId="0">
      <text>
        <r>
          <rPr>
            <b/>
            <sz val="9"/>
            <color indexed="81"/>
            <rFont val="Tahoma"/>
            <family val="2"/>
            <charset val="238"/>
          </rPr>
          <t>7, 8</t>
        </r>
      </text>
    </comment>
    <comment ref="BP4" authorId="0" shapeId="0">
      <text>
        <r>
          <rPr>
            <b/>
            <sz val="9"/>
            <color indexed="81"/>
            <rFont val="Tahoma"/>
            <family val="2"/>
            <charset val="238"/>
          </rPr>
          <t>7, 8</t>
        </r>
      </text>
    </comment>
    <comment ref="BR4" authorId="0" shapeId="0">
      <text>
        <r>
          <rPr>
            <b/>
            <sz val="9"/>
            <color indexed="81"/>
            <rFont val="Tahoma"/>
            <family val="2"/>
            <charset val="238"/>
          </rPr>
          <t>8, 9</t>
        </r>
      </text>
    </comment>
    <comment ref="BT4" authorId="0" shapeId="0">
      <text>
        <r>
          <rPr>
            <b/>
            <sz val="9"/>
            <color indexed="81"/>
            <rFont val="Tahoma"/>
            <family val="2"/>
            <charset val="238"/>
          </rPr>
          <t>7, 10</t>
        </r>
      </text>
    </comment>
    <comment ref="CB4" authorId="0" shapeId="0">
      <text>
        <r>
          <rPr>
            <b/>
            <sz val="9"/>
            <color indexed="81"/>
            <rFont val="Tahoma"/>
            <family val="2"/>
            <charset val="238"/>
          </rPr>
          <t>7, 10, 15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D4" authorId="0" shapeId="0">
      <text>
        <r>
          <rPr>
            <b/>
            <sz val="9"/>
            <color indexed="81"/>
            <rFont val="Tahoma"/>
            <family val="2"/>
            <charset val="238"/>
          </rPr>
          <t>18</t>
        </r>
      </text>
    </comment>
    <comment ref="DN4" authorId="0" shapeId="0">
      <text>
        <r>
          <rPr>
            <b/>
            <sz val="9"/>
            <color indexed="81"/>
            <rFont val="Tahoma"/>
            <family val="2"/>
            <charset val="238"/>
          </rPr>
          <t>18</t>
        </r>
      </text>
    </comment>
    <comment ref="DP4" authorId="0" shapeId="0">
      <text>
        <r>
          <rPr>
            <b/>
            <sz val="9"/>
            <color indexed="81"/>
            <rFont val="Tahoma"/>
            <family val="2"/>
            <charset val="238"/>
          </rPr>
          <t>19</t>
        </r>
      </text>
    </comment>
    <comment ref="DV4" authorId="0" shapeId="0">
      <text>
        <r>
          <rPr>
            <b/>
            <sz val="9"/>
            <color indexed="81"/>
            <rFont val="Tahoma"/>
            <family val="2"/>
            <charset val="238"/>
          </rPr>
          <t>20</t>
        </r>
      </text>
    </comment>
    <comment ref="EF4" authorId="0" shapeId="0">
      <text>
        <r>
          <rPr>
            <b/>
            <sz val="9"/>
            <color indexed="81"/>
            <rFont val="Tahoma"/>
            <family val="2"/>
            <charset val="238"/>
          </rPr>
          <t>21</t>
        </r>
      </text>
    </comment>
    <comment ref="EL4" authorId="0" shapeId="0">
      <text>
        <r>
          <rPr>
            <b/>
            <sz val="9"/>
            <color indexed="81"/>
            <rFont val="Tahoma"/>
            <family val="2"/>
            <charset val="238"/>
          </rPr>
          <t>16, 22</t>
        </r>
      </text>
    </comment>
    <comment ref="ER4" authorId="0" shapeId="0">
      <text>
        <r>
          <rPr>
            <b/>
            <sz val="9"/>
            <color indexed="81"/>
            <rFont val="Tahoma"/>
            <family val="2"/>
            <charset val="238"/>
          </rPr>
          <t>16, 24</t>
        </r>
      </text>
    </comment>
    <comment ref="ET4" authorId="0" shapeId="0">
      <text>
        <r>
          <rPr>
            <b/>
            <sz val="9"/>
            <color indexed="81"/>
            <rFont val="Tahoma"/>
            <family val="2"/>
            <charset val="238"/>
          </rPr>
          <t>4, 25, 26</t>
        </r>
      </text>
    </comment>
    <comment ref="FD4" authorId="0" shapeId="0">
      <text>
        <r>
          <rPr>
            <b/>
            <sz val="9"/>
            <color indexed="81"/>
            <rFont val="Tahoma"/>
            <family val="2"/>
            <charset val="238"/>
          </rPr>
          <t>4, 25, 26</t>
        </r>
      </text>
    </comment>
    <comment ref="FF4" authorId="0" shapeId="0">
      <text>
        <r>
          <rPr>
            <b/>
            <sz val="9"/>
            <color indexed="81"/>
            <rFont val="Tahoma"/>
            <family val="2"/>
            <charset val="238"/>
          </rPr>
          <t>4, 25</t>
        </r>
      </text>
    </comment>
    <comment ref="FP4" authorId="0" shapeId="0">
      <text>
        <r>
          <rPr>
            <b/>
            <sz val="9"/>
            <color indexed="81"/>
            <rFont val="Tahoma"/>
            <family val="2"/>
            <charset val="238"/>
          </rPr>
          <t>4, 25</t>
        </r>
      </text>
    </comment>
    <comment ref="FR4" authorId="0" shapeId="0">
      <text>
        <r>
          <rPr>
            <b/>
            <sz val="9"/>
            <color indexed="81"/>
            <rFont val="Tahoma"/>
            <family val="2"/>
            <charset val="238"/>
          </rPr>
          <t>4, 31, 32</t>
        </r>
      </text>
    </comment>
    <comment ref="FT4" authorId="0" shapeId="0">
      <text>
        <r>
          <rPr>
            <b/>
            <sz val="9"/>
            <color indexed="81"/>
            <rFont val="Tahoma"/>
            <family val="2"/>
            <charset val="238"/>
          </rPr>
          <t>4, 33</t>
        </r>
      </text>
    </comment>
    <comment ref="FV4" authorId="0" shapeId="0">
      <text>
        <r>
          <rPr>
            <b/>
            <sz val="9"/>
            <color indexed="81"/>
            <rFont val="Tahoma"/>
            <family val="2"/>
            <charset val="238"/>
          </rPr>
          <t>4, 34</t>
        </r>
      </text>
    </comment>
    <comment ref="FX4" authorId="0" shapeId="0">
      <text>
        <r>
          <rPr>
            <b/>
            <sz val="9"/>
            <color indexed="81"/>
            <rFont val="Tahoma"/>
            <family val="2"/>
            <charset val="238"/>
          </rPr>
          <t>4, 35</t>
        </r>
      </text>
    </comment>
    <comment ref="FZ4" authorId="0" shapeId="0">
      <text>
        <r>
          <rPr>
            <b/>
            <sz val="9"/>
            <color indexed="81"/>
            <rFont val="Tahoma"/>
            <family val="2"/>
            <charset val="238"/>
          </rPr>
          <t>4</t>
        </r>
      </text>
    </comment>
    <comment ref="GB4" authorId="0" shapeId="0">
      <text>
        <r>
          <rPr>
            <b/>
            <sz val="9"/>
            <color indexed="81"/>
            <rFont val="Tahoma"/>
            <family val="2"/>
            <charset val="238"/>
          </rPr>
          <t>4, 36</t>
        </r>
      </text>
    </comment>
    <comment ref="GD4" authorId="0" shapeId="0">
      <text>
        <r>
          <rPr>
            <b/>
            <sz val="9"/>
            <color indexed="81"/>
            <rFont val="Tahoma"/>
            <family val="2"/>
            <charset val="238"/>
          </rPr>
          <t>26, 39</t>
        </r>
      </text>
    </comment>
    <comment ref="GF4" authorId="0" shapeId="0">
      <text>
        <r>
          <rPr>
            <b/>
            <sz val="9"/>
            <color indexed="81"/>
            <rFont val="Tahoma"/>
            <family val="2"/>
            <charset val="238"/>
          </rPr>
          <t>35</t>
        </r>
      </text>
    </comment>
    <comment ref="GL4" authorId="0" shapeId="0">
      <text>
        <r>
          <rPr>
            <b/>
            <sz val="9"/>
            <color indexed="81"/>
            <rFont val="Tahoma"/>
            <family val="2"/>
            <charset val="238"/>
          </rPr>
          <t>22</t>
        </r>
      </text>
    </comment>
    <comment ref="GN4" authorId="0" shapeId="0">
      <text>
        <r>
          <rPr>
            <b/>
            <sz val="9"/>
            <color indexed="81"/>
            <rFont val="Tahoma"/>
            <family val="2"/>
            <charset val="238"/>
          </rPr>
          <t>22</t>
        </r>
      </text>
    </comment>
    <comment ref="L5" authorId="0" shapeId="0">
      <text>
        <r>
          <rPr>
            <b/>
            <sz val="9"/>
            <color indexed="81"/>
            <rFont val="Tahoma"/>
            <family val="2"/>
            <charset val="238"/>
          </rPr>
          <t>4</t>
        </r>
      </text>
    </comment>
    <comment ref="Z5" authorId="0" shapeId="0">
      <text>
        <r>
          <rPr>
            <b/>
            <sz val="9"/>
            <color indexed="81"/>
            <rFont val="Tahoma"/>
            <family val="2"/>
            <charset val="238"/>
          </rPr>
          <t>4</t>
        </r>
      </text>
    </comment>
    <comment ref="AH5" authorId="0" shapeId="0">
      <text>
        <r>
          <rPr>
            <b/>
            <sz val="9"/>
            <color indexed="81"/>
            <rFont val="Tahoma"/>
            <family val="2"/>
            <charset val="238"/>
          </rPr>
          <t>6</t>
        </r>
      </text>
    </comment>
    <comment ref="AL5" authorId="0" shapeId="0">
      <text>
        <r>
          <rPr>
            <b/>
            <sz val="9"/>
            <color indexed="81"/>
            <rFont val="Tahoma"/>
            <family val="2"/>
            <charset val="238"/>
          </rPr>
          <t>4</t>
        </r>
      </text>
    </comment>
    <comment ref="AR5" authorId="0" shapeId="0">
      <text>
        <r>
          <rPr>
            <b/>
            <sz val="9"/>
            <color indexed="81"/>
            <rFont val="Tahoma"/>
            <family val="2"/>
            <charset val="238"/>
          </rPr>
          <t>6</t>
        </r>
      </text>
    </comment>
    <comment ref="EN5" authorId="0" shapeId="0">
      <text>
        <r>
          <rPr>
            <b/>
            <sz val="9"/>
            <color indexed="81"/>
            <rFont val="Tahoma"/>
            <family val="2"/>
            <charset val="238"/>
          </rPr>
          <t>23</t>
        </r>
      </text>
    </comment>
    <comment ref="EP5" authorId="0" shapeId="0">
      <text>
        <r>
          <rPr>
            <b/>
            <sz val="9"/>
            <color indexed="81"/>
            <rFont val="Tahoma"/>
            <family val="2"/>
            <charset val="238"/>
          </rPr>
          <t>23</t>
        </r>
      </text>
    </comment>
    <comment ref="BT6" authorId="0" shapeId="0">
      <text>
        <r>
          <rPr>
            <b/>
            <sz val="9"/>
            <color indexed="81"/>
            <rFont val="Tahoma"/>
            <family val="2"/>
            <charset val="238"/>
          </rPr>
          <t>14</t>
        </r>
      </text>
    </comment>
  </commentList>
</comments>
</file>

<file path=xl/sharedStrings.xml><?xml version="1.0" encoding="utf-8"?>
<sst xmlns="http://schemas.openxmlformats.org/spreadsheetml/2006/main" count="1362" uniqueCount="571">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</sst>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7">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xf numFmtId="164" fontId="5" fillId="6" borderId="10" xfId="0" applyNumberFormat="1" applyFont="1" applyFill="1" applyBorder="1" applyAlignment="1">
      <alignment horizontal="right"/>
    </xf>
    <xf numFmtId="164" fontId="5" fillId="6" borderId="0" xfId="0" applyNumberFormat="1" applyFont="1" applyFill="1" applyAlignment="1">
      <alignment horizontal="right"/>
    </xf>
    <xf numFmtId="0" fontId="5" fillId="6" borderId="0" xfId="0" applyFont="1" applyFill="1" applyAlignment="1">
      <alignment horizontal="right"/>
    </xf>
    <xf numFmtId="0" fontId="5" fillId="0" borderId="9" xfId="0" applyFont="1" applyBorder="1" applyAlignment="1">
      <alignment horizontal="left"/>
    </xf>
  </cellXfs>
  <cellStyles count="5">
    <cellStyle name="Hiperłącze" xfId="1" builtinId="8"/>
    <cellStyle name="Normalny" xfId="0" builtinId="0"/>
    <cellStyle name="Normalny 2" xfId="3"/>
    <cellStyle name="Normalny 3" xfId="2"/>
    <cellStyle name="Walutowy 2" xfId="4"/>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customXml" Target="../customXml/item2.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dlugieszeregi/tabl07_stan_i_ruch_naturalny_ludnosci.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intranet/GUS/os/BS/BS-dlugieszeregi/tabl35_wskazniki_cen_produkcji_sprzedanej_przemyslu.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ntranet/GUS/os/BS/BS-dlugieszeregi/tabl37_wskazniki_cen_nakladow_inwestycyjnych_produkcji_budowlano_montazowej.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ntranet/GUS/os/BS/BS-dlugieszeregi/tabl42_wskazniki_cen_towarow_i_uslug_konsumpcyjnych.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ntranet/GUS/os/BS/BS-dlugieszeregi/tabl60a_ceny_handlu_zagranicznego_terms_of_trade.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ntranet/GUS/os/BS/BS-dlugieszeregi/tabl49_indeks_produkcji_sprzedanej_przemyslu.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intranet/GUS/os/BS/BS-dlugieszeregi/tabl52_sprzedaz_produkcji_budowlano_montazowej.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intranet/GUS/os/BS/BS-dlugieszeregi/tabl48_produkcja_sprzedana_przemyslu.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intranet/GUS/os/BS/BS-dlugieszeregi/tabl51_produkcja_wazniejszych_wyrobow.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intranet/GUS/os/BS/BS-dlugieszeregi/tabl01_Produkcja_energii_elektrycznej.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intranet/GUS/os/BS/BS-dlugieszeregi/tabl45_mieszkani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GUS/os/BS/BS-dlugieszeregi/tabl11_przecietne_zatrudnienie_w_sektorze_przedsiebiorstw.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intranet/GUS/os/BS/BS-dlugieszeregi/tabl54_przewozy_ladunkow_i_pasazerow.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intranet/GUS/os/BS/BS-dlugieszeregi/tabl56_sprzedaz_detaliczna_towarow_wg_rodzajow_dzialalnosci_przedsiebiorstwa.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intranet/GUS/os/BS/BS-dlugieszeregi/tabl60_obroty_handlu_zagranicznego_wg_grup_krajow_i_sitc.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intranet/GUS/os/BS/BS-dlugieszeregi/tabl24_budzet_panstwa.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intranet/GUS/os/BS/BS-dlugieszeregi/tabl03_dynamika_pkb_niewyrownanego_sezonowo.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intranet/GUS/os/BS/BS-dlugieszeregi/tabl04_dynamika_pkb_wyrownanego_sezonowo.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intranet/GUS/os/BS/BS-dlugieszeregi/tabl10_przecietne_zatrudnienie.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intranet/GUS/os/BS/BS-dlugieszeregi/tabl18_wynagrodzenia_brutto.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intranet/GUS/os/BS/BS-dlugieszeregi/tabl30_relacje_ekonomiczne_wg_wynikow_finansowych.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intranet/GUS/os/BS/BS-dlugieszeregi/tabl32_aktywa_obrotowe_i_zobowiazania_przedsiebiorst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ntranet/GUS/os/BS/BS-dlugieszeregi/tabl12_bezrobotni_zarejestrowani_oferty_pracy.xlsm"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intranet/GUS/os/BS/BS-dlugieszeregi/tabl43_naklady_inwestycyjne.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intranet/GUS/os/BS/BS-dlugieszeregi/tabl44_inwestycje_rozpoczete.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GUS/os/BS/BS-dlugieszeregi/tabl19_przecietne_miesieczne_wynagrodzenia_brutto_w_sektorze_przedsiebiorstw.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ntranet/GUS/os/BS/BS-dlugieszeregi/tabl20_swiadczenia_spoleczne.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ntranet/GUS/os/BS/BS-dlugieszeregi/tabl22_podaz_pieniadza_m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ntranet/GUS/os/BS/BS-dlugieszeregi/tabl23_aktywa_krajowe_i_zagraniczne_netto.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ntranet/GUS/os/BS/BS-dlugieszeregi/tabl41_relacje_cen_w_rolnictwie.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intranet/GUS/os/BS/BS-dlugieszeregi/tabl39_przecietne_ceny_skupu_wazniejszych_produktow_rolnych.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Roczne"/>
      <sheetName val="Przypisy"/>
      <sheetName val="Wartosci_hist"/>
      <sheetName val="A_hist"/>
      <sheetName val="B_hist"/>
      <sheetName val="Roczne_hist"/>
      <sheetName val="Metadane"/>
      <sheetName val="rejestr_zmian"/>
    </sheetNames>
    <sheetDataSet>
      <sheetData sheetId="0">
        <row r="7">
          <cell r="B7" t="str">
            <v>.</v>
          </cell>
          <cell r="C7" t="str">
            <v/>
          </cell>
        </row>
        <row r="8">
          <cell r="B8" t="str">
            <v>.</v>
          </cell>
          <cell r="C8" t="str">
            <v/>
          </cell>
        </row>
        <row r="9">
          <cell r="B9" t="str">
            <v>.</v>
          </cell>
          <cell r="C9" t="str">
            <v/>
          </cell>
        </row>
        <row r="10">
          <cell r="B10" t="str">
            <v>.</v>
          </cell>
          <cell r="C10" t="str">
            <v/>
          </cell>
        </row>
        <row r="11">
          <cell r="B11" t="str">
            <v>.</v>
          </cell>
          <cell r="C11" t="str">
            <v/>
          </cell>
        </row>
        <row r="12">
          <cell r="B12" t="str">
            <v>.</v>
          </cell>
          <cell r="C12" t="str">
            <v/>
          </cell>
        </row>
        <row r="13">
          <cell r="B13" t="str">
            <v>.</v>
          </cell>
          <cell r="C13" t="str">
            <v/>
          </cell>
        </row>
        <row r="14">
          <cell r="B14" t="str">
            <v>.</v>
          </cell>
          <cell r="C14" t="str">
            <v/>
          </cell>
        </row>
        <row r="15">
          <cell r="B15" t="str">
            <v>.</v>
          </cell>
          <cell r="C15" t="str">
            <v/>
          </cell>
        </row>
        <row r="16">
          <cell r="B16" t="str">
            <v>.</v>
          </cell>
          <cell r="C16" t="str">
            <v/>
          </cell>
        </row>
        <row r="17">
          <cell r="B17" t="str">
            <v>.</v>
          </cell>
          <cell r="C17" t="str">
            <v/>
          </cell>
        </row>
        <row r="18">
          <cell r="B18" t="str">
            <v>.</v>
          </cell>
          <cell r="C18" t="str">
            <v/>
          </cell>
        </row>
        <row r="19">
          <cell r="B19" t="str">
            <v>.</v>
          </cell>
          <cell r="C19" t="str">
            <v/>
          </cell>
        </row>
        <row r="20">
          <cell r="B20" t="str">
            <v>.</v>
          </cell>
          <cell r="C20" t="str">
            <v/>
          </cell>
        </row>
        <row r="21">
          <cell r="B21" t="str">
            <v>.</v>
          </cell>
          <cell r="C21" t="str">
            <v/>
          </cell>
        </row>
        <row r="22">
          <cell r="B22" t="str">
            <v>.</v>
          </cell>
          <cell r="C22" t="str">
            <v/>
          </cell>
        </row>
        <row r="23">
          <cell r="B23" t="str">
            <v>.</v>
          </cell>
          <cell r="C23" t="str">
            <v/>
          </cell>
        </row>
        <row r="24">
          <cell r="B24">
            <v>38526</v>
          </cell>
          <cell r="C24" t="str">
            <v/>
          </cell>
        </row>
        <row r="25">
          <cell r="B25">
            <v>38532</v>
          </cell>
          <cell r="C25" t="str">
            <v/>
          </cell>
        </row>
        <row r="26">
          <cell r="B26">
            <v>38537</v>
          </cell>
          <cell r="C26" t="str">
            <v/>
          </cell>
        </row>
        <row r="27">
          <cell r="B27">
            <v>38543</v>
          </cell>
          <cell r="C27" t="str">
            <v/>
          </cell>
        </row>
        <row r="28">
          <cell r="B28">
            <v>38542</v>
          </cell>
          <cell r="C28" t="str">
            <v/>
          </cell>
        </row>
        <row r="29">
          <cell r="B29">
            <v>38541</v>
          </cell>
          <cell r="C29" t="str">
            <v/>
          </cell>
        </row>
        <row r="30">
          <cell r="B30">
            <v>38538</v>
          </cell>
          <cell r="C30" t="str">
            <v/>
          </cell>
        </row>
        <row r="31">
          <cell r="B31">
            <v>38536</v>
          </cell>
          <cell r="C31" t="str">
            <v/>
          </cell>
        </row>
        <row r="32">
          <cell r="B32">
            <v>38533</v>
          </cell>
          <cell r="C32" t="str">
            <v/>
          </cell>
        </row>
        <row r="33">
          <cell r="B33">
            <v>38532</v>
          </cell>
          <cell r="C33" t="str">
            <v/>
          </cell>
        </row>
        <row r="34">
          <cell r="B34">
            <v>38530</v>
          </cell>
          <cell r="C34" t="str">
            <v/>
          </cell>
        </row>
        <row r="35">
          <cell r="B35">
            <v>38532</v>
          </cell>
          <cell r="C35" t="str">
            <v/>
          </cell>
        </row>
        <row r="36">
          <cell r="B36">
            <v>38534</v>
          </cell>
          <cell r="C36" t="str">
            <v/>
          </cell>
        </row>
        <row r="37">
          <cell r="B37">
            <v>38536</v>
          </cell>
          <cell r="C37" t="str">
            <v/>
          </cell>
        </row>
        <row r="38">
          <cell r="B38">
            <v>38541</v>
          </cell>
          <cell r="C38" t="str">
            <v/>
          </cell>
        </row>
        <row r="39">
          <cell r="B39">
            <v>38545</v>
          </cell>
          <cell r="C39" t="str">
            <v/>
          </cell>
        </row>
        <row r="40">
          <cell r="B40">
            <v>38544</v>
          </cell>
          <cell r="C40" t="str">
            <v/>
          </cell>
        </row>
        <row r="41">
          <cell r="B41">
            <v>38543</v>
          </cell>
          <cell r="C41" t="str">
            <v/>
          </cell>
        </row>
        <row r="42">
          <cell r="B42">
            <v>38533</v>
          </cell>
          <cell r="C42" t="str">
            <v/>
          </cell>
        </row>
        <row r="43">
          <cell r="B43">
            <v>38525</v>
          </cell>
          <cell r="C43" t="str">
            <v/>
          </cell>
        </row>
        <row r="44">
          <cell r="B44">
            <v>38518</v>
          </cell>
          <cell r="C44" t="str">
            <v/>
          </cell>
        </row>
        <row r="45">
          <cell r="B45">
            <v>38512</v>
          </cell>
          <cell r="C45" t="str">
            <v/>
          </cell>
        </row>
        <row r="46">
          <cell r="B46">
            <v>38506</v>
          </cell>
          <cell r="C46" t="str">
            <v/>
          </cell>
        </row>
        <row r="47">
          <cell r="B47">
            <v>38503</v>
          </cell>
          <cell r="C47" t="str">
            <v/>
          </cell>
        </row>
        <row r="48">
          <cell r="B48">
            <v>38502</v>
          </cell>
          <cell r="C48" t="str">
            <v/>
          </cell>
        </row>
        <row r="49">
          <cell r="B49">
            <v>38505</v>
          </cell>
          <cell r="C49" t="str">
            <v/>
          </cell>
        </row>
        <row r="50">
          <cell r="B50">
            <v>38507</v>
          </cell>
          <cell r="C50" t="str">
            <v/>
          </cell>
        </row>
        <row r="51">
          <cell r="B51">
            <v>38507</v>
          </cell>
          <cell r="C51" t="str">
            <v/>
          </cell>
        </row>
        <row r="52">
          <cell r="B52">
            <v>38506</v>
          </cell>
          <cell r="C52" t="str">
            <v/>
          </cell>
        </row>
        <row r="53">
          <cell r="B53">
            <v>38503</v>
          </cell>
          <cell r="C53" t="str">
            <v/>
          </cell>
        </row>
        <row r="54">
          <cell r="B54">
            <v>38496</v>
          </cell>
          <cell r="C54" t="str">
            <v/>
          </cell>
        </row>
        <row r="55">
          <cell r="B55">
            <v>38494</v>
          </cell>
          <cell r="C55" t="str">
            <v/>
          </cell>
        </row>
        <row r="56">
          <cell r="B56">
            <v>38491</v>
          </cell>
          <cell r="C56" t="str">
            <v/>
          </cell>
        </row>
        <row r="57">
          <cell r="B57">
            <v>38486</v>
          </cell>
          <cell r="C57" t="str">
            <v/>
          </cell>
        </row>
        <row r="58">
          <cell r="B58">
            <v>38483</v>
          </cell>
          <cell r="C58" t="str">
            <v/>
          </cell>
        </row>
        <row r="59">
          <cell r="B59">
            <v>38483</v>
          </cell>
          <cell r="C59" t="str">
            <v/>
          </cell>
        </row>
        <row r="60">
          <cell r="B60">
            <v>38484</v>
          </cell>
          <cell r="C60" t="str">
            <v/>
          </cell>
        </row>
        <row r="61">
          <cell r="B61">
            <v>38488</v>
          </cell>
          <cell r="C61" t="str">
            <v/>
          </cell>
        </row>
        <row r="62">
          <cell r="B62">
            <v>38490</v>
          </cell>
          <cell r="C62" t="str">
            <v/>
          </cell>
        </row>
        <row r="63">
          <cell r="B63">
            <v>38492</v>
          </cell>
          <cell r="C63" t="str">
            <v/>
          </cell>
        </row>
        <row r="64">
          <cell r="B64">
            <v>38491</v>
          </cell>
          <cell r="C64" t="str">
            <v/>
          </cell>
        </row>
        <row r="65">
          <cell r="B65">
            <v>38487</v>
          </cell>
          <cell r="C65" t="str">
            <v/>
          </cell>
        </row>
        <row r="66">
          <cell r="B66">
            <v>38479</v>
          </cell>
          <cell r="C66" t="str">
            <v/>
          </cell>
        </row>
        <row r="67">
          <cell r="B67">
            <v>38476</v>
          </cell>
          <cell r="C67" t="str">
            <v/>
          </cell>
        </row>
        <row r="68">
          <cell r="B68">
            <v>38467</v>
          </cell>
          <cell r="C68" t="str">
            <v/>
          </cell>
        </row>
        <row r="69">
          <cell r="B69">
            <v>38458</v>
          </cell>
          <cell r="C69" t="str">
            <v/>
          </cell>
        </row>
        <row r="70">
          <cell r="B70">
            <v>38452</v>
          </cell>
          <cell r="C70" t="str">
            <v/>
          </cell>
        </row>
        <row r="71">
          <cell r="B71">
            <v>38450</v>
          </cell>
          <cell r="C71" t="str">
            <v/>
          </cell>
        </row>
        <row r="72">
          <cell r="B72">
            <v>38449</v>
          </cell>
          <cell r="C72" t="str">
            <v/>
          </cell>
        </row>
        <row r="73">
          <cell r="B73">
            <v>38453</v>
          </cell>
          <cell r="C73" t="str">
            <v/>
          </cell>
        </row>
        <row r="74">
          <cell r="B74">
            <v>38453</v>
          </cell>
          <cell r="C74" t="str">
            <v/>
          </cell>
        </row>
        <row r="75">
          <cell r="B75">
            <v>38455</v>
          </cell>
          <cell r="C75" t="str">
            <v/>
          </cell>
        </row>
        <row r="76">
          <cell r="B76">
            <v>38453</v>
          </cell>
          <cell r="C76" t="str">
            <v/>
          </cell>
        </row>
        <row r="77">
          <cell r="B77">
            <v>38447</v>
          </cell>
          <cell r="C77" t="str">
            <v/>
          </cell>
        </row>
        <row r="78">
          <cell r="B78">
            <v>38437</v>
          </cell>
          <cell r="C78" t="str">
            <v/>
          </cell>
        </row>
        <row r="79">
          <cell r="B79">
            <v>38435</v>
          </cell>
          <cell r="C79" t="str">
            <v/>
          </cell>
        </row>
        <row r="80">
          <cell r="B80">
            <v>38430</v>
          </cell>
          <cell r="C80" t="str">
            <v/>
          </cell>
        </row>
        <row r="81">
          <cell r="B81">
            <v>38427</v>
          </cell>
          <cell r="C81" t="str">
            <v/>
          </cell>
        </row>
        <row r="82">
          <cell r="B82">
            <v>38427</v>
          </cell>
          <cell r="C82" t="str">
            <v/>
          </cell>
        </row>
        <row r="83">
          <cell r="B83">
            <v>38425</v>
          </cell>
          <cell r="C83" t="str">
            <v/>
          </cell>
        </row>
        <row r="84">
          <cell r="B84">
            <v>38427</v>
          </cell>
          <cell r="C84" t="str">
            <v/>
          </cell>
        </row>
        <row r="85">
          <cell r="B85">
            <v>38430</v>
          </cell>
          <cell r="C85" t="str">
            <v/>
          </cell>
        </row>
        <row r="86">
          <cell r="B86">
            <v>38434</v>
          </cell>
          <cell r="C86" t="str">
            <v/>
          </cell>
        </row>
        <row r="87">
          <cell r="B87">
            <v>38439</v>
          </cell>
          <cell r="C87" t="str">
            <v/>
          </cell>
        </row>
        <row r="88">
          <cell r="B88">
            <v>38438</v>
          </cell>
          <cell r="C88" t="str">
            <v/>
          </cell>
        </row>
        <row r="89">
          <cell r="B89">
            <v>38438</v>
          </cell>
          <cell r="C89" t="str">
            <v/>
          </cell>
        </row>
        <row r="90">
          <cell r="B90">
            <v>38433</v>
          </cell>
          <cell r="C90" t="str">
            <v/>
          </cell>
        </row>
        <row r="91">
          <cell r="B91">
            <v>38423</v>
          </cell>
          <cell r="C91" t="str">
            <v/>
          </cell>
        </row>
        <row r="92">
          <cell r="B92">
            <v>38417</v>
          </cell>
          <cell r="C92" t="str">
            <v/>
          </cell>
        </row>
        <row r="93">
          <cell r="B93">
            <v>38416</v>
          </cell>
          <cell r="C93" t="str">
            <v/>
          </cell>
        </row>
        <row r="94">
          <cell r="B94">
            <v>38416</v>
          </cell>
          <cell r="C94" t="str">
            <v/>
          </cell>
        </row>
        <row r="95">
          <cell r="B95">
            <v>38419</v>
          </cell>
          <cell r="C95" t="str">
            <v/>
          </cell>
        </row>
        <row r="96">
          <cell r="B96">
            <v>38422</v>
          </cell>
          <cell r="C96" t="str">
            <v/>
          </cell>
        </row>
        <row r="97">
          <cell r="B97">
            <v>38427</v>
          </cell>
          <cell r="C97" t="str">
            <v/>
          </cell>
        </row>
        <row r="98">
          <cell r="B98">
            <v>38433</v>
          </cell>
          <cell r="C98" t="str">
            <v/>
          </cell>
        </row>
        <row r="99">
          <cell r="B99">
            <v>38438</v>
          </cell>
          <cell r="C99" t="str">
            <v/>
          </cell>
        </row>
        <row r="100">
          <cell r="B100">
            <v>38438</v>
          </cell>
          <cell r="C100" t="str">
            <v/>
          </cell>
        </row>
        <row r="101">
          <cell r="B101">
            <v>38438</v>
          </cell>
          <cell r="C101" t="str">
            <v/>
          </cell>
        </row>
        <row r="102">
          <cell r="B102">
            <v>38434</v>
          </cell>
          <cell r="C102" t="str">
            <v/>
          </cell>
        </row>
        <row r="103">
          <cell r="B103">
            <v>38429</v>
          </cell>
          <cell r="C103" t="str">
            <v/>
          </cell>
        </row>
        <row r="104">
          <cell r="B104">
            <v>38422</v>
          </cell>
          <cell r="C104" t="str">
            <v/>
          </cell>
        </row>
        <row r="105">
          <cell r="B105">
            <v>38414</v>
          </cell>
          <cell r="C105" t="str">
            <v/>
          </cell>
        </row>
        <row r="106">
          <cell r="B106">
            <v>38410</v>
          </cell>
          <cell r="C106" t="str">
            <v/>
          </cell>
        </row>
        <row r="107">
          <cell r="B107">
            <v>38411</v>
          </cell>
          <cell r="C107" t="str">
            <v/>
          </cell>
        </row>
        <row r="108">
          <cell r="B108">
            <v>38413</v>
          </cell>
          <cell r="C108" t="str">
            <v/>
          </cell>
        </row>
        <row r="109">
          <cell r="B109">
            <v>38416</v>
          </cell>
          <cell r="C109" t="str">
            <v/>
          </cell>
        </row>
        <row r="110">
          <cell r="B110">
            <v>38420</v>
          </cell>
          <cell r="C110" t="str">
            <v/>
          </cell>
        </row>
        <row r="111">
          <cell r="B111">
            <v>38423</v>
          </cell>
          <cell r="C111" t="str">
            <v/>
          </cell>
        </row>
        <row r="112">
          <cell r="B112">
            <v>38422</v>
          </cell>
          <cell r="C112" t="str">
            <v/>
          </cell>
        </row>
        <row r="113">
          <cell r="B113">
            <v>38419</v>
          </cell>
          <cell r="C113" t="str">
            <v/>
          </cell>
        </row>
        <row r="114">
          <cell r="B114">
            <v>38411</v>
          </cell>
          <cell r="C114" t="str">
            <v/>
          </cell>
        </row>
        <row r="115">
          <cell r="B115">
            <v>38406</v>
          </cell>
          <cell r="C115" t="str">
            <v/>
          </cell>
        </row>
        <row r="116">
          <cell r="B116">
            <v>38398</v>
          </cell>
          <cell r="C116" t="str">
            <v/>
          </cell>
        </row>
        <row r="117">
          <cell r="B117">
            <v>38393</v>
          </cell>
          <cell r="C117" t="str">
            <v/>
          </cell>
        </row>
        <row r="118">
          <cell r="B118">
            <v>38391</v>
          </cell>
          <cell r="C118" t="str">
            <v/>
          </cell>
        </row>
        <row r="119">
          <cell r="B119">
            <v>38389</v>
          </cell>
          <cell r="C119" t="str">
            <v/>
          </cell>
        </row>
        <row r="120">
          <cell r="B120">
            <v>38386</v>
          </cell>
          <cell r="C120" t="str">
            <v/>
          </cell>
        </row>
        <row r="121">
          <cell r="B121">
            <v>38390</v>
          </cell>
          <cell r="C121" t="str">
            <v/>
          </cell>
        </row>
        <row r="122">
          <cell r="B122">
            <v>38393</v>
          </cell>
          <cell r="C122" t="str">
            <v/>
          </cell>
        </row>
        <row r="123">
          <cell r="B123">
            <v>38395</v>
          </cell>
          <cell r="C123" t="str">
            <v/>
          </cell>
        </row>
        <row r="124">
          <cell r="B124">
            <v>38394</v>
          </cell>
          <cell r="C124" t="str">
            <v/>
          </cell>
        </row>
        <row r="125">
          <cell r="B125">
            <v>38391</v>
          </cell>
          <cell r="C125" t="str">
            <v/>
          </cell>
        </row>
        <row r="126">
          <cell r="B126">
            <v>38383</v>
          </cell>
          <cell r="C126" t="str">
            <v/>
          </cell>
        </row>
        <row r="127">
          <cell r="B127">
            <v>38379</v>
          </cell>
          <cell r="C127" t="str">
            <v/>
          </cell>
        </row>
        <row r="128">
          <cell r="B128">
            <v>38373</v>
          </cell>
          <cell r="C128" t="str">
            <v/>
          </cell>
        </row>
        <row r="129">
          <cell r="B129">
            <v>38364</v>
          </cell>
          <cell r="C129" t="str">
            <v/>
          </cell>
        </row>
        <row r="130">
          <cell r="B130">
            <v>38359</v>
          </cell>
          <cell r="C130" t="str">
            <v/>
          </cell>
        </row>
        <row r="131">
          <cell r="B131">
            <v>38357</v>
          </cell>
          <cell r="C131" t="str">
            <v/>
          </cell>
        </row>
        <row r="132">
          <cell r="B132">
            <v>38354</v>
          </cell>
          <cell r="C132" t="str">
            <v/>
          </cell>
        </row>
        <row r="133">
          <cell r="B133">
            <v>38355</v>
          </cell>
          <cell r="C133" t="str">
            <v/>
          </cell>
        </row>
        <row r="134">
          <cell r="B134">
            <v>38352</v>
          </cell>
          <cell r="C134" t="str">
            <v/>
          </cell>
        </row>
        <row r="135">
          <cell r="B135">
            <v>38351</v>
          </cell>
          <cell r="C135" t="str">
            <v/>
          </cell>
        </row>
        <row r="136">
          <cell r="B136">
            <v>38334</v>
          </cell>
          <cell r="C136" t="str">
            <v/>
          </cell>
        </row>
        <row r="137">
          <cell r="B137">
            <v>38294</v>
          </cell>
          <cell r="C137" t="str">
            <v/>
          </cell>
        </row>
        <row r="138">
          <cell r="B138">
            <v>38265</v>
          </cell>
          <cell r="C138" t="str">
            <v/>
          </cell>
        </row>
        <row r="139">
          <cell r="B139">
            <v>38244</v>
          </cell>
          <cell r="C139" t="str">
            <v/>
          </cell>
        </row>
        <row r="140">
          <cell r="B140">
            <v>38231</v>
          </cell>
          <cell r="C140" t="str">
            <v/>
          </cell>
        </row>
        <row r="141">
          <cell r="B141">
            <v>38209</v>
          </cell>
          <cell r="C141" t="str">
            <v/>
          </cell>
        </row>
        <row r="142">
          <cell r="B142">
            <v>38182</v>
          </cell>
          <cell r="C142" t="str">
            <v/>
          </cell>
        </row>
        <row r="143">
          <cell r="B143">
            <v>38169</v>
          </cell>
          <cell r="C143" t="str">
            <v/>
          </cell>
        </row>
        <row r="144">
          <cell r="B144">
            <v>38162</v>
          </cell>
          <cell r="C144" t="str">
            <v/>
          </cell>
        </row>
        <row r="145">
          <cell r="B145">
            <v>38157</v>
          </cell>
          <cell r="C145" t="str">
            <v/>
          </cell>
        </row>
        <row r="146">
          <cell r="B146">
            <v>38152</v>
          </cell>
          <cell r="C146" t="str">
            <v/>
          </cell>
        </row>
        <row r="147">
          <cell r="B147">
            <v>38148</v>
          </cell>
          <cell r="C147" t="str">
            <v/>
          </cell>
        </row>
        <row r="148">
          <cell r="B148">
            <v>38139</v>
          </cell>
          <cell r="C148" t="str">
            <v/>
          </cell>
        </row>
        <row r="149">
          <cell r="B149">
            <v>38115</v>
          </cell>
          <cell r="C149" t="str">
            <v/>
          </cell>
        </row>
        <row r="150">
          <cell r="B150">
            <v>38080</v>
          </cell>
          <cell r="C150" t="str">
            <v/>
          </cell>
        </row>
        <row r="151">
          <cell r="B151">
            <v>38057</v>
          </cell>
          <cell r="C151" t="str">
            <v/>
          </cell>
        </row>
        <row r="152">
          <cell r="B152">
            <v>38039</v>
          </cell>
          <cell r="C152" t="str">
            <v/>
          </cell>
        </row>
        <row r="153">
          <cell r="B153">
            <v>38025</v>
          </cell>
          <cell r="C153" t="str">
            <v/>
          </cell>
        </row>
        <row r="154">
          <cell r="B154">
            <v>38014</v>
          </cell>
          <cell r="C154" t="str">
            <v/>
          </cell>
        </row>
        <row r="155">
          <cell r="B155">
            <v>38006</v>
          </cell>
          <cell r="C155"/>
        </row>
      </sheetData>
      <sheetData sheetId="1"/>
      <sheetData sheetId="2"/>
      <sheetData sheetId="3">
        <row r="7">
          <cell r="B7">
            <v>38530</v>
          </cell>
          <cell r="C7" t="str">
            <v/>
          </cell>
        </row>
        <row r="8">
          <cell r="B8">
            <v>38538</v>
          </cell>
          <cell r="C8" t="str">
            <v/>
          </cell>
        </row>
        <row r="9">
          <cell r="B9">
            <v>38533</v>
          </cell>
          <cell r="C9" t="str">
            <v/>
          </cell>
        </row>
        <row r="10">
          <cell r="B10">
            <v>38496</v>
          </cell>
          <cell r="C10" t="str">
            <v/>
          </cell>
        </row>
        <row r="11">
          <cell r="B11">
            <v>38479</v>
          </cell>
          <cell r="C11" t="str">
            <v/>
          </cell>
        </row>
        <row r="12">
          <cell r="B12">
            <v>38437</v>
          </cell>
          <cell r="C12" t="str">
            <v/>
          </cell>
        </row>
        <row r="13">
          <cell r="B13">
            <v>38433</v>
          </cell>
          <cell r="C13" t="str">
            <v/>
          </cell>
        </row>
        <row r="14">
          <cell r="B14">
            <v>38434</v>
          </cell>
          <cell r="C14" t="str">
            <v/>
          </cell>
        </row>
        <row r="15">
          <cell r="B15">
            <v>38411</v>
          </cell>
          <cell r="C15" t="str">
            <v/>
          </cell>
        </row>
        <row r="16">
          <cell r="B16">
            <v>38383</v>
          </cell>
          <cell r="C16" t="str">
            <v/>
          </cell>
        </row>
        <row r="17">
          <cell r="B17">
            <v>38265</v>
          </cell>
          <cell r="C17" t="str">
            <v/>
          </cell>
        </row>
        <row r="18">
          <cell r="B18">
            <v>38080</v>
          </cell>
          <cell r="C18" t="str">
            <v/>
          </cell>
        </row>
      </sheetData>
      <sheetData sheetId="4"/>
      <sheetData sheetId="5"/>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_miesieczne"/>
      <sheetName val="A_narastajace"/>
      <sheetName val="A_B_kwartalne"/>
      <sheetName val="A_roczne"/>
      <sheetName val="A_hist"/>
      <sheetName val="B_hist"/>
      <sheetName val="C_miesieczne_hist"/>
      <sheetName val="A_narastajace_hist"/>
      <sheetName val="A_B_kwartalne_hist"/>
      <sheetName val="A_roczne_hist"/>
      <sheetName val="Metadane"/>
      <sheetName val="rejestr_zmian"/>
    </sheetNames>
    <sheetDataSet>
      <sheetData sheetId="0">
        <row r="7">
          <cell r="B7">
            <v>100.2</v>
          </cell>
          <cell r="C7" t="str">
            <v/>
          </cell>
          <cell r="D7">
            <v>119.6</v>
          </cell>
          <cell r="E7" t="str">
            <v/>
          </cell>
          <cell r="H7">
            <v>98.7</v>
          </cell>
          <cell r="I7" t="str">
            <v/>
          </cell>
          <cell r="BB7">
            <v>101.7</v>
          </cell>
          <cell r="BC7" t="str">
            <v/>
          </cell>
          <cell r="BD7">
            <v>107.1</v>
          </cell>
          <cell r="BE7" t="str">
            <v/>
          </cell>
        </row>
        <row r="8">
          <cell r="B8">
            <v>97.6</v>
          </cell>
          <cell r="C8" t="str">
            <v/>
          </cell>
          <cell r="D8">
            <v>114.4</v>
          </cell>
          <cell r="E8" t="str">
            <v/>
          </cell>
          <cell r="H8">
            <v>95.9</v>
          </cell>
          <cell r="I8" t="str">
            <v/>
          </cell>
          <cell r="BB8">
            <v>101.1</v>
          </cell>
          <cell r="BC8" t="str">
            <v/>
          </cell>
          <cell r="BD8">
            <v>106.2</v>
          </cell>
          <cell r="BE8" t="str">
            <v/>
          </cell>
        </row>
        <row r="9">
          <cell r="B9">
            <v>97.4</v>
          </cell>
          <cell r="C9" t="str">
            <v/>
          </cell>
          <cell r="D9">
            <v>113.2</v>
          </cell>
          <cell r="E9" t="str">
            <v/>
          </cell>
          <cell r="H9">
            <v>95.6</v>
          </cell>
          <cell r="I9" t="str">
            <v/>
          </cell>
          <cell r="BB9">
            <v>101.6</v>
          </cell>
          <cell r="BC9" t="str">
            <v/>
          </cell>
          <cell r="BD9">
            <v>106.3</v>
          </cell>
          <cell r="BE9" t="str">
            <v/>
          </cell>
        </row>
        <row r="10">
          <cell r="B10">
            <v>99.6</v>
          </cell>
          <cell r="C10" t="str">
            <v/>
          </cell>
          <cell r="D10">
            <v>115.5</v>
          </cell>
          <cell r="E10" t="str">
            <v/>
          </cell>
          <cell r="H10">
            <v>98.1</v>
          </cell>
          <cell r="I10" t="str">
            <v/>
          </cell>
          <cell r="BB10">
            <v>101.3</v>
          </cell>
          <cell r="BC10" t="str">
            <v/>
          </cell>
          <cell r="BD10">
            <v>107.2</v>
          </cell>
          <cell r="BE10" t="str">
            <v/>
          </cell>
        </row>
        <row r="11">
          <cell r="B11">
            <v>101.9</v>
          </cell>
          <cell r="C11" t="str">
            <v/>
          </cell>
          <cell r="D11">
            <v>117.3</v>
          </cell>
          <cell r="E11" t="str">
            <v/>
          </cell>
          <cell r="H11">
            <v>100.7</v>
          </cell>
          <cell r="I11" t="str">
            <v/>
          </cell>
          <cell r="BB11">
            <v>101.5</v>
          </cell>
          <cell r="BC11" t="str">
            <v/>
          </cell>
          <cell r="BD11">
            <v>106.9</v>
          </cell>
          <cell r="BE11" t="str">
            <v/>
          </cell>
        </row>
        <row r="12">
          <cell r="B12">
            <v>102.1</v>
          </cell>
          <cell r="C12" t="str">
            <v/>
          </cell>
          <cell r="D12">
            <v>116</v>
          </cell>
          <cell r="E12" t="str">
            <v/>
          </cell>
          <cell r="H12">
            <v>100.7</v>
          </cell>
          <cell r="I12" t="str">
            <v/>
          </cell>
          <cell r="BB12">
            <v>104.3</v>
          </cell>
          <cell r="BC12" t="str">
            <v/>
          </cell>
          <cell r="BD12">
            <v>106.3</v>
          </cell>
          <cell r="BE12" t="str">
            <v/>
          </cell>
        </row>
        <row r="13">
          <cell r="B13">
            <v>103.8</v>
          </cell>
          <cell r="C13" t="str">
            <v/>
          </cell>
          <cell r="D13">
            <v>119.9</v>
          </cell>
          <cell r="E13" t="str">
            <v/>
          </cell>
          <cell r="H13">
            <v>102.5</v>
          </cell>
          <cell r="I13" t="str">
            <v/>
          </cell>
          <cell r="BB13">
            <v>104.2</v>
          </cell>
          <cell r="BC13" t="str">
            <v/>
          </cell>
          <cell r="BD13">
            <v>105.6</v>
          </cell>
          <cell r="BE13" t="str">
            <v/>
          </cell>
        </row>
        <row r="14">
          <cell r="B14">
            <v>104</v>
          </cell>
          <cell r="C14" t="str">
            <v/>
          </cell>
          <cell r="D14">
            <v>117.7</v>
          </cell>
          <cell r="E14" t="str">
            <v/>
          </cell>
          <cell r="H14">
            <v>102.9</v>
          </cell>
          <cell r="I14" t="str">
            <v/>
          </cell>
          <cell r="BB14">
            <v>104.2</v>
          </cell>
          <cell r="BC14" t="str">
            <v/>
          </cell>
          <cell r="BD14">
            <v>105</v>
          </cell>
          <cell r="BE14" t="str">
            <v/>
          </cell>
        </row>
        <row r="15">
          <cell r="B15">
            <v>104.3</v>
          </cell>
          <cell r="C15" t="str">
            <v/>
          </cell>
          <cell r="D15">
            <v>119.7</v>
          </cell>
          <cell r="E15" t="str">
            <v/>
          </cell>
          <cell r="H15">
            <v>103.2</v>
          </cell>
          <cell r="I15" t="str">
            <v/>
          </cell>
          <cell r="BB15">
            <v>104.1</v>
          </cell>
          <cell r="BC15" t="str">
            <v/>
          </cell>
          <cell r="BD15">
            <v>105.7</v>
          </cell>
          <cell r="BE15" t="str">
            <v/>
          </cell>
        </row>
        <row r="16">
          <cell r="B16">
            <v>103.9</v>
          </cell>
          <cell r="C16" t="str">
            <v/>
          </cell>
          <cell r="D16">
            <v>117.3</v>
          </cell>
          <cell r="E16" t="str">
            <v/>
          </cell>
          <cell r="H16">
            <v>102.7</v>
          </cell>
          <cell r="I16" t="str">
            <v/>
          </cell>
          <cell r="BB16">
            <v>105.1</v>
          </cell>
          <cell r="BC16" t="str">
            <v/>
          </cell>
          <cell r="BD16">
            <v>105.5</v>
          </cell>
          <cell r="BE16" t="str">
            <v/>
          </cell>
        </row>
        <row r="17">
          <cell r="B17">
            <v>104.7</v>
          </cell>
          <cell r="C17" t="str">
            <v/>
          </cell>
          <cell r="D17">
            <v>119.2</v>
          </cell>
          <cell r="E17" t="str">
            <v/>
          </cell>
          <cell r="H17">
            <v>103.5</v>
          </cell>
          <cell r="I17" t="str">
            <v/>
          </cell>
          <cell r="BB17">
            <v>105.1</v>
          </cell>
          <cell r="BC17" t="str">
            <v/>
          </cell>
          <cell r="BD17">
            <v>105.8</v>
          </cell>
          <cell r="BE17" t="str">
            <v/>
          </cell>
        </row>
        <row r="18">
          <cell r="B18">
            <v>106.2</v>
          </cell>
          <cell r="C18" t="str">
            <v/>
          </cell>
          <cell r="D18">
            <v>123.6</v>
          </cell>
          <cell r="E18" t="str">
            <v/>
          </cell>
          <cell r="H18">
            <v>105.1</v>
          </cell>
          <cell r="I18" t="str">
            <v/>
          </cell>
          <cell r="BB18">
            <v>105.2</v>
          </cell>
          <cell r="BC18" t="str">
            <v/>
          </cell>
          <cell r="BD18">
            <v>105.9</v>
          </cell>
          <cell r="BE18" t="str">
            <v/>
          </cell>
        </row>
        <row r="19">
          <cell r="B19">
            <v>106.2</v>
          </cell>
          <cell r="C19" t="str">
            <v/>
          </cell>
          <cell r="D19">
            <v>120.2</v>
          </cell>
          <cell r="E19" t="str">
            <v/>
          </cell>
          <cell r="H19">
            <v>105.3</v>
          </cell>
          <cell r="I19" t="str">
            <v/>
          </cell>
          <cell r="BB19">
            <v>105</v>
          </cell>
          <cell r="BC19" t="str">
            <v/>
          </cell>
          <cell r="BD19">
            <v>106.8</v>
          </cell>
          <cell r="BE19" t="str">
            <v/>
          </cell>
        </row>
        <row r="20">
          <cell r="B20">
            <v>107.6</v>
          </cell>
          <cell r="C20" t="str">
            <v/>
          </cell>
          <cell r="D20">
            <v>124</v>
          </cell>
          <cell r="E20" t="str">
            <v/>
          </cell>
          <cell r="H20">
            <v>107</v>
          </cell>
          <cell r="I20" t="str">
            <v/>
          </cell>
          <cell r="BB20">
            <v>103.7</v>
          </cell>
          <cell r="BC20" t="str">
            <v/>
          </cell>
          <cell r="BD20">
            <v>106.9</v>
          </cell>
          <cell r="BE20" t="str">
            <v/>
          </cell>
        </row>
        <row r="21">
          <cell r="B21">
            <v>109.5</v>
          </cell>
          <cell r="C21" t="str">
            <v/>
          </cell>
          <cell r="D21">
            <v>122.4</v>
          </cell>
          <cell r="E21" t="str">
            <v/>
          </cell>
          <cell r="H21">
            <v>109.5</v>
          </cell>
          <cell r="I21" t="str">
            <v/>
          </cell>
          <cell r="BB21">
            <v>103.6</v>
          </cell>
          <cell r="BC21" t="str">
            <v/>
          </cell>
          <cell r="BD21">
            <v>106.2</v>
          </cell>
          <cell r="BE21" t="str">
            <v/>
          </cell>
        </row>
        <row r="22">
          <cell r="B22">
            <v>108.8</v>
          </cell>
          <cell r="C22" t="str">
            <v/>
          </cell>
          <cell r="D22">
            <v>122.8</v>
          </cell>
          <cell r="E22" t="str">
            <v/>
          </cell>
          <cell r="H22">
            <v>108.6</v>
          </cell>
          <cell r="I22" t="str">
            <v/>
          </cell>
          <cell r="BB22">
            <v>103.7</v>
          </cell>
          <cell r="BC22" t="str">
            <v/>
          </cell>
          <cell r="BD22">
            <v>104.7</v>
          </cell>
          <cell r="BE22" t="str">
            <v/>
          </cell>
        </row>
        <row r="23">
          <cell r="B23">
            <v>106.3</v>
          </cell>
          <cell r="C23" t="str">
            <v/>
          </cell>
          <cell r="D23">
            <v>119.7</v>
          </cell>
          <cell r="E23" t="str">
            <v/>
          </cell>
          <cell r="H23">
            <v>105.9</v>
          </cell>
          <cell r="I23" t="str">
            <v/>
          </cell>
          <cell r="BB23">
            <v>103.5</v>
          </cell>
          <cell r="BC23" t="str">
            <v/>
          </cell>
          <cell r="BD23">
            <v>104.7</v>
          </cell>
          <cell r="BE23" t="str">
            <v/>
          </cell>
        </row>
        <row r="24">
          <cell r="B24">
            <v>105.6</v>
          </cell>
          <cell r="C24" t="str">
            <v/>
          </cell>
          <cell r="D24">
            <v>119.5</v>
          </cell>
          <cell r="E24" t="str">
            <v/>
          </cell>
          <cell r="H24">
            <v>105.2</v>
          </cell>
          <cell r="I24" t="str">
            <v/>
          </cell>
          <cell r="BB24">
            <v>102.4</v>
          </cell>
          <cell r="BC24" t="str">
            <v/>
          </cell>
          <cell r="BD24">
            <v>105.6</v>
          </cell>
          <cell r="BE24" t="str">
            <v/>
          </cell>
        </row>
        <row r="25">
          <cell r="B25">
            <v>105.9</v>
          </cell>
          <cell r="C25" t="str">
            <v/>
          </cell>
          <cell r="D25">
            <v>119.1</v>
          </cell>
          <cell r="E25" t="str">
            <v/>
          </cell>
          <cell r="H25">
            <v>105.4</v>
          </cell>
          <cell r="I25" t="str">
            <v/>
          </cell>
          <cell r="BB25">
            <v>103.3</v>
          </cell>
          <cell r="BC25" t="str">
            <v/>
          </cell>
          <cell r="BD25">
            <v>106.4</v>
          </cell>
          <cell r="BE25" t="str">
            <v/>
          </cell>
        </row>
        <row r="26">
          <cell r="B26">
            <v>106.8</v>
          </cell>
          <cell r="C26" t="str">
            <v/>
          </cell>
          <cell r="D26">
            <v>116.3</v>
          </cell>
          <cell r="E26" t="str">
            <v/>
          </cell>
          <cell r="H26">
            <v>106.6</v>
          </cell>
          <cell r="I26" t="str">
            <v/>
          </cell>
          <cell r="BB26">
            <v>103.8</v>
          </cell>
          <cell r="BC26" t="str">
            <v/>
          </cell>
          <cell r="BD26">
            <v>106.3</v>
          </cell>
          <cell r="BE26" t="str">
            <v/>
          </cell>
        </row>
        <row r="27">
          <cell r="B27">
            <v>108.4</v>
          </cell>
          <cell r="C27" t="str">
            <v/>
          </cell>
          <cell r="D27">
            <v>114.3</v>
          </cell>
          <cell r="E27" t="str">
            <v/>
          </cell>
          <cell r="H27">
            <v>108.7</v>
          </cell>
          <cell r="I27" t="str">
            <v/>
          </cell>
          <cell r="BB27">
            <v>104</v>
          </cell>
          <cell r="BC27" t="str">
            <v/>
          </cell>
          <cell r="BD27">
            <v>104.9</v>
          </cell>
          <cell r="BE27" t="str">
            <v/>
          </cell>
        </row>
        <row r="28">
          <cell r="B28">
            <v>108.5</v>
          </cell>
          <cell r="C28" t="str">
            <v/>
          </cell>
          <cell r="D28">
            <v>110.3</v>
          </cell>
          <cell r="E28" t="str">
            <v/>
          </cell>
          <cell r="H28">
            <v>109.2</v>
          </cell>
          <cell r="I28" t="str">
            <v/>
          </cell>
          <cell r="BB28">
            <v>102.8</v>
          </cell>
          <cell r="BC28" t="str">
            <v/>
          </cell>
          <cell r="BD28">
            <v>104.7</v>
          </cell>
          <cell r="BE28" t="str">
            <v/>
          </cell>
        </row>
        <row r="29">
          <cell r="B29">
            <v>109.1</v>
          </cell>
          <cell r="C29" t="str">
            <v/>
          </cell>
          <cell r="D29">
            <v>110.6</v>
          </cell>
          <cell r="E29" t="str">
            <v/>
          </cell>
          <cell r="H29">
            <v>109.9</v>
          </cell>
          <cell r="I29" t="str">
            <v/>
          </cell>
          <cell r="BB29">
            <v>102.9</v>
          </cell>
          <cell r="BC29" t="str">
            <v/>
          </cell>
          <cell r="BD29">
            <v>104.3</v>
          </cell>
          <cell r="BE29" t="str">
            <v/>
          </cell>
        </row>
        <row r="30">
          <cell r="B30">
            <v>108.2</v>
          </cell>
          <cell r="C30" t="str">
            <v/>
          </cell>
          <cell r="D30">
            <v>105.9</v>
          </cell>
          <cell r="E30" t="str">
            <v/>
          </cell>
          <cell r="H30">
            <v>109</v>
          </cell>
          <cell r="I30" t="str">
            <v/>
          </cell>
          <cell r="BB30">
            <v>102.8</v>
          </cell>
          <cell r="BC30" t="str">
            <v/>
          </cell>
          <cell r="BD30">
            <v>104.6</v>
          </cell>
          <cell r="BE30" t="str">
            <v/>
          </cell>
        </row>
        <row r="31">
          <cell r="B31">
            <v>107.9</v>
          </cell>
          <cell r="C31" t="str">
            <v/>
          </cell>
          <cell r="D31">
            <v>108</v>
          </cell>
          <cell r="E31" t="str">
            <v/>
          </cell>
          <cell r="H31">
            <v>108.5</v>
          </cell>
          <cell r="I31" t="str">
            <v/>
          </cell>
          <cell r="BB31">
            <v>103.6</v>
          </cell>
          <cell r="BC31" t="str">
            <v/>
          </cell>
          <cell r="BD31">
            <v>104.4</v>
          </cell>
          <cell r="BE31" t="str">
            <v/>
          </cell>
        </row>
        <row r="32">
          <cell r="B32">
            <v>106</v>
          </cell>
          <cell r="C32" t="str">
            <v/>
          </cell>
          <cell r="D32">
            <v>105</v>
          </cell>
          <cell r="E32" t="str">
            <v/>
          </cell>
          <cell r="H32">
            <v>106.3</v>
          </cell>
          <cell r="I32" t="str">
            <v/>
          </cell>
          <cell r="BB32">
            <v>103.6</v>
          </cell>
          <cell r="BC32" t="str">
            <v/>
          </cell>
          <cell r="BD32">
            <v>104.7</v>
          </cell>
          <cell r="BE32" t="str">
            <v/>
          </cell>
        </row>
        <row r="33">
          <cell r="B33">
            <v>104.4</v>
          </cell>
          <cell r="C33" t="str">
            <v/>
          </cell>
          <cell r="D33">
            <v>104.5</v>
          </cell>
          <cell r="E33" t="str">
            <v/>
          </cell>
          <cell r="H33">
            <v>104.4</v>
          </cell>
          <cell r="I33" t="str">
            <v/>
          </cell>
          <cell r="BB33">
            <v>103.6</v>
          </cell>
          <cell r="BC33" t="str">
            <v/>
          </cell>
          <cell r="BD33">
            <v>105.3</v>
          </cell>
          <cell r="BE33" t="str">
            <v/>
          </cell>
        </row>
        <row r="34">
          <cell r="B34">
            <v>104.4</v>
          </cell>
          <cell r="C34" t="str">
            <v/>
          </cell>
          <cell r="D34">
            <v>98.8</v>
          </cell>
          <cell r="E34" t="str">
            <v/>
          </cell>
          <cell r="H34">
            <v>104.4</v>
          </cell>
          <cell r="I34" t="str">
            <v/>
          </cell>
          <cell r="BB34">
            <v>107.2</v>
          </cell>
          <cell r="BC34" t="str">
            <v/>
          </cell>
          <cell r="BD34">
            <v>105.1</v>
          </cell>
          <cell r="BE34" t="str">
            <v/>
          </cell>
        </row>
        <row r="35">
          <cell r="B35">
            <v>105.2</v>
          </cell>
          <cell r="C35" t="str">
            <v/>
          </cell>
          <cell r="D35">
            <v>100.8</v>
          </cell>
          <cell r="E35" t="str">
            <v/>
          </cell>
          <cell r="H35">
            <v>105.2</v>
          </cell>
          <cell r="I35" t="str">
            <v/>
          </cell>
          <cell r="BB35">
            <v>107.3</v>
          </cell>
          <cell r="BC35" t="str">
            <v/>
          </cell>
          <cell r="BD35">
            <v>104.7</v>
          </cell>
          <cell r="BE35" t="str">
            <v/>
          </cell>
        </row>
        <row r="36">
          <cell r="B36">
            <v>104.4</v>
          </cell>
          <cell r="C36" t="str">
            <v/>
          </cell>
          <cell r="D36">
            <v>98.4</v>
          </cell>
          <cell r="E36" t="str">
            <v/>
          </cell>
          <cell r="H36">
            <v>104.4</v>
          </cell>
          <cell r="I36" t="str">
            <v/>
          </cell>
          <cell r="BB36">
            <v>107.2</v>
          </cell>
          <cell r="BC36" t="str">
            <v/>
          </cell>
          <cell r="BD36">
            <v>103.3</v>
          </cell>
          <cell r="BE36" t="str">
            <v/>
          </cell>
        </row>
        <row r="37">
          <cell r="B37">
            <v>103.6</v>
          </cell>
          <cell r="C37" t="str">
            <v/>
          </cell>
          <cell r="D37">
            <v>97.3</v>
          </cell>
          <cell r="E37" t="str">
            <v/>
          </cell>
          <cell r="H37">
            <v>103.6</v>
          </cell>
          <cell r="I37" t="str">
            <v/>
          </cell>
          <cell r="BB37">
            <v>106.4</v>
          </cell>
          <cell r="BC37" t="str">
            <v/>
          </cell>
          <cell r="BD37">
            <v>102.9</v>
          </cell>
          <cell r="BE37" t="str">
            <v/>
          </cell>
        </row>
        <row r="38">
          <cell r="B38">
            <v>103</v>
          </cell>
          <cell r="C38" t="str">
            <v/>
          </cell>
          <cell r="D38">
            <v>96.9</v>
          </cell>
          <cell r="E38" t="str">
            <v/>
          </cell>
          <cell r="H38">
            <v>103</v>
          </cell>
          <cell r="I38" t="str">
            <v/>
          </cell>
          <cell r="BB38">
            <v>105.8</v>
          </cell>
          <cell r="BC38" t="str">
            <v/>
          </cell>
          <cell r="BD38">
            <v>103.1</v>
          </cell>
          <cell r="BE38" t="str">
            <v/>
          </cell>
        </row>
        <row r="39">
          <cell r="B39">
            <v>101.8</v>
          </cell>
          <cell r="C39" t="str">
            <v/>
          </cell>
          <cell r="D39">
            <v>98.1</v>
          </cell>
          <cell r="E39" t="str">
            <v/>
          </cell>
          <cell r="H39">
            <v>101.5</v>
          </cell>
          <cell r="I39" t="str">
            <v/>
          </cell>
          <cell r="BB39">
            <v>105.8</v>
          </cell>
          <cell r="BC39" t="str">
            <v/>
          </cell>
          <cell r="BD39">
            <v>103.3</v>
          </cell>
          <cell r="BE39" t="str">
            <v/>
          </cell>
        </row>
        <row r="40">
          <cell r="B40">
            <v>101</v>
          </cell>
          <cell r="C40" t="str">
            <v/>
          </cell>
          <cell r="D40">
            <v>99.4</v>
          </cell>
          <cell r="E40" t="str">
            <v/>
          </cell>
          <cell r="H40">
            <v>100.4</v>
          </cell>
          <cell r="I40" t="str">
            <v/>
          </cell>
          <cell r="BB40">
            <v>105.8</v>
          </cell>
          <cell r="BC40" t="str">
            <v/>
          </cell>
          <cell r="BD40">
            <v>103.6</v>
          </cell>
          <cell r="BE40" t="str">
            <v/>
          </cell>
        </row>
        <row r="41">
          <cell r="B41">
            <v>99.9</v>
          </cell>
          <cell r="C41" t="str">
            <v/>
          </cell>
          <cell r="D41">
            <v>96.4</v>
          </cell>
          <cell r="E41" t="str">
            <v/>
          </cell>
          <cell r="H41">
            <v>99.3</v>
          </cell>
          <cell r="I41" t="str">
            <v/>
          </cell>
          <cell r="BB41">
            <v>105.7</v>
          </cell>
          <cell r="BC41" t="str">
            <v/>
          </cell>
          <cell r="BD41">
            <v>103.6</v>
          </cell>
          <cell r="BE41" t="str">
            <v/>
          </cell>
        </row>
        <row r="42">
          <cell r="B42">
            <v>98.9</v>
          </cell>
          <cell r="C42" t="str">
            <v/>
          </cell>
          <cell r="D42">
            <v>94.1</v>
          </cell>
          <cell r="E42" t="str">
            <v/>
          </cell>
          <cell r="H42">
            <v>98.3</v>
          </cell>
          <cell r="I42" t="str">
            <v/>
          </cell>
          <cell r="BB42">
            <v>105.7</v>
          </cell>
          <cell r="BC42" t="str">
            <v/>
          </cell>
          <cell r="BD42">
            <v>102.9</v>
          </cell>
          <cell r="BE42" t="str">
            <v/>
          </cell>
        </row>
        <row r="43">
          <cell r="B43">
            <v>98.8</v>
          </cell>
          <cell r="C43" t="str">
            <v/>
          </cell>
          <cell r="D43">
            <v>91.2</v>
          </cell>
          <cell r="E43" t="str">
            <v/>
          </cell>
          <cell r="H43">
            <v>98.8</v>
          </cell>
          <cell r="I43" t="str">
            <v/>
          </cell>
          <cell r="BB43">
            <v>102.5</v>
          </cell>
          <cell r="BC43" t="str">
            <v/>
          </cell>
          <cell r="BD43">
            <v>102.1</v>
          </cell>
          <cell r="BE43" t="str">
            <v/>
          </cell>
        </row>
        <row r="44">
          <cell r="B44">
            <v>99.7</v>
          </cell>
          <cell r="C44" t="str">
            <v/>
          </cell>
          <cell r="D44">
            <v>92.2</v>
          </cell>
          <cell r="E44" t="str">
            <v/>
          </cell>
          <cell r="H44">
            <v>99.9</v>
          </cell>
          <cell r="I44" t="str">
            <v/>
          </cell>
          <cell r="BB44">
            <v>102.2</v>
          </cell>
          <cell r="BC44" t="str">
            <v/>
          </cell>
          <cell r="BD44">
            <v>101.6</v>
          </cell>
          <cell r="BE44" t="str">
            <v/>
          </cell>
        </row>
        <row r="45">
          <cell r="B45">
            <v>99.3</v>
          </cell>
          <cell r="C45" t="str">
            <v/>
          </cell>
          <cell r="D45">
            <v>91.2</v>
          </cell>
          <cell r="E45" t="str">
            <v/>
          </cell>
          <cell r="H45">
            <v>99.5</v>
          </cell>
          <cell r="I45" t="str">
            <v/>
          </cell>
          <cell r="BB45">
            <v>102.1</v>
          </cell>
          <cell r="BC45" t="str">
            <v/>
          </cell>
          <cell r="BD45">
            <v>101.3</v>
          </cell>
          <cell r="BE45" t="str">
            <v/>
          </cell>
        </row>
        <row r="46">
          <cell r="B46">
            <v>97.9</v>
          </cell>
          <cell r="C46" t="str">
            <v/>
          </cell>
          <cell r="D46">
            <v>89</v>
          </cell>
          <cell r="E46" t="str">
            <v/>
          </cell>
          <cell r="H46">
            <v>98.3</v>
          </cell>
          <cell r="I46" t="str">
            <v/>
          </cell>
          <cell r="BB46">
            <v>98.6</v>
          </cell>
          <cell r="BC46" t="str">
            <v/>
          </cell>
          <cell r="BD46">
            <v>101.1</v>
          </cell>
          <cell r="BE46" t="str">
            <v/>
          </cell>
        </row>
        <row r="47">
          <cell r="B47">
            <v>97.5</v>
          </cell>
          <cell r="C47" t="str">
            <v/>
          </cell>
          <cell r="D47">
            <v>88.7</v>
          </cell>
          <cell r="E47" t="str">
            <v/>
          </cell>
          <cell r="H47">
            <v>97.9</v>
          </cell>
          <cell r="I47" t="str">
            <v/>
          </cell>
          <cell r="BB47">
            <v>98.6</v>
          </cell>
          <cell r="BC47" t="str">
            <v/>
          </cell>
          <cell r="BD47">
            <v>101.5</v>
          </cell>
          <cell r="BE47" t="str">
            <v/>
          </cell>
        </row>
        <row r="48">
          <cell r="B48">
            <v>98.7</v>
          </cell>
          <cell r="C48" t="str">
            <v/>
          </cell>
          <cell r="D48">
            <v>89</v>
          </cell>
          <cell r="E48" t="str">
            <v/>
          </cell>
          <cell r="H48">
            <v>99.3</v>
          </cell>
          <cell r="I48" t="str">
            <v/>
          </cell>
          <cell r="BB48">
            <v>98.7</v>
          </cell>
          <cell r="BC48" t="str">
            <v/>
          </cell>
          <cell r="BD48">
            <v>101.9</v>
          </cell>
          <cell r="BE48" t="str">
            <v/>
          </cell>
        </row>
        <row r="49">
          <cell r="B49">
            <v>99.2</v>
          </cell>
          <cell r="C49" t="str">
            <v/>
          </cell>
          <cell r="D49">
            <v>88</v>
          </cell>
          <cell r="E49" t="str">
            <v/>
          </cell>
          <cell r="H49">
            <v>100</v>
          </cell>
          <cell r="I49" t="str">
            <v/>
          </cell>
          <cell r="BB49">
            <v>98.5</v>
          </cell>
          <cell r="BC49" t="str">
            <v/>
          </cell>
          <cell r="BD49">
            <v>101.9</v>
          </cell>
          <cell r="BE49" t="str">
            <v/>
          </cell>
        </row>
        <row r="50">
          <cell r="B50">
            <v>98.9</v>
          </cell>
          <cell r="C50" t="str">
            <v/>
          </cell>
          <cell r="D50">
            <v>89.3</v>
          </cell>
          <cell r="E50" t="str">
            <v/>
          </cell>
          <cell r="H50">
            <v>99.5</v>
          </cell>
          <cell r="I50" t="str">
            <v/>
          </cell>
          <cell r="BB50">
            <v>98.5</v>
          </cell>
          <cell r="BC50" t="str">
            <v/>
          </cell>
          <cell r="BD50">
            <v>101.4</v>
          </cell>
          <cell r="BE50" t="str">
            <v/>
          </cell>
        </row>
        <row r="51">
          <cell r="B51">
            <v>98.6</v>
          </cell>
          <cell r="C51" t="str">
            <v/>
          </cell>
          <cell r="D51">
            <v>87.7</v>
          </cell>
          <cell r="E51" t="str">
            <v/>
          </cell>
          <cell r="H51">
            <v>99.2</v>
          </cell>
          <cell r="I51" t="str">
            <v/>
          </cell>
          <cell r="BB51">
            <v>98.4</v>
          </cell>
          <cell r="BC51" t="str">
            <v/>
          </cell>
          <cell r="BD51">
            <v>101.7</v>
          </cell>
          <cell r="BE51" t="str">
            <v/>
          </cell>
        </row>
        <row r="52">
          <cell r="B52">
            <v>98.6</v>
          </cell>
          <cell r="C52" t="str">
            <v/>
          </cell>
          <cell r="D52">
            <v>89.4</v>
          </cell>
          <cell r="E52" t="str">
            <v/>
          </cell>
          <cell r="H52">
            <v>99.2</v>
          </cell>
          <cell r="I52" t="str">
            <v/>
          </cell>
          <cell r="BB52">
            <v>98.4</v>
          </cell>
          <cell r="BC52" t="str">
            <v/>
          </cell>
          <cell r="BD52">
            <v>101.6</v>
          </cell>
          <cell r="BE52" t="str">
            <v/>
          </cell>
        </row>
        <row r="53">
          <cell r="B53">
            <v>98.5</v>
          </cell>
          <cell r="C53" t="str">
            <v/>
          </cell>
          <cell r="D53">
            <v>90</v>
          </cell>
          <cell r="E53" t="str">
            <v/>
          </cell>
          <cell r="H53">
            <v>99</v>
          </cell>
          <cell r="I53" t="str">
            <v/>
          </cell>
          <cell r="BB53">
            <v>98.4</v>
          </cell>
          <cell r="BC53" t="str">
            <v/>
          </cell>
          <cell r="BD53">
            <v>101.7</v>
          </cell>
          <cell r="BE53" t="str">
            <v/>
          </cell>
        </row>
        <row r="54">
          <cell r="B54">
            <v>99</v>
          </cell>
          <cell r="C54" t="str">
            <v/>
          </cell>
          <cell r="D54">
            <v>90.3</v>
          </cell>
          <cell r="E54" t="str">
            <v/>
          </cell>
          <cell r="H54">
            <v>99.7</v>
          </cell>
          <cell r="I54" t="str">
            <v/>
          </cell>
          <cell r="BB54">
            <v>98.4</v>
          </cell>
          <cell r="BC54" t="str">
            <v/>
          </cell>
          <cell r="BD54">
            <v>101.5</v>
          </cell>
          <cell r="BE54" t="str">
            <v/>
          </cell>
        </row>
        <row r="55">
          <cell r="B55">
            <v>99</v>
          </cell>
          <cell r="C55" t="str">
            <v/>
          </cell>
          <cell r="D55">
            <v>92.1</v>
          </cell>
          <cell r="E55" t="str">
            <v/>
          </cell>
          <cell r="H55">
            <v>99.3</v>
          </cell>
          <cell r="I55" t="str">
            <v/>
          </cell>
          <cell r="BB55">
            <v>100.6</v>
          </cell>
          <cell r="BC55" t="str">
            <v/>
          </cell>
          <cell r="BD55">
            <v>100.9</v>
          </cell>
          <cell r="BE55" t="str">
            <v/>
          </cell>
        </row>
        <row r="56">
          <cell r="B56">
            <v>98.6</v>
          </cell>
          <cell r="C56" t="str">
            <v/>
          </cell>
          <cell r="D56">
            <v>90.8</v>
          </cell>
          <cell r="E56" t="str">
            <v/>
          </cell>
          <cell r="H56">
            <v>98.8</v>
          </cell>
          <cell r="I56" t="str">
            <v/>
          </cell>
          <cell r="BB56">
            <v>100.8</v>
          </cell>
          <cell r="BC56" t="str">
            <v/>
          </cell>
          <cell r="BD56">
            <v>100.7</v>
          </cell>
          <cell r="BE56" t="str">
            <v/>
          </cell>
        </row>
        <row r="57">
          <cell r="B57">
            <v>98.7</v>
          </cell>
          <cell r="C57" t="str">
            <v/>
          </cell>
          <cell r="D57">
            <v>90.2</v>
          </cell>
          <cell r="E57" t="str">
            <v/>
          </cell>
          <cell r="H57">
            <v>98.9</v>
          </cell>
          <cell r="I57" t="str">
            <v/>
          </cell>
          <cell r="BB57">
            <v>100.9</v>
          </cell>
          <cell r="BC57" t="str">
            <v/>
          </cell>
          <cell r="BD57">
            <v>100.9</v>
          </cell>
          <cell r="BE57" t="str">
            <v/>
          </cell>
        </row>
        <row r="58">
          <cell r="B58">
            <v>99.3</v>
          </cell>
          <cell r="C58" t="str">
            <v/>
          </cell>
          <cell r="D58">
            <v>93.2</v>
          </cell>
          <cell r="E58" t="str">
            <v/>
          </cell>
          <cell r="H58">
            <v>99.3</v>
          </cell>
          <cell r="I58" t="str">
            <v/>
          </cell>
          <cell r="BB58">
            <v>101.1</v>
          </cell>
          <cell r="BC58" t="str">
            <v/>
          </cell>
          <cell r="BD58">
            <v>100.8</v>
          </cell>
          <cell r="BE58" t="str">
            <v/>
          </cell>
        </row>
        <row r="59">
          <cell r="B59">
            <v>99</v>
          </cell>
          <cell r="C59" t="str">
            <v/>
          </cell>
          <cell r="D59">
            <v>93.9</v>
          </cell>
          <cell r="E59" t="str">
            <v/>
          </cell>
          <cell r="H59">
            <v>99</v>
          </cell>
          <cell r="I59" t="str">
            <v/>
          </cell>
          <cell r="BB59">
            <v>101</v>
          </cell>
          <cell r="BC59" t="str">
            <v/>
          </cell>
          <cell r="BD59">
            <v>100.9</v>
          </cell>
          <cell r="BE59" t="str">
            <v/>
          </cell>
        </row>
        <row r="60">
          <cell r="B60">
            <v>98.2</v>
          </cell>
          <cell r="C60" t="str">
            <v/>
          </cell>
          <cell r="D60">
            <v>94.7</v>
          </cell>
          <cell r="E60" t="str">
            <v/>
          </cell>
          <cell r="H60">
            <v>98</v>
          </cell>
          <cell r="I60" t="str">
            <v/>
          </cell>
          <cell r="BB60">
            <v>101</v>
          </cell>
          <cell r="BC60" t="str">
            <v/>
          </cell>
          <cell r="BD60">
            <v>101</v>
          </cell>
          <cell r="BE60" t="str">
            <v/>
          </cell>
        </row>
        <row r="61">
          <cell r="B61">
            <v>97.9</v>
          </cell>
          <cell r="C61" t="str">
            <v/>
          </cell>
          <cell r="D61">
            <v>97.9</v>
          </cell>
          <cell r="E61" t="str">
            <v/>
          </cell>
          <cell r="H61">
            <v>97.5</v>
          </cell>
          <cell r="I61" t="str">
            <v/>
          </cell>
          <cell r="BB61">
            <v>101.1</v>
          </cell>
          <cell r="BC61" t="str">
            <v/>
          </cell>
          <cell r="BD61">
            <v>101.3</v>
          </cell>
          <cell r="BE61" t="str">
            <v/>
          </cell>
        </row>
        <row r="62">
          <cell r="B62">
            <v>98.5</v>
          </cell>
          <cell r="C62" t="str">
            <v/>
          </cell>
          <cell r="D62">
            <v>97.6</v>
          </cell>
          <cell r="E62" t="str">
            <v/>
          </cell>
          <cell r="H62">
            <v>98.2</v>
          </cell>
          <cell r="I62" t="str">
            <v/>
          </cell>
          <cell r="BB62">
            <v>101.1</v>
          </cell>
          <cell r="BC62" t="str">
            <v/>
          </cell>
          <cell r="BD62">
            <v>101.5</v>
          </cell>
          <cell r="BE62" t="str">
            <v/>
          </cell>
        </row>
        <row r="63">
          <cell r="B63">
            <v>98.4</v>
          </cell>
          <cell r="C63" t="str">
            <v/>
          </cell>
          <cell r="D63">
            <v>97.9</v>
          </cell>
          <cell r="E63" t="str">
            <v/>
          </cell>
          <cell r="H63">
            <v>98.1</v>
          </cell>
          <cell r="I63" t="str">
            <v/>
          </cell>
          <cell r="BB63">
            <v>101.2</v>
          </cell>
          <cell r="BC63" t="str">
            <v/>
          </cell>
          <cell r="BD63">
            <v>101.6</v>
          </cell>
          <cell r="BE63" t="str">
            <v/>
          </cell>
        </row>
        <row r="64">
          <cell r="B64">
            <v>98.7</v>
          </cell>
          <cell r="C64" t="str">
            <v/>
          </cell>
          <cell r="D64">
            <v>98.8</v>
          </cell>
          <cell r="E64" t="str">
            <v/>
          </cell>
          <cell r="H64">
            <v>98.3</v>
          </cell>
          <cell r="I64" t="str">
            <v/>
          </cell>
          <cell r="BB64">
            <v>101.2</v>
          </cell>
          <cell r="BC64" t="str">
            <v/>
          </cell>
          <cell r="BD64">
            <v>101.6</v>
          </cell>
          <cell r="BE64" t="str">
            <v/>
          </cell>
        </row>
        <row r="65">
          <cell r="B65">
            <v>98.4</v>
          </cell>
          <cell r="C65" t="str">
            <v/>
          </cell>
          <cell r="D65">
            <v>98.8</v>
          </cell>
          <cell r="E65" t="str">
            <v/>
          </cell>
          <cell r="H65">
            <v>98</v>
          </cell>
          <cell r="I65" t="str">
            <v/>
          </cell>
          <cell r="BB65">
            <v>101.3</v>
          </cell>
          <cell r="BC65" t="str">
            <v/>
          </cell>
          <cell r="BD65">
            <v>101.5</v>
          </cell>
          <cell r="BE65" t="str">
            <v/>
          </cell>
        </row>
        <row r="66">
          <cell r="B66">
            <v>97.3</v>
          </cell>
          <cell r="C66" t="str">
            <v/>
          </cell>
          <cell r="D66">
            <v>98.7</v>
          </cell>
          <cell r="E66" t="str">
            <v/>
          </cell>
          <cell r="H66">
            <v>96.7</v>
          </cell>
          <cell r="I66" t="str">
            <v/>
          </cell>
          <cell r="BB66">
            <v>101.2</v>
          </cell>
          <cell r="BC66" t="str">
            <v/>
          </cell>
          <cell r="BD66">
            <v>101.5</v>
          </cell>
          <cell r="BE66" t="str">
            <v/>
          </cell>
        </row>
        <row r="67">
          <cell r="B67">
            <v>97.2</v>
          </cell>
          <cell r="C67" t="str">
            <v/>
          </cell>
          <cell r="D67">
            <v>95.5</v>
          </cell>
          <cell r="E67" t="str">
            <v/>
          </cell>
          <cell r="H67">
            <v>96.7</v>
          </cell>
          <cell r="I67" t="str">
            <v/>
          </cell>
          <cell r="BB67">
            <v>101.2</v>
          </cell>
          <cell r="BC67" t="str">
            <v/>
          </cell>
          <cell r="BD67">
            <v>101.3</v>
          </cell>
          <cell r="BE67" t="str">
            <v/>
          </cell>
        </row>
        <row r="68">
          <cell r="B68">
            <v>97.2</v>
          </cell>
          <cell r="C68" t="str">
            <v/>
          </cell>
          <cell r="D68">
            <v>97.1</v>
          </cell>
          <cell r="E68" t="str">
            <v/>
          </cell>
          <cell r="H68">
            <v>96.6</v>
          </cell>
          <cell r="I68" t="str">
            <v/>
          </cell>
          <cell r="BB68">
            <v>101.2</v>
          </cell>
          <cell r="BC68" t="str">
            <v/>
          </cell>
          <cell r="BD68">
            <v>101.3</v>
          </cell>
          <cell r="BE68" t="str">
            <v/>
          </cell>
        </row>
        <row r="69">
          <cell r="B69">
            <v>97.5</v>
          </cell>
          <cell r="C69" t="str">
            <v/>
          </cell>
          <cell r="D69">
            <v>101.6</v>
          </cell>
          <cell r="E69" t="str">
            <v/>
          </cell>
          <cell r="H69">
            <v>96.8</v>
          </cell>
          <cell r="I69" t="str">
            <v/>
          </cell>
          <cell r="BB69">
            <v>101.2</v>
          </cell>
          <cell r="BC69" t="str">
            <v/>
          </cell>
          <cell r="BD69">
            <v>101.1</v>
          </cell>
          <cell r="BE69" t="str">
            <v/>
          </cell>
        </row>
        <row r="70">
          <cell r="B70">
            <v>97.3</v>
          </cell>
          <cell r="C70" t="str">
            <v/>
          </cell>
          <cell r="D70">
            <v>101.8</v>
          </cell>
          <cell r="E70" t="str">
            <v/>
          </cell>
          <cell r="H70">
            <v>96.6</v>
          </cell>
          <cell r="I70" t="str">
            <v/>
          </cell>
          <cell r="BB70">
            <v>101.1</v>
          </cell>
          <cell r="BC70" t="str">
            <v/>
          </cell>
          <cell r="BD70">
            <v>101.5</v>
          </cell>
          <cell r="BE70" t="str">
            <v/>
          </cell>
        </row>
        <row r="71">
          <cell r="B71">
            <v>97.9</v>
          </cell>
          <cell r="C71" t="str">
            <v/>
          </cell>
          <cell r="D71">
            <v>99</v>
          </cell>
          <cell r="E71" t="str">
            <v/>
          </cell>
          <cell r="H71">
            <v>97.3</v>
          </cell>
          <cell r="I71" t="str">
            <v/>
          </cell>
          <cell r="BB71">
            <v>101.1</v>
          </cell>
          <cell r="BC71" t="str">
            <v/>
          </cell>
          <cell r="BD71">
            <v>101.8</v>
          </cell>
          <cell r="BE71" t="str">
            <v/>
          </cell>
        </row>
        <row r="72">
          <cell r="B72">
            <v>98.6</v>
          </cell>
          <cell r="C72" t="str">
            <v/>
          </cell>
          <cell r="D72">
            <v>98.6</v>
          </cell>
          <cell r="E72" t="str">
            <v/>
          </cell>
          <cell r="H72">
            <v>98.1</v>
          </cell>
          <cell r="I72" t="str">
            <v/>
          </cell>
          <cell r="BB72">
            <v>101.1</v>
          </cell>
          <cell r="BC72" t="str">
            <v/>
          </cell>
          <cell r="BD72">
            <v>101.9</v>
          </cell>
          <cell r="BE72" t="str">
            <v/>
          </cell>
        </row>
        <row r="73">
          <cell r="B73">
            <v>98.2</v>
          </cell>
          <cell r="C73" t="str">
            <v/>
          </cell>
          <cell r="D73">
            <v>94.2</v>
          </cell>
          <cell r="E73" t="str">
            <v/>
          </cell>
          <cell r="H73">
            <v>98</v>
          </cell>
          <cell r="I73" t="str">
            <v/>
          </cell>
          <cell r="BB73">
            <v>101.1</v>
          </cell>
          <cell r="BC73" t="str">
            <v/>
          </cell>
          <cell r="BD73">
            <v>101.5</v>
          </cell>
          <cell r="BE73" t="str">
            <v/>
          </cell>
        </row>
        <row r="74">
          <cell r="B74">
            <v>97.3</v>
          </cell>
          <cell r="C74" t="str">
            <v/>
          </cell>
          <cell r="D74">
            <v>92.7</v>
          </cell>
          <cell r="E74" t="str">
            <v/>
          </cell>
          <cell r="H74">
            <v>96.9</v>
          </cell>
          <cell r="I74" t="str">
            <v/>
          </cell>
          <cell r="BB74">
            <v>100.8</v>
          </cell>
          <cell r="BC74" t="str">
            <v/>
          </cell>
          <cell r="BD74">
            <v>101.5</v>
          </cell>
          <cell r="BE74" t="str">
            <v/>
          </cell>
        </row>
        <row r="75">
          <cell r="B75">
            <v>97.2</v>
          </cell>
          <cell r="C75" t="str">
            <v/>
          </cell>
          <cell r="D75">
            <v>92.8</v>
          </cell>
          <cell r="E75" t="str">
            <v/>
          </cell>
          <cell r="H75">
            <v>96.9</v>
          </cell>
          <cell r="I75" t="str">
            <v/>
          </cell>
          <cell r="BB75">
            <v>100.1</v>
          </cell>
          <cell r="BC75" t="str">
            <v/>
          </cell>
          <cell r="BD75">
            <v>100.6</v>
          </cell>
          <cell r="BE75" t="str">
            <v/>
          </cell>
        </row>
        <row r="76">
          <cell r="B76">
            <v>97.7</v>
          </cell>
          <cell r="C76" t="str">
            <v/>
          </cell>
          <cell r="D76">
            <v>94.1</v>
          </cell>
          <cell r="E76" t="str">
            <v/>
          </cell>
          <cell r="H76">
            <v>97.5</v>
          </cell>
          <cell r="I76" t="str">
            <v/>
          </cell>
          <cell r="BB76">
            <v>99.9</v>
          </cell>
          <cell r="BC76" t="str">
            <v/>
          </cell>
          <cell r="BD76">
            <v>100.4</v>
          </cell>
          <cell r="BE76" t="str">
            <v/>
          </cell>
        </row>
        <row r="77">
          <cell r="B77">
            <v>98.2</v>
          </cell>
          <cell r="C77" t="str">
            <v/>
          </cell>
          <cell r="D77">
            <v>92.8</v>
          </cell>
          <cell r="E77" t="str">
            <v/>
          </cell>
          <cell r="H77">
            <v>98.1</v>
          </cell>
          <cell r="I77" t="str">
            <v/>
          </cell>
          <cell r="BB77">
            <v>99.8</v>
          </cell>
          <cell r="BC77" t="str">
            <v/>
          </cell>
          <cell r="BD77">
            <v>100.5</v>
          </cell>
          <cell r="BE77" t="str">
            <v/>
          </cell>
        </row>
        <row r="78">
          <cell r="B78">
            <v>99.2</v>
          </cell>
          <cell r="C78" t="str">
            <v/>
          </cell>
          <cell r="D78">
            <v>92.9</v>
          </cell>
          <cell r="E78" t="str">
            <v/>
          </cell>
          <cell r="H78">
            <v>99.3</v>
          </cell>
          <cell r="I78" t="str">
            <v/>
          </cell>
          <cell r="BB78">
            <v>100</v>
          </cell>
          <cell r="BC78" t="str">
            <v/>
          </cell>
          <cell r="BD78">
            <v>100.6</v>
          </cell>
          <cell r="BE78" t="str">
            <v/>
          </cell>
        </row>
        <row r="79">
          <cell r="B79">
            <v>98.8</v>
          </cell>
          <cell r="C79" t="str">
            <v/>
          </cell>
          <cell r="D79">
            <v>91.5</v>
          </cell>
          <cell r="E79" t="str">
            <v/>
          </cell>
          <cell r="H79">
            <v>99.2</v>
          </cell>
          <cell r="I79" t="str">
            <v/>
          </cell>
          <cell r="BB79">
            <v>98.2</v>
          </cell>
          <cell r="BC79" t="str">
            <v/>
          </cell>
          <cell r="BD79">
            <v>100.6</v>
          </cell>
          <cell r="BE79" t="str">
            <v/>
          </cell>
        </row>
        <row r="80">
          <cell r="B80">
            <v>98.6</v>
          </cell>
          <cell r="C80" t="str">
            <v/>
          </cell>
          <cell r="D80">
            <v>91.2</v>
          </cell>
          <cell r="E80" t="str">
            <v/>
          </cell>
          <cell r="H80">
            <v>98.9</v>
          </cell>
          <cell r="I80" t="str">
            <v/>
          </cell>
          <cell r="BB80">
            <v>97.9</v>
          </cell>
          <cell r="BC80" t="str">
            <v/>
          </cell>
          <cell r="BD80">
            <v>100.8</v>
          </cell>
          <cell r="BE80" t="str">
            <v/>
          </cell>
        </row>
        <row r="81">
          <cell r="B81">
            <v>98.1</v>
          </cell>
          <cell r="C81" t="str">
            <v/>
          </cell>
          <cell r="D81">
            <v>90.3</v>
          </cell>
          <cell r="E81" t="str">
            <v/>
          </cell>
          <cell r="H81">
            <v>98.5</v>
          </cell>
          <cell r="I81" t="str">
            <v/>
          </cell>
          <cell r="BB81">
            <v>97.8</v>
          </cell>
          <cell r="BC81" t="str">
            <v/>
          </cell>
          <cell r="BD81">
            <v>101</v>
          </cell>
          <cell r="BE81" t="str">
            <v/>
          </cell>
        </row>
        <row r="82">
          <cell r="B82">
            <v>98.8</v>
          </cell>
          <cell r="C82" t="str">
            <v/>
          </cell>
          <cell r="D82">
            <v>90.2</v>
          </cell>
          <cell r="E82" t="str">
            <v/>
          </cell>
          <cell r="H82">
            <v>99.4</v>
          </cell>
          <cell r="I82" t="str">
            <v/>
          </cell>
          <cell r="BB82">
            <v>96.9</v>
          </cell>
          <cell r="BC82" t="str">
            <v/>
          </cell>
          <cell r="BD82">
            <v>101.2</v>
          </cell>
          <cell r="BE82" t="str">
            <v/>
          </cell>
        </row>
        <row r="83">
          <cell r="B83">
            <v>99.6</v>
          </cell>
          <cell r="C83" t="str">
            <v/>
          </cell>
          <cell r="D83">
            <v>92.3</v>
          </cell>
          <cell r="E83" t="str">
            <v/>
          </cell>
          <cell r="H83">
            <v>100.2</v>
          </cell>
          <cell r="I83" t="str">
            <v/>
          </cell>
          <cell r="BB83">
            <v>97.1</v>
          </cell>
          <cell r="BC83" t="str">
            <v/>
          </cell>
          <cell r="BD83">
            <v>100.9</v>
          </cell>
          <cell r="BE83" t="str">
            <v/>
          </cell>
        </row>
        <row r="84">
          <cell r="B84">
            <v>99.2</v>
          </cell>
          <cell r="C84" t="str">
            <v/>
          </cell>
          <cell r="D84">
            <v>93.6</v>
          </cell>
          <cell r="E84" t="str">
            <v/>
          </cell>
          <cell r="H84">
            <v>99.6</v>
          </cell>
          <cell r="I84" t="str">
            <v/>
          </cell>
          <cell r="BB84">
            <v>97.5</v>
          </cell>
          <cell r="BC84" t="str">
            <v/>
          </cell>
          <cell r="BD84">
            <v>100.9</v>
          </cell>
          <cell r="BE84" t="str">
            <v/>
          </cell>
        </row>
        <row r="85">
          <cell r="B85">
            <v>99.5</v>
          </cell>
          <cell r="C85" t="str">
            <v/>
          </cell>
          <cell r="D85">
            <v>99</v>
          </cell>
          <cell r="E85" t="str">
            <v/>
          </cell>
          <cell r="H85">
            <v>99.8</v>
          </cell>
          <cell r="I85" t="str">
            <v/>
          </cell>
          <cell r="BB85">
            <v>97</v>
          </cell>
          <cell r="BC85" t="str">
            <v/>
          </cell>
          <cell r="BD85">
            <v>101.2</v>
          </cell>
          <cell r="BE85" t="str">
            <v/>
          </cell>
        </row>
        <row r="86">
          <cell r="B86">
            <v>99.9</v>
          </cell>
          <cell r="C86" t="str">
            <v/>
          </cell>
          <cell r="D86">
            <v>100.1</v>
          </cell>
          <cell r="E86" t="str">
            <v/>
          </cell>
          <cell r="H86">
            <v>100.1</v>
          </cell>
          <cell r="I86" t="str">
            <v/>
          </cell>
          <cell r="BB86">
            <v>97.4</v>
          </cell>
          <cell r="BC86" t="str">
            <v/>
          </cell>
          <cell r="BD86">
            <v>101.3</v>
          </cell>
          <cell r="BE86" t="str">
            <v/>
          </cell>
        </row>
        <row r="87">
          <cell r="B87">
            <v>100.2</v>
          </cell>
          <cell r="C87" t="str">
            <v/>
          </cell>
          <cell r="D87">
            <v>98.3</v>
          </cell>
          <cell r="E87" t="str">
            <v/>
          </cell>
          <cell r="H87">
            <v>100.5</v>
          </cell>
          <cell r="I87" t="str">
            <v/>
          </cell>
          <cell r="BB87">
            <v>97.9</v>
          </cell>
          <cell r="BC87" t="str">
            <v/>
          </cell>
          <cell r="BD87">
            <v>101.7</v>
          </cell>
          <cell r="BE87" t="str">
            <v/>
          </cell>
        </row>
        <row r="88">
          <cell r="B88">
            <v>100.6</v>
          </cell>
          <cell r="C88" t="str">
            <v/>
          </cell>
          <cell r="D88">
            <v>97.7</v>
          </cell>
          <cell r="E88" t="str">
            <v/>
          </cell>
          <cell r="H88">
            <v>100.9</v>
          </cell>
          <cell r="I88" t="str">
            <v/>
          </cell>
          <cell r="BB88">
            <v>98.2</v>
          </cell>
          <cell r="BC88" t="str">
            <v/>
          </cell>
          <cell r="BD88">
            <v>102.3</v>
          </cell>
          <cell r="BE88" t="str">
            <v/>
          </cell>
        </row>
        <row r="89">
          <cell r="B89">
            <v>101.8</v>
          </cell>
          <cell r="C89" t="str">
            <v/>
          </cell>
          <cell r="D89">
            <v>117.3</v>
          </cell>
          <cell r="E89" t="str">
            <v/>
          </cell>
          <cell r="H89">
            <v>101.5</v>
          </cell>
          <cell r="I89" t="str">
            <v/>
          </cell>
          <cell r="BB89">
            <v>98.1</v>
          </cell>
          <cell r="BC89" t="str">
            <v/>
          </cell>
          <cell r="BD89">
            <v>102.8</v>
          </cell>
          <cell r="BE89" t="str">
            <v/>
          </cell>
        </row>
        <row r="90">
          <cell r="B90">
            <v>103.2</v>
          </cell>
          <cell r="C90" t="str">
            <v/>
          </cell>
          <cell r="D90">
            <v>124.3</v>
          </cell>
          <cell r="E90" t="str">
            <v/>
          </cell>
          <cell r="H90">
            <v>102.8</v>
          </cell>
          <cell r="I90" t="str">
            <v/>
          </cell>
          <cell r="BB90">
            <v>98.1</v>
          </cell>
          <cell r="BC90" t="str">
            <v/>
          </cell>
          <cell r="BD90">
            <v>103.4</v>
          </cell>
          <cell r="BE90" t="str">
            <v/>
          </cell>
        </row>
        <row r="91">
          <cell r="B91">
            <v>104</v>
          </cell>
          <cell r="C91" t="str">
            <v/>
          </cell>
          <cell r="D91">
            <v>128.9</v>
          </cell>
          <cell r="E91" t="str">
            <v/>
          </cell>
          <cell r="H91">
            <v>103.3</v>
          </cell>
          <cell r="I91" t="str">
            <v/>
          </cell>
          <cell r="BB91">
            <v>99.3</v>
          </cell>
          <cell r="BC91" t="str">
            <v/>
          </cell>
          <cell r="BD91">
            <v>103.3</v>
          </cell>
          <cell r="BE91" t="str">
            <v/>
          </cell>
        </row>
        <row r="92">
          <cell r="B92">
            <v>104.5</v>
          </cell>
          <cell r="C92" t="str">
            <v/>
          </cell>
          <cell r="D92">
            <v>130.19999999999999</v>
          </cell>
          <cell r="E92" t="str">
            <v/>
          </cell>
          <cell r="H92">
            <v>103.9</v>
          </cell>
          <cell r="I92" t="str">
            <v/>
          </cell>
          <cell r="BB92">
            <v>100</v>
          </cell>
          <cell r="BC92" t="str">
            <v/>
          </cell>
          <cell r="BD92">
            <v>103.3</v>
          </cell>
          <cell r="BE92" t="str">
            <v/>
          </cell>
        </row>
        <row r="93">
          <cell r="B93">
            <v>104.8</v>
          </cell>
          <cell r="C93" t="str">
            <v/>
          </cell>
          <cell r="D93">
            <v>129</v>
          </cell>
          <cell r="E93" t="str">
            <v/>
          </cell>
          <cell r="H93">
            <v>104.2</v>
          </cell>
          <cell r="I93" t="str">
            <v/>
          </cell>
          <cell r="BB93">
            <v>99.7</v>
          </cell>
          <cell r="BC93" t="str">
            <v/>
          </cell>
          <cell r="BD93">
            <v>103.3</v>
          </cell>
          <cell r="BE93" t="str">
            <v/>
          </cell>
        </row>
        <row r="94">
          <cell r="B94">
            <v>104.2</v>
          </cell>
          <cell r="C94" t="str">
            <v/>
          </cell>
          <cell r="D94">
            <v>126.9</v>
          </cell>
          <cell r="E94" t="str">
            <v/>
          </cell>
          <cell r="H94">
            <v>103.6</v>
          </cell>
          <cell r="I94" t="str">
            <v/>
          </cell>
          <cell r="BB94">
            <v>101</v>
          </cell>
          <cell r="BC94" t="str">
            <v/>
          </cell>
          <cell r="BD94">
            <v>103</v>
          </cell>
          <cell r="BE94" t="str">
            <v/>
          </cell>
        </row>
        <row r="95">
          <cell r="B95">
            <v>102.4</v>
          </cell>
          <cell r="C95" t="str">
            <v/>
          </cell>
          <cell r="D95">
            <v>123.8</v>
          </cell>
          <cell r="E95" t="str">
            <v/>
          </cell>
          <cell r="H95">
            <v>101.6</v>
          </cell>
          <cell r="I95" t="str">
            <v/>
          </cell>
          <cell r="BB95">
            <v>100.9</v>
          </cell>
          <cell r="BC95" t="str">
            <v/>
          </cell>
          <cell r="BD95">
            <v>102.7</v>
          </cell>
          <cell r="BE95" t="str">
            <v/>
          </cell>
        </row>
        <row r="96">
          <cell r="B96">
            <v>101.8</v>
          </cell>
          <cell r="C96" t="str">
            <v/>
          </cell>
          <cell r="D96">
            <v>118.6</v>
          </cell>
          <cell r="E96" t="str">
            <v/>
          </cell>
          <cell r="H96">
            <v>101.2</v>
          </cell>
          <cell r="I96" t="str">
            <v/>
          </cell>
          <cell r="BB96">
            <v>100.4</v>
          </cell>
          <cell r="BC96" t="str">
            <v/>
          </cell>
          <cell r="BD96">
            <v>102.7</v>
          </cell>
          <cell r="BE96" t="str">
            <v/>
          </cell>
        </row>
        <row r="97">
          <cell r="B97">
            <v>102.2</v>
          </cell>
          <cell r="C97" t="str">
            <v/>
          </cell>
          <cell r="D97">
            <v>118.2</v>
          </cell>
          <cell r="E97" t="str">
            <v/>
          </cell>
          <cell r="H97">
            <v>101.6</v>
          </cell>
          <cell r="I97" t="str">
            <v/>
          </cell>
          <cell r="BB97">
            <v>100.8</v>
          </cell>
          <cell r="BC97" t="str">
            <v/>
          </cell>
          <cell r="BD97">
            <v>102.4</v>
          </cell>
          <cell r="BE97" t="str">
            <v/>
          </cell>
        </row>
        <row r="98">
          <cell r="B98">
            <v>103</v>
          </cell>
          <cell r="C98" t="str">
            <v/>
          </cell>
          <cell r="D98">
            <v>119</v>
          </cell>
          <cell r="E98" t="str">
            <v/>
          </cell>
          <cell r="H98">
            <v>102.6</v>
          </cell>
          <cell r="I98" t="str">
            <v/>
          </cell>
          <cell r="BB98">
            <v>100.7</v>
          </cell>
          <cell r="BC98" t="str">
            <v/>
          </cell>
          <cell r="BD98">
            <v>102.7</v>
          </cell>
          <cell r="BE98" t="str">
            <v/>
          </cell>
        </row>
        <row r="99">
          <cell r="B99">
            <v>103.2</v>
          </cell>
          <cell r="C99" t="str">
            <v/>
          </cell>
          <cell r="D99">
            <v>119.4</v>
          </cell>
          <cell r="E99" t="str">
            <v/>
          </cell>
          <cell r="H99">
            <v>102.7</v>
          </cell>
          <cell r="I99" t="str">
            <v/>
          </cell>
          <cell r="BB99">
            <v>100.5</v>
          </cell>
          <cell r="BC99" t="str">
            <v/>
          </cell>
          <cell r="BD99">
            <v>102.8</v>
          </cell>
          <cell r="BE99" t="str">
            <v/>
          </cell>
        </row>
        <row r="100">
          <cell r="B100">
            <v>103</v>
          </cell>
          <cell r="C100" t="str">
            <v/>
          </cell>
          <cell r="D100">
            <v>123.9</v>
          </cell>
          <cell r="E100" t="str">
            <v/>
          </cell>
          <cell r="H100">
            <v>102.4</v>
          </cell>
          <cell r="I100" t="str">
            <v/>
          </cell>
          <cell r="BB100">
            <v>99.9</v>
          </cell>
          <cell r="BC100" t="str">
            <v/>
          </cell>
          <cell r="BD100">
            <v>102.6</v>
          </cell>
          <cell r="BE100" t="str">
            <v/>
          </cell>
        </row>
        <row r="101">
          <cell r="B101">
            <v>101.8</v>
          </cell>
          <cell r="C101" t="str">
            <v/>
          </cell>
          <cell r="D101">
            <v>104.9</v>
          </cell>
          <cell r="E101" t="str">
            <v/>
          </cell>
          <cell r="H101">
            <v>101.8</v>
          </cell>
          <cell r="I101" t="str">
            <v/>
          </cell>
          <cell r="BB101">
            <v>99.5</v>
          </cell>
          <cell r="BC101" t="str">
            <v/>
          </cell>
          <cell r="BD101">
            <v>102</v>
          </cell>
          <cell r="BE101" t="str">
            <v/>
          </cell>
        </row>
        <row r="102">
          <cell r="B102">
            <v>100.3</v>
          </cell>
          <cell r="C102" t="str">
            <v/>
          </cell>
          <cell r="D102">
            <v>99.8</v>
          </cell>
          <cell r="E102" t="str">
            <v/>
          </cell>
          <cell r="H102">
            <v>100.4</v>
          </cell>
          <cell r="I102" t="str">
            <v/>
          </cell>
          <cell r="BB102">
            <v>99.4</v>
          </cell>
          <cell r="BC102" t="str">
            <v/>
          </cell>
          <cell r="BD102">
            <v>101.5</v>
          </cell>
          <cell r="BE102" t="str">
            <v/>
          </cell>
        </row>
        <row r="103">
          <cell r="B103">
            <v>100.2</v>
          </cell>
          <cell r="C103" t="str">
            <v/>
          </cell>
          <cell r="D103">
            <v>100.1</v>
          </cell>
          <cell r="E103" t="str">
            <v/>
          </cell>
          <cell r="H103">
            <v>100.2</v>
          </cell>
          <cell r="I103" t="str">
            <v/>
          </cell>
          <cell r="BB103">
            <v>99.4</v>
          </cell>
          <cell r="BC103" t="str">
            <v/>
          </cell>
          <cell r="BD103">
            <v>101.3</v>
          </cell>
          <cell r="BE103" t="str">
            <v/>
          </cell>
        </row>
        <row r="104">
          <cell r="B104">
            <v>99.9</v>
          </cell>
          <cell r="C104" t="str">
            <v/>
          </cell>
          <cell r="D104">
            <v>98.2</v>
          </cell>
          <cell r="E104" t="str">
            <v/>
          </cell>
          <cell r="H104">
            <v>100</v>
          </cell>
          <cell r="I104" t="str">
            <v/>
          </cell>
          <cell r="BB104">
            <v>98.9</v>
          </cell>
          <cell r="BC104" t="str">
            <v/>
          </cell>
          <cell r="BD104">
            <v>101.2</v>
          </cell>
          <cell r="BE104" t="str">
            <v/>
          </cell>
        </row>
        <row r="105">
          <cell r="B105">
            <v>100.5</v>
          </cell>
          <cell r="C105" t="str">
            <v/>
          </cell>
          <cell r="D105">
            <v>99.7</v>
          </cell>
          <cell r="E105" t="str">
            <v/>
          </cell>
          <cell r="H105">
            <v>100.6</v>
          </cell>
          <cell r="I105" t="str">
            <v/>
          </cell>
          <cell r="BB105">
            <v>99.3</v>
          </cell>
          <cell r="BC105" t="str">
            <v/>
          </cell>
          <cell r="BD105">
            <v>101</v>
          </cell>
          <cell r="BE105" t="str">
            <v/>
          </cell>
        </row>
        <row r="106">
          <cell r="B106">
            <v>101</v>
          </cell>
          <cell r="C106" t="str">
            <v/>
          </cell>
          <cell r="D106">
            <v>101.6</v>
          </cell>
          <cell r="E106" t="str">
            <v/>
          </cell>
          <cell r="H106">
            <v>101.1</v>
          </cell>
          <cell r="I106" t="str">
            <v/>
          </cell>
          <cell r="BB106">
            <v>99</v>
          </cell>
          <cell r="BC106" t="str">
            <v/>
          </cell>
          <cell r="BD106">
            <v>101.1</v>
          </cell>
          <cell r="BE106" t="str">
            <v/>
          </cell>
        </row>
        <row r="107">
          <cell r="B107">
            <v>103</v>
          </cell>
          <cell r="C107" t="str">
            <v/>
          </cell>
          <cell r="D107">
            <v>106.2</v>
          </cell>
          <cell r="E107" t="str">
            <v/>
          </cell>
          <cell r="H107">
            <v>103.1</v>
          </cell>
          <cell r="I107" t="str">
            <v/>
          </cell>
          <cell r="BB107">
            <v>99.9</v>
          </cell>
          <cell r="BC107" t="str">
            <v/>
          </cell>
          <cell r="BD107">
            <v>101</v>
          </cell>
          <cell r="BE107" t="str">
            <v/>
          </cell>
        </row>
        <row r="108">
          <cell r="B108">
            <v>103.7</v>
          </cell>
          <cell r="C108" t="str">
            <v/>
          </cell>
          <cell r="D108">
            <v>111.6</v>
          </cell>
          <cell r="E108" t="str">
            <v/>
          </cell>
          <cell r="H108">
            <v>103.7</v>
          </cell>
          <cell r="I108" t="str">
            <v/>
          </cell>
          <cell r="BB108">
            <v>100</v>
          </cell>
          <cell r="BC108" t="str">
            <v/>
          </cell>
          <cell r="BD108">
            <v>101.4</v>
          </cell>
          <cell r="BE108" t="str">
            <v/>
          </cell>
        </row>
        <row r="109">
          <cell r="B109">
            <v>103.4</v>
          </cell>
          <cell r="C109" t="str">
            <v/>
          </cell>
          <cell r="D109">
            <v>105.1</v>
          </cell>
          <cell r="E109" t="str">
            <v/>
          </cell>
          <cell r="H109">
            <v>103.7</v>
          </cell>
          <cell r="I109" t="str">
            <v/>
          </cell>
          <cell r="BB109">
            <v>100.1</v>
          </cell>
          <cell r="BC109" t="str">
            <v/>
          </cell>
          <cell r="BD109">
            <v>101.7</v>
          </cell>
          <cell r="BE109" t="str">
            <v/>
          </cell>
        </row>
        <row r="110">
          <cell r="B110">
            <v>103</v>
          </cell>
          <cell r="C110" t="str">
            <v/>
          </cell>
          <cell r="D110">
            <v>104.2</v>
          </cell>
          <cell r="E110" t="str">
            <v/>
          </cell>
          <cell r="H110">
            <v>103.2</v>
          </cell>
          <cell r="I110" t="str">
            <v/>
          </cell>
          <cell r="BB110">
            <v>100.9</v>
          </cell>
          <cell r="BC110" t="str">
            <v/>
          </cell>
          <cell r="BD110">
            <v>101.1</v>
          </cell>
          <cell r="BE110" t="str">
            <v/>
          </cell>
        </row>
        <row r="111">
          <cell r="B111">
            <v>103</v>
          </cell>
          <cell r="C111" t="str">
            <v/>
          </cell>
          <cell r="D111">
            <v>104.7</v>
          </cell>
          <cell r="E111" t="str">
            <v/>
          </cell>
          <cell r="H111">
            <v>103.1</v>
          </cell>
          <cell r="I111" t="str">
            <v/>
          </cell>
          <cell r="BB111">
            <v>101.4</v>
          </cell>
          <cell r="BC111" t="str">
            <v/>
          </cell>
          <cell r="BD111">
            <v>101.1</v>
          </cell>
          <cell r="BE111" t="str">
            <v/>
          </cell>
        </row>
        <row r="112">
          <cell r="B112">
            <v>103.2</v>
          </cell>
          <cell r="C112" t="str">
            <v/>
          </cell>
          <cell r="D112">
            <v>101.3</v>
          </cell>
          <cell r="E112" t="str">
            <v/>
          </cell>
          <cell r="H112">
            <v>103.4</v>
          </cell>
          <cell r="I112" t="str">
            <v/>
          </cell>
          <cell r="BB112">
            <v>101.9</v>
          </cell>
          <cell r="BC112" t="str">
            <v/>
          </cell>
          <cell r="BD112">
            <v>101.3</v>
          </cell>
          <cell r="BE112" t="str">
            <v/>
          </cell>
        </row>
        <row r="113">
          <cell r="B113">
            <v>102.8</v>
          </cell>
          <cell r="C113" t="str">
            <v/>
          </cell>
          <cell r="D113">
            <v>102</v>
          </cell>
          <cell r="E113" t="str">
            <v/>
          </cell>
          <cell r="H113">
            <v>102.8</v>
          </cell>
          <cell r="I113" t="str">
            <v/>
          </cell>
          <cell r="BB113">
            <v>102.9</v>
          </cell>
          <cell r="BC113" t="str">
            <v/>
          </cell>
          <cell r="BD113">
            <v>101.6</v>
          </cell>
          <cell r="BE113" t="str">
            <v/>
          </cell>
        </row>
        <row r="114">
          <cell r="B114">
            <v>102.1</v>
          </cell>
          <cell r="C114" t="str">
            <v/>
          </cell>
          <cell r="D114">
            <v>101.5</v>
          </cell>
          <cell r="E114" t="str">
            <v/>
          </cell>
          <cell r="H114">
            <v>102.1</v>
          </cell>
          <cell r="I114" t="str">
            <v/>
          </cell>
          <cell r="BB114">
            <v>103.1</v>
          </cell>
          <cell r="BC114" t="str">
            <v/>
          </cell>
          <cell r="BD114">
            <v>101.6</v>
          </cell>
          <cell r="BE114" t="str">
            <v/>
          </cell>
        </row>
        <row r="115">
          <cell r="B115">
            <v>102.2</v>
          </cell>
          <cell r="C115" t="str">
            <v/>
          </cell>
          <cell r="D115">
            <v>102.4</v>
          </cell>
          <cell r="E115" t="str">
            <v/>
          </cell>
          <cell r="H115">
            <v>102</v>
          </cell>
          <cell r="I115" t="str">
            <v/>
          </cell>
          <cell r="BB115">
            <v>104.6</v>
          </cell>
          <cell r="BC115" t="str">
            <v/>
          </cell>
          <cell r="BD115">
            <v>101.8</v>
          </cell>
          <cell r="BE115" t="str">
            <v/>
          </cell>
        </row>
        <row r="116">
          <cell r="B116">
            <v>102.9</v>
          </cell>
          <cell r="C116" t="str">
            <v/>
          </cell>
          <cell r="D116">
            <v>106.6</v>
          </cell>
          <cell r="E116" t="str">
            <v/>
          </cell>
          <cell r="H116">
            <v>102.6</v>
          </cell>
          <cell r="I116" t="str">
            <v/>
          </cell>
          <cell r="BB116">
            <v>104.6</v>
          </cell>
          <cell r="BC116" t="str">
            <v/>
          </cell>
          <cell r="BD116">
            <v>102.2</v>
          </cell>
          <cell r="BE116" t="str">
            <v/>
          </cell>
        </row>
        <row r="117">
          <cell r="B117">
            <v>102.5</v>
          </cell>
          <cell r="C117" t="str">
            <v/>
          </cell>
          <cell r="D117">
            <v>104.1</v>
          </cell>
          <cell r="E117" t="str">
            <v/>
          </cell>
          <cell r="H117">
            <v>102.1</v>
          </cell>
          <cell r="I117" t="str">
            <v/>
          </cell>
          <cell r="BB117">
            <v>104.8</v>
          </cell>
          <cell r="BC117" t="str">
            <v/>
          </cell>
          <cell r="BD117">
            <v>102.3</v>
          </cell>
          <cell r="BE117" t="str">
            <v/>
          </cell>
        </row>
        <row r="118">
          <cell r="B118">
            <v>102.6</v>
          </cell>
          <cell r="C118" t="str">
            <v/>
          </cell>
          <cell r="D118">
            <v>105</v>
          </cell>
          <cell r="E118" t="str">
            <v/>
          </cell>
          <cell r="H118">
            <v>102.2</v>
          </cell>
          <cell r="I118" t="str">
            <v/>
          </cell>
          <cell r="BB118">
            <v>105.3</v>
          </cell>
          <cell r="BC118" t="str">
            <v/>
          </cell>
          <cell r="BD118">
            <v>102.5</v>
          </cell>
          <cell r="BE118" t="str">
            <v/>
          </cell>
        </row>
        <row r="119">
          <cell r="B119">
            <v>101.4</v>
          </cell>
          <cell r="C119" t="str">
            <v/>
          </cell>
          <cell r="D119">
            <v>100.3</v>
          </cell>
          <cell r="E119" t="str">
            <v/>
          </cell>
          <cell r="H119">
            <v>101.1</v>
          </cell>
          <cell r="I119" t="str">
            <v/>
          </cell>
          <cell r="BB119">
            <v>104.7</v>
          </cell>
          <cell r="BC119" t="str">
            <v/>
          </cell>
          <cell r="BD119">
            <v>102.4</v>
          </cell>
          <cell r="BE119" t="str">
            <v/>
          </cell>
        </row>
        <row r="120">
          <cell r="B120">
            <v>100.5</v>
          </cell>
          <cell r="C120" t="str">
            <v/>
          </cell>
          <cell r="D120">
            <v>97.7</v>
          </cell>
          <cell r="E120" t="str">
            <v/>
          </cell>
          <cell r="H120">
            <v>100.2</v>
          </cell>
          <cell r="I120" t="str">
            <v/>
          </cell>
          <cell r="BB120">
            <v>105.2</v>
          </cell>
          <cell r="BC120" t="str">
            <v/>
          </cell>
          <cell r="BD120">
            <v>102.4</v>
          </cell>
          <cell r="BE120" t="str">
            <v/>
          </cell>
        </row>
        <row r="121">
          <cell r="B121">
            <v>100.5</v>
          </cell>
          <cell r="C121" t="str">
            <v/>
          </cell>
          <cell r="D121">
            <v>101.6</v>
          </cell>
          <cell r="E121" t="str">
            <v/>
          </cell>
          <cell r="H121">
            <v>100</v>
          </cell>
          <cell r="I121" t="str">
            <v/>
          </cell>
          <cell r="BB121">
            <v>105</v>
          </cell>
          <cell r="BC121" t="str">
            <v/>
          </cell>
          <cell r="BD121">
            <v>102.3</v>
          </cell>
          <cell r="BE121" t="str">
            <v/>
          </cell>
        </row>
        <row r="122">
          <cell r="B122">
            <v>100.9</v>
          </cell>
          <cell r="C122" t="str">
            <v/>
          </cell>
          <cell r="D122">
            <v>102.2</v>
          </cell>
          <cell r="E122" t="str">
            <v/>
          </cell>
          <cell r="H122">
            <v>100.4</v>
          </cell>
          <cell r="I122" t="str">
            <v/>
          </cell>
          <cell r="BB122">
            <v>104.4</v>
          </cell>
          <cell r="BC122" t="str">
            <v/>
          </cell>
          <cell r="BD122">
            <v>102.8</v>
          </cell>
          <cell r="BE122" t="str">
            <v/>
          </cell>
        </row>
        <row r="123">
          <cell r="B123">
            <v>100.8</v>
          </cell>
          <cell r="C123" t="str">
            <v/>
          </cell>
          <cell r="D123">
            <v>104</v>
          </cell>
          <cell r="E123" t="str">
            <v/>
          </cell>
          <cell r="H123">
            <v>100.3</v>
          </cell>
          <cell r="I123" t="str">
            <v/>
          </cell>
          <cell r="BB123">
            <v>104.1</v>
          </cell>
          <cell r="BC123" t="str">
            <v/>
          </cell>
          <cell r="BD123">
            <v>102.7</v>
          </cell>
          <cell r="BE123" t="str">
            <v/>
          </cell>
        </row>
        <row r="124">
          <cell r="B124">
            <v>99.7</v>
          </cell>
          <cell r="C124" t="str">
            <v/>
          </cell>
          <cell r="D124">
            <v>101.8</v>
          </cell>
          <cell r="E124" t="str">
            <v/>
          </cell>
          <cell r="H124">
            <v>99.2</v>
          </cell>
          <cell r="I124" t="str">
            <v/>
          </cell>
          <cell r="BB124">
            <v>103.9</v>
          </cell>
          <cell r="BC124" t="str">
            <v/>
          </cell>
          <cell r="BD124">
            <v>102.6</v>
          </cell>
          <cell r="BE124" t="str">
            <v/>
          </cell>
        </row>
        <row r="125">
          <cell r="B125">
            <v>99.9</v>
          </cell>
          <cell r="C125" t="str">
            <v/>
          </cell>
          <cell r="D125">
            <v>101.1</v>
          </cell>
          <cell r="E125" t="str">
            <v/>
          </cell>
          <cell r="H125">
            <v>99.5</v>
          </cell>
          <cell r="I125" t="str">
            <v/>
          </cell>
          <cell r="BB125">
            <v>103.2</v>
          </cell>
          <cell r="BC125" t="str">
            <v/>
          </cell>
          <cell r="BD125">
            <v>102.7</v>
          </cell>
          <cell r="BE125" t="str">
            <v/>
          </cell>
        </row>
        <row r="126">
          <cell r="B126">
            <v>101</v>
          </cell>
          <cell r="C126" t="str">
            <v/>
          </cell>
          <cell r="D126">
            <v>102</v>
          </cell>
          <cell r="E126" t="str">
            <v/>
          </cell>
          <cell r="H126">
            <v>100.7</v>
          </cell>
          <cell r="I126" t="str">
            <v/>
          </cell>
          <cell r="BB126">
            <v>102.8</v>
          </cell>
          <cell r="BC126" t="str">
            <v/>
          </cell>
          <cell r="BD126">
            <v>102.9</v>
          </cell>
          <cell r="BE126" t="str">
            <v/>
          </cell>
        </row>
        <row r="127">
          <cell r="B127">
            <v>100.9</v>
          </cell>
          <cell r="C127" t="str">
            <v/>
          </cell>
          <cell r="D127">
            <v>101.7</v>
          </cell>
          <cell r="E127" t="str">
            <v/>
          </cell>
          <cell r="H127">
            <v>100.5</v>
          </cell>
          <cell r="I127" t="str">
            <v/>
          </cell>
          <cell r="BB127">
            <v>102.8</v>
          </cell>
          <cell r="BC127" t="str">
            <v/>
          </cell>
          <cell r="BD127">
            <v>105.6</v>
          </cell>
          <cell r="BE127" t="str">
            <v/>
          </cell>
        </row>
        <row r="128">
          <cell r="B128">
            <v>100.2</v>
          </cell>
          <cell r="C128" t="str">
            <v/>
          </cell>
          <cell r="D128">
            <v>97.1</v>
          </cell>
          <cell r="E128" t="str">
            <v/>
          </cell>
          <cell r="H128">
            <v>99.8</v>
          </cell>
          <cell r="I128" t="str">
            <v/>
          </cell>
          <cell r="BB128">
            <v>103.5</v>
          </cell>
          <cell r="BC128" t="str">
            <v/>
          </cell>
          <cell r="BD128">
            <v>105.6</v>
          </cell>
          <cell r="BE128" t="str">
            <v/>
          </cell>
        </row>
        <row r="129">
          <cell r="B129">
            <v>99.7</v>
          </cell>
          <cell r="C129" t="str">
            <v/>
          </cell>
          <cell r="D129">
            <v>95.2</v>
          </cell>
          <cell r="E129" t="str">
            <v/>
          </cell>
          <cell r="H129">
            <v>99.3</v>
          </cell>
          <cell r="I129" t="str">
            <v/>
          </cell>
          <cell r="BB129">
            <v>103.3</v>
          </cell>
          <cell r="BC129" t="str">
            <v/>
          </cell>
          <cell r="BD129">
            <v>105.8</v>
          </cell>
          <cell r="BE129" t="str">
            <v/>
          </cell>
        </row>
        <row r="130">
          <cell r="B130">
            <v>98.6</v>
          </cell>
          <cell r="C130" t="str">
            <v/>
          </cell>
          <cell r="D130">
            <v>95.8</v>
          </cell>
          <cell r="E130" t="str">
            <v/>
          </cell>
          <cell r="H130">
            <v>98.1</v>
          </cell>
          <cell r="I130" t="str">
            <v/>
          </cell>
          <cell r="BB130">
            <v>102.8</v>
          </cell>
          <cell r="BC130" t="str">
            <v/>
          </cell>
          <cell r="BD130">
            <v>105.7</v>
          </cell>
          <cell r="BE130" t="str">
            <v/>
          </cell>
        </row>
        <row r="131">
          <cell r="B131">
            <v>98.3</v>
          </cell>
          <cell r="C131" t="str">
            <v/>
          </cell>
          <cell r="D131">
            <v>99.4</v>
          </cell>
          <cell r="E131" t="str">
            <v/>
          </cell>
          <cell r="H131">
            <v>97.6</v>
          </cell>
          <cell r="I131" t="str">
            <v/>
          </cell>
          <cell r="BB131">
            <v>102.5</v>
          </cell>
          <cell r="BC131" t="str">
            <v/>
          </cell>
          <cell r="BD131">
            <v>106</v>
          </cell>
          <cell r="BE131" t="str">
            <v/>
          </cell>
        </row>
        <row r="132">
          <cell r="B132">
            <v>99.2</v>
          </cell>
          <cell r="C132" t="str">
            <v/>
          </cell>
          <cell r="D132">
            <v>103.4</v>
          </cell>
          <cell r="E132" t="str">
            <v/>
          </cell>
          <cell r="H132">
            <v>98.5</v>
          </cell>
          <cell r="I132" t="str">
            <v/>
          </cell>
          <cell r="BB132">
            <v>101.9</v>
          </cell>
          <cell r="BC132" t="str">
            <v/>
          </cell>
          <cell r="BD132">
            <v>105.9</v>
          </cell>
          <cell r="BE132" t="str">
            <v/>
          </cell>
        </row>
        <row r="133">
          <cell r="B133">
            <v>99.4</v>
          </cell>
          <cell r="C133" t="str">
            <v/>
          </cell>
          <cell r="D133">
            <v>105.2</v>
          </cell>
          <cell r="E133" t="str">
            <v/>
          </cell>
          <cell r="H133">
            <v>98.7</v>
          </cell>
          <cell r="I133" t="str">
            <v/>
          </cell>
          <cell r="BB133">
            <v>102.1</v>
          </cell>
          <cell r="BC133" t="str">
            <v/>
          </cell>
          <cell r="BD133">
            <v>106.1</v>
          </cell>
          <cell r="BE133" t="str">
            <v/>
          </cell>
        </row>
        <row r="134">
          <cell r="B134">
            <v>98.7</v>
          </cell>
          <cell r="C134" t="str">
            <v/>
          </cell>
          <cell r="D134">
            <v>105.1</v>
          </cell>
          <cell r="E134" t="str">
            <v/>
          </cell>
          <cell r="H134">
            <v>97.8</v>
          </cell>
          <cell r="I134" t="str">
            <v/>
          </cell>
          <cell r="BB134">
            <v>102.1</v>
          </cell>
          <cell r="BC134" t="str">
            <v/>
          </cell>
          <cell r="BD134">
            <v>105.9</v>
          </cell>
          <cell r="BE134" t="str">
            <v/>
          </cell>
        </row>
        <row r="135">
          <cell r="B135">
            <v>98.6</v>
          </cell>
          <cell r="C135" t="str">
            <v/>
          </cell>
          <cell r="D135">
            <v>105.7</v>
          </cell>
          <cell r="E135" t="str">
            <v/>
          </cell>
          <cell r="H135">
            <v>97.7</v>
          </cell>
          <cell r="I135" t="str">
            <v/>
          </cell>
          <cell r="BB135">
            <v>102.2</v>
          </cell>
          <cell r="BC135" t="str">
            <v/>
          </cell>
          <cell r="BD135">
            <v>106.3</v>
          </cell>
          <cell r="BE135" t="str">
            <v/>
          </cell>
        </row>
        <row r="136">
          <cell r="B136">
            <v>99.6</v>
          </cell>
          <cell r="C136" t="str">
            <v/>
          </cell>
          <cell r="D136">
            <v>105.8</v>
          </cell>
          <cell r="E136" t="str">
            <v/>
          </cell>
          <cell r="H136">
            <v>98.9</v>
          </cell>
          <cell r="I136" t="str">
            <v/>
          </cell>
          <cell r="BB136">
            <v>102.4</v>
          </cell>
          <cell r="BC136" t="str">
            <v/>
          </cell>
          <cell r="BD136">
            <v>106.3</v>
          </cell>
          <cell r="BE136" t="str">
            <v/>
          </cell>
        </row>
        <row r="137">
          <cell r="B137">
            <v>99.8</v>
          </cell>
          <cell r="C137" t="str">
            <v/>
          </cell>
          <cell r="D137">
            <v>106.5</v>
          </cell>
          <cell r="E137" t="str">
            <v/>
          </cell>
          <cell r="H137">
            <v>99.1</v>
          </cell>
          <cell r="I137" t="str">
            <v/>
          </cell>
          <cell r="BB137">
            <v>102.5</v>
          </cell>
          <cell r="BC137" t="str">
            <v/>
          </cell>
          <cell r="BD137">
            <v>106.3</v>
          </cell>
          <cell r="BE137" t="str">
            <v/>
          </cell>
        </row>
        <row r="138">
          <cell r="B138">
            <v>100.1</v>
          </cell>
          <cell r="C138" t="str">
            <v/>
          </cell>
          <cell r="D138">
            <v>108.5</v>
          </cell>
          <cell r="E138" t="str">
            <v/>
          </cell>
          <cell r="H138">
            <v>99.2</v>
          </cell>
          <cell r="I138" t="str">
            <v/>
          </cell>
          <cell r="BB138">
            <v>103.1</v>
          </cell>
          <cell r="BC138" t="str">
            <v/>
          </cell>
          <cell r="BD138">
            <v>106.3</v>
          </cell>
          <cell r="BE138" t="str">
            <v/>
          </cell>
        </row>
        <row r="139">
          <cell r="B139">
            <v>101</v>
          </cell>
          <cell r="C139" t="str">
            <v/>
          </cell>
          <cell r="D139">
            <v>111.3</v>
          </cell>
          <cell r="E139" t="str">
            <v/>
          </cell>
          <cell r="H139">
            <v>100.4</v>
          </cell>
          <cell r="I139" t="str">
            <v/>
          </cell>
          <cell r="BB139">
            <v>101.8</v>
          </cell>
          <cell r="BC139" t="str">
            <v/>
          </cell>
          <cell r="BD139">
            <v>103.4</v>
          </cell>
          <cell r="BE139" t="str">
            <v/>
          </cell>
        </row>
        <row r="140">
          <cell r="B140">
            <v>102.2</v>
          </cell>
          <cell r="C140" t="str">
            <v/>
          </cell>
          <cell r="D140">
            <v>115.4</v>
          </cell>
          <cell r="E140" t="str">
            <v/>
          </cell>
          <cell r="H140">
            <v>101.6</v>
          </cell>
          <cell r="I140" t="str">
            <v/>
          </cell>
          <cell r="BB140">
            <v>102.2</v>
          </cell>
          <cell r="BC140" t="str">
            <v/>
          </cell>
          <cell r="BD140">
            <v>103.3</v>
          </cell>
          <cell r="BE140" t="str">
            <v/>
          </cell>
        </row>
        <row r="141">
          <cell r="B141">
            <v>104.2</v>
          </cell>
          <cell r="C141" t="str">
            <v/>
          </cell>
          <cell r="D141">
            <v>123.3</v>
          </cell>
          <cell r="E141" t="str">
            <v/>
          </cell>
          <cell r="H141">
            <v>103.6</v>
          </cell>
          <cell r="I141" t="str">
            <v/>
          </cell>
          <cell r="BB141">
            <v>102.5</v>
          </cell>
          <cell r="BC141" t="str">
            <v/>
          </cell>
          <cell r="BD141">
            <v>103.5</v>
          </cell>
          <cell r="BE141" t="str">
            <v/>
          </cell>
        </row>
        <row r="142">
          <cell r="B142">
            <v>105.5</v>
          </cell>
          <cell r="C142" t="str">
            <v/>
          </cell>
          <cell r="D142">
            <v>122.2</v>
          </cell>
          <cell r="E142" t="str">
            <v/>
          </cell>
          <cell r="H142">
            <v>105.3</v>
          </cell>
          <cell r="I142" t="str">
            <v/>
          </cell>
          <cell r="BB142">
            <v>102.7</v>
          </cell>
          <cell r="BC142" t="str">
            <v/>
          </cell>
          <cell r="BD142">
            <v>103.3</v>
          </cell>
          <cell r="BE142" t="str">
            <v/>
          </cell>
        </row>
        <row r="143">
          <cell r="B143">
            <v>106.6</v>
          </cell>
          <cell r="C143" t="str">
            <v/>
          </cell>
          <cell r="D143">
            <v>125.1</v>
          </cell>
          <cell r="E143" t="str">
            <v/>
          </cell>
          <cell r="H143">
            <v>106.4</v>
          </cell>
          <cell r="I143" t="str">
            <v/>
          </cell>
          <cell r="BB143">
            <v>103.3</v>
          </cell>
          <cell r="BC143" t="str">
            <v/>
          </cell>
          <cell r="BD143">
            <v>103.6</v>
          </cell>
          <cell r="BE143" t="str">
            <v/>
          </cell>
        </row>
        <row r="144">
          <cell r="B144">
            <v>107.2</v>
          </cell>
          <cell r="C144" t="str">
            <v/>
          </cell>
          <cell r="D144">
            <v>119.2</v>
          </cell>
          <cell r="E144" t="str">
            <v/>
          </cell>
          <cell r="H144">
            <v>107.2</v>
          </cell>
          <cell r="I144" t="str">
            <v/>
          </cell>
          <cell r="BB144">
            <v>103.7</v>
          </cell>
          <cell r="BC144" t="str">
            <v/>
          </cell>
          <cell r="BD144">
            <v>104.1</v>
          </cell>
          <cell r="BE144" t="str">
            <v/>
          </cell>
        </row>
        <row r="145">
          <cell r="B145">
            <v>108.4</v>
          </cell>
          <cell r="C145" t="str">
            <v/>
          </cell>
          <cell r="D145">
            <v>117.6</v>
          </cell>
          <cell r="E145" t="str">
            <v/>
          </cell>
          <cell r="H145">
            <v>108.6</v>
          </cell>
          <cell r="I145" t="str">
            <v/>
          </cell>
          <cell r="BB145">
            <v>104.1</v>
          </cell>
          <cell r="BC145" t="str">
            <v/>
          </cell>
          <cell r="BD145">
            <v>104.1</v>
          </cell>
          <cell r="BE145" t="str">
            <v/>
          </cell>
        </row>
        <row r="146">
          <cell r="B146">
            <v>109.6</v>
          </cell>
          <cell r="C146" t="str">
            <v/>
          </cell>
          <cell r="D146">
            <v>117.8</v>
          </cell>
          <cell r="E146" t="str">
            <v/>
          </cell>
          <cell r="H146">
            <v>109.9</v>
          </cell>
          <cell r="I146" t="str">
            <v/>
          </cell>
          <cell r="BB146">
            <v>104.9</v>
          </cell>
          <cell r="BC146" t="str">
            <v/>
          </cell>
          <cell r="BD146">
            <v>104.2</v>
          </cell>
          <cell r="BE146" t="str">
            <v/>
          </cell>
        </row>
        <row r="147">
          <cell r="B147">
            <v>110.3</v>
          </cell>
          <cell r="C147" t="str">
            <v/>
          </cell>
          <cell r="D147">
            <v>115</v>
          </cell>
          <cell r="E147" t="str">
            <v/>
          </cell>
          <cell r="H147">
            <v>110.7</v>
          </cell>
          <cell r="I147" t="str">
            <v/>
          </cell>
          <cell r="BB147">
            <v>105.9</v>
          </cell>
          <cell r="BC147" t="str">
            <v/>
          </cell>
          <cell r="BD147">
            <v>103.9</v>
          </cell>
          <cell r="BE147" t="str">
            <v/>
          </cell>
        </row>
        <row r="148">
          <cell r="B148">
            <v>112</v>
          </cell>
          <cell r="C148" t="str">
            <v/>
          </cell>
          <cell r="D148">
            <v>123.1</v>
          </cell>
          <cell r="E148" t="str">
            <v/>
          </cell>
          <cell r="H148">
            <v>112.2</v>
          </cell>
          <cell r="I148" t="str">
            <v/>
          </cell>
          <cell r="BB148">
            <v>108.3</v>
          </cell>
          <cell r="BC148" t="str">
            <v/>
          </cell>
          <cell r="BD148">
            <v>103.8</v>
          </cell>
          <cell r="BE148" t="str">
            <v/>
          </cell>
        </row>
        <row r="149">
          <cell r="B149">
            <v>113.6</v>
          </cell>
          <cell r="C149" t="str">
            <v/>
          </cell>
          <cell r="D149">
            <v>126.1</v>
          </cell>
          <cell r="E149" t="str">
            <v/>
          </cell>
          <cell r="H149">
            <v>113.7</v>
          </cell>
          <cell r="I149" t="str">
            <v/>
          </cell>
          <cell r="BB149">
            <v>110.4</v>
          </cell>
          <cell r="BC149" t="str">
            <v/>
          </cell>
          <cell r="BD149">
            <v>104.3</v>
          </cell>
          <cell r="BE149" t="str">
            <v/>
          </cell>
        </row>
        <row r="150">
          <cell r="B150">
            <v>114.4</v>
          </cell>
          <cell r="C150" t="str">
            <v/>
          </cell>
          <cell r="D150">
            <v>122.5</v>
          </cell>
          <cell r="E150" t="str">
            <v/>
          </cell>
          <cell r="H150">
            <v>113.8</v>
          </cell>
          <cell r="I150" t="str">
            <v/>
          </cell>
          <cell r="BB150">
            <v>117.8</v>
          </cell>
          <cell r="BC150" t="str">
            <v/>
          </cell>
          <cell r="BD150">
            <v>104.2</v>
          </cell>
          <cell r="BE150" t="str">
            <v/>
          </cell>
        </row>
        <row r="151">
          <cell r="B151">
            <v>116.1</v>
          </cell>
          <cell r="C151" t="str">
            <v/>
          </cell>
          <cell r="D151">
            <v>124.6</v>
          </cell>
          <cell r="E151" t="str">
            <v/>
          </cell>
          <cell r="H151">
            <v>113.8</v>
          </cell>
          <cell r="I151" t="str">
            <v/>
          </cell>
          <cell r="BB151">
            <v>129.9</v>
          </cell>
          <cell r="BC151" t="str">
            <v/>
          </cell>
          <cell r="BD151">
            <v>104.4</v>
          </cell>
          <cell r="BE151" t="str">
            <v/>
          </cell>
        </row>
        <row r="152">
          <cell r="B152">
            <v>116.1</v>
          </cell>
          <cell r="C152" t="str">
            <v/>
          </cell>
          <cell r="D152">
            <v>122.1</v>
          </cell>
          <cell r="E152" t="str">
            <v/>
          </cell>
          <cell r="H152">
            <v>114.5</v>
          </cell>
          <cell r="I152" t="str">
            <v/>
          </cell>
          <cell r="BB152">
            <v>126.4</v>
          </cell>
          <cell r="BC152" t="str">
            <v/>
          </cell>
          <cell r="BD152">
            <v>104.9</v>
          </cell>
          <cell r="BE152" t="str">
            <v/>
          </cell>
        </row>
        <row r="153">
          <cell r="B153">
            <v>121.9</v>
          </cell>
          <cell r="C153" t="str">
            <v/>
          </cell>
          <cell r="D153">
            <v>124.6</v>
          </cell>
          <cell r="E153" t="str">
            <v/>
          </cell>
          <cell r="H153">
            <v>119.3</v>
          </cell>
          <cell r="I153" t="str">
            <v/>
          </cell>
          <cell r="BB153">
            <v>141</v>
          </cell>
          <cell r="BC153" t="str">
            <v/>
          </cell>
          <cell r="BD153">
            <v>106.6</v>
          </cell>
          <cell r="BE153" t="str">
            <v/>
          </cell>
        </row>
        <row r="154">
          <cell r="B154">
            <v>124.1</v>
          </cell>
          <cell r="C154" t="str">
            <v/>
          </cell>
          <cell r="D154">
            <v>129.19999999999999</v>
          </cell>
          <cell r="E154" t="str">
            <v/>
          </cell>
          <cell r="H154">
            <v>121.2</v>
          </cell>
          <cell r="I154" t="str">
            <v/>
          </cell>
          <cell r="BB154">
            <v>145.5</v>
          </cell>
          <cell r="BC154" t="str">
            <v/>
          </cell>
          <cell r="BD154">
            <v>107.6</v>
          </cell>
          <cell r="BE154" t="str">
            <v/>
          </cell>
        </row>
        <row r="155">
          <cell r="B155">
            <v>124.7</v>
          </cell>
          <cell r="C155"/>
          <cell r="D155">
            <v>124.4</v>
          </cell>
          <cell r="H155">
            <v>122.5</v>
          </cell>
          <cell r="BB155">
            <v>140.69999999999999</v>
          </cell>
          <cell r="BD155">
            <v>107.1</v>
          </cell>
        </row>
      </sheetData>
      <sheetData sheetId="1">
        <row r="7">
          <cell r="B7">
            <v>100.4</v>
          </cell>
          <cell r="C7" t="str">
            <v/>
          </cell>
          <cell r="D7">
            <v>102.8</v>
          </cell>
          <cell r="E7" t="str">
            <v/>
          </cell>
          <cell r="H7">
            <v>100.1</v>
          </cell>
          <cell r="I7" t="str">
            <v/>
          </cell>
          <cell r="BB7">
            <v>100.8</v>
          </cell>
          <cell r="BC7" t="str">
            <v/>
          </cell>
          <cell r="BD7">
            <v>101.5</v>
          </cell>
          <cell r="BE7" t="str">
            <v/>
          </cell>
        </row>
        <row r="8">
          <cell r="B8">
            <v>99.9</v>
          </cell>
          <cell r="C8" t="str">
            <v/>
          </cell>
          <cell r="D8">
            <v>98.9</v>
          </cell>
          <cell r="E8" t="str">
            <v/>
          </cell>
          <cell r="H8">
            <v>99.7</v>
          </cell>
          <cell r="I8" t="str">
            <v/>
          </cell>
          <cell r="BB8">
            <v>101.5</v>
          </cell>
          <cell r="BC8" t="str">
            <v/>
          </cell>
          <cell r="BD8">
            <v>100.3</v>
          </cell>
          <cell r="BE8" t="str">
            <v/>
          </cell>
        </row>
        <row r="9">
          <cell r="B9">
            <v>99.8</v>
          </cell>
          <cell r="C9" t="str">
            <v/>
          </cell>
          <cell r="D9">
            <v>101.3</v>
          </cell>
          <cell r="E9" t="str">
            <v/>
          </cell>
          <cell r="H9">
            <v>99.7</v>
          </cell>
          <cell r="I9" t="str">
            <v/>
          </cell>
          <cell r="BB9">
            <v>100.1</v>
          </cell>
          <cell r="BC9" t="str">
            <v/>
          </cell>
          <cell r="BD9">
            <v>100.4</v>
          </cell>
          <cell r="BE9" t="str">
            <v/>
          </cell>
        </row>
        <row r="10">
          <cell r="B10">
            <v>101.4</v>
          </cell>
          <cell r="C10" t="str">
            <v/>
          </cell>
          <cell r="D10">
            <v>103.9</v>
          </cell>
          <cell r="E10" t="str">
            <v/>
          </cell>
          <cell r="H10">
            <v>101.3</v>
          </cell>
          <cell r="I10" t="str">
            <v/>
          </cell>
          <cell r="BB10">
            <v>100</v>
          </cell>
          <cell r="BC10" t="str">
            <v/>
          </cell>
          <cell r="BD10">
            <v>101.7</v>
          </cell>
          <cell r="BE10" t="str">
            <v/>
          </cell>
        </row>
        <row r="11">
          <cell r="B11">
            <v>102</v>
          </cell>
          <cell r="C11" t="str">
            <v/>
          </cell>
          <cell r="D11">
            <v>100.8</v>
          </cell>
          <cell r="E11" t="str">
            <v/>
          </cell>
          <cell r="H11">
            <v>102.3</v>
          </cell>
          <cell r="I11" t="str">
            <v/>
          </cell>
          <cell r="BB11">
            <v>100.3</v>
          </cell>
          <cell r="BC11" t="str">
            <v/>
          </cell>
          <cell r="BD11">
            <v>100.4</v>
          </cell>
          <cell r="BE11" t="str">
            <v/>
          </cell>
        </row>
        <row r="12">
          <cell r="B12">
            <v>101</v>
          </cell>
          <cell r="C12" t="str">
            <v/>
          </cell>
          <cell r="D12">
            <v>101</v>
          </cell>
          <cell r="E12" t="str">
            <v/>
          </cell>
          <cell r="H12">
            <v>101</v>
          </cell>
          <cell r="I12" t="str">
            <v/>
          </cell>
          <cell r="BB12">
            <v>101.1</v>
          </cell>
          <cell r="BC12" t="str">
            <v/>
          </cell>
          <cell r="BD12">
            <v>99.7</v>
          </cell>
          <cell r="BE12" t="str">
            <v/>
          </cell>
        </row>
        <row r="13">
          <cell r="B13">
            <v>100.1</v>
          </cell>
          <cell r="C13" t="str">
            <v/>
          </cell>
          <cell r="D13">
            <v>101.5</v>
          </cell>
          <cell r="E13" t="str">
            <v/>
          </cell>
          <cell r="H13">
            <v>100.1</v>
          </cell>
          <cell r="I13" t="str">
            <v/>
          </cell>
          <cell r="BB13">
            <v>100.1</v>
          </cell>
          <cell r="BC13" t="str">
            <v/>
          </cell>
          <cell r="BD13">
            <v>99.7</v>
          </cell>
          <cell r="BE13" t="str">
            <v/>
          </cell>
        </row>
        <row r="14">
          <cell r="B14">
            <v>99.8</v>
          </cell>
          <cell r="C14" t="str">
            <v/>
          </cell>
          <cell r="D14">
            <v>101.5</v>
          </cell>
          <cell r="E14" t="str">
            <v/>
          </cell>
          <cell r="H14">
            <v>99.6</v>
          </cell>
          <cell r="I14" t="str">
            <v/>
          </cell>
          <cell r="BB14">
            <v>100.1</v>
          </cell>
          <cell r="BC14" t="str">
            <v/>
          </cell>
          <cell r="BD14">
            <v>100.3</v>
          </cell>
          <cell r="BE14" t="str">
            <v/>
          </cell>
        </row>
        <row r="15">
          <cell r="B15">
            <v>100.1</v>
          </cell>
          <cell r="C15" t="str">
            <v/>
          </cell>
          <cell r="D15">
            <v>102.5</v>
          </cell>
          <cell r="E15" t="str">
            <v/>
          </cell>
          <cell r="H15">
            <v>100</v>
          </cell>
          <cell r="I15" t="str">
            <v/>
          </cell>
          <cell r="BB15">
            <v>100</v>
          </cell>
          <cell r="BC15" t="str">
            <v/>
          </cell>
          <cell r="BD15">
            <v>101.3</v>
          </cell>
          <cell r="BE15" t="str">
            <v/>
          </cell>
        </row>
        <row r="16">
          <cell r="B16">
            <v>100</v>
          </cell>
          <cell r="C16" t="str">
            <v/>
          </cell>
          <cell r="D16">
            <v>99.8</v>
          </cell>
          <cell r="E16" t="str">
            <v/>
          </cell>
          <cell r="H16">
            <v>99.9</v>
          </cell>
          <cell r="I16" t="str">
            <v/>
          </cell>
          <cell r="BB16">
            <v>101.1</v>
          </cell>
          <cell r="BC16" t="str">
            <v/>
          </cell>
          <cell r="BD16">
            <v>99.7</v>
          </cell>
          <cell r="BE16" t="str">
            <v/>
          </cell>
        </row>
        <row r="17">
          <cell r="B17">
            <v>100.4</v>
          </cell>
          <cell r="C17" t="str">
            <v/>
          </cell>
          <cell r="D17">
            <v>101.7</v>
          </cell>
          <cell r="E17" t="str">
            <v/>
          </cell>
          <cell r="H17">
            <v>100.3</v>
          </cell>
          <cell r="I17" t="str">
            <v/>
          </cell>
          <cell r="BB17">
            <v>100</v>
          </cell>
          <cell r="BC17" t="str">
            <v/>
          </cell>
          <cell r="BD17">
            <v>100.2</v>
          </cell>
          <cell r="BE17" t="str">
            <v/>
          </cell>
        </row>
        <row r="18">
          <cell r="B18">
            <v>101.2</v>
          </cell>
          <cell r="C18" t="str">
            <v/>
          </cell>
          <cell r="D18">
            <v>105.8</v>
          </cell>
          <cell r="E18" t="str">
            <v/>
          </cell>
          <cell r="H18">
            <v>101.1</v>
          </cell>
          <cell r="I18" t="str">
            <v/>
          </cell>
          <cell r="BB18">
            <v>100.1</v>
          </cell>
          <cell r="BC18" t="str">
            <v/>
          </cell>
          <cell r="BD18">
            <v>100.6</v>
          </cell>
          <cell r="BE18" t="str">
            <v/>
          </cell>
        </row>
        <row r="19">
          <cell r="B19">
            <v>100.4</v>
          </cell>
          <cell r="C19" t="str">
            <v/>
          </cell>
          <cell r="D19">
            <v>100</v>
          </cell>
          <cell r="E19" t="str">
            <v/>
          </cell>
          <cell r="H19">
            <v>100.3</v>
          </cell>
          <cell r="I19" t="str">
            <v/>
          </cell>
          <cell r="BB19">
            <v>100.7</v>
          </cell>
          <cell r="BC19" t="str">
            <v/>
          </cell>
          <cell r="BD19">
            <v>102.4</v>
          </cell>
          <cell r="BE19" t="str">
            <v/>
          </cell>
        </row>
        <row r="20">
          <cell r="B20">
            <v>101.2</v>
          </cell>
          <cell r="C20" t="str">
            <v/>
          </cell>
          <cell r="D20">
            <v>102.1</v>
          </cell>
          <cell r="E20" t="str">
            <v/>
          </cell>
          <cell r="H20">
            <v>101.3</v>
          </cell>
          <cell r="I20" t="str">
            <v/>
          </cell>
          <cell r="BB20">
            <v>100.2</v>
          </cell>
          <cell r="BC20" t="str">
            <v/>
          </cell>
          <cell r="BD20">
            <v>100.3</v>
          </cell>
          <cell r="BE20" t="str">
            <v/>
          </cell>
        </row>
        <row r="21">
          <cell r="B21">
            <v>101.6</v>
          </cell>
          <cell r="C21" t="str">
            <v/>
          </cell>
          <cell r="D21">
            <v>99.9</v>
          </cell>
          <cell r="E21" t="str">
            <v/>
          </cell>
          <cell r="H21">
            <v>102</v>
          </cell>
          <cell r="I21" t="str">
            <v/>
          </cell>
          <cell r="BB21">
            <v>100.1</v>
          </cell>
          <cell r="BC21" t="str">
            <v/>
          </cell>
          <cell r="BD21">
            <v>99.7</v>
          </cell>
          <cell r="BE21" t="str">
            <v/>
          </cell>
        </row>
        <row r="22">
          <cell r="B22">
            <v>100.7</v>
          </cell>
          <cell r="C22" t="str">
            <v/>
          </cell>
          <cell r="D22">
            <v>104.2</v>
          </cell>
          <cell r="E22" t="str">
            <v/>
          </cell>
          <cell r="H22">
            <v>100.6</v>
          </cell>
          <cell r="I22" t="str">
            <v/>
          </cell>
          <cell r="BB22">
            <v>100</v>
          </cell>
          <cell r="BC22" t="str">
            <v/>
          </cell>
          <cell r="BD22">
            <v>100.3</v>
          </cell>
          <cell r="BE22" t="str">
            <v/>
          </cell>
        </row>
        <row r="23">
          <cell r="B23">
            <v>99.7</v>
          </cell>
          <cell r="C23" t="str">
            <v/>
          </cell>
          <cell r="D23">
            <v>98.3</v>
          </cell>
          <cell r="E23" t="str">
            <v/>
          </cell>
          <cell r="H23">
            <v>99.7</v>
          </cell>
          <cell r="I23" t="str">
            <v/>
          </cell>
          <cell r="BB23">
            <v>100</v>
          </cell>
          <cell r="BC23" t="str">
            <v/>
          </cell>
          <cell r="BD23">
            <v>100.3</v>
          </cell>
          <cell r="BE23" t="str">
            <v/>
          </cell>
        </row>
        <row r="24">
          <cell r="B24">
            <v>100.3</v>
          </cell>
          <cell r="C24" t="str">
            <v/>
          </cell>
          <cell r="D24">
            <v>100.8</v>
          </cell>
          <cell r="E24" t="str">
            <v/>
          </cell>
          <cell r="H24">
            <v>100.3</v>
          </cell>
          <cell r="I24" t="str">
            <v/>
          </cell>
          <cell r="BB24">
            <v>100.1</v>
          </cell>
          <cell r="BC24" t="str">
            <v/>
          </cell>
          <cell r="BD24">
            <v>100.7</v>
          </cell>
          <cell r="BE24" t="str">
            <v/>
          </cell>
        </row>
        <row r="25">
          <cell r="B25">
            <v>100.4</v>
          </cell>
          <cell r="C25" t="str">
            <v/>
          </cell>
          <cell r="D25">
            <v>101.2</v>
          </cell>
          <cell r="E25" t="str">
            <v/>
          </cell>
          <cell r="H25">
            <v>100.3</v>
          </cell>
          <cell r="I25" t="str">
            <v/>
          </cell>
          <cell r="BB25">
            <v>101</v>
          </cell>
          <cell r="BC25" t="str">
            <v/>
          </cell>
          <cell r="BD25">
            <v>100.4</v>
          </cell>
          <cell r="BE25" t="str">
            <v/>
          </cell>
        </row>
        <row r="26">
          <cell r="B26">
            <v>100.6</v>
          </cell>
          <cell r="C26" t="str">
            <v/>
          </cell>
          <cell r="D26">
            <v>99.1</v>
          </cell>
          <cell r="E26" t="str">
            <v/>
          </cell>
          <cell r="H26">
            <v>100.7</v>
          </cell>
          <cell r="I26" t="str">
            <v/>
          </cell>
          <cell r="BB26">
            <v>100.5</v>
          </cell>
          <cell r="BC26" t="str">
            <v/>
          </cell>
          <cell r="BD26">
            <v>100.2</v>
          </cell>
          <cell r="BE26" t="str">
            <v/>
          </cell>
        </row>
        <row r="27">
          <cell r="B27">
            <v>101.7</v>
          </cell>
          <cell r="C27" t="str">
            <v/>
          </cell>
          <cell r="D27">
            <v>100.8</v>
          </cell>
          <cell r="E27" t="str">
            <v/>
          </cell>
          <cell r="H27">
            <v>101.9</v>
          </cell>
          <cell r="I27" t="str">
            <v/>
          </cell>
          <cell r="BB27">
            <v>100.1</v>
          </cell>
          <cell r="BC27" t="str">
            <v/>
          </cell>
          <cell r="BD27">
            <v>100</v>
          </cell>
          <cell r="BE27" t="str">
            <v/>
          </cell>
        </row>
        <row r="28">
          <cell r="B28">
            <v>100.1</v>
          </cell>
          <cell r="C28" t="str">
            <v/>
          </cell>
          <cell r="D28">
            <v>96.4</v>
          </cell>
          <cell r="E28" t="str">
            <v/>
          </cell>
          <cell r="H28">
            <v>100.4</v>
          </cell>
          <cell r="I28" t="str">
            <v/>
          </cell>
          <cell r="BB28">
            <v>100</v>
          </cell>
          <cell r="BC28" t="str">
            <v/>
          </cell>
          <cell r="BD28">
            <v>99.6</v>
          </cell>
          <cell r="BE28" t="str">
            <v/>
          </cell>
        </row>
        <row r="29">
          <cell r="B29">
            <v>100.9</v>
          </cell>
          <cell r="C29" t="str">
            <v/>
          </cell>
          <cell r="D29">
            <v>101.9</v>
          </cell>
          <cell r="E29" t="str">
            <v/>
          </cell>
          <cell r="H29">
            <v>100.9</v>
          </cell>
          <cell r="I29" t="str">
            <v/>
          </cell>
          <cell r="BB29">
            <v>100.1</v>
          </cell>
          <cell r="BC29" t="str">
            <v/>
          </cell>
          <cell r="BD29">
            <v>99.8</v>
          </cell>
          <cell r="BE29" t="str">
            <v/>
          </cell>
        </row>
        <row r="30">
          <cell r="B30">
            <v>100.4</v>
          </cell>
          <cell r="C30" t="str">
            <v/>
          </cell>
          <cell r="D30">
            <v>101.3</v>
          </cell>
          <cell r="E30" t="str">
            <v/>
          </cell>
          <cell r="H30">
            <v>100.3</v>
          </cell>
          <cell r="I30" t="str">
            <v/>
          </cell>
          <cell r="BB30">
            <v>100</v>
          </cell>
          <cell r="BC30" t="str">
            <v/>
          </cell>
          <cell r="BD30">
            <v>100.9</v>
          </cell>
          <cell r="BE30" t="str">
            <v/>
          </cell>
        </row>
        <row r="31">
          <cell r="B31">
            <v>100.1</v>
          </cell>
          <cell r="C31" t="str">
            <v/>
          </cell>
          <cell r="D31">
            <v>101.9</v>
          </cell>
          <cell r="E31" t="str">
            <v/>
          </cell>
          <cell r="H31">
            <v>99.8</v>
          </cell>
          <cell r="I31" t="str">
            <v/>
          </cell>
          <cell r="BB31">
            <v>101.4</v>
          </cell>
          <cell r="BC31" t="str">
            <v/>
          </cell>
          <cell r="BD31">
            <v>102.1</v>
          </cell>
          <cell r="BE31" t="str">
            <v/>
          </cell>
        </row>
        <row r="32">
          <cell r="B32">
            <v>99.5</v>
          </cell>
          <cell r="C32" t="str">
            <v/>
          </cell>
          <cell r="D32">
            <v>99.3</v>
          </cell>
          <cell r="E32" t="str">
            <v/>
          </cell>
          <cell r="H32">
            <v>99.3</v>
          </cell>
          <cell r="I32" t="str">
            <v/>
          </cell>
          <cell r="BB32">
            <v>100.2</v>
          </cell>
          <cell r="BC32" t="str">
            <v/>
          </cell>
          <cell r="BD32">
            <v>100.6</v>
          </cell>
          <cell r="BE32" t="str">
            <v/>
          </cell>
        </row>
        <row r="33">
          <cell r="B33">
            <v>100.1</v>
          </cell>
          <cell r="C33" t="str">
            <v/>
          </cell>
          <cell r="D33">
            <v>99.4</v>
          </cell>
          <cell r="E33" t="str">
            <v/>
          </cell>
          <cell r="H33">
            <v>100.1</v>
          </cell>
          <cell r="I33" t="str">
            <v/>
          </cell>
          <cell r="BB33">
            <v>100.1</v>
          </cell>
          <cell r="BC33" t="str">
            <v/>
          </cell>
          <cell r="BD33">
            <v>100.4</v>
          </cell>
          <cell r="BE33" t="str">
            <v/>
          </cell>
        </row>
        <row r="34">
          <cell r="B34">
            <v>100.7</v>
          </cell>
          <cell r="C34" t="str">
            <v/>
          </cell>
          <cell r="D34">
            <v>98.6</v>
          </cell>
          <cell r="E34" t="str">
            <v/>
          </cell>
          <cell r="H34">
            <v>100.5</v>
          </cell>
          <cell r="I34" t="str">
            <v/>
          </cell>
          <cell r="BB34">
            <v>103.5</v>
          </cell>
          <cell r="BC34" t="str">
            <v/>
          </cell>
          <cell r="BD34">
            <v>100.1</v>
          </cell>
          <cell r="BE34" t="str">
            <v/>
          </cell>
        </row>
        <row r="35">
          <cell r="B35">
            <v>100.4</v>
          </cell>
          <cell r="C35" t="str">
            <v/>
          </cell>
          <cell r="D35">
            <v>100.2</v>
          </cell>
          <cell r="E35" t="str">
            <v/>
          </cell>
          <cell r="H35">
            <v>100.5</v>
          </cell>
          <cell r="I35" t="str">
            <v/>
          </cell>
          <cell r="BB35">
            <v>100.1</v>
          </cell>
          <cell r="BC35" t="str">
            <v/>
          </cell>
          <cell r="BD35">
            <v>99.9</v>
          </cell>
          <cell r="BE35" t="str">
            <v/>
          </cell>
        </row>
        <row r="36">
          <cell r="B36">
            <v>99.5</v>
          </cell>
          <cell r="C36" t="str">
            <v/>
          </cell>
          <cell r="D36">
            <v>98.4</v>
          </cell>
          <cell r="E36" t="str">
            <v/>
          </cell>
          <cell r="H36">
            <v>99.5</v>
          </cell>
          <cell r="I36" t="str">
            <v/>
          </cell>
          <cell r="BB36">
            <v>100.1</v>
          </cell>
          <cell r="BC36" t="str">
            <v/>
          </cell>
          <cell r="BD36">
            <v>99.3</v>
          </cell>
          <cell r="BE36" t="str">
            <v/>
          </cell>
        </row>
        <row r="37">
          <cell r="B37">
            <v>99.6</v>
          </cell>
          <cell r="C37" t="str">
            <v/>
          </cell>
          <cell r="D37">
            <v>100.1</v>
          </cell>
          <cell r="E37" t="str">
            <v/>
          </cell>
          <cell r="H37">
            <v>99.6</v>
          </cell>
          <cell r="I37" t="str">
            <v/>
          </cell>
          <cell r="BB37">
            <v>100.1</v>
          </cell>
          <cell r="BC37" t="str">
            <v/>
          </cell>
          <cell r="BD37">
            <v>100</v>
          </cell>
          <cell r="BE37" t="str">
            <v/>
          </cell>
        </row>
        <row r="38">
          <cell r="B38">
            <v>100</v>
          </cell>
          <cell r="C38" t="str">
            <v/>
          </cell>
          <cell r="D38">
            <v>98.6</v>
          </cell>
          <cell r="E38" t="str">
            <v/>
          </cell>
          <cell r="H38">
            <v>100.1</v>
          </cell>
          <cell r="I38" t="str">
            <v/>
          </cell>
          <cell r="BB38">
            <v>100</v>
          </cell>
          <cell r="BC38" t="str">
            <v/>
          </cell>
          <cell r="BD38">
            <v>100.4</v>
          </cell>
          <cell r="BE38" t="str">
            <v/>
          </cell>
        </row>
        <row r="39">
          <cell r="B39">
            <v>100.5</v>
          </cell>
          <cell r="C39" t="str">
            <v/>
          </cell>
          <cell r="D39">
            <v>102.1</v>
          </cell>
          <cell r="E39" t="str">
            <v/>
          </cell>
          <cell r="H39">
            <v>100.5</v>
          </cell>
          <cell r="I39" t="str">
            <v/>
          </cell>
          <cell r="BB39">
            <v>100.1</v>
          </cell>
          <cell r="BC39" t="str">
            <v/>
          </cell>
          <cell r="BD39">
            <v>100.2</v>
          </cell>
          <cell r="BE39" t="str">
            <v/>
          </cell>
        </row>
        <row r="40">
          <cell r="B40">
            <v>99.3</v>
          </cell>
          <cell r="C40" t="str">
            <v/>
          </cell>
          <cell r="D40">
            <v>97.7</v>
          </cell>
          <cell r="E40" t="str">
            <v/>
          </cell>
          <cell r="H40">
            <v>99.3</v>
          </cell>
          <cell r="I40" t="str">
            <v/>
          </cell>
          <cell r="BB40">
            <v>100</v>
          </cell>
          <cell r="BC40" t="str">
            <v/>
          </cell>
          <cell r="BD40">
            <v>99.8</v>
          </cell>
          <cell r="BE40" t="str">
            <v/>
          </cell>
        </row>
        <row r="41">
          <cell r="B41">
            <v>99.8</v>
          </cell>
          <cell r="C41" t="str">
            <v/>
          </cell>
          <cell r="D41">
            <v>98.9</v>
          </cell>
          <cell r="E41" t="str">
            <v/>
          </cell>
          <cell r="H41">
            <v>99.8</v>
          </cell>
          <cell r="I41" t="str">
            <v/>
          </cell>
          <cell r="BB41">
            <v>100</v>
          </cell>
          <cell r="BC41" t="str">
            <v/>
          </cell>
          <cell r="BD41">
            <v>99.9</v>
          </cell>
          <cell r="BE41" t="str">
            <v/>
          </cell>
        </row>
        <row r="42">
          <cell r="B42">
            <v>99.4</v>
          </cell>
          <cell r="C42" t="str">
            <v/>
          </cell>
          <cell r="D42">
            <v>98.9</v>
          </cell>
          <cell r="E42" t="str">
            <v/>
          </cell>
          <cell r="H42">
            <v>99.3</v>
          </cell>
          <cell r="I42" t="str">
            <v/>
          </cell>
          <cell r="BB42">
            <v>100</v>
          </cell>
          <cell r="BC42" t="str">
            <v/>
          </cell>
          <cell r="BD42">
            <v>100.2</v>
          </cell>
          <cell r="BE42" t="str">
            <v/>
          </cell>
        </row>
        <row r="43">
          <cell r="B43">
            <v>100</v>
          </cell>
          <cell r="C43" t="str">
            <v/>
          </cell>
          <cell r="D43">
            <v>98.7</v>
          </cell>
          <cell r="E43" t="str">
            <v/>
          </cell>
          <cell r="H43">
            <v>100.3</v>
          </cell>
          <cell r="I43" t="str">
            <v/>
          </cell>
          <cell r="BB43">
            <v>98.3</v>
          </cell>
          <cell r="BC43" t="str">
            <v/>
          </cell>
          <cell r="BD43">
            <v>101.3</v>
          </cell>
          <cell r="BE43" t="str">
            <v/>
          </cell>
        </row>
        <row r="44">
          <cell r="B44">
            <v>100.3</v>
          </cell>
          <cell r="C44" t="str">
            <v/>
          </cell>
          <cell r="D44">
            <v>100.5</v>
          </cell>
          <cell r="E44" t="str">
            <v/>
          </cell>
          <cell r="H44">
            <v>100.4</v>
          </cell>
          <cell r="I44" t="str">
            <v/>
          </cell>
          <cell r="BB44">
            <v>99.9</v>
          </cell>
          <cell r="BC44" t="str">
            <v/>
          </cell>
          <cell r="BD44">
            <v>100.1</v>
          </cell>
          <cell r="BE44" t="str">
            <v/>
          </cell>
        </row>
        <row r="45">
          <cell r="B45">
            <v>99.7</v>
          </cell>
          <cell r="C45" t="str">
            <v/>
          </cell>
          <cell r="D45">
            <v>98.3</v>
          </cell>
          <cell r="E45" t="str">
            <v/>
          </cell>
          <cell r="H45">
            <v>99.8</v>
          </cell>
          <cell r="I45" t="str">
            <v/>
          </cell>
          <cell r="BB45">
            <v>100</v>
          </cell>
          <cell r="BC45" t="str">
            <v/>
          </cell>
          <cell r="BD45">
            <v>100.1</v>
          </cell>
          <cell r="BE45" t="str">
            <v/>
          </cell>
        </row>
        <row r="46">
          <cell r="B46">
            <v>99.3</v>
          </cell>
          <cell r="C46" t="str">
            <v/>
          </cell>
          <cell r="D46">
            <v>96.2</v>
          </cell>
          <cell r="E46" t="str">
            <v/>
          </cell>
          <cell r="H46">
            <v>99.3</v>
          </cell>
          <cell r="I46" t="str">
            <v/>
          </cell>
          <cell r="BB46">
            <v>100</v>
          </cell>
          <cell r="BC46" t="str">
            <v/>
          </cell>
          <cell r="BD46">
            <v>99.8</v>
          </cell>
          <cell r="BE46" t="str">
            <v/>
          </cell>
        </row>
        <row r="47">
          <cell r="B47">
            <v>100.1</v>
          </cell>
          <cell r="C47" t="str">
            <v/>
          </cell>
          <cell r="D47">
            <v>99.9</v>
          </cell>
          <cell r="E47" t="str">
            <v/>
          </cell>
          <cell r="H47">
            <v>100.1</v>
          </cell>
          <cell r="I47" t="str">
            <v/>
          </cell>
          <cell r="BB47">
            <v>100.1</v>
          </cell>
          <cell r="BC47" t="str">
            <v/>
          </cell>
          <cell r="BD47">
            <v>100.3</v>
          </cell>
          <cell r="BE47" t="str">
            <v/>
          </cell>
        </row>
        <row r="48">
          <cell r="B48">
            <v>100.7</v>
          </cell>
          <cell r="C48" t="str">
            <v/>
          </cell>
          <cell r="D48">
            <v>98.7</v>
          </cell>
          <cell r="E48" t="str">
            <v/>
          </cell>
          <cell r="H48">
            <v>100.9</v>
          </cell>
          <cell r="I48" t="str">
            <v/>
          </cell>
          <cell r="BB48">
            <v>100.1</v>
          </cell>
          <cell r="BC48" t="str">
            <v/>
          </cell>
          <cell r="BD48">
            <v>99.7</v>
          </cell>
          <cell r="BE48" t="str">
            <v/>
          </cell>
        </row>
        <row r="49">
          <cell r="B49">
            <v>100.2</v>
          </cell>
          <cell r="C49" t="str">
            <v/>
          </cell>
          <cell r="D49">
            <v>99</v>
          </cell>
          <cell r="E49" t="str">
            <v/>
          </cell>
          <cell r="H49">
            <v>100.3</v>
          </cell>
          <cell r="I49" t="str">
            <v/>
          </cell>
          <cell r="BB49">
            <v>100</v>
          </cell>
          <cell r="BC49" t="str">
            <v/>
          </cell>
          <cell r="BD49">
            <v>100.1</v>
          </cell>
          <cell r="BE49" t="str">
            <v/>
          </cell>
        </row>
        <row r="50">
          <cell r="B50">
            <v>99.7</v>
          </cell>
          <cell r="C50" t="str">
            <v/>
          </cell>
          <cell r="D50">
            <v>100.1</v>
          </cell>
          <cell r="E50" t="str">
            <v/>
          </cell>
          <cell r="H50">
            <v>99.6</v>
          </cell>
          <cell r="I50" t="str">
            <v/>
          </cell>
          <cell r="BB50">
            <v>100</v>
          </cell>
          <cell r="BC50" t="str">
            <v/>
          </cell>
          <cell r="BD50">
            <v>99.9</v>
          </cell>
          <cell r="BE50" t="str">
            <v/>
          </cell>
        </row>
        <row r="51">
          <cell r="B51">
            <v>100.1</v>
          </cell>
          <cell r="C51" t="str">
            <v/>
          </cell>
          <cell r="D51">
            <v>100.2</v>
          </cell>
          <cell r="E51" t="str">
            <v/>
          </cell>
          <cell r="H51">
            <v>100.1</v>
          </cell>
          <cell r="I51" t="str">
            <v/>
          </cell>
          <cell r="BB51">
            <v>100</v>
          </cell>
          <cell r="BC51" t="str">
            <v/>
          </cell>
          <cell r="BD51">
            <v>100.4</v>
          </cell>
          <cell r="BE51" t="str">
            <v/>
          </cell>
        </row>
        <row r="52">
          <cell r="B52">
            <v>99.3</v>
          </cell>
          <cell r="C52" t="str">
            <v/>
          </cell>
          <cell r="D52">
            <v>99.5</v>
          </cell>
          <cell r="E52" t="str">
            <v/>
          </cell>
          <cell r="H52">
            <v>99.2</v>
          </cell>
          <cell r="I52" t="str">
            <v/>
          </cell>
          <cell r="BB52">
            <v>100</v>
          </cell>
          <cell r="BC52" t="str">
            <v/>
          </cell>
          <cell r="BD52">
            <v>99.8</v>
          </cell>
          <cell r="BE52" t="str">
            <v/>
          </cell>
        </row>
        <row r="53">
          <cell r="B53">
            <v>99.7</v>
          </cell>
          <cell r="C53" t="str">
            <v/>
          </cell>
          <cell r="D53">
            <v>99.6</v>
          </cell>
          <cell r="E53" t="str">
            <v/>
          </cell>
          <cell r="H53">
            <v>99.7</v>
          </cell>
          <cell r="I53" t="str">
            <v/>
          </cell>
          <cell r="BB53">
            <v>100</v>
          </cell>
          <cell r="BC53" t="str">
            <v/>
          </cell>
          <cell r="BD53">
            <v>100</v>
          </cell>
          <cell r="BE53" t="str">
            <v/>
          </cell>
        </row>
        <row r="54">
          <cell r="B54">
            <v>99.9</v>
          </cell>
          <cell r="C54" t="str">
            <v/>
          </cell>
          <cell r="D54">
            <v>99.2</v>
          </cell>
          <cell r="E54" t="str">
            <v/>
          </cell>
          <cell r="H54">
            <v>100</v>
          </cell>
          <cell r="I54" t="str">
            <v/>
          </cell>
          <cell r="BB54">
            <v>100</v>
          </cell>
          <cell r="BC54" t="str">
            <v/>
          </cell>
          <cell r="BD54">
            <v>100</v>
          </cell>
          <cell r="BE54" t="str">
            <v/>
          </cell>
        </row>
        <row r="55">
          <cell r="B55">
            <v>100</v>
          </cell>
          <cell r="C55" t="str">
            <v/>
          </cell>
          <cell r="D55">
            <v>100.7</v>
          </cell>
          <cell r="E55" t="str">
            <v/>
          </cell>
          <cell r="H55">
            <v>99.9</v>
          </cell>
          <cell r="I55" t="str">
            <v/>
          </cell>
          <cell r="BB55">
            <v>100.5</v>
          </cell>
          <cell r="BC55" t="str">
            <v/>
          </cell>
          <cell r="BD55">
            <v>100.7</v>
          </cell>
          <cell r="BE55" t="str">
            <v/>
          </cell>
        </row>
        <row r="56">
          <cell r="B56">
            <v>99.9</v>
          </cell>
          <cell r="C56" t="str">
            <v/>
          </cell>
          <cell r="D56">
            <v>99.1</v>
          </cell>
          <cell r="E56" t="str">
            <v/>
          </cell>
          <cell r="H56">
            <v>99.9</v>
          </cell>
          <cell r="I56" t="str">
            <v/>
          </cell>
          <cell r="BB56">
            <v>100.1</v>
          </cell>
          <cell r="BC56" t="str">
            <v/>
          </cell>
          <cell r="BD56">
            <v>99.9</v>
          </cell>
          <cell r="BE56" t="str">
            <v/>
          </cell>
        </row>
        <row r="57">
          <cell r="B57">
            <v>99.8</v>
          </cell>
          <cell r="C57" t="str">
            <v/>
          </cell>
          <cell r="D57">
            <v>97.7</v>
          </cell>
          <cell r="E57" t="str">
            <v/>
          </cell>
          <cell r="H57">
            <v>99.8</v>
          </cell>
          <cell r="I57" t="str">
            <v/>
          </cell>
          <cell r="BB57">
            <v>100.1</v>
          </cell>
          <cell r="BC57" t="str">
            <v/>
          </cell>
          <cell r="BD57">
            <v>100.3</v>
          </cell>
          <cell r="BE57" t="str">
            <v/>
          </cell>
        </row>
        <row r="58">
          <cell r="B58">
            <v>99.8</v>
          </cell>
          <cell r="C58" t="str">
            <v/>
          </cell>
          <cell r="D58">
            <v>99.3</v>
          </cell>
          <cell r="E58" t="str">
            <v/>
          </cell>
          <cell r="H58">
            <v>99.8</v>
          </cell>
          <cell r="I58" t="str">
            <v/>
          </cell>
          <cell r="BB58">
            <v>100.2</v>
          </cell>
          <cell r="BC58" t="str">
            <v/>
          </cell>
          <cell r="BD58">
            <v>99.8</v>
          </cell>
          <cell r="BE58" t="str">
            <v/>
          </cell>
        </row>
        <row r="59">
          <cell r="B59">
            <v>99.8</v>
          </cell>
          <cell r="C59" t="str">
            <v/>
          </cell>
          <cell r="D59">
            <v>100.7</v>
          </cell>
          <cell r="E59" t="str">
            <v/>
          </cell>
          <cell r="H59">
            <v>99.8</v>
          </cell>
          <cell r="I59" t="str">
            <v/>
          </cell>
          <cell r="BB59">
            <v>100</v>
          </cell>
          <cell r="BC59" t="str">
            <v/>
          </cell>
          <cell r="BD59">
            <v>100.3</v>
          </cell>
          <cell r="BE59" t="str">
            <v/>
          </cell>
        </row>
        <row r="60">
          <cell r="B60">
            <v>99.9</v>
          </cell>
          <cell r="C60" t="str">
            <v/>
          </cell>
          <cell r="D60">
            <v>99.6</v>
          </cell>
          <cell r="E60" t="str">
            <v/>
          </cell>
          <cell r="H60">
            <v>99.9</v>
          </cell>
          <cell r="I60" t="str">
            <v/>
          </cell>
          <cell r="BB60">
            <v>100.1</v>
          </cell>
          <cell r="BC60" t="str">
            <v/>
          </cell>
          <cell r="BD60">
            <v>99.9</v>
          </cell>
          <cell r="BE60" t="str">
            <v/>
          </cell>
        </row>
        <row r="61">
          <cell r="B61">
            <v>99.9</v>
          </cell>
          <cell r="C61" t="str">
            <v/>
          </cell>
          <cell r="D61">
            <v>102.3</v>
          </cell>
          <cell r="E61" t="str">
            <v/>
          </cell>
          <cell r="H61">
            <v>99.8</v>
          </cell>
          <cell r="I61" t="str">
            <v/>
          </cell>
          <cell r="BB61">
            <v>100.1</v>
          </cell>
          <cell r="BC61" t="str">
            <v/>
          </cell>
          <cell r="BD61">
            <v>100.3</v>
          </cell>
          <cell r="BE61" t="str">
            <v/>
          </cell>
        </row>
        <row r="62">
          <cell r="B62">
            <v>100.3</v>
          </cell>
          <cell r="C62" t="str">
            <v/>
          </cell>
          <cell r="D62">
            <v>99.8</v>
          </cell>
          <cell r="E62" t="str">
            <v/>
          </cell>
          <cell r="H62">
            <v>100.3</v>
          </cell>
          <cell r="I62" t="str">
            <v/>
          </cell>
          <cell r="BB62">
            <v>100</v>
          </cell>
          <cell r="BC62" t="str">
            <v/>
          </cell>
          <cell r="BD62">
            <v>100.1</v>
          </cell>
          <cell r="BE62" t="str">
            <v/>
          </cell>
        </row>
        <row r="63">
          <cell r="B63">
            <v>100</v>
          </cell>
          <cell r="C63" t="str">
            <v/>
          </cell>
          <cell r="D63">
            <v>100.5</v>
          </cell>
          <cell r="E63" t="str">
            <v/>
          </cell>
          <cell r="H63">
            <v>100</v>
          </cell>
          <cell r="I63" t="str">
            <v/>
          </cell>
          <cell r="BB63">
            <v>100.1</v>
          </cell>
          <cell r="BC63" t="str">
            <v/>
          </cell>
          <cell r="BD63">
            <v>100.5</v>
          </cell>
          <cell r="BE63" t="str">
            <v/>
          </cell>
        </row>
        <row r="64">
          <cell r="B64">
            <v>99.6</v>
          </cell>
          <cell r="C64" t="str">
            <v/>
          </cell>
          <cell r="D64">
            <v>100.5</v>
          </cell>
          <cell r="E64" t="str">
            <v/>
          </cell>
          <cell r="H64">
            <v>99.5</v>
          </cell>
          <cell r="I64" t="str">
            <v/>
          </cell>
          <cell r="BB64">
            <v>100</v>
          </cell>
          <cell r="BC64" t="str">
            <v/>
          </cell>
          <cell r="BD64">
            <v>99.8</v>
          </cell>
          <cell r="BE64" t="str">
            <v/>
          </cell>
        </row>
        <row r="65">
          <cell r="B65">
            <v>99.5</v>
          </cell>
          <cell r="C65" t="str">
            <v/>
          </cell>
          <cell r="D65">
            <v>99.6</v>
          </cell>
          <cell r="E65" t="str">
            <v/>
          </cell>
          <cell r="H65">
            <v>99.4</v>
          </cell>
          <cell r="I65" t="str">
            <v/>
          </cell>
          <cell r="BB65">
            <v>100.1</v>
          </cell>
          <cell r="BC65" t="str">
            <v/>
          </cell>
          <cell r="BD65">
            <v>99.9</v>
          </cell>
          <cell r="BE65" t="str">
            <v/>
          </cell>
        </row>
        <row r="66">
          <cell r="B66">
            <v>98.8</v>
          </cell>
          <cell r="C66" t="str">
            <v/>
          </cell>
          <cell r="D66">
            <v>99</v>
          </cell>
          <cell r="E66" t="str">
            <v/>
          </cell>
          <cell r="H66">
            <v>98.6</v>
          </cell>
          <cell r="I66" t="str">
            <v/>
          </cell>
          <cell r="BB66">
            <v>99.9</v>
          </cell>
          <cell r="BC66" t="str">
            <v/>
          </cell>
          <cell r="BD66">
            <v>100</v>
          </cell>
          <cell r="BE66" t="str">
            <v/>
          </cell>
        </row>
        <row r="67">
          <cell r="B67">
            <v>99.9</v>
          </cell>
          <cell r="C67" t="str">
            <v/>
          </cell>
          <cell r="D67">
            <v>97.4</v>
          </cell>
          <cell r="E67" t="str">
            <v/>
          </cell>
          <cell r="H67">
            <v>99.9</v>
          </cell>
          <cell r="I67" t="str">
            <v/>
          </cell>
          <cell r="BB67">
            <v>100.5</v>
          </cell>
          <cell r="BC67" t="str">
            <v/>
          </cell>
          <cell r="BD67">
            <v>100.5</v>
          </cell>
          <cell r="BE67" t="str">
            <v/>
          </cell>
        </row>
        <row r="68">
          <cell r="B68">
            <v>99.9</v>
          </cell>
          <cell r="C68" t="str">
            <v/>
          </cell>
          <cell r="D68">
            <v>100.8</v>
          </cell>
          <cell r="E68" t="str">
            <v/>
          </cell>
          <cell r="H68">
            <v>99.8</v>
          </cell>
          <cell r="I68" t="str">
            <v/>
          </cell>
          <cell r="BB68">
            <v>100.1</v>
          </cell>
          <cell r="BC68" t="str">
            <v/>
          </cell>
          <cell r="BD68">
            <v>99.9</v>
          </cell>
          <cell r="BE68" t="str">
            <v/>
          </cell>
        </row>
        <row r="69">
          <cell r="B69">
            <v>100.1</v>
          </cell>
          <cell r="C69" t="str">
            <v/>
          </cell>
          <cell r="D69">
            <v>102.2</v>
          </cell>
          <cell r="E69" t="str">
            <v/>
          </cell>
          <cell r="H69">
            <v>100</v>
          </cell>
          <cell r="I69" t="str">
            <v/>
          </cell>
          <cell r="BB69">
            <v>100.1</v>
          </cell>
          <cell r="BC69" t="str">
            <v/>
          </cell>
          <cell r="BD69">
            <v>100.1</v>
          </cell>
          <cell r="BE69" t="str">
            <v/>
          </cell>
        </row>
        <row r="70">
          <cell r="B70">
            <v>99.6</v>
          </cell>
          <cell r="C70" t="str">
            <v/>
          </cell>
          <cell r="D70">
            <v>99.5</v>
          </cell>
          <cell r="E70" t="str">
            <v/>
          </cell>
          <cell r="H70">
            <v>99.6</v>
          </cell>
          <cell r="I70" t="str">
            <v/>
          </cell>
          <cell r="BB70">
            <v>100.1</v>
          </cell>
          <cell r="BC70" t="str">
            <v/>
          </cell>
          <cell r="BD70">
            <v>100.2</v>
          </cell>
          <cell r="BE70" t="str">
            <v/>
          </cell>
        </row>
        <row r="71">
          <cell r="B71">
            <v>100.4</v>
          </cell>
          <cell r="C71" t="str">
            <v/>
          </cell>
          <cell r="D71">
            <v>97.9</v>
          </cell>
          <cell r="E71" t="str">
            <v/>
          </cell>
          <cell r="H71">
            <v>100.5</v>
          </cell>
          <cell r="I71" t="str">
            <v/>
          </cell>
          <cell r="BB71">
            <v>100</v>
          </cell>
          <cell r="BC71" t="str">
            <v/>
          </cell>
          <cell r="BD71">
            <v>100.6</v>
          </cell>
          <cell r="BE71" t="str">
            <v/>
          </cell>
        </row>
        <row r="72">
          <cell r="B72">
            <v>100.6</v>
          </cell>
          <cell r="C72" t="str">
            <v/>
          </cell>
          <cell r="D72">
            <v>99.2</v>
          </cell>
          <cell r="E72" t="str">
            <v/>
          </cell>
          <cell r="H72">
            <v>100.7</v>
          </cell>
          <cell r="I72" t="str">
            <v/>
          </cell>
          <cell r="BB72">
            <v>100.1</v>
          </cell>
          <cell r="BC72" t="str">
            <v/>
          </cell>
          <cell r="BD72">
            <v>100</v>
          </cell>
          <cell r="BE72" t="str">
            <v/>
          </cell>
        </row>
        <row r="73">
          <cell r="B73">
            <v>99.6</v>
          </cell>
          <cell r="C73" t="str">
            <v/>
          </cell>
          <cell r="D73">
            <v>97.7</v>
          </cell>
          <cell r="E73" t="str">
            <v/>
          </cell>
          <cell r="H73">
            <v>99.6</v>
          </cell>
          <cell r="I73" t="str">
            <v/>
          </cell>
          <cell r="BB73">
            <v>100.1</v>
          </cell>
          <cell r="BC73" t="str">
            <v/>
          </cell>
          <cell r="BD73">
            <v>99.9</v>
          </cell>
          <cell r="BE73" t="str">
            <v/>
          </cell>
        </row>
        <row r="74">
          <cell r="B74">
            <v>99.3</v>
          </cell>
          <cell r="C74" t="str">
            <v/>
          </cell>
          <cell r="D74">
            <v>98.2</v>
          </cell>
          <cell r="E74" t="str">
            <v/>
          </cell>
          <cell r="H74">
            <v>99.3</v>
          </cell>
          <cell r="I74" t="str">
            <v/>
          </cell>
          <cell r="BB74">
            <v>99.7</v>
          </cell>
          <cell r="BC74" t="str">
            <v/>
          </cell>
          <cell r="BD74">
            <v>100.1</v>
          </cell>
          <cell r="BE74" t="str">
            <v/>
          </cell>
        </row>
        <row r="75">
          <cell r="B75">
            <v>99.9</v>
          </cell>
          <cell r="C75" t="str">
            <v/>
          </cell>
          <cell r="D75">
            <v>100.6</v>
          </cell>
          <cell r="E75" t="str">
            <v/>
          </cell>
          <cell r="H75">
            <v>100</v>
          </cell>
          <cell r="I75" t="str">
            <v/>
          </cell>
          <cell r="BB75">
            <v>99.4</v>
          </cell>
          <cell r="BC75" t="str">
            <v/>
          </cell>
          <cell r="BD75">
            <v>99.6</v>
          </cell>
          <cell r="BE75" t="str">
            <v/>
          </cell>
        </row>
        <row r="76">
          <cell r="B76">
            <v>100.1</v>
          </cell>
          <cell r="C76" t="str">
            <v/>
          </cell>
          <cell r="D76">
            <v>101.8</v>
          </cell>
          <cell r="E76" t="str">
            <v/>
          </cell>
          <cell r="H76">
            <v>100.1</v>
          </cell>
          <cell r="I76" t="str">
            <v/>
          </cell>
          <cell r="BB76">
            <v>99.8</v>
          </cell>
          <cell r="BC76" t="str">
            <v/>
          </cell>
          <cell r="BD76">
            <v>99.7</v>
          </cell>
          <cell r="BE76" t="str">
            <v/>
          </cell>
        </row>
        <row r="77">
          <cell r="B77">
            <v>100</v>
          </cell>
          <cell r="C77" t="str">
            <v/>
          </cell>
          <cell r="D77">
            <v>98.3</v>
          </cell>
          <cell r="E77" t="str">
            <v/>
          </cell>
          <cell r="H77">
            <v>100</v>
          </cell>
          <cell r="I77" t="str">
            <v/>
          </cell>
          <cell r="BB77">
            <v>100.1</v>
          </cell>
          <cell r="BC77" t="str">
            <v/>
          </cell>
          <cell r="BD77">
            <v>99.9</v>
          </cell>
          <cell r="BE77" t="str">
            <v/>
          </cell>
        </row>
        <row r="78">
          <cell r="B78">
            <v>99.8</v>
          </cell>
          <cell r="C78" t="str">
            <v/>
          </cell>
          <cell r="D78">
            <v>99</v>
          </cell>
          <cell r="E78" t="str">
            <v/>
          </cell>
          <cell r="H78">
            <v>99.8</v>
          </cell>
          <cell r="I78" t="str">
            <v/>
          </cell>
          <cell r="BB78">
            <v>100</v>
          </cell>
          <cell r="BC78" t="str">
            <v/>
          </cell>
          <cell r="BD78">
            <v>100.1</v>
          </cell>
          <cell r="BE78" t="str">
            <v/>
          </cell>
        </row>
        <row r="79">
          <cell r="B79">
            <v>99.5</v>
          </cell>
          <cell r="C79" t="str">
            <v/>
          </cell>
          <cell r="D79">
            <v>96</v>
          </cell>
          <cell r="E79" t="str">
            <v/>
          </cell>
          <cell r="H79">
            <v>99.8</v>
          </cell>
          <cell r="I79" t="str">
            <v/>
          </cell>
          <cell r="BB79">
            <v>98.7</v>
          </cell>
          <cell r="BC79" t="str">
            <v/>
          </cell>
          <cell r="BD79">
            <v>100.6</v>
          </cell>
          <cell r="BE79" t="str">
            <v/>
          </cell>
        </row>
        <row r="80">
          <cell r="B80">
            <v>99.6</v>
          </cell>
          <cell r="C80" t="str">
            <v/>
          </cell>
          <cell r="D80">
            <v>100.5</v>
          </cell>
          <cell r="E80" t="str">
            <v/>
          </cell>
          <cell r="H80">
            <v>99.5</v>
          </cell>
          <cell r="I80" t="str">
            <v/>
          </cell>
          <cell r="BB80">
            <v>99.8</v>
          </cell>
          <cell r="BC80" t="str">
            <v/>
          </cell>
          <cell r="BD80">
            <v>100.1</v>
          </cell>
          <cell r="BE80" t="str">
            <v/>
          </cell>
        </row>
        <row r="81">
          <cell r="B81">
            <v>99.7</v>
          </cell>
          <cell r="C81" t="str">
            <v/>
          </cell>
          <cell r="D81">
            <v>101.2</v>
          </cell>
          <cell r="E81" t="str">
            <v/>
          </cell>
          <cell r="H81">
            <v>99.6</v>
          </cell>
          <cell r="I81" t="str">
            <v/>
          </cell>
          <cell r="BB81">
            <v>100</v>
          </cell>
          <cell r="BC81" t="str">
            <v/>
          </cell>
          <cell r="BD81">
            <v>100.2</v>
          </cell>
          <cell r="BE81" t="str">
            <v/>
          </cell>
        </row>
        <row r="82">
          <cell r="B82">
            <v>100.3</v>
          </cell>
          <cell r="C82" t="str">
            <v/>
          </cell>
          <cell r="D82">
            <v>99.3</v>
          </cell>
          <cell r="E82" t="str">
            <v/>
          </cell>
          <cell r="H82">
            <v>100.4</v>
          </cell>
          <cell r="I82" t="str">
            <v/>
          </cell>
          <cell r="BB82">
            <v>99.2</v>
          </cell>
          <cell r="BC82" t="str">
            <v/>
          </cell>
          <cell r="BD82">
            <v>100.4</v>
          </cell>
          <cell r="BE82" t="str">
            <v/>
          </cell>
        </row>
        <row r="83">
          <cell r="B83">
            <v>101.2</v>
          </cell>
          <cell r="C83" t="str">
            <v/>
          </cell>
          <cell r="D83">
            <v>100.2</v>
          </cell>
          <cell r="E83" t="str">
            <v/>
          </cell>
          <cell r="H83">
            <v>101.3</v>
          </cell>
          <cell r="I83" t="str">
            <v/>
          </cell>
          <cell r="BB83">
            <v>100.2</v>
          </cell>
          <cell r="BC83" t="str">
            <v/>
          </cell>
          <cell r="BD83">
            <v>100.4</v>
          </cell>
          <cell r="BE83" t="str">
            <v/>
          </cell>
        </row>
        <row r="84">
          <cell r="B84">
            <v>100.2</v>
          </cell>
          <cell r="C84" t="str">
            <v/>
          </cell>
          <cell r="D84">
            <v>100.5</v>
          </cell>
          <cell r="E84" t="str">
            <v/>
          </cell>
          <cell r="H84">
            <v>100.2</v>
          </cell>
          <cell r="I84" t="str">
            <v/>
          </cell>
          <cell r="BB84">
            <v>100.6</v>
          </cell>
          <cell r="BC84" t="str">
            <v/>
          </cell>
          <cell r="BD84">
            <v>100</v>
          </cell>
          <cell r="BE84" t="str">
            <v/>
          </cell>
        </row>
        <row r="85">
          <cell r="B85">
            <v>99.9</v>
          </cell>
          <cell r="C85" t="str">
            <v/>
          </cell>
          <cell r="D85">
            <v>103.4</v>
          </cell>
          <cell r="E85" t="str">
            <v/>
          </cell>
          <cell r="H85">
            <v>99.8</v>
          </cell>
          <cell r="I85" t="str">
            <v/>
          </cell>
          <cell r="BB85">
            <v>99.5</v>
          </cell>
          <cell r="BC85" t="str">
            <v/>
          </cell>
          <cell r="BD85">
            <v>100.2</v>
          </cell>
          <cell r="BE85" t="str">
            <v/>
          </cell>
        </row>
        <row r="86">
          <cell r="B86">
            <v>99.6</v>
          </cell>
          <cell r="C86" t="str">
            <v/>
          </cell>
          <cell r="D86">
            <v>99.3</v>
          </cell>
          <cell r="E86" t="str">
            <v/>
          </cell>
          <cell r="H86">
            <v>99.6</v>
          </cell>
          <cell r="I86" t="str">
            <v/>
          </cell>
          <cell r="BB86">
            <v>100.1</v>
          </cell>
          <cell r="BC86" t="str">
            <v/>
          </cell>
          <cell r="BD86">
            <v>100.2</v>
          </cell>
          <cell r="BE86" t="str">
            <v/>
          </cell>
        </row>
        <row r="87">
          <cell r="B87">
            <v>100.3</v>
          </cell>
          <cell r="C87" t="str">
            <v/>
          </cell>
          <cell r="D87">
            <v>98.9</v>
          </cell>
          <cell r="E87" t="str">
            <v/>
          </cell>
          <cell r="H87">
            <v>100.4</v>
          </cell>
          <cell r="I87" t="str">
            <v/>
          </cell>
          <cell r="BB87">
            <v>100</v>
          </cell>
          <cell r="BC87" t="str">
            <v/>
          </cell>
          <cell r="BD87">
            <v>100</v>
          </cell>
          <cell r="BE87" t="str">
            <v/>
          </cell>
        </row>
        <row r="88">
          <cell r="B88">
            <v>100.5</v>
          </cell>
          <cell r="C88" t="str">
            <v/>
          </cell>
          <cell r="D88">
            <v>101.2</v>
          </cell>
          <cell r="E88" t="str">
            <v/>
          </cell>
          <cell r="H88">
            <v>100.5</v>
          </cell>
          <cell r="I88" t="str">
            <v/>
          </cell>
          <cell r="BB88">
            <v>100</v>
          </cell>
          <cell r="BC88" t="str">
            <v/>
          </cell>
          <cell r="BD88">
            <v>100.2</v>
          </cell>
          <cell r="BE88" t="str">
            <v/>
          </cell>
        </row>
        <row r="89">
          <cell r="B89">
            <v>101.2</v>
          </cell>
          <cell r="C89" t="str">
            <v/>
          </cell>
          <cell r="D89">
            <v>117.9</v>
          </cell>
          <cell r="E89" t="str">
            <v/>
          </cell>
          <cell r="H89">
            <v>100.6</v>
          </cell>
          <cell r="I89" t="str">
            <v/>
          </cell>
          <cell r="BB89">
            <v>100</v>
          </cell>
          <cell r="BC89" t="str">
            <v/>
          </cell>
          <cell r="BD89">
            <v>100.4</v>
          </cell>
          <cell r="BE89" t="str">
            <v/>
          </cell>
        </row>
        <row r="90">
          <cell r="B90">
            <v>101.2</v>
          </cell>
          <cell r="C90" t="str">
            <v/>
          </cell>
          <cell r="D90">
            <v>105</v>
          </cell>
          <cell r="E90" t="str">
            <v/>
          </cell>
          <cell r="H90">
            <v>101.1</v>
          </cell>
          <cell r="I90" t="str">
            <v/>
          </cell>
          <cell r="BB90">
            <v>100</v>
          </cell>
          <cell r="BC90" t="str">
            <v/>
          </cell>
          <cell r="BD90">
            <v>100.7</v>
          </cell>
          <cell r="BE90" t="str">
            <v/>
          </cell>
        </row>
        <row r="91">
          <cell r="B91">
            <v>100.3</v>
          </cell>
          <cell r="C91" t="str">
            <v/>
          </cell>
          <cell r="D91">
            <v>99.6</v>
          </cell>
          <cell r="E91" t="str">
            <v/>
          </cell>
          <cell r="H91">
            <v>100.3</v>
          </cell>
          <cell r="I91" t="str">
            <v/>
          </cell>
          <cell r="BB91">
            <v>100</v>
          </cell>
          <cell r="BC91" t="str">
            <v/>
          </cell>
          <cell r="BD91">
            <v>100.5</v>
          </cell>
          <cell r="BE91" t="str">
            <v/>
          </cell>
        </row>
        <row r="92">
          <cell r="B92">
            <v>100.1</v>
          </cell>
          <cell r="C92" t="str">
            <v/>
          </cell>
          <cell r="D92">
            <v>101.5</v>
          </cell>
          <cell r="E92" t="str">
            <v/>
          </cell>
          <cell r="H92">
            <v>100</v>
          </cell>
          <cell r="I92" t="str">
            <v/>
          </cell>
          <cell r="BB92">
            <v>100.5</v>
          </cell>
          <cell r="BC92" t="str">
            <v/>
          </cell>
          <cell r="BD92">
            <v>100.1</v>
          </cell>
          <cell r="BE92" t="str">
            <v/>
          </cell>
        </row>
        <row r="93">
          <cell r="B93">
            <v>99.9</v>
          </cell>
          <cell r="C93" t="str">
            <v/>
          </cell>
          <cell r="D93">
            <v>100.3</v>
          </cell>
          <cell r="E93" t="str">
            <v/>
          </cell>
          <cell r="H93">
            <v>100</v>
          </cell>
          <cell r="I93" t="str">
            <v/>
          </cell>
          <cell r="BB93">
            <v>99.6</v>
          </cell>
          <cell r="BC93" t="str">
            <v/>
          </cell>
          <cell r="BD93">
            <v>100.2</v>
          </cell>
          <cell r="BE93" t="str">
            <v/>
          </cell>
        </row>
        <row r="94">
          <cell r="B94">
            <v>99.8</v>
          </cell>
          <cell r="C94" t="str">
            <v/>
          </cell>
          <cell r="D94">
            <v>97.7</v>
          </cell>
          <cell r="E94" t="str">
            <v/>
          </cell>
          <cell r="H94">
            <v>99.8</v>
          </cell>
          <cell r="I94" t="str">
            <v/>
          </cell>
          <cell r="BB94">
            <v>100.5</v>
          </cell>
          <cell r="BC94" t="str">
            <v/>
          </cell>
          <cell r="BD94">
            <v>100.1</v>
          </cell>
          <cell r="BE94" t="str">
            <v/>
          </cell>
        </row>
        <row r="95">
          <cell r="B95">
            <v>99.4</v>
          </cell>
          <cell r="C95" t="str">
            <v/>
          </cell>
          <cell r="D95">
            <v>97.7</v>
          </cell>
          <cell r="E95" t="str">
            <v/>
          </cell>
          <cell r="H95">
            <v>99.4</v>
          </cell>
          <cell r="I95" t="str">
            <v/>
          </cell>
          <cell r="BB95">
            <v>100.1</v>
          </cell>
          <cell r="BC95" t="str">
            <v/>
          </cell>
          <cell r="BD95">
            <v>100.1</v>
          </cell>
          <cell r="BE95" t="str">
            <v/>
          </cell>
        </row>
        <row r="96">
          <cell r="B96">
            <v>99.6</v>
          </cell>
          <cell r="C96" t="str">
            <v/>
          </cell>
          <cell r="D96">
            <v>96.3</v>
          </cell>
          <cell r="E96" t="str">
            <v/>
          </cell>
          <cell r="H96">
            <v>99.7</v>
          </cell>
          <cell r="I96" t="str">
            <v/>
          </cell>
          <cell r="BB96">
            <v>100.1</v>
          </cell>
          <cell r="BC96" t="str">
            <v/>
          </cell>
          <cell r="BD96">
            <v>99.9</v>
          </cell>
          <cell r="BE96" t="str">
            <v/>
          </cell>
        </row>
        <row r="97">
          <cell r="B97">
            <v>100.3</v>
          </cell>
          <cell r="C97" t="str">
            <v/>
          </cell>
          <cell r="D97">
            <v>103.1</v>
          </cell>
          <cell r="E97" t="str">
            <v/>
          </cell>
          <cell r="H97">
            <v>100.2</v>
          </cell>
          <cell r="I97" t="str">
            <v/>
          </cell>
          <cell r="BB97">
            <v>100</v>
          </cell>
          <cell r="BC97" t="str">
            <v/>
          </cell>
          <cell r="BD97">
            <v>100</v>
          </cell>
          <cell r="BE97" t="str">
            <v/>
          </cell>
        </row>
        <row r="98">
          <cell r="B98">
            <v>100.4</v>
          </cell>
          <cell r="C98" t="str">
            <v/>
          </cell>
          <cell r="D98">
            <v>99.9</v>
          </cell>
          <cell r="E98" t="str">
            <v/>
          </cell>
          <cell r="H98">
            <v>100.5</v>
          </cell>
          <cell r="I98" t="str">
            <v/>
          </cell>
          <cell r="BB98">
            <v>99.9</v>
          </cell>
          <cell r="BC98" t="str">
            <v/>
          </cell>
          <cell r="BD98">
            <v>100.4</v>
          </cell>
          <cell r="BE98" t="str">
            <v/>
          </cell>
        </row>
        <row r="99">
          <cell r="B99">
            <v>100.5</v>
          </cell>
          <cell r="C99" t="str">
            <v/>
          </cell>
          <cell r="D99">
            <v>99.3</v>
          </cell>
          <cell r="E99" t="str">
            <v/>
          </cell>
          <cell r="H99">
            <v>100.6</v>
          </cell>
          <cell r="I99" t="str">
            <v/>
          </cell>
          <cell r="BB99">
            <v>99.8</v>
          </cell>
          <cell r="BC99" t="str">
            <v/>
          </cell>
          <cell r="BD99">
            <v>100.2</v>
          </cell>
          <cell r="BE99" t="str">
            <v/>
          </cell>
        </row>
        <row r="100">
          <cell r="B100">
            <v>100.3</v>
          </cell>
          <cell r="C100" t="str">
            <v/>
          </cell>
          <cell r="D100">
            <v>104.9</v>
          </cell>
          <cell r="E100" t="str">
            <v/>
          </cell>
          <cell r="H100">
            <v>100.2</v>
          </cell>
          <cell r="I100" t="str">
            <v/>
          </cell>
          <cell r="BB100">
            <v>99.4</v>
          </cell>
          <cell r="BC100" t="str">
            <v/>
          </cell>
          <cell r="BD100">
            <v>100</v>
          </cell>
          <cell r="BE100" t="str">
            <v/>
          </cell>
        </row>
        <row r="101">
          <cell r="B101">
            <v>100</v>
          </cell>
          <cell r="C101" t="str">
            <v/>
          </cell>
          <cell r="D101">
            <v>99.9</v>
          </cell>
          <cell r="E101" t="str">
            <v/>
          </cell>
          <cell r="H101">
            <v>100.1</v>
          </cell>
          <cell r="I101" t="str">
            <v/>
          </cell>
          <cell r="BB101">
            <v>99.6</v>
          </cell>
          <cell r="BC101" t="str">
            <v/>
          </cell>
          <cell r="BD101">
            <v>99.8</v>
          </cell>
          <cell r="BE101" t="str">
            <v/>
          </cell>
        </row>
        <row r="102">
          <cell r="B102">
            <v>99.7</v>
          </cell>
          <cell r="C102" t="str">
            <v/>
          </cell>
          <cell r="D102">
            <v>99.9</v>
          </cell>
          <cell r="E102" t="str">
            <v/>
          </cell>
          <cell r="H102">
            <v>99.6</v>
          </cell>
          <cell r="I102" t="str">
            <v/>
          </cell>
          <cell r="BB102">
            <v>99.9</v>
          </cell>
          <cell r="BC102" t="str">
            <v/>
          </cell>
          <cell r="BD102">
            <v>100.2</v>
          </cell>
          <cell r="BE102" t="str">
            <v/>
          </cell>
        </row>
        <row r="103">
          <cell r="B103">
            <v>100.1</v>
          </cell>
          <cell r="C103" t="str">
            <v/>
          </cell>
          <cell r="D103">
            <v>99.8</v>
          </cell>
          <cell r="E103" t="str">
            <v/>
          </cell>
          <cell r="H103">
            <v>100.1</v>
          </cell>
          <cell r="I103" t="str">
            <v/>
          </cell>
          <cell r="BB103">
            <v>100</v>
          </cell>
          <cell r="BC103" t="str">
            <v/>
          </cell>
          <cell r="BD103">
            <v>100.3</v>
          </cell>
          <cell r="BE103" t="str">
            <v/>
          </cell>
        </row>
        <row r="104">
          <cell r="B104">
            <v>99.8</v>
          </cell>
          <cell r="C104" t="str">
            <v/>
          </cell>
          <cell r="D104">
            <v>99.6</v>
          </cell>
          <cell r="E104" t="str">
            <v/>
          </cell>
          <cell r="H104">
            <v>99.8</v>
          </cell>
          <cell r="I104" t="str">
            <v/>
          </cell>
          <cell r="BB104">
            <v>100</v>
          </cell>
          <cell r="BC104" t="str">
            <v/>
          </cell>
          <cell r="BD104">
            <v>100</v>
          </cell>
          <cell r="BE104" t="str">
            <v/>
          </cell>
        </row>
        <row r="105">
          <cell r="B105">
            <v>100.6</v>
          </cell>
          <cell r="C105" t="str">
            <v/>
          </cell>
          <cell r="D105">
            <v>101.8</v>
          </cell>
          <cell r="E105" t="str">
            <v/>
          </cell>
          <cell r="H105">
            <v>100.6</v>
          </cell>
          <cell r="I105" t="str">
            <v/>
          </cell>
          <cell r="BB105">
            <v>100.1</v>
          </cell>
          <cell r="BC105" t="str">
            <v/>
          </cell>
          <cell r="BD105">
            <v>100</v>
          </cell>
          <cell r="BE105" t="str">
            <v/>
          </cell>
        </row>
        <row r="106">
          <cell r="B106">
            <v>100.3</v>
          </cell>
          <cell r="C106" t="str">
            <v/>
          </cell>
          <cell r="D106">
            <v>99.6</v>
          </cell>
          <cell r="E106" t="str">
            <v/>
          </cell>
          <cell r="H106">
            <v>100.3</v>
          </cell>
          <cell r="I106" t="str">
            <v/>
          </cell>
          <cell r="BB106">
            <v>100.1</v>
          </cell>
          <cell r="BC106" t="str">
            <v/>
          </cell>
          <cell r="BD106">
            <v>100.2</v>
          </cell>
          <cell r="BE106" t="str">
            <v/>
          </cell>
        </row>
        <row r="107">
          <cell r="B107">
            <v>101.3</v>
          </cell>
          <cell r="C107" t="str">
            <v/>
          </cell>
          <cell r="D107">
            <v>102.1</v>
          </cell>
          <cell r="E107" t="str">
            <v/>
          </cell>
          <cell r="H107">
            <v>101.4</v>
          </cell>
          <cell r="I107" t="str">
            <v/>
          </cell>
          <cell r="BB107">
            <v>101</v>
          </cell>
          <cell r="BC107" t="str">
            <v/>
          </cell>
          <cell r="BD107">
            <v>100</v>
          </cell>
          <cell r="BE107" t="str">
            <v/>
          </cell>
        </row>
        <row r="108">
          <cell r="B108">
            <v>100.3</v>
          </cell>
          <cell r="C108" t="str">
            <v/>
          </cell>
          <cell r="D108">
            <v>101.3</v>
          </cell>
          <cell r="E108" t="str">
            <v/>
          </cell>
          <cell r="H108">
            <v>100.3</v>
          </cell>
          <cell r="I108" t="str">
            <v/>
          </cell>
          <cell r="BB108">
            <v>100.2</v>
          </cell>
          <cell r="BC108" t="str">
            <v/>
          </cell>
          <cell r="BD108">
            <v>100.4</v>
          </cell>
          <cell r="BE108" t="str">
            <v/>
          </cell>
        </row>
        <row r="109">
          <cell r="B109">
            <v>100.1</v>
          </cell>
          <cell r="C109" t="str">
            <v/>
          </cell>
          <cell r="D109">
            <v>97.1</v>
          </cell>
          <cell r="E109" t="str">
            <v/>
          </cell>
          <cell r="H109">
            <v>100.2</v>
          </cell>
          <cell r="I109" t="str">
            <v/>
          </cell>
          <cell r="BB109">
            <v>100.1</v>
          </cell>
          <cell r="BC109" t="str">
            <v/>
          </cell>
          <cell r="BD109">
            <v>100.2</v>
          </cell>
          <cell r="BE109" t="str">
            <v/>
          </cell>
        </row>
        <row r="110">
          <cell r="B110">
            <v>100</v>
          </cell>
          <cell r="C110" t="str">
            <v/>
          </cell>
          <cell r="D110">
            <v>99</v>
          </cell>
          <cell r="E110" t="str">
            <v/>
          </cell>
          <cell r="H110">
            <v>100</v>
          </cell>
          <cell r="I110" t="str">
            <v/>
          </cell>
          <cell r="BB110">
            <v>100.7</v>
          </cell>
          <cell r="BC110" t="str">
            <v/>
          </cell>
          <cell r="BD110">
            <v>99.9</v>
          </cell>
          <cell r="BE110" t="str">
            <v/>
          </cell>
        </row>
        <row r="111">
          <cell r="B111">
            <v>100.5</v>
          </cell>
          <cell r="C111" t="str">
            <v/>
          </cell>
          <cell r="D111">
            <v>99.8</v>
          </cell>
          <cell r="E111" t="str">
            <v/>
          </cell>
          <cell r="H111">
            <v>100.5</v>
          </cell>
          <cell r="I111" t="str">
            <v/>
          </cell>
          <cell r="BB111">
            <v>100.3</v>
          </cell>
          <cell r="BC111" t="str">
            <v/>
          </cell>
          <cell r="BD111">
            <v>100.1</v>
          </cell>
          <cell r="BE111" t="str">
            <v/>
          </cell>
        </row>
        <row r="112">
          <cell r="B112">
            <v>100.5</v>
          </cell>
          <cell r="C112" t="str">
            <v/>
          </cell>
          <cell r="D112">
            <v>101.5</v>
          </cell>
          <cell r="E112" t="str">
            <v/>
          </cell>
          <cell r="H112">
            <v>100.5</v>
          </cell>
          <cell r="I112" t="str">
            <v/>
          </cell>
          <cell r="BB112">
            <v>99.9</v>
          </cell>
          <cell r="BC112" t="str">
            <v/>
          </cell>
          <cell r="BD112">
            <v>100.2</v>
          </cell>
          <cell r="BE112" t="str">
            <v/>
          </cell>
        </row>
        <row r="113">
          <cell r="B113">
            <v>99.6</v>
          </cell>
          <cell r="C113" t="str">
            <v/>
          </cell>
          <cell r="D113">
            <v>100.6</v>
          </cell>
          <cell r="E113" t="str">
            <v/>
          </cell>
          <cell r="H113">
            <v>99.5</v>
          </cell>
          <cell r="I113" t="str">
            <v/>
          </cell>
          <cell r="BB113">
            <v>100.6</v>
          </cell>
          <cell r="BC113" t="str">
            <v/>
          </cell>
          <cell r="BD113">
            <v>100.1</v>
          </cell>
          <cell r="BE113" t="str">
            <v/>
          </cell>
        </row>
        <row r="114">
          <cell r="B114">
            <v>99</v>
          </cell>
          <cell r="C114" t="str">
            <v/>
          </cell>
          <cell r="D114">
            <v>99.4</v>
          </cell>
          <cell r="E114" t="str">
            <v/>
          </cell>
          <cell r="H114">
            <v>98.9</v>
          </cell>
          <cell r="I114" t="str">
            <v/>
          </cell>
          <cell r="BB114">
            <v>100.1</v>
          </cell>
          <cell r="BC114" t="str">
            <v/>
          </cell>
          <cell r="BD114">
            <v>100.2</v>
          </cell>
          <cell r="BE114" t="str">
            <v/>
          </cell>
        </row>
        <row r="115">
          <cell r="B115">
            <v>100.2</v>
          </cell>
          <cell r="C115" t="str">
            <v/>
          </cell>
          <cell r="D115">
            <v>100.7</v>
          </cell>
          <cell r="E115" t="str">
            <v/>
          </cell>
          <cell r="H115">
            <v>100</v>
          </cell>
          <cell r="I115" t="str">
            <v/>
          </cell>
          <cell r="BB115">
            <v>101.5</v>
          </cell>
          <cell r="BC115" t="str">
            <v/>
          </cell>
          <cell r="BD115">
            <v>100.5</v>
          </cell>
          <cell r="BE115" t="str">
            <v/>
          </cell>
        </row>
        <row r="116">
          <cell r="B116">
            <v>100.5</v>
          </cell>
          <cell r="C116" t="str">
            <v/>
          </cell>
          <cell r="D116">
            <v>103.7</v>
          </cell>
          <cell r="E116" t="str">
            <v/>
          </cell>
          <cell r="H116">
            <v>100.4</v>
          </cell>
          <cell r="I116" t="str">
            <v/>
          </cell>
          <cell r="BB116">
            <v>100</v>
          </cell>
          <cell r="BC116" t="str">
            <v/>
          </cell>
          <cell r="BD116">
            <v>100.4</v>
          </cell>
          <cell r="BE116" t="str">
            <v/>
          </cell>
        </row>
        <row r="117">
          <cell r="B117">
            <v>100.1</v>
          </cell>
          <cell r="C117" t="str">
            <v/>
          </cell>
          <cell r="D117">
            <v>99.4</v>
          </cell>
          <cell r="E117" t="str">
            <v/>
          </cell>
          <cell r="H117">
            <v>100.2</v>
          </cell>
          <cell r="I117" t="str">
            <v/>
          </cell>
          <cell r="BB117">
            <v>100.2</v>
          </cell>
          <cell r="BC117" t="str">
            <v/>
          </cell>
          <cell r="BD117">
            <v>100.1</v>
          </cell>
          <cell r="BE117" t="str">
            <v/>
          </cell>
        </row>
        <row r="118">
          <cell r="B118">
            <v>100.4</v>
          </cell>
          <cell r="C118" t="str">
            <v/>
          </cell>
          <cell r="D118">
            <v>100.5</v>
          </cell>
          <cell r="E118" t="str">
            <v/>
          </cell>
          <cell r="H118">
            <v>100.4</v>
          </cell>
          <cell r="I118" t="str">
            <v/>
          </cell>
          <cell r="BB118">
            <v>100.7</v>
          </cell>
          <cell r="BC118" t="str">
            <v/>
          </cell>
          <cell r="BD118">
            <v>100.4</v>
          </cell>
          <cell r="BE118" t="str">
            <v/>
          </cell>
        </row>
        <row r="119">
          <cell r="B119">
            <v>100.2</v>
          </cell>
          <cell r="C119" t="str">
            <v/>
          </cell>
          <cell r="D119">
            <v>97.5</v>
          </cell>
          <cell r="E119" t="str">
            <v/>
          </cell>
          <cell r="H119">
            <v>100.2</v>
          </cell>
          <cell r="I119" t="str">
            <v/>
          </cell>
          <cell r="BB119">
            <v>100.4</v>
          </cell>
          <cell r="BC119" t="str">
            <v/>
          </cell>
          <cell r="BD119">
            <v>99.9</v>
          </cell>
          <cell r="BE119" t="str">
            <v/>
          </cell>
        </row>
        <row r="120">
          <cell r="B120">
            <v>99.5</v>
          </cell>
          <cell r="C120" t="str">
            <v/>
          </cell>
          <cell r="D120">
            <v>98.6</v>
          </cell>
          <cell r="E120" t="str">
            <v/>
          </cell>
          <cell r="H120">
            <v>99.4</v>
          </cell>
          <cell r="I120" t="str">
            <v/>
          </cell>
          <cell r="BB120">
            <v>100.7</v>
          </cell>
          <cell r="BC120" t="str">
            <v/>
          </cell>
          <cell r="BD120">
            <v>100.3</v>
          </cell>
          <cell r="BE120" t="str">
            <v/>
          </cell>
        </row>
        <row r="121">
          <cell r="B121">
            <v>100.1</v>
          </cell>
          <cell r="C121" t="str">
            <v/>
          </cell>
          <cell r="D121">
            <v>101</v>
          </cell>
          <cell r="E121" t="str">
            <v/>
          </cell>
          <cell r="H121">
            <v>100.1</v>
          </cell>
          <cell r="I121" t="str">
            <v/>
          </cell>
          <cell r="BB121">
            <v>99.9</v>
          </cell>
          <cell r="BC121" t="str">
            <v/>
          </cell>
          <cell r="BD121">
            <v>100.2</v>
          </cell>
          <cell r="BE121" t="str">
            <v/>
          </cell>
        </row>
        <row r="122">
          <cell r="B122">
            <v>100.3</v>
          </cell>
          <cell r="C122" t="str">
            <v/>
          </cell>
          <cell r="D122">
            <v>99.7</v>
          </cell>
          <cell r="E122" t="str">
            <v/>
          </cell>
          <cell r="H122">
            <v>100.4</v>
          </cell>
          <cell r="I122" t="str">
            <v/>
          </cell>
          <cell r="BB122">
            <v>100.2</v>
          </cell>
          <cell r="BC122" t="str">
            <v/>
          </cell>
          <cell r="BD122">
            <v>100.3</v>
          </cell>
          <cell r="BE122" t="str">
            <v/>
          </cell>
        </row>
        <row r="123">
          <cell r="B123">
            <v>100.4</v>
          </cell>
          <cell r="C123" t="str">
            <v/>
          </cell>
          <cell r="D123">
            <v>101.5</v>
          </cell>
          <cell r="E123" t="str">
            <v/>
          </cell>
          <cell r="H123">
            <v>100.4</v>
          </cell>
          <cell r="I123" t="str">
            <v/>
          </cell>
          <cell r="BB123">
            <v>99.9</v>
          </cell>
          <cell r="BC123" t="str">
            <v/>
          </cell>
          <cell r="BD123">
            <v>100.1</v>
          </cell>
          <cell r="BE123" t="str">
            <v/>
          </cell>
        </row>
        <row r="124">
          <cell r="B124">
            <v>99.4</v>
          </cell>
          <cell r="C124" t="str">
            <v/>
          </cell>
          <cell r="D124">
            <v>99.3</v>
          </cell>
          <cell r="E124" t="str">
            <v/>
          </cell>
          <cell r="H124">
            <v>99.3</v>
          </cell>
          <cell r="I124" t="str">
            <v/>
          </cell>
          <cell r="BB124">
            <v>99.7</v>
          </cell>
          <cell r="BC124" t="str">
            <v/>
          </cell>
          <cell r="BD124">
            <v>100.1</v>
          </cell>
          <cell r="BE124" t="str">
            <v/>
          </cell>
        </row>
        <row r="125">
          <cell r="B125">
            <v>99.8</v>
          </cell>
          <cell r="C125" t="str">
            <v/>
          </cell>
          <cell r="D125">
            <v>100</v>
          </cell>
          <cell r="E125" t="str">
            <v/>
          </cell>
          <cell r="H125">
            <v>99.8</v>
          </cell>
          <cell r="I125" t="str">
            <v/>
          </cell>
          <cell r="BB125">
            <v>99.9</v>
          </cell>
          <cell r="BC125" t="str">
            <v/>
          </cell>
          <cell r="BD125">
            <v>100.2</v>
          </cell>
          <cell r="BE125" t="str">
            <v/>
          </cell>
        </row>
        <row r="126">
          <cell r="B126">
            <v>100.1</v>
          </cell>
          <cell r="C126" t="str">
            <v/>
          </cell>
          <cell r="D126">
            <v>100.2</v>
          </cell>
          <cell r="E126" t="str">
            <v/>
          </cell>
          <cell r="H126">
            <v>100.1</v>
          </cell>
          <cell r="I126" t="str">
            <v/>
          </cell>
          <cell r="BB126">
            <v>99.7</v>
          </cell>
          <cell r="BC126" t="str">
            <v/>
          </cell>
          <cell r="BD126">
            <v>100.4</v>
          </cell>
          <cell r="BE126" t="str">
            <v/>
          </cell>
        </row>
        <row r="127">
          <cell r="B127">
            <v>100.1</v>
          </cell>
          <cell r="C127" t="str">
            <v/>
          </cell>
          <cell r="D127">
            <v>100.4</v>
          </cell>
          <cell r="E127" t="str">
            <v/>
          </cell>
          <cell r="H127">
            <v>99.9</v>
          </cell>
          <cell r="I127" t="str">
            <v/>
          </cell>
          <cell r="BB127">
            <v>101.5</v>
          </cell>
          <cell r="BC127" t="str">
            <v/>
          </cell>
          <cell r="BD127">
            <v>103.1</v>
          </cell>
          <cell r="BE127" t="str">
            <v/>
          </cell>
        </row>
        <row r="128">
          <cell r="B128">
            <v>99.8</v>
          </cell>
          <cell r="C128" t="str">
            <v/>
          </cell>
          <cell r="D128">
            <v>99</v>
          </cell>
          <cell r="E128" t="str">
            <v/>
          </cell>
          <cell r="H128">
            <v>99.7</v>
          </cell>
          <cell r="I128" t="str">
            <v/>
          </cell>
          <cell r="BB128">
            <v>100.7</v>
          </cell>
          <cell r="BC128" t="str">
            <v/>
          </cell>
          <cell r="BD128">
            <v>100.4</v>
          </cell>
          <cell r="BE128" t="str">
            <v/>
          </cell>
        </row>
        <row r="129">
          <cell r="B129">
            <v>99.6</v>
          </cell>
          <cell r="C129" t="str">
            <v/>
          </cell>
          <cell r="D129">
            <v>97.5</v>
          </cell>
          <cell r="E129" t="str">
            <v/>
          </cell>
          <cell r="H129">
            <v>99.6</v>
          </cell>
          <cell r="I129" t="str">
            <v/>
          </cell>
          <cell r="BB129">
            <v>100.1</v>
          </cell>
          <cell r="BC129" t="str">
            <v/>
          </cell>
          <cell r="BD129">
            <v>100.3</v>
          </cell>
          <cell r="BE129" t="str">
            <v/>
          </cell>
        </row>
        <row r="130">
          <cell r="B130">
            <v>99.4</v>
          </cell>
          <cell r="D130">
            <v>101.1</v>
          </cell>
          <cell r="E130" t="str">
            <v/>
          </cell>
          <cell r="H130">
            <v>99.2</v>
          </cell>
          <cell r="I130" t="str">
            <v/>
          </cell>
          <cell r="BB130">
            <v>100.1</v>
          </cell>
          <cell r="BC130" t="str">
            <v/>
          </cell>
          <cell r="BD130">
            <v>100.3</v>
          </cell>
          <cell r="BE130" t="str">
            <v/>
          </cell>
        </row>
        <row r="131">
          <cell r="B131">
            <v>99.8</v>
          </cell>
          <cell r="D131">
            <v>101.2</v>
          </cell>
          <cell r="E131" t="str">
            <v/>
          </cell>
          <cell r="H131">
            <v>99.7</v>
          </cell>
          <cell r="I131" t="str">
            <v/>
          </cell>
          <cell r="BB131">
            <v>100.1</v>
          </cell>
          <cell r="BC131" t="str">
            <v/>
          </cell>
          <cell r="BD131">
            <v>100.2</v>
          </cell>
          <cell r="BE131" t="str">
            <v/>
          </cell>
        </row>
        <row r="132">
          <cell r="B132">
            <v>100.4</v>
          </cell>
          <cell r="C132" t="str">
            <v/>
          </cell>
          <cell r="D132">
            <v>102.5</v>
          </cell>
          <cell r="E132" t="str">
            <v/>
          </cell>
          <cell r="H132">
            <v>100.3</v>
          </cell>
          <cell r="I132" t="str">
            <v/>
          </cell>
          <cell r="BB132">
            <v>100.2</v>
          </cell>
          <cell r="BC132" t="str">
            <v/>
          </cell>
          <cell r="BD132">
            <v>100.3</v>
          </cell>
          <cell r="BE132" t="str">
            <v/>
          </cell>
        </row>
        <row r="133">
          <cell r="B133">
            <v>100.3</v>
          </cell>
          <cell r="C133" t="str">
            <v/>
          </cell>
          <cell r="D133">
            <v>102.8</v>
          </cell>
          <cell r="E133" t="str">
            <v/>
          </cell>
          <cell r="H133">
            <v>100.2</v>
          </cell>
          <cell r="I133" t="str">
            <v/>
          </cell>
          <cell r="BB133">
            <v>100.1</v>
          </cell>
          <cell r="BC133" t="str">
            <v/>
          </cell>
          <cell r="BD133">
            <v>100.3</v>
          </cell>
          <cell r="BE133" t="str">
            <v/>
          </cell>
        </row>
        <row r="134">
          <cell r="B134">
            <v>99.6</v>
          </cell>
          <cell r="C134" t="str">
            <v/>
          </cell>
          <cell r="D134">
            <v>99.5</v>
          </cell>
          <cell r="E134" t="str">
            <v/>
          </cell>
          <cell r="H134">
            <v>99.6</v>
          </cell>
          <cell r="I134" t="str">
            <v/>
          </cell>
          <cell r="BB134">
            <v>100.1</v>
          </cell>
          <cell r="BC134" t="str">
            <v/>
          </cell>
          <cell r="BD134">
            <v>100.2</v>
          </cell>
          <cell r="BE134" t="str">
            <v/>
          </cell>
        </row>
        <row r="135">
          <cell r="B135">
            <v>100.3</v>
          </cell>
          <cell r="C135" t="str">
            <v/>
          </cell>
          <cell r="D135">
            <v>102.1</v>
          </cell>
          <cell r="E135" t="str">
            <v/>
          </cell>
          <cell r="H135">
            <v>100.2</v>
          </cell>
          <cell r="I135" t="str">
            <v/>
          </cell>
          <cell r="BB135">
            <v>100.1</v>
          </cell>
          <cell r="BC135" t="str">
            <v/>
          </cell>
          <cell r="BD135">
            <v>100.4</v>
          </cell>
          <cell r="BE135" t="str">
            <v/>
          </cell>
        </row>
        <row r="136">
          <cell r="B136">
            <v>100.5</v>
          </cell>
          <cell r="C136" t="str">
            <v/>
          </cell>
          <cell r="D136">
            <v>99.4</v>
          </cell>
          <cell r="E136" t="str">
            <v/>
          </cell>
          <cell r="H136">
            <v>100.6</v>
          </cell>
          <cell r="I136" t="str">
            <v/>
          </cell>
          <cell r="BB136">
            <v>99.9</v>
          </cell>
          <cell r="BC136" t="str">
            <v/>
          </cell>
          <cell r="BD136">
            <v>100.1</v>
          </cell>
          <cell r="BE136" t="str">
            <v/>
          </cell>
        </row>
        <row r="137">
          <cell r="B137">
            <v>100</v>
          </cell>
          <cell r="C137" t="str">
            <v/>
          </cell>
          <cell r="D137">
            <v>100.6</v>
          </cell>
          <cell r="E137" t="str">
            <v/>
          </cell>
          <cell r="H137">
            <v>100</v>
          </cell>
          <cell r="I137" t="str">
            <v/>
          </cell>
          <cell r="BB137">
            <v>100</v>
          </cell>
          <cell r="BC137" t="str">
            <v/>
          </cell>
          <cell r="BD137">
            <v>100.2</v>
          </cell>
          <cell r="BE137" t="str">
            <v/>
          </cell>
        </row>
        <row r="138">
          <cell r="B138">
            <v>100.3</v>
          </cell>
          <cell r="C138" t="str">
            <v/>
          </cell>
          <cell r="D138">
            <v>102.2</v>
          </cell>
          <cell r="E138" t="str">
            <v/>
          </cell>
          <cell r="H138">
            <v>100.2</v>
          </cell>
          <cell r="I138" t="str">
            <v/>
          </cell>
          <cell r="BB138">
            <v>100.2</v>
          </cell>
          <cell r="BC138" t="str">
            <v/>
          </cell>
          <cell r="BD138">
            <v>100.5</v>
          </cell>
          <cell r="BE138" t="str">
            <v/>
          </cell>
        </row>
        <row r="139">
          <cell r="B139">
            <v>101</v>
          </cell>
          <cell r="C139" t="str">
            <v/>
          </cell>
          <cell r="D139">
            <v>103</v>
          </cell>
          <cell r="E139" t="str">
            <v/>
          </cell>
          <cell r="H139">
            <v>101.1</v>
          </cell>
          <cell r="I139" t="str">
            <v/>
          </cell>
          <cell r="BB139">
            <v>100.2</v>
          </cell>
          <cell r="BC139" t="str">
            <v/>
          </cell>
          <cell r="BD139">
            <v>100.3</v>
          </cell>
          <cell r="BE139" t="str">
            <v/>
          </cell>
        </row>
        <row r="140">
          <cell r="B140">
            <v>101</v>
          </cell>
          <cell r="C140" t="str">
            <v/>
          </cell>
          <cell r="D140">
            <v>102.6</v>
          </cell>
          <cell r="E140" t="str">
            <v/>
          </cell>
          <cell r="H140">
            <v>100.9</v>
          </cell>
          <cell r="I140" t="str">
            <v/>
          </cell>
          <cell r="BB140">
            <v>101.1</v>
          </cell>
          <cell r="BC140" t="str">
            <v/>
          </cell>
          <cell r="BD140">
            <v>100.3</v>
          </cell>
          <cell r="BE140" t="str">
            <v/>
          </cell>
        </row>
        <row r="141">
          <cell r="B141">
            <v>101.6</v>
          </cell>
          <cell r="C141" t="str">
            <v/>
          </cell>
          <cell r="D141">
            <v>104.1</v>
          </cell>
          <cell r="E141" t="str">
            <v/>
          </cell>
          <cell r="H141">
            <v>101.6</v>
          </cell>
          <cell r="I141" t="str">
            <v/>
          </cell>
          <cell r="BB141">
            <v>100.4</v>
          </cell>
          <cell r="BC141" t="str">
            <v/>
          </cell>
          <cell r="BD141">
            <v>100.5</v>
          </cell>
          <cell r="BE141" t="str">
            <v/>
          </cell>
        </row>
        <row r="142">
          <cell r="B142">
            <v>100.7</v>
          </cell>
          <cell r="C142" t="str">
            <v/>
          </cell>
          <cell r="D142">
            <v>100.3</v>
          </cell>
          <cell r="E142" t="str">
            <v/>
          </cell>
          <cell r="H142">
            <v>100.8</v>
          </cell>
          <cell r="I142" t="str">
            <v/>
          </cell>
          <cell r="BB142">
            <v>100.3</v>
          </cell>
          <cell r="BC142" t="str">
            <v/>
          </cell>
          <cell r="BD142">
            <v>100.1</v>
          </cell>
          <cell r="BE142" t="str">
            <v/>
          </cell>
        </row>
        <row r="143">
          <cell r="B143">
            <v>100.9</v>
          </cell>
          <cell r="C143" t="str">
            <v/>
          </cell>
          <cell r="D143">
            <v>103.6</v>
          </cell>
          <cell r="E143" t="str">
            <v/>
          </cell>
          <cell r="H143">
            <v>100.8</v>
          </cell>
          <cell r="I143" t="str">
            <v/>
          </cell>
          <cell r="BB143">
            <v>100.7</v>
          </cell>
          <cell r="BC143" t="str">
            <v/>
          </cell>
          <cell r="BD143">
            <v>100.5</v>
          </cell>
          <cell r="BE143" t="str">
            <v/>
          </cell>
        </row>
        <row r="144">
          <cell r="B144">
            <v>100.9</v>
          </cell>
          <cell r="C144" t="str">
            <v/>
          </cell>
          <cell r="D144">
            <v>97.7</v>
          </cell>
          <cell r="E144" t="str">
            <v/>
          </cell>
          <cell r="H144">
            <v>101</v>
          </cell>
          <cell r="I144" t="str">
            <v/>
          </cell>
          <cell r="BB144">
            <v>100.6</v>
          </cell>
          <cell r="BC144" t="str">
            <v/>
          </cell>
          <cell r="BD144">
            <v>100.7</v>
          </cell>
          <cell r="BE144" t="str">
            <v/>
          </cell>
        </row>
        <row r="145">
          <cell r="B145">
            <v>101.5</v>
          </cell>
          <cell r="C145" t="str">
            <v/>
          </cell>
          <cell r="D145">
            <v>101.4</v>
          </cell>
          <cell r="E145" t="str">
            <v/>
          </cell>
          <cell r="H145">
            <v>101.6</v>
          </cell>
          <cell r="I145" t="str">
            <v/>
          </cell>
          <cell r="BB145">
            <v>100.5</v>
          </cell>
          <cell r="BC145" t="str">
            <v/>
          </cell>
          <cell r="BD145">
            <v>100.3</v>
          </cell>
          <cell r="BE145" t="str">
            <v/>
          </cell>
        </row>
        <row r="146">
          <cell r="B146">
            <v>100.7</v>
          </cell>
          <cell r="C146" t="str">
            <v/>
          </cell>
          <cell r="D146">
            <v>99.7</v>
          </cell>
          <cell r="E146" t="str">
            <v/>
          </cell>
          <cell r="H146">
            <v>100.8</v>
          </cell>
          <cell r="I146" t="str">
            <v/>
          </cell>
          <cell r="BB146">
            <v>100.9</v>
          </cell>
          <cell r="BC146" t="str">
            <v/>
          </cell>
          <cell r="BD146">
            <v>100.3</v>
          </cell>
          <cell r="BE146" t="str">
            <v/>
          </cell>
        </row>
        <row r="147">
          <cell r="B147">
            <v>100.9</v>
          </cell>
          <cell r="C147" t="str">
            <v/>
          </cell>
          <cell r="D147">
            <v>99.6</v>
          </cell>
          <cell r="E147" t="str">
            <v/>
          </cell>
          <cell r="H147">
            <v>100.9</v>
          </cell>
          <cell r="I147" t="str">
            <v/>
          </cell>
          <cell r="BB147">
            <v>101</v>
          </cell>
          <cell r="BC147" t="str">
            <v/>
          </cell>
          <cell r="BD147">
            <v>100.1</v>
          </cell>
          <cell r="BE147" t="str">
            <v/>
          </cell>
        </row>
        <row r="148">
          <cell r="B148">
            <v>102</v>
          </cell>
          <cell r="C148" t="str">
            <v/>
          </cell>
          <cell r="D148">
            <v>106.4</v>
          </cell>
          <cell r="E148" t="str">
            <v/>
          </cell>
          <cell r="H148">
            <v>101.9</v>
          </cell>
          <cell r="I148" t="str">
            <v/>
          </cell>
          <cell r="BB148">
            <v>102.2</v>
          </cell>
          <cell r="BC148" t="str">
            <v/>
          </cell>
          <cell r="BD148">
            <v>100</v>
          </cell>
          <cell r="BE148" t="str">
            <v/>
          </cell>
        </row>
        <row r="149">
          <cell r="B149">
            <v>101.4</v>
          </cell>
          <cell r="C149" t="str">
            <v/>
          </cell>
          <cell r="D149">
            <v>103.1</v>
          </cell>
          <cell r="E149" t="str">
            <v/>
          </cell>
          <cell r="H149">
            <v>101.3</v>
          </cell>
          <cell r="I149" t="str">
            <v/>
          </cell>
          <cell r="BB149">
            <v>102</v>
          </cell>
          <cell r="BC149" t="str">
            <v/>
          </cell>
          <cell r="BD149">
            <v>100.7</v>
          </cell>
          <cell r="BE149" t="str">
            <v/>
          </cell>
        </row>
        <row r="150">
          <cell r="B150">
            <v>101</v>
          </cell>
          <cell r="C150" t="str">
            <v/>
          </cell>
          <cell r="D150">
            <v>99.3</v>
          </cell>
          <cell r="E150" t="str">
            <v/>
          </cell>
          <cell r="H150">
            <v>100.3</v>
          </cell>
          <cell r="I150" t="str">
            <v/>
          </cell>
          <cell r="BB150">
            <v>106.9</v>
          </cell>
          <cell r="BC150" t="str">
            <v/>
          </cell>
          <cell r="BD150">
            <v>100.4</v>
          </cell>
          <cell r="BE150" t="str">
            <v/>
          </cell>
        </row>
        <row r="151">
          <cell r="B151">
            <v>102.4</v>
          </cell>
          <cell r="C151" t="str">
            <v/>
          </cell>
          <cell r="D151">
            <v>104.8</v>
          </cell>
          <cell r="E151" t="str">
            <v/>
          </cell>
          <cell r="H151">
            <v>101.1</v>
          </cell>
          <cell r="I151" t="str">
            <v/>
          </cell>
          <cell r="BB151">
            <v>110.5</v>
          </cell>
          <cell r="BC151" t="str">
            <v/>
          </cell>
          <cell r="BD151">
            <v>100.5</v>
          </cell>
          <cell r="BE151" t="str">
            <v/>
          </cell>
        </row>
        <row r="152">
          <cell r="B152">
            <v>101.1</v>
          </cell>
          <cell r="C152" t="str">
            <v/>
          </cell>
          <cell r="D152">
            <v>100.5</v>
          </cell>
          <cell r="E152" t="str">
            <v/>
          </cell>
          <cell r="H152">
            <v>101.5</v>
          </cell>
          <cell r="I152" t="str">
            <v/>
          </cell>
          <cell r="BB152">
            <v>98.4</v>
          </cell>
          <cell r="BC152" t="str">
            <v/>
          </cell>
          <cell r="BD152">
            <v>100.7</v>
          </cell>
          <cell r="BE152" t="str">
            <v/>
          </cell>
        </row>
        <row r="153">
          <cell r="B153">
            <v>106.6</v>
          </cell>
          <cell r="C153" t="str">
            <v/>
          </cell>
          <cell r="D153">
            <v>106.2</v>
          </cell>
          <cell r="E153" t="str">
            <v/>
          </cell>
          <cell r="H153">
            <v>105.8</v>
          </cell>
          <cell r="I153" t="str">
            <v/>
          </cell>
          <cell r="BB153">
            <v>112</v>
          </cell>
          <cell r="BC153" t="str">
            <v/>
          </cell>
          <cell r="BD153">
            <v>102.2</v>
          </cell>
          <cell r="BE153" t="str">
            <v/>
          </cell>
        </row>
        <row r="154">
          <cell r="B154">
            <v>102.5</v>
          </cell>
          <cell r="C154" t="str">
            <v/>
          </cell>
          <cell r="D154">
            <v>104</v>
          </cell>
          <cell r="E154" t="str">
            <v/>
          </cell>
          <cell r="H154">
            <v>102.4</v>
          </cell>
          <cell r="I154" t="str">
            <v/>
          </cell>
          <cell r="BB154">
            <v>103.5</v>
          </cell>
          <cell r="BC154" t="str">
            <v/>
          </cell>
          <cell r="BD154">
            <v>101.1</v>
          </cell>
          <cell r="BE154" t="str">
            <v/>
          </cell>
        </row>
        <row r="155">
          <cell r="B155">
            <v>101.4</v>
          </cell>
          <cell r="C155"/>
          <cell r="D155">
            <v>99.8</v>
          </cell>
          <cell r="H155">
            <v>101.9</v>
          </cell>
          <cell r="BB155">
            <v>97.4</v>
          </cell>
          <cell r="BD155">
            <v>100</v>
          </cell>
          <cell r="BE155"/>
        </row>
      </sheetData>
      <sheetData sheetId="2">
        <row r="7">
          <cell r="B7">
            <v>100.4</v>
          </cell>
          <cell r="C7" t="str">
            <v/>
          </cell>
          <cell r="D7">
            <v>102.8</v>
          </cell>
          <cell r="E7" t="str">
            <v/>
          </cell>
          <cell r="F7">
            <v>100.1</v>
          </cell>
          <cell r="G7" t="str">
            <v/>
          </cell>
          <cell r="H7">
            <v>100.8</v>
          </cell>
          <cell r="I7" t="str">
            <v/>
          </cell>
          <cell r="J7">
            <v>101.5</v>
          </cell>
          <cell r="K7" t="str">
            <v/>
          </cell>
        </row>
        <row r="8">
          <cell r="B8">
            <v>100.3</v>
          </cell>
          <cell r="C8" t="str">
            <v/>
          </cell>
          <cell r="D8">
            <v>101.7</v>
          </cell>
          <cell r="E8" t="str">
            <v/>
          </cell>
          <cell r="F8">
            <v>99.8</v>
          </cell>
          <cell r="G8" t="str">
            <v/>
          </cell>
          <cell r="H8">
            <v>102.3</v>
          </cell>
          <cell r="I8" t="str">
            <v/>
          </cell>
          <cell r="J8">
            <v>101.8</v>
          </cell>
          <cell r="K8" t="str">
            <v/>
          </cell>
        </row>
        <row r="9">
          <cell r="B9">
            <v>100.1</v>
          </cell>
          <cell r="C9" t="str">
            <v/>
          </cell>
          <cell r="D9">
            <v>103</v>
          </cell>
          <cell r="E9" t="str">
            <v/>
          </cell>
          <cell r="F9">
            <v>99.5</v>
          </cell>
          <cell r="G9" t="str">
            <v/>
          </cell>
          <cell r="H9">
            <v>102.4</v>
          </cell>
          <cell r="I9" t="str">
            <v/>
          </cell>
          <cell r="J9">
            <v>102.2</v>
          </cell>
          <cell r="K9" t="str">
            <v/>
          </cell>
        </row>
        <row r="10">
          <cell r="B10">
            <v>101.5</v>
          </cell>
          <cell r="C10" t="str">
            <v/>
          </cell>
          <cell r="D10">
            <v>107</v>
          </cell>
          <cell r="E10" t="str">
            <v/>
          </cell>
          <cell r="F10">
            <v>100.8</v>
          </cell>
          <cell r="G10" t="str">
            <v/>
          </cell>
          <cell r="H10">
            <v>102.4</v>
          </cell>
          <cell r="I10" t="str">
            <v/>
          </cell>
          <cell r="J10">
            <v>103.9</v>
          </cell>
          <cell r="K10" t="str">
            <v/>
          </cell>
        </row>
        <row r="11">
          <cell r="B11">
            <v>103.5</v>
          </cell>
          <cell r="C11" t="str">
            <v/>
          </cell>
          <cell r="D11">
            <v>107.9</v>
          </cell>
          <cell r="E11" t="str">
            <v/>
          </cell>
          <cell r="F11">
            <v>103.1</v>
          </cell>
          <cell r="G11" t="str">
            <v/>
          </cell>
          <cell r="H11">
            <v>102.7</v>
          </cell>
          <cell r="I11" t="str">
            <v/>
          </cell>
          <cell r="J11">
            <v>104.3</v>
          </cell>
          <cell r="K11" t="str">
            <v/>
          </cell>
        </row>
        <row r="12">
          <cell r="B12">
            <v>104.5</v>
          </cell>
          <cell r="C12" t="str">
            <v/>
          </cell>
          <cell r="D12">
            <v>109</v>
          </cell>
          <cell r="E12" t="str">
            <v/>
          </cell>
          <cell r="F12">
            <v>104.1</v>
          </cell>
          <cell r="G12" t="str">
            <v/>
          </cell>
          <cell r="H12">
            <v>103.8</v>
          </cell>
          <cell r="I12" t="str">
            <v/>
          </cell>
          <cell r="J12">
            <v>104</v>
          </cell>
          <cell r="K12" t="str">
            <v/>
          </cell>
        </row>
        <row r="13">
          <cell r="B13">
            <v>104.6</v>
          </cell>
          <cell r="C13" t="str">
            <v/>
          </cell>
          <cell r="D13">
            <v>110.6</v>
          </cell>
          <cell r="E13" t="str">
            <v/>
          </cell>
          <cell r="F13">
            <v>104.2</v>
          </cell>
          <cell r="G13" t="str">
            <v/>
          </cell>
          <cell r="H13">
            <v>103.9</v>
          </cell>
          <cell r="I13" t="str">
            <v/>
          </cell>
          <cell r="J13">
            <v>103.7</v>
          </cell>
          <cell r="K13" t="str">
            <v/>
          </cell>
        </row>
        <row r="14">
          <cell r="B14">
            <v>104.4</v>
          </cell>
          <cell r="C14" t="str">
            <v/>
          </cell>
          <cell r="D14">
            <v>112.3</v>
          </cell>
          <cell r="E14" t="str">
            <v/>
          </cell>
          <cell r="F14">
            <v>103.8</v>
          </cell>
          <cell r="G14" t="str">
            <v/>
          </cell>
          <cell r="H14">
            <v>104</v>
          </cell>
          <cell r="I14" t="str">
            <v/>
          </cell>
          <cell r="J14">
            <v>104</v>
          </cell>
          <cell r="K14" t="str">
            <v/>
          </cell>
        </row>
        <row r="15">
          <cell r="B15">
            <v>104.5</v>
          </cell>
          <cell r="C15" t="str">
            <v/>
          </cell>
          <cell r="D15">
            <v>115.1</v>
          </cell>
          <cell r="E15" t="str">
            <v/>
          </cell>
          <cell r="F15">
            <v>103.8</v>
          </cell>
          <cell r="G15" t="str">
            <v/>
          </cell>
          <cell r="H15">
            <v>104</v>
          </cell>
          <cell r="I15" t="str">
            <v/>
          </cell>
          <cell r="J15">
            <v>105.4</v>
          </cell>
          <cell r="K15" t="str">
            <v/>
          </cell>
        </row>
        <row r="16">
          <cell r="B16">
            <v>104.5</v>
          </cell>
          <cell r="C16" t="str">
            <v/>
          </cell>
          <cell r="D16">
            <v>114.9</v>
          </cell>
          <cell r="E16" t="str">
            <v/>
          </cell>
          <cell r="F16">
            <v>103.7</v>
          </cell>
          <cell r="G16" t="str">
            <v/>
          </cell>
          <cell r="H16">
            <v>105.1</v>
          </cell>
          <cell r="I16" t="str">
            <v/>
          </cell>
          <cell r="J16">
            <v>105.1</v>
          </cell>
          <cell r="K16" t="str">
            <v/>
          </cell>
        </row>
        <row r="17">
          <cell r="B17">
            <v>104.9</v>
          </cell>
          <cell r="C17" t="str">
            <v/>
          </cell>
          <cell r="D17">
            <v>116.8</v>
          </cell>
          <cell r="E17" t="str">
            <v/>
          </cell>
          <cell r="F17">
            <v>104</v>
          </cell>
          <cell r="G17" t="str">
            <v/>
          </cell>
          <cell r="H17">
            <v>105.1</v>
          </cell>
          <cell r="I17" t="str">
            <v/>
          </cell>
          <cell r="J17">
            <v>105.3</v>
          </cell>
          <cell r="K17" t="str">
            <v/>
          </cell>
        </row>
        <row r="18">
          <cell r="B18">
            <v>106.2</v>
          </cell>
          <cell r="C18" t="str">
            <v/>
          </cell>
          <cell r="D18">
            <v>123.6</v>
          </cell>
          <cell r="E18" t="str">
            <v/>
          </cell>
          <cell r="F18">
            <v>105.1</v>
          </cell>
          <cell r="G18" t="str">
            <v/>
          </cell>
          <cell r="H18">
            <v>105.2</v>
          </cell>
          <cell r="I18" t="str">
            <v/>
          </cell>
          <cell r="J18">
            <v>105.9</v>
          </cell>
          <cell r="K18" t="str">
            <v/>
          </cell>
        </row>
        <row r="19">
          <cell r="B19">
            <v>100.4</v>
          </cell>
          <cell r="C19" t="str">
            <v/>
          </cell>
          <cell r="D19">
            <v>100</v>
          </cell>
          <cell r="E19" t="str">
            <v/>
          </cell>
          <cell r="F19">
            <v>100.3</v>
          </cell>
          <cell r="G19" t="str">
            <v/>
          </cell>
          <cell r="H19">
            <v>100.7</v>
          </cell>
          <cell r="I19" t="str">
            <v/>
          </cell>
          <cell r="J19">
            <v>102.4</v>
          </cell>
          <cell r="K19" t="str">
            <v/>
          </cell>
        </row>
        <row r="20">
          <cell r="B20">
            <v>101.6</v>
          </cell>
          <cell r="C20" t="str">
            <v/>
          </cell>
          <cell r="D20">
            <v>102.1</v>
          </cell>
          <cell r="E20" t="str">
            <v/>
          </cell>
          <cell r="F20">
            <v>101.6</v>
          </cell>
          <cell r="G20" t="str">
            <v/>
          </cell>
          <cell r="H20">
            <v>100.9</v>
          </cell>
          <cell r="I20" t="str">
            <v/>
          </cell>
          <cell r="J20">
            <v>102.7</v>
          </cell>
          <cell r="K20" t="str">
            <v/>
          </cell>
        </row>
        <row r="21">
          <cell r="B21">
            <v>103.2</v>
          </cell>
          <cell r="C21" t="str">
            <v/>
          </cell>
          <cell r="D21">
            <v>102</v>
          </cell>
          <cell r="E21" t="str">
            <v/>
          </cell>
          <cell r="F21">
            <v>103.6</v>
          </cell>
          <cell r="G21" t="str">
            <v/>
          </cell>
          <cell r="H21">
            <v>101</v>
          </cell>
          <cell r="I21" t="str">
            <v/>
          </cell>
          <cell r="J21">
            <v>102.4</v>
          </cell>
          <cell r="K21" t="str">
            <v/>
          </cell>
        </row>
        <row r="22">
          <cell r="B22">
            <v>103.9</v>
          </cell>
          <cell r="C22" t="str">
            <v/>
          </cell>
          <cell r="D22">
            <v>106.3</v>
          </cell>
          <cell r="E22" t="str">
            <v/>
          </cell>
          <cell r="F22">
            <v>104.2</v>
          </cell>
          <cell r="G22" t="str">
            <v/>
          </cell>
          <cell r="H22">
            <v>101</v>
          </cell>
          <cell r="I22" t="str">
            <v/>
          </cell>
          <cell r="J22">
            <v>102.7</v>
          </cell>
          <cell r="K22" t="str">
            <v/>
          </cell>
        </row>
        <row r="23">
          <cell r="B23">
            <v>103.6</v>
          </cell>
          <cell r="C23" t="str">
            <v/>
          </cell>
          <cell r="D23">
            <v>104.5</v>
          </cell>
          <cell r="E23" t="str">
            <v/>
          </cell>
          <cell r="F23">
            <v>103.9</v>
          </cell>
          <cell r="G23" t="str">
            <v/>
          </cell>
          <cell r="H23">
            <v>101</v>
          </cell>
          <cell r="I23" t="str">
            <v/>
          </cell>
          <cell r="J23">
            <v>103</v>
          </cell>
          <cell r="K23" t="str">
            <v/>
          </cell>
        </row>
        <row r="24">
          <cell r="B24">
            <v>103.9</v>
          </cell>
          <cell r="C24" t="str">
            <v/>
          </cell>
          <cell r="D24">
            <v>105.3</v>
          </cell>
          <cell r="E24" t="str">
            <v/>
          </cell>
          <cell r="F24">
            <v>104.2</v>
          </cell>
          <cell r="G24" t="str">
            <v/>
          </cell>
          <cell r="H24">
            <v>101.1</v>
          </cell>
          <cell r="I24" t="str">
            <v/>
          </cell>
          <cell r="J24">
            <v>103.7</v>
          </cell>
          <cell r="K24" t="str">
            <v/>
          </cell>
        </row>
        <row r="25">
          <cell r="B25">
            <v>104.3</v>
          </cell>
          <cell r="C25" t="str">
            <v/>
          </cell>
          <cell r="D25">
            <v>106.6</v>
          </cell>
          <cell r="E25" t="str">
            <v/>
          </cell>
          <cell r="F25">
            <v>104.5</v>
          </cell>
          <cell r="G25" t="str">
            <v/>
          </cell>
          <cell r="H25">
            <v>102.1</v>
          </cell>
          <cell r="I25" t="str">
            <v/>
          </cell>
          <cell r="J25">
            <v>104.1</v>
          </cell>
          <cell r="K25" t="str">
            <v/>
          </cell>
        </row>
        <row r="26">
          <cell r="B26">
            <v>104.9</v>
          </cell>
          <cell r="C26" t="str">
            <v/>
          </cell>
          <cell r="D26">
            <v>105.6</v>
          </cell>
          <cell r="E26" t="str">
            <v/>
          </cell>
          <cell r="F26">
            <v>105.2</v>
          </cell>
          <cell r="G26" t="str">
            <v/>
          </cell>
          <cell r="H26">
            <v>102.6</v>
          </cell>
          <cell r="I26" t="str">
            <v/>
          </cell>
          <cell r="J26">
            <v>104.3</v>
          </cell>
          <cell r="K26" t="str">
            <v/>
          </cell>
        </row>
        <row r="27">
          <cell r="B27">
            <v>106.7</v>
          </cell>
          <cell r="C27" t="str">
            <v/>
          </cell>
          <cell r="D27">
            <v>106.4</v>
          </cell>
          <cell r="E27" t="str">
            <v/>
          </cell>
          <cell r="F27">
            <v>107.2</v>
          </cell>
          <cell r="G27" t="str">
            <v/>
          </cell>
          <cell r="H27">
            <v>102.7</v>
          </cell>
          <cell r="I27" t="str">
            <v/>
          </cell>
          <cell r="J27">
            <v>104.3</v>
          </cell>
          <cell r="K27" t="str">
            <v/>
          </cell>
        </row>
        <row r="28">
          <cell r="B28">
            <v>106.8</v>
          </cell>
          <cell r="C28" t="str">
            <v/>
          </cell>
          <cell r="D28">
            <v>102.6</v>
          </cell>
          <cell r="E28" t="str">
            <v/>
          </cell>
          <cell r="F28">
            <v>107.6</v>
          </cell>
          <cell r="G28" t="str">
            <v/>
          </cell>
          <cell r="H28">
            <v>102.7</v>
          </cell>
          <cell r="I28" t="str">
            <v/>
          </cell>
          <cell r="J28">
            <v>103.9</v>
          </cell>
          <cell r="K28" t="str">
            <v/>
          </cell>
        </row>
        <row r="29">
          <cell r="B29">
            <v>107.8</v>
          </cell>
          <cell r="C29" t="str">
            <v/>
          </cell>
          <cell r="D29">
            <v>104.5</v>
          </cell>
          <cell r="E29" t="str">
            <v/>
          </cell>
          <cell r="F29">
            <v>108.6</v>
          </cell>
          <cell r="G29" t="str">
            <v/>
          </cell>
          <cell r="H29">
            <v>102.8</v>
          </cell>
          <cell r="I29" t="str">
            <v/>
          </cell>
          <cell r="J29">
            <v>103.7</v>
          </cell>
          <cell r="K29" t="str">
            <v/>
          </cell>
        </row>
        <row r="30">
          <cell r="B30">
            <v>108.2</v>
          </cell>
          <cell r="C30" t="str">
            <v/>
          </cell>
          <cell r="D30">
            <v>105.9</v>
          </cell>
          <cell r="E30" t="str">
            <v/>
          </cell>
          <cell r="F30">
            <v>109</v>
          </cell>
          <cell r="G30" t="str">
            <v/>
          </cell>
          <cell r="H30">
            <v>102.8</v>
          </cell>
          <cell r="I30" t="str">
            <v/>
          </cell>
          <cell r="J30">
            <v>104.6</v>
          </cell>
          <cell r="K30" t="str">
            <v/>
          </cell>
        </row>
        <row r="31">
          <cell r="B31">
            <v>100.1</v>
          </cell>
          <cell r="C31" t="str">
            <v/>
          </cell>
          <cell r="D31">
            <v>101.9</v>
          </cell>
          <cell r="E31" t="str">
            <v/>
          </cell>
          <cell r="F31">
            <v>99.8</v>
          </cell>
          <cell r="G31" t="str">
            <v/>
          </cell>
          <cell r="H31">
            <v>101.4</v>
          </cell>
          <cell r="I31" t="str">
            <v/>
          </cell>
          <cell r="J31">
            <v>102.1</v>
          </cell>
          <cell r="K31" t="str">
            <v/>
          </cell>
        </row>
        <row r="32">
          <cell r="B32">
            <v>99.6</v>
          </cell>
          <cell r="C32" t="str">
            <v/>
          </cell>
          <cell r="D32">
            <v>101.2</v>
          </cell>
          <cell r="E32" t="str">
            <v/>
          </cell>
          <cell r="F32">
            <v>99.1</v>
          </cell>
          <cell r="G32" t="str">
            <v/>
          </cell>
          <cell r="H32">
            <v>101.6</v>
          </cell>
          <cell r="I32" t="str">
            <v/>
          </cell>
          <cell r="J32">
            <v>102.7</v>
          </cell>
          <cell r="K32" t="str">
            <v/>
          </cell>
        </row>
        <row r="33">
          <cell r="B33">
            <v>99.7</v>
          </cell>
          <cell r="C33" t="str">
            <v/>
          </cell>
          <cell r="D33">
            <v>100.6</v>
          </cell>
          <cell r="E33" t="str">
            <v/>
          </cell>
          <cell r="F33">
            <v>99.2</v>
          </cell>
          <cell r="G33" t="str">
            <v/>
          </cell>
          <cell r="H33">
            <v>101.7</v>
          </cell>
          <cell r="I33" t="str">
            <v/>
          </cell>
          <cell r="J33">
            <v>103.1</v>
          </cell>
          <cell r="K33" t="str">
            <v/>
          </cell>
        </row>
        <row r="34">
          <cell r="B34">
            <v>100.4</v>
          </cell>
          <cell r="C34" t="str">
            <v/>
          </cell>
          <cell r="D34">
            <v>99.2</v>
          </cell>
          <cell r="E34" t="str">
            <v/>
          </cell>
          <cell r="F34">
            <v>99.7</v>
          </cell>
          <cell r="G34" t="str">
            <v/>
          </cell>
          <cell r="H34">
            <v>105.3</v>
          </cell>
          <cell r="I34" t="str">
            <v/>
          </cell>
          <cell r="J34">
            <v>103.2</v>
          </cell>
          <cell r="K34" t="str">
            <v/>
          </cell>
        </row>
        <row r="35">
          <cell r="B35">
            <v>100.8</v>
          </cell>
          <cell r="C35" t="str">
            <v/>
          </cell>
          <cell r="D35">
            <v>99.4</v>
          </cell>
          <cell r="E35" t="str">
            <v/>
          </cell>
          <cell r="F35">
            <v>100.2</v>
          </cell>
          <cell r="G35" t="str">
            <v/>
          </cell>
          <cell r="H35">
            <v>105.4</v>
          </cell>
          <cell r="I35" t="str">
            <v/>
          </cell>
          <cell r="J35">
            <v>103.1</v>
          </cell>
          <cell r="K35" t="str">
            <v/>
          </cell>
        </row>
        <row r="36">
          <cell r="B36">
            <v>100.3</v>
          </cell>
          <cell r="C36" t="str">
            <v/>
          </cell>
          <cell r="D36">
            <v>97.8</v>
          </cell>
          <cell r="E36" t="str">
            <v/>
          </cell>
          <cell r="F36">
            <v>99.7</v>
          </cell>
          <cell r="G36" t="str">
            <v/>
          </cell>
          <cell r="H36">
            <v>105.5</v>
          </cell>
          <cell r="I36" t="str">
            <v/>
          </cell>
          <cell r="J36">
            <v>102.4</v>
          </cell>
          <cell r="K36" t="str">
            <v/>
          </cell>
        </row>
        <row r="37">
          <cell r="B37">
            <v>99.9</v>
          </cell>
          <cell r="C37" t="str">
            <v/>
          </cell>
          <cell r="D37">
            <v>97.9</v>
          </cell>
          <cell r="E37" t="str">
            <v/>
          </cell>
          <cell r="F37">
            <v>99.3</v>
          </cell>
          <cell r="G37" t="str">
            <v/>
          </cell>
          <cell r="H37">
            <v>105.6</v>
          </cell>
          <cell r="I37" t="str">
            <v/>
          </cell>
          <cell r="J37">
            <v>102.4</v>
          </cell>
          <cell r="K37" t="str">
            <v/>
          </cell>
        </row>
        <row r="38">
          <cell r="B38">
            <v>99.9</v>
          </cell>
          <cell r="C38" t="str">
            <v/>
          </cell>
          <cell r="D38">
            <v>96.5</v>
          </cell>
          <cell r="E38" t="str">
            <v/>
          </cell>
          <cell r="F38">
            <v>99.4</v>
          </cell>
          <cell r="G38" t="str">
            <v/>
          </cell>
          <cell r="H38">
            <v>105.6</v>
          </cell>
          <cell r="I38" t="str">
            <v/>
          </cell>
          <cell r="J38">
            <v>102.8</v>
          </cell>
          <cell r="K38" t="str">
            <v/>
          </cell>
        </row>
        <row r="39">
          <cell r="B39">
            <v>100.4</v>
          </cell>
          <cell r="C39" t="str">
            <v/>
          </cell>
          <cell r="D39">
            <v>98.5</v>
          </cell>
          <cell r="E39" t="str">
            <v/>
          </cell>
          <cell r="F39">
            <v>99.9</v>
          </cell>
          <cell r="G39" t="str">
            <v/>
          </cell>
          <cell r="H39">
            <v>105.7</v>
          </cell>
          <cell r="I39" t="str">
            <v/>
          </cell>
          <cell r="J39">
            <v>103</v>
          </cell>
          <cell r="K39" t="str">
            <v/>
          </cell>
        </row>
        <row r="40">
          <cell r="B40">
            <v>99.7</v>
          </cell>
          <cell r="C40" t="str">
            <v/>
          </cell>
          <cell r="D40">
            <v>96.2</v>
          </cell>
          <cell r="E40" t="str">
            <v/>
          </cell>
          <cell r="F40">
            <v>99.2</v>
          </cell>
          <cell r="G40" t="str">
            <v/>
          </cell>
          <cell r="H40">
            <v>105.7</v>
          </cell>
          <cell r="I40" t="str">
            <v/>
          </cell>
          <cell r="J40">
            <v>102.8</v>
          </cell>
          <cell r="K40" t="str">
            <v/>
          </cell>
        </row>
        <row r="41">
          <cell r="B41">
            <v>99.5</v>
          </cell>
          <cell r="C41" t="str">
            <v/>
          </cell>
          <cell r="D41">
            <v>95.1</v>
          </cell>
          <cell r="E41" t="str">
            <v/>
          </cell>
          <cell r="F41">
            <v>99</v>
          </cell>
          <cell r="G41" t="str">
            <v/>
          </cell>
          <cell r="H41">
            <v>105.7</v>
          </cell>
          <cell r="I41" t="str">
            <v/>
          </cell>
          <cell r="J41">
            <v>102.7</v>
          </cell>
          <cell r="K41" t="str">
            <v/>
          </cell>
        </row>
        <row r="42">
          <cell r="B42">
            <v>98.9</v>
          </cell>
          <cell r="C42" t="str">
            <v/>
          </cell>
          <cell r="D42">
            <v>94.1</v>
          </cell>
          <cell r="E42" t="str">
            <v/>
          </cell>
          <cell r="F42">
            <v>98.3</v>
          </cell>
          <cell r="G42" t="str">
            <v/>
          </cell>
          <cell r="H42">
            <v>105.7</v>
          </cell>
          <cell r="I42" t="str">
            <v/>
          </cell>
          <cell r="J42">
            <v>102.9</v>
          </cell>
          <cell r="K42" t="str">
            <v/>
          </cell>
        </row>
        <row r="43">
          <cell r="B43">
            <v>100</v>
          </cell>
          <cell r="C43" t="str">
            <v/>
          </cell>
          <cell r="D43">
            <v>98.7</v>
          </cell>
          <cell r="E43" t="str">
            <v/>
          </cell>
          <cell r="F43">
            <v>100.3</v>
          </cell>
          <cell r="G43" t="str">
            <v/>
          </cell>
          <cell r="H43">
            <v>98.3</v>
          </cell>
          <cell r="I43" t="str">
            <v/>
          </cell>
          <cell r="J43">
            <v>101.3</v>
          </cell>
          <cell r="K43" t="str">
            <v/>
          </cell>
        </row>
        <row r="44">
          <cell r="B44">
            <v>100.3</v>
          </cell>
          <cell r="C44" t="str">
            <v/>
          </cell>
          <cell r="D44">
            <v>99.2</v>
          </cell>
          <cell r="E44" t="str">
            <v/>
          </cell>
          <cell r="F44">
            <v>100.7</v>
          </cell>
          <cell r="G44" t="str">
            <v/>
          </cell>
          <cell r="H44">
            <v>98.2</v>
          </cell>
          <cell r="I44" t="str">
            <v/>
          </cell>
          <cell r="J44">
            <v>101.4</v>
          </cell>
          <cell r="K44" t="str">
            <v/>
          </cell>
        </row>
        <row r="45">
          <cell r="B45">
            <v>100</v>
          </cell>
          <cell r="C45" t="str">
            <v/>
          </cell>
          <cell r="D45">
            <v>97.5</v>
          </cell>
          <cell r="E45" t="str">
            <v/>
          </cell>
          <cell r="F45">
            <v>100.5</v>
          </cell>
          <cell r="G45" t="str">
            <v/>
          </cell>
          <cell r="H45">
            <v>98.2</v>
          </cell>
          <cell r="I45" t="str">
            <v/>
          </cell>
          <cell r="J45">
            <v>101.5</v>
          </cell>
          <cell r="K45" t="str">
            <v/>
          </cell>
        </row>
        <row r="46">
          <cell r="B46">
            <v>99.3</v>
          </cell>
          <cell r="C46" t="str">
            <v/>
          </cell>
          <cell r="D46">
            <v>93.8</v>
          </cell>
          <cell r="E46" t="str">
            <v/>
          </cell>
          <cell r="F46">
            <v>99.8</v>
          </cell>
          <cell r="G46" t="str">
            <v/>
          </cell>
          <cell r="H46">
            <v>98.2</v>
          </cell>
          <cell r="I46" t="str">
            <v/>
          </cell>
          <cell r="J46">
            <v>101.3</v>
          </cell>
          <cell r="K46" t="str">
            <v/>
          </cell>
        </row>
        <row r="47">
          <cell r="B47">
            <v>99.4</v>
          </cell>
          <cell r="C47" t="str">
            <v/>
          </cell>
          <cell r="D47">
            <v>93.7</v>
          </cell>
          <cell r="E47" t="str">
            <v/>
          </cell>
          <cell r="F47">
            <v>99.9</v>
          </cell>
          <cell r="G47" t="str">
            <v/>
          </cell>
          <cell r="H47">
            <v>98.3</v>
          </cell>
          <cell r="I47" t="str">
            <v/>
          </cell>
          <cell r="J47">
            <v>101.6</v>
          </cell>
          <cell r="K47" t="str">
            <v/>
          </cell>
        </row>
        <row r="48">
          <cell r="B48">
            <v>100.1</v>
          </cell>
          <cell r="C48" t="str">
            <v/>
          </cell>
          <cell r="D48">
            <v>92.5</v>
          </cell>
          <cell r="E48" t="str">
            <v/>
          </cell>
          <cell r="F48">
            <v>100.8</v>
          </cell>
          <cell r="G48" t="str">
            <v/>
          </cell>
          <cell r="H48">
            <v>98.4</v>
          </cell>
          <cell r="I48" t="str">
            <v/>
          </cell>
          <cell r="J48">
            <v>101.3</v>
          </cell>
          <cell r="K48" t="str">
            <v/>
          </cell>
        </row>
        <row r="49">
          <cell r="B49">
            <v>100.3</v>
          </cell>
          <cell r="C49" t="str">
            <v/>
          </cell>
          <cell r="D49">
            <v>91.6</v>
          </cell>
          <cell r="E49" t="str">
            <v/>
          </cell>
          <cell r="F49">
            <v>101.1</v>
          </cell>
          <cell r="G49" t="str">
            <v/>
          </cell>
          <cell r="H49">
            <v>98.4</v>
          </cell>
          <cell r="I49" t="str">
            <v/>
          </cell>
          <cell r="J49">
            <v>101.4</v>
          </cell>
          <cell r="K49" t="str">
            <v/>
          </cell>
        </row>
        <row r="50">
          <cell r="B50">
            <v>100</v>
          </cell>
          <cell r="C50" t="str">
            <v/>
          </cell>
          <cell r="D50">
            <v>91.7</v>
          </cell>
          <cell r="E50" t="str">
            <v/>
          </cell>
          <cell r="F50">
            <v>100.7</v>
          </cell>
          <cell r="G50" t="str">
            <v/>
          </cell>
          <cell r="H50">
            <v>98.4</v>
          </cell>
          <cell r="I50" t="str">
            <v/>
          </cell>
          <cell r="J50">
            <v>101.3</v>
          </cell>
          <cell r="K50" t="str">
            <v/>
          </cell>
        </row>
        <row r="51">
          <cell r="B51">
            <v>100.1</v>
          </cell>
          <cell r="C51" t="str">
            <v/>
          </cell>
          <cell r="D51">
            <v>91.9</v>
          </cell>
          <cell r="E51" t="str">
            <v/>
          </cell>
          <cell r="F51">
            <v>100.8</v>
          </cell>
          <cell r="G51" t="str">
            <v/>
          </cell>
          <cell r="H51">
            <v>98.4</v>
          </cell>
          <cell r="I51" t="str">
            <v/>
          </cell>
          <cell r="J51">
            <v>101.7</v>
          </cell>
          <cell r="K51" t="str">
            <v/>
          </cell>
        </row>
        <row r="52">
          <cell r="B52">
            <v>99.4</v>
          </cell>
          <cell r="C52" t="str">
            <v/>
          </cell>
          <cell r="D52">
            <v>91.4</v>
          </cell>
          <cell r="E52" t="str">
            <v/>
          </cell>
          <cell r="F52">
            <v>100</v>
          </cell>
          <cell r="G52" t="str">
            <v/>
          </cell>
          <cell r="H52">
            <v>98.4</v>
          </cell>
          <cell r="I52" t="str">
            <v/>
          </cell>
          <cell r="J52">
            <v>101.5</v>
          </cell>
          <cell r="K52" t="str">
            <v/>
          </cell>
        </row>
        <row r="53">
          <cell r="B53">
            <v>99.1</v>
          </cell>
          <cell r="C53" t="str">
            <v/>
          </cell>
          <cell r="D53">
            <v>91</v>
          </cell>
          <cell r="E53" t="str">
            <v/>
          </cell>
          <cell r="F53">
            <v>99.7</v>
          </cell>
          <cell r="G53" t="str">
            <v/>
          </cell>
          <cell r="H53">
            <v>98.4</v>
          </cell>
          <cell r="I53" t="str">
            <v/>
          </cell>
          <cell r="J53">
            <v>101.5</v>
          </cell>
          <cell r="K53" t="str">
            <v/>
          </cell>
        </row>
        <row r="54">
          <cell r="B54">
            <v>99</v>
          </cell>
          <cell r="C54" t="str">
            <v/>
          </cell>
          <cell r="D54">
            <v>90.3</v>
          </cell>
          <cell r="E54" t="str">
            <v/>
          </cell>
          <cell r="F54">
            <v>99.7</v>
          </cell>
          <cell r="G54" t="str">
            <v/>
          </cell>
          <cell r="H54">
            <v>98.4</v>
          </cell>
          <cell r="I54" t="str">
            <v/>
          </cell>
          <cell r="J54">
            <v>101.5</v>
          </cell>
          <cell r="K54" t="str">
            <v/>
          </cell>
        </row>
        <row r="55">
          <cell r="B55">
            <v>100</v>
          </cell>
          <cell r="C55" t="str">
            <v/>
          </cell>
          <cell r="D55">
            <v>100.7</v>
          </cell>
          <cell r="E55" t="str">
            <v/>
          </cell>
          <cell r="F55">
            <v>99.9</v>
          </cell>
          <cell r="G55" t="str">
            <v/>
          </cell>
          <cell r="H55">
            <v>100.5</v>
          </cell>
          <cell r="I55" t="str">
            <v/>
          </cell>
          <cell r="J55">
            <v>100.7</v>
          </cell>
          <cell r="K55" t="str">
            <v/>
          </cell>
        </row>
        <row r="56">
          <cell r="B56">
            <v>99.9</v>
          </cell>
          <cell r="C56" t="str">
            <v/>
          </cell>
          <cell r="D56">
            <v>99.8</v>
          </cell>
          <cell r="E56" t="str">
            <v/>
          </cell>
          <cell r="F56">
            <v>99.8</v>
          </cell>
          <cell r="G56" t="str">
            <v/>
          </cell>
          <cell r="H56">
            <v>100.6</v>
          </cell>
          <cell r="I56" t="str">
            <v/>
          </cell>
          <cell r="J56">
            <v>100.6</v>
          </cell>
          <cell r="K56" t="str">
            <v/>
          </cell>
        </row>
        <row r="57">
          <cell r="B57">
            <v>99.7</v>
          </cell>
          <cell r="C57" t="str">
            <v/>
          </cell>
          <cell r="D57">
            <v>97.5</v>
          </cell>
          <cell r="E57" t="str">
            <v/>
          </cell>
          <cell r="F57">
            <v>99.6</v>
          </cell>
          <cell r="G57" t="str">
            <v/>
          </cell>
          <cell r="H57">
            <v>100.7</v>
          </cell>
          <cell r="I57" t="str">
            <v/>
          </cell>
          <cell r="J57">
            <v>100.9</v>
          </cell>
          <cell r="K57" t="str">
            <v/>
          </cell>
        </row>
        <row r="58">
          <cell r="B58">
            <v>99.5</v>
          </cell>
          <cell r="C58" t="str">
            <v/>
          </cell>
          <cell r="D58">
            <v>96.8</v>
          </cell>
          <cell r="E58" t="str">
            <v/>
          </cell>
          <cell r="F58">
            <v>99.4</v>
          </cell>
          <cell r="G58" t="str">
            <v/>
          </cell>
          <cell r="H58">
            <v>100.9</v>
          </cell>
          <cell r="I58" t="str">
            <v/>
          </cell>
          <cell r="J58">
            <v>100.7</v>
          </cell>
          <cell r="K58" t="str">
            <v/>
          </cell>
        </row>
        <row r="59">
          <cell r="B59">
            <v>99.3</v>
          </cell>
          <cell r="C59" t="str">
            <v/>
          </cell>
          <cell r="D59">
            <v>97.5</v>
          </cell>
          <cell r="E59" t="str">
            <v/>
          </cell>
          <cell r="F59">
            <v>99.2</v>
          </cell>
          <cell r="G59" t="str">
            <v/>
          </cell>
          <cell r="H59">
            <v>100.9</v>
          </cell>
          <cell r="I59" t="str">
            <v/>
          </cell>
          <cell r="J59">
            <v>101</v>
          </cell>
          <cell r="K59" t="str">
            <v/>
          </cell>
        </row>
        <row r="60">
          <cell r="B60">
            <v>99.2</v>
          </cell>
          <cell r="C60" t="str">
            <v/>
          </cell>
          <cell r="D60">
            <v>97.1</v>
          </cell>
          <cell r="E60" t="str">
            <v/>
          </cell>
          <cell r="F60">
            <v>99.1</v>
          </cell>
          <cell r="G60" t="str">
            <v/>
          </cell>
          <cell r="H60">
            <v>101</v>
          </cell>
          <cell r="I60" t="str">
            <v/>
          </cell>
          <cell r="J60">
            <v>100.9</v>
          </cell>
          <cell r="K60" t="str">
            <v/>
          </cell>
        </row>
        <row r="61">
          <cell r="B61">
            <v>99.1</v>
          </cell>
          <cell r="C61" t="str">
            <v/>
          </cell>
          <cell r="D61">
            <v>99.3</v>
          </cell>
          <cell r="E61" t="str">
            <v/>
          </cell>
          <cell r="F61">
            <v>98.9</v>
          </cell>
          <cell r="G61" t="str">
            <v/>
          </cell>
          <cell r="H61">
            <v>101.1</v>
          </cell>
          <cell r="I61" t="str">
            <v/>
          </cell>
          <cell r="J61">
            <v>101.2</v>
          </cell>
          <cell r="K61" t="str">
            <v/>
          </cell>
        </row>
        <row r="62">
          <cell r="B62">
            <v>99.4</v>
          </cell>
          <cell r="C62" t="str">
            <v/>
          </cell>
          <cell r="D62">
            <v>99.1</v>
          </cell>
          <cell r="E62" t="str">
            <v/>
          </cell>
          <cell r="F62">
            <v>99.2</v>
          </cell>
          <cell r="G62" t="str">
            <v/>
          </cell>
          <cell r="H62">
            <v>101.1</v>
          </cell>
          <cell r="I62" t="str">
            <v/>
          </cell>
          <cell r="J62">
            <v>101.3</v>
          </cell>
          <cell r="K62" t="str">
            <v/>
          </cell>
        </row>
        <row r="63">
          <cell r="B63">
            <v>99.4</v>
          </cell>
          <cell r="C63" t="str">
            <v/>
          </cell>
          <cell r="D63">
            <v>99.6</v>
          </cell>
          <cell r="E63" t="str">
            <v/>
          </cell>
          <cell r="F63">
            <v>99.2</v>
          </cell>
          <cell r="G63" t="str">
            <v/>
          </cell>
          <cell r="H63">
            <v>101.2</v>
          </cell>
          <cell r="I63" t="str">
            <v/>
          </cell>
          <cell r="J63">
            <v>101.8</v>
          </cell>
          <cell r="K63" t="str">
            <v/>
          </cell>
        </row>
        <row r="64">
          <cell r="B64">
            <v>99</v>
          </cell>
          <cell r="C64" t="str">
            <v/>
          </cell>
          <cell r="D64">
            <v>100.1</v>
          </cell>
          <cell r="E64" t="str">
            <v/>
          </cell>
          <cell r="F64">
            <v>98.7</v>
          </cell>
          <cell r="G64" t="str">
            <v/>
          </cell>
          <cell r="H64">
            <v>101.2</v>
          </cell>
          <cell r="I64" t="str">
            <v/>
          </cell>
          <cell r="J64">
            <v>101.6</v>
          </cell>
          <cell r="K64" t="str">
            <v/>
          </cell>
        </row>
        <row r="65">
          <cell r="B65">
            <v>98.5</v>
          </cell>
          <cell r="C65" t="str">
            <v/>
          </cell>
          <cell r="D65">
            <v>99.7</v>
          </cell>
          <cell r="E65" t="str">
            <v/>
          </cell>
          <cell r="F65">
            <v>98.1</v>
          </cell>
          <cell r="G65" t="str">
            <v/>
          </cell>
          <cell r="H65">
            <v>101.3</v>
          </cell>
          <cell r="I65" t="str">
            <v/>
          </cell>
          <cell r="J65">
            <v>101.5</v>
          </cell>
          <cell r="K65" t="str">
            <v/>
          </cell>
        </row>
        <row r="66">
          <cell r="B66">
            <v>97.3</v>
          </cell>
          <cell r="C66" t="str">
            <v/>
          </cell>
          <cell r="D66">
            <v>98.7</v>
          </cell>
          <cell r="E66" t="str">
            <v/>
          </cell>
          <cell r="F66">
            <v>96.7</v>
          </cell>
          <cell r="G66" t="str">
            <v/>
          </cell>
          <cell r="H66">
            <v>101.2</v>
          </cell>
          <cell r="I66" t="str">
            <v/>
          </cell>
          <cell r="J66">
            <v>101.5</v>
          </cell>
          <cell r="K66" t="str">
            <v/>
          </cell>
        </row>
        <row r="67">
          <cell r="B67">
            <v>99.9</v>
          </cell>
          <cell r="C67" t="str">
            <v/>
          </cell>
          <cell r="D67">
            <v>97.4</v>
          </cell>
          <cell r="E67" t="str">
            <v/>
          </cell>
          <cell r="F67">
            <v>99.9</v>
          </cell>
          <cell r="G67" t="str">
            <v/>
          </cell>
          <cell r="H67">
            <v>100.5</v>
          </cell>
          <cell r="I67" t="str">
            <v/>
          </cell>
          <cell r="J67">
            <v>100.5</v>
          </cell>
          <cell r="K67" t="str">
            <v/>
          </cell>
        </row>
        <row r="68">
          <cell r="B68">
            <v>99.8</v>
          </cell>
          <cell r="C68" t="str">
            <v/>
          </cell>
          <cell r="D68">
            <v>98.2</v>
          </cell>
          <cell r="E68" t="str">
            <v/>
          </cell>
          <cell r="F68">
            <v>99.7</v>
          </cell>
          <cell r="G68" t="str">
            <v/>
          </cell>
          <cell r="H68">
            <v>100.6</v>
          </cell>
          <cell r="I68" t="str">
            <v/>
          </cell>
          <cell r="J68">
            <v>100.4</v>
          </cell>
          <cell r="K68" t="str">
            <v/>
          </cell>
        </row>
        <row r="69">
          <cell r="B69">
            <v>99.9</v>
          </cell>
          <cell r="C69" t="str">
            <v/>
          </cell>
          <cell r="D69">
            <v>100.4</v>
          </cell>
          <cell r="E69" t="str">
            <v/>
          </cell>
          <cell r="F69">
            <v>99.7</v>
          </cell>
          <cell r="G69" t="str">
            <v/>
          </cell>
          <cell r="H69">
            <v>100.7</v>
          </cell>
          <cell r="I69" t="str">
            <v/>
          </cell>
          <cell r="J69">
            <v>100.5</v>
          </cell>
          <cell r="K69" t="str">
            <v/>
          </cell>
        </row>
        <row r="70">
          <cell r="B70">
            <v>99.5</v>
          </cell>
          <cell r="C70" t="str">
            <v/>
          </cell>
          <cell r="D70">
            <v>99.9</v>
          </cell>
          <cell r="E70" t="str">
            <v/>
          </cell>
          <cell r="F70">
            <v>99.3</v>
          </cell>
          <cell r="G70" t="str">
            <v/>
          </cell>
          <cell r="H70">
            <v>100.8</v>
          </cell>
          <cell r="I70" t="str">
            <v/>
          </cell>
          <cell r="J70">
            <v>100.7</v>
          </cell>
          <cell r="K70" t="str">
            <v/>
          </cell>
        </row>
        <row r="71">
          <cell r="B71">
            <v>99.9</v>
          </cell>
          <cell r="C71" t="str">
            <v/>
          </cell>
          <cell r="D71">
            <v>97.8</v>
          </cell>
          <cell r="E71" t="str">
            <v/>
          </cell>
          <cell r="F71">
            <v>99.8</v>
          </cell>
          <cell r="G71" t="str">
            <v/>
          </cell>
          <cell r="H71">
            <v>100.8</v>
          </cell>
          <cell r="I71" t="str">
            <v/>
          </cell>
          <cell r="J71">
            <v>101.3</v>
          </cell>
          <cell r="K71" t="str">
            <v/>
          </cell>
        </row>
        <row r="72">
          <cell r="B72">
            <v>100.5</v>
          </cell>
          <cell r="C72" t="str">
            <v/>
          </cell>
          <cell r="D72">
            <v>97</v>
          </cell>
          <cell r="E72" t="str">
            <v/>
          </cell>
          <cell r="F72">
            <v>100.5</v>
          </cell>
          <cell r="G72" t="str">
            <v/>
          </cell>
          <cell r="H72">
            <v>100.9</v>
          </cell>
          <cell r="I72" t="str">
            <v/>
          </cell>
          <cell r="J72">
            <v>101.3</v>
          </cell>
          <cell r="K72" t="str">
            <v/>
          </cell>
        </row>
        <row r="73">
          <cell r="B73">
            <v>100.1</v>
          </cell>
          <cell r="C73" t="str">
            <v/>
          </cell>
          <cell r="D73">
            <v>94.8</v>
          </cell>
          <cell r="E73" t="str">
            <v/>
          </cell>
          <cell r="F73">
            <v>100.1</v>
          </cell>
          <cell r="G73" t="str">
            <v/>
          </cell>
          <cell r="H73">
            <v>101</v>
          </cell>
          <cell r="I73" t="str">
            <v/>
          </cell>
          <cell r="J73">
            <v>101.2</v>
          </cell>
          <cell r="K73" t="str">
            <v/>
          </cell>
        </row>
        <row r="74">
          <cell r="B74">
            <v>99.4</v>
          </cell>
          <cell r="C74" t="str">
            <v/>
          </cell>
          <cell r="D74">
            <v>93.1</v>
          </cell>
          <cell r="E74" t="str">
            <v/>
          </cell>
          <cell r="F74">
            <v>99.4</v>
          </cell>
          <cell r="G74" t="str">
            <v/>
          </cell>
          <cell r="H74">
            <v>100.7</v>
          </cell>
          <cell r="I74" t="str">
            <v/>
          </cell>
          <cell r="J74">
            <v>101.3</v>
          </cell>
          <cell r="K74" t="str">
            <v/>
          </cell>
        </row>
        <row r="75">
          <cell r="B75">
            <v>99.3</v>
          </cell>
          <cell r="C75" t="str">
            <v/>
          </cell>
          <cell r="D75">
            <v>93.7</v>
          </cell>
          <cell r="E75" t="str">
            <v/>
          </cell>
          <cell r="F75">
            <v>99.4</v>
          </cell>
          <cell r="G75" t="str">
            <v/>
          </cell>
          <cell r="H75">
            <v>100.1</v>
          </cell>
          <cell r="I75" t="str">
            <v/>
          </cell>
          <cell r="J75">
            <v>100.9</v>
          </cell>
          <cell r="K75" t="str">
            <v/>
          </cell>
        </row>
        <row r="76">
          <cell r="B76">
            <v>99.4</v>
          </cell>
          <cell r="C76" t="str">
            <v/>
          </cell>
          <cell r="D76">
            <v>95.4</v>
          </cell>
          <cell r="E76" t="str">
            <v/>
          </cell>
          <cell r="F76">
            <v>99.5</v>
          </cell>
          <cell r="G76" t="str">
            <v/>
          </cell>
          <cell r="H76">
            <v>99.9</v>
          </cell>
          <cell r="I76" t="str">
            <v/>
          </cell>
          <cell r="J76">
            <v>100.6</v>
          </cell>
          <cell r="K76" t="str">
            <v/>
          </cell>
        </row>
        <row r="77">
          <cell r="B77">
            <v>99.4</v>
          </cell>
          <cell r="C77" t="str">
            <v/>
          </cell>
          <cell r="D77">
            <v>93.8</v>
          </cell>
          <cell r="E77" t="str">
            <v/>
          </cell>
          <cell r="F77">
            <v>99.5</v>
          </cell>
          <cell r="G77" t="str">
            <v/>
          </cell>
          <cell r="H77">
            <v>100</v>
          </cell>
          <cell r="I77" t="str">
            <v/>
          </cell>
          <cell r="J77">
            <v>100.5</v>
          </cell>
          <cell r="K77" t="str">
            <v/>
          </cell>
        </row>
        <row r="78">
          <cell r="B78">
            <v>99.2</v>
          </cell>
          <cell r="C78" t="str">
            <v/>
          </cell>
          <cell r="D78">
            <v>92.9</v>
          </cell>
          <cell r="E78" t="str">
            <v/>
          </cell>
          <cell r="F78">
            <v>99.3</v>
          </cell>
          <cell r="G78" t="str">
            <v/>
          </cell>
          <cell r="H78">
            <v>100</v>
          </cell>
          <cell r="I78" t="str">
            <v/>
          </cell>
          <cell r="J78">
            <v>100.6</v>
          </cell>
          <cell r="K78" t="str">
            <v/>
          </cell>
        </row>
        <row r="79">
          <cell r="B79">
            <v>99.5</v>
          </cell>
          <cell r="C79" t="str">
            <v/>
          </cell>
          <cell r="D79">
            <v>96</v>
          </cell>
          <cell r="E79" t="str">
            <v/>
          </cell>
          <cell r="F79">
            <v>99.8</v>
          </cell>
          <cell r="G79" t="str">
            <v/>
          </cell>
          <cell r="H79">
            <v>98.7</v>
          </cell>
          <cell r="I79" t="str">
            <v/>
          </cell>
          <cell r="J79">
            <v>100.6</v>
          </cell>
          <cell r="K79" t="str">
            <v/>
          </cell>
        </row>
        <row r="80">
          <cell r="B80">
            <v>99.1</v>
          </cell>
          <cell r="C80" t="str">
            <v/>
          </cell>
          <cell r="D80">
            <v>96.5</v>
          </cell>
          <cell r="E80" t="str">
            <v/>
          </cell>
          <cell r="F80">
            <v>99.3</v>
          </cell>
          <cell r="G80" t="str">
            <v/>
          </cell>
          <cell r="H80">
            <v>98.5</v>
          </cell>
          <cell r="I80" t="str">
            <v/>
          </cell>
          <cell r="J80">
            <v>100.7</v>
          </cell>
          <cell r="K80" t="str">
            <v/>
          </cell>
        </row>
        <row r="81">
          <cell r="B81">
            <v>98.8</v>
          </cell>
          <cell r="C81" t="str">
            <v/>
          </cell>
          <cell r="D81">
            <v>97.7</v>
          </cell>
          <cell r="E81" t="str">
            <v/>
          </cell>
          <cell r="F81">
            <v>98.9</v>
          </cell>
          <cell r="G81" t="str">
            <v/>
          </cell>
          <cell r="H81">
            <v>98.5</v>
          </cell>
          <cell r="I81" t="str">
            <v/>
          </cell>
          <cell r="J81">
            <v>100.9</v>
          </cell>
          <cell r="K81" t="str">
            <v/>
          </cell>
        </row>
        <row r="82">
          <cell r="B82">
            <v>99.1</v>
          </cell>
          <cell r="C82" t="str">
            <v/>
          </cell>
          <cell r="D82">
            <v>97</v>
          </cell>
          <cell r="E82" t="str">
            <v/>
          </cell>
          <cell r="F82">
            <v>99.3</v>
          </cell>
          <cell r="G82" t="str">
            <v/>
          </cell>
          <cell r="H82">
            <v>97.7</v>
          </cell>
          <cell r="I82" t="str">
            <v/>
          </cell>
          <cell r="J82">
            <v>101.3</v>
          </cell>
          <cell r="K82" t="str">
            <v/>
          </cell>
        </row>
        <row r="83">
          <cell r="B83">
            <v>100.3</v>
          </cell>
          <cell r="C83" t="str">
            <v/>
          </cell>
          <cell r="D83">
            <v>97.2</v>
          </cell>
          <cell r="E83" t="str">
            <v/>
          </cell>
          <cell r="F83">
            <v>100.6</v>
          </cell>
          <cell r="G83" t="str">
            <v/>
          </cell>
          <cell r="H83">
            <v>97.9</v>
          </cell>
          <cell r="I83" t="str">
            <v/>
          </cell>
          <cell r="J83">
            <v>101.7</v>
          </cell>
          <cell r="K83" t="str">
            <v/>
          </cell>
        </row>
        <row r="84">
          <cell r="B84">
            <v>100.5</v>
          </cell>
          <cell r="C84" t="str">
            <v/>
          </cell>
          <cell r="D84">
            <v>97.7</v>
          </cell>
          <cell r="E84" t="str">
            <v/>
          </cell>
          <cell r="F84">
            <v>100.8</v>
          </cell>
          <cell r="G84" t="str">
            <v/>
          </cell>
          <cell r="H84">
            <v>98.5</v>
          </cell>
          <cell r="I84" t="str">
            <v/>
          </cell>
          <cell r="J84">
            <v>101.7</v>
          </cell>
          <cell r="K84" t="str">
            <v/>
          </cell>
        </row>
        <row r="85">
          <cell r="B85">
            <v>100.4</v>
          </cell>
          <cell r="C85" t="str">
            <v/>
          </cell>
          <cell r="D85">
            <v>101</v>
          </cell>
          <cell r="E85" t="str">
            <v/>
          </cell>
          <cell r="F85">
            <v>100.6</v>
          </cell>
          <cell r="G85" t="str">
            <v/>
          </cell>
          <cell r="H85">
            <v>98</v>
          </cell>
          <cell r="I85" t="str">
            <v/>
          </cell>
          <cell r="J85">
            <v>101.9</v>
          </cell>
          <cell r="K85" t="str">
            <v/>
          </cell>
        </row>
        <row r="86">
          <cell r="B86">
            <v>100</v>
          </cell>
          <cell r="C86" t="str">
            <v/>
          </cell>
          <cell r="D86">
            <v>100.3</v>
          </cell>
          <cell r="E86" t="str">
            <v/>
          </cell>
          <cell r="F86">
            <v>100.2</v>
          </cell>
          <cell r="G86" t="str">
            <v/>
          </cell>
          <cell r="H86">
            <v>98.1</v>
          </cell>
          <cell r="I86" t="str">
            <v/>
          </cell>
          <cell r="J86">
            <v>102.1</v>
          </cell>
          <cell r="K86" t="str">
            <v/>
          </cell>
        </row>
        <row r="87">
          <cell r="B87">
            <v>100.3</v>
          </cell>
          <cell r="C87" t="str">
            <v/>
          </cell>
          <cell r="D87">
            <v>99.2</v>
          </cell>
          <cell r="E87" t="str">
            <v/>
          </cell>
          <cell r="F87">
            <v>100.6</v>
          </cell>
          <cell r="G87" t="str">
            <v/>
          </cell>
          <cell r="H87">
            <v>98.1</v>
          </cell>
          <cell r="I87" t="str">
            <v/>
          </cell>
          <cell r="J87">
            <v>102.1</v>
          </cell>
          <cell r="K87" t="str">
            <v/>
          </cell>
        </row>
        <row r="88">
          <cell r="B88">
            <v>100.8</v>
          </cell>
          <cell r="C88" t="str">
            <v/>
          </cell>
          <cell r="D88">
            <v>100.4</v>
          </cell>
          <cell r="E88" t="str">
            <v/>
          </cell>
          <cell r="F88">
            <v>101.1</v>
          </cell>
          <cell r="G88" t="str">
            <v/>
          </cell>
          <cell r="H88">
            <v>98.1</v>
          </cell>
          <cell r="I88" t="str">
            <v/>
          </cell>
          <cell r="J88">
            <v>102.3</v>
          </cell>
          <cell r="K88" t="str">
            <v/>
          </cell>
        </row>
        <row r="89">
          <cell r="B89">
            <v>102</v>
          </cell>
          <cell r="C89" t="str">
            <v/>
          </cell>
          <cell r="D89">
            <v>118.4</v>
          </cell>
          <cell r="E89" t="str">
            <v/>
          </cell>
          <cell r="F89">
            <v>101.7</v>
          </cell>
          <cell r="G89" t="str">
            <v/>
          </cell>
          <cell r="H89">
            <v>98.1</v>
          </cell>
          <cell r="I89" t="str">
            <v/>
          </cell>
          <cell r="J89">
            <v>102.7</v>
          </cell>
          <cell r="K89" t="str">
            <v/>
          </cell>
        </row>
        <row r="90">
          <cell r="B90">
            <v>103.2</v>
          </cell>
          <cell r="C90" t="str">
            <v/>
          </cell>
          <cell r="D90">
            <v>124.3</v>
          </cell>
          <cell r="E90" t="str">
            <v/>
          </cell>
          <cell r="F90">
            <v>102.8</v>
          </cell>
          <cell r="G90" t="str">
            <v/>
          </cell>
          <cell r="H90">
            <v>98.1</v>
          </cell>
          <cell r="I90" t="str">
            <v/>
          </cell>
          <cell r="J90">
            <v>103.4</v>
          </cell>
          <cell r="K90" t="str">
            <v/>
          </cell>
        </row>
        <row r="91">
          <cell r="B91">
            <v>100.3</v>
          </cell>
          <cell r="C91" t="str">
            <v/>
          </cell>
          <cell r="D91">
            <v>99.6</v>
          </cell>
          <cell r="E91" t="str">
            <v/>
          </cell>
          <cell r="F91">
            <v>100.3</v>
          </cell>
          <cell r="G91" t="str">
            <v/>
          </cell>
          <cell r="H91">
            <v>100</v>
          </cell>
          <cell r="I91" t="str">
            <v/>
          </cell>
          <cell r="J91">
            <v>100.5</v>
          </cell>
          <cell r="K91" t="str">
            <v/>
          </cell>
        </row>
        <row r="92">
          <cell r="B92">
            <v>100.4</v>
          </cell>
          <cell r="C92" t="str">
            <v/>
          </cell>
          <cell r="D92">
            <v>101.1</v>
          </cell>
          <cell r="E92" t="str">
            <v/>
          </cell>
          <cell r="F92">
            <v>100.3</v>
          </cell>
          <cell r="G92" t="str">
            <v/>
          </cell>
          <cell r="H92">
            <v>100.5</v>
          </cell>
          <cell r="I92" t="str">
            <v/>
          </cell>
          <cell r="J92">
            <v>100.6</v>
          </cell>
          <cell r="K92" t="str">
            <v/>
          </cell>
        </row>
        <row r="93">
          <cell r="B93">
            <v>100.3</v>
          </cell>
          <cell r="C93" t="str">
            <v/>
          </cell>
          <cell r="D93">
            <v>101.4</v>
          </cell>
          <cell r="E93" t="str">
            <v/>
          </cell>
          <cell r="F93">
            <v>100.3</v>
          </cell>
          <cell r="G93" t="str">
            <v/>
          </cell>
          <cell r="H93">
            <v>100.1</v>
          </cell>
          <cell r="I93" t="str">
            <v/>
          </cell>
          <cell r="J93">
            <v>100.8</v>
          </cell>
          <cell r="K93" t="str">
            <v/>
          </cell>
        </row>
        <row r="94">
          <cell r="B94">
            <v>100.1</v>
          </cell>
          <cell r="C94" t="str">
            <v/>
          </cell>
          <cell r="D94">
            <v>99.1</v>
          </cell>
          <cell r="E94" t="str">
            <v/>
          </cell>
          <cell r="F94">
            <v>100.1</v>
          </cell>
          <cell r="G94" t="str">
            <v/>
          </cell>
          <cell r="H94">
            <v>100.6</v>
          </cell>
          <cell r="I94" t="str">
            <v/>
          </cell>
          <cell r="J94">
            <v>100.9</v>
          </cell>
          <cell r="K94" t="str">
            <v/>
          </cell>
        </row>
        <row r="95">
          <cell r="B95">
            <v>99.5</v>
          </cell>
          <cell r="C95" t="str">
            <v/>
          </cell>
          <cell r="D95">
            <v>96.8</v>
          </cell>
          <cell r="E95" t="str">
            <v/>
          </cell>
          <cell r="F95">
            <v>99.5</v>
          </cell>
          <cell r="G95" t="str">
            <v/>
          </cell>
          <cell r="H95">
            <v>100.7</v>
          </cell>
          <cell r="I95" t="str">
            <v/>
          </cell>
          <cell r="J95">
            <v>101</v>
          </cell>
          <cell r="K95" t="str">
            <v/>
          </cell>
        </row>
        <row r="96">
          <cell r="B96">
            <v>99.1</v>
          </cell>
          <cell r="C96" t="str">
            <v/>
          </cell>
          <cell r="D96">
            <v>93.2</v>
          </cell>
          <cell r="E96" t="str">
            <v/>
          </cell>
          <cell r="F96">
            <v>99.2</v>
          </cell>
          <cell r="G96" t="str">
            <v/>
          </cell>
          <cell r="H96">
            <v>100.8</v>
          </cell>
          <cell r="I96" t="str">
            <v/>
          </cell>
          <cell r="J96">
            <v>100.9</v>
          </cell>
          <cell r="K96" t="str">
            <v/>
          </cell>
        </row>
        <row r="97">
          <cell r="B97">
            <v>99.4</v>
          </cell>
          <cell r="C97" t="str">
            <v/>
          </cell>
          <cell r="D97">
            <v>96.1</v>
          </cell>
          <cell r="E97" t="str">
            <v/>
          </cell>
          <cell r="F97">
            <v>99.4</v>
          </cell>
          <cell r="G97" t="str">
            <v/>
          </cell>
          <cell r="H97">
            <v>100.8</v>
          </cell>
          <cell r="I97" t="str">
            <v/>
          </cell>
          <cell r="J97">
            <v>100.9</v>
          </cell>
          <cell r="K97" t="str">
            <v/>
          </cell>
        </row>
        <row r="98">
          <cell r="B98">
            <v>99.8</v>
          </cell>
          <cell r="C98" t="str">
            <v/>
          </cell>
          <cell r="D98">
            <v>96</v>
          </cell>
          <cell r="E98" t="str">
            <v/>
          </cell>
          <cell r="F98">
            <v>99.9</v>
          </cell>
          <cell r="G98" t="str">
            <v/>
          </cell>
          <cell r="H98">
            <v>100.7</v>
          </cell>
          <cell r="I98" t="str">
            <v/>
          </cell>
          <cell r="J98">
            <v>101.3</v>
          </cell>
          <cell r="K98" t="str">
            <v/>
          </cell>
        </row>
        <row r="99">
          <cell r="B99">
            <v>100.3</v>
          </cell>
          <cell r="C99" t="str">
            <v/>
          </cell>
          <cell r="D99">
            <v>95.3</v>
          </cell>
          <cell r="E99" t="str">
            <v/>
          </cell>
          <cell r="F99">
            <v>100.5</v>
          </cell>
          <cell r="G99" t="str">
            <v/>
          </cell>
          <cell r="H99">
            <v>100.5</v>
          </cell>
          <cell r="I99" t="str">
            <v/>
          </cell>
          <cell r="J99">
            <v>101.5</v>
          </cell>
          <cell r="K99" t="str">
            <v/>
          </cell>
        </row>
        <row r="100">
          <cell r="B100">
            <v>100.6</v>
          </cell>
          <cell r="C100" t="str">
            <v/>
          </cell>
          <cell r="D100">
            <v>100</v>
          </cell>
          <cell r="E100" t="str">
            <v/>
          </cell>
          <cell r="F100">
            <v>100.7</v>
          </cell>
          <cell r="G100" t="str">
            <v/>
          </cell>
          <cell r="H100">
            <v>99.9</v>
          </cell>
          <cell r="I100" t="str">
            <v/>
          </cell>
          <cell r="J100">
            <v>101.5</v>
          </cell>
          <cell r="K100" t="str">
            <v/>
          </cell>
        </row>
        <row r="101">
          <cell r="B101">
            <v>100.6</v>
          </cell>
          <cell r="C101" t="str">
            <v/>
          </cell>
          <cell r="D101">
            <v>99.9</v>
          </cell>
          <cell r="E101" t="str">
            <v/>
          </cell>
          <cell r="F101">
            <v>100.8</v>
          </cell>
          <cell r="G101" t="str">
            <v/>
          </cell>
          <cell r="H101">
            <v>99.5</v>
          </cell>
          <cell r="I101" t="str">
            <v/>
          </cell>
          <cell r="J101">
            <v>101.3</v>
          </cell>
          <cell r="K101" t="str">
            <v/>
          </cell>
        </row>
        <row r="102">
          <cell r="B102">
            <v>100.3</v>
          </cell>
          <cell r="C102" t="str">
            <v/>
          </cell>
          <cell r="D102">
            <v>99.8</v>
          </cell>
          <cell r="E102" t="str">
            <v/>
          </cell>
          <cell r="F102">
            <v>100.4</v>
          </cell>
          <cell r="G102" t="str">
            <v/>
          </cell>
          <cell r="H102">
            <v>99.4</v>
          </cell>
          <cell r="I102" t="str">
            <v/>
          </cell>
          <cell r="J102">
            <v>101.5</v>
          </cell>
          <cell r="K102" t="str">
            <v/>
          </cell>
        </row>
        <row r="103">
          <cell r="B103">
            <v>100.1</v>
          </cell>
          <cell r="C103" t="str">
            <v/>
          </cell>
          <cell r="D103">
            <v>99.8</v>
          </cell>
          <cell r="E103" t="str">
            <v/>
          </cell>
          <cell r="F103">
            <v>100.1</v>
          </cell>
          <cell r="G103" t="str">
            <v/>
          </cell>
          <cell r="H103">
            <v>100</v>
          </cell>
          <cell r="I103" t="str">
            <v/>
          </cell>
          <cell r="J103">
            <v>100.3</v>
          </cell>
          <cell r="K103" t="str">
            <v/>
          </cell>
        </row>
        <row r="104">
          <cell r="B104">
            <v>99.9</v>
          </cell>
          <cell r="C104" t="str">
            <v/>
          </cell>
          <cell r="D104">
            <v>99.4</v>
          </cell>
          <cell r="E104" t="str">
            <v/>
          </cell>
          <cell r="F104">
            <v>99.9</v>
          </cell>
          <cell r="G104" t="str">
            <v/>
          </cell>
          <cell r="H104">
            <v>100</v>
          </cell>
          <cell r="I104" t="str">
            <v/>
          </cell>
          <cell r="J104">
            <v>100.3</v>
          </cell>
          <cell r="K104" t="str">
            <v/>
          </cell>
        </row>
        <row r="105">
          <cell r="B105">
            <v>100.5</v>
          </cell>
          <cell r="C105" t="str">
            <v/>
          </cell>
          <cell r="D105">
            <v>101.2</v>
          </cell>
          <cell r="E105" t="str">
            <v/>
          </cell>
          <cell r="F105">
            <v>100.5</v>
          </cell>
          <cell r="G105" t="str">
            <v/>
          </cell>
          <cell r="H105">
            <v>100.1</v>
          </cell>
          <cell r="I105" t="str">
            <v/>
          </cell>
          <cell r="J105">
            <v>100.3</v>
          </cell>
          <cell r="K105" t="str">
            <v/>
          </cell>
        </row>
        <row r="106">
          <cell r="B106">
            <v>100.8</v>
          </cell>
          <cell r="C106" t="str">
            <v/>
          </cell>
          <cell r="D106">
            <v>100.8</v>
          </cell>
          <cell r="E106" t="str">
            <v/>
          </cell>
          <cell r="F106">
            <v>100.8</v>
          </cell>
          <cell r="G106" t="str">
            <v/>
          </cell>
          <cell r="H106">
            <v>100.2</v>
          </cell>
          <cell r="I106" t="str">
            <v/>
          </cell>
          <cell r="J106">
            <v>100.5</v>
          </cell>
          <cell r="K106" t="str">
            <v/>
          </cell>
        </row>
        <row r="107">
          <cell r="B107">
            <v>102.1</v>
          </cell>
          <cell r="C107" t="str">
            <v/>
          </cell>
          <cell r="D107">
            <v>102.9</v>
          </cell>
          <cell r="E107" t="str">
            <v/>
          </cell>
          <cell r="F107">
            <v>102.2</v>
          </cell>
          <cell r="G107" t="str">
            <v/>
          </cell>
          <cell r="H107">
            <v>101.2</v>
          </cell>
          <cell r="I107" t="str">
            <v/>
          </cell>
          <cell r="J107">
            <v>100.5</v>
          </cell>
          <cell r="K107" t="str">
            <v/>
          </cell>
        </row>
        <row r="108">
          <cell r="B108">
            <v>102.4</v>
          </cell>
          <cell r="C108" t="str">
            <v/>
          </cell>
          <cell r="D108">
            <v>104.2</v>
          </cell>
          <cell r="E108" t="str">
            <v/>
          </cell>
          <cell r="F108">
            <v>102.5</v>
          </cell>
          <cell r="G108" t="str">
            <v/>
          </cell>
          <cell r="H108">
            <v>101.4</v>
          </cell>
          <cell r="I108" t="str">
            <v/>
          </cell>
          <cell r="J108">
            <v>100.9</v>
          </cell>
          <cell r="K108" t="str">
            <v/>
          </cell>
        </row>
        <row r="109">
          <cell r="B109">
            <v>102.5</v>
          </cell>
          <cell r="C109" t="str">
            <v/>
          </cell>
          <cell r="D109">
            <v>101.2</v>
          </cell>
          <cell r="E109" t="str">
            <v/>
          </cell>
          <cell r="F109">
            <v>102.7</v>
          </cell>
          <cell r="G109" t="str">
            <v/>
          </cell>
          <cell r="H109">
            <v>101.5</v>
          </cell>
          <cell r="I109" t="str">
            <v/>
          </cell>
          <cell r="J109">
            <v>101.1</v>
          </cell>
          <cell r="K109" t="str">
            <v/>
          </cell>
        </row>
        <row r="110">
          <cell r="B110">
            <v>102.5</v>
          </cell>
          <cell r="C110" t="str">
            <v/>
          </cell>
          <cell r="D110">
            <v>100.2</v>
          </cell>
          <cell r="E110" t="str">
            <v/>
          </cell>
          <cell r="F110">
            <v>102.7</v>
          </cell>
          <cell r="G110" t="str">
            <v/>
          </cell>
          <cell r="H110">
            <v>102.2</v>
          </cell>
          <cell r="I110" t="str">
            <v/>
          </cell>
          <cell r="J110">
            <v>101</v>
          </cell>
          <cell r="K110" t="str">
            <v/>
          </cell>
        </row>
        <row r="111">
          <cell r="B111">
            <v>103</v>
          </cell>
          <cell r="C111" t="str">
            <v/>
          </cell>
          <cell r="D111">
            <v>100</v>
          </cell>
          <cell r="E111" t="str">
            <v/>
          </cell>
          <cell r="F111">
            <v>103.2</v>
          </cell>
          <cell r="G111" t="str">
            <v/>
          </cell>
          <cell r="H111">
            <v>102.5</v>
          </cell>
          <cell r="I111" t="str">
            <v/>
          </cell>
          <cell r="J111">
            <v>101.1</v>
          </cell>
          <cell r="K111" t="str">
            <v/>
          </cell>
        </row>
        <row r="112">
          <cell r="B112">
            <v>103.5</v>
          </cell>
          <cell r="C112" t="str">
            <v/>
          </cell>
          <cell r="D112">
            <v>101.5</v>
          </cell>
          <cell r="E112" t="str">
            <v/>
          </cell>
          <cell r="F112">
            <v>103.7</v>
          </cell>
          <cell r="G112" t="str">
            <v/>
          </cell>
          <cell r="H112">
            <v>102.4</v>
          </cell>
          <cell r="I112" t="str">
            <v/>
          </cell>
          <cell r="J112">
            <v>101.3</v>
          </cell>
          <cell r="K112" t="str">
            <v/>
          </cell>
        </row>
        <row r="113">
          <cell r="B113">
            <v>103.1</v>
          </cell>
          <cell r="C113" t="str">
            <v/>
          </cell>
          <cell r="D113">
            <v>102.1</v>
          </cell>
          <cell r="E113" t="str">
            <v/>
          </cell>
          <cell r="F113">
            <v>103.2</v>
          </cell>
          <cell r="G113" t="str">
            <v/>
          </cell>
          <cell r="H113">
            <v>103</v>
          </cell>
          <cell r="I113" t="str">
            <v/>
          </cell>
          <cell r="J113">
            <v>101.4</v>
          </cell>
          <cell r="K113" t="str">
            <v/>
          </cell>
        </row>
        <row r="114">
          <cell r="B114">
            <v>102.1</v>
          </cell>
          <cell r="C114" t="str">
            <v/>
          </cell>
          <cell r="D114">
            <v>101.5</v>
          </cell>
          <cell r="E114" t="str">
            <v/>
          </cell>
          <cell r="F114">
            <v>102.1</v>
          </cell>
          <cell r="G114" t="str">
            <v/>
          </cell>
          <cell r="H114">
            <v>103.1</v>
          </cell>
          <cell r="I114" t="str">
            <v/>
          </cell>
          <cell r="J114">
            <v>101.6</v>
          </cell>
          <cell r="K114" t="str">
            <v/>
          </cell>
        </row>
        <row r="115">
          <cell r="B115">
            <v>100.2</v>
          </cell>
          <cell r="C115" t="str">
            <v/>
          </cell>
          <cell r="D115">
            <v>100.7</v>
          </cell>
          <cell r="E115" t="str">
            <v/>
          </cell>
          <cell r="F115">
            <v>100</v>
          </cell>
          <cell r="G115" t="str">
            <v/>
          </cell>
          <cell r="H115">
            <v>101.5</v>
          </cell>
          <cell r="I115" t="str">
            <v/>
          </cell>
          <cell r="J115">
            <v>100.5</v>
          </cell>
          <cell r="K115" t="str">
            <v/>
          </cell>
        </row>
        <row r="116">
          <cell r="B116">
            <v>100.7</v>
          </cell>
          <cell r="C116" t="str">
            <v/>
          </cell>
          <cell r="D116">
            <v>104.4</v>
          </cell>
          <cell r="E116" t="str">
            <v/>
          </cell>
          <cell r="F116">
            <v>100.4</v>
          </cell>
          <cell r="G116" t="str">
            <v/>
          </cell>
          <cell r="H116">
            <v>101.5</v>
          </cell>
          <cell r="I116" t="str">
            <v/>
          </cell>
          <cell r="J116">
            <v>100.9</v>
          </cell>
          <cell r="K116" t="str">
            <v/>
          </cell>
        </row>
        <row r="117">
          <cell r="B117">
            <v>100.8</v>
          </cell>
          <cell r="C117" t="str">
            <v/>
          </cell>
          <cell r="D117">
            <v>103.8</v>
          </cell>
          <cell r="E117" t="str">
            <v/>
          </cell>
          <cell r="F117">
            <v>100.6</v>
          </cell>
          <cell r="G117" t="str">
            <v/>
          </cell>
          <cell r="H117">
            <v>101.7</v>
          </cell>
          <cell r="I117" t="str">
            <v/>
          </cell>
          <cell r="J117">
            <v>101</v>
          </cell>
          <cell r="K117" t="str">
            <v/>
          </cell>
        </row>
        <row r="118">
          <cell r="B118">
            <v>101.2</v>
          </cell>
          <cell r="C118" t="str">
            <v/>
          </cell>
          <cell r="D118">
            <v>104.3</v>
          </cell>
          <cell r="E118" t="str">
            <v/>
          </cell>
          <cell r="F118">
            <v>101</v>
          </cell>
          <cell r="G118" t="str">
            <v/>
          </cell>
          <cell r="H118">
            <v>102.4</v>
          </cell>
          <cell r="I118" t="str">
            <v/>
          </cell>
          <cell r="J118">
            <v>101.4</v>
          </cell>
          <cell r="K118" t="str">
            <v/>
          </cell>
        </row>
        <row r="119">
          <cell r="B119">
            <v>101.4</v>
          </cell>
          <cell r="C119" t="str">
            <v/>
          </cell>
          <cell r="D119">
            <v>101.7</v>
          </cell>
          <cell r="E119" t="str">
            <v/>
          </cell>
          <cell r="F119">
            <v>101.2</v>
          </cell>
          <cell r="G119" t="str">
            <v/>
          </cell>
          <cell r="H119">
            <v>102.8</v>
          </cell>
          <cell r="I119" t="str">
            <v/>
          </cell>
          <cell r="J119">
            <v>101.3</v>
          </cell>
          <cell r="K119" t="str">
            <v/>
          </cell>
        </row>
        <row r="120">
          <cell r="B120">
            <v>100.9</v>
          </cell>
          <cell r="C120" t="str">
            <v/>
          </cell>
          <cell r="D120">
            <v>100.3</v>
          </cell>
          <cell r="E120" t="str">
            <v/>
          </cell>
          <cell r="F120">
            <v>100.6</v>
          </cell>
          <cell r="G120" t="str">
            <v/>
          </cell>
          <cell r="H120">
            <v>103.5</v>
          </cell>
          <cell r="I120" t="str">
            <v/>
          </cell>
          <cell r="J120">
            <v>101.6</v>
          </cell>
          <cell r="K120" t="str">
            <v/>
          </cell>
        </row>
        <row r="121">
          <cell r="B121">
            <v>101</v>
          </cell>
          <cell r="C121" t="str">
            <v/>
          </cell>
          <cell r="D121">
            <v>101.3</v>
          </cell>
          <cell r="E121" t="str">
            <v/>
          </cell>
          <cell r="F121">
            <v>100.7</v>
          </cell>
          <cell r="G121" t="str">
            <v/>
          </cell>
          <cell r="H121">
            <v>103.4</v>
          </cell>
          <cell r="I121" t="str">
            <v/>
          </cell>
          <cell r="J121">
            <v>101.8</v>
          </cell>
          <cell r="K121" t="str">
            <v/>
          </cell>
        </row>
        <row r="122">
          <cell r="B122">
            <v>101.3</v>
          </cell>
          <cell r="C122" t="str">
            <v/>
          </cell>
          <cell r="D122">
            <v>101</v>
          </cell>
          <cell r="E122" t="str">
            <v/>
          </cell>
          <cell r="F122">
            <v>101.1</v>
          </cell>
          <cell r="G122" t="str">
            <v/>
          </cell>
          <cell r="H122">
            <v>103.6</v>
          </cell>
          <cell r="I122" t="str">
            <v/>
          </cell>
          <cell r="J122">
            <v>102.1</v>
          </cell>
          <cell r="K122" t="str">
            <v/>
          </cell>
        </row>
        <row r="123">
          <cell r="B123">
            <v>101.7</v>
          </cell>
          <cell r="C123" t="str">
            <v/>
          </cell>
          <cell r="D123">
            <v>102.5</v>
          </cell>
          <cell r="E123" t="str">
            <v/>
          </cell>
          <cell r="F123">
            <v>101.5</v>
          </cell>
          <cell r="G123" t="str">
            <v/>
          </cell>
          <cell r="H123">
            <v>103.5</v>
          </cell>
          <cell r="I123" t="str">
            <v/>
          </cell>
          <cell r="J123">
            <v>102.2</v>
          </cell>
          <cell r="K123" t="str">
            <v/>
          </cell>
        </row>
        <row r="124">
          <cell r="B124">
            <v>101.1</v>
          </cell>
          <cell r="C124" t="str">
            <v/>
          </cell>
          <cell r="D124">
            <v>101.8</v>
          </cell>
          <cell r="E124" t="str">
            <v/>
          </cell>
          <cell r="F124">
            <v>100.8</v>
          </cell>
          <cell r="G124" t="str">
            <v/>
          </cell>
          <cell r="H124">
            <v>103.2</v>
          </cell>
          <cell r="I124" t="str">
            <v/>
          </cell>
          <cell r="J124">
            <v>102.3</v>
          </cell>
          <cell r="K124" t="str">
            <v/>
          </cell>
        </row>
        <row r="125">
          <cell r="B125">
            <v>100.9</v>
          </cell>
          <cell r="C125" t="str">
            <v/>
          </cell>
          <cell r="D125">
            <v>101.8</v>
          </cell>
          <cell r="E125" t="str">
            <v/>
          </cell>
          <cell r="F125">
            <v>100.6</v>
          </cell>
          <cell r="G125" t="str">
            <v/>
          </cell>
          <cell r="H125">
            <v>103.1</v>
          </cell>
          <cell r="I125" t="str">
            <v/>
          </cell>
          <cell r="J125">
            <v>102.5</v>
          </cell>
          <cell r="K125" t="str">
            <v/>
          </cell>
        </row>
        <row r="126">
          <cell r="B126">
            <v>101</v>
          </cell>
          <cell r="C126" t="str">
            <v/>
          </cell>
          <cell r="D126">
            <v>102</v>
          </cell>
          <cell r="E126" t="str">
            <v/>
          </cell>
          <cell r="F126">
            <v>100.7</v>
          </cell>
          <cell r="G126" t="str">
            <v/>
          </cell>
          <cell r="H126">
            <v>102.8</v>
          </cell>
          <cell r="I126" t="str">
            <v/>
          </cell>
          <cell r="J126">
            <v>102.9</v>
          </cell>
          <cell r="K126" t="str">
            <v/>
          </cell>
        </row>
        <row r="127">
          <cell r="B127">
            <v>100.1</v>
          </cell>
          <cell r="C127" t="str">
            <v/>
          </cell>
          <cell r="D127">
            <v>100.4</v>
          </cell>
          <cell r="E127" t="str">
            <v/>
          </cell>
          <cell r="F127">
            <v>99.9</v>
          </cell>
          <cell r="G127" t="str">
            <v/>
          </cell>
          <cell r="H127">
            <v>101.5</v>
          </cell>
          <cell r="I127" t="str">
            <v/>
          </cell>
          <cell r="J127">
            <v>103.1</v>
          </cell>
          <cell r="K127" t="str">
            <v/>
          </cell>
        </row>
        <row r="128">
          <cell r="B128">
            <v>99.9</v>
          </cell>
          <cell r="C128" t="str">
            <v/>
          </cell>
          <cell r="D128">
            <v>99.4</v>
          </cell>
          <cell r="E128" t="str">
            <v/>
          </cell>
          <cell r="F128">
            <v>99.6</v>
          </cell>
          <cell r="G128" t="str">
            <v/>
          </cell>
          <cell r="H128">
            <v>102.2</v>
          </cell>
          <cell r="I128" t="str">
            <v/>
          </cell>
          <cell r="J128">
            <v>103.5</v>
          </cell>
          <cell r="K128" t="str">
            <v/>
          </cell>
        </row>
        <row r="129">
          <cell r="B129">
            <v>99.5</v>
          </cell>
          <cell r="C129" t="str">
            <v/>
          </cell>
          <cell r="D129">
            <v>96.9</v>
          </cell>
          <cell r="E129" t="str">
            <v/>
          </cell>
          <cell r="F129">
            <v>99.2</v>
          </cell>
          <cell r="G129" t="str">
            <v/>
          </cell>
          <cell r="H129">
            <v>102.3</v>
          </cell>
          <cell r="I129" t="str">
            <v/>
          </cell>
          <cell r="J129">
            <v>103.8</v>
          </cell>
          <cell r="K129" t="str">
            <v/>
          </cell>
        </row>
        <row r="130">
          <cell r="B130">
            <v>98.9</v>
          </cell>
          <cell r="C130" t="str">
            <v/>
          </cell>
          <cell r="D130">
            <v>98</v>
          </cell>
          <cell r="E130" t="str">
            <v/>
          </cell>
          <cell r="F130">
            <v>98.4</v>
          </cell>
          <cell r="G130" t="str">
            <v/>
          </cell>
          <cell r="H130">
            <v>102.4</v>
          </cell>
          <cell r="I130" t="str">
            <v/>
          </cell>
          <cell r="J130">
            <v>104.1</v>
          </cell>
          <cell r="K130" t="str">
            <v/>
          </cell>
        </row>
        <row r="131">
          <cell r="B131">
            <v>98.7</v>
          </cell>
          <cell r="C131" t="str">
            <v/>
          </cell>
          <cell r="D131">
            <v>99.2</v>
          </cell>
          <cell r="E131" t="str">
            <v/>
          </cell>
          <cell r="F131">
            <v>98.1</v>
          </cell>
          <cell r="G131" t="str">
            <v/>
          </cell>
          <cell r="H131">
            <v>102.5</v>
          </cell>
          <cell r="I131" t="str">
            <v/>
          </cell>
          <cell r="J131">
            <v>104.3</v>
          </cell>
          <cell r="K131" t="str">
            <v/>
          </cell>
        </row>
        <row r="132">
          <cell r="B132">
            <v>99.1</v>
          </cell>
          <cell r="C132" t="str">
            <v/>
          </cell>
          <cell r="D132">
            <v>101.7</v>
          </cell>
          <cell r="E132" t="str">
            <v/>
          </cell>
          <cell r="F132">
            <v>98.4</v>
          </cell>
          <cell r="G132" t="str">
            <v/>
          </cell>
          <cell r="H132">
            <v>102.7</v>
          </cell>
          <cell r="I132" t="str">
            <v/>
          </cell>
          <cell r="J132">
            <v>104.6</v>
          </cell>
          <cell r="K132" t="str">
            <v/>
          </cell>
        </row>
        <row r="133">
          <cell r="B133">
            <v>99.4</v>
          </cell>
          <cell r="C133" t="str">
            <v/>
          </cell>
          <cell r="D133">
            <v>104.5</v>
          </cell>
          <cell r="E133" t="str">
            <v/>
          </cell>
          <cell r="F133">
            <v>98.6</v>
          </cell>
          <cell r="G133" t="str">
            <v/>
          </cell>
          <cell r="H133">
            <v>102.8</v>
          </cell>
          <cell r="I133" t="str">
            <v/>
          </cell>
          <cell r="J133">
            <v>104.9</v>
          </cell>
          <cell r="K133" t="str">
            <v/>
          </cell>
        </row>
        <row r="134">
          <cell r="B134">
            <v>99</v>
          </cell>
          <cell r="C134" t="str">
            <v/>
          </cell>
          <cell r="D134">
            <v>104</v>
          </cell>
          <cell r="E134" t="str">
            <v/>
          </cell>
          <cell r="F134">
            <v>98.2</v>
          </cell>
          <cell r="G134" t="str">
            <v/>
          </cell>
          <cell r="H134">
            <v>102.9</v>
          </cell>
          <cell r="I134" t="str">
            <v/>
          </cell>
          <cell r="J134">
            <v>105.1</v>
          </cell>
          <cell r="K134" t="str">
            <v/>
          </cell>
        </row>
        <row r="135">
          <cell r="B135">
            <v>99.3</v>
          </cell>
          <cell r="C135" t="str">
            <v/>
          </cell>
          <cell r="D135">
            <v>106.2</v>
          </cell>
          <cell r="E135" t="str">
            <v/>
          </cell>
          <cell r="F135">
            <v>98.4</v>
          </cell>
          <cell r="G135" t="str">
            <v/>
          </cell>
          <cell r="H135">
            <v>103</v>
          </cell>
          <cell r="I135" t="str">
            <v/>
          </cell>
          <cell r="J135">
            <v>105.5</v>
          </cell>
          <cell r="K135" t="str">
            <v/>
          </cell>
        </row>
        <row r="136">
          <cell r="B136">
            <v>99.8</v>
          </cell>
          <cell r="C136" t="str">
            <v/>
          </cell>
          <cell r="D136">
            <v>105.6</v>
          </cell>
          <cell r="E136" t="str">
            <v/>
          </cell>
          <cell r="F136">
            <v>99</v>
          </cell>
          <cell r="G136" t="str">
            <v/>
          </cell>
          <cell r="H136">
            <v>102.9</v>
          </cell>
          <cell r="I136" t="str">
            <v/>
          </cell>
          <cell r="J136">
            <v>105.6</v>
          </cell>
          <cell r="K136" t="str">
            <v/>
          </cell>
        </row>
        <row r="137">
          <cell r="B137">
            <v>99.8</v>
          </cell>
          <cell r="C137" t="str">
            <v/>
          </cell>
          <cell r="D137">
            <v>106.2</v>
          </cell>
          <cell r="E137" t="str">
            <v/>
          </cell>
          <cell r="F137">
            <v>99</v>
          </cell>
          <cell r="G137" t="str">
            <v/>
          </cell>
          <cell r="H137">
            <v>102.9</v>
          </cell>
          <cell r="I137" t="str">
            <v/>
          </cell>
          <cell r="J137">
            <v>105.8</v>
          </cell>
          <cell r="K137" t="str">
            <v/>
          </cell>
        </row>
        <row r="138">
          <cell r="B138">
            <v>100.1</v>
          </cell>
          <cell r="C138" t="str">
            <v/>
          </cell>
          <cell r="D138">
            <v>108.5</v>
          </cell>
          <cell r="E138" t="str">
            <v/>
          </cell>
          <cell r="F138">
            <v>99.2</v>
          </cell>
          <cell r="G138" t="str">
            <v/>
          </cell>
          <cell r="H138">
            <v>103.1</v>
          </cell>
          <cell r="I138" t="str">
            <v/>
          </cell>
          <cell r="J138">
            <v>106.3</v>
          </cell>
          <cell r="K138" t="str">
            <v/>
          </cell>
        </row>
        <row r="139">
          <cell r="B139">
            <v>101</v>
          </cell>
          <cell r="C139" t="str">
            <v/>
          </cell>
          <cell r="D139">
            <v>103</v>
          </cell>
          <cell r="E139" t="str">
            <v/>
          </cell>
          <cell r="F139">
            <v>101.1</v>
          </cell>
          <cell r="G139" t="str">
            <v/>
          </cell>
          <cell r="H139">
            <v>100.2</v>
          </cell>
          <cell r="I139" t="str">
            <v/>
          </cell>
          <cell r="J139">
            <v>100.3</v>
          </cell>
          <cell r="K139" t="str">
            <v/>
          </cell>
        </row>
        <row r="140">
          <cell r="B140">
            <v>102</v>
          </cell>
          <cell r="C140" t="str">
            <v/>
          </cell>
          <cell r="D140">
            <v>105.7</v>
          </cell>
          <cell r="E140" t="str">
            <v/>
          </cell>
          <cell r="F140">
            <v>102</v>
          </cell>
          <cell r="G140" t="str">
            <v/>
          </cell>
          <cell r="H140">
            <v>101.3</v>
          </cell>
          <cell r="I140" t="str">
            <v/>
          </cell>
          <cell r="J140">
            <v>100.6</v>
          </cell>
          <cell r="K140" t="str">
            <v/>
          </cell>
        </row>
        <row r="141">
          <cell r="B141">
            <v>103.6</v>
          </cell>
          <cell r="C141" t="str">
            <v/>
          </cell>
          <cell r="D141">
            <v>110</v>
          </cell>
          <cell r="E141" t="str">
            <v/>
          </cell>
          <cell r="F141">
            <v>103.6</v>
          </cell>
          <cell r="G141" t="str">
            <v/>
          </cell>
          <cell r="H141">
            <v>101.7</v>
          </cell>
          <cell r="I141" t="str">
            <v/>
          </cell>
          <cell r="J141">
            <v>101.1</v>
          </cell>
          <cell r="K141" t="str">
            <v/>
          </cell>
        </row>
        <row r="142">
          <cell r="B142">
            <v>104.3</v>
          </cell>
          <cell r="C142" t="str">
            <v/>
          </cell>
          <cell r="D142">
            <v>110.3</v>
          </cell>
          <cell r="E142" t="str">
            <v/>
          </cell>
          <cell r="F142">
            <v>104.4</v>
          </cell>
          <cell r="G142" t="str">
            <v/>
          </cell>
          <cell r="H142">
            <v>102</v>
          </cell>
          <cell r="I142" t="str">
            <v/>
          </cell>
          <cell r="J142">
            <v>101.2</v>
          </cell>
          <cell r="K142" t="str">
            <v/>
          </cell>
        </row>
        <row r="143">
          <cell r="B143">
            <v>105.2</v>
          </cell>
          <cell r="C143" t="str">
            <v/>
          </cell>
          <cell r="D143">
            <v>114.3</v>
          </cell>
          <cell r="E143" t="str">
            <v/>
          </cell>
          <cell r="F143">
            <v>105.2</v>
          </cell>
          <cell r="G143" t="str">
            <v/>
          </cell>
          <cell r="H143">
            <v>102.7</v>
          </cell>
          <cell r="I143" t="str">
            <v/>
          </cell>
          <cell r="J143">
            <v>101.7</v>
          </cell>
          <cell r="K143" t="str">
            <v/>
          </cell>
        </row>
        <row r="144">
          <cell r="B144">
            <v>106.1</v>
          </cell>
          <cell r="C144" t="str">
            <v/>
          </cell>
          <cell r="D144">
            <v>111.7</v>
          </cell>
          <cell r="E144" t="str">
            <v/>
          </cell>
          <cell r="F144">
            <v>106.3</v>
          </cell>
          <cell r="G144" t="str">
            <v/>
          </cell>
          <cell r="H144">
            <v>103.3</v>
          </cell>
          <cell r="I144" t="str">
            <v/>
          </cell>
          <cell r="J144">
            <v>102.4</v>
          </cell>
          <cell r="K144" t="str">
            <v/>
          </cell>
        </row>
        <row r="145">
          <cell r="B145">
            <v>107.7</v>
          </cell>
          <cell r="C145" t="str">
            <v/>
          </cell>
          <cell r="D145">
            <v>113.3</v>
          </cell>
          <cell r="E145" t="str">
            <v/>
          </cell>
          <cell r="F145">
            <v>108</v>
          </cell>
          <cell r="G145" t="str">
            <v/>
          </cell>
          <cell r="H145">
            <v>103.8</v>
          </cell>
          <cell r="I145" t="str">
            <v/>
          </cell>
          <cell r="J145">
            <v>102.7</v>
          </cell>
          <cell r="K145" t="str">
            <v/>
          </cell>
        </row>
        <row r="146">
          <cell r="B146">
            <v>108.5</v>
          </cell>
          <cell r="C146" t="str">
            <v/>
          </cell>
          <cell r="D146">
            <v>113</v>
          </cell>
          <cell r="E146" t="str">
            <v/>
          </cell>
          <cell r="F146">
            <v>108.9</v>
          </cell>
          <cell r="G146" t="str">
            <v/>
          </cell>
          <cell r="H146">
            <v>104.7</v>
          </cell>
          <cell r="I146" t="str">
            <v/>
          </cell>
          <cell r="J146">
            <v>103</v>
          </cell>
          <cell r="K146" t="str">
            <v/>
          </cell>
        </row>
        <row r="147">
          <cell r="B147">
            <v>109.5</v>
          </cell>
          <cell r="C147" t="str">
            <v/>
          </cell>
          <cell r="D147">
            <v>112.5</v>
          </cell>
          <cell r="E147" t="str">
            <v/>
          </cell>
          <cell r="F147">
            <v>109.9</v>
          </cell>
          <cell r="G147" t="str">
            <v/>
          </cell>
          <cell r="H147">
            <v>105.7</v>
          </cell>
          <cell r="I147" t="str">
            <v/>
          </cell>
          <cell r="J147">
            <v>103.1</v>
          </cell>
          <cell r="K147" t="str">
            <v/>
          </cell>
        </row>
        <row r="148">
          <cell r="B148">
            <v>111.7</v>
          </cell>
          <cell r="C148" t="str">
            <v/>
          </cell>
          <cell r="D148">
            <v>119.7</v>
          </cell>
          <cell r="E148" t="str">
            <v/>
          </cell>
          <cell r="F148">
            <v>112</v>
          </cell>
          <cell r="G148" t="str">
            <v/>
          </cell>
          <cell r="H148">
            <v>108</v>
          </cell>
          <cell r="I148" t="str">
            <v/>
          </cell>
          <cell r="J148">
            <v>103.1</v>
          </cell>
          <cell r="K148" t="str">
            <v/>
          </cell>
        </row>
        <row r="149">
          <cell r="B149">
            <v>113.3</v>
          </cell>
          <cell r="C149" t="str">
            <v/>
          </cell>
          <cell r="D149">
            <v>123.4</v>
          </cell>
          <cell r="E149" t="str">
            <v/>
          </cell>
          <cell r="F149">
            <v>113.5</v>
          </cell>
          <cell r="G149" t="str">
            <v/>
          </cell>
          <cell r="H149">
            <v>110.2</v>
          </cell>
          <cell r="I149" t="str">
            <v/>
          </cell>
          <cell r="J149">
            <v>103.8</v>
          </cell>
          <cell r="K149" t="str">
            <v/>
          </cell>
        </row>
        <row r="150">
          <cell r="B150">
            <v>114.4</v>
          </cell>
          <cell r="C150" t="str">
            <v/>
          </cell>
          <cell r="D150">
            <v>122.5</v>
          </cell>
          <cell r="E150" t="str">
            <v/>
          </cell>
          <cell r="F150">
            <v>113.8</v>
          </cell>
          <cell r="G150" t="str">
            <v/>
          </cell>
          <cell r="H150">
            <v>117.8</v>
          </cell>
          <cell r="I150" t="str">
            <v/>
          </cell>
          <cell r="J150">
            <v>104.2</v>
          </cell>
          <cell r="K150" t="str">
            <v/>
          </cell>
        </row>
        <row r="151">
          <cell r="B151">
            <v>102.4</v>
          </cell>
          <cell r="C151" t="str">
            <v/>
          </cell>
          <cell r="D151">
            <v>104.8</v>
          </cell>
          <cell r="E151" t="str">
            <v/>
          </cell>
          <cell r="F151">
            <v>101.1</v>
          </cell>
          <cell r="G151" t="str">
            <v/>
          </cell>
          <cell r="H151">
            <v>110.5</v>
          </cell>
          <cell r="I151" t="str">
            <v/>
          </cell>
          <cell r="J151">
            <v>100.5</v>
          </cell>
          <cell r="K151" t="str">
            <v/>
          </cell>
        </row>
        <row r="152">
          <cell r="B152">
            <v>103.5</v>
          </cell>
          <cell r="C152" t="str">
            <v/>
          </cell>
          <cell r="D152">
            <v>105.3</v>
          </cell>
          <cell r="E152" t="str">
            <v/>
          </cell>
          <cell r="F152">
            <v>102.6</v>
          </cell>
          <cell r="G152" t="str">
            <v/>
          </cell>
          <cell r="H152">
            <v>108.7</v>
          </cell>
          <cell r="I152" t="str">
            <v/>
          </cell>
          <cell r="J152">
            <v>101.2</v>
          </cell>
          <cell r="K152" t="str">
            <v/>
          </cell>
        </row>
        <row r="153">
          <cell r="B153">
            <v>110.3</v>
          </cell>
          <cell r="C153" t="str">
            <v/>
          </cell>
          <cell r="D153">
            <v>111.8</v>
          </cell>
          <cell r="E153" t="str">
            <v/>
          </cell>
          <cell r="F153">
            <v>108.6</v>
          </cell>
          <cell r="G153" t="str">
            <v/>
          </cell>
          <cell r="H153">
            <v>121.7</v>
          </cell>
          <cell r="I153" t="str">
            <v/>
          </cell>
          <cell r="J153">
            <v>103.4</v>
          </cell>
          <cell r="K153" t="str">
            <v/>
          </cell>
        </row>
        <row r="154">
          <cell r="B154">
            <v>113.1</v>
          </cell>
          <cell r="C154" t="str">
            <v/>
          </cell>
          <cell r="D154">
            <v>116.3</v>
          </cell>
          <cell r="E154" t="str">
            <v/>
          </cell>
          <cell r="F154">
            <v>111.2</v>
          </cell>
          <cell r="G154" t="str">
            <v/>
          </cell>
          <cell r="H154">
            <v>126</v>
          </cell>
          <cell r="I154" t="str">
            <v/>
          </cell>
          <cell r="J154">
            <v>104.5</v>
          </cell>
          <cell r="K154" t="str">
            <v/>
          </cell>
        </row>
        <row r="155">
          <cell r="B155">
            <v>114.7</v>
          </cell>
          <cell r="C155" t="str">
            <v>*</v>
          </cell>
          <cell r="D155">
            <v>116.1</v>
          </cell>
          <cell r="E155" t="str">
            <v>*</v>
          </cell>
          <cell r="F155">
            <v>113.3</v>
          </cell>
          <cell r="G155" t="str">
            <v>*</v>
          </cell>
          <cell r="H155">
            <v>122.7</v>
          </cell>
          <cell r="I155" t="str">
            <v>*</v>
          </cell>
          <cell r="J155">
            <v>104.5</v>
          </cell>
          <cell r="K155" t="str">
            <v/>
          </cell>
        </row>
        <row r="156">
          <cell r="B156">
            <v>116.5</v>
          </cell>
          <cell r="C156"/>
          <cell r="D156">
            <v>115.2</v>
          </cell>
          <cell r="E156"/>
          <cell r="F156">
            <v>115</v>
          </cell>
          <cell r="G156"/>
          <cell r="H156">
            <v>128.69999999999999</v>
          </cell>
          <cell r="I156"/>
          <cell r="J156">
            <v>104.4</v>
          </cell>
          <cell r="K156"/>
        </row>
      </sheetData>
      <sheetData sheetId="3">
        <row r="7">
          <cell r="B7">
            <v>100.2</v>
          </cell>
          <cell r="C7" t="str">
            <v/>
          </cell>
          <cell r="D7">
            <v>119.6</v>
          </cell>
          <cell r="E7" t="str">
            <v/>
          </cell>
          <cell r="F7">
            <v>98.7</v>
          </cell>
          <cell r="G7" t="str">
            <v/>
          </cell>
          <cell r="H7">
            <v>101.7</v>
          </cell>
          <cell r="I7" t="str">
            <v/>
          </cell>
          <cell r="J7">
            <v>107.1</v>
          </cell>
          <cell r="K7" t="str">
            <v/>
          </cell>
        </row>
        <row r="8">
          <cell r="B8">
            <v>98.9</v>
          </cell>
          <cell r="C8" t="str">
            <v/>
          </cell>
          <cell r="D8">
            <v>117</v>
          </cell>
          <cell r="E8" t="str">
            <v/>
          </cell>
          <cell r="F8">
            <v>97.2</v>
          </cell>
          <cell r="G8" t="str">
            <v/>
          </cell>
          <cell r="H8">
            <v>101.4</v>
          </cell>
          <cell r="I8" t="str">
            <v/>
          </cell>
          <cell r="J8">
            <v>106.7</v>
          </cell>
          <cell r="K8" t="str">
            <v/>
          </cell>
        </row>
        <row r="9">
          <cell r="B9">
            <v>98.4</v>
          </cell>
          <cell r="C9" t="str">
            <v/>
          </cell>
          <cell r="D9">
            <v>115.7</v>
          </cell>
          <cell r="E9" t="str">
            <v/>
          </cell>
          <cell r="F9">
            <v>96.7</v>
          </cell>
          <cell r="G9" t="str">
            <v/>
          </cell>
          <cell r="H9">
            <v>101.4</v>
          </cell>
          <cell r="I9" t="str">
            <v/>
          </cell>
          <cell r="J9">
            <v>106.5</v>
          </cell>
          <cell r="K9" t="str">
            <v/>
          </cell>
        </row>
        <row r="10">
          <cell r="B10">
            <v>98.7</v>
          </cell>
          <cell r="C10" t="str">
            <v/>
          </cell>
          <cell r="D10">
            <v>115.6</v>
          </cell>
          <cell r="E10" t="str">
            <v/>
          </cell>
          <cell r="F10">
            <v>97</v>
          </cell>
          <cell r="G10" t="str">
            <v/>
          </cell>
          <cell r="H10">
            <v>101.4</v>
          </cell>
          <cell r="I10" t="str">
            <v/>
          </cell>
          <cell r="J10">
            <v>106.7</v>
          </cell>
          <cell r="K10" t="str">
            <v/>
          </cell>
        </row>
        <row r="11">
          <cell r="B11">
            <v>99.3</v>
          </cell>
          <cell r="C11" t="str">
            <v/>
          </cell>
          <cell r="D11">
            <v>116</v>
          </cell>
          <cell r="E11" t="str">
            <v/>
          </cell>
          <cell r="F11">
            <v>97.8</v>
          </cell>
          <cell r="G11" t="str">
            <v/>
          </cell>
          <cell r="H11">
            <v>101.4</v>
          </cell>
          <cell r="I11" t="str">
            <v/>
          </cell>
          <cell r="J11">
            <v>106.8</v>
          </cell>
          <cell r="K11" t="str">
            <v/>
          </cell>
        </row>
        <row r="12">
          <cell r="B12">
            <v>99.8</v>
          </cell>
          <cell r="C12" t="str">
            <v/>
          </cell>
          <cell r="D12">
            <v>116</v>
          </cell>
          <cell r="E12" t="str">
            <v/>
          </cell>
          <cell r="F12">
            <v>98.3</v>
          </cell>
          <cell r="G12" t="str">
            <v/>
          </cell>
          <cell r="H12">
            <v>101.9</v>
          </cell>
          <cell r="I12" t="str">
            <v/>
          </cell>
          <cell r="J12">
            <v>106.7</v>
          </cell>
          <cell r="K12" t="str">
            <v/>
          </cell>
        </row>
        <row r="13">
          <cell r="B13">
            <v>100.4</v>
          </cell>
          <cell r="C13" t="str">
            <v/>
          </cell>
          <cell r="D13">
            <v>116.5</v>
          </cell>
          <cell r="E13" t="str">
            <v/>
          </cell>
          <cell r="F13">
            <v>98.9</v>
          </cell>
          <cell r="G13" t="str">
            <v/>
          </cell>
          <cell r="H13">
            <v>102.2</v>
          </cell>
          <cell r="I13" t="str">
            <v/>
          </cell>
          <cell r="J13">
            <v>106.5</v>
          </cell>
          <cell r="K13" t="str">
            <v/>
          </cell>
        </row>
        <row r="14">
          <cell r="B14">
            <v>100.8</v>
          </cell>
          <cell r="C14" t="str">
            <v/>
          </cell>
          <cell r="D14">
            <v>116.7</v>
          </cell>
          <cell r="E14" t="str">
            <v/>
          </cell>
          <cell r="F14">
            <v>99.4</v>
          </cell>
          <cell r="G14" t="str">
            <v/>
          </cell>
          <cell r="H14">
            <v>102.5</v>
          </cell>
          <cell r="I14" t="str">
            <v/>
          </cell>
          <cell r="J14">
            <v>106.3</v>
          </cell>
          <cell r="K14" t="str">
            <v/>
          </cell>
        </row>
        <row r="15">
          <cell r="B15">
            <v>101.2</v>
          </cell>
          <cell r="C15" t="str">
            <v/>
          </cell>
          <cell r="D15">
            <v>117</v>
          </cell>
          <cell r="E15" t="str">
            <v/>
          </cell>
          <cell r="F15">
            <v>99.8</v>
          </cell>
          <cell r="G15" t="str">
            <v/>
          </cell>
          <cell r="H15">
            <v>102.6</v>
          </cell>
          <cell r="I15" t="str">
            <v/>
          </cell>
          <cell r="J15">
            <v>106.3</v>
          </cell>
          <cell r="K15" t="str">
            <v/>
          </cell>
        </row>
        <row r="16">
          <cell r="B16">
            <v>101.5</v>
          </cell>
          <cell r="C16" t="str">
            <v/>
          </cell>
          <cell r="D16">
            <v>117.1</v>
          </cell>
          <cell r="E16" t="str">
            <v/>
          </cell>
          <cell r="F16">
            <v>100.1</v>
          </cell>
          <cell r="G16" t="str">
            <v/>
          </cell>
          <cell r="H16">
            <v>102.9</v>
          </cell>
          <cell r="I16" t="str">
            <v/>
          </cell>
          <cell r="J16">
            <v>106.2</v>
          </cell>
          <cell r="K16" t="str">
            <v/>
          </cell>
        </row>
        <row r="17">
          <cell r="B17">
            <v>101.8</v>
          </cell>
          <cell r="C17" t="str">
            <v/>
          </cell>
          <cell r="D17">
            <v>117.3</v>
          </cell>
          <cell r="E17" t="str">
            <v/>
          </cell>
          <cell r="F17">
            <v>100.4</v>
          </cell>
          <cell r="G17" t="str">
            <v/>
          </cell>
          <cell r="H17">
            <v>103.1</v>
          </cell>
          <cell r="I17" t="str">
            <v/>
          </cell>
          <cell r="J17">
            <v>106.1</v>
          </cell>
          <cell r="K17" t="str">
            <v/>
          </cell>
        </row>
        <row r="18">
          <cell r="B18">
            <v>102.1</v>
          </cell>
          <cell r="C18" t="str">
            <v/>
          </cell>
          <cell r="D18">
            <v>117.8</v>
          </cell>
          <cell r="E18" t="str">
            <v/>
          </cell>
          <cell r="F18">
            <v>100.8</v>
          </cell>
          <cell r="G18" t="str">
            <v/>
          </cell>
          <cell r="H18">
            <v>103.3</v>
          </cell>
          <cell r="I18" t="str">
            <v/>
          </cell>
          <cell r="J18">
            <v>106.1</v>
          </cell>
          <cell r="K18" t="str">
            <v/>
          </cell>
        </row>
        <row r="19">
          <cell r="B19">
            <v>106.2</v>
          </cell>
          <cell r="C19" t="str">
            <v/>
          </cell>
          <cell r="D19">
            <v>120.2</v>
          </cell>
          <cell r="E19" t="str">
            <v/>
          </cell>
          <cell r="F19">
            <v>105.3</v>
          </cell>
          <cell r="G19" t="str">
            <v/>
          </cell>
          <cell r="H19">
            <v>105</v>
          </cell>
          <cell r="I19" t="str">
            <v/>
          </cell>
          <cell r="J19">
            <v>106.8</v>
          </cell>
          <cell r="K19" t="str">
            <v/>
          </cell>
        </row>
        <row r="20">
          <cell r="B20">
            <v>106.9</v>
          </cell>
          <cell r="C20" t="str">
            <v/>
          </cell>
          <cell r="D20">
            <v>122.1</v>
          </cell>
          <cell r="E20" t="str">
            <v/>
          </cell>
          <cell r="F20">
            <v>106.2</v>
          </cell>
          <cell r="G20" t="str">
            <v/>
          </cell>
          <cell r="H20">
            <v>104.3</v>
          </cell>
          <cell r="I20" t="str">
            <v/>
          </cell>
          <cell r="J20">
            <v>106.9</v>
          </cell>
          <cell r="K20" t="str">
            <v/>
          </cell>
        </row>
        <row r="21">
          <cell r="B21">
            <v>107.7</v>
          </cell>
          <cell r="C21" t="str">
            <v/>
          </cell>
          <cell r="D21">
            <v>122.2</v>
          </cell>
          <cell r="E21" t="str">
            <v/>
          </cell>
          <cell r="F21">
            <v>107.3</v>
          </cell>
          <cell r="G21" t="str">
            <v/>
          </cell>
          <cell r="H21">
            <v>104.1</v>
          </cell>
          <cell r="I21" t="str">
            <v/>
          </cell>
          <cell r="J21">
            <v>106.6</v>
          </cell>
          <cell r="K21" t="str">
            <v/>
          </cell>
        </row>
        <row r="22">
          <cell r="B22">
            <v>108</v>
          </cell>
          <cell r="C22" t="str">
            <v/>
          </cell>
          <cell r="D22">
            <v>122.4</v>
          </cell>
          <cell r="E22" t="str">
            <v/>
          </cell>
          <cell r="F22">
            <v>107.6</v>
          </cell>
          <cell r="G22" t="str">
            <v/>
          </cell>
          <cell r="H22">
            <v>104</v>
          </cell>
          <cell r="I22" t="str">
            <v/>
          </cell>
          <cell r="J22">
            <v>106.2</v>
          </cell>
          <cell r="K22" t="str">
            <v/>
          </cell>
        </row>
        <row r="23">
          <cell r="B23">
            <v>107.7</v>
          </cell>
          <cell r="C23" t="str">
            <v/>
          </cell>
          <cell r="D23">
            <v>121.8</v>
          </cell>
          <cell r="E23" t="str">
            <v/>
          </cell>
          <cell r="F23">
            <v>107.3</v>
          </cell>
          <cell r="G23" t="str">
            <v/>
          </cell>
          <cell r="H23">
            <v>103.9</v>
          </cell>
          <cell r="I23" t="str">
            <v/>
          </cell>
          <cell r="J23">
            <v>105.9</v>
          </cell>
          <cell r="K23" t="str">
            <v/>
          </cell>
        </row>
        <row r="24">
          <cell r="B24">
            <v>107.3</v>
          </cell>
          <cell r="C24" t="str">
            <v/>
          </cell>
          <cell r="D24">
            <v>121.4</v>
          </cell>
          <cell r="E24" t="str">
            <v/>
          </cell>
          <cell r="F24">
            <v>106.9</v>
          </cell>
          <cell r="G24" t="str">
            <v/>
          </cell>
          <cell r="H24">
            <v>103.6</v>
          </cell>
          <cell r="I24" t="str">
            <v/>
          </cell>
          <cell r="J24">
            <v>105.8</v>
          </cell>
          <cell r="K24" t="str">
            <v/>
          </cell>
        </row>
        <row r="25">
          <cell r="B25">
            <v>107.1</v>
          </cell>
          <cell r="C25" t="str">
            <v/>
          </cell>
          <cell r="D25">
            <v>121.1</v>
          </cell>
          <cell r="E25" t="str">
            <v/>
          </cell>
          <cell r="F25">
            <v>106.7</v>
          </cell>
          <cell r="G25" t="str">
            <v/>
          </cell>
          <cell r="H25">
            <v>103.6</v>
          </cell>
          <cell r="I25" t="str">
            <v/>
          </cell>
          <cell r="J25">
            <v>105.9</v>
          </cell>
          <cell r="K25" t="str">
            <v/>
          </cell>
        </row>
        <row r="26">
          <cell r="B26">
            <v>107.1</v>
          </cell>
          <cell r="C26" t="str">
            <v/>
          </cell>
          <cell r="D26">
            <v>120.4</v>
          </cell>
          <cell r="E26" t="str">
            <v/>
          </cell>
          <cell r="F26">
            <v>106.7</v>
          </cell>
          <cell r="G26" t="str">
            <v/>
          </cell>
          <cell r="H26">
            <v>103.6</v>
          </cell>
          <cell r="I26" t="str">
            <v/>
          </cell>
          <cell r="J26">
            <v>105.9</v>
          </cell>
          <cell r="K26" t="str">
            <v/>
          </cell>
        </row>
        <row r="27">
          <cell r="B27">
            <v>107.2</v>
          </cell>
          <cell r="C27" t="str">
            <v/>
          </cell>
          <cell r="D27">
            <v>119.7</v>
          </cell>
          <cell r="E27" t="str">
            <v/>
          </cell>
          <cell r="F27">
            <v>106.9</v>
          </cell>
          <cell r="G27" t="str">
            <v/>
          </cell>
          <cell r="H27">
            <v>103.7</v>
          </cell>
          <cell r="I27" t="str">
            <v/>
          </cell>
          <cell r="J27">
            <v>105.8</v>
          </cell>
          <cell r="K27" t="str">
            <v/>
          </cell>
        </row>
        <row r="28">
          <cell r="B28">
            <v>107.4</v>
          </cell>
          <cell r="C28" t="str">
            <v/>
          </cell>
          <cell r="D28">
            <v>118.7</v>
          </cell>
          <cell r="E28" t="str">
            <v/>
          </cell>
          <cell r="F28">
            <v>107.1</v>
          </cell>
          <cell r="G28" t="str">
            <v/>
          </cell>
          <cell r="H28">
            <v>103.6</v>
          </cell>
          <cell r="I28" t="str">
            <v/>
          </cell>
          <cell r="J28">
            <v>105.7</v>
          </cell>
          <cell r="K28" t="str">
            <v/>
          </cell>
        </row>
        <row r="29">
          <cell r="B29">
            <v>107.5</v>
          </cell>
          <cell r="C29" t="str">
            <v/>
          </cell>
          <cell r="D29">
            <v>117.9</v>
          </cell>
          <cell r="E29" t="str">
            <v/>
          </cell>
          <cell r="F29">
            <v>107.4</v>
          </cell>
          <cell r="G29" t="str">
            <v/>
          </cell>
          <cell r="H29">
            <v>103.5</v>
          </cell>
          <cell r="I29" t="str">
            <v/>
          </cell>
          <cell r="J29">
            <v>105.6</v>
          </cell>
          <cell r="K29" t="str">
            <v/>
          </cell>
        </row>
        <row r="30">
          <cell r="B30">
            <v>107.6</v>
          </cell>
          <cell r="C30" t="str">
            <v/>
          </cell>
          <cell r="D30">
            <v>116.8</v>
          </cell>
          <cell r="E30" t="str">
            <v/>
          </cell>
          <cell r="F30">
            <v>107.5</v>
          </cell>
          <cell r="G30" t="str">
            <v/>
          </cell>
          <cell r="H30">
            <v>103.5</v>
          </cell>
          <cell r="I30" t="str">
            <v/>
          </cell>
          <cell r="J30">
            <v>105.5</v>
          </cell>
          <cell r="K30" t="str">
            <v/>
          </cell>
        </row>
        <row r="31">
          <cell r="B31">
            <v>107.9</v>
          </cell>
          <cell r="C31" t="str">
            <v/>
          </cell>
          <cell r="D31">
            <v>108</v>
          </cell>
          <cell r="E31" t="str">
            <v/>
          </cell>
          <cell r="F31">
            <v>108.5</v>
          </cell>
          <cell r="G31" t="str">
            <v/>
          </cell>
          <cell r="H31">
            <v>103.6</v>
          </cell>
          <cell r="I31" t="str">
            <v/>
          </cell>
          <cell r="J31">
            <v>104.4</v>
          </cell>
          <cell r="K31" t="str">
            <v/>
          </cell>
        </row>
        <row r="32">
          <cell r="B32">
            <v>107</v>
          </cell>
          <cell r="C32" t="str">
            <v/>
          </cell>
          <cell r="D32">
            <v>106.5</v>
          </cell>
          <cell r="E32" t="str">
            <v/>
          </cell>
          <cell r="F32">
            <v>107.4</v>
          </cell>
          <cell r="G32" t="str">
            <v/>
          </cell>
          <cell r="H32">
            <v>103.6</v>
          </cell>
          <cell r="I32" t="str">
            <v/>
          </cell>
          <cell r="J32">
            <v>104.5</v>
          </cell>
          <cell r="K32" t="str">
            <v/>
          </cell>
        </row>
        <row r="33">
          <cell r="B33">
            <v>106.1</v>
          </cell>
          <cell r="C33" t="str">
            <v/>
          </cell>
          <cell r="D33">
            <v>105.8</v>
          </cell>
          <cell r="E33" t="str">
            <v/>
          </cell>
          <cell r="F33">
            <v>106.4</v>
          </cell>
          <cell r="G33" t="str">
            <v/>
          </cell>
          <cell r="H33">
            <v>103.6</v>
          </cell>
          <cell r="I33" t="str">
            <v/>
          </cell>
          <cell r="J33">
            <v>104.8</v>
          </cell>
          <cell r="K33" t="str">
            <v/>
          </cell>
        </row>
        <row r="34">
          <cell r="B34">
            <v>105.7</v>
          </cell>
          <cell r="C34" t="str">
            <v/>
          </cell>
          <cell r="D34">
            <v>104</v>
          </cell>
          <cell r="E34" t="str">
            <v/>
          </cell>
          <cell r="F34">
            <v>105.9</v>
          </cell>
          <cell r="G34" t="str">
            <v/>
          </cell>
          <cell r="H34">
            <v>104.5</v>
          </cell>
          <cell r="I34" t="str">
            <v/>
          </cell>
          <cell r="J34">
            <v>104.9</v>
          </cell>
          <cell r="K34" t="str">
            <v/>
          </cell>
        </row>
        <row r="35">
          <cell r="B35">
            <v>105.6</v>
          </cell>
          <cell r="C35" t="str">
            <v/>
          </cell>
          <cell r="D35">
            <v>103.4</v>
          </cell>
          <cell r="E35" t="str">
            <v/>
          </cell>
          <cell r="F35">
            <v>105.7</v>
          </cell>
          <cell r="G35" t="str">
            <v/>
          </cell>
          <cell r="H35">
            <v>105.1</v>
          </cell>
          <cell r="I35" t="str">
            <v/>
          </cell>
          <cell r="J35">
            <v>104.8</v>
          </cell>
          <cell r="K35" t="str">
            <v/>
          </cell>
        </row>
        <row r="36">
          <cell r="B36">
            <v>105.4</v>
          </cell>
          <cell r="C36" t="str">
            <v/>
          </cell>
          <cell r="D36">
            <v>102.5</v>
          </cell>
          <cell r="E36" t="str">
            <v/>
          </cell>
          <cell r="F36">
            <v>105.5</v>
          </cell>
          <cell r="G36" t="str">
            <v/>
          </cell>
          <cell r="H36">
            <v>105.4</v>
          </cell>
          <cell r="I36" t="str">
            <v/>
          </cell>
          <cell r="J36">
            <v>104.6</v>
          </cell>
          <cell r="K36" t="str">
            <v/>
          </cell>
        </row>
        <row r="37">
          <cell r="B37">
            <v>105.1</v>
          </cell>
          <cell r="C37" t="str">
            <v/>
          </cell>
          <cell r="D37">
            <v>101.8</v>
          </cell>
          <cell r="E37" t="str">
            <v/>
          </cell>
          <cell r="F37">
            <v>105.2</v>
          </cell>
          <cell r="G37" t="str">
            <v/>
          </cell>
          <cell r="H37">
            <v>105.6</v>
          </cell>
          <cell r="I37" t="str">
            <v/>
          </cell>
          <cell r="J37">
            <v>104.3</v>
          </cell>
          <cell r="K37" t="str">
            <v/>
          </cell>
        </row>
        <row r="38">
          <cell r="B38">
            <v>104.8</v>
          </cell>
          <cell r="C38" t="str">
            <v/>
          </cell>
          <cell r="D38">
            <v>101.1</v>
          </cell>
          <cell r="E38" t="str">
            <v/>
          </cell>
          <cell r="F38">
            <v>104.9</v>
          </cell>
          <cell r="G38" t="str">
            <v/>
          </cell>
          <cell r="H38">
            <v>105.6</v>
          </cell>
          <cell r="I38" t="str">
            <v/>
          </cell>
          <cell r="J38">
            <v>104.2</v>
          </cell>
          <cell r="K38" t="str">
            <v/>
          </cell>
        </row>
        <row r="39">
          <cell r="B39">
            <v>104.5</v>
          </cell>
          <cell r="C39" t="str">
            <v/>
          </cell>
          <cell r="D39">
            <v>100.8</v>
          </cell>
          <cell r="E39" t="str">
            <v/>
          </cell>
          <cell r="F39">
            <v>104.5</v>
          </cell>
          <cell r="G39" t="str">
            <v/>
          </cell>
          <cell r="H39">
            <v>105.6</v>
          </cell>
          <cell r="I39" t="str">
            <v/>
          </cell>
          <cell r="J39">
            <v>104.1</v>
          </cell>
          <cell r="K39" t="str">
            <v/>
          </cell>
        </row>
        <row r="40">
          <cell r="B40">
            <v>104.1</v>
          </cell>
          <cell r="C40" t="str">
            <v/>
          </cell>
          <cell r="D40">
            <v>100.7</v>
          </cell>
          <cell r="E40" t="str">
            <v/>
          </cell>
          <cell r="F40">
            <v>104.1</v>
          </cell>
          <cell r="G40" t="str">
            <v/>
          </cell>
          <cell r="H40">
            <v>105.6</v>
          </cell>
          <cell r="I40" t="str">
            <v/>
          </cell>
          <cell r="J40">
            <v>104</v>
          </cell>
          <cell r="K40" t="str">
            <v/>
          </cell>
        </row>
        <row r="41">
          <cell r="B41">
            <v>103.7</v>
          </cell>
          <cell r="C41" t="str">
            <v/>
          </cell>
          <cell r="D41">
            <v>100.3</v>
          </cell>
          <cell r="E41" t="str">
            <v/>
          </cell>
          <cell r="F41">
            <v>103.7</v>
          </cell>
          <cell r="G41" t="str">
            <v/>
          </cell>
          <cell r="H41">
            <v>105.6</v>
          </cell>
          <cell r="I41" t="str">
            <v/>
          </cell>
          <cell r="J41">
            <v>104</v>
          </cell>
          <cell r="K41" t="str">
            <v/>
          </cell>
        </row>
        <row r="42">
          <cell r="B42">
            <v>103.3</v>
          </cell>
          <cell r="C42" t="str">
            <v/>
          </cell>
          <cell r="D42">
            <v>99.7</v>
          </cell>
          <cell r="E42" t="str">
            <v/>
          </cell>
          <cell r="F42">
            <v>103.2</v>
          </cell>
          <cell r="G42" t="str">
            <v/>
          </cell>
          <cell r="H42">
            <v>105.7</v>
          </cell>
          <cell r="I42" t="str">
            <v/>
          </cell>
          <cell r="J42">
            <v>103.9</v>
          </cell>
          <cell r="K42" t="str">
            <v/>
          </cell>
        </row>
        <row r="43">
          <cell r="B43">
            <v>98.8</v>
          </cell>
          <cell r="C43" t="str">
            <v/>
          </cell>
          <cell r="D43">
            <v>91.2</v>
          </cell>
          <cell r="E43" t="str">
            <v/>
          </cell>
          <cell r="F43">
            <v>98.8</v>
          </cell>
          <cell r="G43" t="str">
            <v/>
          </cell>
          <cell r="H43">
            <v>102.5</v>
          </cell>
          <cell r="I43" t="str">
            <v/>
          </cell>
          <cell r="J43">
            <v>102.1</v>
          </cell>
          <cell r="K43" t="str">
            <v/>
          </cell>
        </row>
        <row r="44">
          <cell r="B44">
            <v>99.2</v>
          </cell>
          <cell r="C44" t="str">
            <v/>
          </cell>
          <cell r="D44">
            <v>91.7</v>
          </cell>
          <cell r="E44" t="str">
            <v/>
          </cell>
          <cell r="F44">
            <v>99.3</v>
          </cell>
          <cell r="G44" t="str">
            <v/>
          </cell>
          <cell r="H44">
            <v>102.3</v>
          </cell>
          <cell r="I44" t="str">
            <v/>
          </cell>
          <cell r="J44">
            <v>101.9</v>
          </cell>
          <cell r="K44" t="str">
            <v/>
          </cell>
        </row>
        <row r="45">
          <cell r="B45">
            <v>99.2</v>
          </cell>
          <cell r="C45" t="str">
            <v/>
          </cell>
          <cell r="D45">
            <v>91.5</v>
          </cell>
          <cell r="E45" t="str">
            <v/>
          </cell>
          <cell r="F45">
            <v>99.4</v>
          </cell>
          <cell r="G45" t="str">
            <v/>
          </cell>
          <cell r="H45">
            <v>102.2</v>
          </cell>
          <cell r="I45" t="str">
            <v/>
          </cell>
          <cell r="J45">
            <v>101.7</v>
          </cell>
          <cell r="K45" t="str">
            <v/>
          </cell>
        </row>
        <row r="46">
          <cell r="B46">
            <v>98.9</v>
          </cell>
          <cell r="C46" t="str">
            <v/>
          </cell>
          <cell r="D46">
            <v>90.9</v>
          </cell>
          <cell r="E46" t="str">
            <v/>
          </cell>
          <cell r="F46">
            <v>99.1</v>
          </cell>
          <cell r="G46" t="str">
            <v/>
          </cell>
          <cell r="H46">
            <v>101.3</v>
          </cell>
          <cell r="I46" t="str">
            <v/>
          </cell>
          <cell r="J46">
            <v>101.5</v>
          </cell>
          <cell r="K46" t="str">
            <v/>
          </cell>
        </row>
        <row r="47">
          <cell r="B47">
            <v>98.6</v>
          </cell>
          <cell r="C47" t="str">
            <v/>
          </cell>
          <cell r="D47">
            <v>90.5</v>
          </cell>
          <cell r="E47" t="str">
            <v/>
          </cell>
          <cell r="F47">
            <v>98.9</v>
          </cell>
          <cell r="G47" t="str">
            <v/>
          </cell>
          <cell r="H47">
            <v>100.8</v>
          </cell>
          <cell r="I47" t="str">
            <v/>
          </cell>
          <cell r="J47">
            <v>101.5</v>
          </cell>
          <cell r="K47" t="str">
            <v/>
          </cell>
        </row>
        <row r="48">
          <cell r="B48">
            <v>98.6</v>
          </cell>
          <cell r="C48" t="str">
            <v/>
          </cell>
          <cell r="D48">
            <v>90.2</v>
          </cell>
          <cell r="E48" t="str">
            <v/>
          </cell>
          <cell r="F48">
            <v>99</v>
          </cell>
          <cell r="G48" t="str">
            <v/>
          </cell>
          <cell r="H48">
            <v>100.4</v>
          </cell>
          <cell r="I48" t="str">
            <v/>
          </cell>
          <cell r="J48">
            <v>101.6</v>
          </cell>
          <cell r="K48" t="str">
            <v/>
          </cell>
        </row>
        <row r="49">
          <cell r="B49">
            <v>98.7</v>
          </cell>
          <cell r="C49" t="str">
            <v/>
          </cell>
          <cell r="D49">
            <v>89.9</v>
          </cell>
          <cell r="E49" t="str">
            <v/>
          </cell>
          <cell r="F49">
            <v>99.1</v>
          </cell>
          <cell r="G49" t="str">
            <v/>
          </cell>
          <cell r="H49">
            <v>100.1</v>
          </cell>
          <cell r="I49" t="str">
            <v/>
          </cell>
          <cell r="J49">
            <v>101.6</v>
          </cell>
          <cell r="K49" t="str">
            <v/>
          </cell>
        </row>
        <row r="50">
          <cell r="B50">
            <v>98.7</v>
          </cell>
          <cell r="C50" t="str">
            <v/>
          </cell>
          <cell r="D50">
            <v>89.9</v>
          </cell>
          <cell r="E50" t="str">
            <v/>
          </cell>
          <cell r="F50">
            <v>99.2</v>
          </cell>
          <cell r="G50" t="str">
            <v/>
          </cell>
          <cell r="H50">
            <v>99.9</v>
          </cell>
          <cell r="I50" t="str">
            <v/>
          </cell>
          <cell r="J50">
            <v>101.6</v>
          </cell>
          <cell r="K50" t="str">
            <v/>
          </cell>
        </row>
        <row r="51">
          <cell r="B51">
            <v>98.7</v>
          </cell>
          <cell r="C51" t="str">
            <v/>
          </cell>
          <cell r="D51">
            <v>89.6</v>
          </cell>
          <cell r="E51" t="str">
            <v/>
          </cell>
          <cell r="F51">
            <v>99.2</v>
          </cell>
          <cell r="G51" t="str">
            <v/>
          </cell>
          <cell r="H51">
            <v>99.8</v>
          </cell>
          <cell r="I51" t="str">
            <v/>
          </cell>
          <cell r="J51">
            <v>101.6</v>
          </cell>
          <cell r="K51" t="str">
            <v/>
          </cell>
        </row>
        <row r="52">
          <cell r="B52">
            <v>98.7</v>
          </cell>
          <cell r="C52" t="str">
            <v/>
          </cell>
          <cell r="D52">
            <v>89.6</v>
          </cell>
          <cell r="E52" t="str">
            <v/>
          </cell>
          <cell r="F52">
            <v>99.2</v>
          </cell>
          <cell r="G52" t="str">
            <v/>
          </cell>
          <cell r="H52">
            <v>99.6</v>
          </cell>
          <cell r="I52" t="str">
            <v/>
          </cell>
          <cell r="J52">
            <v>101.6</v>
          </cell>
          <cell r="K52" t="str">
            <v/>
          </cell>
        </row>
        <row r="53">
          <cell r="B53">
            <v>98.7</v>
          </cell>
          <cell r="C53" t="str">
            <v/>
          </cell>
          <cell r="D53">
            <v>89.6</v>
          </cell>
          <cell r="E53" t="str">
            <v/>
          </cell>
          <cell r="F53">
            <v>99.1</v>
          </cell>
          <cell r="G53" t="str">
            <v/>
          </cell>
          <cell r="H53">
            <v>99.5</v>
          </cell>
          <cell r="I53" t="str">
            <v/>
          </cell>
          <cell r="J53">
            <v>101.6</v>
          </cell>
          <cell r="K53" t="str">
            <v/>
          </cell>
        </row>
        <row r="54">
          <cell r="B54">
            <v>98.7</v>
          </cell>
          <cell r="C54" t="str">
            <v/>
          </cell>
          <cell r="D54">
            <v>89.7</v>
          </cell>
          <cell r="E54" t="str">
            <v/>
          </cell>
          <cell r="F54">
            <v>99.2</v>
          </cell>
          <cell r="G54" t="str">
            <v/>
          </cell>
          <cell r="H54">
            <v>99.4</v>
          </cell>
          <cell r="I54" t="str">
            <v/>
          </cell>
          <cell r="J54">
            <v>101.6</v>
          </cell>
          <cell r="K54" t="str">
            <v/>
          </cell>
        </row>
        <row r="55">
          <cell r="B55">
            <v>99</v>
          </cell>
          <cell r="C55" t="str">
            <v/>
          </cell>
          <cell r="D55">
            <v>92.1</v>
          </cell>
          <cell r="E55" t="str">
            <v/>
          </cell>
          <cell r="F55">
            <v>99.3</v>
          </cell>
          <cell r="G55" t="str">
            <v/>
          </cell>
          <cell r="H55">
            <v>100.6</v>
          </cell>
          <cell r="I55" t="str">
            <v/>
          </cell>
          <cell r="J55">
            <v>100.9</v>
          </cell>
          <cell r="K55" t="str">
            <v/>
          </cell>
        </row>
        <row r="56">
          <cell r="B56">
            <v>98.8</v>
          </cell>
          <cell r="C56" t="str">
            <v/>
          </cell>
          <cell r="D56">
            <v>91.4</v>
          </cell>
          <cell r="E56" t="str">
            <v/>
          </cell>
          <cell r="F56">
            <v>99</v>
          </cell>
          <cell r="G56" t="str">
            <v/>
          </cell>
          <cell r="H56">
            <v>100.7</v>
          </cell>
          <cell r="I56" t="str">
            <v/>
          </cell>
          <cell r="J56">
            <v>100.8</v>
          </cell>
          <cell r="K56" t="str">
            <v/>
          </cell>
        </row>
        <row r="57">
          <cell r="B57">
            <v>98.8</v>
          </cell>
          <cell r="C57" t="str">
            <v/>
          </cell>
          <cell r="D57">
            <v>91</v>
          </cell>
          <cell r="E57" t="str">
            <v/>
          </cell>
          <cell r="F57">
            <v>99</v>
          </cell>
          <cell r="G57" t="str">
            <v/>
          </cell>
          <cell r="H57">
            <v>100.8</v>
          </cell>
          <cell r="I57" t="str">
            <v/>
          </cell>
          <cell r="J57">
            <v>100.8</v>
          </cell>
          <cell r="K57" t="str">
            <v/>
          </cell>
        </row>
        <row r="58">
          <cell r="B58">
            <v>98.9</v>
          </cell>
          <cell r="C58" t="str">
            <v/>
          </cell>
          <cell r="D58">
            <v>91.6</v>
          </cell>
          <cell r="E58" t="str">
            <v/>
          </cell>
          <cell r="F58">
            <v>99.1</v>
          </cell>
          <cell r="G58" t="str">
            <v/>
          </cell>
          <cell r="H58">
            <v>100.9</v>
          </cell>
          <cell r="I58" t="str">
            <v/>
          </cell>
          <cell r="J58">
            <v>100.8</v>
          </cell>
          <cell r="K58" t="str">
            <v/>
          </cell>
        </row>
        <row r="59">
          <cell r="B59">
            <v>98.9</v>
          </cell>
          <cell r="C59" t="str">
            <v/>
          </cell>
          <cell r="D59">
            <v>92</v>
          </cell>
          <cell r="E59" t="str">
            <v/>
          </cell>
          <cell r="F59">
            <v>99.1</v>
          </cell>
          <cell r="G59" t="str">
            <v/>
          </cell>
          <cell r="H59">
            <v>100.9</v>
          </cell>
          <cell r="I59" t="str">
            <v/>
          </cell>
          <cell r="J59">
            <v>100.8</v>
          </cell>
          <cell r="K59" t="str">
            <v/>
          </cell>
        </row>
        <row r="60">
          <cell r="B60">
            <v>98.8</v>
          </cell>
          <cell r="C60" t="str">
            <v/>
          </cell>
          <cell r="D60">
            <v>92.4</v>
          </cell>
          <cell r="E60" t="str">
            <v/>
          </cell>
          <cell r="F60">
            <v>98.9</v>
          </cell>
          <cell r="G60" t="str">
            <v/>
          </cell>
          <cell r="H60">
            <v>100.9</v>
          </cell>
          <cell r="I60" t="str">
            <v/>
          </cell>
          <cell r="J60">
            <v>100.9</v>
          </cell>
          <cell r="K60" t="str">
            <v/>
          </cell>
        </row>
        <row r="61">
          <cell r="B61">
            <v>98.7</v>
          </cell>
          <cell r="C61" t="str">
            <v/>
          </cell>
          <cell r="D61">
            <v>93.2</v>
          </cell>
          <cell r="E61" t="str">
            <v/>
          </cell>
          <cell r="F61">
            <v>98.7</v>
          </cell>
          <cell r="G61" t="str">
            <v/>
          </cell>
          <cell r="H61">
            <v>100.9</v>
          </cell>
          <cell r="I61" t="str">
            <v/>
          </cell>
          <cell r="J61">
            <v>100.9</v>
          </cell>
          <cell r="K61" t="str">
            <v/>
          </cell>
        </row>
        <row r="62">
          <cell r="B62">
            <v>98.7</v>
          </cell>
          <cell r="C62" t="str">
            <v/>
          </cell>
          <cell r="D62">
            <v>93.7</v>
          </cell>
          <cell r="E62" t="str">
            <v/>
          </cell>
          <cell r="F62">
            <v>98.6</v>
          </cell>
          <cell r="G62" t="str">
            <v/>
          </cell>
          <cell r="H62">
            <v>101</v>
          </cell>
          <cell r="I62" t="str">
            <v/>
          </cell>
          <cell r="J62">
            <v>101</v>
          </cell>
          <cell r="K62" t="str">
            <v/>
          </cell>
        </row>
        <row r="63">
          <cell r="B63">
            <v>98.6</v>
          </cell>
          <cell r="C63" t="str">
            <v/>
          </cell>
          <cell r="D63">
            <v>94.2</v>
          </cell>
          <cell r="E63" t="str">
            <v/>
          </cell>
          <cell r="F63">
            <v>98.6</v>
          </cell>
          <cell r="G63" t="str">
            <v/>
          </cell>
          <cell r="H63">
            <v>101</v>
          </cell>
          <cell r="I63" t="str">
            <v/>
          </cell>
          <cell r="J63">
            <v>101.1</v>
          </cell>
          <cell r="K63" t="str">
            <v/>
          </cell>
        </row>
        <row r="64">
          <cell r="B64">
            <v>98.6</v>
          </cell>
          <cell r="C64" t="str">
            <v/>
          </cell>
          <cell r="D64">
            <v>94.6</v>
          </cell>
          <cell r="E64" t="str">
            <v/>
          </cell>
          <cell r="F64">
            <v>98.5</v>
          </cell>
          <cell r="G64" t="str">
            <v/>
          </cell>
          <cell r="H64">
            <v>101</v>
          </cell>
          <cell r="I64" t="str">
            <v/>
          </cell>
          <cell r="J64">
            <v>101.1</v>
          </cell>
          <cell r="K64" t="str">
            <v/>
          </cell>
        </row>
        <row r="65">
          <cell r="B65">
            <v>98.6</v>
          </cell>
          <cell r="C65" t="str">
            <v/>
          </cell>
          <cell r="D65">
            <v>95</v>
          </cell>
          <cell r="E65" t="str">
            <v/>
          </cell>
          <cell r="F65">
            <v>98.5</v>
          </cell>
          <cell r="G65" t="str">
            <v/>
          </cell>
          <cell r="H65">
            <v>101</v>
          </cell>
          <cell r="I65" t="str">
            <v/>
          </cell>
          <cell r="J65">
            <v>101.1</v>
          </cell>
          <cell r="K65" t="str">
            <v/>
          </cell>
        </row>
        <row r="66">
          <cell r="B66">
            <v>98.5</v>
          </cell>
          <cell r="C66" t="str">
            <v/>
          </cell>
          <cell r="D66">
            <v>95.3</v>
          </cell>
          <cell r="E66" t="str">
            <v/>
          </cell>
          <cell r="F66">
            <v>98.3</v>
          </cell>
          <cell r="G66" t="str">
            <v/>
          </cell>
          <cell r="H66">
            <v>101.1</v>
          </cell>
          <cell r="I66" t="str">
            <v/>
          </cell>
          <cell r="J66">
            <v>101.2</v>
          </cell>
          <cell r="K66" t="str">
            <v/>
          </cell>
        </row>
        <row r="67">
          <cell r="B67">
            <v>97.2</v>
          </cell>
          <cell r="C67" t="str">
            <v/>
          </cell>
          <cell r="D67">
            <v>95.5</v>
          </cell>
          <cell r="E67" t="str">
            <v/>
          </cell>
          <cell r="F67">
            <v>96.7</v>
          </cell>
          <cell r="G67" t="str">
            <v/>
          </cell>
          <cell r="H67">
            <v>101.2</v>
          </cell>
          <cell r="I67" t="str">
            <v/>
          </cell>
          <cell r="J67">
            <v>101.3</v>
          </cell>
          <cell r="K67" t="str">
            <v/>
          </cell>
        </row>
        <row r="68">
          <cell r="B68">
            <v>97.2</v>
          </cell>
          <cell r="C68" t="str">
            <v/>
          </cell>
          <cell r="D68">
            <v>96.3</v>
          </cell>
          <cell r="E68" t="str">
            <v/>
          </cell>
          <cell r="F68">
            <v>96.7</v>
          </cell>
          <cell r="G68" t="str">
            <v/>
          </cell>
          <cell r="H68">
            <v>101.2</v>
          </cell>
          <cell r="I68" t="str">
            <v/>
          </cell>
          <cell r="J68">
            <v>101.3</v>
          </cell>
          <cell r="K68" t="str">
            <v/>
          </cell>
        </row>
        <row r="69">
          <cell r="B69">
            <v>97.3</v>
          </cell>
          <cell r="C69" t="str">
            <v/>
          </cell>
          <cell r="D69">
            <v>98</v>
          </cell>
          <cell r="E69" t="str">
            <v/>
          </cell>
          <cell r="F69">
            <v>96.7</v>
          </cell>
          <cell r="G69" t="str">
            <v/>
          </cell>
          <cell r="H69">
            <v>101.2</v>
          </cell>
          <cell r="I69" t="str">
            <v/>
          </cell>
          <cell r="J69">
            <v>101.3</v>
          </cell>
          <cell r="K69" t="str">
            <v/>
          </cell>
        </row>
        <row r="70">
          <cell r="B70">
            <v>97.3</v>
          </cell>
          <cell r="C70" t="str">
            <v/>
          </cell>
          <cell r="D70">
            <v>99</v>
          </cell>
          <cell r="E70" t="str">
            <v/>
          </cell>
          <cell r="F70">
            <v>96.7</v>
          </cell>
          <cell r="G70" t="str">
            <v/>
          </cell>
          <cell r="H70">
            <v>101.2</v>
          </cell>
          <cell r="I70" t="str">
            <v/>
          </cell>
          <cell r="J70">
            <v>101.3</v>
          </cell>
          <cell r="K70" t="str">
            <v/>
          </cell>
        </row>
        <row r="71">
          <cell r="B71">
            <v>97.4</v>
          </cell>
          <cell r="C71" t="str">
            <v/>
          </cell>
          <cell r="D71">
            <v>99</v>
          </cell>
          <cell r="E71" t="str">
            <v/>
          </cell>
          <cell r="F71">
            <v>96.8</v>
          </cell>
          <cell r="G71" t="str">
            <v/>
          </cell>
          <cell r="H71">
            <v>101.2</v>
          </cell>
          <cell r="I71" t="str">
            <v/>
          </cell>
          <cell r="J71">
            <v>101.4</v>
          </cell>
          <cell r="K71" t="str">
            <v/>
          </cell>
        </row>
        <row r="72">
          <cell r="B72">
            <v>97.6</v>
          </cell>
          <cell r="C72" t="str">
            <v/>
          </cell>
          <cell r="D72">
            <v>98.9</v>
          </cell>
          <cell r="E72" t="str">
            <v/>
          </cell>
          <cell r="F72">
            <v>97</v>
          </cell>
          <cell r="G72" t="str">
            <v/>
          </cell>
          <cell r="H72">
            <v>101.2</v>
          </cell>
          <cell r="I72" t="str">
            <v/>
          </cell>
          <cell r="J72">
            <v>101.5</v>
          </cell>
          <cell r="K72" t="str">
            <v/>
          </cell>
        </row>
        <row r="73">
          <cell r="B73">
            <v>97.7</v>
          </cell>
          <cell r="C73" t="str">
            <v/>
          </cell>
          <cell r="D73">
            <v>98.2</v>
          </cell>
          <cell r="E73" t="str">
            <v/>
          </cell>
          <cell r="F73">
            <v>97.2</v>
          </cell>
          <cell r="G73" t="str">
            <v/>
          </cell>
          <cell r="H73">
            <v>101.1</v>
          </cell>
          <cell r="I73" t="str">
            <v/>
          </cell>
          <cell r="J73">
            <v>101.5</v>
          </cell>
          <cell r="K73" t="str">
            <v/>
          </cell>
        </row>
        <row r="74">
          <cell r="B74">
            <v>97.7</v>
          </cell>
          <cell r="C74" t="str">
            <v/>
          </cell>
          <cell r="D74">
            <v>97.5</v>
          </cell>
          <cell r="E74" t="str">
            <v/>
          </cell>
          <cell r="F74">
            <v>97.1</v>
          </cell>
          <cell r="G74" t="str">
            <v/>
          </cell>
          <cell r="H74">
            <v>101.1</v>
          </cell>
          <cell r="I74" t="str">
            <v/>
          </cell>
          <cell r="J74">
            <v>101.5</v>
          </cell>
          <cell r="K74" t="str">
            <v/>
          </cell>
        </row>
        <row r="75">
          <cell r="B75">
            <v>97.6</v>
          </cell>
          <cell r="C75" t="str">
            <v/>
          </cell>
          <cell r="D75">
            <v>97</v>
          </cell>
          <cell r="E75" t="str">
            <v/>
          </cell>
          <cell r="F75">
            <v>97.1</v>
          </cell>
          <cell r="G75" t="str">
            <v/>
          </cell>
          <cell r="H75">
            <v>101</v>
          </cell>
          <cell r="I75" t="str">
            <v/>
          </cell>
          <cell r="J75">
            <v>101.4</v>
          </cell>
          <cell r="K75" t="str">
            <v/>
          </cell>
        </row>
        <row r="76">
          <cell r="B76">
            <v>97.6</v>
          </cell>
          <cell r="C76" t="str">
            <v/>
          </cell>
          <cell r="D76">
            <v>96.7</v>
          </cell>
          <cell r="E76" t="str">
            <v/>
          </cell>
          <cell r="F76">
            <v>97.1</v>
          </cell>
          <cell r="G76" t="str">
            <v/>
          </cell>
          <cell r="H76">
            <v>100.9</v>
          </cell>
          <cell r="I76" t="str">
            <v/>
          </cell>
          <cell r="J76">
            <v>101.3</v>
          </cell>
          <cell r="K76" t="str">
            <v/>
          </cell>
        </row>
        <row r="77">
          <cell r="B77">
            <v>97.7</v>
          </cell>
          <cell r="C77" t="str">
            <v/>
          </cell>
          <cell r="D77">
            <v>96.4</v>
          </cell>
          <cell r="E77" t="str">
            <v/>
          </cell>
          <cell r="F77">
            <v>97.2</v>
          </cell>
          <cell r="G77" t="str">
            <v/>
          </cell>
          <cell r="H77">
            <v>100.8</v>
          </cell>
          <cell r="I77" t="str">
            <v/>
          </cell>
          <cell r="J77">
            <v>101.2</v>
          </cell>
          <cell r="K77" t="str">
            <v/>
          </cell>
        </row>
        <row r="78">
          <cell r="B78">
            <v>97.8</v>
          </cell>
          <cell r="C78" t="str">
            <v/>
          </cell>
          <cell r="D78">
            <v>96.1</v>
          </cell>
          <cell r="E78" t="str">
            <v/>
          </cell>
          <cell r="F78">
            <v>97.4</v>
          </cell>
          <cell r="G78" t="str">
            <v/>
          </cell>
          <cell r="H78">
            <v>100.7</v>
          </cell>
          <cell r="I78" t="str">
            <v/>
          </cell>
          <cell r="J78">
            <v>101.2</v>
          </cell>
          <cell r="K78" t="str">
            <v/>
          </cell>
        </row>
        <row r="79">
          <cell r="B79">
            <v>98.8</v>
          </cell>
          <cell r="C79" t="str">
            <v/>
          </cell>
          <cell r="D79">
            <v>91.5</v>
          </cell>
          <cell r="E79" t="str">
            <v/>
          </cell>
          <cell r="F79">
            <v>99.2</v>
          </cell>
          <cell r="G79" t="str">
            <v/>
          </cell>
          <cell r="H79">
            <v>98.2</v>
          </cell>
          <cell r="I79" t="str">
            <v/>
          </cell>
          <cell r="J79">
            <v>100.6</v>
          </cell>
          <cell r="K79" t="str">
            <v/>
          </cell>
        </row>
        <row r="80">
          <cell r="B80">
            <v>98.7</v>
          </cell>
          <cell r="C80" t="str">
            <v/>
          </cell>
          <cell r="D80">
            <v>91.4</v>
          </cell>
          <cell r="E80" t="str">
            <v/>
          </cell>
          <cell r="F80">
            <v>99</v>
          </cell>
          <cell r="G80" t="str">
            <v/>
          </cell>
          <cell r="H80">
            <v>98</v>
          </cell>
          <cell r="I80" t="str">
            <v/>
          </cell>
          <cell r="J80">
            <v>100.7</v>
          </cell>
          <cell r="K80" t="str">
            <v/>
          </cell>
        </row>
        <row r="81">
          <cell r="B81">
            <v>98.5</v>
          </cell>
          <cell r="C81" t="str">
            <v/>
          </cell>
          <cell r="D81">
            <v>91</v>
          </cell>
          <cell r="E81" t="str">
            <v/>
          </cell>
          <cell r="F81">
            <v>98.9</v>
          </cell>
          <cell r="G81" t="str">
            <v/>
          </cell>
          <cell r="H81">
            <v>97.9</v>
          </cell>
          <cell r="I81" t="str">
            <v/>
          </cell>
          <cell r="J81">
            <v>100.8</v>
          </cell>
          <cell r="K81" t="str">
            <v/>
          </cell>
        </row>
        <row r="82">
          <cell r="B82">
            <v>98.6</v>
          </cell>
          <cell r="C82" t="str">
            <v/>
          </cell>
          <cell r="D82">
            <v>90.8</v>
          </cell>
          <cell r="E82" t="str">
            <v/>
          </cell>
          <cell r="F82">
            <v>99</v>
          </cell>
          <cell r="G82" t="str">
            <v/>
          </cell>
          <cell r="H82">
            <v>97.7</v>
          </cell>
          <cell r="I82" t="str">
            <v/>
          </cell>
          <cell r="J82">
            <v>100.9</v>
          </cell>
          <cell r="K82" t="str">
            <v/>
          </cell>
        </row>
        <row r="83">
          <cell r="B83">
            <v>98.8</v>
          </cell>
          <cell r="C83" t="str">
            <v/>
          </cell>
          <cell r="D83">
            <v>91.1</v>
          </cell>
          <cell r="E83" t="str">
            <v/>
          </cell>
          <cell r="F83">
            <v>99.2</v>
          </cell>
          <cell r="G83" t="str">
            <v/>
          </cell>
          <cell r="H83">
            <v>97.6</v>
          </cell>
          <cell r="I83" t="str">
            <v/>
          </cell>
          <cell r="J83">
            <v>100.9</v>
          </cell>
          <cell r="K83" t="str">
            <v/>
          </cell>
        </row>
        <row r="84">
          <cell r="B84">
            <v>98.9</v>
          </cell>
          <cell r="C84" t="str">
            <v/>
          </cell>
          <cell r="D84">
            <v>91.5</v>
          </cell>
          <cell r="E84" t="str">
            <v/>
          </cell>
          <cell r="F84">
            <v>99.3</v>
          </cell>
          <cell r="G84" t="str">
            <v/>
          </cell>
          <cell r="H84">
            <v>97.6</v>
          </cell>
          <cell r="I84" t="str">
            <v/>
          </cell>
          <cell r="J84">
            <v>100.9</v>
          </cell>
          <cell r="K84" t="str">
            <v/>
          </cell>
        </row>
        <row r="85">
          <cell r="B85">
            <v>99</v>
          </cell>
          <cell r="C85" t="str">
            <v/>
          </cell>
          <cell r="D85">
            <v>92.5</v>
          </cell>
          <cell r="E85" t="str">
            <v/>
          </cell>
          <cell r="F85">
            <v>99.4</v>
          </cell>
          <cell r="G85" t="str">
            <v/>
          </cell>
          <cell r="H85">
            <v>97.5</v>
          </cell>
          <cell r="I85" t="str">
            <v/>
          </cell>
          <cell r="J85">
            <v>100.9</v>
          </cell>
          <cell r="K85" t="str">
            <v/>
          </cell>
        </row>
        <row r="86">
          <cell r="B86">
            <v>99.1</v>
          </cell>
          <cell r="C86" t="str">
            <v/>
          </cell>
          <cell r="D86">
            <v>93.4</v>
          </cell>
          <cell r="E86" t="str">
            <v/>
          </cell>
          <cell r="F86">
            <v>99.4</v>
          </cell>
          <cell r="G86" t="str">
            <v/>
          </cell>
          <cell r="H86">
            <v>97.5</v>
          </cell>
          <cell r="I86" t="str">
            <v/>
          </cell>
          <cell r="J86">
            <v>101</v>
          </cell>
          <cell r="K86" t="str">
            <v/>
          </cell>
        </row>
        <row r="87">
          <cell r="B87">
            <v>99.2</v>
          </cell>
          <cell r="C87" t="str">
            <v/>
          </cell>
          <cell r="D87">
            <v>94</v>
          </cell>
          <cell r="E87" t="str">
            <v/>
          </cell>
          <cell r="F87">
            <v>99.6</v>
          </cell>
          <cell r="G87" t="str">
            <v/>
          </cell>
          <cell r="H87">
            <v>97.5</v>
          </cell>
          <cell r="I87" t="str">
            <v/>
          </cell>
          <cell r="J87">
            <v>101.1</v>
          </cell>
          <cell r="K87" t="str">
            <v/>
          </cell>
        </row>
        <row r="88">
          <cell r="B88">
            <v>99.3</v>
          </cell>
          <cell r="C88" t="str">
            <v/>
          </cell>
          <cell r="D88">
            <v>94.3</v>
          </cell>
          <cell r="E88" t="str">
            <v/>
          </cell>
          <cell r="F88">
            <v>99.7</v>
          </cell>
          <cell r="G88" t="str">
            <v/>
          </cell>
          <cell r="H88">
            <v>97.6</v>
          </cell>
          <cell r="I88" t="str">
            <v/>
          </cell>
          <cell r="J88">
            <v>101.2</v>
          </cell>
          <cell r="K88" t="str">
            <v/>
          </cell>
        </row>
        <row r="89">
          <cell r="B89">
            <v>99.6</v>
          </cell>
          <cell r="C89" t="str">
            <v/>
          </cell>
          <cell r="D89">
            <v>96.4</v>
          </cell>
          <cell r="E89" t="str">
            <v/>
          </cell>
          <cell r="F89">
            <v>99.9</v>
          </cell>
          <cell r="G89" t="str">
            <v/>
          </cell>
          <cell r="H89">
            <v>97.6</v>
          </cell>
          <cell r="I89" t="str">
            <v/>
          </cell>
          <cell r="J89">
            <v>101.3</v>
          </cell>
          <cell r="K89" t="str">
            <v/>
          </cell>
        </row>
        <row r="90">
          <cell r="B90">
            <v>99.9</v>
          </cell>
          <cell r="C90" t="str">
            <v/>
          </cell>
          <cell r="D90">
            <v>98.6</v>
          </cell>
          <cell r="E90" t="str">
            <v/>
          </cell>
          <cell r="F90">
            <v>100.1</v>
          </cell>
          <cell r="G90" t="str">
            <v/>
          </cell>
          <cell r="H90">
            <v>97.7</v>
          </cell>
          <cell r="I90" t="str">
            <v/>
          </cell>
          <cell r="J90">
            <v>101.5</v>
          </cell>
          <cell r="K90" t="str">
            <v/>
          </cell>
        </row>
        <row r="91">
          <cell r="B91">
            <v>104</v>
          </cell>
          <cell r="C91" t="str">
            <v/>
          </cell>
          <cell r="D91">
            <v>128.9</v>
          </cell>
          <cell r="E91" t="str">
            <v/>
          </cell>
          <cell r="F91">
            <v>103.3</v>
          </cell>
          <cell r="G91" t="str">
            <v/>
          </cell>
          <cell r="H91">
            <v>99.3</v>
          </cell>
          <cell r="I91" t="str">
            <v/>
          </cell>
          <cell r="J91">
            <v>103.3</v>
          </cell>
          <cell r="K91" t="str">
            <v/>
          </cell>
        </row>
        <row r="92">
          <cell r="B92">
            <v>104.2</v>
          </cell>
          <cell r="C92" t="str">
            <v/>
          </cell>
          <cell r="D92">
            <v>129.5</v>
          </cell>
          <cell r="E92" t="str">
            <v/>
          </cell>
          <cell r="F92">
            <v>103.6</v>
          </cell>
          <cell r="G92" t="str">
            <v/>
          </cell>
          <cell r="H92">
            <v>99.6</v>
          </cell>
          <cell r="I92" t="str">
            <v/>
          </cell>
          <cell r="J92">
            <v>103.3</v>
          </cell>
          <cell r="K92" t="str">
            <v/>
          </cell>
        </row>
        <row r="93">
          <cell r="B93">
            <v>104.4</v>
          </cell>
          <cell r="C93" t="str">
            <v/>
          </cell>
          <cell r="D93">
            <v>129.30000000000001</v>
          </cell>
          <cell r="E93" t="str">
            <v/>
          </cell>
          <cell r="F93">
            <v>103.8</v>
          </cell>
          <cell r="G93" t="str">
            <v/>
          </cell>
          <cell r="H93">
            <v>99.7</v>
          </cell>
          <cell r="I93" t="str">
            <v/>
          </cell>
          <cell r="J93">
            <v>103.3</v>
          </cell>
          <cell r="K93" t="str">
            <v/>
          </cell>
        </row>
        <row r="94">
          <cell r="B94">
            <v>104.4</v>
          </cell>
          <cell r="C94" t="str">
            <v/>
          </cell>
          <cell r="D94">
            <v>128.69999999999999</v>
          </cell>
          <cell r="E94" t="str">
            <v/>
          </cell>
          <cell r="F94">
            <v>103.8</v>
          </cell>
          <cell r="G94" t="str">
            <v/>
          </cell>
          <cell r="H94">
            <v>100</v>
          </cell>
          <cell r="I94" t="str">
            <v/>
          </cell>
          <cell r="J94">
            <v>103.2</v>
          </cell>
          <cell r="K94" t="str">
            <v/>
          </cell>
        </row>
        <row r="95">
          <cell r="B95">
            <v>104</v>
          </cell>
          <cell r="C95" t="str">
            <v/>
          </cell>
          <cell r="D95">
            <v>127.7</v>
          </cell>
          <cell r="E95" t="str">
            <v/>
          </cell>
          <cell r="F95">
            <v>103.3</v>
          </cell>
          <cell r="G95" t="str">
            <v/>
          </cell>
          <cell r="H95">
            <v>100.2</v>
          </cell>
          <cell r="I95" t="str">
            <v/>
          </cell>
          <cell r="J95">
            <v>103.1</v>
          </cell>
          <cell r="K95" t="str">
            <v/>
          </cell>
        </row>
        <row r="96">
          <cell r="B96">
            <v>103.6</v>
          </cell>
          <cell r="C96" t="str">
            <v/>
          </cell>
          <cell r="D96">
            <v>126.2</v>
          </cell>
          <cell r="E96" t="str">
            <v/>
          </cell>
          <cell r="F96">
            <v>103</v>
          </cell>
          <cell r="G96" t="str">
            <v/>
          </cell>
          <cell r="H96">
            <v>100.2</v>
          </cell>
          <cell r="I96" t="str">
            <v/>
          </cell>
          <cell r="J96">
            <v>103.1</v>
          </cell>
          <cell r="K96" t="str">
            <v/>
          </cell>
        </row>
        <row r="97">
          <cell r="B97">
            <v>103.4</v>
          </cell>
          <cell r="C97" t="str">
            <v/>
          </cell>
          <cell r="D97">
            <v>125</v>
          </cell>
          <cell r="E97" t="str">
            <v/>
          </cell>
          <cell r="F97">
            <v>102.8</v>
          </cell>
          <cell r="G97" t="str">
            <v/>
          </cell>
          <cell r="H97">
            <v>100.3</v>
          </cell>
          <cell r="I97" t="str">
            <v/>
          </cell>
          <cell r="J97">
            <v>103</v>
          </cell>
          <cell r="K97" t="str">
            <v/>
          </cell>
        </row>
        <row r="98">
          <cell r="B98">
            <v>103.4</v>
          </cell>
          <cell r="C98" t="str">
            <v/>
          </cell>
          <cell r="D98">
            <v>124.2</v>
          </cell>
          <cell r="E98" t="str">
            <v/>
          </cell>
          <cell r="F98">
            <v>102.7</v>
          </cell>
          <cell r="G98" t="str">
            <v/>
          </cell>
          <cell r="H98">
            <v>100.3</v>
          </cell>
          <cell r="I98" t="str">
            <v/>
          </cell>
          <cell r="J98">
            <v>102.9</v>
          </cell>
          <cell r="K98" t="str">
            <v/>
          </cell>
        </row>
        <row r="99">
          <cell r="B99">
            <v>103.3</v>
          </cell>
          <cell r="C99" t="str">
            <v/>
          </cell>
          <cell r="D99">
            <v>123.7</v>
          </cell>
          <cell r="E99" t="str">
            <v/>
          </cell>
          <cell r="F99">
            <v>102.7</v>
          </cell>
          <cell r="G99" t="str">
            <v/>
          </cell>
          <cell r="H99">
            <v>100.4</v>
          </cell>
          <cell r="I99" t="str">
            <v/>
          </cell>
          <cell r="J99">
            <v>102.9</v>
          </cell>
          <cell r="K99" t="str">
            <v/>
          </cell>
        </row>
        <row r="100">
          <cell r="B100">
            <v>103.3</v>
          </cell>
          <cell r="C100" t="str">
            <v/>
          </cell>
          <cell r="D100">
            <v>123.7</v>
          </cell>
          <cell r="E100" t="str">
            <v/>
          </cell>
          <cell r="F100">
            <v>102.7</v>
          </cell>
          <cell r="G100" t="str">
            <v/>
          </cell>
          <cell r="H100">
            <v>100.3</v>
          </cell>
          <cell r="I100" t="str">
            <v/>
          </cell>
          <cell r="J100">
            <v>102.9</v>
          </cell>
          <cell r="K100" t="str">
            <v/>
          </cell>
        </row>
        <row r="101">
          <cell r="B101">
            <v>103.2</v>
          </cell>
          <cell r="C101" t="str">
            <v/>
          </cell>
          <cell r="D101">
            <v>121.7</v>
          </cell>
          <cell r="E101" t="str">
            <v/>
          </cell>
          <cell r="F101">
            <v>102.6</v>
          </cell>
          <cell r="G101" t="str">
            <v/>
          </cell>
          <cell r="H101">
            <v>100.2</v>
          </cell>
          <cell r="I101" t="str">
            <v/>
          </cell>
          <cell r="J101">
            <v>102.8</v>
          </cell>
          <cell r="K101" t="str">
            <v/>
          </cell>
        </row>
        <row r="102">
          <cell r="B102">
            <v>102.9</v>
          </cell>
          <cell r="C102" t="str">
            <v/>
          </cell>
          <cell r="D102">
            <v>119.5</v>
          </cell>
          <cell r="E102" t="str">
            <v/>
          </cell>
          <cell r="F102">
            <v>102.4</v>
          </cell>
          <cell r="G102" t="str">
            <v/>
          </cell>
          <cell r="H102">
            <v>100.2</v>
          </cell>
          <cell r="I102" t="str">
            <v/>
          </cell>
          <cell r="J102">
            <v>102.7</v>
          </cell>
          <cell r="K102" t="str">
            <v/>
          </cell>
        </row>
        <row r="103">
          <cell r="B103">
            <v>100.2</v>
          </cell>
          <cell r="C103" t="str">
            <v/>
          </cell>
          <cell r="D103">
            <v>100.1</v>
          </cell>
          <cell r="E103" t="str">
            <v/>
          </cell>
          <cell r="F103">
            <v>100.2</v>
          </cell>
          <cell r="G103" t="str">
            <v/>
          </cell>
          <cell r="H103">
            <v>99.4</v>
          </cell>
          <cell r="I103" t="str">
            <v/>
          </cell>
          <cell r="J103">
            <v>101.3</v>
          </cell>
          <cell r="K103" t="str">
            <v/>
          </cell>
        </row>
        <row r="104">
          <cell r="B104">
            <v>100</v>
          </cell>
          <cell r="C104" t="str">
            <v/>
          </cell>
          <cell r="D104">
            <v>99.1</v>
          </cell>
          <cell r="E104" t="str">
            <v/>
          </cell>
          <cell r="F104">
            <v>100.1</v>
          </cell>
          <cell r="G104" t="str">
            <v/>
          </cell>
          <cell r="H104">
            <v>99.1</v>
          </cell>
          <cell r="I104" t="str">
            <v/>
          </cell>
          <cell r="J104">
            <v>101.2</v>
          </cell>
          <cell r="K104" t="str">
            <v/>
          </cell>
        </row>
        <row r="105">
          <cell r="B105">
            <v>100.2</v>
          </cell>
          <cell r="C105" t="str">
            <v/>
          </cell>
          <cell r="D105">
            <v>99.3</v>
          </cell>
          <cell r="E105" t="str">
            <v/>
          </cell>
          <cell r="F105">
            <v>100.2</v>
          </cell>
          <cell r="G105" t="str">
            <v/>
          </cell>
          <cell r="H105">
            <v>99.2</v>
          </cell>
          <cell r="I105" t="str">
            <v/>
          </cell>
          <cell r="J105">
            <v>101.1</v>
          </cell>
          <cell r="K105" t="str">
            <v/>
          </cell>
        </row>
        <row r="106">
          <cell r="B106">
            <v>100.4</v>
          </cell>
          <cell r="C106" t="str">
            <v/>
          </cell>
          <cell r="D106">
            <v>99.9</v>
          </cell>
          <cell r="E106" t="str">
            <v/>
          </cell>
          <cell r="F106">
            <v>100.5</v>
          </cell>
          <cell r="G106" t="str">
            <v/>
          </cell>
          <cell r="H106">
            <v>99.1</v>
          </cell>
          <cell r="I106" t="str">
            <v/>
          </cell>
          <cell r="J106">
            <v>101.1</v>
          </cell>
          <cell r="K106" t="str">
            <v/>
          </cell>
        </row>
        <row r="107">
          <cell r="B107">
            <v>100.9</v>
          </cell>
          <cell r="C107" t="str">
            <v/>
          </cell>
          <cell r="D107">
            <v>101.1</v>
          </cell>
          <cell r="E107" t="str">
            <v/>
          </cell>
          <cell r="F107">
            <v>101</v>
          </cell>
          <cell r="G107" t="str">
            <v/>
          </cell>
          <cell r="H107">
            <v>99.3</v>
          </cell>
          <cell r="I107" t="str">
            <v/>
          </cell>
          <cell r="J107">
            <v>101.1</v>
          </cell>
          <cell r="K107" t="str">
            <v/>
          </cell>
        </row>
        <row r="108">
          <cell r="B108">
            <v>101.4</v>
          </cell>
          <cell r="C108" t="str">
            <v/>
          </cell>
          <cell r="D108">
            <v>102.8</v>
          </cell>
          <cell r="E108" t="str">
            <v/>
          </cell>
          <cell r="F108">
            <v>101.4</v>
          </cell>
          <cell r="G108" t="str">
            <v/>
          </cell>
          <cell r="H108">
            <v>99.4</v>
          </cell>
          <cell r="I108" t="str">
            <v/>
          </cell>
          <cell r="J108">
            <v>101.1</v>
          </cell>
          <cell r="K108" t="str">
            <v/>
          </cell>
        </row>
        <row r="109">
          <cell r="B109">
            <v>101.6</v>
          </cell>
          <cell r="C109" t="str">
            <v/>
          </cell>
          <cell r="D109">
            <v>103.1</v>
          </cell>
          <cell r="E109" t="str">
            <v/>
          </cell>
          <cell r="F109">
            <v>101.8</v>
          </cell>
          <cell r="G109" t="str">
            <v/>
          </cell>
          <cell r="H109">
            <v>99.5</v>
          </cell>
          <cell r="I109" t="str">
            <v/>
          </cell>
          <cell r="J109">
            <v>101.2</v>
          </cell>
          <cell r="K109" t="str">
            <v/>
          </cell>
        </row>
        <row r="110">
          <cell r="B110">
            <v>101.8</v>
          </cell>
          <cell r="C110" t="str">
            <v/>
          </cell>
          <cell r="D110">
            <v>103.2</v>
          </cell>
          <cell r="E110" t="str">
            <v/>
          </cell>
          <cell r="F110">
            <v>101.9</v>
          </cell>
          <cell r="G110" t="str">
            <v/>
          </cell>
          <cell r="H110">
            <v>99.7</v>
          </cell>
          <cell r="I110" t="str">
            <v/>
          </cell>
          <cell r="J110">
            <v>101.2</v>
          </cell>
          <cell r="K110" t="str">
            <v/>
          </cell>
        </row>
        <row r="111">
          <cell r="B111">
            <v>102</v>
          </cell>
          <cell r="C111" t="str">
            <v/>
          </cell>
          <cell r="D111">
            <v>103.4</v>
          </cell>
          <cell r="E111" t="str">
            <v/>
          </cell>
          <cell r="F111">
            <v>102.1</v>
          </cell>
          <cell r="G111" t="str">
            <v/>
          </cell>
          <cell r="H111">
            <v>99.9</v>
          </cell>
          <cell r="I111" t="str">
            <v/>
          </cell>
          <cell r="J111">
            <v>101.2</v>
          </cell>
          <cell r="K111" t="str">
            <v/>
          </cell>
        </row>
        <row r="112">
          <cell r="B112">
            <v>102.1</v>
          </cell>
          <cell r="C112" t="str">
            <v/>
          </cell>
          <cell r="D112">
            <v>103.2</v>
          </cell>
          <cell r="E112" t="str">
            <v/>
          </cell>
          <cell r="F112">
            <v>102.2</v>
          </cell>
          <cell r="G112" t="str">
            <v/>
          </cell>
          <cell r="H112">
            <v>100.1</v>
          </cell>
          <cell r="I112" t="str">
            <v/>
          </cell>
          <cell r="J112">
            <v>101.2</v>
          </cell>
          <cell r="K112" t="str">
            <v/>
          </cell>
        </row>
        <row r="113">
          <cell r="B113">
            <v>102.1</v>
          </cell>
          <cell r="C113" t="str">
            <v/>
          </cell>
          <cell r="D113">
            <v>103.1</v>
          </cell>
          <cell r="E113" t="str">
            <v/>
          </cell>
          <cell r="F113">
            <v>102.3</v>
          </cell>
          <cell r="G113" t="str">
            <v/>
          </cell>
          <cell r="H113">
            <v>100.3</v>
          </cell>
          <cell r="I113" t="str">
            <v/>
          </cell>
          <cell r="J113">
            <v>101.2</v>
          </cell>
          <cell r="K113" t="str">
            <v/>
          </cell>
        </row>
        <row r="114">
          <cell r="B114">
            <v>102.1</v>
          </cell>
          <cell r="C114" t="str">
            <v/>
          </cell>
          <cell r="D114">
            <v>102.9</v>
          </cell>
          <cell r="E114" t="str">
            <v/>
          </cell>
          <cell r="F114">
            <v>102.2</v>
          </cell>
          <cell r="G114" t="str">
            <v/>
          </cell>
          <cell r="H114">
            <v>100.5</v>
          </cell>
          <cell r="I114" t="str">
            <v/>
          </cell>
          <cell r="J114">
            <v>101.3</v>
          </cell>
          <cell r="K114" t="str">
            <v/>
          </cell>
        </row>
        <row r="115">
          <cell r="B115">
            <v>102.2</v>
          </cell>
          <cell r="C115" t="str">
            <v/>
          </cell>
          <cell r="D115">
            <v>102.4</v>
          </cell>
          <cell r="E115" t="str">
            <v/>
          </cell>
          <cell r="F115">
            <v>102</v>
          </cell>
          <cell r="G115" t="str">
            <v/>
          </cell>
          <cell r="H115">
            <v>104.6</v>
          </cell>
          <cell r="I115" t="str">
            <v/>
          </cell>
          <cell r="J115">
            <v>101.8</v>
          </cell>
          <cell r="K115" t="str">
            <v/>
          </cell>
        </row>
        <row r="116">
          <cell r="B116">
            <v>102.6</v>
          </cell>
          <cell r="C116" t="str">
            <v/>
          </cell>
          <cell r="D116">
            <v>104.5</v>
          </cell>
          <cell r="E116" t="str">
            <v/>
          </cell>
          <cell r="F116">
            <v>102.3</v>
          </cell>
          <cell r="G116" t="str">
            <v/>
          </cell>
          <cell r="H116">
            <v>104.6</v>
          </cell>
          <cell r="I116" t="str">
            <v/>
          </cell>
          <cell r="J116">
            <v>102</v>
          </cell>
          <cell r="K116" t="str">
            <v/>
          </cell>
        </row>
        <row r="117">
          <cell r="B117">
            <v>102.5</v>
          </cell>
          <cell r="C117" t="str">
            <v/>
          </cell>
          <cell r="D117">
            <v>104.3</v>
          </cell>
          <cell r="E117" t="str">
            <v/>
          </cell>
          <cell r="F117">
            <v>102.2</v>
          </cell>
          <cell r="G117" t="str">
            <v/>
          </cell>
          <cell r="H117">
            <v>104.7</v>
          </cell>
          <cell r="I117" t="str">
            <v/>
          </cell>
          <cell r="J117">
            <v>102.1</v>
          </cell>
          <cell r="K117" t="str">
            <v/>
          </cell>
        </row>
        <row r="118">
          <cell r="B118">
            <v>102.5</v>
          </cell>
          <cell r="C118" t="str">
            <v/>
          </cell>
          <cell r="D118">
            <v>104.5</v>
          </cell>
          <cell r="E118" t="str">
            <v/>
          </cell>
          <cell r="F118">
            <v>102.2</v>
          </cell>
          <cell r="G118" t="str">
            <v/>
          </cell>
          <cell r="H118">
            <v>104.8</v>
          </cell>
          <cell r="I118" t="str">
            <v/>
          </cell>
          <cell r="J118">
            <v>102.2</v>
          </cell>
          <cell r="K118" t="str">
            <v/>
          </cell>
        </row>
        <row r="119">
          <cell r="B119">
            <v>102.3</v>
          </cell>
          <cell r="C119" t="str">
            <v/>
          </cell>
          <cell r="D119">
            <v>103.6</v>
          </cell>
          <cell r="E119" t="str">
            <v/>
          </cell>
          <cell r="F119">
            <v>102</v>
          </cell>
          <cell r="G119" t="str">
            <v/>
          </cell>
          <cell r="H119">
            <v>104.8</v>
          </cell>
          <cell r="I119" t="str">
            <v/>
          </cell>
          <cell r="J119">
            <v>102.2</v>
          </cell>
          <cell r="K119" t="str">
            <v/>
          </cell>
        </row>
        <row r="120">
          <cell r="B120">
            <v>102</v>
          </cell>
          <cell r="C120" t="str">
            <v/>
          </cell>
          <cell r="D120">
            <v>102.6</v>
          </cell>
          <cell r="E120" t="str">
            <v/>
          </cell>
          <cell r="F120">
            <v>101.7</v>
          </cell>
          <cell r="G120" t="str">
            <v/>
          </cell>
          <cell r="H120">
            <v>104.9</v>
          </cell>
          <cell r="I120" t="str">
            <v/>
          </cell>
          <cell r="J120">
            <v>102.3</v>
          </cell>
          <cell r="K120" t="str">
            <v/>
          </cell>
        </row>
        <row r="121">
          <cell r="B121">
            <v>101.8</v>
          </cell>
          <cell r="C121" t="str">
            <v/>
          </cell>
          <cell r="D121">
            <v>102.5</v>
          </cell>
          <cell r="E121" t="str">
            <v/>
          </cell>
          <cell r="F121">
            <v>101.4</v>
          </cell>
          <cell r="G121" t="str">
            <v/>
          </cell>
          <cell r="H121">
            <v>104.9</v>
          </cell>
          <cell r="I121" t="str">
            <v/>
          </cell>
          <cell r="J121">
            <v>102.3</v>
          </cell>
          <cell r="K121" t="str">
            <v/>
          </cell>
        </row>
        <row r="122">
          <cell r="B122">
            <v>101.7</v>
          </cell>
          <cell r="C122" t="str">
            <v/>
          </cell>
          <cell r="D122">
            <v>102.4</v>
          </cell>
          <cell r="E122" t="str">
            <v/>
          </cell>
          <cell r="F122">
            <v>101.3</v>
          </cell>
          <cell r="G122" t="str">
            <v/>
          </cell>
          <cell r="H122">
            <v>104.8</v>
          </cell>
          <cell r="I122" t="str">
            <v/>
          </cell>
          <cell r="J122">
            <v>102.3</v>
          </cell>
          <cell r="K122" t="str">
            <v/>
          </cell>
        </row>
        <row r="123">
          <cell r="B123">
            <v>101.6</v>
          </cell>
          <cell r="C123" t="str">
            <v/>
          </cell>
          <cell r="D123">
            <v>102.6</v>
          </cell>
          <cell r="E123" t="str">
            <v/>
          </cell>
          <cell r="F123">
            <v>101.2</v>
          </cell>
          <cell r="G123" t="str">
            <v/>
          </cell>
          <cell r="H123">
            <v>104.7</v>
          </cell>
          <cell r="I123" t="str">
            <v/>
          </cell>
          <cell r="J123">
            <v>102.4</v>
          </cell>
          <cell r="K123" t="str">
            <v/>
          </cell>
        </row>
        <row r="124">
          <cell r="B124">
            <v>101.4</v>
          </cell>
          <cell r="C124" t="str">
            <v/>
          </cell>
          <cell r="D124">
            <v>102.5</v>
          </cell>
          <cell r="E124" t="str">
            <v/>
          </cell>
          <cell r="F124">
            <v>101</v>
          </cell>
          <cell r="G124" t="str">
            <v/>
          </cell>
          <cell r="H124">
            <v>104.7</v>
          </cell>
          <cell r="I124" t="str">
            <v/>
          </cell>
          <cell r="J124">
            <v>102.4</v>
          </cell>
          <cell r="K124" t="str">
            <v/>
          </cell>
        </row>
        <row r="125">
          <cell r="B125">
            <v>101.3</v>
          </cell>
          <cell r="C125" t="str">
            <v/>
          </cell>
          <cell r="D125">
            <v>102.4</v>
          </cell>
          <cell r="E125" t="str">
            <v/>
          </cell>
          <cell r="F125">
            <v>100.8</v>
          </cell>
          <cell r="G125" t="str">
            <v/>
          </cell>
          <cell r="H125">
            <v>104.5</v>
          </cell>
          <cell r="I125" t="str">
            <v/>
          </cell>
          <cell r="J125">
            <v>102.4</v>
          </cell>
          <cell r="K125" t="str">
            <v/>
          </cell>
        </row>
        <row r="126">
          <cell r="B126">
            <v>101.2</v>
          </cell>
          <cell r="C126" t="str">
            <v/>
          </cell>
          <cell r="D126">
            <v>102.4</v>
          </cell>
          <cell r="E126" t="str">
            <v/>
          </cell>
          <cell r="F126">
            <v>100.8</v>
          </cell>
          <cell r="G126" t="str">
            <v/>
          </cell>
          <cell r="H126">
            <v>104.4</v>
          </cell>
          <cell r="I126" t="str">
            <v/>
          </cell>
          <cell r="J126">
            <v>102.5</v>
          </cell>
          <cell r="K126" t="str">
            <v/>
          </cell>
        </row>
        <row r="127">
          <cell r="B127">
            <v>100.9</v>
          </cell>
          <cell r="C127" t="str">
            <v/>
          </cell>
          <cell r="D127">
            <v>101.7</v>
          </cell>
          <cell r="E127" t="str">
            <v/>
          </cell>
          <cell r="F127">
            <v>100.5</v>
          </cell>
          <cell r="G127" t="str">
            <v/>
          </cell>
          <cell r="H127">
            <v>102.8</v>
          </cell>
          <cell r="I127" t="str">
            <v/>
          </cell>
          <cell r="J127">
            <v>105.6</v>
          </cell>
          <cell r="K127" t="str">
            <v/>
          </cell>
        </row>
        <row r="128">
          <cell r="B128">
            <v>100.5</v>
          </cell>
          <cell r="C128" t="str">
            <v/>
          </cell>
          <cell r="D128">
            <v>99.3</v>
          </cell>
          <cell r="E128" t="str">
            <v/>
          </cell>
          <cell r="F128">
            <v>100.2</v>
          </cell>
          <cell r="G128" t="str">
            <v/>
          </cell>
          <cell r="H128">
            <v>103.2</v>
          </cell>
          <cell r="I128" t="str">
            <v/>
          </cell>
          <cell r="J128">
            <v>105.6</v>
          </cell>
          <cell r="K128" t="str">
            <v/>
          </cell>
        </row>
        <row r="129">
          <cell r="B129">
            <v>100.2</v>
          </cell>
          <cell r="C129" t="str">
            <v/>
          </cell>
          <cell r="D129">
            <v>97.9</v>
          </cell>
          <cell r="E129" t="str">
            <v/>
          </cell>
          <cell r="F129">
            <v>99.9</v>
          </cell>
          <cell r="G129" t="str">
            <v/>
          </cell>
          <cell r="H129">
            <v>103.2</v>
          </cell>
          <cell r="I129" t="str">
            <v/>
          </cell>
          <cell r="J129">
            <v>105.7</v>
          </cell>
          <cell r="K129" t="str">
            <v/>
          </cell>
        </row>
        <row r="130">
          <cell r="B130">
            <v>99.8</v>
          </cell>
          <cell r="C130" t="str">
            <v/>
          </cell>
          <cell r="D130">
            <v>97.4</v>
          </cell>
          <cell r="E130" t="str">
            <v/>
          </cell>
          <cell r="F130">
            <v>99.4</v>
          </cell>
          <cell r="G130" t="str">
            <v/>
          </cell>
          <cell r="H130">
            <v>103.1</v>
          </cell>
          <cell r="I130" t="str">
            <v/>
          </cell>
          <cell r="J130">
            <v>105.7</v>
          </cell>
          <cell r="K130" t="str">
            <v/>
          </cell>
        </row>
        <row r="131">
          <cell r="B131">
            <v>99.5</v>
          </cell>
          <cell r="C131" t="str">
            <v/>
          </cell>
          <cell r="D131">
            <v>97.8</v>
          </cell>
          <cell r="E131" t="str">
            <v/>
          </cell>
          <cell r="F131">
            <v>99.1</v>
          </cell>
          <cell r="G131" t="str">
            <v/>
          </cell>
          <cell r="H131">
            <v>103</v>
          </cell>
          <cell r="I131" t="str">
            <v/>
          </cell>
          <cell r="J131">
            <v>105.7</v>
          </cell>
          <cell r="K131" t="str">
            <v/>
          </cell>
        </row>
        <row r="132">
          <cell r="B132">
            <v>99.5</v>
          </cell>
          <cell r="C132" t="str">
            <v/>
          </cell>
          <cell r="D132">
            <v>98.7</v>
          </cell>
          <cell r="E132" t="str">
            <v/>
          </cell>
          <cell r="F132">
            <v>99</v>
          </cell>
          <cell r="G132" t="str">
            <v/>
          </cell>
          <cell r="H132">
            <v>102.8</v>
          </cell>
          <cell r="I132" t="str">
            <v/>
          </cell>
          <cell r="J132">
            <v>105.8</v>
          </cell>
          <cell r="K132" t="str">
            <v/>
          </cell>
        </row>
        <row r="133">
          <cell r="B133">
            <v>99.5</v>
          </cell>
          <cell r="C133" t="str">
            <v/>
          </cell>
          <cell r="D133">
            <v>99.6</v>
          </cell>
          <cell r="E133" t="str">
            <v/>
          </cell>
          <cell r="F133">
            <v>98.9</v>
          </cell>
          <cell r="G133" t="str">
            <v/>
          </cell>
          <cell r="H133">
            <v>102.7</v>
          </cell>
          <cell r="I133" t="str">
            <v/>
          </cell>
          <cell r="J133">
            <v>105.8</v>
          </cell>
          <cell r="K133" t="str">
            <v/>
          </cell>
        </row>
        <row r="134">
          <cell r="B134">
            <v>99.4</v>
          </cell>
          <cell r="C134" t="str">
            <v/>
          </cell>
          <cell r="D134">
            <v>100.3</v>
          </cell>
          <cell r="E134" t="str">
            <v/>
          </cell>
          <cell r="F134">
            <v>98.8</v>
          </cell>
          <cell r="G134" t="str">
            <v/>
          </cell>
          <cell r="H134">
            <v>102.6</v>
          </cell>
          <cell r="I134" t="str">
            <v/>
          </cell>
          <cell r="J134">
            <v>105.8</v>
          </cell>
          <cell r="K134" t="str">
            <v/>
          </cell>
        </row>
        <row r="135">
          <cell r="B135">
            <v>99.3</v>
          </cell>
          <cell r="C135" t="str">
            <v/>
          </cell>
          <cell r="D135">
            <v>100.9</v>
          </cell>
          <cell r="E135" t="str">
            <v/>
          </cell>
          <cell r="F135">
            <v>98.7</v>
          </cell>
          <cell r="G135" t="str">
            <v/>
          </cell>
          <cell r="H135">
            <v>102.6</v>
          </cell>
          <cell r="I135" t="str">
            <v/>
          </cell>
          <cell r="J135">
            <v>105.9</v>
          </cell>
          <cell r="K135" t="str">
            <v/>
          </cell>
        </row>
        <row r="136">
          <cell r="B136">
            <v>99.3</v>
          </cell>
          <cell r="C136" t="str">
            <v/>
          </cell>
          <cell r="D136">
            <v>101.4</v>
          </cell>
          <cell r="E136" t="str">
            <v/>
          </cell>
          <cell r="F136">
            <v>98.7</v>
          </cell>
          <cell r="G136" t="str">
            <v/>
          </cell>
          <cell r="H136">
            <v>102.6</v>
          </cell>
          <cell r="I136" t="str">
            <v/>
          </cell>
          <cell r="J136">
            <v>105.9</v>
          </cell>
          <cell r="K136" t="str">
            <v/>
          </cell>
        </row>
        <row r="137">
          <cell r="B137">
            <v>99.4</v>
          </cell>
          <cell r="C137" t="str">
            <v/>
          </cell>
          <cell r="D137">
            <v>101.8</v>
          </cell>
          <cell r="E137" t="str">
            <v/>
          </cell>
          <cell r="F137">
            <v>98.7</v>
          </cell>
          <cell r="G137" t="str">
            <v/>
          </cell>
          <cell r="H137">
            <v>102.6</v>
          </cell>
          <cell r="I137" t="str">
            <v/>
          </cell>
          <cell r="J137">
            <v>105.9</v>
          </cell>
          <cell r="K137" t="str">
            <v/>
          </cell>
        </row>
        <row r="138">
          <cell r="B138">
            <v>99.4</v>
          </cell>
          <cell r="C138" t="str">
            <v/>
          </cell>
          <cell r="D138">
            <v>102.4</v>
          </cell>
          <cell r="E138" t="str">
            <v/>
          </cell>
          <cell r="F138">
            <v>98.8</v>
          </cell>
          <cell r="G138" t="str">
            <v/>
          </cell>
          <cell r="H138">
            <v>102.6</v>
          </cell>
          <cell r="I138" t="str">
            <v/>
          </cell>
          <cell r="J138">
            <v>106</v>
          </cell>
          <cell r="K138" t="str">
            <v/>
          </cell>
        </row>
        <row r="139">
          <cell r="B139">
            <v>101</v>
          </cell>
          <cell r="C139" t="str">
            <v/>
          </cell>
          <cell r="D139">
            <v>111.3</v>
          </cell>
          <cell r="E139" t="str">
            <v/>
          </cell>
          <cell r="F139">
            <v>100.4</v>
          </cell>
          <cell r="G139" t="str">
            <v/>
          </cell>
          <cell r="H139">
            <v>101.8</v>
          </cell>
          <cell r="I139" t="str">
            <v/>
          </cell>
          <cell r="J139">
            <v>103.4</v>
          </cell>
          <cell r="K139" t="str">
            <v/>
          </cell>
        </row>
        <row r="140">
          <cell r="B140">
            <v>101.6</v>
          </cell>
          <cell r="C140" t="str">
            <v/>
          </cell>
          <cell r="D140">
            <v>113.4</v>
          </cell>
          <cell r="E140" t="str">
            <v/>
          </cell>
          <cell r="F140">
            <v>101</v>
          </cell>
          <cell r="G140" t="str">
            <v/>
          </cell>
          <cell r="H140">
            <v>102</v>
          </cell>
          <cell r="I140" t="str">
            <v/>
          </cell>
          <cell r="J140">
            <v>103.3</v>
          </cell>
          <cell r="K140" t="str">
            <v/>
          </cell>
        </row>
        <row r="141">
          <cell r="B141">
            <v>102.4</v>
          </cell>
          <cell r="C141" t="str">
            <v/>
          </cell>
          <cell r="D141">
            <v>116.6</v>
          </cell>
          <cell r="E141" t="str">
            <v/>
          </cell>
          <cell r="F141">
            <v>101.9</v>
          </cell>
          <cell r="G141" t="str">
            <v/>
          </cell>
          <cell r="H141">
            <v>102.1</v>
          </cell>
          <cell r="I141" t="str">
            <v/>
          </cell>
          <cell r="J141">
            <v>103.4</v>
          </cell>
          <cell r="K141" t="str">
            <v/>
          </cell>
        </row>
        <row r="142">
          <cell r="B142">
            <v>103.2</v>
          </cell>
          <cell r="C142" t="str">
            <v/>
          </cell>
          <cell r="D142">
            <v>118</v>
          </cell>
          <cell r="E142" t="str">
            <v/>
          </cell>
          <cell r="F142">
            <v>102.7</v>
          </cell>
          <cell r="G142" t="str">
            <v/>
          </cell>
          <cell r="H142">
            <v>102.3</v>
          </cell>
          <cell r="I142" t="str">
            <v/>
          </cell>
          <cell r="J142">
            <v>103.4</v>
          </cell>
          <cell r="K142" t="str">
            <v/>
          </cell>
        </row>
        <row r="143">
          <cell r="B143">
            <v>103.9</v>
          </cell>
          <cell r="C143" t="str">
            <v/>
          </cell>
          <cell r="D143">
            <v>119.4</v>
          </cell>
          <cell r="E143" t="str">
            <v/>
          </cell>
          <cell r="F143">
            <v>103.4</v>
          </cell>
          <cell r="G143" t="str">
            <v/>
          </cell>
          <cell r="H143">
            <v>102.5</v>
          </cell>
          <cell r="I143" t="str">
            <v/>
          </cell>
          <cell r="J143">
            <v>103.4</v>
          </cell>
          <cell r="K143" t="str">
            <v/>
          </cell>
        </row>
        <row r="144">
          <cell r="B144">
            <v>104.4</v>
          </cell>
          <cell r="C144" t="str">
            <v/>
          </cell>
          <cell r="D144">
            <v>119.4</v>
          </cell>
          <cell r="E144" t="str">
            <v/>
          </cell>
          <cell r="F144">
            <v>104</v>
          </cell>
          <cell r="G144" t="str">
            <v/>
          </cell>
          <cell r="H144">
            <v>102.7</v>
          </cell>
          <cell r="I144" t="str">
            <v/>
          </cell>
          <cell r="J144">
            <v>103.5</v>
          </cell>
          <cell r="K144" t="str">
            <v/>
          </cell>
        </row>
        <row r="145">
          <cell r="B145">
            <v>105</v>
          </cell>
          <cell r="C145" t="str">
            <v/>
          </cell>
          <cell r="D145">
            <v>119.1</v>
          </cell>
          <cell r="E145" t="str">
            <v/>
          </cell>
          <cell r="F145">
            <v>104.7</v>
          </cell>
          <cell r="G145" t="str">
            <v/>
          </cell>
          <cell r="H145">
            <v>102.9</v>
          </cell>
          <cell r="I145" t="str">
            <v/>
          </cell>
          <cell r="J145">
            <v>103.6</v>
          </cell>
          <cell r="K145" t="str">
            <v/>
          </cell>
        </row>
        <row r="146">
          <cell r="B146">
            <v>105.6</v>
          </cell>
          <cell r="C146" t="str">
            <v/>
          </cell>
          <cell r="D146">
            <v>119</v>
          </cell>
          <cell r="E146" t="str">
            <v/>
          </cell>
          <cell r="F146">
            <v>105.3</v>
          </cell>
          <cell r="G146" t="str">
            <v/>
          </cell>
          <cell r="H146">
            <v>103.2</v>
          </cell>
          <cell r="I146" t="str">
            <v/>
          </cell>
          <cell r="J146">
            <v>103.7</v>
          </cell>
          <cell r="K146" t="str">
            <v/>
          </cell>
        </row>
        <row r="147">
          <cell r="B147">
            <v>106.1</v>
          </cell>
          <cell r="C147" t="str">
            <v/>
          </cell>
          <cell r="D147">
            <v>118.5</v>
          </cell>
          <cell r="E147" t="str">
            <v/>
          </cell>
          <cell r="F147">
            <v>105.9</v>
          </cell>
          <cell r="G147" t="str">
            <v/>
          </cell>
          <cell r="H147">
            <v>103.5</v>
          </cell>
          <cell r="I147" t="str">
            <v/>
          </cell>
          <cell r="J147">
            <v>103.7</v>
          </cell>
          <cell r="K147" t="str">
            <v/>
          </cell>
        </row>
        <row r="148">
          <cell r="B148">
            <v>106.7</v>
          </cell>
          <cell r="C148" t="str">
            <v/>
          </cell>
          <cell r="D148">
            <v>119</v>
          </cell>
          <cell r="E148" t="str">
            <v/>
          </cell>
          <cell r="F148">
            <v>106.6</v>
          </cell>
          <cell r="G148" t="str">
            <v/>
          </cell>
          <cell r="H148">
            <v>103.9</v>
          </cell>
          <cell r="I148" t="str">
            <v/>
          </cell>
          <cell r="J148">
            <v>103.7</v>
          </cell>
          <cell r="K148" t="str">
            <v/>
          </cell>
        </row>
        <row r="149">
          <cell r="B149">
            <v>107.3</v>
          </cell>
          <cell r="C149" t="str">
            <v/>
          </cell>
          <cell r="D149">
            <v>119.6</v>
          </cell>
          <cell r="E149" t="str">
            <v/>
          </cell>
          <cell r="F149">
            <v>107.2</v>
          </cell>
          <cell r="G149" t="str">
            <v/>
          </cell>
          <cell r="H149">
            <v>104.5</v>
          </cell>
          <cell r="I149" t="str">
            <v/>
          </cell>
          <cell r="J149">
            <v>103.8</v>
          </cell>
          <cell r="K149" t="str">
            <v/>
          </cell>
        </row>
        <row r="150">
          <cell r="B150">
            <v>107.9</v>
          </cell>
          <cell r="C150" t="str">
            <v/>
          </cell>
          <cell r="D150">
            <v>119.9</v>
          </cell>
          <cell r="E150" t="str">
            <v/>
          </cell>
          <cell r="F150">
            <v>107.8</v>
          </cell>
          <cell r="G150" t="str">
            <v/>
          </cell>
          <cell r="H150">
            <v>105.6</v>
          </cell>
          <cell r="I150" t="str">
            <v/>
          </cell>
          <cell r="J150">
            <v>103.8</v>
          </cell>
          <cell r="K150" t="str">
            <v/>
          </cell>
        </row>
        <row r="151">
          <cell r="B151">
            <v>116.1</v>
          </cell>
          <cell r="C151" t="str">
            <v/>
          </cell>
          <cell r="D151">
            <v>124.6</v>
          </cell>
          <cell r="E151" t="str">
            <v/>
          </cell>
          <cell r="F151">
            <v>113.8</v>
          </cell>
          <cell r="G151" t="str">
            <v/>
          </cell>
          <cell r="H151">
            <v>129.9</v>
          </cell>
          <cell r="I151" t="str">
            <v/>
          </cell>
          <cell r="J151">
            <v>104.4</v>
          </cell>
          <cell r="K151" t="str">
            <v/>
          </cell>
        </row>
        <row r="152">
          <cell r="B152">
            <v>116.1</v>
          </cell>
          <cell r="C152" t="str">
            <v/>
          </cell>
          <cell r="D152">
            <v>123.3</v>
          </cell>
          <cell r="E152" t="str">
            <v/>
          </cell>
          <cell r="F152">
            <v>114.2</v>
          </cell>
          <cell r="G152" t="str">
            <v/>
          </cell>
          <cell r="H152">
            <v>128.19999999999999</v>
          </cell>
          <cell r="I152" t="str">
            <v/>
          </cell>
          <cell r="J152">
            <v>104.7</v>
          </cell>
          <cell r="K152" t="str">
            <v/>
          </cell>
        </row>
        <row r="153">
          <cell r="B153">
            <v>118</v>
          </cell>
          <cell r="C153" t="str">
            <v/>
          </cell>
          <cell r="D153">
            <v>123.8</v>
          </cell>
          <cell r="E153" t="str">
            <v/>
          </cell>
          <cell r="F153">
            <v>115.9</v>
          </cell>
          <cell r="G153" t="str">
            <v/>
          </cell>
          <cell r="H153">
            <v>132.5</v>
          </cell>
          <cell r="I153" t="str">
            <v/>
          </cell>
          <cell r="J153">
            <v>105.3</v>
          </cell>
          <cell r="K153" t="str">
            <v/>
          </cell>
        </row>
        <row r="154">
          <cell r="B154">
            <v>119.6</v>
          </cell>
          <cell r="C154" t="str">
            <v/>
          </cell>
          <cell r="D154">
            <v>125.2</v>
          </cell>
          <cell r="E154" t="str">
            <v/>
          </cell>
          <cell r="F154">
            <v>117.2</v>
          </cell>
          <cell r="G154" t="str">
            <v/>
          </cell>
          <cell r="H154">
            <v>135.69999999999999</v>
          </cell>
          <cell r="I154" t="str">
            <v/>
          </cell>
          <cell r="J154">
            <v>105.9</v>
          </cell>
          <cell r="K154" t="str">
            <v/>
          </cell>
        </row>
        <row r="155">
          <cell r="B155">
            <v>120.6</v>
          </cell>
          <cell r="C155" t="str">
            <v/>
          </cell>
          <cell r="D155">
            <v>125</v>
          </cell>
          <cell r="E155" t="str">
            <v/>
          </cell>
          <cell r="F155">
            <v>118.3</v>
          </cell>
          <cell r="G155" t="str">
            <v>*</v>
          </cell>
          <cell r="H155">
            <v>136.69999999999999</v>
          </cell>
          <cell r="I155" t="str">
            <v>*</v>
          </cell>
          <cell r="J155">
            <v>106.1</v>
          </cell>
          <cell r="K155" t="str">
            <v/>
          </cell>
        </row>
        <row r="156">
          <cell r="B156">
            <v>121.5</v>
          </cell>
          <cell r="C156"/>
          <cell r="D156">
            <v>125.2</v>
          </cell>
          <cell r="E156"/>
          <cell r="F156">
            <v>119.1</v>
          </cell>
          <cell r="G156"/>
          <cell r="H156">
            <v>138.4</v>
          </cell>
          <cell r="I156"/>
          <cell r="J156">
            <v>106.1</v>
          </cell>
          <cell r="K156"/>
        </row>
      </sheetData>
      <sheetData sheetId="4">
        <row r="7">
          <cell r="B7">
            <v>98.4</v>
          </cell>
          <cell r="C7" t="str">
            <v/>
          </cell>
          <cell r="D7">
            <v>100</v>
          </cell>
          <cell r="E7" t="str">
            <v/>
          </cell>
          <cell r="F7">
            <v>115.7</v>
          </cell>
          <cell r="G7" t="str">
            <v/>
          </cell>
          <cell r="H7">
            <v>103.9</v>
          </cell>
          <cell r="I7" t="str">
            <v/>
          </cell>
          <cell r="J7">
            <v>96.7</v>
          </cell>
          <cell r="K7" t="str">
            <v/>
          </cell>
          <cell r="L7">
            <v>99.4</v>
          </cell>
          <cell r="M7" t="str">
            <v/>
          </cell>
          <cell r="N7">
            <v>101.4</v>
          </cell>
          <cell r="O7" t="str">
            <v/>
          </cell>
          <cell r="P7">
            <v>101.9</v>
          </cell>
          <cell r="Q7" t="str">
            <v/>
          </cell>
          <cell r="R7">
            <v>106.5</v>
          </cell>
          <cell r="S7" t="str">
            <v/>
          </cell>
          <cell r="T7">
            <v>102.2</v>
          </cell>
          <cell r="U7" t="str">
            <v/>
          </cell>
        </row>
        <row r="8">
          <cell r="B8">
            <v>101.2</v>
          </cell>
          <cell r="C8" t="str">
            <v/>
          </cell>
          <cell r="D8">
            <v>102.9</v>
          </cell>
          <cell r="E8" t="str">
            <v/>
          </cell>
          <cell r="F8">
            <v>116.3</v>
          </cell>
          <cell r="G8" t="str">
            <v/>
          </cell>
          <cell r="H8">
            <v>105.3</v>
          </cell>
          <cell r="I8" t="str">
            <v/>
          </cell>
          <cell r="J8">
            <v>99.9</v>
          </cell>
          <cell r="K8" t="str">
            <v/>
          </cell>
          <cell r="L8">
            <v>102.9</v>
          </cell>
          <cell r="M8" t="str">
            <v/>
          </cell>
          <cell r="N8">
            <v>102.3</v>
          </cell>
          <cell r="O8" t="str">
            <v/>
          </cell>
          <cell r="P8">
            <v>101.1</v>
          </cell>
          <cell r="Q8" t="str">
            <v/>
          </cell>
          <cell r="R8">
            <v>106.8</v>
          </cell>
          <cell r="S8" t="str">
            <v/>
          </cell>
          <cell r="T8">
            <v>102.2</v>
          </cell>
          <cell r="U8" t="str">
            <v/>
          </cell>
        </row>
        <row r="9">
          <cell r="B9">
            <v>104</v>
          </cell>
          <cell r="C9" t="str">
            <v/>
          </cell>
          <cell r="D9">
            <v>101.3</v>
          </cell>
          <cell r="E9" t="str">
            <v/>
          </cell>
          <cell r="F9">
            <v>119.1</v>
          </cell>
          <cell r="G9" t="str">
            <v/>
          </cell>
          <cell r="H9">
            <v>104.4</v>
          </cell>
          <cell r="I9" t="str">
            <v/>
          </cell>
          <cell r="J9">
            <v>102.9</v>
          </cell>
          <cell r="K9" t="str">
            <v/>
          </cell>
          <cell r="L9">
            <v>101.2</v>
          </cell>
          <cell r="M9" t="str">
            <v/>
          </cell>
          <cell r="N9">
            <v>104.2</v>
          </cell>
          <cell r="O9" t="str">
            <v/>
          </cell>
          <cell r="P9">
            <v>100.9</v>
          </cell>
          <cell r="Q9" t="str">
            <v/>
          </cell>
          <cell r="R9">
            <v>105.4</v>
          </cell>
          <cell r="S9" t="str">
            <v/>
          </cell>
          <cell r="T9">
            <v>100.3</v>
          </cell>
          <cell r="U9" t="str">
            <v/>
          </cell>
        </row>
        <row r="10">
          <cell r="B10">
            <v>104.9</v>
          </cell>
          <cell r="C10" t="str">
            <v/>
          </cell>
          <cell r="D10">
            <v>100.7</v>
          </cell>
          <cell r="E10" t="str">
            <v/>
          </cell>
          <cell r="F10">
            <v>120</v>
          </cell>
          <cell r="G10" t="str">
            <v/>
          </cell>
          <cell r="H10">
            <v>105.1</v>
          </cell>
          <cell r="I10" t="str">
            <v/>
          </cell>
          <cell r="J10">
            <v>103.8</v>
          </cell>
          <cell r="K10" t="str">
            <v/>
          </cell>
          <cell r="L10">
            <v>100.3</v>
          </cell>
          <cell r="M10" t="str">
            <v/>
          </cell>
          <cell r="N10">
            <v>105.1</v>
          </cell>
          <cell r="O10" t="str">
            <v/>
          </cell>
          <cell r="P10">
            <v>101.1</v>
          </cell>
          <cell r="Q10" t="str">
            <v/>
          </cell>
          <cell r="R10">
            <v>105.8</v>
          </cell>
          <cell r="S10" t="str">
            <v/>
          </cell>
          <cell r="T10">
            <v>101</v>
          </cell>
          <cell r="U10" t="str">
            <v/>
          </cell>
        </row>
        <row r="11">
          <cell r="B11">
            <v>107.7</v>
          </cell>
          <cell r="C11" t="str">
            <v/>
          </cell>
          <cell r="D11">
            <v>102.7</v>
          </cell>
          <cell r="E11" t="str">
            <v/>
          </cell>
          <cell r="F11">
            <v>122.2</v>
          </cell>
          <cell r="G11" t="str">
            <v/>
          </cell>
          <cell r="H11">
            <v>105.8</v>
          </cell>
          <cell r="I11" t="str">
            <v/>
          </cell>
          <cell r="J11">
            <v>107.3</v>
          </cell>
          <cell r="K11" t="str">
            <v/>
          </cell>
          <cell r="L11">
            <v>102.7</v>
          </cell>
          <cell r="M11" t="str">
            <v/>
          </cell>
          <cell r="N11">
            <v>104.1</v>
          </cell>
          <cell r="O11" t="str">
            <v/>
          </cell>
          <cell r="P11">
            <v>100.9</v>
          </cell>
          <cell r="Q11" t="str">
            <v/>
          </cell>
          <cell r="R11">
            <v>106.6</v>
          </cell>
          <cell r="S11" t="str">
            <v/>
          </cell>
          <cell r="T11">
            <v>103</v>
          </cell>
          <cell r="U11" t="str">
            <v/>
          </cell>
        </row>
        <row r="12">
          <cell r="B12">
            <v>106.9</v>
          </cell>
          <cell r="C12" t="str">
            <v/>
          </cell>
          <cell r="D12">
            <v>102.1</v>
          </cell>
          <cell r="E12" t="str">
            <v/>
          </cell>
          <cell r="F12">
            <v>120.6</v>
          </cell>
          <cell r="G12" t="str">
            <v/>
          </cell>
          <cell r="H12">
            <v>103.9</v>
          </cell>
          <cell r="I12" t="str">
            <v/>
          </cell>
          <cell r="J12">
            <v>106.6</v>
          </cell>
          <cell r="K12" t="str">
            <v/>
          </cell>
          <cell r="L12">
            <v>102.2</v>
          </cell>
          <cell r="M12" t="str">
            <v/>
          </cell>
          <cell r="N12">
            <v>103.2</v>
          </cell>
          <cell r="O12" t="str">
            <v/>
          </cell>
          <cell r="P12">
            <v>100.2</v>
          </cell>
          <cell r="Q12" t="str">
            <v/>
          </cell>
          <cell r="R12">
            <v>105</v>
          </cell>
          <cell r="S12" t="str">
            <v/>
          </cell>
          <cell r="T12">
            <v>100.6</v>
          </cell>
          <cell r="U12" t="str">
            <v/>
          </cell>
        </row>
        <row r="13">
          <cell r="B13">
            <v>107</v>
          </cell>
          <cell r="C13" t="str">
            <v/>
          </cell>
          <cell r="D13">
            <v>101.5</v>
          </cell>
          <cell r="E13" t="str">
            <v/>
          </cell>
          <cell r="F13">
            <v>116.5</v>
          </cell>
          <cell r="G13" t="str">
            <v/>
          </cell>
          <cell r="H13">
            <v>100.8</v>
          </cell>
          <cell r="I13" t="str">
            <v/>
          </cell>
          <cell r="J13">
            <v>106.9</v>
          </cell>
          <cell r="K13" t="str">
            <v/>
          </cell>
          <cell r="L13">
            <v>101.5</v>
          </cell>
          <cell r="M13" t="str">
            <v/>
          </cell>
          <cell r="N13">
            <v>103.7</v>
          </cell>
          <cell r="O13" t="str">
            <v/>
          </cell>
          <cell r="P13">
            <v>101.4</v>
          </cell>
          <cell r="Q13" t="str">
            <v/>
          </cell>
          <cell r="R13">
            <v>105.8</v>
          </cell>
          <cell r="S13" t="str">
            <v/>
          </cell>
          <cell r="T13">
            <v>101.1</v>
          </cell>
          <cell r="U13" t="str">
            <v/>
          </cell>
        </row>
        <row r="14">
          <cell r="B14">
            <v>108.6</v>
          </cell>
          <cell r="C14" t="str">
            <v/>
          </cell>
          <cell r="D14">
            <v>102.1</v>
          </cell>
          <cell r="E14" t="str">
            <v/>
          </cell>
          <cell r="F14">
            <v>108.9</v>
          </cell>
          <cell r="G14" t="str">
            <v/>
          </cell>
          <cell r="H14">
            <v>98.3</v>
          </cell>
          <cell r="I14" t="str">
            <v/>
          </cell>
          <cell r="J14">
            <v>109.4</v>
          </cell>
          <cell r="K14" t="str">
            <v/>
          </cell>
          <cell r="L14">
            <v>102.6</v>
          </cell>
          <cell r="M14" t="str">
            <v/>
          </cell>
          <cell r="N14">
            <v>102.9</v>
          </cell>
          <cell r="O14" t="str">
            <v/>
          </cell>
          <cell r="P14">
            <v>100.3</v>
          </cell>
          <cell r="Q14" t="str">
            <v/>
          </cell>
          <cell r="R14">
            <v>104.6</v>
          </cell>
          <cell r="S14" t="str">
            <v/>
          </cell>
          <cell r="T14">
            <v>99.8</v>
          </cell>
          <cell r="U14" t="str">
            <v/>
          </cell>
        </row>
        <row r="15">
          <cell r="B15">
            <v>106.1</v>
          </cell>
          <cell r="C15" t="str">
            <v/>
          </cell>
          <cell r="D15">
            <v>100.3</v>
          </cell>
          <cell r="E15" t="str">
            <v/>
          </cell>
          <cell r="F15">
            <v>105.8</v>
          </cell>
          <cell r="G15" t="str">
            <v/>
          </cell>
          <cell r="H15">
            <v>102.8</v>
          </cell>
          <cell r="I15" t="str">
            <v/>
          </cell>
          <cell r="J15">
            <v>106.4</v>
          </cell>
          <cell r="K15" t="str">
            <v/>
          </cell>
          <cell r="L15">
            <v>99.9</v>
          </cell>
          <cell r="M15" t="str">
            <v/>
          </cell>
          <cell r="N15">
            <v>103.6</v>
          </cell>
          <cell r="O15" t="str">
            <v/>
          </cell>
          <cell r="P15">
            <v>101.6</v>
          </cell>
          <cell r="Q15" t="str">
            <v/>
          </cell>
          <cell r="R15">
            <v>104.8</v>
          </cell>
          <cell r="S15" t="str">
            <v/>
          </cell>
          <cell r="T15">
            <v>103.2</v>
          </cell>
          <cell r="U15" t="str">
            <v/>
          </cell>
        </row>
        <row r="16">
          <cell r="B16">
            <v>104.7</v>
          </cell>
          <cell r="C16" t="str">
            <v/>
          </cell>
          <cell r="D16">
            <v>100.7</v>
          </cell>
          <cell r="E16" t="str">
            <v/>
          </cell>
          <cell r="F16">
            <v>99.3</v>
          </cell>
          <cell r="G16" t="str">
            <v/>
          </cell>
          <cell r="H16">
            <v>97.6</v>
          </cell>
          <cell r="I16" t="str">
            <v/>
          </cell>
          <cell r="J16">
            <v>104.6</v>
          </cell>
          <cell r="K16" t="str">
            <v/>
          </cell>
          <cell r="L16">
            <v>100.5</v>
          </cell>
          <cell r="M16" t="str">
            <v/>
          </cell>
          <cell r="N16">
            <v>107.2</v>
          </cell>
          <cell r="O16" t="str">
            <v/>
          </cell>
          <cell r="P16">
            <v>103.8</v>
          </cell>
          <cell r="Q16" t="str">
            <v/>
          </cell>
          <cell r="R16">
            <v>104.3</v>
          </cell>
          <cell r="S16" t="str">
            <v/>
          </cell>
          <cell r="T16">
            <v>100.2</v>
          </cell>
          <cell r="U16" t="str">
            <v/>
          </cell>
        </row>
        <row r="17">
          <cell r="B17">
            <v>102.8</v>
          </cell>
          <cell r="C17" t="str">
            <v/>
          </cell>
          <cell r="D17">
            <v>99.6</v>
          </cell>
          <cell r="E17" t="str">
            <v/>
          </cell>
          <cell r="F17">
            <v>97.4</v>
          </cell>
          <cell r="G17" t="str">
            <v/>
          </cell>
          <cell r="H17">
            <v>98.9</v>
          </cell>
          <cell r="I17" t="str">
            <v/>
          </cell>
          <cell r="J17">
            <v>102.7</v>
          </cell>
          <cell r="K17" t="str">
            <v/>
          </cell>
          <cell r="L17">
            <v>99.6</v>
          </cell>
          <cell r="M17" t="str">
            <v/>
          </cell>
          <cell r="N17">
            <v>106</v>
          </cell>
          <cell r="O17" t="str">
            <v/>
          </cell>
          <cell r="P17">
            <v>100.3</v>
          </cell>
          <cell r="Q17" t="str">
            <v/>
          </cell>
          <cell r="R17">
            <v>103.1</v>
          </cell>
          <cell r="S17" t="str">
            <v/>
          </cell>
          <cell r="T17">
            <v>99.9</v>
          </cell>
          <cell r="U17" t="str">
            <v/>
          </cell>
        </row>
        <row r="18">
          <cell r="B18">
            <v>99.9</v>
          </cell>
          <cell r="C18" t="str">
            <v/>
          </cell>
          <cell r="D18">
            <v>99.3</v>
          </cell>
          <cell r="E18" t="str">
            <v/>
          </cell>
          <cell r="F18">
            <v>96.6</v>
          </cell>
          <cell r="G18" t="str">
            <v/>
          </cell>
          <cell r="H18">
            <v>97.4</v>
          </cell>
          <cell r="I18" t="str">
            <v/>
          </cell>
          <cell r="J18">
            <v>99.3</v>
          </cell>
          <cell r="K18" t="str">
            <v/>
          </cell>
          <cell r="L18">
            <v>99.3</v>
          </cell>
          <cell r="M18" t="str">
            <v/>
          </cell>
          <cell r="N18">
            <v>105.8</v>
          </cell>
          <cell r="O18" t="str">
            <v/>
          </cell>
          <cell r="P18">
            <v>100.1</v>
          </cell>
          <cell r="Q18" t="str">
            <v/>
          </cell>
          <cell r="R18">
            <v>103.4</v>
          </cell>
          <cell r="S18" t="str">
            <v/>
          </cell>
          <cell r="T18">
            <v>100.1</v>
          </cell>
          <cell r="U18" t="str">
            <v/>
          </cell>
        </row>
        <row r="19">
          <cell r="B19">
            <v>99.2</v>
          </cell>
          <cell r="C19" t="str">
            <v/>
          </cell>
          <cell r="D19">
            <v>99.6</v>
          </cell>
          <cell r="E19" t="str">
            <v/>
          </cell>
          <cell r="F19">
            <v>91.5</v>
          </cell>
          <cell r="G19" t="str">
            <v/>
          </cell>
          <cell r="H19">
            <v>97.4</v>
          </cell>
          <cell r="I19" t="str">
            <v/>
          </cell>
          <cell r="J19">
            <v>99.4</v>
          </cell>
          <cell r="K19" t="str">
            <v/>
          </cell>
          <cell r="L19">
            <v>100</v>
          </cell>
          <cell r="M19" t="str">
            <v/>
          </cell>
          <cell r="N19">
            <v>102.2</v>
          </cell>
          <cell r="O19" t="str">
            <v/>
          </cell>
          <cell r="P19">
            <v>98.2</v>
          </cell>
          <cell r="Q19" t="str">
            <v/>
          </cell>
          <cell r="R19">
            <v>101.7</v>
          </cell>
          <cell r="S19" t="str">
            <v/>
          </cell>
          <cell r="T19">
            <v>101.5</v>
          </cell>
          <cell r="U19" t="str">
            <v/>
          </cell>
        </row>
        <row r="20">
          <cell r="B20">
            <v>98</v>
          </cell>
          <cell r="C20" t="str">
            <v/>
          </cell>
          <cell r="D20">
            <v>99.4</v>
          </cell>
          <cell r="E20" t="str">
            <v/>
          </cell>
          <cell r="F20">
            <v>88.9</v>
          </cell>
          <cell r="G20" t="str">
            <v/>
          </cell>
          <cell r="H20">
            <v>94.8</v>
          </cell>
          <cell r="I20" t="str">
            <v/>
          </cell>
          <cell r="J20">
            <v>98.5</v>
          </cell>
          <cell r="K20" t="str">
            <v/>
          </cell>
          <cell r="L20">
            <v>99.6</v>
          </cell>
          <cell r="M20" t="str">
            <v/>
          </cell>
          <cell r="N20">
            <v>98.6</v>
          </cell>
          <cell r="O20" t="str">
            <v/>
          </cell>
          <cell r="P20">
            <v>100.1</v>
          </cell>
          <cell r="Q20" t="str">
            <v/>
          </cell>
          <cell r="R20">
            <v>101.5</v>
          </cell>
          <cell r="S20" t="str">
            <v/>
          </cell>
          <cell r="T20">
            <v>100</v>
          </cell>
          <cell r="U20" t="str">
            <v/>
          </cell>
        </row>
        <row r="21">
          <cell r="B21">
            <v>98.9</v>
          </cell>
          <cell r="C21" t="str">
            <v/>
          </cell>
          <cell r="D21">
            <v>100.5</v>
          </cell>
          <cell r="E21" t="str">
            <v/>
          </cell>
          <cell r="F21">
            <v>88.4</v>
          </cell>
          <cell r="G21" t="str">
            <v/>
          </cell>
          <cell r="H21">
            <v>98.3</v>
          </cell>
          <cell r="I21" t="str">
            <v/>
          </cell>
          <cell r="J21">
            <v>99.6</v>
          </cell>
          <cell r="K21" t="str">
            <v/>
          </cell>
          <cell r="L21">
            <v>100.7</v>
          </cell>
          <cell r="M21" t="str">
            <v/>
          </cell>
          <cell r="N21">
            <v>98.5</v>
          </cell>
          <cell r="O21" t="str">
            <v/>
          </cell>
          <cell r="P21">
            <v>100.1</v>
          </cell>
          <cell r="Q21" t="str">
            <v/>
          </cell>
          <cell r="R21">
            <v>101.7</v>
          </cell>
          <cell r="S21" t="str">
            <v/>
          </cell>
          <cell r="T21">
            <v>100.1</v>
          </cell>
          <cell r="U21" t="str">
            <v/>
          </cell>
        </row>
        <row r="22">
          <cell r="B22">
            <v>98.7</v>
          </cell>
          <cell r="C22" t="str">
            <v/>
          </cell>
          <cell r="D22">
            <v>99.1</v>
          </cell>
          <cell r="E22" t="str">
            <v/>
          </cell>
          <cell r="F22">
            <v>89.9</v>
          </cell>
          <cell r="G22" t="str">
            <v/>
          </cell>
          <cell r="H22">
            <v>99.1</v>
          </cell>
          <cell r="I22" t="str">
            <v/>
          </cell>
          <cell r="J22">
            <v>99.3</v>
          </cell>
          <cell r="K22" t="str">
            <v/>
          </cell>
          <cell r="L22">
            <v>99</v>
          </cell>
          <cell r="M22" t="str">
            <v/>
          </cell>
          <cell r="N22">
            <v>98.4</v>
          </cell>
          <cell r="O22" t="str">
            <v/>
          </cell>
          <cell r="P22">
            <v>100</v>
          </cell>
          <cell r="Q22" t="str">
            <v/>
          </cell>
          <cell r="R22">
            <v>101.6</v>
          </cell>
          <cell r="S22" t="str">
            <v/>
          </cell>
          <cell r="T22">
            <v>100</v>
          </cell>
          <cell r="U22" t="str">
            <v/>
          </cell>
        </row>
        <row r="23">
          <cell r="B23">
            <v>98.8</v>
          </cell>
          <cell r="C23" t="str">
            <v/>
          </cell>
          <cell r="D23">
            <v>99.7</v>
          </cell>
          <cell r="E23" t="str">
            <v/>
          </cell>
          <cell r="F23">
            <v>91</v>
          </cell>
          <cell r="G23" t="str">
            <v/>
          </cell>
          <cell r="H23">
            <v>98.6</v>
          </cell>
          <cell r="I23" t="str">
            <v/>
          </cell>
          <cell r="J23">
            <v>99</v>
          </cell>
          <cell r="K23" t="str">
            <v/>
          </cell>
          <cell r="L23">
            <v>99.7</v>
          </cell>
          <cell r="M23" t="str">
            <v/>
          </cell>
          <cell r="N23">
            <v>100.8</v>
          </cell>
          <cell r="O23" t="str">
            <v/>
          </cell>
          <cell r="P23">
            <v>100.6</v>
          </cell>
          <cell r="Q23" t="str">
            <v/>
          </cell>
          <cell r="R23">
            <v>100.8</v>
          </cell>
          <cell r="S23" t="str">
            <v/>
          </cell>
          <cell r="T23">
            <v>100.7</v>
          </cell>
          <cell r="U23" t="str">
            <v/>
          </cell>
        </row>
        <row r="24">
          <cell r="B24">
            <v>98.8</v>
          </cell>
          <cell r="C24" t="str">
            <v/>
          </cell>
          <cell r="D24">
            <v>99.5</v>
          </cell>
          <cell r="E24" t="str">
            <v/>
          </cell>
          <cell r="F24">
            <v>93.9</v>
          </cell>
          <cell r="G24" t="str">
            <v/>
          </cell>
          <cell r="H24">
            <v>97.8</v>
          </cell>
          <cell r="I24" t="str">
            <v/>
          </cell>
          <cell r="J24">
            <v>98.8</v>
          </cell>
          <cell r="K24" t="str">
            <v/>
          </cell>
          <cell r="L24">
            <v>99.5</v>
          </cell>
          <cell r="M24" t="str">
            <v/>
          </cell>
          <cell r="N24">
            <v>101.1</v>
          </cell>
          <cell r="O24" t="str">
            <v/>
          </cell>
          <cell r="P24">
            <v>100.3</v>
          </cell>
          <cell r="Q24" t="str">
            <v/>
          </cell>
          <cell r="R24">
            <v>100.9</v>
          </cell>
          <cell r="S24" t="str">
            <v/>
          </cell>
          <cell r="T24">
            <v>100.1</v>
          </cell>
          <cell r="U24" t="str">
            <v/>
          </cell>
        </row>
        <row r="25">
          <cell r="B25">
            <v>98.3</v>
          </cell>
          <cell r="C25" t="str">
            <v/>
          </cell>
          <cell r="D25">
            <v>100</v>
          </cell>
          <cell r="E25" t="str">
            <v/>
          </cell>
          <cell r="F25">
            <v>97.8</v>
          </cell>
          <cell r="G25" t="str">
            <v/>
          </cell>
          <cell r="H25">
            <v>102.3</v>
          </cell>
          <cell r="I25" t="str">
            <v/>
          </cell>
          <cell r="J25">
            <v>97.9</v>
          </cell>
          <cell r="K25" t="str">
            <v/>
          </cell>
          <cell r="L25">
            <v>99.8</v>
          </cell>
          <cell r="M25" t="str">
            <v/>
          </cell>
          <cell r="N25">
            <v>101.1</v>
          </cell>
          <cell r="O25" t="str">
            <v/>
          </cell>
          <cell r="P25">
            <v>100.2</v>
          </cell>
          <cell r="Q25" t="str">
            <v/>
          </cell>
          <cell r="R25">
            <v>101.5</v>
          </cell>
          <cell r="S25" t="str">
            <v/>
          </cell>
          <cell r="T25">
            <v>100.6</v>
          </cell>
          <cell r="U25" t="str">
            <v/>
          </cell>
        </row>
        <row r="26">
          <cell r="B26">
            <v>98.2</v>
          </cell>
          <cell r="C26" t="str">
            <v/>
          </cell>
          <cell r="D26">
            <v>99</v>
          </cell>
          <cell r="E26" t="str">
            <v/>
          </cell>
          <cell r="F26">
            <v>98.8</v>
          </cell>
          <cell r="G26" t="str">
            <v/>
          </cell>
          <cell r="H26">
            <v>100.1</v>
          </cell>
          <cell r="I26" t="str">
            <v/>
          </cell>
          <cell r="J26">
            <v>97.7</v>
          </cell>
          <cell r="K26" t="str">
            <v/>
          </cell>
          <cell r="L26">
            <v>98.7</v>
          </cell>
          <cell r="M26" t="str">
            <v/>
          </cell>
          <cell r="N26">
            <v>101.2</v>
          </cell>
          <cell r="O26" t="str">
            <v/>
          </cell>
          <cell r="P26">
            <v>100.1</v>
          </cell>
          <cell r="Q26" t="str">
            <v/>
          </cell>
          <cell r="R26">
            <v>101.5</v>
          </cell>
          <cell r="S26" t="str">
            <v/>
          </cell>
          <cell r="T26">
            <v>100.1</v>
          </cell>
          <cell r="U26" t="str">
            <v/>
          </cell>
        </row>
        <row r="27">
          <cell r="B27">
            <v>97.3</v>
          </cell>
          <cell r="C27" t="str">
            <v/>
          </cell>
          <cell r="D27">
            <v>98.9</v>
          </cell>
          <cell r="E27" t="str">
            <v/>
          </cell>
          <cell r="F27">
            <v>98</v>
          </cell>
          <cell r="G27" t="str">
            <v/>
          </cell>
          <cell r="H27">
            <v>97.9</v>
          </cell>
          <cell r="I27" t="str">
            <v/>
          </cell>
          <cell r="J27">
            <v>96.7</v>
          </cell>
          <cell r="K27" t="str">
            <v/>
          </cell>
          <cell r="L27">
            <v>98.7</v>
          </cell>
          <cell r="M27" t="str">
            <v/>
          </cell>
          <cell r="N27">
            <v>101.2</v>
          </cell>
          <cell r="O27" t="str">
            <v/>
          </cell>
          <cell r="P27">
            <v>100.6</v>
          </cell>
          <cell r="Q27" t="str">
            <v/>
          </cell>
          <cell r="R27">
            <v>101.3</v>
          </cell>
          <cell r="S27" t="str">
            <v/>
          </cell>
          <cell r="T27">
            <v>100.5</v>
          </cell>
          <cell r="U27" t="str">
            <v/>
          </cell>
        </row>
        <row r="28">
          <cell r="B28">
            <v>97.9</v>
          </cell>
          <cell r="C28" t="str">
            <v/>
          </cell>
          <cell r="D28">
            <v>100.1</v>
          </cell>
          <cell r="E28" t="str">
            <v/>
          </cell>
          <cell r="F28">
            <v>99.8</v>
          </cell>
          <cell r="G28" t="str">
            <v/>
          </cell>
          <cell r="H28">
            <v>99.5</v>
          </cell>
          <cell r="I28" t="str">
            <v/>
          </cell>
          <cell r="J28">
            <v>97.3</v>
          </cell>
          <cell r="K28" t="str">
            <v/>
          </cell>
          <cell r="L28">
            <v>100.1</v>
          </cell>
          <cell r="M28" t="str">
            <v/>
          </cell>
          <cell r="N28">
            <v>101.1</v>
          </cell>
          <cell r="O28" t="str">
            <v/>
          </cell>
          <cell r="P28">
            <v>100.2</v>
          </cell>
          <cell r="Q28" t="str">
            <v/>
          </cell>
          <cell r="R28">
            <v>101.7</v>
          </cell>
          <cell r="S28" t="str">
            <v/>
          </cell>
          <cell r="T28">
            <v>100.6</v>
          </cell>
          <cell r="U28" t="str">
            <v/>
          </cell>
        </row>
        <row r="29">
          <cell r="B29">
            <v>97.6</v>
          </cell>
          <cell r="C29" t="str">
            <v/>
          </cell>
          <cell r="D29">
            <v>99.6</v>
          </cell>
          <cell r="E29" t="str">
            <v/>
          </cell>
          <cell r="F29">
            <v>93.2</v>
          </cell>
          <cell r="G29" t="str">
            <v/>
          </cell>
          <cell r="H29">
            <v>95.6</v>
          </cell>
          <cell r="I29" t="str">
            <v/>
          </cell>
          <cell r="J29">
            <v>97.3</v>
          </cell>
          <cell r="K29" t="str">
            <v/>
          </cell>
          <cell r="L29">
            <v>99.8</v>
          </cell>
          <cell r="M29" t="str">
            <v/>
          </cell>
          <cell r="N29">
            <v>100.6</v>
          </cell>
          <cell r="O29" t="str">
            <v/>
          </cell>
          <cell r="P29">
            <v>99.8</v>
          </cell>
          <cell r="Q29" t="str">
            <v/>
          </cell>
          <cell r="R29">
            <v>101.2</v>
          </cell>
          <cell r="S29" t="str">
            <v/>
          </cell>
          <cell r="T29">
            <v>100</v>
          </cell>
          <cell r="U29" t="str">
            <v/>
          </cell>
        </row>
        <row r="30">
          <cell r="B30">
            <v>98.4</v>
          </cell>
          <cell r="C30" t="str">
            <v/>
          </cell>
          <cell r="D30">
            <v>99.8</v>
          </cell>
          <cell r="E30" t="str">
            <v/>
          </cell>
          <cell r="F30">
            <v>93.3</v>
          </cell>
          <cell r="G30" t="str">
            <v/>
          </cell>
          <cell r="H30">
            <v>100.2</v>
          </cell>
          <cell r="I30" t="str">
            <v/>
          </cell>
          <cell r="J30">
            <v>98.3</v>
          </cell>
          <cell r="K30" t="str">
            <v/>
          </cell>
          <cell r="L30">
            <v>99.8</v>
          </cell>
          <cell r="M30" t="str">
            <v/>
          </cell>
          <cell r="N30">
            <v>99.9</v>
          </cell>
          <cell r="O30" t="str">
            <v/>
          </cell>
          <cell r="P30">
            <v>99.3</v>
          </cell>
          <cell r="Q30" t="str">
            <v/>
          </cell>
          <cell r="R30">
            <v>100.5</v>
          </cell>
          <cell r="S30" t="str">
            <v/>
          </cell>
          <cell r="T30">
            <v>99.4</v>
          </cell>
          <cell r="U30" t="str">
            <v/>
          </cell>
        </row>
        <row r="31">
          <cell r="B31">
            <v>98.5</v>
          </cell>
          <cell r="C31" t="str">
            <v/>
          </cell>
          <cell r="D31">
            <v>99</v>
          </cell>
          <cell r="E31" t="str">
            <v/>
          </cell>
          <cell r="F31">
            <v>91</v>
          </cell>
          <cell r="G31" t="str">
            <v/>
          </cell>
          <cell r="H31">
            <v>95.5</v>
          </cell>
          <cell r="I31" t="str">
            <v/>
          </cell>
          <cell r="J31">
            <v>98.9</v>
          </cell>
          <cell r="K31" t="str">
            <v/>
          </cell>
          <cell r="L31">
            <v>99.2</v>
          </cell>
          <cell r="M31" t="str">
            <v/>
          </cell>
          <cell r="N31">
            <v>97.9</v>
          </cell>
          <cell r="O31" t="str">
            <v/>
          </cell>
          <cell r="P31">
            <v>98.6</v>
          </cell>
          <cell r="Q31" t="str">
            <v/>
          </cell>
          <cell r="R31">
            <v>100.8</v>
          </cell>
          <cell r="S31" t="str">
            <v/>
          </cell>
          <cell r="T31">
            <v>100.8</v>
          </cell>
          <cell r="U31" t="str">
            <v/>
          </cell>
        </row>
        <row r="32">
          <cell r="B32">
            <v>99.2</v>
          </cell>
          <cell r="C32" t="str">
            <v/>
          </cell>
          <cell r="D32">
            <v>100.8</v>
          </cell>
          <cell r="E32" t="str">
            <v/>
          </cell>
          <cell r="F32">
            <v>92</v>
          </cell>
          <cell r="G32" t="str">
            <v/>
          </cell>
          <cell r="H32">
            <v>100.6</v>
          </cell>
          <cell r="I32" t="str">
            <v/>
          </cell>
          <cell r="J32">
            <v>99.7</v>
          </cell>
          <cell r="K32" t="str">
            <v/>
          </cell>
          <cell r="L32">
            <v>100.9</v>
          </cell>
          <cell r="M32" t="str">
            <v/>
          </cell>
          <cell r="N32">
            <v>97.2</v>
          </cell>
          <cell r="O32" t="str">
            <v/>
          </cell>
          <cell r="P32">
            <v>99.4</v>
          </cell>
          <cell r="Q32" t="str">
            <v/>
          </cell>
          <cell r="R32">
            <v>101</v>
          </cell>
          <cell r="S32" t="str">
            <v/>
          </cell>
          <cell r="T32">
            <v>100.8</v>
          </cell>
          <cell r="U32" t="str">
            <v/>
          </cell>
        </row>
        <row r="33">
          <cell r="B33">
            <v>99.9</v>
          </cell>
          <cell r="C33" t="str">
            <v/>
          </cell>
          <cell r="D33">
            <v>100.3</v>
          </cell>
          <cell r="E33" t="str">
            <v/>
          </cell>
          <cell r="F33">
            <v>99.1</v>
          </cell>
          <cell r="G33" t="str">
            <v/>
          </cell>
          <cell r="H33">
            <v>103</v>
          </cell>
          <cell r="I33" t="str">
            <v/>
          </cell>
          <cell r="J33">
            <v>100.1</v>
          </cell>
          <cell r="K33" t="str">
            <v/>
          </cell>
          <cell r="L33">
            <v>100.2</v>
          </cell>
          <cell r="M33" t="str">
            <v/>
          </cell>
          <cell r="N33">
            <v>97.4</v>
          </cell>
          <cell r="O33" t="str">
            <v/>
          </cell>
          <cell r="P33">
            <v>100</v>
          </cell>
          <cell r="Q33" t="str">
            <v/>
          </cell>
          <cell r="R33">
            <v>101.4</v>
          </cell>
          <cell r="S33" t="str">
            <v/>
          </cell>
          <cell r="T33">
            <v>100.4</v>
          </cell>
          <cell r="U33" t="str">
            <v/>
          </cell>
        </row>
        <row r="34">
          <cell r="B34">
            <v>101.9</v>
          </cell>
          <cell r="C34" t="str">
            <v/>
          </cell>
          <cell r="D34">
            <v>101.8</v>
          </cell>
          <cell r="E34" t="str">
            <v/>
          </cell>
          <cell r="F34">
            <v>112.9</v>
          </cell>
          <cell r="G34" t="str">
            <v/>
          </cell>
          <cell r="H34">
            <v>114.1</v>
          </cell>
          <cell r="I34" t="str">
            <v/>
          </cell>
          <cell r="J34">
            <v>101.7</v>
          </cell>
          <cell r="K34" t="str">
            <v/>
          </cell>
          <cell r="L34">
            <v>101.4</v>
          </cell>
          <cell r="M34" t="str">
            <v/>
          </cell>
          <cell r="N34">
            <v>98.1</v>
          </cell>
          <cell r="O34" t="str">
            <v/>
          </cell>
          <cell r="P34">
            <v>100</v>
          </cell>
          <cell r="Q34" t="str">
            <v/>
          </cell>
          <cell r="R34">
            <v>102.8</v>
          </cell>
          <cell r="S34" t="str">
            <v/>
          </cell>
          <cell r="T34">
            <v>100.8</v>
          </cell>
          <cell r="U34" t="str">
            <v/>
          </cell>
        </row>
        <row r="35">
          <cell r="B35">
            <v>104.4</v>
          </cell>
          <cell r="C35" t="str">
            <v/>
          </cell>
          <cell r="D35">
            <v>101.5</v>
          </cell>
          <cell r="E35" t="str">
            <v/>
          </cell>
          <cell r="F35">
            <v>129.30000000000001</v>
          </cell>
          <cell r="G35" t="str">
            <v/>
          </cell>
          <cell r="H35">
            <v>109.4</v>
          </cell>
          <cell r="I35" t="str">
            <v/>
          </cell>
          <cell r="J35">
            <v>103.8</v>
          </cell>
          <cell r="K35" t="str">
            <v/>
          </cell>
          <cell r="L35">
            <v>101.2</v>
          </cell>
          <cell r="M35" t="str">
            <v/>
          </cell>
          <cell r="N35">
            <v>99.7</v>
          </cell>
          <cell r="O35" t="str">
            <v/>
          </cell>
          <cell r="P35">
            <v>100.2</v>
          </cell>
          <cell r="Q35" t="str">
            <v/>
          </cell>
          <cell r="R35">
            <v>103.3</v>
          </cell>
          <cell r="S35" t="str">
            <v/>
          </cell>
          <cell r="T35">
            <v>101.3</v>
          </cell>
          <cell r="U35" t="str">
            <v/>
          </cell>
        </row>
        <row r="36">
          <cell r="B36">
            <v>102.8</v>
          </cell>
          <cell r="C36" t="str">
            <v/>
          </cell>
          <cell r="D36">
            <v>99.3</v>
          </cell>
          <cell r="E36" t="str">
            <v/>
          </cell>
          <cell r="F36">
            <v>123.1</v>
          </cell>
          <cell r="G36" t="str">
            <v/>
          </cell>
          <cell r="H36">
            <v>95.7</v>
          </cell>
          <cell r="I36" t="str">
            <v/>
          </cell>
          <cell r="J36">
            <v>102.1</v>
          </cell>
          <cell r="K36" t="str">
            <v/>
          </cell>
          <cell r="L36">
            <v>99.3</v>
          </cell>
          <cell r="M36" t="str">
            <v/>
          </cell>
          <cell r="N36">
            <v>100.7</v>
          </cell>
          <cell r="O36" t="str">
            <v/>
          </cell>
          <cell r="P36">
            <v>100.5</v>
          </cell>
          <cell r="Q36" t="str">
            <v/>
          </cell>
          <cell r="R36">
            <v>102.8</v>
          </cell>
          <cell r="S36" t="str">
            <v/>
          </cell>
          <cell r="T36">
            <v>100.3</v>
          </cell>
          <cell r="U36" t="str">
            <v/>
          </cell>
        </row>
        <row r="37">
          <cell r="B37">
            <v>102.8</v>
          </cell>
          <cell r="C37" t="str">
            <v/>
          </cell>
          <cell r="D37">
            <v>100.3</v>
          </cell>
          <cell r="E37" t="str">
            <v/>
          </cell>
          <cell r="F37">
            <v>118.9</v>
          </cell>
          <cell r="G37" t="str">
            <v/>
          </cell>
          <cell r="H37">
            <v>99.5</v>
          </cell>
          <cell r="I37" t="str">
            <v/>
          </cell>
          <cell r="J37">
            <v>102.3</v>
          </cell>
          <cell r="K37" t="str">
            <v/>
          </cell>
          <cell r="L37">
            <v>100.3</v>
          </cell>
          <cell r="M37" t="str">
            <v/>
          </cell>
          <cell r="N37">
            <v>100.7</v>
          </cell>
          <cell r="O37" t="str">
            <v/>
          </cell>
          <cell r="P37">
            <v>100</v>
          </cell>
          <cell r="Q37" t="str">
            <v/>
          </cell>
          <cell r="R37">
            <v>102.6</v>
          </cell>
          <cell r="S37" t="str">
            <v/>
          </cell>
          <cell r="T37">
            <v>100.3</v>
          </cell>
          <cell r="U37" t="str">
            <v/>
          </cell>
        </row>
        <row r="38">
          <cell r="B38">
            <v>101.7</v>
          </cell>
          <cell r="C38" t="str">
            <v/>
          </cell>
          <cell r="D38">
            <v>100.7</v>
          </cell>
          <cell r="E38" t="str">
            <v/>
          </cell>
          <cell r="F38">
            <v>108.6</v>
          </cell>
          <cell r="G38" t="str">
            <v/>
          </cell>
          <cell r="H38">
            <v>104.3</v>
          </cell>
          <cell r="I38" t="str">
            <v/>
          </cell>
          <cell r="J38">
            <v>101.5</v>
          </cell>
          <cell r="K38" t="str">
            <v/>
          </cell>
          <cell r="L38">
            <v>100.6</v>
          </cell>
          <cell r="M38" t="str">
            <v/>
          </cell>
          <cell r="N38">
            <v>99.6</v>
          </cell>
          <cell r="O38" t="str">
            <v/>
          </cell>
          <cell r="P38">
            <v>98.9</v>
          </cell>
          <cell r="Q38" t="str">
            <v/>
          </cell>
          <cell r="R38">
            <v>102</v>
          </cell>
          <cell r="S38" t="str">
            <v/>
          </cell>
          <cell r="T38">
            <v>100.2</v>
          </cell>
          <cell r="U38" t="str">
            <v/>
          </cell>
        </row>
        <row r="39">
          <cell r="B39">
            <v>100.2</v>
          </cell>
          <cell r="C39" t="str">
            <v/>
          </cell>
          <cell r="D39">
            <v>100</v>
          </cell>
          <cell r="E39" t="str">
            <v/>
          </cell>
          <cell r="F39">
            <v>99.3</v>
          </cell>
          <cell r="G39" t="str">
            <v/>
          </cell>
          <cell r="H39">
            <v>100.1</v>
          </cell>
          <cell r="I39" t="str">
            <v/>
          </cell>
          <cell r="J39">
            <v>100.2</v>
          </cell>
          <cell r="K39" t="str">
            <v/>
          </cell>
          <cell r="L39">
            <v>100</v>
          </cell>
          <cell r="M39" t="str">
            <v/>
          </cell>
          <cell r="N39">
            <v>99.2</v>
          </cell>
          <cell r="O39" t="str">
            <v/>
          </cell>
          <cell r="P39">
            <v>99.8</v>
          </cell>
          <cell r="Q39" t="str">
            <v/>
          </cell>
          <cell r="R39">
            <v>101.1</v>
          </cell>
          <cell r="S39" t="str">
            <v/>
          </cell>
          <cell r="T39">
            <v>100.4</v>
          </cell>
          <cell r="U39" t="str">
            <v/>
          </cell>
        </row>
        <row r="40">
          <cell r="B40">
            <v>102.5</v>
          </cell>
          <cell r="C40" t="str">
            <v/>
          </cell>
          <cell r="D40">
            <v>101.6</v>
          </cell>
          <cell r="E40" t="str">
            <v/>
          </cell>
          <cell r="F40">
            <v>106.4</v>
          </cell>
          <cell r="G40" t="str">
            <v/>
          </cell>
          <cell r="H40">
            <v>102.5</v>
          </cell>
          <cell r="I40" t="str">
            <v/>
          </cell>
          <cell r="J40">
            <v>102.6</v>
          </cell>
          <cell r="K40" t="str">
            <v/>
          </cell>
          <cell r="L40">
            <v>101.7</v>
          </cell>
          <cell r="M40" t="str">
            <v/>
          </cell>
          <cell r="N40">
            <v>99.6</v>
          </cell>
          <cell r="O40" t="str">
            <v/>
          </cell>
          <cell r="P40">
            <v>100.9</v>
          </cell>
          <cell r="Q40" t="str">
            <v/>
          </cell>
          <cell r="R40">
            <v>101.2</v>
          </cell>
          <cell r="S40" t="str">
            <v/>
          </cell>
          <cell r="T40">
            <v>100.3</v>
          </cell>
          <cell r="U40" t="str">
            <v/>
          </cell>
        </row>
        <row r="41">
          <cell r="B41">
            <v>103.2</v>
          </cell>
          <cell r="C41" t="str">
            <v/>
          </cell>
          <cell r="D41">
            <v>100.9</v>
          </cell>
          <cell r="E41" t="str">
            <v/>
          </cell>
          <cell r="F41">
            <v>104.7</v>
          </cell>
          <cell r="G41" t="str">
            <v/>
          </cell>
          <cell r="H41">
            <v>97.9</v>
          </cell>
          <cell r="I41" t="str">
            <v/>
          </cell>
          <cell r="J41">
            <v>103.3</v>
          </cell>
          <cell r="K41" t="str">
            <v/>
          </cell>
          <cell r="L41">
            <v>101</v>
          </cell>
          <cell r="M41" t="str">
            <v/>
          </cell>
          <cell r="N41">
            <v>100.8</v>
          </cell>
          <cell r="O41" t="str">
            <v/>
          </cell>
          <cell r="P41">
            <v>101.2</v>
          </cell>
          <cell r="Q41" t="str">
            <v/>
          </cell>
          <cell r="R41">
            <v>101.3</v>
          </cell>
          <cell r="S41" t="str">
            <v/>
          </cell>
          <cell r="T41">
            <v>100.4</v>
          </cell>
          <cell r="U41" t="str">
            <v/>
          </cell>
        </row>
        <row r="42">
          <cell r="B42">
            <v>102.7</v>
          </cell>
          <cell r="C42" t="str">
            <v/>
          </cell>
          <cell r="D42">
            <v>100.2</v>
          </cell>
          <cell r="E42" t="str">
            <v/>
          </cell>
          <cell r="F42">
            <v>101.6</v>
          </cell>
          <cell r="G42" t="str">
            <v/>
          </cell>
          <cell r="H42">
            <v>101.2</v>
          </cell>
          <cell r="I42" t="str">
            <v/>
          </cell>
          <cell r="J42">
            <v>102.8</v>
          </cell>
          <cell r="K42" t="str">
            <v/>
          </cell>
          <cell r="L42">
            <v>100.1</v>
          </cell>
          <cell r="M42" t="str">
            <v/>
          </cell>
          <cell r="N42">
            <v>102.6</v>
          </cell>
          <cell r="O42" t="str">
            <v/>
          </cell>
          <cell r="P42">
            <v>100.7</v>
          </cell>
          <cell r="Q42" t="str">
            <v/>
          </cell>
          <cell r="R42">
            <v>101.5</v>
          </cell>
          <cell r="S42" t="str">
            <v/>
          </cell>
          <cell r="T42">
            <v>100.4</v>
          </cell>
          <cell r="U42" t="str">
            <v/>
          </cell>
        </row>
        <row r="43">
          <cell r="B43">
            <v>102.5</v>
          </cell>
          <cell r="C43" t="str">
            <v/>
          </cell>
          <cell r="D43">
            <v>99.8</v>
          </cell>
          <cell r="E43" t="str">
            <v/>
          </cell>
          <cell r="F43">
            <v>104.3</v>
          </cell>
          <cell r="G43" t="str">
            <v/>
          </cell>
          <cell r="H43">
            <v>102.8</v>
          </cell>
          <cell r="I43" t="str">
            <v/>
          </cell>
          <cell r="J43">
            <v>102.2</v>
          </cell>
          <cell r="K43" t="str">
            <v/>
          </cell>
          <cell r="L43">
            <v>99.4</v>
          </cell>
          <cell r="M43" t="str">
            <v/>
          </cell>
          <cell r="N43">
            <v>104.7</v>
          </cell>
          <cell r="O43" t="str">
            <v/>
          </cell>
          <cell r="P43">
            <v>101.8</v>
          </cell>
          <cell r="Q43" t="str">
            <v/>
          </cell>
          <cell r="R43">
            <v>102.1</v>
          </cell>
          <cell r="S43" t="str">
            <v/>
          </cell>
          <cell r="T43">
            <v>101</v>
          </cell>
          <cell r="U43" t="str">
            <v/>
          </cell>
        </row>
        <row r="44">
          <cell r="B44">
            <v>101.5</v>
          </cell>
          <cell r="C44" t="str">
            <v/>
          </cell>
          <cell r="D44">
            <v>100.6</v>
          </cell>
          <cell r="E44" t="str">
            <v/>
          </cell>
          <cell r="F44">
            <v>100.9</v>
          </cell>
          <cell r="G44" t="str">
            <v/>
          </cell>
          <cell r="H44">
            <v>99.1</v>
          </cell>
          <cell r="I44" t="str">
            <v/>
          </cell>
          <cell r="J44">
            <v>101.1</v>
          </cell>
          <cell r="K44" t="str">
            <v/>
          </cell>
          <cell r="L44">
            <v>100.6</v>
          </cell>
          <cell r="M44" t="str">
            <v/>
          </cell>
          <cell r="N44">
            <v>105.1</v>
          </cell>
          <cell r="O44" t="str">
            <v/>
          </cell>
          <cell r="P44">
            <v>101.3</v>
          </cell>
          <cell r="Q44" t="str">
            <v/>
          </cell>
          <cell r="R44">
            <v>102.4</v>
          </cell>
          <cell r="S44" t="str">
            <v/>
          </cell>
          <cell r="T44">
            <v>100.6</v>
          </cell>
          <cell r="U44" t="str">
            <v/>
          </cell>
        </row>
        <row r="45">
          <cell r="B45">
            <v>100.8</v>
          </cell>
          <cell r="C45" t="str">
            <v/>
          </cell>
          <cell r="D45">
            <v>100.2</v>
          </cell>
          <cell r="E45" t="str">
            <v/>
          </cell>
          <cell r="F45">
            <v>102.6</v>
          </cell>
          <cell r="G45" t="str">
            <v/>
          </cell>
          <cell r="H45">
            <v>99.5</v>
          </cell>
          <cell r="I45" t="str">
            <v/>
          </cell>
          <cell r="J45">
            <v>100.2</v>
          </cell>
          <cell r="K45" t="str">
            <v/>
          </cell>
          <cell r="L45">
            <v>100.1</v>
          </cell>
          <cell r="M45" t="str">
            <v/>
          </cell>
          <cell r="N45">
            <v>104.5</v>
          </cell>
          <cell r="O45" t="str">
            <v/>
          </cell>
          <cell r="P45">
            <v>100.6</v>
          </cell>
          <cell r="Q45" t="str">
            <v/>
          </cell>
          <cell r="R45">
            <v>102.6</v>
          </cell>
          <cell r="S45" t="str">
            <v/>
          </cell>
          <cell r="T45">
            <v>100.6</v>
          </cell>
          <cell r="U45" t="str">
            <v/>
          </cell>
        </row>
        <row r="46">
          <cell r="B46">
            <v>100.2</v>
          </cell>
          <cell r="C46" t="str">
            <v/>
          </cell>
          <cell r="D46">
            <v>99.7</v>
          </cell>
          <cell r="E46" t="str">
            <v/>
          </cell>
          <cell r="F46">
            <v>101.6</v>
          </cell>
          <cell r="G46" t="str">
            <v/>
          </cell>
          <cell r="H46">
            <v>100.2</v>
          </cell>
          <cell r="I46" t="str">
            <v/>
          </cell>
          <cell r="J46">
            <v>99.8</v>
          </cell>
          <cell r="K46" t="str">
            <v/>
          </cell>
          <cell r="L46">
            <v>99.6</v>
          </cell>
          <cell r="M46" t="str">
            <v/>
          </cell>
          <cell r="N46">
            <v>103.3</v>
          </cell>
          <cell r="O46" t="str">
            <v/>
          </cell>
          <cell r="P46">
            <v>99.5</v>
          </cell>
          <cell r="Q46" t="str">
            <v/>
          </cell>
          <cell r="R46">
            <v>102.7</v>
          </cell>
          <cell r="S46" t="str">
            <v/>
          </cell>
          <cell r="T46">
            <v>100.5</v>
          </cell>
          <cell r="U46" t="str">
            <v/>
          </cell>
        </row>
        <row r="47">
          <cell r="B47">
            <v>100.2</v>
          </cell>
          <cell r="C47" t="str">
            <v/>
          </cell>
          <cell r="D47">
            <v>99.8</v>
          </cell>
          <cell r="E47" t="str">
            <v/>
          </cell>
          <cell r="F47">
            <v>97.9</v>
          </cell>
          <cell r="G47" t="str">
            <v/>
          </cell>
          <cell r="H47">
            <v>99</v>
          </cell>
          <cell r="I47" t="str">
            <v/>
          </cell>
          <cell r="J47">
            <v>99.9</v>
          </cell>
          <cell r="K47" t="str">
            <v/>
          </cell>
          <cell r="L47">
            <v>99.6</v>
          </cell>
          <cell r="M47" t="str">
            <v/>
          </cell>
          <cell r="N47">
            <v>103.2</v>
          </cell>
          <cell r="O47" t="str">
            <v/>
          </cell>
          <cell r="P47">
            <v>101.8</v>
          </cell>
          <cell r="Q47" t="str">
            <v/>
          </cell>
          <cell r="R47">
            <v>105.7</v>
          </cell>
          <cell r="S47" t="str">
            <v/>
          </cell>
          <cell r="T47">
            <v>103.9</v>
          </cell>
          <cell r="U47" t="str">
            <v/>
          </cell>
        </row>
        <row r="48">
          <cell r="B48">
            <v>98.7</v>
          </cell>
          <cell r="C48" t="str">
            <v/>
          </cell>
          <cell r="D48">
            <v>99.1</v>
          </cell>
          <cell r="E48" t="str">
            <v/>
          </cell>
          <cell r="F48">
            <v>99.5</v>
          </cell>
          <cell r="G48" t="str">
            <v/>
          </cell>
          <cell r="H48">
            <v>100.7</v>
          </cell>
          <cell r="I48" t="str">
            <v/>
          </cell>
          <cell r="J48">
            <v>98.1</v>
          </cell>
          <cell r="K48" t="str">
            <v/>
          </cell>
          <cell r="L48">
            <v>98.8</v>
          </cell>
          <cell r="M48" t="str">
            <v/>
          </cell>
          <cell r="N48">
            <v>102.4</v>
          </cell>
          <cell r="O48" t="str">
            <v/>
          </cell>
          <cell r="P48">
            <v>100.5</v>
          </cell>
          <cell r="Q48" t="str">
            <v/>
          </cell>
          <cell r="R48">
            <v>105.9</v>
          </cell>
          <cell r="S48" t="str">
            <v/>
          </cell>
          <cell r="T48">
            <v>100.8</v>
          </cell>
          <cell r="U48" t="str">
            <v/>
          </cell>
        </row>
        <row r="49">
          <cell r="B49">
            <v>98.9</v>
          </cell>
          <cell r="C49" t="str">
            <v/>
          </cell>
          <cell r="D49">
            <v>100.3</v>
          </cell>
          <cell r="E49" t="str">
            <v/>
          </cell>
          <cell r="F49">
            <v>105.3</v>
          </cell>
          <cell r="G49" t="str">
            <v/>
          </cell>
          <cell r="H49">
            <v>105.3</v>
          </cell>
          <cell r="I49" t="str">
            <v/>
          </cell>
          <cell r="J49">
            <v>98.1</v>
          </cell>
          <cell r="K49" t="str">
            <v/>
          </cell>
          <cell r="L49">
            <v>100.1</v>
          </cell>
          <cell r="M49" t="str">
            <v/>
          </cell>
          <cell r="N49">
            <v>102.1</v>
          </cell>
          <cell r="O49" t="str">
            <v/>
          </cell>
          <cell r="P49">
            <v>100.3</v>
          </cell>
          <cell r="Q49" t="str">
            <v/>
          </cell>
          <cell r="R49">
            <v>106.1</v>
          </cell>
          <cell r="S49" t="str">
            <v/>
          </cell>
          <cell r="T49">
            <v>100.8</v>
          </cell>
          <cell r="U49" t="str">
            <v/>
          </cell>
        </row>
        <row r="50">
          <cell r="B50">
            <v>99.9</v>
          </cell>
          <cell r="C50" t="str">
            <v/>
          </cell>
          <cell r="D50">
            <v>100.6</v>
          </cell>
          <cell r="E50" t="str">
            <v/>
          </cell>
          <cell r="F50">
            <v>106.9</v>
          </cell>
          <cell r="G50" t="str">
            <v/>
          </cell>
          <cell r="H50">
            <v>101.8</v>
          </cell>
          <cell r="I50" t="str">
            <v/>
          </cell>
          <cell r="J50">
            <v>99</v>
          </cell>
          <cell r="K50" t="str">
            <v/>
          </cell>
          <cell r="L50">
            <v>100.6</v>
          </cell>
          <cell r="M50" t="str">
            <v/>
          </cell>
          <cell r="N50">
            <v>102.7</v>
          </cell>
          <cell r="O50" t="str">
            <v/>
          </cell>
          <cell r="P50">
            <v>100.1</v>
          </cell>
          <cell r="Q50" t="str">
            <v/>
          </cell>
          <cell r="R50">
            <v>106.3</v>
          </cell>
          <cell r="S50" t="str">
            <v/>
          </cell>
          <cell r="T50">
            <v>100.7</v>
          </cell>
          <cell r="U50" t="str">
            <v/>
          </cell>
        </row>
        <row r="51">
          <cell r="B51">
            <v>102.4</v>
          </cell>
          <cell r="C51" t="str">
            <v/>
          </cell>
          <cell r="D51">
            <v>102.4</v>
          </cell>
          <cell r="E51" t="str">
            <v/>
          </cell>
          <cell r="F51">
            <v>116.6</v>
          </cell>
          <cell r="G51" t="str">
            <v/>
          </cell>
          <cell r="H51">
            <v>108</v>
          </cell>
          <cell r="I51" t="str">
            <v/>
          </cell>
          <cell r="J51">
            <v>101.9</v>
          </cell>
          <cell r="K51" t="str">
            <v/>
          </cell>
          <cell r="L51">
            <v>102.4</v>
          </cell>
          <cell r="M51" t="str">
            <v/>
          </cell>
          <cell r="N51">
            <v>102.1</v>
          </cell>
          <cell r="O51" t="str">
            <v/>
          </cell>
          <cell r="P51">
            <v>101.2</v>
          </cell>
          <cell r="Q51" t="str">
            <v/>
          </cell>
          <cell r="R51">
            <v>103.4</v>
          </cell>
          <cell r="S51" t="str">
            <v/>
          </cell>
          <cell r="T51">
            <v>101</v>
          </cell>
          <cell r="U51" t="str">
            <v/>
          </cell>
        </row>
        <row r="52">
          <cell r="B52">
            <v>106.5</v>
          </cell>
          <cell r="C52" t="str">
            <v/>
          </cell>
          <cell r="D52">
            <v>103</v>
          </cell>
          <cell r="E52" t="str">
            <v/>
          </cell>
          <cell r="F52">
            <v>122.1</v>
          </cell>
          <cell r="G52" t="str">
            <v/>
          </cell>
          <cell r="H52">
            <v>105.5</v>
          </cell>
          <cell r="I52" t="str">
            <v/>
          </cell>
          <cell r="J52">
            <v>106.3</v>
          </cell>
          <cell r="K52" t="str">
            <v/>
          </cell>
          <cell r="L52">
            <v>103</v>
          </cell>
          <cell r="M52" t="str">
            <v/>
          </cell>
          <cell r="N52">
            <v>103.2</v>
          </cell>
          <cell r="O52" t="str">
            <v/>
          </cell>
          <cell r="P52">
            <v>101.6</v>
          </cell>
          <cell r="Q52" t="str">
            <v/>
          </cell>
          <cell r="R52">
            <v>103.7</v>
          </cell>
          <cell r="S52" t="str">
            <v/>
          </cell>
          <cell r="T52">
            <v>101.1</v>
          </cell>
          <cell r="U52" t="str">
            <v/>
          </cell>
        </row>
        <row r="53">
          <cell r="B53">
            <v>109.5</v>
          </cell>
          <cell r="C53" t="str">
            <v/>
          </cell>
          <cell r="D53">
            <v>103.1</v>
          </cell>
          <cell r="E53" t="str">
            <v/>
          </cell>
          <cell r="F53">
            <v>116.8</v>
          </cell>
          <cell r="G53" t="str">
            <v/>
          </cell>
          <cell r="H53">
            <v>100.7</v>
          </cell>
          <cell r="I53" t="str">
            <v/>
          </cell>
          <cell r="J53">
            <v>109.7</v>
          </cell>
          <cell r="K53" t="str">
            <v/>
          </cell>
          <cell r="L53">
            <v>103.4</v>
          </cell>
          <cell r="M53" t="str">
            <v/>
          </cell>
          <cell r="N53">
            <v>105</v>
          </cell>
          <cell r="O53" t="str">
            <v/>
          </cell>
          <cell r="P53">
            <v>102</v>
          </cell>
          <cell r="Q53" t="str">
            <v/>
          </cell>
          <cell r="R53">
            <v>104</v>
          </cell>
          <cell r="S53" t="str">
            <v/>
          </cell>
          <cell r="T53">
            <v>101.2</v>
          </cell>
          <cell r="U53" t="str">
            <v/>
          </cell>
        </row>
        <row r="54">
          <cell r="B54">
            <v>113.4</v>
          </cell>
          <cell r="C54" t="str">
            <v/>
          </cell>
          <cell r="D54">
            <v>104.2</v>
          </cell>
          <cell r="E54" t="str">
            <v/>
          </cell>
          <cell r="F54">
            <v>123.9</v>
          </cell>
          <cell r="G54" t="str">
            <v/>
          </cell>
          <cell r="H54">
            <v>108</v>
          </cell>
          <cell r="I54" t="str">
            <v/>
          </cell>
          <cell r="J54">
            <v>113.2</v>
          </cell>
          <cell r="K54" t="str">
            <v/>
          </cell>
          <cell r="L54">
            <v>103.8</v>
          </cell>
          <cell r="M54" t="str">
            <v/>
          </cell>
          <cell r="N54">
            <v>112.2</v>
          </cell>
          <cell r="O54" t="str">
            <v/>
          </cell>
          <cell r="P54">
            <v>106.9</v>
          </cell>
          <cell r="Q54" t="str">
            <v/>
          </cell>
          <cell r="R54">
            <v>104.1</v>
          </cell>
          <cell r="S54" t="str">
            <v/>
          </cell>
          <cell r="T54">
            <v>100.7</v>
          </cell>
          <cell r="U54" t="str">
            <v/>
          </cell>
        </row>
        <row r="55">
          <cell r="B55">
            <v>118</v>
          </cell>
          <cell r="C55" t="str">
            <v/>
          </cell>
          <cell r="D55">
            <v>106.7</v>
          </cell>
          <cell r="E55" t="str">
            <v/>
          </cell>
          <cell r="F55">
            <v>123.8</v>
          </cell>
          <cell r="G55" t="str">
            <v/>
          </cell>
          <cell r="H55">
            <v>107.9</v>
          </cell>
          <cell r="I55" t="str">
            <v/>
          </cell>
          <cell r="J55">
            <v>115.9</v>
          </cell>
          <cell r="K55" t="str">
            <v/>
          </cell>
          <cell r="L55">
            <v>104.8</v>
          </cell>
          <cell r="M55" t="str">
            <v/>
          </cell>
          <cell r="N55">
            <v>132.5</v>
          </cell>
          <cell r="O55" t="str">
            <v/>
          </cell>
          <cell r="P55">
            <v>119.5</v>
          </cell>
          <cell r="Q55" t="str">
            <v/>
          </cell>
          <cell r="R55">
            <v>105.3</v>
          </cell>
          <cell r="S55" t="str">
            <v/>
          </cell>
          <cell r="T55">
            <v>102.2</v>
          </cell>
          <cell r="U55" t="str">
            <v/>
          </cell>
        </row>
        <row r="56">
          <cell r="B56">
            <v>124.8</v>
          </cell>
          <cell r="C56"/>
          <cell r="D56">
            <v>108.8</v>
          </cell>
          <cell r="E56"/>
          <cell r="F56">
            <v>126.7</v>
          </cell>
          <cell r="G56"/>
          <cell r="H56">
            <v>108</v>
          </cell>
          <cell r="I56"/>
          <cell r="J56">
            <v>122.2</v>
          </cell>
          <cell r="K56"/>
          <cell r="L56">
            <v>108.7</v>
          </cell>
          <cell r="M56"/>
          <cell r="N56">
            <v>144.30000000000001</v>
          </cell>
          <cell r="O56"/>
          <cell r="P56">
            <v>110.7</v>
          </cell>
          <cell r="Q56"/>
          <cell r="R56">
            <v>107</v>
          </cell>
          <cell r="S56"/>
          <cell r="T56">
            <v>102.7</v>
          </cell>
        </row>
      </sheetData>
      <sheetData sheetId="5">
        <row r="7">
          <cell r="B7">
            <v>102.1</v>
          </cell>
          <cell r="C7" t="str">
            <v/>
          </cell>
          <cell r="D7">
            <v>117.8</v>
          </cell>
          <cell r="E7" t="str">
            <v/>
          </cell>
          <cell r="F7">
            <v>100.8</v>
          </cell>
          <cell r="G7" t="str">
            <v/>
          </cell>
          <cell r="H7">
            <v>103.3</v>
          </cell>
          <cell r="I7" t="str">
            <v/>
          </cell>
          <cell r="J7">
            <v>106.1</v>
          </cell>
          <cell r="K7" t="str">
            <v/>
          </cell>
        </row>
        <row r="8">
          <cell r="B8">
            <v>107.6</v>
          </cell>
          <cell r="C8" t="str">
            <v/>
          </cell>
          <cell r="D8">
            <v>116.8</v>
          </cell>
          <cell r="E8" t="str">
            <v/>
          </cell>
          <cell r="F8">
            <v>107.5</v>
          </cell>
          <cell r="G8" t="str">
            <v/>
          </cell>
          <cell r="H8">
            <v>103.5</v>
          </cell>
          <cell r="I8" t="str">
            <v/>
          </cell>
          <cell r="J8">
            <v>105.5</v>
          </cell>
          <cell r="K8" t="str">
            <v/>
          </cell>
        </row>
        <row r="9">
          <cell r="B9">
            <v>103.3</v>
          </cell>
          <cell r="C9" t="str">
            <v/>
          </cell>
          <cell r="D9">
            <v>99.7</v>
          </cell>
          <cell r="E9" t="str">
            <v/>
          </cell>
          <cell r="F9">
            <v>103.2</v>
          </cell>
          <cell r="G9" t="str">
            <v/>
          </cell>
          <cell r="H9">
            <v>105.7</v>
          </cell>
          <cell r="I9" t="str">
            <v/>
          </cell>
          <cell r="J9">
            <v>103.9</v>
          </cell>
          <cell r="K9" t="str">
            <v/>
          </cell>
        </row>
        <row r="10">
          <cell r="B10">
            <v>98.7</v>
          </cell>
          <cell r="C10" t="str">
            <v/>
          </cell>
          <cell r="D10">
            <v>89.7</v>
          </cell>
          <cell r="E10" t="str">
            <v/>
          </cell>
          <cell r="F10">
            <v>99.2</v>
          </cell>
          <cell r="G10" t="str">
            <v/>
          </cell>
          <cell r="H10">
            <v>99.4</v>
          </cell>
          <cell r="I10" t="str">
            <v/>
          </cell>
          <cell r="J10">
            <v>101.6</v>
          </cell>
          <cell r="K10" t="str">
            <v/>
          </cell>
        </row>
        <row r="11">
          <cell r="B11">
            <v>98.5</v>
          </cell>
          <cell r="C11" t="str">
            <v/>
          </cell>
          <cell r="D11">
            <v>95.3</v>
          </cell>
          <cell r="E11" t="str">
            <v/>
          </cell>
          <cell r="F11">
            <v>98.3</v>
          </cell>
          <cell r="G11" t="str">
            <v/>
          </cell>
          <cell r="H11">
            <v>101.1</v>
          </cell>
          <cell r="I11" t="str">
            <v/>
          </cell>
          <cell r="J11">
            <v>101.2</v>
          </cell>
          <cell r="K11" t="str">
            <v/>
          </cell>
        </row>
        <row r="12">
          <cell r="B12">
            <v>97.8</v>
          </cell>
          <cell r="C12" t="str">
            <v/>
          </cell>
          <cell r="D12">
            <v>96.1</v>
          </cell>
          <cell r="E12" t="str">
            <v/>
          </cell>
          <cell r="F12">
            <v>97.4</v>
          </cell>
          <cell r="G12" t="str">
            <v/>
          </cell>
          <cell r="H12">
            <v>100.7</v>
          </cell>
          <cell r="I12" t="str">
            <v/>
          </cell>
          <cell r="J12">
            <v>101.2</v>
          </cell>
          <cell r="K12" t="str">
            <v/>
          </cell>
        </row>
        <row r="13">
          <cell r="B13">
            <v>99.9</v>
          </cell>
          <cell r="C13" t="str">
            <v/>
          </cell>
          <cell r="D13">
            <v>98.6</v>
          </cell>
          <cell r="E13" t="str">
            <v/>
          </cell>
          <cell r="F13">
            <v>100.1</v>
          </cell>
          <cell r="G13" t="str">
            <v/>
          </cell>
          <cell r="H13">
            <v>97.7</v>
          </cell>
          <cell r="I13" t="str">
            <v/>
          </cell>
          <cell r="J13">
            <v>101.5</v>
          </cell>
          <cell r="K13" t="str">
            <v/>
          </cell>
        </row>
        <row r="14">
          <cell r="B14">
            <v>102.9</v>
          </cell>
          <cell r="C14" t="str">
            <v/>
          </cell>
          <cell r="D14">
            <v>119.5</v>
          </cell>
          <cell r="E14" t="str">
            <v/>
          </cell>
          <cell r="F14">
            <v>102.4</v>
          </cell>
          <cell r="G14" t="str">
            <v/>
          </cell>
          <cell r="H14">
            <v>100.2</v>
          </cell>
          <cell r="I14" t="str">
            <v/>
          </cell>
          <cell r="J14">
            <v>102.7</v>
          </cell>
          <cell r="K14" t="str">
            <v/>
          </cell>
        </row>
        <row r="15">
          <cell r="B15">
            <v>102.1</v>
          </cell>
          <cell r="C15" t="str">
            <v/>
          </cell>
          <cell r="D15">
            <v>102.9</v>
          </cell>
          <cell r="E15" t="str">
            <v/>
          </cell>
          <cell r="F15">
            <v>102.2</v>
          </cell>
          <cell r="G15" t="str">
            <v/>
          </cell>
          <cell r="H15">
            <v>100.5</v>
          </cell>
          <cell r="I15" t="str">
            <v/>
          </cell>
          <cell r="J15">
            <v>101.3</v>
          </cell>
          <cell r="K15" t="str">
            <v/>
          </cell>
        </row>
        <row r="16">
          <cell r="B16">
            <v>101.2</v>
          </cell>
          <cell r="C16" t="str">
            <v/>
          </cell>
          <cell r="D16">
            <v>102.4</v>
          </cell>
          <cell r="E16" t="str">
            <v/>
          </cell>
          <cell r="F16">
            <v>100.8</v>
          </cell>
          <cell r="G16" t="str">
            <v/>
          </cell>
          <cell r="H16">
            <v>104.4</v>
          </cell>
          <cell r="I16" t="str">
            <v/>
          </cell>
          <cell r="J16">
            <v>102.5</v>
          </cell>
          <cell r="K16" t="str">
            <v/>
          </cell>
        </row>
        <row r="17">
          <cell r="B17">
            <v>99.4</v>
          </cell>
          <cell r="C17" t="str">
            <v/>
          </cell>
          <cell r="D17">
            <v>102.4</v>
          </cell>
          <cell r="E17" t="str">
            <v/>
          </cell>
          <cell r="F17">
            <v>98.8</v>
          </cell>
          <cell r="G17" t="str">
            <v/>
          </cell>
          <cell r="H17">
            <v>102.6</v>
          </cell>
          <cell r="I17" t="str">
            <v/>
          </cell>
          <cell r="J17">
            <v>106</v>
          </cell>
          <cell r="K17" t="str">
            <v/>
          </cell>
        </row>
        <row r="18">
          <cell r="B18">
            <v>107.9</v>
          </cell>
          <cell r="C18" t="str">
            <v/>
          </cell>
          <cell r="D18">
            <v>119.9</v>
          </cell>
          <cell r="E18" t="str">
            <v/>
          </cell>
          <cell r="F18">
            <v>107.8</v>
          </cell>
          <cell r="G18" t="str">
            <v/>
          </cell>
          <cell r="H18">
            <v>105.6</v>
          </cell>
          <cell r="I18" t="str">
            <v/>
          </cell>
          <cell r="J18">
            <v>103.8</v>
          </cell>
          <cell r="K18" t="str">
            <v/>
          </cell>
        </row>
      </sheetData>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Naklady"/>
      <sheetName val="A_Prod_bud_mont"/>
      <sheetName val="B_Prod_bud_mont"/>
      <sheetName val="Miesieczne"/>
      <sheetName val="Narastajace"/>
      <sheetName val="Kwartalne"/>
      <sheetName val="Roczne"/>
      <sheetName val="A_Naklady_hist"/>
      <sheetName val="A_Prod_bud_mont_hist"/>
      <sheetName val="B_Prod_bud_mont_hist"/>
      <sheetName val="Miesieczne_hist"/>
      <sheetName val="Narastajace_hist"/>
      <sheetName val="Kwartalne_hist"/>
      <sheetName val="Roczne_hist"/>
      <sheetName val="Metadane"/>
      <sheetName val="rejestr_zmian"/>
    </sheetNames>
    <sheetDataSet>
      <sheetData sheetId="0"/>
      <sheetData sheetId="1">
        <row r="7">
          <cell r="B7">
            <v>99.3</v>
          </cell>
          <cell r="C7" t="str">
            <v/>
          </cell>
        </row>
        <row r="8">
          <cell r="B8">
            <v>99.4</v>
          </cell>
          <cell r="C8" t="str">
            <v/>
          </cell>
        </row>
        <row r="9">
          <cell r="B9">
            <v>99.5</v>
          </cell>
          <cell r="C9" t="str">
            <v/>
          </cell>
        </row>
        <row r="10">
          <cell r="B10">
            <v>99.7</v>
          </cell>
          <cell r="C10" t="str">
            <v/>
          </cell>
        </row>
        <row r="11">
          <cell r="B11">
            <v>100</v>
          </cell>
          <cell r="C11" t="str">
            <v/>
          </cell>
        </row>
        <row r="12">
          <cell r="B12">
            <v>100.1</v>
          </cell>
          <cell r="C12" t="str">
            <v/>
          </cell>
        </row>
        <row r="13">
          <cell r="B13">
            <v>100.2</v>
          </cell>
          <cell r="C13" t="str">
            <v/>
          </cell>
        </row>
        <row r="14">
          <cell r="B14">
            <v>100.2</v>
          </cell>
          <cell r="C14" t="str">
            <v/>
          </cell>
        </row>
        <row r="15">
          <cell r="B15">
            <v>100.2</v>
          </cell>
          <cell r="C15" t="str">
            <v/>
          </cell>
        </row>
        <row r="16">
          <cell r="B16">
            <v>100.1</v>
          </cell>
          <cell r="C16" t="str">
            <v/>
          </cell>
        </row>
        <row r="17">
          <cell r="B17">
            <v>100</v>
          </cell>
          <cell r="C17" t="str">
            <v/>
          </cell>
        </row>
        <row r="18">
          <cell r="B18">
            <v>100</v>
          </cell>
          <cell r="C18" t="str">
            <v/>
          </cell>
        </row>
        <row r="19">
          <cell r="B19">
            <v>100.3</v>
          </cell>
          <cell r="C19" t="str">
            <v/>
          </cell>
        </row>
        <row r="20">
          <cell r="B20">
            <v>100.4</v>
          </cell>
          <cell r="C20" t="str">
            <v/>
          </cell>
        </row>
        <row r="21">
          <cell r="B21">
            <v>100.6</v>
          </cell>
          <cell r="C21" t="str">
            <v/>
          </cell>
        </row>
        <row r="22">
          <cell r="B22">
            <v>100.6</v>
          </cell>
          <cell r="C22" t="str">
            <v/>
          </cell>
        </row>
        <row r="23">
          <cell r="B23">
            <v>100.7</v>
          </cell>
          <cell r="C23" t="str">
            <v/>
          </cell>
        </row>
        <row r="24">
          <cell r="B24">
            <v>100.8</v>
          </cell>
          <cell r="C24" t="str">
            <v/>
          </cell>
        </row>
        <row r="25">
          <cell r="B25">
            <v>101.1</v>
          </cell>
          <cell r="C25" t="str">
            <v/>
          </cell>
        </row>
        <row r="26">
          <cell r="B26">
            <v>101.4</v>
          </cell>
          <cell r="C26" t="str">
            <v/>
          </cell>
        </row>
        <row r="27">
          <cell r="B27">
            <v>101.6</v>
          </cell>
          <cell r="C27" t="str">
            <v/>
          </cell>
        </row>
        <row r="28">
          <cell r="B28">
            <v>101.6</v>
          </cell>
          <cell r="C28" t="str">
            <v/>
          </cell>
        </row>
        <row r="29">
          <cell r="B29">
            <v>101.7</v>
          </cell>
          <cell r="C29" t="str">
            <v/>
          </cell>
        </row>
        <row r="30">
          <cell r="B30">
            <v>101.8</v>
          </cell>
          <cell r="C30" t="str">
            <v/>
          </cell>
        </row>
        <row r="31">
          <cell r="B31">
            <v>101.5</v>
          </cell>
          <cell r="C31" t="str">
            <v/>
          </cell>
        </row>
        <row r="32">
          <cell r="B32">
            <v>101.4</v>
          </cell>
          <cell r="C32" t="str">
            <v/>
          </cell>
        </row>
        <row r="33">
          <cell r="B33">
            <v>101.3</v>
          </cell>
          <cell r="C33" t="str">
            <v/>
          </cell>
        </row>
        <row r="34">
          <cell r="B34">
            <v>101.1</v>
          </cell>
          <cell r="C34" t="str">
            <v/>
          </cell>
        </row>
        <row r="35">
          <cell r="B35">
            <v>100.9</v>
          </cell>
          <cell r="C35" t="str">
            <v/>
          </cell>
        </row>
        <row r="36">
          <cell r="B36">
            <v>100.5</v>
          </cell>
          <cell r="C36" t="str">
            <v/>
          </cell>
        </row>
        <row r="37">
          <cell r="B37">
            <v>100.1</v>
          </cell>
          <cell r="C37" t="str">
            <v/>
          </cell>
        </row>
        <row r="38">
          <cell r="B38">
            <v>99.7</v>
          </cell>
          <cell r="C38" t="str">
            <v/>
          </cell>
        </row>
        <row r="39">
          <cell r="B39">
            <v>99.3</v>
          </cell>
          <cell r="C39" t="str">
            <v/>
          </cell>
        </row>
        <row r="40">
          <cell r="B40">
            <v>99.1</v>
          </cell>
          <cell r="C40" t="str">
            <v/>
          </cell>
        </row>
        <row r="41">
          <cell r="B41">
            <v>98.9</v>
          </cell>
          <cell r="C41" t="str">
            <v/>
          </cell>
        </row>
        <row r="42">
          <cell r="B42">
            <v>98.7</v>
          </cell>
          <cell r="C42" t="str">
            <v/>
          </cell>
        </row>
        <row r="43">
          <cell r="B43">
            <v>98.6</v>
          </cell>
          <cell r="C43" t="str">
            <v/>
          </cell>
        </row>
        <row r="44">
          <cell r="B44">
            <v>98.4</v>
          </cell>
          <cell r="C44" t="str">
            <v/>
          </cell>
        </row>
        <row r="45">
          <cell r="B45">
            <v>98.2</v>
          </cell>
          <cell r="C45" t="str">
            <v/>
          </cell>
        </row>
        <row r="46">
          <cell r="B46">
            <v>98.1</v>
          </cell>
          <cell r="C46" t="str">
            <v/>
          </cell>
        </row>
        <row r="47">
          <cell r="B47">
            <v>98</v>
          </cell>
          <cell r="C47" t="str">
            <v/>
          </cell>
        </row>
        <row r="48">
          <cell r="B48">
            <v>98</v>
          </cell>
          <cell r="C48" t="str">
            <v/>
          </cell>
        </row>
        <row r="49">
          <cell r="B49">
            <v>98.1</v>
          </cell>
          <cell r="C49" t="str">
            <v/>
          </cell>
        </row>
        <row r="50">
          <cell r="B50">
            <v>98.1</v>
          </cell>
          <cell r="C50" t="str">
            <v/>
          </cell>
        </row>
        <row r="51">
          <cell r="B51">
            <v>98.2</v>
          </cell>
          <cell r="C51" t="str">
            <v/>
          </cell>
        </row>
        <row r="52">
          <cell r="B52">
            <v>98.2</v>
          </cell>
          <cell r="C52" t="str">
            <v/>
          </cell>
        </row>
        <row r="53">
          <cell r="B53">
            <v>98.3</v>
          </cell>
          <cell r="C53" t="str">
            <v/>
          </cell>
        </row>
        <row r="54">
          <cell r="B54">
            <v>98.3</v>
          </cell>
          <cell r="C54" t="str">
            <v/>
          </cell>
        </row>
        <row r="55">
          <cell r="B55">
            <v>98.3</v>
          </cell>
          <cell r="C55" t="str">
            <v/>
          </cell>
        </row>
        <row r="56">
          <cell r="B56">
            <v>98.4</v>
          </cell>
          <cell r="C56" t="str">
            <v/>
          </cell>
        </row>
        <row r="57">
          <cell r="B57">
            <v>98.5</v>
          </cell>
          <cell r="C57" t="str">
            <v/>
          </cell>
        </row>
        <row r="58">
          <cell r="B58">
            <v>98.5</v>
          </cell>
          <cell r="C58" t="str">
            <v/>
          </cell>
        </row>
        <row r="59">
          <cell r="B59">
            <v>98.6</v>
          </cell>
          <cell r="C59" t="str">
            <v/>
          </cell>
        </row>
        <row r="60">
          <cell r="B60">
            <v>98.7</v>
          </cell>
          <cell r="C60" t="str">
            <v/>
          </cell>
        </row>
        <row r="61">
          <cell r="B61">
            <v>98.8</v>
          </cell>
          <cell r="C61" t="str">
            <v/>
          </cell>
        </row>
        <row r="62">
          <cell r="B62">
            <v>99.1</v>
          </cell>
          <cell r="C62" t="str">
            <v/>
          </cell>
        </row>
        <row r="63">
          <cell r="B63">
            <v>99.2</v>
          </cell>
          <cell r="C63" t="str">
            <v/>
          </cell>
        </row>
        <row r="64">
          <cell r="B64">
            <v>99.3</v>
          </cell>
          <cell r="C64" t="str">
            <v/>
          </cell>
        </row>
        <row r="65">
          <cell r="B65">
            <v>99.4</v>
          </cell>
          <cell r="C65" t="str">
            <v/>
          </cell>
        </row>
        <row r="66">
          <cell r="B66">
            <v>99.2</v>
          </cell>
          <cell r="C66" t="str">
            <v/>
          </cell>
        </row>
        <row r="67">
          <cell r="B67">
            <v>99.5</v>
          </cell>
          <cell r="C67" t="str">
            <v/>
          </cell>
        </row>
        <row r="68">
          <cell r="B68">
            <v>99.6</v>
          </cell>
          <cell r="C68" t="str">
            <v/>
          </cell>
        </row>
        <row r="69">
          <cell r="B69">
            <v>99.7</v>
          </cell>
          <cell r="C69" t="str">
            <v/>
          </cell>
        </row>
        <row r="70">
          <cell r="B70">
            <v>99.7</v>
          </cell>
          <cell r="C70" t="str">
            <v/>
          </cell>
        </row>
        <row r="71">
          <cell r="B71">
            <v>99.7</v>
          </cell>
          <cell r="C71" t="str">
            <v/>
          </cell>
        </row>
        <row r="72">
          <cell r="B72">
            <v>99.6</v>
          </cell>
          <cell r="C72" t="str">
            <v/>
          </cell>
        </row>
        <row r="73">
          <cell r="B73">
            <v>99.6</v>
          </cell>
          <cell r="C73" t="str">
            <v/>
          </cell>
        </row>
        <row r="74">
          <cell r="B74">
            <v>99.4</v>
          </cell>
          <cell r="C74" t="str">
            <v/>
          </cell>
        </row>
        <row r="75">
          <cell r="B75">
            <v>99.4</v>
          </cell>
          <cell r="C75" t="str">
            <v/>
          </cell>
        </row>
        <row r="76">
          <cell r="B76">
            <v>99.3</v>
          </cell>
          <cell r="C76" t="str">
            <v/>
          </cell>
        </row>
        <row r="77">
          <cell r="B77">
            <v>99.3</v>
          </cell>
          <cell r="C77" t="str">
            <v/>
          </cell>
        </row>
        <row r="78">
          <cell r="B78">
            <v>99.1</v>
          </cell>
          <cell r="C78" t="str">
            <v/>
          </cell>
        </row>
        <row r="79">
          <cell r="B79">
            <v>99.3</v>
          </cell>
          <cell r="C79" t="str">
            <v/>
          </cell>
        </row>
        <row r="80">
          <cell r="B80">
            <v>99.3</v>
          </cell>
          <cell r="C80" t="str">
            <v/>
          </cell>
        </row>
        <row r="81">
          <cell r="B81">
            <v>99.2</v>
          </cell>
          <cell r="C81" t="str">
            <v/>
          </cell>
        </row>
        <row r="82">
          <cell r="B82">
            <v>99.3</v>
          </cell>
          <cell r="C82" t="str">
            <v/>
          </cell>
        </row>
        <row r="83">
          <cell r="B83">
            <v>99.4</v>
          </cell>
          <cell r="C83" t="str">
            <v/>
          </cell>
        </row>
        <row r="84">
          <cell r="B84">
            <v>99.5</v>
          </cell>
          <cell r="C84" t="str">
            <v/>
          </cell>
        </row>
        <row r="85">
          <cell r="B85">
            <v>99.6</v>
          </cell>
          <cell r="C85" t="str">
            <v/>
          </cell>
        </row>
        <row r="86">
          <cell r="B86">
            <v>99.8</v>
          </cell>
          <cell r="C86" t="str">
            <v/>
          </cell>
        </row>
        <row r="87">
          <cell r="B87">
            <v>99.8</v>
          </cell>
          <cell r="C87" t="str">
            <v/>
          </cell>
        </row>
        <row r="88">
          <cell r="B88">
            <v>99.9</v>
          </cell>
          <cell r="C88" t="str">
            <v/>
          </cell>
        </row>
        <row r="89">
          <cell r="B89">
            <v>100</v>
          </cell>
          <cell r="C89" t="str">
            <v/>
          </cell>
        </row>
        <row r="90">
          <cell r="B90">
            <v>100.2</v>
          </cell>
          <cell r="C90" t="str">
            <v/>
          </cell>
        </row>
        <row r="91">
          <cell r="B91">
            <v>100.3</v>
          </cell>
          <cell r="C91" t="str">
            <v/>
          </cell>
        </row>
        <row r="92">
          <cell r="B92">
            <v>100.3</v>
          </cell>
          <cell r="C92" t="str">
            <v/>
          </cell>
        </row>
        <row r="93">
          <cell r="B93">
            <v>100.4</v>
          </cell>
          <cell r="C93" t="str">
            <v/>
          </cell>
        </row>
        <row r="94">
          <cell r="B94">
            <v>100.4</v>
          </cell>
          <cell r="C94" t="str">
            <v/>
          </cell>
        </row>
        <row r="95">
          <cell r="B95">
            <v>100.4</v>
          </cell>
          <cell r="C95" t="str">
            <v/>
          </cell>
        </row>
        <row r="96">
          <cell r="B96">
            <v>100.3</v>
          </cell>
          <cell r="C96" t="str">
            <v/>
          </cell>
        </row>
        <row r="97">
          <cell r="B97">
            <v>100.3</v>
          </cell>
          <cell r="C97" t="str">
            <v/>
          </cell>
        </row>
        <row r="98">
          <cell r="B98">
            <v>100.4</v>
          </cell>
          <cell r="C98" t="str">
            <v/>
          </cell>
        </row>
        <row r="99">
          <cell r="B99">
            <v>100.7</v>
          </cell>
          <cell r="C99" t="str">
            <v/>
          </cell>
        </row>
        <row r="100">
          <cell r="B100">
            <v>101</v>
          </cell>
          <cell r="C100" t="str">
            <v/>
          </cell>
        </row>
        <row r="101">
          <cell r="B101">
            <v>101.2</v>
          </cell>
          <cell r="C101" t="str">
            <v/>
          </cell>
        </row>
        <row r="102">
          <cell r="B102">
            <v>101.4</v>
          </cell>
          <cell r="C102" t="str">
            <v/>
          </cell>
        </row>
        <row r="103">
          <cell r="B103">
            <v>101.5</v>
          </cell>
          <cell r="C103" t="str">
            <v/>
          </cell>
        </row>
        <row r="104">
          <cell r="B104">
            <v>101.7</v>
          </cell>
          <cell r="C104" t="str">
            <v/>
          </cell>
        </row>
        <row r="105">
          <cell r="B105">
            <v>101.9</v>
          </cell>
          <cell r="C105" t="str">
            <v/>
          </cell>
        </row>
        <row r="106">
          <cell r="B106">
            <v>102.1</v>
          </cell>
          <cell r="C106" t="str">
            <v/>
          </cell>
        </row>
        <row r="107">
          <cell r="B107">
            <v>102.4</v>
          </cell>
          <cell r="C107" t="str">
            <v/>
          </cell>
        </row>
        <row r="108">
          <cell r="B108">
            <v>102.8</v>
          </cell>
          <cell r="C108" t="str">
            <v/>
          </cell>
        </row>
        <row r="109">
          <cell r="B109">
            <v>103.1</v>
          </cell>
          <cell r="C109" t="str">
            <v/>
          </cell>
        </row>
        <row r="110">
          <cell r="B110">
            <v>103.2</v>
          </cell>
          <cell r="C110" t="str">
            <v/>
          </cell>
        </row>
        <row r="111">
          <cell r="B111">
            <v>103.3</v>
          </cell>
          <cell r="C111" t="str">
            <v/>
          </cell>
        </row>
        <row r="112">
          <cell r="B112">
            <v>103.3</v>
          </cell>
          <cell r="C112" t="str">
            <v/>
          </cell>
        </row>
        <row r="113">
          <cell r="B113">
            <v>103.4</v>
          </cell>
          <cell r="C113" t="str">
            <v/>
          </cell>
        </row>
        <row r="114">
          <cell r="B114">
            <v>103.7</v>
          </cell>
          <cell r="C114" t="str">
            <v/>
          </cell>
        </row>
        <row r="115">
          <cell r="B115">
            <v>103.6</v>
          </cell>
          <cell r="C115" t="str">
            <v/>
          </cell>
        </row>
        <row r="116">
          <cell r="B116">
            <v>103.7</v>
          </cell>
          <cell r="C116" t="str">
            <v/>
          </cell>
        </row>
        <row r="117">
          <cell r="B117">
            <v>103.7</v>
          </cell>
          <cell r="C117" t="str">
            <v/>
          </cell>
        </row>
        <row r="118">
          <cell r="B118">
            <v>103.8</v>
          </cell>
          <cell r="C118" t="str">
            <v/>
          </cell>
        </row>
        <row r="119">
          <cell r="B119">
            <v>103.7</v>
          </cell>
          <cell r="C119" t="str">
            <v/>
          </cell>
        </row>
        <row r="120">
          <cell r="B120">
            <v>103.7</v>
          </cell>
          <cell r="C120" t="str">
            <v/>
          </cell>
        </row>
        <row r="121">
          <cell r="B121">
            <v>103.5</v>
          </cell>
          <cell r="C121" t="str">
            <v/>
          </cell>
        </row>
        <row r="122">
          <cell r="B122">
            <v>103.5</v>
          </cell>
          <cell r="C122" t="str">
            <v/>
          </cell>
        </row>
        <row r="123">
          <cell r="B123">
            <v>103.3</v>
          </cell>
          <cell r="C123" t="str">
            <v/>
          </cell>
        </row>
        <row r="124">
          <cell r="B124">
            <v>103.2</v>
          </cell>
          <cell r="C124" t="str">
            <v/>
          </cell>
        </row>
        <row r="125">
          <cell r="B125">
            <v>103</v>
          </cell>
          <cell r="C125" t="str">
            <v/>
          </cell>
        </row>
        <row r="126">
          <cell r="B126">
            <v>102.9</v>
          </cell>
          <cell r="C126" t="str">
            <v/>
          </cell>
        </row>
        <row r="127">
          <cell r="B127">
            <v>103</v>
          </cell>
          <cell r="C127" t="str">
            <v/>
          </cell>
        </row>
        <row r="128">
          <cell r="B128">
            <v>103.1</v>
          </cell>
          <cell r="C128" t="str">
            <v/>
          </cell>
        </row>
        <row r="129">
          <cell r="B129">
            <v>103</v>
          </cell>
          <cell r="C129" t="str">
            <v/>
          </cell>
        </row>
        <row r="130">
          <cell r="B130">
            <v>102.8</v>
          </cell>
          <cell r="C130" t="str">
            <v/>
          </cell>
        </row>
        <row r="131">
          <cell r="B131">
            <v>102.6</v>
          </cell>
          <cell r="C131" t="str">
            <v/>
          </cell>
        </row>
        <row r="132">
          <cell r="B132">
            <v>102.5</v>
          </cell>
          <cell r="C132" t="str">
            <v/>
          </cell>
        </row>
        <row r="133">
          <cell r="B133">
            <v>102.5</v>
          </cell>
          <cell r="C133" t="str">
            <v/>
          </cell>
        </row>
        <row r="134">
          <cell r="B134">
            <v>102.5</v>
          </cell>
          <cell r="C134" t="str">
            <v/>
          </cell>
        </row>
        <row r="135">
          <cell r="B135">
            <v>102.5</v>
          </cell>
          <cell r="C135" t="str">
            <v/>
          </cell>
        </row>
        <row r="136">
          <cell r="B136">
            <v>102.4</v>
          </cell>
          <cell r="C136" t="str">
            <v/>
          </cell>
        </row>
        <row r="137">
          <cell r="B137">
            <v>102.4</v>
          </cell>
          <cell r="C137" t="str">
            <v/>
          </cell>
        </row>
        <row r="138">
          <cell r="B138">
            <v>102.7</v>
          </cell>
          <cell r="C138" t="str">
            <v/>
          </cell>
        </row>
        <row r="139">
          <cell r="B139">
            <v>102.4</v>
          </cell>
          <cell r="C139" t="str">
            <v/>
          </cell>
        </row>
        <row r="140">
          <cell r="B140">
            <v>102.4</v>
          </cell>
          <cell r="C140" t="str">
            <v/>
          </cell>
        </row>
        <row r="141">
          <cell r="B141">
            <v>102.6</v>
          </cell>
          <cell r="C141" t="str">
            <v/>
          </cell>
        </row>
        <row r="142">
          <cell r="B142">
            <v>102.9</v>
          </cell>
          <cell r="C142" t="str">
            <v/>
          </cell>
        </row>
        <row r="143">
          <cell r="B143">
            <v>103.3</v>
          </cell>
          <cell r="C143" t="str">
            <v/>
          </cell>
        </row>
        <row r="144">
          <cell r="B144">
            <v>103.6</v>
          </cell>
          <cell r="C144" t="str">
            <v/>
          </cell>
        </row>
        <row r="145">
          <cell r="B145">
            <v>104</v>
          </cell>
          <cell r="C145" t="str">
            <v/>
          </cell>
        </row>
        <row r="146">
          <cell r="B146">
            <v>104.4</v>
          </cell>
          <cell r="C146" t="str">
            <v/>
          </cell>
        </row>
        <row r="147">
          <cell r="B147">
            <v>104.9</v>
          </cell>
          <cell r="C147" t="str">
            <v/>
          </cell>
        </row>
        <row r="148">
          <cell r="B148">
            <v>105.6</v>
          </cell>
          <cell r="C148" t="str">
            <v/>
          </cell>
        </row>
        <row r="149">
          <cell r="B149">
            <v>106.6</v>
          </cell>
          <cell r="C149" t="str">
            <v/>
          </cell>
        </row>
        <row r="150">
          <cell r="B150">
            <v>107.6</v>
          </cell>
          <cell r="C150" t="str">
            <v/>
          </cell>
        </row>
        <row r="151">
          <cell r="B151">
            <v>108.3</v>
          </cell>
          <cell r="C151" t="str">
            <v/>
          </cell>
        </row>
        <row r="152">
          <cell r="B152">
            <v>109.3</v>
          </cell>
          <cell r="C152" t="str">
            <v/>
          </cell>
        </row>
        <row r="153">
          <cell r="B153">
            <v>110.4</v>
          </cell>
          <cell r="C153" t="str">
            <v/>
          </cell>
        </row>
        <row r="154">
          <cell r="B154">
            <v>111.3</v>
          </cell>
          <cell r="C154" t="str">
            <v/>
          </cell>
        </row>
        <row r="155">
          <cell r="B155">
            <v>112.2</v>
          </cell>
          <cell r="C155"/>
        </row>
      </sheetData>
      <sheetData sheetId="2">
        <row r="7">
          <cell r="B7">
            <v>99.8</v>
          </cell>
          <cell r="C7" t="str">
            <v/>
          </cell>
        </row>
        <row r="8">
          <cell r="B8">
            <v>99.9</v>
          </cell>
          <cell r="C8" t="str">
            <v/>
          </cell>
        </row>
        <row r="9">
          <cell r="B9">
            <v>100</v>
          </cell>
          <cell r="C9" t="str">
            <v/>
          </cell>
        </row>
        <row r="10">
          <cell r="B10">
            <v>100.1</v>
          </cell>
          <cell r="C10" t="str">
            <v/>
          </cell>
        </row>
        <row r="11">
          <cell r="B11">
            <v>100.1</v>
          </cell>
          <cell r="C11" t="str">
            <v/>
          </cell>
        </row>
        <row r="12">
          <cell r="B12">
            <v>100.1</v>
          </cell>
          <cell r="C12" t="str">
            <v/>
          </cell>
        </row>
        <row r="13">
          <cell r="B13">
            <v>99.9</v>
          </cell>
          <cell r="C13" t="str">
            <v/>
          </cell>
        </row>
        <row r="14">
          <cell r="B14">
            <v>100</v>
          </cell>
          <cell r="C14" t="str">
            <v/>
          </cell>
        </row>
        <row r="15">
          <cell r="B15">
            <v>100</v>
          </cell>
          <cell r="C15" t="str">
            <v/>
          </cell>
        </row>
        <row r="16">
          <cell r="B16">
            <v>100</v>
          </cell>
          <cell r="C16" t="str">
            <v/>
          </cell>
        </row>
        <row r="17">
          <cell r="B17">
            <v>100</v>
          </cell>
          <cell r="C17" t="str">
            <v/>
          </cell>
        </row>
        <row r="18">
          <cell r="B18">
            <v>100.1</v>
          </cell>
          <cell r="C18" t="str">
            <v/>
          </cell>
        </row>
        <row r="19">
          <cell r="B19">
            <v>100.1</v>
          </cell>
          <cell r="C19" t="str">
            <v/>
          </cell>
        </row>
        <row r="20">
          <cell r="B20">
            <v>100.1</v>
          </cell>
          <cell r="C20" t="str">
            <v/>
          </cell>
        </row>
        <row r="21">
          <cell r="B21">
            <v>100.2</v>
          </cell>
          <cell r="C21" t="str">
            <v/>
          </cell>
        </row>
        <row r="22">
          <cell r="B22">
            <v>100.2</v>
          </cell>
          <cell r="C22" t="str">
            <v/>
          </cell>
        </row>
        <row r="23">
          <cell r="B23">
            <v>100.2</v>
          </cell>
          <cell r="C23" t="str">
            <v/>
          </cell>
        </row>
        <row r="24">
          <cell r="B24">
            <v>100.3</v>
          </cell>
          <cell r="C24" t="str">
            <v/>
          </cell>
        </row>
        <row r="25">
          <cell r="B25">
            <v>100.2</v>
          </cell>
          <cell r="C25" t="str">
            <v/>
          </cell>
        </row>
        <row r="26">
          <cell r="B26">
            <v>100.3</v>
          </cell>
          <cell r="C26" t="str">
            <v/>
          </cell>
        </row>
        <row r="27">
          <cell r="B27">
            <v>100.1</v>
          </cell>
          <cell r="C27" t="str">
            <v/>
          </cell>
        </row>
        <row r="28">
          <cell r="B28">
            <v>100.1</v>
          </cell>
          <cell r="C28" t="str">
            <v/>
          </cell>
        </row>
        <row r="29">
          <cell r="B29">
            <v>100</v>
          </cell>
          <cell r="C29" t="str">
            <v/>
          </cell>
        </row>
        <row r="30">
          <cell r="B30">
            <v>100</v>
          </cell>
          <cell r="C30" t="str">
            <v/>
          </cell>
        </row>
        <row r="31">
          <cell r="B31">
            <v>99.9</v>
          </cell>
          <cell r="C31" t="str">
            <v/>
          </cell>
        </row>
        <row r="32">
          <cell r="B32">
            <v>99.9</v>
          </cell>
          <cell r="C32" t="str">
            <v/>
          </cell>
        </row>
        <row r="33">
          <cell r="B33">
            <v>100</v>
          </cell>
          <cell r="C33" t="str">
            <v/>
          </cell>
        </row>
        <row r="34">
          <cell r="B34">
            <v>100</v>
          </cell>
          <cell r="C34" t="str">
            <v/>
          </cell>
        </row>
        <row r="35">
          <cell r="B35">
            <v>99.9</v>
          </cell>
          <cell r="C35" t="str">
            <v/>
          </cell>
        </row>
        <row r="36">
          <cell r="B36">
            <v>99.9</v>
          </cell>
          <cell r="C36" t="str">
            <v/>
          </cell>
        </row>
        <row r="37">
          <cell r="B37">
            <v>99.8</v>
          </cell>
          <cell r="C37" t="str">
            <v/>
          </cell>
        </row>
        <row r="38">
          <cell r="B38">
            <v>99.8</v>
          </cell>
          <cell r="C38" t="str">
            <v/>
          </cell>
        </row>
        <row r="39">
          <cell r="B39">
            <v>99.8</v>
          </cell>
          <cell r="C39" t="str">
            <v/>
          </cell>
        </row>
        <row r="40">
          <cell r="B40">
            <v>99.9</v>
          </cell>
          <cell r="C40" t="str">
            <v/>
          </cell>
        </row>
        <row r="41">
          <cell r="B41">
            <v>99.9</v>
          </cell>
          <cell r="C41" t="str">
            <v/>
          </cell>
        </row>
        <row r="42">
          <cell r="B42">
            <v>99.9</v>
          </cell>
          <cell r="C42" t="str">
            <v/>
          </cell>
        </row>
        <row r="43">
          <cell r="B43">
            <v>99.8</v>
          </cell>
          <cell r="C43" t="str">
            <v/>
          </cell>
        </row>
        <row r="44">
          <cell r="B44">
            <v>99.8</v>
          </cell>
          <cell r="C44" t="str">
            <v/>
          </cell>
        </row>
        <row r="45">
          <cell r="B45">
            <v>99.8</v>
          </cell>
          <cell r="C45" t="str">
            <v/>
          </cell>
        </row>
        <row r="46">
          <cell r="B46">
            <v>99.9</v>
          </cell>
          <cell r="C46" t="str">
            <v/>
          </cell>
        </row>
        <row r="47">
          <cell r="B47">
            <v>99.8</v>
          </cell>
          <cell r="C47" t="str">
            <v/>
          </cell>
        </row>
        <row r="48">
          <cell r="B48">
            <v>99.9</v>
          </cell>
          <cell r="C48" t="str">
            <v/>
          </cell>
        </row>
        <row r="49">
          <cell r="B49">
            <v>99.9</v>
          </cell>
          <cell r="C49" t="str">
            <v/>
          </cell>
        </row>
        <row r="50">
          <cell r="B50">
            <v>99.8</v>
          </cell>
          <cell r="C50" t="str">
            <v/>
          </cell>
        </row>
        <row r="51">
          <cell r="B51">
            <v>99.9</v>
          </cell>
          <cell r="C51" t="str">
            <v/>
          </cell>
        </row>
        <row r="52">
          <cell r="B52">
            <v>99.9</v>
          </cell>
          <cell r="C52" t="str">
            <v/>
          </cell>
        </row>
        <row r="53">
          <cell r="B53">
            <v>99.9</v>
          </cell>
          <cell r="C53" t="str">
            <v/>
          </cell>
        </row>
        <row r="54">
          <cell r="B54">
            <v>99.9</v>
          </cell>
          <cell r="C54" t="str">
            <v/>
          </cell>
        </row>
        <row r="55">
          <cell r="B55">
            <v>99.8</v>
          </cell>
          <cell r="C55" t="str">
            <v/>
          </cell>
        </row>
        <row r="56">
          <cell r="B56">
            <v>99.8</v>
          </cell>
          <cell r="C56" t="str">
            <v/>
          </cell>
        </row>
        <row r="57">
          <cell r="B57">
            <v>99.9</v>
          </cell>
          <cell r="C57" t="str">
            <v/>
          </cell>
        </row>
        <row r="58">
          <cell r="B58">
            <v>99.9</v>
          </cell>
          <cell r="C58" t="str">
            <v/>
          </cell>
        </row>
        <row r="59">
          <cell r="B59">
            <v>100</v>
          </cell>
          <cell r="C59" t="str">
            <v/>
          </cell>
        </row>
        <row r="60">
          <cell r="B60">
            <v>100</v>
          </cell>
          <cell r="C60" t="str">
            <v/>
          </cell>
        </row>
        <row r="61">
          <cell r="B61">
            <v>100</v>
          </cell>
          <cell r="C61" t="str">
            <v/>
          </cell>
        </row>
        <row r="62">
          <cell r="B62">
            <v>100</v>
          </cell>
          <cell r="C62" t="str">
            <v/>
          </cell>
        </row>
        <row r="63">
          <cell r="B63">
            <v>100</v>
          </cell>
          <cell r="C63" t="str">
            <v/>
          </cell>
        </row>
        <row r="64">
          <cell r="B64">
            <v>100</v>
          </cell>
          <cell r="C64" t="str">
            <v/>
          </cell>
        </row>
        <row r="65">
          <cell r="B65">
            <v>99.9</v>
          </cell>
          <cell r="C65" t="str">
            <v/>
          </cell>
        </row>
        <row r="66">
          <cell r="B66">
            <v>99.9</v>
          </cell>
          <cell r="C66" t="str">
            <v/>
          </cell>
        </row>
        <row r="67">
          <cell r="B67">
            <v>99.9</v>
          </cell>
          <cell r="C67" t="str">
            <v/>
          </cell>
        </row>
        <row r="68">
          <cell r="B68">
            <v>99.9</v>
          </cell>
          <cell r="C68" t="str">
            <v/>
          </cell>
        </row>
        <row r="69">
          <cell r="B69">
            <v>100</v>
          </cell>
          <cell r="C69" t="str">
            <v/>
          </cell>
        </row>
        <row r="70">
          <cell r="B70">
            <v>100</v>
          </cell>
          <cell r="C70" t="str">
            <v/>
          </cell>
        </row>
        <row r="71">
          <cell r="B71">
            <v>99.9</v>
          </cell>
          <cell r="C71" t="str">
            <v/>
          </cell>
        </row>
        <row r="72">
          <cell r="B72">
            <v>100</v>
          </cell>
          <cell r="C72" t="str">
            <v/>
          </cell>
        </row>
        <row r="73">
          <cell r="B73">
            <v>99.9</v>
          </cell>
          <cell r="C73" t="str">
            <v/>
          </cell>
        </row>
        <row r="74">
          <cell r="B74">
            <v>99.9</v>
          </cell>
          <cell r="C74" t="str">
            <v/>
          </cell>
        </row>
        <row r="75">
          <cell r="B75">
            <v>99.9</v>
          </cell>
          <cell r="C75" t="str">
            <v/>
          </cell>
        </row>
        <row r="76">
          <cell r="B76">
            <v>99.9</v>
          </cell>
          <cell r="C76" t="str">
            <v/>
          </cell>
        </row>
        <row r="77">
          <cell r="B77">
            <v>99.9</v>
          </cell>
          <cell r="C77" t="str">
            <v/>
          </cell>
        </row>
        <row r="78">
          <cell r="B78">
            <v>99.9</v>
          </cell>
          <cell r="C78" t="str">
            <v/>
          </cell>
        </row>
        <row r="79">
          <cell r="B79">
            <v>99.9</v>
          </cell>
          <cell r="C79" t="str">
            <v/>
          </cell>
        </row>
        <row r="80">
          <cell r="B80">
            <v>99.9</v>
          </cell>
          <cell r="C80" t="str">
            <v/>
          </cell>
        </row>
        <row r="81">
          <cell r="B81">
            <v>99.9</v>
          </cell>
          <cell r="C81" t="str">
            <v/>
          </cell>
        </row>
        <row r="82">
          <cell r="B82">
            <v>100</v>
          </cell>
          <cell r="C82" t="str">
            <v/>
          </cell>
        </row>
        <row r="83">
          <cell r="B83">
            <v>100</v>
          </cell>
          <cell r="C83" t="str">
            <v/>
          </cell>
        </row>
        <row r="84">
          <cell r="B84">
            <v>100.1</v>
          </cell>
          <cell r="C84" t="str">
            <v/>
          </cell>
        </row>
        <row r="85">
          <cell r="B85">
            <v>100.1</v>
          </cell>
          <cell r="C85" t="str">
            <v/>
          </cell>
        </row>
        <row r="86">
          <cell r="B86">
            <v>100.1</v>
          </cell>
          <cell r="C86" t="str">
            <v/>
          </cell>
        </row>
        <row r="87">
          <cell r="B87">
            <v>100</v>
          </cell>
          <cell r="C87" t="str">
            <v/>
          </cell>
        </row>
        <row r="88">
          <cell r="B88">
            <v>100</v>
          </cell>
          <cell r="C88" t="str">
            <v/>
          </cell>
        </row>
        <row r="89">
          <cell r="B89">
            <v>100.1</v>
          </cell>
          <cell r="C89" t="str">
            <v/>
          </cell>
        </row>
        <row r="90">
          <cell r="B90">
            <v>100.1</v>
          </cell>
          <cell r="C90" t="str">
            <v/>
          </cell>
        </row>
        <row r="91">
          <cell r="B91">
            <v>100</v>
          </cell>
          <cell r="C91" t="str">
            <v/>
          </cell>
        </row>
        <row r="92">
          <cell r="B92">
            <v>99.9</v>
          </cell>
          <cell r="C92" t="str">
            <v/>
          </cell>
        </row>
        <row r="93">
          <cell r="B93">
            <v>100</v>
          </cell>
          <cell r="C93" t="str">
            <v/>
          </cell>
        </row>
        <row r="94">
          <cell r="B94">
            <v>100.1</v>
          </cell>
          <cell r="C94" t="str">
            <v/>
          </cell>
        </row>
        <row r="95">
          <cell r="B95">
            <v>100</v>
          </cell>
          <cell r="C95" t="str">
            <v/>
          </cell>
        </row>
        <row r="96">
          <cell r="B96">
            <v>100</v>
          </cell>
          <cell r="C96" t="str">
            <v/>
          </cell>
        </row>
        <row r="97">
          <cell r="B97">
            <v>100.1</v>
          </cell>
          <cell r="C97" t="str">
            <v/>
          </cell>
        </row>
        <row r="98">
          <cell r="B98">
            <v>100.2</v>
          </cell>
          <cell r="C98" t="str">
            <v/>
          </cell>
        </row>
        <row r="99">
          <cell r="B99">
            <v>100.3</v>
          </cell>
          <cell r="C99" t="str">
            <v/>
          </cell>
        </row>
        <row r="100">
          <cell r="B100">
            <v>100.3</v>
          </cell>
          <cell r="C100" t="str">
            <v/>
          </cell>
        </row>
        <row r="101">
          <cell r="B101">
            <v>100.3</v>
          </cell>
          <cell r="C101" t="str">
            <v/>
          </cell>
        </row>
        <row r="102">
          <cell r="B102">
            <v>100.2</v>
          </cell>
          <cell r="C102" t="str">
            <v/>
          </cell>
        </row>
        <row r="103">
          <cell r="B103">
            <v>100.1</v>
          </cell>
          <cell r="C103" t="str">
            <v/>
          </cell>
        </row>
        <row r="104">
          <cell r="B104">
            <v>100.1</v>
          </cell>
          <cell r="C104" t="str">
            <v/>
          </cell>
        </row>
        <row r="105">
          <cell r="B105">
            <v>100.3</v>
          </cell>
          <cell r="C105" t="str">
            <v/>
          </cell>
        </row>
        <row r="106">
          <cell r="B106">
            <v>100.3</v>
          </cell>
          <cell r="C106" t="str">
            <v/>
          </cell>
        </row>
        <row r="107">
          <cell r="B107">
            <v>100.3</v>
          </cell>
          <cell r="C107" t="str">
            <v/>
          </cell>
        </row>
        <row r="108">
          <cell r="B108">
            <v>100.4</v>
          </cell>
          <cell r="C108" t="str">
            <v/>
          </cell>
        </row>
        <row r="109">
          <cell r="B109">
            <v>100.3</v>
          </cell>
          <cell r="C109" t="str">
            <v/>
          </cell>
        </row>
        <row r="110">
          <cell r="B110">
            <v>100.3</v>
          </cell>
          <cell r="C110" t="str">
            <v/>
          </cell>
        </row>
        <row r="111">
          <cell r="B111">
            <v>100.4</v>
          </cell>
          <cell r="C111" t="str">
            <v/>
          </cell>
        </row>
        <row r="112">
          <cell r="B112">
            <v>100.4</v>
          </cell>
          <cell r="C112" t="str">
            <v/>
          </cell>
        </row>
        <row r="113">
          <cell r="B113">
            <v>100.4</v>
          </cell>
          <cell r="C113" t="str">
            <v/>
          </cell>
        </row>
        <row r="114">
          <cell r="B114">
            <v>100.4</v>
          </cell>
          <cell r="C114" t="str">
            <v/>
          </cell>
        </row>
        <row r="115">
          <cell r="B115">
            <v>100.2</v>
          </cell>
          <cell r="C115" t="str">
            <v/>
          </cell>
        </row>
        <row r="116">
          <cell r="B116">
            <v>100.1</v>
          </cell>
          <cell r="C116" t="str">
            <v/>
          </cell>
        </row>
        <row r="117">
          <cell r="B117">
            <v>100.3</v>
          </cell>
          <cell r="C117" t="str">
            <v/>
          </cell>
        </row>
        <row r="118">
          <cell r="B118">
            <v>100.4</v>
          </cell>
          <cell r="C118" t="str">
            <v/>
          </cell>
        </row>
        <row r="119">
          <cell r="B119">
            <v>100.3</v>
          </cell>
          <cell r="C119" t="str">
            <v/>
          </cell>
        </row>
        <row r="120">
          <cell r="B120">
            <v>100.3</v>
          </cell>
          <cell r="C120" t="str">
            <v/>
          </cell>
        </row>
        <row r="121">
          <cell r="B121">
            <v>100.2</v>
          </cell>
          <cell r="C121" t="str">
            <v/>
          </cell>
        </row>
        <row r="122">
          <cell r="B122">
            <v>100.2</v>
          </cell>
          <cell r="C122" t="str">
            <v/>
          </cell>
        </row>
        <row r="123">
          <cell r="B123">
            <v>100.2</v>
          </cell>
          <cell r="C123" t="str">
            <v/>
          </cell>
        </row>
        <row r="124">
          <cell r="B124">
            <v>100.3</v>
          </cell>
          <cell r="C124" t="str">
            <v/>
          </cell>
        </row>
        <row r="125">
          <cell r="B125">
            <v>100.2</v>
          </cell>
          <cell r="C125" t="str">
            <v/>
          </cell>
        </row>
        <row r="126">
          <cell r="B126">
            <v>100.2</v>
          </cell>
          <cell r="C126" t="str">
            <v/>
          </cell>
        </row>
        <row r="127">
          <cell r="B127">
            <v>100.3</v>
          </cell>
          <cell r="C127" t="str">
            <v/>
          </cell>
        </row>
        <row r="128">
          <cell r="B128">
            <v>100.3</v>
          </cell>
          <cell r="C128" t="str">
            <v/>
          </cell>
        </row>
        <row r="129">
          <cell r="B129">
            <v>100.2</v>
          </cell>
          <cell r="C129" t="str">
            <v/>
          </cell>
        </row>
        <row r="130">
          <cell r="B130">
            <v>100.2</v>
          </cell>
          <cell r="C130" t="str">
            <v/>
          </cell>
        </row>
        <row r="131">
          <cell r="B131">
            <v>100.2</v>
          </cell>
          <cell r="C131" t="str">
            <v/>
          </cell>
        </row>
        <row r="132">
          <cell r="B132">
            <v>100.2</v>
          </cell>
          <cell r="C132" t="str">
            <v/>
          </cell>
        </row>
        <row r="133">
          <cell r="B133">
            <v>100.2</v>
          </cell>
          <cell r="C133" t="str">
            <v/>
          </cell>
        </row>
        <row r="134">
          <cell r="B134">
            <v>100.2</v>
          </cell>
          <cell r="C134" t="str">
            <v/>
          </cell>
        </row>
        <row r="135">
          <cell r="B135">
            <v>100.3</v>
          </cell>
          <cell r="C135" t="str">
            <v/>
          </cell>
        </row>
        <row r="136">
          <cell r="B136">
            <v>100.2</v>
          </cell>
          <cell r="C136" t="str">
            <v/>
          </cell>
        </row>
        <row r="137">
          <cell r="B137">
            <v>100.2</v>
          </cell>
          <cell r="C137" t="str">
            <v/>
          </cell>
        </row>
        <row r="138">
          <cell r="B138">
            <v>100.2</v>
          </cell>
          <cell r="C138" t="str">
            <v/>
          </cell>
        </row>
        <row r="139">
          <cell r="B139">
            <v>100.3</v>
          </cell>
          <cell r="C139" t="str">
            <v/>
          </cell>
        </row>
        <row r="140">
          <cell r="B140">
            <v>100.2</v>
          </cell>
          <cell r="C140" t="str">
            <v/>
          </cell>
        </row>
        <row r="141">
          <cell r="B141">
            <v>100.4</v>
          </cell>
          <cell r="C141" t="str">
            <v/>
          </cell>
        </row>
        <row r="142">
          <cell r="B142">
            <v>100.5</v>
          </cell>
          <cell r="C142" t="str">
            <v/>
          </cell>
        </row>
        <row r="143">
          <cell r="B143">
            <v>100.5</v>
          </cell>
          <cell r="C143" t="str">
            <v/>
          </cell>
        </row>
        <row r="144">
          <cell r="B144">
            <v>100.5</v>
          </cell>
          <cell r="C144" t="str">
            <v/>
          </cell>
        </row>
        <row r="145">
          <cell r="B145">
            <v>100.6</v>
          </cell>
          <cell r="C145" t="str">
            <v/>
          </cell>
        </row>
        <row r="146">
          <cell r="B146">
            <v>100.7</v>
          </cell>
          <cell r="C146" t="str">
            <v/>
          </cell>
        </row>
        <row r="147">
          <cell r="B147">
            <v>100.7</v>
          </cell>
          <cell r="C147" t="str">
            <v/>
          </cell>
        </row>
        <row r="148">
          <cell r="B148">
            <v>100.9</v>
          </cell>
          <cell r="C148" t="str">
            <v/>
          </cell>
        </row>
        <row r="149">
          <cell r="B149">
            <v>101.1</v>
          </cell>
          <cell r="C149" t="str">
            <v/>
          </cell>
        </row>
        <row r="150">
          <cell r="B150">
            <v>101</v>
          </cell>
          <cell r="C150" t="str">
            <v/>
          </cell>
        </row>
        <row r="151">
          <cell r="B151">
            <v>101.1</v>
          </cell>
          <cell r="C151" t="str">
            <v/>
          </cell>
        </row>
        <row r="152">
          <cell r="B152">
            <v>101.2</v>
          </cell>
          <cell r="C152" t="str">
            <v/>
          </cell>
        </row>
        <row r="153">
          <cell r="B153">
            <v>101.4</v>
          </cell>
          <cell r="C153" t="str">
            <v/>
          </cell>
        </row>
        <row r="154">
          <cell r="B154">
            <v>101.3</v>
          </cell>
          <cell r="C154" t="str">
            <v/>
          </cell>
        </row>
        <row r="155">
          <cell r="B155">
            <v>101.3</v>
          </cell>
          <cell r="C155"/>
        </row>
      </sheetData>
      <sheetData sheetId="3">
        <row r="7">
          <cell r="B7">
            <v>99.8</v>
          </cell>
          <cell r="C7" t="str">
            <v/>
          </cell>
        </row>
        <row r="8">
          <cell r="B8">
            <v>99.7</v>
          </cell>
          <cell r="C8" t="str">
            <v/>
          </cell>
        </row>
        <row r="9">
          <cell r="B9">
            <v>99.7</v>
          </cell>
          <cell r="C9" t="str">
            <v/>
          </cell>
        </row>
        <row r="10">
          <cell r="B10">
            <v>99.8</v>
          </cell>
          <cell r="C10" t="str">
            <v/>
          </cell>
        </row>
        <row r="11">
          <cell r="B11">
            <v>99.9</v>
          </cell>
          <cell r="C11" t="str">
            <v/>
          </cell>
        </row>
        <row r="12">
          <cell r="B12">
            <v>100</v>
          </cell>
          <cell r="C12" t="str">
            <v/>
          </cell>
        </row>
        <row r="13">
          <cell r="B13">
            <v>99.9</v>
          </cell>
          <cell r="C13" t="str">
            <v/>
          </cell>
        </row>
        <row r="14">
          <cell r="B14">
            <v>99.9</v>
          </cell>
          <cell r="C14" t="str">
            <v/>
          </cell>
        </row>
        <row r="15">
          <cell r="B15">
            <v>99.9</v>
          </cell>
          <cell r="C15" t="str">
            <v/>
          </cell>
        </row>
        <row r="16">
          <cell r="B16">
            <v>99.9</v>
          </cell>
          <cell r="C16" t="str">
            <v/>
          </cell>
        </row>
        <row r="17">
          <cell r="B17">
            <v>99.9</v>
          </cell>
          <cell r="C17" t="str">
            <v/>
          </cell>
        </row>
        <row r="18">
          <cell r="B18">
            <v>100</v>
          </cell>
          <cell r="C18" t="str">
            <v/>
          </cell>
        </row>
        <row r="19">
          <cell r="B19">
            <v>100.1</v>
          </cell>
          <cell r="C19" t="str">
            <v/>
          </cell>
        </row>
        <row r="20">
          <cell r="B20">
            <v>100.2</v>
          </cell>
          <cell r="C20" t="str">
            <v/>
          </cell>
        </row>
        <row r="21">
          <cell r="B21">
            <v>100.4</v>
          </cell>
          <cell r="C21" t="str">
            <v/>
          </cell>
        </row>
        <row r="22">
          <cell r="B22">
            <v>100.6</v>
          </cell>
          <cell r="C22" t="str">
            <v/>
          </cell>
        </row>
        <row r="23">
          <cell r="B23">
            <v>100.8</v>
          </cell>
          <cell r="C23" t="str">
            <v/>
          </cell>
        </row>
        <row r="24">
          <cell r="B24">
            <v>101.1</v>
          </cell>
          <cell r="C24" t="str">
            <v/>
          </cell>
        </row>
        <row r="25">
          <cell r="B25">
            <v>101.3</v>
          </cell>
          <cell r="C25" t="str">
            <v/>
          </cell>
        </row>
        <row r="26">
          <cell r="B26">
            <v>101.6</v>
          </cell>
          <cell r="C26" t="str">
            <v/>
          </cell>
        </row>
        <row r="27">
          <cell r="B27">
            <v>101.7</v>
          </cell>
          <cell r="C27" t="str">
            <v/>
          </cell>
        </row>
        <row r="28">
          <cell r="B28">
            <v>101.8</v>
          </cell>
          <cell r="C28" t="str">
            <v/>
          </cell>
        </row>
        <row r="29">
          <cell r="B29">
            <v>101.8</v>
          </cell>
          <cell r="C29" t="str">
            <v/>
          </cell>
        </row>
        <row r="30">
          <cell r="B30">
            <v>101.8</v>
          </cell>
          <cell r="C30" t="str">
            <v/>
          </cell>
        </row>
        <row r="31">
          <cell r="B31">
            <v>99.9</v>
          </cell>
          <cell r="C31" t="str">
            <v/>
          </cell>
        </row>
        <row r="32">
          <cell r="B32">
            <v>99.8</v>
          </cell>
          <cell r="C32" t="str">
            <v/>
          </cell>
        </row>
        <row r="33">
          <cell r="B33">
            <v>99.8</v>
          </cell>
          <cell r="C33" t="str">
            <v/>
          </cell>
        </row>
        <row r="34">
          <cell r="B34">
            <v>99.8</v>
          </cell>
          <cell r="C34" t="str">
            <v/>
          </cell>
        </row>
        <row r="35">
          <cell r="B35">
            <v>99.7</v>
          </cell>
          <cell r="C35" t="str">
            <v/>
          </cell>
        </row>
        <row r="36">
          <cell r="B36">
            <v>99.6</v>
          </cell>
          <cell r="C36" t="str">
            <v/>
          </cell>
        </row>
        <row r="37">
          <cell r="B37">
            <v>99.4</v>
          </cell>
          <cell r="C37" t="str">
            <v/>
          </cell>
        </row>
        <row r="38">
          <cell r="B38">
            <v>99.2</v>
          </cell>
          <cell r="C38" t="str">
            <v/>
          </cell>
        </row>
        <row r="39">
          <cell r="B39">
            <v>99</v>
          </cell>
          <cell r="C39" t="str">
            <v/>
          </cell>
        </row>
        <row r="40">
          <cell r="B40">
            <v>98.9</v>
          </cell>
          <cell r="C40" t="str">
            <v/>
          </cell>
        </row>
        <row r="41">
          <cell r="B41">
            <v>98.8</v>
          </cell>
          <cell r="C41" t="str">
            <v/>
          </cell>
        </row>
        <row r="42">
          <cell r="B42">
            <v>98.7</v>
          </cell>
          <cell r="C42" t="str">
            <v/>
          </cell>
        </row>
        <row r="43">
          <cell r="B43">
            <v>99.8</v>
          </cell>
          <cell r="C43" t="str">
            <v/>
          </cell>
        </row>
        <row r="44">
          <cell r="B44">
            <v>99.6</v>
          </cell>
          <cell r="C44" t="str">
            <v/>
          </cell>
        </row>
        <row r="45">
          <cell r="B45">
            <v>99.4</v>
          </cell>
          <cell r="C45" t="str">
            <v/>
          </cell>
        </row>
        <row r="46">
          <cell r="B46">
            <v>99.3</v>
          </cell>
          <cell r="C46" t="str">
            <v/>
          </cell>
        </row>
        <row r="47">
          <cell r="B47">
            <v>99.1</v>
          </cell>
          <cell r="C47" t="str">
            <v/>
          </cell>
        </row>
        <row r="48">
          <cell r="B48">
            <v>99</v>
          </cell>
          <cell r="C48" t="str">
            <v/>
          </cell>
        </row>
        <row r="49">
          <cell r="B49">
            <v>98.9</v>
          </cell>
          <cell r="C49" t="str">
            <v/>
          </cell>
        </row>
        <row r="50">
          <cell r="B50">
            <v>98.7</v>
          </cell>
          <cell r="C50" t="str">
            <v/>
          </cell>
        </row>
        <row r="51">
          <cell r="B51">
            <v>98.6</v>
          </cell>
          <cell r="C51" t="str">
            <v/>
          </cell>
        </row>
        <row r="52">
          <cell r="B52">
            <v>98.5</v>
          </cell>
          <cell r="C52" t="str">
            <v/>
          </cell>
        </row>
        <row r="53">
          <cell r="B53">
            <v>98.4</v>
          </cell>
          <cell r="C53" t="str">
            <v/>
          </cell>
        </row>
        <row r="54">
          <cell r="B54">
            <v>98.3</v>
          </cell>
          <cell r="C54" t="str">
            <v/>
          </cell>
        </row>
        <row r="55">
          <cell r="B55">
            <v>99.8</v>
          </cell>
          <cell r="C55" t="str">
            <v/>
          </cell>
        </row>
        <row r="56">
          <cell r="B56">
            <v>99.6</v>
          </cell>
          <cell r="C56" t="str">
            <v/>
          </cell>
        </row>
        <row r="57">
          <cell r="B57">
            <v>99.5</v>
          </cell>
          <cell r="C57" t="str">
            <v/>
          </cell>
        </row>
        <row r="58">
          <cell r="B58">
            <v>99.4</v>
          </cell>
          <cell r="C58" t="str">
            <v/>
          </cell>
        </row>
        <row r="59">
          <cell r="B59">
            <v>99.4</v>
          </cell>
          <cell r="C59" t="str">
            <v/>
          </cell>
        </row>
        <row r="60">
          <cell r="B60">
            <v>99.4</v>
          </cell>
          <cell r="C60" t="str">
            <v/>
          </cell>
        </row>
        <row r="61">
          <cell r="B61">
            <v>99.4</v>
          </cell>
          <cell r="C61" t="str">
            <v/>
          </cell>
        </row>
        <row r="62">
          <cell r="B62">
            <v>99.4</v>
          </cell>
          <cell r="C62" t="str">
            <v/>
          </cell>
        </row>
        <row r="63">
          <cell r="B63">
            <v>99.4</v>
          </cell>
          <cell r="C63" t="str">
            <v/>
          </cell>
        </row>
        <row r="64">
          <cell r="B64">
            <v>99.4</v>
          </cell>
          <cell r="C64" t="str">
            <v/>
          </cell>
        </row>
        <row r="65">
          <cell r="B65">
            <v>99.3</v>
          </cell>
          <cell r="C65" t="str">
            <v/>
          </cell>
        </row>
        <row r="66">
          <cell r="B66">
            <v>99.2</v>
          </cell>
          <cell r="C66" t="str">
            <v/>
          </cell>
        </row>
        <row r="67">
          <cell r="B67">
            <v>99.9</v>
          </cell>
          <cell r="C67" t="str">
            <v/>
          </cell>
        </row>
        <row r="68">
          <cell r="B68">
            <v>99.8</v>
          </cell>
          <cell r="C68" t="str">
            <v/>
          </cell>
        </row>
        <row r="69">
          <cell r="B69">
            <v>99.8</v>
          </cell>
          <cell r="C69" t="str">
            <v/>
          </cell>
        </row>
        <row r="70">
          <cell r="B70">
            <v>99.8</v>
          </cell>
          <cell r="C70" t="str">
            <v/>
          </cell>
        </row>
        <row r="71">
          <cell r="B71">
            <v>99.7</v>
          </cell>
          <cell r="C71" t="str">
            <v/>
          </cell>
        </row>
        <row r="72">
          <cell r="B72">
            <v>99.7</v>
          </cell>
          <cell r="C72" t="str">
            <v/>
          </cell>
        </row>
        <row r="73">
          <cell r="B73">
            <v>99.6</v>
          </cell>
          <cell r="C73" t="str">
            <v/>
          </cell>
        </row>
        <row r="74">
          <cell r="B74">
            <v>99.5</v>
          </cell>
          <cell r="C74" t="str">
            <v/>
          </cell>
        </row>
        <row r="75">
          <cell r="B75">
            <v>99.4</v>
          </cell>
          <cell r="C75" t="str">
            <v/>
          </cell>
        </row>
        <row r="76">
          <cell r="B76">
            <v>99.3</v>
          </cell>
          <cell r="C76" t="str">
            <v/>
          </cell>
        </row>
        <row r="77">
          <cell r="B77">
            <v>99.2</v>
          </cell>
          <cell r="C77" t="str">
            <v/>
          </cell>
        </row>
        <row r="78">
          <cell r="B78">
            <v>99.1</v>
          </cell>
          <cell r="C78" t="str">
            <v/>
          </cell>
        </row>
        <row r="79">
          <cell r="B79">
            <v>99.9</v>
          </cell>
          <cell r="C79" t="str">
            <v/>
          </cell>
        </row>
        <row r="80">
          <cell r="B80">
            <v>99.8</v>
          </cell>
          <cell r="C80" t="str">
            <v/>
          </cell>
        </row>
        <row r="81">
          <cell r="B81">
            <v>99.7</v>
          </cell>
          <cell r="C81" t="str">
            <v/>
          </cell>
        </row>
        <row r="82">
          <cell r="B82">
            <v>99.7</v>
          </cell>
          <cell r="C82" t="str">
            <v/>
          </cell>
        </row>
        <row r="83">
          <cell r="B83">
            <v>99.7</v>
          </cell>
          <cell r="C83" t="str">
            <v/>
          </cell>
        </row>
        <row r="84">
          <cell r="B84">
            <v>99.8</v>
          </cell>
          <cell r="C84" t="str">
            <v/>
          </cell>
        </row>
        <row r="85">
          <cell r="B85">
            <v>99.9</v>
          </cell>
          <cell r="C85" t="str">
            <v/>
          </cell>
        </row>
        <row r="86">
          <cell r="B86">
            <v>100</v>
          </cell>
          <cell r="C86" t="str">
            <v/>
          </cell>
        </row>
        <row r="87">
          <cell r="B87">
            <v>100</v>
          </cell>
          <cell r="C87" t="str">
            <v/>
          </cell>
        </row>
        <row r="88">
          <cell r="B88">
            <v>100</v>
          </cell>
          <cell r="C88" t="str">
            <v/>
          </cell>
        </row>
        <row r="89">
          <cell r="B89">
            <v>100.1</v>
          </cell>
          <cell r="C89" t="str">
            <v/>
          </cell>
        </row>
        <row r="90">
          <cell r="B90">
            <v>100.2</v>
          </cell>
          <cell r="C90" t="str">
            <v/>
          </cell>
        </row>
        <row r="91">
          <cell r="B91">
            <v>100</v>
          </cell>
          <cell r="C91" t="str">
            <v/>
          </cell>
        </row>
        <row r="92">
          <cell r="B92">
            <v>99.9</v>
          </cell>
          <cell r="C92" t="str">
            <v/>
          </cell>
        </row>
        <row r="93">
          <cell r="B93">
            <v>99.9</v>
          </cell>
          <cell r="C93" t="str">
            <v/>
          </cell>
        </row>
        <row r="94">
          <cell r="B94">
            <v>100</v>
          </cell>
          <cell r="C94" t="str">
            <v/>
          </cell>
        </row>
        <row r="95">
          <cell r="B95">
            <v>100</v>
          </cell>
          <cell r="C95" t="str">
            <v/>
          </cell>
        </row>
        <row r="96">
          <cell r="B96">
            <v>100</v>
          </cell>
          <cell r="C96" t="str">
            <v/>
          </cell>
        </row>
        <row r="97">
          <cell r="B97">
            <v>100.1</v>
          </cell>
          <cell r="C97" t="str">
            <v/>
          </cell>
        </row>
        <row r="98">
          <cell r="B98">
            <v>100.3</v>
          </cell>
          <cell r="C98" t="str">
            <v/>
          </cell>
        </row>
        <row r="99">
          <cell r="B99">
            <v>100.6</v>
          </cell>
          <cell r="C99" t="str">
            <v/>
          </cell>
        </row>
        <row r="100">
          <cell r="B100">
            <v>100.9</v>
          </cell>
          <cell r="C100" t="str">
            <v/>
          </cell>
        </row>
        <row r="101">
          <cell r="B101">
            <v>101.2</v>
          </cell>
          <cell r="C101" t="str">
            <v/>
          </cell>
        </row>
        <row r="102">
          <cell r="B102">
            <v>101.4</v>
          </cell>
          <cell r="C102" t="str">
            <v/>
          </cell>
        </row>
        <row r="103">
          <cell r="B103">
            <v>100.1</v>
          </cell>
          <cell r="C103" t="str">
            <v/>
          </cell>
        </row>
        <row r="104">
          <cell r="B104">
            <v>100.2</v>
          </cell>
          <cell r="C104" t="str">
            <v/>
          </cell>
        </row>
        <row r="105">
          <cell r="B105">
            <v>100.5</v>
          </cell>
          <cell r="C105" t="str">
            <v/>
          </cell>
        </row>
        <row r="106">
          <cell r="B106">
            <v>100.8</v>
          </cell>
          <cell r="C106" t="str">
            <v/>
          </cell>
        </row>
        <row r="107">
          <cell r="B107">
            <v>101.1</v>
          </cell>
          <cell r="C107" t="str">
            <v/>
          </cell>
        </row>
        <row r="108">
          <cell r="B108">
            <v>101.5</v>
          </cell>
          <cell r="C108" t="str">
            <v/>
          </cell>
        </row>
        <row r="109">
          <cell r="B109">
            <v>101.8</v>
          </cell>
          <cell r="C109" t="str">
            <v/>
          </cell>
        </row>
        <row r="110">
          <cell r="B110">
            <v>102.1</v>
          </cell>
          <cell r="C110" t="str">
            <v/>
          </cell>
        </row>
        <row r="111">
          <cell r="B111">
            <v>102.5</v>
          </cell>
          <cell r="C111" t="str">
            <v/>
          </cell>
        </row>
        <row r="112">
          <cell r="B112">
            <v>102.9</v>
          </cell>
          <cell r="C112" t="str">
            <v/>
          </cell>
        </row>
        <row r="113">
          <cell r="B113">
            <v>103.3</v>
          </cell>
          <cell r="C113" t="str">
            <v/>
          </cell>
        </row>
        <row r="114">
          <cell r="B114">
            <v>103.7</v>
          </cell>
          <cell r="C114" t="str">
            <v/>
          </cell>
        </row>
        <row r="115">
          <cell r="B115">
            <v>100.2</v>
          </cell>
          <cell r="C115" t="str">
            <v/>
          </cell>
        </row>
        <row r="116">
          <cell r="B116">
            <v>100.3</v>
          </cell>
          <cell r="C116" t="str">
            <v/>
          </cell>
        </row>
        <row r="117">
          <cell r="B117">
            <v>100.6</v>
          </cell>
          <cell r="C117" t="str">
            <v/>
          </cell>
        </row>
        <row r="118">
          <cell r="B118">
            <v>101</v>
          </cell>
          <cell r="C118" t="str">
            <v/>
          </cell>
        </row>
        <row r="119">
          <cell r="B119">
            <v>101.3</v>
          </cell>
          <cell r="C119" t="str">
            <v/>
          </cell>
        </row>
        <row r="120">
          <cell r="B120">
            <v>101.6</v>
          </cell>
          <cell r="C120" t="str">
            <v/>
          </cell>
        </row>
        <row r="121">
          <cell r="B121">
            <v>101.8</v>
          </cell>
          <cell r="C121" t="str">
            <v/>
          </cell>
        </row>
        <row r="122">
          <cell r="B122">
            <v>102</v>
          </cell>
          <cell r="C122" t="str">
            <v/>
          </cell>
        </row>
        <row r="123">
          <cell r="B123">
            <v>102.2</v>
          </cell>
          <cell r="C123" t="str">
            <v/>
          </cell>
        </row>
        <row r="124">
          <cell r="B124">
            <v>102.5</v>
          </cell>
          <cell r="C124" t="str">
            <v/>
          </cell>
        </row>
        <row r="125">
          <cell r="B125">
            <v>102.7</v>
          </cell>
          <cell r="C125" t="str">
            <v/>
          </cell>
        </row>
        <row r="126">
          <cell r="B126">
            <v>102.9</v>
          </cell>
          <cell r="C126" t="str">
            <v/>
          </cell>
        </row>
        <row r="127">
          <cell r="B127">
            <v>100.3</v>
          </cell>
          <cell r="C127" t="str">
            <v/>
          </cell>
        </row>
        <row r="128">
          <cell r="B128">
            <v>100.6</v>
          </cell>
          <cell r="C128" t="str">
            <v/>
          </cell>
        </row>
        <row r="129">
          <cell r="B129">
            <v>100.8</v>
          </cell>
          <cell r="C129" t="str">
            <v/>
          </cell>
        </row>
        <row r="130">
          <cell r="B130">
            <v>101</v>
          </cell>
          <cell r="C130" t="str">
            <v/>
          </cell>
        </row>
        <row r="131">
          <cell r="B131">
            <v>101.2</v>
          </cell>
          <cell r="C131" t="str">
            <v/>
          </cell>
        </row>
        <row r="132">
          <cell r="B132">
            <v>101.4</v>
          </cell>
          <cell r="C132" t="str">
            <v/>
          </cell>
        </row>
        <row r="133">
          <cell r="B133">
            <v>101.6</v>
          </cell>
          <cell r="C133" t="str">
            <v/>
          </cell>
        </row>
        <row r="134">
          <cell r="B134">
            <v>101.8</v>
          </cell>
          <cell r="C134" t="str">
            <v/>
          </cell>
        </row>
        <row r="135">
          <cell r="B135">
            <v>102.1</v>
          </cell>
          <cell r="C135" t="str">
            <v/>
          </cell>
        </row>
        <row r="136">
          <cell r="B136">
            <v>102.3</v>
          </cell>
          <cell r="C136" t="str">
            <v/>
          </cell>
        </row>
        <row r="137">
          <cell r="B137">
            <v>102.5</v>
          </cell>
          <cell r="C137" t="str">
            <v/>
          </cell>
        </row>
        <row r="138">
          <cell r="B138">
            <v>102.7</v>
          </cell>
          <cell r="C138" t="str">
            <v/>
          </cell>
        </row>
        <row r="139">
          <cell r="B139">
            <v>100.3</v>
          </cell>
          <cell r="C139" t="str">
            <v/>
          </cell>
        </row>
        <row r="140">
          <cell r="B140">
            <v>100.5</v>
          </cell>
          <cell r="C140" t="str">
            <v/>
          </cell>
        </row>
        <row r="141">
          <cell r="B141">
            <v>100.9</v>
          </cell>
          <cell r="C141" t="str">
            <v/>
          </cell>
        </row>
        <row r="142">
          <cell r="B142">
            <v>101.4</v>
          </cell>
          <cell r="C142" t="str">
            <v/>
          </cell>
        </row>
        <row r="143">
          <cell r="B143">
            <v>101.9</v>
          </cell>
          <cell r="C143" t="str">
            <v/>
          </cell>
        </row>
        <row r="144">
          <cell r="B144">
            <v>102.4</v>
          </cell>
          <cell r="C144" t="str">
            <v/>
          </cell>
        </row>
        <row r="145">
          <cell r="B145">
            <v>103</v>
          </cell>
          <cell r="C145" t="str">
            <v/>
          </cell>
        </row>
        <row r="146">
          <cell r="B146">
            <v>103.7</v>
          </cell>
          <cell r="C146" t="str">
            <v/>
          </cell>
        </row>
        <row r="147">
          <cell r="B147">
            <v>104.4</v>
          </cell>
          <cell r="C147" t="str">
            <v/>
          </cell>
        </row>
        <row r="148">
          <cell r="B148">
            <v>105.3</v>
          </cell>
          <cell r="C148" t="str">
            <v/>
          </cell>
        </row>
        <row r="149">
          <cell r="B149">
            <v>106.5</v>
          </cell>
          <cell r="C149" t="str">
            <v/>
          </cell>
        </row>
        <row r="150">
          <cell r="B150">
            <v>107.6</v>
          </cell>
          <cell r="C150" t="str">
            <v/>
          </cell>
        </row>
        <row r="151">
          <cell r="B151">
            <v>101.1</v>
          </cell>
          <cell r="C151" t="str">
            <v/>
          </cell>
        </row>
        <row r="152">
          <cell r="B152">
            <v>102.3</v>
          </cell>
          <cell r="C152" t="str">
            <v/>
          </cell>
        </row>
        <row r="153">
          <cell r="B153">
            <v>103.7</v>
          </cell>
          <cell r="C153" t="str">
            <v/>
          </cell>
        </row>
        <row r="154">
          <cell r="B154">
            <v>105</v>
          </cell>
          <cell r="C154" t="str">
            <v/>
          </cell>
        </row>
        <row r="155">
          <cell r="B155">
            <v>106.4</v>
          </cell>
          <cell r="C155" t="str">
            <v/>
          </cell>
        </row>
        <row r="156">
          <cell r="B156">
            <v>107.9</v>
          </cell>
        </row>
      </sheetData>
      <sheetData sheetId="4">
        <row r="7">
          <cell r="B7">
            <v>99.3</v>
          </cell>
          <cell r="C7" t="str">
            <v/>
          </cell>
        </row>
        <row r="8">
          <cell r="B8">
            <v>99.3</v>
          </cell>
          <cell r="C8" t="str">
            <v/>
          </cell>
        </row>
        <row r="9">
          <cell r="B9">
            <v>99.4</v>
          </cell>
          <cell r="C9" t="str">
            <v/>
          </cell>
        </row>
        <row r="10">
          <cell r="B10">
            <v>99.5</v>
          </cell>
          <cell r="C10" t="str">
            <v/>
          </cell>
        </row>
        <row r="11">
          <cell r="B11">
            <v>99.6</v>
          </cell>
          <cell r="C11" t="str">
            <v/>
          </cell>
        </row>
        <row r="12">
          <cell r="B12">
            <v>99.7</v>
          </cell>
          <cell r="C12" t="str">
            <v/>
          </cell>
        </row>
        <row r="13">
          <cell r="B13">
            <v>99.7</v>
          </cell>
          <cell r="C13" t="str">
            <v/>
          </cell>
        </row>
        <row r="14">
          <cell r="B14">
            <v>99.8</v>
          </cell>
          <cell r="C14" t="str">
            <v/>
          </cell>
        </row>
        <row r="15">
          <cell r="B15">
            <v>99.8</v>
          </cell>
          <cell r="C15" t="str">
            <v/>
          </cell>
        </row>
        <row r="16">
          <cell r="B16">
            <v>99.9</v>
          </cell>
          <cell r="C16" t="str">
            <v/>
          </cell>
        </row>
        <row r="17">
          <cell r="B17">
            <v>99.9</v>
          </cell>
          <cell r="C17" t="str">
            <v/>
          </cell>
        </row>
        <row r="18">
          <cell r="B18">
            <v>99.9</v>
          </cell>
          <cell r="C18" t="str">
            <v/>
          </cell>
        </row>
        <row r="19">
          <cell r="B19">
            <v>100.3</v>
          </cell>
          <cell r="C19" t="str">
            <v/>
          </cell>
        </row>
        <row r="20">
          <cell r="B20">
            <v>100.4</v>
          </cell>
          <cell r="C20" t="str">
            <v/>
          </cell>
        </row>
        <row r="21">
          <cell r="B21">
            <v>100.4</v>
          </cell>
          <cell r="C21" t="str">
            <v/>
          </cell>
        </row>
        <row r="22">
          <cell r="B22">
            <v>100.5</v>
          </cell>
          <cell r="C22" t="str">
            <v/>
          </cell>
        </row>
        <row r="23">
          <cell r="B23">
            <v>100.5</v>
          </cell>
          <cell r="C23" t="str">
            <v/>
          </cell>
        </row>
        <row r="24">
          <cell r="B24">
            <v>100.6</v>
          </cell>
          <cell r="C24" t="str">
            <v/>
          </cell>
        </row>
        <row r="25">
          <cell r="B25">
            <v>100.7</v>
          </cell>
          <cell r="C25" t="str">
            <v/>
          </cell>
        </row>
        <row r="26">
          <cell r="B26">
            <v>100.8</v>
          </cell>
          <cell r="C26" t="str">
            <v/>
          </cell>
        </row>
        <row r="27">
          <cell r="B27">
            <v>100.8</v>
          </cell>
          <cell r="C27" t="str">
            <v/>
          </cell>
        </row>
        <row r="28">
          <cell r="B28">
            <v>100.9</v>
          </cell>
          <cell r="C28" t="str">
            <v/>
          </cell>
        </row>
        <row r="29">
          <cell r="B29">
            <v>101</v>
          </cell>
          <cell r="C29" t="str">
            <v/>
          </cell>
        </row>
        <row r="30">
          <cell r="B30">
            <v>101</v>
          </cell>
          <cell r="C30" t="str">
            <v/>
          </cell>
        </row>
        <row r="31">
          <cell r="B31">
            <v>101.5</v>
          </cell>
          <cell r="C31" t="str">
            <v/>
          </cell>
        </row>
        <row r="32">
          <cell r="B32">
            <v>101.5</v>
          </cell>
          <cell r="C32" t="str">
            <v/>
          </cell>
        </row>
        <row r="33">
          <cell r="B33">
            <v>101.4</v>
          </cell>
          <cell r="C33" t="str">
            <v/>
          </cell>
        </row>
        <row r="34">
          <cell r="B34">
            <v>101.3</v>
          </cell>
          <cell r="C34" t="str">
            <v/>
          </cell>
        </row>
        <row r="35">
          <cell r="B35">
            <v>101.2</v>
          </cell>
          <cell r="C35" t="str">
            <v/>
          </cell>
        </row>
        <row r="36">
          <cell r="B36">
            <v>101.1</v>
          </cell>
          <cell r="C36" t="str">
            <v/>
          </cell>
        </row>
        <row r="37">
          <cell r="B37">
            <v>101</v>
          </cell>
          <cell r="C37" t="str">
            <v/>
          </cell>
        </row>
        <row r="38">
          <cell r="B38">
            <v>100.8</v>
          </cell>
          <cell r="C38" t="str">
            <v/>
          </cell>
        </row>
        <row r="39">
          <cell r="B39">
            <v>100.6</v>
          </cell>
          <cell r="C39" t="str">
            <v/>
          </cell>
        </row>
        <row r="40">
          <cell r="B40">
            <v>100.5</v>
          </cell>
          <cell r="C40" t="str">
            <v/>
          </cell>
        </row>
        <row r="41">
          <cell r="B41">
            <v>100.3</v>
          </cell>
          <cell r="C41" t="str">
            <v/>
          </cell>
        </row>
        <row r="42">
          <cell r="B42">
            <v>100.2</v>
          </cell>
          <cell r="C42" t="str">
            <v/>
          </cell>
        </row>
        <row r="43">
          <cell r="B43">
            <v>98.6</v>
          </cell>
          <cell r="C43" t="str">
            <v/>
          </cell>
        </row>
        <row r="44">
          <cell r="B44">
            <v>98.5</v>
          </cell>
          <cell r="C44" t="str">
            <v/>
          </cell>
        </row>
        <row r="45">
          <cell r="B45">
            <v>98.4</v>
          </cell>
          <cell r="C45" t="str">
            <v/>
          </cell>
        </row>
        <row r="46">
          <cell r="B46">
            <v>98.3</v>
          </cell>
          <cell r="C46" t="str">
            <v/>
          </cell>
        </row>
        <row r="47">
          <cell r="B47">
            <v>98.3</v>
          </cell>
          <cell r="C47" t="str">
            <v/>
          </cell>
        </row>
        <row r="48">
          <cell r="B48">
            <v>98.2</v>
          </cell>
          <cell r="C48" t="str">
            <v/>
          </cell>
        </row>
        <row r="49">
          <cell r="B49">
            <v>98.2</v>
          </cell>
          <cell r="C49" t="str">
            <v/>
          </cell>
        </row>
        <row r="50">
          <cell r="B50">
            <v>98.2</v>
          </cell>
          <cell r="C50" t="str">
            <v/>
          </cell>
        </row>
        <row r="51">
          <cell r="B51">
            <v>98.2</v>
          </cell>
          <cell r="C51" t="str">
            <v/>
          </cell>
        </row>
        <row r="52">
          <cell r="B52">
            <v>98.2</v>
          </cell>
          <cell r="C52" t="str">
            <v/>
          </cell>
        </row>
        <row r="53">
          <cell r="B53">
            <v>98.2</v>
          </cell>
          <cell r="C53" t="str">
            <v/>
          </cell>
        </row>
        <row r="54">
          <cell r="B54">
            <v>98.2</v>
          </cell>
          <cell r="C54" t="str">
            <v/>
          </cell>
        </row>
        <row r="55">
          <cell r="B55">
            <v>98.3</v>
          </cell>
          <cell r="C55" t="str">
            <v/>
          </cell>
        </row>
        <row r="56">
          <cell r="B56">
            <v>98.4</v>
          </cell>
          <cell r="C56" t="str">
            <v/>
          </cell>
        </row>
        <row r="57">
          <cell r="B57">
            <v>98.4</v>
          </cell>
          <cell r="C57" t="str">
            <v/>
          </cell>
        </row>
        <row r="58">
          <cell r="B58">
            <v>98.4</v>
          </cell>
          <cell r="C58" t="str">
            <v/>
          </cell>
        </row>
        <row r="59">
          <cell r="B59">
            <v>98.5</v>
          </cell>
          <cell r="C59" t="str">
            <v/>
          </cell>
        </row>
        <row r="60">
          <cell r="B60">
            <v>98.5</v>
          </cell>
          <cell r="C60" t="str">
            <v/>
          </cell>
        </row>
        <row r="61">
          <cell r="B61">
            <v>98.6</v>
          </cell>
          <cell r="C61" t="str">
            <v/>
          </cell>
        </row>
        <row r="62">
          <cell r="B62">
            <v>98.6</v>
          </cell>
          <cell r="C62" t="str">
            <v/>
          </cell>
        </row>
        <row r="63">
          <cell r="B63">
            <v>98.7</v>
          </cell>
          <cell r="C63" t="str">
            <v/>
          </cell>
        </row>
        <row r="64">
          <cell r="B64">
            <v>98.7</v>
          </cell>
          <cell r="C64" t="str">
            <v/>
          </cell>
        </row>
        <row r="65">
          <cell r="B65">
            <v>98.8</v>
          </cell>
          <cell r="C65" t="str">
            <v/>
          </cell>
        </row>
        <row r="66">
          <cell r="B66">
            <v>98.8</v>
          </cell>
          <cell r="C66" t="str">
            <v/>
          </cell>
        </row>
        <row r="67">
          <cell r="B67">
            <v>99.5</v>
          </cell>
          <cell r="C67" t="str">
            <v/>
          </cell>
        </row>
        <row r="68">
          <cell r="B68">
            <v>99.5</v>
          </cell>
          <cell r="C68" t="str">
            <v/>
          </cell>
        </row>
        <row r="69">
          <cell r="B69">
            <v>99.6</v>
          </cell>
          <cell r="C69" t="str">
            <v/>
          </cell>
        </row>
        <row r="70">
          <cell r="B70">
            <v>99.6</v>
          </cell>
          <cell r="C70" t="str">
            <v/>
          </cell>
        </row>
        <row r="71">
          <cell r="B71">
            <v>99.6</v>
          </cell>
          <cell r="C71" t="str">
            <v/>
          </cell>
        </row>
        <row r="72">
          <cell r="B72">
            <v>99.6</v>
          </cell>
          <cell r="C72" t="str">
            <v/>
          </cell>
        </row>
        <row r="73">
          <cell r="B73">
            <v>99.6</v>
          </cell>
          <cell r="C73" t="str">
            <v/>
          </cell>
        </row>
        <row r="74">
          <cell r="B74">
            <v>99.6</v>
          </cell>
          <cell r="C74" t="str">
            <v/>
          </cell>
        </row>
        <row r="75">
          <cell r="B75">
            <v>99.6</v>
          </cell>
          <cell r="C75" t="str">
            <v/>
          </cell>
        </row>
        <row r="76">
          <cell r="B76">
            <v>99.5</v>
          </cell>
          <cell r="C76" t="str">
            <v/>
          </cell>
        </row>
        <row r="77">
          <cell r="B77">
            <v>99.5</v>
          </cell>
          <cell r="C77" t="str">
            <v/>
          </cell>
        </row>
        <row r="78">
          <cell r="B78">
            <v>99.5</v>
          </cell>
          <cell r="C78" t="str">
            <v/>
          </cell>
        </row>
        <row r="79">
          <cell r="B79">
            <v>99.3</v>
          </cell>
          <cell r="C79" t="str">
            <v/>
          </cell>
        </row>
        <row r="80">
          <cell r="B80">
            <v>99.3</v>
          </cell>
          <cell r="C80" t="str">
            <v/>
          </cell>
        </row>
        <row r="81">
          <cell r="B81">
            <v>99.3</v>
          </cell>
          <cell r="C81" t="str">
            <v/>
          </cell>
        </row>
        <row r="82">
          <cell r="B82">
            <v>99.3</v>
          </cell>
          <cell r="C82" t="str">
            <v/>
          </cell>
        </row>
        <row r="83">
          <cell r="B83">
            <v>99.3</v>
          </cell>
          <cell r="C83" t="str">
            <v/>
          </cell>
        </row>
        <row r="84">
          <cell r="B84">
            <v>99.3</v>
          </cell>
          <cell r="C84" t="str">
            <v/>
          </cell>
        </row>
        <row r="85">
          <cell r="B85">
            <v>99.4</v>
          </cell>
          <cell r="C85" t="str">
            <v/>
          </cell>
        </row>
        <row r="86">
          <cell r="B86">
            <v>99.4</v>
          </cell>
          <cell r="C86" t="str">
            <v/>
          </cell>
        </row>
        <row r="87">
          <cell r="B87">
            <v>99.5</v>
          </cell>
          <cell r="C87" t="str">
            <v/>
          </cell>
        </row>
        <row r="88">
          <cell r="B88">
            <v>99.5</v>
          </cell>
          <cell r="C88" t="str">
            <v/>
          </cell>
        </row>
        <row r="89">
          <cell r="B89">
            <v>99.6</v>
          </cell>
          <cell r="C89" t="str">
            <v/>
          </cell>
        </row>
        <row r="90">
          <cell r="B90">
            <v>99.6</v>
          </cell>
          <cell r="C90" t="str">
            <v/>
          </cell>
        </row>
        <row r="91">
          <cell r="B91">
            <v>100.3</v>
          </cell>
          <cell r="C91" t="str">
            <v/>
          </cell>
        </row>
        <row r="92">
          <cell r="B92">
            <v>100.3</v>
          </cell>
          <cell r="C92" t="str">
            <v/>
          </cell>
        </row>
        <row r="93">
          <cell r="B93">
            <v>100.3</v>
          </cell>
          <cell r="C93" t="str">
            <v/>
          </cell>
        </row>
        <row r="94">
          <cell r="B94">
            <v>100.3</v>
          </cell>
          <cell r="C94" t="str">
            <v/>
          </cell>
        </row>
        <row r="95">
          <cell r="B95">
            <v>100.3</v>
          </cell>
          <cell r="C95" t="str">
            <v/>
          </cell>
        </row>
        <row r="96">
          <cell r="B96">
            <v>100.3</v>
          </cell>
          <cell r="C96" t="str">
            <v/>
          </cell>
        </row>
        <row r="97">
          <cell r="B97">
            <v>100.3</v>
          </cell>
          <cell r="C97" t="str">
            <v/>
          </cell>
        </row>
        <row r="98">
          <cell r="B98">
            <v>100.3</v>
          </cell>
          <cell r="C98" t="str">
            <v/>
          </cell>
        </row>
        <row r="99">
          <cell r="B99">
            <v>100.4</v>
          </cell>
          <cell r="C99" t="str">
            <v/>
          </cell>
        </row>
        <row r="100">
          <cell r="B100">
            <v>100.4</v>
          </cell>
          <cell r="C100" t="str">
            <v/>
          </cell>
        </row>
        <row r="101">
          <cell r="B101">
            <v>100.5</v>
          </cell>
          <cell r="C101" t="str">
            <v/>
          </cell>
        </row>
        <row r="102">
          <cell r="B102">
            <v>100.6</v>
          </cell>
          <cell r="C102" t="str">
            <v/>
          </cell>
        </row>
        <row r="103">
          <cell r="B103">
            <v>101.5</v>
          </cell>
          <cell r="C103" t="str">
            <v/>
          </cell>
        </row>
        <row r="104">
          <cell r="B104">
            <v>101.6</v>
          </cell>
          <cell r="C104" t="str">
            <v/>
          </cell>
        </row>
        <row r="105">
          <cell r="B105">
            <v>101.7</v>
          </cell>
          <cell r="C105" t="str">
            <v/>
          </cell>
        </row>
        <row r="106">
          <cell r="B106">
            <v>101.8</v>
          </cell>
          <cell r="C106" t="str">
            <v/>
          </cell>
        </row>
        <row r="107">
          <cell r="B107">
            <v>101.9</v>
          </cell>
          <cell r="C107" t="str">
            <v/>
          </cell>
        </row>
        <row r="108">
          <cell r="B108">
            <v>102.1</v>
          </cell>
          <cell r="C108" t="str">
            <v/>
          </cell>
        </row>
        <row r="109">
          <cell r="B109">
            <v>102.2</v>
          </cell>
          <cell r="C109" t="str">
            <v/>
          </cell>
        </row>
        <row r="110">
          <cell r="B110">
            <v>102.3</v>
          </cell>
          <cell r="C110" t="str">
            <v/>
          </cell>
        </row>
        <row r="111">
          <cell r="B111">
            <v>102.4</v>
          </cell>
          <cell r="C111" t="str">
            <v/>
          </cell>
        </row>
        <row r="112">
          <cell r="B112">
            <v>102.5</v>
          </cell>
          <cell r="C112" t="str">
            <v/>
          </cell>
        </row>
        <row r="113">
          <cell r="B113">
            <v>102.6</v>
          </cell>
          <cell r="C113" t="str">
            <v/>
          </cell>
        </row>
        <row r="114">
          <cell r="B114">
            <v>102.7</v>
          </cell>
          <cell r="C114" t="str">
            <v/>
          </cell>
        </row>
        <row r="115">
          <cell r="B115">
            <v>103.6</v>
          </cell>
          <cell r="C115" t="str">
            <v/>
          </cell>
        </row>
        <row r="116">
          <cell r="B116">
            <v>103.7</v>
          </cell>
          <cell r="C116" t="str">
            <v/>
          </cell>
        </row>
        <row r="117">
          <cell r="B117">
            <v>103.7</v>
          </cell>
          <cell r="C117" t="str">
            <v/>
          </cell>
        </row>
        <row r="118">
          <cell r="B118">
            <v>103.7</v>
          </cell>
          <cell r="C118" t="str">
            <v/>
          </cell>
        </row>
        <row r="119">
          <cell r="B119">
            <v>103.7</v>
          </cell>
          <cell r="C119" t="str">
            <v/>
          </cell>
        </row>
        <row r="120">
          <cell r="B120">
            <v>103.7</v>
          </cell>
          <cell r="C120" t="str">
            <v/>
          </cell>
        </row>
        <row r="121">
          <cell r="B121">
            <v>103.7</v>
          </cell>
          <cell r="C121" t="str">
            <v/>
          </cell>
        </row>
        <row r="122">
          <cell r="B122">
            <v>103.7</v>
          </cell>
          <cell r="C122" t="str">
            <v/>
          </cell>
        </row>
        <row r="123">
          <cell r="B123">
            <v>103.6</v>
          </cell>
          <cell r="C123" t="str">
            <v/>
          </cell>
        </row>
        <row r="124">
          <cell r="B124">
            <v>103.6</v>
          </cell>
          <cell r="C124" t="str">
            <v/>
          </cell>
        </row>
        <row r="125">
          <cell r="B125">
            <v>103.5</v>
          </cell>
          <cell r="C125" t="str">
            <v/>
          </cell>
        </row>
        <row r="126">
          <cell r="B126">
            <v>103.5</v>
          </cell>
          <cell r="C126" t="str">
            <v/>
          </cell>
        </row>
        <row r="127">
          <cell r="B127">
            <v>103</v>
          </cell>
          <cell r="C127" t="str">
            <v/>
          </cell>
        </row>
        <row r="128">
          <cell r="B128">
            <v>103</v>
          </cell>
          <cell r="C128" t="str">
            <v/>
          </cell>
        </row>
        <row r="129">
          <cell r="B129">
            <v>103</v>
          </cell>
          <cell r="C129" t="str">
            <v/>
          </cell>
        </row>
        <row r="130">
          <cell r="B130">
            <v>102.9</v>
          </cell>
          <cell r="C130" t="str">
            <v/>
          </cell>
        </row>
        <row r="131">
          <cell r="B131">
            <v>102.9</v>
          </cell>
          <cell r="C131" t="str">
            <v/>
          </cell>
        </row>
        <row r="132">
          <cell r="B132">
            <v>102.8</v>
          </cell>
          <cell r="C132" t="str">
            <v/>
          </cell>
        </row>
        <row r="133">
          <cell r="B133">
            <v>102.8</v>
          </cell>
          <cell r="C133" t="str">
            <v/>
          </cell>
        </row>
        <row r="134">
          <cell r="B134">
            <v>102.7</v>
          </cell>
          <cell r="C134" t="str">
            <v/>
          </cell>
        </row>
        <row r="135">
          <cell r="B135">
            <v>102.7</v>
          </cell>
          <cell r="C135" t="str">
            <v/>
          </cell>
        </row>
        <row r="136">
          <cell r="B136">
            <v>102.7</v>
          </cell>
          <cell r="C136" t="str">
            <v/>
          </cell>
        </row>
        <row r="137">
          <cell r="B137">
            <v>102.7</v>
          </cell>
          <cell r="C137" t="str">
            <v/>
          </cell>
        </row>
        <row r="138">
          <cell r="B138">
            <v>102.6</v>
          </cell>
          <cell r="C138" t="str">
            <v/>
          </cell>
        </row>
        <row r="139">
          <cell r="B139">
            <v>102.4</v>
          </cell>
          <cell r="C139" t="str">
            <v/>
          </cell>
        </row>
        <row r="140">
          <cell r="B140">
            <v>102.4</v>
          </cell>
          <cell r="C140" t="str">
            <v/>
          </cell>
        </row>
        <row r="141">
          <cell r="B141">
            <v>102.5</v>
          </cell>
          <cell r="C141" t="str">
            <v/>
          </cell>
        </row>
        <row r="142">
          <cell r="B142">
            <v>102.6</v>
          </cell>
          <cell r="C142" t="str">
            <v/>
          </cell>
        </row>
        <row r="143">
          <cell r="B143">
            <v>102.7</v>
          </cell>
          <cell r="C143" t="str">
            <v/>
          </cell>
        </row>
        <row r="144">
          <cell r="B144">
            <v>102.9</v>
          </cell>
          <cell r="C144" t="str">
            <v/>
          </cell>
        </row>
        <row r="145">
          <cell r="B145">
            <v>103</v>
          </cell>
          <cell r="C145" t="str">
            <v/>
          </cell>
        </row>
        <row r="146">
          <cell r="B146">
            <v>103.2</v>
          </cell>
          <cell r="C146" t="str">
            <v/>
          </cell>
        </row>
        <row r="147">
          <cell r="B147">
            <v>103.4</v>
          </cell>
          <cell r="C147" t="str">
            <v/>
          </cell>
        </row>
        <row r="148">
          <cell r="B148">
            <v>103.6</v>
          </cell>
          <cell r="C148" t="str">
            <v/>
          </cell>
        </row>
        <row r="149">
          <cell r="B149">
            <v>103.9</v>
          </cell>
          <cell r="C149" t="str">
            <v/>
          </cell>
        </row>
        <row r="150">
          <cell r="B150">
            <v>104.2</v>
          </cell>
          <cell r="C150" t="str">
            <v/>
          </cell>
        </row>
        <row r="151">
          <cell r="B151">
            <v>108.3</v>
          </cell>
          <cell r="C151" t="str">
            <v/>
          </cell>
        </row>
        <row r="152">
          <cell r="B152">
            <v>108.8</v>
          </cell>
          <cell r="C152" t="str">
            <v/>
          </cell>
        </row>
        <row r="153">
          <cell r="B153">
            <v>109.3</v>
          </cell>
          <cell r="C153" t="str">
            <v/>
          </cell>
        </row>
        <row r="154">
          <cell r="B154">
            <v>109.8</v>
          </cell>
          <cell r="C154" t="str">
            <v/>
          </cell>
        </row>
        <row r="155">
          <cell r="B155">
            <v>110.3</v>
          </cell>
          <cell r="C155" t="str">
            <v/>
          </cell>
        </row>
        <row r="156">
          <cell r="B156">
            <v>110.8</v>
          </cell>
        </row>
      </sheetData>
      <sheetData sheetId="5">
        <row r="7">
          <cell r="B7">
            <v>99.4</v>
          </cell>
          <cell r="C7" t="str">
            <v/>
          </cell>
          <cell r="D7">
            <v>99.8</v>
          </cell>
          <cell r="E7" t="str">
            <v/>
          </cell>
          <cell r="F7" t="str">
            <v>.</v>
          </cell>
          <cell r="G7" t="str">
            <v/>
          </cell>
          <cell r="H7" t="str">
            <v>.</v>
          </cell>
          <cell r="I7" t="str">
            <v/>
          </cell>
          <cell r="J7" t="str">
            <v>.</v>
          </cell>
          <cell r="K7" t="str">
            <v/>
          </cell>
          <cell r="L7" t="str">
            <v>.</v>
          </cell>
          <cell r="M7" t="str">
            <v/>
          </cell>
          <cell r="N7" t="str">
            <v>.</v>
          </cell>
          <cell r="O7" t="str">
            <v/>
          </cell>
          <cell r="P7" t="str">
            <v>.</v>
          </cell>
          <cell r="Q7" t="str">
            <v/>
          </cell>
        </row>
        <row r="8">
          <cell r="B8">
            <v>100</v>
          </cell>
          <cell r="C8" t="str">
            <v/>
          </cell>
          <cell r="D8">
            <v>100.3</v>
          </cell>
          <cell r="E8" t="str">
            <v/>
          </cell>
          <cell r="F8" t="str">
            <v>.</v>
          </cell>
          <cell r="G8" t="str">
            <v/>
          </cell>
          <cell r="H8">
            <v>101.2</v>
          </cell>
          <cell r="I8" t="str">
            <v/>
          </cell>
          <cell r="J8" t="str">
            <v>.</v>
          </cell>
          <cell r="K8" t="str">
            <v/>
          </cell>
          <cell r="L8">
            <v>99.4</v>
          </cell>
          <cell r="M8" t="str">
            <v/>
          </cell>
          <cell r="N8" t="str">
            <v>.</v>
          </cell>
          <cell r="O8" t="str">
            <v/>
          </cell>
          <cell r="P8">
            <v>102.1</v>
          </cell>
          <cell r="Q8" t="str">
            <v/>
          </cell>
        </row>
        <row r="9">
          <cell r="B9">
            <v>100.2</v>
          </cell>
          <cell r="C9" t="str">
            <v/>
          </cell>
          <cell r="D9">
            <v>100</v>
          </cell>
          <cell r="E9" t="str">
            <v/>
          </cell>
          <cell r="F9" t="str">
            <v>.</v>
          </cell>
          <cell r="G9" t="str">
            <v/>
          </cell>
          <cell r="H9">
            <v>100.1</v>
          </cell>
          <cell r="I9" t="str">
            <v/>
          </cell>
          <cell r="J9" t="str">
            <v>.</v>
          </cell>
          <cell r="K9" t="str">
            <v/>
          </cell>
          <cell r="L9">
            <v>101.1</v>
          </cell>
          <cell r="M9" t="str">
            <v/>
          </cell>
          <cell r="N9" t="str">
            <v>.</v>
          </cell>
          <cell r="O9" t="str">
            <v/>
          </cell>
          <cell r="P9">
            <v>99.7</v>
          </cell>
          <cell r="Q9" t="str">
            <v/>
          </cell>
        </row>
        <row r="10">
          <cell r="B10">
            <v>100.1</v>
          </cell>
          <cell r="C10" t="str">
            <v/>
          </cell>
          <cell r="D10">
            <v>100</v>
          </cell>
          <cell r="E10" t="str">
            <v/>
          </cell>
          <cell r="F10" t="str">
            <v>.</v>
          </cell>
          <cell r="G10" t="str">
            <v/>
          </cell>
          <cell r="H10">
            <v>99.9</v>
          </cell>
          <cell r="I10" t="str">
            <v/>
          </cell>
          <cell r="J10" t="str">
            <v>.</v>
          </cell>
          <cell r="K10" t="str">
            <v/>
          </cell>
          <cell r="L10">
            <v>101.8</v>
          </cell>
          <cell r="M10" t="str">
            <v/>
          </cell>
          <cell r="N10" t="str">
            <v>.</v>
          </cell>
          <cell r="O10" t="str">
            <v/>
          </cell>
          <cell r="P10">
            <v>99</v>
          </cell>
          <cell r="Q10" t="str">
            <v/>
          </cell>
        </row>
        <row r="11">
          <cell r="B11">
            <v>100.4</v>
          </cell>
          <cell r="C11" t="str">
            <v/>
          </cell>
          <cell r="D11">
            <v>100.2</v>
          </cell>
          <cell r="E11" t="str">
            <v/>
          </cell>
          <cell r="F11">
            <v>101.1</v>
          </cell>
          <cell r="G11" t="str">
            <v/>
          </cell>
          <cell r="H11">
            <v>99.9</v>
          </cell>
          <cell r="I11" t="str">
            <v/>
          </cell>
          <cell r="J11">
            <v>101.7</v>
          </cell>
          <cell r="K11" t="str">
            <v/>
          </cell>
          <cell r="L11">
            <v>99.4</v>
          </cell>
          <cell r="M11" t="str">
            <v/>
          </cell>
          <cell r="N11">
            <v>101</v>
          </cell>
          <cell r="O11" t="str">
            <v/>
          </cell>
          <cell r="P11">
            <v>100.2</v>
          </cell>
          <cell r="Q11" t="str">
            <v/>
          </cell>
        </row>
        <row r="12">
          <cell r="B12">
            <v>100.7</v>
          </cell>
          <cell r="C12" t="str">
            <v/>
          </cell>
          <cell r="D12">
            <v>100.5</v>
          </cell>
          <cell r="E12" t="str">
            <v/>
          </cell>
          <cell r="F12">
            <v>100.6</v>
          </cell>
          <cell r="G12" t="str">
            <v/>
          </cell>
          <cell r="H12">
            <v>100.7</v>
          </cell>
          <cell r="I12" t="str">
            <v/>
          </cell>
          <cell r="J12">
            <v>102.1</v>
          </cell>
          <cell r="K12" t="str">
            <v/>
          </cell>
          <cell r="L12">
            <v>99.8</v>
          </cell>
          <cell r="M12" t="str">
            <v/>
          </cell>
          <cell r="N12">
            <v>100</v>
          </cell>
          <cell r="O12" t="str">
            <v/>
          </cell>
          <cell r="P12">
            <v>101.1</v>
          </cell>
          <cell r="Q12" t="str">
            <v/>
          </cell>
        </row>
        <row r="13">
          <cell r="B13">
            <v>101.4</v>
          </cell>
          <cell r="C13" t="str">
            <v/>
          </cell>
          <cell r="D13">
            <v>100.7</v>
          </cell>
          <cell r="E13" t="str">
            <v/>
          </cell>
          <cell r="F13">
            <v>99.4</v>
          </cell>
          <cell r="G13" t="str">
            <v/>
          </cell>
          <cell r="H13">
            <v>98.9</v>
          </cell>
          <cell r="I13" t="str">
            <v/>
          </cell>
          <cell r="J13">
            <v>100.7</v>
          </cell>
          <cell r="K13" t="str">
            <v/>
          </cell>
          <cell r="L13">
            <v>99.7</v>
          </cell>
          <cell r="M13" t="str">
            <v/>
          </cell>
          <cell r="N13">
            <v>98.8</v>
          </cell>
          <cell r="O13" t="str">
            <v/>
          </cell>
          <cell r="P13">
            <v>98.5</v>
          </cell>
          <cell r="Q13" t="str">
            <v/>
          </cell>
        </row>
        <row r="14">
          <cell r="B14">
            <v>101.7</v>
          </cell>
          <cell r="C14" t="str">
            <v/>
          </cell>
          <cell r="D14">
            <v>100.3</v>
          </cell>
          <cell r="E14" t="str">
            <v/>
          </cell>
          <cell r="F14">
            <v>99</v>
          </cell>
          <cell r="G14" t="str">
            <v/>
          </cell>
          <cell r="H14">
            <v>99.5</v>
          </cell>
          <cell r="I14" t="str">
            <v/>
          </cell>
          <cell r="J14">
            <v>100</v>
          </cell>
          <cell r="K14" t="str">
            <v/>
          </cell>
          <cell r="L14">
            <v>101.1</v>
          </cell>
          <cell r="M14" t="str">
            <v/>
          </cell>
          <cell r="N14">
            <v>98.6</v>
          </cell>
          <cell r="O14" t="str">
            <v/>
          </cell>
          <cell r="P14">
            <v>98.8</v>
          </cell>
          <cell r="Q14" t="str">
            <v/>
          </cell>
        </row>
        <row r="15">
          <cell r="B15">
            <v>101.4</v>
          </cell>
          <cell r="C15" t="str">
            <v/>
          </cell>
          <cell r="D15">
            <v>99.9</v>
          </cell>
          <cell r="E15" t="str">
            <v/>
          </cell>
          <cell r="F15">
            <v>97.7</v>
          </cell>
          <cell r="G15" t="str">
            <v/>
          </cell>
          <cell r="H15">
            <v>98.6</v>
          </cell>
          <cell r="I15" t="str">
            <v/>
          </cell>
          <cell r="J15">
            <v>100.4</v>
          </cell>
          <cell r="K15" t="str">
            <v/>
          </cell>
          <cell r="L15">
            <v>99.8</v>
          </cell>
          <cell r="M15" t="str">
            <v/>
          </cell>
          <cell r="N15">
            <v>96.5</v>
          </cell>
          <cell r="O15" t="str">
            <v/>
          </cell>
          <cell r="P15">
            <v>98.1</v>
          </cell>
          <cell r="Q15" t="str">
            <v/>
          </cell>
        </row>
        <row r="16">
          <cell r="B16">
            <v>100.8</v>
          </cell>
          <cell r="C16" t="str">
            <v/>
          </cell>
          <cell r="D16">
            <v>99.9</v>
          </cell>
          <cell r="E16" t="str">
            <v/>
          </cell>
          <cell r="F16">
            <v>96.3</v>
          </cell>
          <cell r="G16" t="str">
            <v/>
          </cell>
          <cell r="H16">
            <v>99.3</v>
          </cell>
          <cell r="I16" t="str">
            <v/>
          </cell>
          <cell r="J16">
            <v>100</v>
          </cell>
          <cell r="K16" t="str">
            <v/>
          </cell>
          <cell r="L16">
            <v>99.4</v>
          </cell>
          <cell r="M16" t="str">
            <v/>
          </cell>
          <cell r="N16">
            <v>94.8</v>
          </cell>
          <cell r="O16" t="str">
            <v/>
          </cell>
          <cell r="P16">
            <v>99.3</v>
          </cell>
          <cell r="Q16" t="str">
            <v/>
          </cell>
        </row>
        <row r="17">
          <cell r="B17">
            <v>99.7</v>
          </cell>
          <cell r="C17" t="str">
            <v/>
          </cell>
          <cell r="D17">
            <v>99.5</v>
          </cell>
          <cell r="E17" t="str">
            <v/>
          </cell>
          <cell r="F17">
            <v>96.1</v>
          </cell>
          <cell r="G17" t="str">
            <v/>
          </cell>
          <cell r="H17">
            <v>98.6</v>
          </cell>
          <cell r="I17" t="str">
            <v/>
          </cell>
          <cell r="J17">
            <v>99.5</v>
          </cell>
          <cell r="K17" t="str">
            <v/>
          </cell>
          <cell r="L17">
            <v>99.2</v>
          </cell>
          <cell r="M17" t="str">
            <v/>
          </cell>
          <cell r="N17">
            <v>94.6</v>
          </cell>
          <cell r="O17" t="str">
            <v/>
          </cell>
          <cell r="P17">
            <v>98.3</v>
          </cell>
          <cell r="Q17" t="str">
            <v/>
          </cell>
        </row>
        <row r="18">
          <cell r="B18">
            <v>98.9</v>
          </cell>
          <cell r="C18" t="str">
            <v/>
          </cell>
          <cell r="D18">
            <v>99.5</v>
          </cell>
          <cell r="E18" t="str">
            <v/>
          </cell>
          <cell r="F18">
            <v>95.5</v>
          </cell>
          <cell r="G18" t="str">
            <v/>
          </cell>
          <cell r="H18">
            <v>98.9</v>
          </cell>
          <cell r="I18" t="str">
            <v/>
          </cell>
          <cell r="J18">
            <v>98.5</v>
          </cell>
          <cell r="K18" t="str">
            <v/>
          </cell>
          <cell r="L18">
            <v>100.1</v>
          </cell>
          <cell r="M18" t="str">
            <v/>
          </cell>
          <cell r="N18">
            <v>94</v>
          </cell>
          <cell r="O18" t="str">
            <v/>
          </cell>
          <cell r="P18">
            <v>98.2</v>
          </cell>
          <cell r="Q18" t="str">
            <v/>
          </cell>
        </row>
        <row r="19">
          <cell r="B19">
            <v>98.4</v>
          </cell>
          <cell r="C19" t="str">
            <v/>
          </cell>
          <cell r="D19">
            <v>99.4</v>
          </cell>
          <cell r="E19" t="str">
            <v/>
          </cell>
          <cell r="F19">
            <v>94.3</v>
          </cell>
          <cell r="G19" t="str">
            <v/>
          </cell>
          <cell r="H19">
            <v>97.4</v>
          </cell>
          <cell r="I19" t="str">
            <v/>
          </cell>
          <cell r="J19">
            <v>95.5</v>
          </cell>
          <cell r="K19" t="str">
            <v/>
          </cell>
          <cell r="L19">
            <v>96.8</v>
          </cell>
          <cell r="M19" t="str">
            <v/>
          </cell>
          <cell r="N19">
            <v>93.8</v>
          </cell>
          <cell r="O19" t="str">
            <v/>
          </cell>
          <cell r="P19">
            <v>97.9</v>
          </cell>
          <cell r="Q19" t="str">
            <v/>
          </cell>
        </row>
        <row r="20">
          <cell r="B20">
            <v>98</v>
          </cell>
          <cell r="C20" t="str">
            <v/>
          </cell>
          <cell r="D20">
            <v>99.6</v>
          </cell>
          <cell r="E20" t="str">
            <v/>
          </cell>
          <cell r="F20">
            <v>94.8</v>
          </cell>
          <cell r="G20" t="str">
            <v/>
          </cell>
          <cell r="H20">
            <v>99.8</v>
          </cell>
          <cell r="I20" t="str">
            <v/>
          </cell>
          <cell r="J20">
            <v>95.3</v>
          </cell>
          <cell r="K20" t="str">
            <v/>
          </cell>
          <cell r="L20">
            <v>99.1</v>
          </cell>
          <cell r="M20" t="str">
            <v/>
          </cell>
          <cell r="N20">
            <v>94.8</v>
          </cell>
          <cell r="O20" t="str">
            <v/>
          </cell>
          <cell r="P20">
            <v>100.3</v>
          </cell>
          <cell r="Q20" t="str">
            <v/>
          </cell>
        </row>
        <row r="21">
          <cell r="B21">
            <v>98.1</v>
          </cell>
          <cell r="C21" t="str">
            <v/>
          </cell>
          <cell r="D21">
            <v>99.6</v>
          </cell>
          <cell r="E21" t="str">
            <v/>
          </cell>
          <cell r="F21">
            <v>96</v>
          </cell>
          <cell r="G21" t="str">
            <v/>
          </cell>
          <cell r="H21">
            <v>99.9</v>
          </cell>
          <cell r="I21" t="str">
            <v/>
          </cell>
          <cell r="J21">
            <v>94.8</v>
          </cell>
          <cell r="K21" t="str">
            <v/>
          </cell>
          <cell r="L21">
            <v>98.7</v>
          </cell>
          <cell r="M21" t="str">
            <v/>
          </cell>
          <cell r="N21">
            <v>97.2</v>
          </cell>
          <cell r="O21" t="str">
            <v/>
          </cell>
          <cell r="P21">
            <v>100.8</v>
          </cell>
          <cell r="Q21" t="str">
            <v/>
          </cell>
        </row>
        <row r="22">
          <cell r="B22">
            <v>98.3</v>
          </cell>
          <cell r="C22" t="str">
            <v/>
          </cell>
          <cell r="D22">
            <v>99.6</v>
          </cell>
          <cell r="E22" t="str">
            <v/>
          </cell>
          <cell r="F22">
            <v>97.2</v>
          </cell>
          <cell r="G22" t="str">
            <v/>
          </cell>
          <cell r="H22">
            <v>100.1</v>
          </cell>
          <cell r="I22" t="str">
            <v/>
          </cell>
          <cell r="J22">
            <v>94.6</v>
          </cell>
          <cell r="K22" t="str">
            <v/>
          </cell>
          <cell r="L22">
            <v>99.9</v>
          </cell>
          <cell r="M22" t="str">
            <v/>
          </cell>
          <cell r="N22">
            <v>99.1</v>
          </cell>
          <cell r="O22" t="str">
            <v/>
          </cell>
          <cell r="P22">
            <v>100.1</v>
          </cell>
          <cell r="Q22" t="str">
            <v/>
          </cell>
        </row>
        <row r="23">
          <cell r="B23">
            <v>98.4</v>
          </cell>
          <cell r="C23" t="str">
            <v/>
          </cell>
          <cell r="D23">
            <v>99.6</v>
          </cell>
          <cell r="E23" t="str">
            <v/>
          </cell>
          <cell r="F23">
            <v>99.5</v>
          </cell>
          <cell r="G23" t="str">
            <v/>
          </cell>
          <cell r="H23">
            <v>99.7</v>
          </cell>
          <cell r="I23" t="str">
            <v/>
          </cell>
          <cell r="J23">
            <v>96.9</v>
          </cell>
          <cell r="K23" t="str">
            <v/>
          </cell>
          <cell r="L23">
            <v>99.2</v>
          </cell>
          <cell r="M23" t="str">
            <v/>
          </cell>
          <cell r="N23">
            <v>101.2</v>
          </cell>
          <cell r="O23" t="str">
            <v/>
          </cell>
          <cell r="P23">
            <v>100</v>
          </cell>
          <cell r="Q23" t="str">
            <v/>
          </cell>
        </row>
        <row r="24">
          <cell r="B24">
            <v>98.6</v>
          </cell>
          <cell r="C24" t="str">
            <v/>
          </cell>
          <cell r="D24">
            <v>99.8</v>
          </cell>
          <cell r="E24" t="str">
            <v/>
          </cell>
          <cell r="F24">
            <v>101.9</v>
          </cell>
          <cell r="G24" t="str">
            <v/>
          </cell>
          <cell r="H24">
            <v>102.2</v>
          </cell>
          <cell r="I24" t="str">
            <v/>
          </cell>
          <cell r="J24">
            <v>100.9</v>
          </cell>
          <cell r="K24" t="str">
            <v/>
          </cell>
          <cell r="L24">
            <v>103.2</v>
          </cell>
          <cell r="M24" t="str">
            <v/>
          </cell>
          <cell r="N24">
            <v>102.3</v>
          </cell>
          <cell r="O24" t="str">
            <v/>
          </cell>
          <cell r="P24">
            <v>101.4</v>
          </cell>
          <cell r="Q24" t="str">
            <v/>
          </cell>
        </row>
        <row r="25">
          <cell r="B25">
            <v>99</v>
          </cell>
          <cell r="C25" t="str">
            <v/>
          </cell>
          <cell r="D25">
            <v>100</v>
          </cell>
          <cell r="E25" t="str">
            <v/>
          </cell>
          <cell r="F25">
            <v>101.4</v>
          </cell>
          <cell r="G25" t="str">
            <v/>
          </cell>
          <cell r="H25">
            <v>99.4</v>
          </cell>
          <cell r="I25" t="str">
            <v/>
          </cell>
          <cell r="J25">
            <v>101.6</v>
          </cell>
          <cell r="K25" t="str">
            <v/>
          </cell>
          <cell r="L25">
            <v>99.3</v>
          </cell>
          <cell r="M25" t="str">
            <v/>
          </cell>
          <cell r="N25">
            <v>100.9</v>
          </cell>
          <cell r="O25" t="str">
            <v/>
          </cell>
          <cell r="P25">
            <v>99.4</v>
          </cell>
          <cell r="Q25" t="str">
            <v/>
          </cell>
        </row>
        <row r="26">
          <cell r="B26">
            <v>99.3</v>
          </cell>
          <cell r="C26" t="str">
            <v/>
          </cell>
          <cell r="D26">
            <v>100</v>
          </cell>
          <cell r="E26" t="str">
            <v/>
          </cell>
          <cell r="F26">
            <v>101.5</v>
          </cell>
          <cell r="G26" t="str">
            <v/>
          </cell>
          <cell r="H26">
            <v>100.2</v>
          </cell>
          <cell r="I26" t="str">
            <v/>
          </cell>
          <cell r="J26">
            <v>102.5</v>
          </cell>
          <cell r="K26" t="str">
            <v/>
          </cell>
          <cell r="L26">
            <v>100.8</v>
          </cell>
          <cell r="M26" t="str">
            <v/>
          </cell>
          <cell r="N26">
            <v>100.5</v>
          </cell>
          <cell r="O26" t="str">
            <v/>
          </cell>
          <cell r="P26">
            <v>99.7</v>
          </cell>
          <cell r="Q26" t="str">
            <v/>
          </cell>
        </row>
        <row r="27">
          <cell r="B27">
            <v>99.6</v>
          </cell>
          <cell r="C27" t="str">
            <v/>
          </cell>
          <cell r="D27">
            <v>99.8</v>
          </cell>
          <cell r="E27" t="str">
            <v/>
          </cell>
          <cell r="F27">
            <v>102</v>
          </cell>
          <cell r="G27" t="str">
            <v/>
          </cell>
          <cell r="H27">
            <v>100.2</v>
          </cell>
          <cell r="I27" t="str">
            <v/>
          </cell>
          <cell r="J27">
            <v>103.8</v>
          </cell>
          <cell r="K27" t="str">
            <v/>
          </cell>
          <cell r="L27">
            <v>100.5</v>
          </cell>
          <cell r="M27" t="str">
            <v/>
          </cell>
          <cell r="N27">
            <v>100.4</v>
          </cell>
          <cell r="O27" t="str">
            <v/>
          </cell>
          <cell r="P27">
            <v>99.9</v>
          </cell>
          <cell r="Q27" t="str">
            <v/>
          </cell>
        </row>
        <row r="28">
          <cell r="B28">
            <v>99.7</v>
          </cell>
          <cell r="C28" t="str">
            <v/>
          </cell>
          <cell r="D28">
            <v>99.9</v>
          </cell>
          <cell r="E28" t="str">
            <v/>
          </cell>
          <cell r="F28">
            <v>101.2</v>
          </cell>
          <cell r="G28" t="str">
            <v/>
          </cell>
          <cell r="H28">
            <v>101.4</v>
          </cell>
          <cell r="I28" t="str">
            <v/>
          </cell>
          <cell r="J28">
            <v>102.1</v>
          </cell>
          <cell r="K28" t="str">
            <v/>
          </cell>
          <cell r="L28">
            <v>101.5</v>
          </cell>
          <cell r="M28" t="str">
            <v/>
          </cell>
          <cell r="N28">
            <v>100.3</v>
          </cell>
          <cell r="O28" t="str">
            <v/>
          </cell>
          <cell r="P28">
            <v>101.3</v>
          </cell>
          <cell r="Q28" t="str">
            <v/>
          </cell>
        </row>
        <row r="29">
          <cell r="B29">
            <v>99.5</v>
          </cell>
          <cell r="C29" t="str">
            <v/>
          </cell>
          <cell r="D29">
            <v>99.8</v>
          </cell>
          <cell r="E29" t="str">
            <v/>
          </cell>
          <cell r="F29">
            <v>102</v>
          </cell>
          <cell r="G29" t="str">
            <v/>
          </cell>
          <cell r="H29">
            <v>100.2</v>
          </cell>
          <cell r="I29" t="str">
            <v/>
          </cell>
          <cell r="J29">
            <v>103.2</v>
          </cell>
          <cell r="K29" t="str">
            <v/>
          </cell>
          <cell r="L29">
            <v>100.4</v>
          </cell>
          <cell r="M29" t="str">
            <v/>
          </cell>
          <cell r="N29">
            <v>101</v>
          </cell>
          <cell r="O29" t="str">
            <v/>
          </cell>
          <cell r="P29">
            <v>100.1</v>
          </cell>
          <cell r="Q29" t="str">
            <v/>
          </cell>
        </row>
        <row r="30">
          <cell r="B30">
            <v>99.3</v>
          </cell>
          <cell r="C30" t="str">
            <v/>
          </cell>
          <cell r="D30">
            <v>99.8</v>
          </cell>
          <cell r="E30" t="str">
            <v/>
          </cell>
          <cell r="F30">
            <v>101.1</v>
          </cell>
          <cell r="G30" t="str">
            <v/>
          </cell>
          <cell r="H30">
            <v>99.3</v>
          </cell>
          <cell r="I30" t="str">
            <v/>
          </cell>
          <cell r="J30">
            <v>101.4</v>
          </cell>
          <cell r="K30" t="str">
            <v/>
          </cell>
          <cell r="L30">
            <v>99</v>
          </cell>
          <cell r="M30" t="str">
            <v/>
          </cell>
          <cell r="N30">
            <v>100.8</v>
          </cell>
          <cell r="O30" t="str">
            <v/>
          </cell>
          <cell r="P30">
            <v>99.5</v>
          </cell>
          <cell r="Q30" t="str">
            <v/>
          </cell>
        </row>
        <row r="31">
          <cell r="B31">
            <v>99.3</v>
          </cell>
          <cell r="C31" t="str">
            <v/>
          </cell>
          <cell r="D31">
            <v>99.7</v>
          </cell>
          <cell r="E31" t="str">
            <v/>
          </cell>
          <cell r="F31">
            <v>101</v>
          </cell>
          <cell r="G31" t="str">
            <v/>
          </cell>
          <cell r="H31">
            <v>100.1</v>
          </cell>
          <cell r="I31" t="str">
            <v/>
          </cell>
          <cell r="J31">
            <v>101.5</v>
          </cell>
          <cell r="K31" t="str">
            <v/>
          </cell>
          <cell r="L31">
            <v>100.6</v>
          </cell>
          <cell r="M31" t="str">
            <v/>
          </cell>
          <cell r="N31">
            <v>100.6</v>
          </cell>
          <cell r="O31" t="str">
            <v/>
          </cell>
          <cell r="P31">
            <v>99.7</v>
          </cell>
          <cell r="Q31" t="str">
            <v/>
          </cell>
        </row>
        <row r="32">
          <cell r="B32">
            <v>99.4</v>
          </cell>
          <cell r="C32" t="str">
            <v/>
          </cell>
          <cell r="D32">
            <v>100</v>
          </cell>
          <cell r="E32" t="str">
            <v/>
          </cell>
          <cell r="F32">
            <v>100.4</v>
          </cell>
          <cell r="G32" t="str">
            <v/>
          </cell>
          <cell r="H32">
            <v>100.8</v>
          </cell>
          <cell r="I32" t="str">
            <v/>
          </cell>
          <cell r="J32">
            <v>99</v>
          </cell>
          <cell r="K32" t="str">
            <v/>
          </cell>
          <cell r="L32">
            <v>99</v>
          </cell>
          <cell r="M32" t="str">
            <v/>
          </cell>
          <cell r="N32">
            <v>101.8</v>
          </cell>
          <cell r="O32" t="str">
            <v/>
          </cell>
          <cell r="P32">
            <v>102.5</v>
          </cell>
          <cell r="Q32" t="str">
            <v/>
          </cell>
        </row>
        <row r="33">
          <cell r="B33">
            <v>99.7</v>
          </cell>
          <cell r="C33" t="str">
            <v/>
          </cell>
          <cell r="D33">
            <v>100.2</v>
          </cell>
          <cell r="E33" t="str">
            <v/>
          </cell>
          <cell r="F33">
            <v>102.1</v>
          </cell>
          <cell r="G33" t="str">
            <v/>
          </cell>
          <cell r="H33">
            <v>101.9</v>
          </cell>
          <cell r="I33" t="str">
            <v/>
          </cell>
          <cell r="J33">
            <v>100.5</v>
          </cell>
          <cell r="K33" t="str">
            <v/>
          </cell>
          <cell r="L33">
            <v>101.9</v>
          </cell>
          <cell r="M33" t="str">
            <v/>
          </cell>
          <cell r="N33">
            <v>103.5</v>
          </cell>
          <cell r="O33" t="str">
            <v/>
          </cell>
          <cell r="P33">
            <v>101.8</v>
          </cell>
          <cell r="Q33" t="str">
            <v/>
          </cell>
        </row>
        <row r="34">
          <cell r="B34">
            <v>100</v>
          </cell>
          <cell r="C34" t="str">
            <v/>
          </cell>
          <cell r="D34">
            <v>100.1</v>
          </cell>
          <cell r="E34" t="str">
            <v/>
          </cell>
          <cell r="F34">
            <v>103.9</v>
          </cell>
          <cell r="G34" t="str">
            <v/>
          </cell>
          <cell r="H34">
            <v>101.1</v>
          </cell>
          <cell r="I34" t="str">
            <v/>
          </cell>
          <cell r="J34">
            <v>103.4</v>
          </cell>
          <cell r="K34" t="str">
            <v/>
          </cell>
          <cell r="L34">
            <v>101.9</v>
          </cell>
          <cell r="M34" t="str">
            <v/>
          </cell>
          <cell r="N34">
            <v>104.4</v>
          </cell>
          <cell r="O34" t="str">
            <v/>
          </cell>
          <cell r="P34">
            <v>100.4</v>
          </cell>
          <cell r="Q34" t="str">
            <v/>
          </cell>
        </row>
        <row r="35">
          <cell r="B35">
            <v>100.3</v>
          </cell>
          <cell r="C35" t="str">
            <v/>
          </cell>
          <cell r="D35">
            <v>100</v>
          </cell>
          <cell r="E35" t="str">
            <v/>
          </cell>
          <cell r="F35">
            <v>103.3</v>
          </cell>
          <cell r="G35" t="str">
            <v/>
          </cell>
          <cell r="H35">
            <v>99.5</v>
          </cell>
          <cell r="I35" t="str">
            <v/>
          </cell>
          <cell r="J35">
            <v>101.9</v>
          </cell>
          <cell r="K35" t="str">
            <v/>
          </cell>
          <cell r="L35">
            <v>99.1</v>
          </cell>
          <cell r="M35" t="str">
            <v/>
          </cell>
          <cell r="N35">
            <v>104.7</v>
          </cell>
          <cell r="O35" t="str">
            <v/>
          </cell>
          <cell r="P35">
            <v>99.9</v>
          </cell>
          <cell r="Q35" t="str">
            <v/>
          </cell>
        </row>
        <row r="36">
          <cell r="B36">
            <v>100.4</v>
          </cell>
          <cell r="C36" t="str">
            <v/>
          </cell>
          <cell r="D36">
            <v>100.1</v>
          </cell>
          <cell r="E36" t="str">
            <v/>
          </cell>
          <cell r="F36">
            <v>104.6</v>
          </cell>
          <cell r="G36" t="str">
            <v/>
          </cell>
          <cell r="H36">
            <v>102</v>
          </cell>
          <cell r="I36" t="str">
            <v/>
          </cell>
          <cell r="J36">
            <v>104.4</v>
          </cell>
          <cell r="K36" t="str">
            <v/>
          </cell>
          <cell r="L36">
            <v>101.5</v>
          </cell>
          <cell r="M36" t="str">
            <v/>
          </cell>
          <cell r="N36">
            <v>104.7</v>
          </cell>
          <cell r="O36" t="str">
            <v/>
          </cell>
          <cell r="P36">
            <v>102.5</v>
          </cell>
          <cell r="Q36" t="str">
            <v/>
          </cell>
        </row>
        <row r="37">
          <cell r="B37">
            <v>100.5</v>
          </cell>
          <cell r="C37" t="str">
            <v/>
          </cell>
          <cell r="D37">
            <v>100.3</v>
          </cell>
          <cell r="E37" t="str">
            <v/>
          </cell>
          <cell r="F37">
            <v>103.6</v>
          </cell>
          <cell r="G37" t="str">
            <v/>
          </cell>
          <cell r="H37">
            <v>101</v>
          </cell>
          <cell r="I37" t="str">
            <v/>
          </cell>
          <cell r="J37">
            <v>103.5</v>
          </cell>
          <cell r="K37" t="str">
            <v/>
          </cell>
          <cell r="L37">
            <v>101</v>
          </cell>
          <cell r="M37" t="str">
            <v/>
          </cell>
          <cell r="N37">
            <v>103.8</v>
          </cell>
          <cell r="O37" t="str">
            <v/>
          </cell>
          <cell r="P37">
            <v>101</v>
          </cell>
          <cell r="Q37" t="str">
            <v/>
          </cell>
        </row>
        <row r="38">
          <cell r="B38">
            <v>101.2</v>
          </cell>
          <cell r="C38" t="str">
            <v/>
          </cell>
          <cell r="D38">
            <v>100.9</v>
          </cell>
          <cell r="E38" t="str">
            <v/>
          </cell>
          <cell r="F38">
            <v>103.8</v>
          </cell>
          <cell r="G38" t="str">
            <v/>
          </cell>
          <cell r="H38">
            <v>101.3</v>
          </cell>
          <cell r="I38" t="str">
            <v/>
          </cell>
          <cell r="J38">
            <v>103</v>
          </cell>
          <cell r="K38" t="str">
            <v/>
          </cell>
          <cell r="L38">
            <v>101.4</v>
          </cell>
          <cell r="M38" t="str">
            <v/>
          </cell>
          <cell r="N38">
            <v>104.6</v>
          </cell>
          <cell r="O38" t="str">
            <v/>
          </cell>
          <cell r="P38">
            <v>101.1</v>
          </cell>
          <cell r="Q38" t="str">
            <v/>
          </cell>
        </row>
        <row r="39">
          <cell r="B39">
            <v>101.7</v>
          </cell>
          <cell r="C39" t="str">
            <v/>
          </cell>
          <cell r="D39">
            <v>100.5</v>
          </cell>
          <cell r="E39" t="str">
            <v/>
          </cell>
          <cell r="F39">
            <v>105.9</v>
          </cell>
          <cell r="G39" t="str">
            <v/>
          </cell>
          <cell r="H39">
            <v>101.5</v>
          </cell>
          <cell r="I39" t="str">
            <v/>
          </cell>
          <cell r="J39">
            <v>105.4</v>
          </cell>
          <cell r="K39" t="str">
            <v/>
          </cell>
          <cell r="L39">
            <v>101.4</v>
          </cell>
          <cell r="M39" t="str">
            <v/>
          </cell>
          <cell r="N39">
            <v>106.3</v>
          </cell>
          <cell r="O39" t="str">
            <v/>
          </cell>
          <cell r="P39">
            <v>101.6</v>
          </cell>
          <cell r="Q39" t="str">
            <v/>
          </cell>
        </row>
        <row r="40">
          <cell r="B40">
            <v>102.5</v>
          </cell>
          <cell r="C40" t="str">
            <v/>
          </cell>
          <cell r="D40">
            <v>100.8</v>
          </cell>
          <cell r="E40" t="str">
            <v/>
          </cell>
          <cell r="F40">
            <v>106.2</v>
          </cell>
          <cell r="G40" t="str">
            <v/>
          </cell>
          <cell r="H40">
            <v>102.3</v>
          </cell>
          <cell r="I40" t="str">
            <v/>
          </cell>
          <cell r="J40">
            <v>105.4</v>
          </cell>
          <cell r="K40" t="str">
            <v/>
          </cell>
          <cell r="L40">
            <v>101.5</v>
          </cell>
          <cell r="M40" t="str">
            <v/>
          </cell>
          <cell r="N40">
            <v>106.8</v>
          </cell>
          <cell r="O40" t="str">
            <v/>
          </cell>
          <cell r="P40">
            <v>102.9</v>
          </cell>
          <cell r="Q40" t="str">
            <v/>
          </cell>
        </row>
        <row r="41">
          <cell r="B41">
            <v>103.2</v>
          </cell>
          <cell r="C41" t="str">
            <v/>
          </cell>
          <cell r="D41">
            <v>101</v>
          </cell>
          <cell r="E41" t="str">
            <v/>
          </cell>
          <cell r="F41">
            <v>106.6</v>
          </cell>
          <cell r="G41" t="str">
            <v/>
          </cell>
          <cell r="H41">
            <v>101.3</v>
          </cell>
          <cell r="I41" t="str">
            <v/>
          </cell>
          <cell r="J41">
            <v>104.7</v>
          </cell>
          <cell r="K41" t="str">
            <v/>
          </cell>
          <cell r="L41">
            <v>100.3</v>
          </cell>
          <cell r="M41" t="str">
            <v/>
          </cell>
          <cell r="N41">
            <v>107.9</v>
          </cell>
          <cell r="O41" t="str">
            <v/>
          </cell>
          <cell r="P41">
            <v>102.1</v>
          </cell>
          <cell r="Q41" t="str">
            <v/>
          </cell>
        </row>
        <row r="42">
          <cell r="B42">
            <v>103.4</v>
          </cell>
          <cell r="C42" t="str">
            <v/>
          </cell>
          <cell r="D42">
            <v>101.1</v>
          </cell>
          <cell r="E42" t="str">
            <v/>
          </cell>
          <cell r="F42">
            <v>107.7</v>
          </cell>
          <cell r="G42" t="str">
            <v/>
          </cell>
          <cell r="H42">
            <v>102.4</v>
          </cell>
          <cell r="I42" t="str">
            <v/>
          </cell>
          <cell r="J42">
            <v>106.3</v>
          </cell>
          <cell r="K42" t="str">
            <v/>
          </cell>
          <cell r="L42">
            <v>103</v>
          </cell>
          <cell r="M42" t="str">
            <v/>
          </cell>
          <cell r="N42">
            <v>108.7</v>
          </cell>
          <cell r="O42" t="str">
            <v/>
          </cell>
          <cell r="P42">
            <v>101.8</v>
          </cell>
          <cell r="Q42" t="str">
            <v/>
          </cell>
        </row>
        <row r="43">
          <cell r="B43">
            <v>103.7</v>
          </cell>
          <cell r="C43" t="str">
            <v/>
          </cell>
          <cell r="D43">
            <v>100.7</v>
          </cell>
          <cell r="E43" t="str">
            <v/>
          </cell>
          <cell r="F43">
            <v>108.1</v>
          </cell>
          <cell r="G43" t="str">
            <v/>
          </cell>
          <cell r="H43">
            <v>101.9</v>
          </cell>
          <cell r="I43" t="str">
            <v/>
          </cell>
          <cell r="J43">
            <v>106.5</v>
          </cell>
          <cell r="K43" t="str">
            <v/>
          </cell>
          <cell r="L43">
            <v>101.6</v>
          </cell>
          <cell r="M43" t="str">
            <v/>
          </cell>
          <cell r="N43">
            <v>109.3</v>
          </cell>
          <cell r="O43" t="str">
            <v/>
          </cell>
          <cell r="P43">
            <v>102.2</v>
          </cell>
          <cell r="Q43" t="str">
            <v/>
          </cell>
        </row>
        <row r="44">
          <cell r="B44">
            <v>103.7</v>
          </cell>
          <cell r="C44" t="str">
            <v/>
          </cell>
          <cell r="D44">
            <v>100.9</v>
          </cell>
          <cell r="E44" t="str">
            <v/>
          </cell>
          <cell r="F44">
            <v>108.1</v>
          </cell>
          <cell r="G44" t="str">
            <v/>
          </cell>
          <cell r="H44">
            <v>102.3</v>
          </cell>
          <cell r="I44" t="str">
            <v/>
          </cell>
          <cell r="J44">
            <v>106.6</v>
          </cell>
          <cell r="K44" t="str">
            <v/>
          </cell>
          <cell r="L44">
            <v>101.6</v>
          </cell>
          <cell r="M44" t="str">
            <v/>
          </cell>
          <cell r="N44">
            <v>109.4</v>
          </cell>
          <cell r="O44" t="str">
            <v/>
          </cell>
          <cell r="P44">
            <v>103</v>
          </cell>
          <cell r="Q44" t="str">
            <v/>
          </cell>
        </row>
        <row r="45">
          <cell r="B45">
            <v>103.4</v>
          </cell>
          <cell r="C45" t="str">
            <v/>
          </cell>
          <cell r="D45">
            <v>100.7</v>
          </cell>
          <cell r="E45" t="str">
            <v/>
          </cell>
          <cell r="F45">
            <v>109</v>
          </cell>
          <cell r="G45" t="str">
            <v/>
          </cell>
          <cell r="H45">
            <v>102.1</v>
          </cell>
          <cell r="I45" t="str">
            <v/>
          </cell>
          <cell r="J45">
            <v>106.7</v>
          </cell>
          <cell r="K45" t="str">
            <v/>
          </cell>
          <cell r="L45">
            <v>100.4</v>
          </cell>
          <cell r="M45" t="str">
            <v/>
          </cell>
          <cell r="N45">
            <v>110.9</v>
          </cell>
          <cell r="O45" t="str">
            <v/>
          </cell>
          <cell r="P45">
            <v>103.5</v>
          </cell>
          <cell r="Q45" t="str">
            <v/>
          </cell>
        </row>
        <row r="46">
          <cell r="B46">
            <v>103</v>
          </cell>
          <cell r="C46" t="str">
            <v/>
          </cell>
          <cell r="D46">
            <v>100.7</v>
          </cell>
          <cell r="E46" t="str">
            <v/>
          </cell>
          <cell r="F46">
            <v>109.4</v>
          </cell>
          <cell r="G46" t="str">
            <v/>
          </cell>
          <cell r="H46">
            <v>102.8</v>
          </cell>
          <cell r="I46" t="str">
            <v/>
          </cell>
          <cell r="J46">
            <v>106.5</v>
          </cell>
          <cell r="K46" t="str">
            <v/>
          </cell>
          <cell r="L46">
            <v>102.8</v>
          </cell>
          <cell r="M46" t="str">
            <v/>
          </cell>
          <cell r="N46">
            <v>112</v>
          </cell>
          <cell r="O46" t="str">
            <v/>
          </cell>
          <cell r="P46">
            <v>102.8</v>
          </cell>
          <cell r="Q46" t="str">
            <v/>
          </cell>
        </row>
        <row r="47">
          <cell r="B47">
            <v>103</v>
          </cell>
          <cell r="C47" t="str">
            <v/>
          </cell>
          <cell r="D47">
            <v>100.7</v>
          </cell>
          <cell r="E47" t="str">
            <v/>
          </cell>
          <cell r="F47">
            <v>111.3</v>
          </cell>
          <cell r="G47" t="str">
            <v/>
          </cell>
          <cell r="H47">
            <v>103.6</v>
          </cell>
          <cell r="I47" t="str">
            <v/>
          </cell>
          <cell r="J47">
            <v>106.5</v>
          </cell>
          <cell r="K47" t="str">
            <v/>
          </cell>
          <cell r="L47">
            <v>101.6</v>
          </cell>
          <cell r="M47" t="str">
            <v/>
          </cell>
          <cell r="N47">
            <v>115.2</v>
          </cell>
          <cell r="O47" t="str">
            <v/>
          </cell>
          <cell r="P47">
            <v>105.1</v>
          </cell>
          <cell r="Q47" t="str">
            <v/>
          </cell>
        </row>
        <row r="48">
          <cell r="B48">
            <v>102.6</v>
          </cell>
          <cell r="C48" t="str">
            <v/>
          </cell>
          <cell r="D48">
            <v>100.5</v>
          </cell>
          <cell r="E48" t="str">
            <v/>
          </cell>
          <cell r="F48">
            <v>110.9</v>
          </cell>
          <cell r="G48" t="str">
            <v/>
          </cell>
          <cell r="H48">
            <v>102</v>
          </cell>
          <cell r="I48" t="str">
            <v/>
          </cell>
          <cell r="J48">
            <v>105.3</v>
          </cell>
          <cell r="K48" t="str">
            <v/>
          </cell>
          <cell r="L48">
            <v>100.4</v>
          </cell>
          <cell r="M48" t="str">
            <v/>
          </cell>
          <cell r="N48">
            <v>115.4</v>
          </cell>
          <cell r="O48" t="str">
            <v/>
          </cell>
          <cell r="P48">
            <v>103.2</v>
          </cell>
          <cell r="Q48" t="str">
            <v/>
          </cell>
        </row>
        <row r="49">
          <cell r="B49">
            <v>102.5</v>
          </cell>
          <cell r="C49" t="str">
            <v/>
          </cell>
          <cell r="D49">
            <v>100.6</v>
          </cell>
          <cell r="E49" t="str">
            <v/>
          </cell>
          <cell r="F49">
            <v>110.9</v>
          </cell>
          <cell r="G49" t="str">
            <v/>
          </cell>
          <cell r="H49">
            <v>102</v>
          </cell>
          <cell r="I49" t="str">
            <v/>
          </cell>
          <cell r="J49">
            <v>107.2</v>
          </cell>
          <cell r="K49" t="str">
            <v/>
          </cell>
          <cell r="L49">
            <v>102.2</v>
          </cell>
          <cell r="M49" t="str">
            <v/>
          </cell>
          <cell r="N49">
            <v>113.7</v>
          </cell>
          <cell r="O49" t="str">
            <v/>
          </cell>
          <cell r="P49">
            <v>102</v>
          </cell>
          <cell r="Q49" t="str">
            <v/>
          </cell>
        </row>
        <row r="50">
          <cell r="B50">
            <v>102.4</v>
          </cell>
          <cell r="C50" t="str">
            <v/>
          </cell>
          <cell r="D50">
            <v>100.6</v>
          </cell>
          <cell r="E50" t="str">
            <v/>
          </cell>
          <cell r="F50">
            <v>108.9</v>
          </cell>
          <cell r="G50" t="str">
            <v/>
          </cell>
          <cell r="H50">
            <v>101</v>
          </cell>
          <cell r="I50" t="str">
            <v/>
          </cell>
          <cell r="J50">
            <v>106</v>
          </cell>
          <cell r="K50" t="str">
            <v/>
          </cell>
          <cell r="L50">
            <v>101.7</v>
          </cell>
          <cell r="M50" t="str">
            <v/>
          </cell>
          <cell r="N50">
            <v>111.2</v>
          </cell>
          <cell r="O50" t="str">
            <v/>
          </cell>
          <cell r="P50">
            <v>100.5</v>
          </cell>
          <cell r="Q50" t="str">
            <v/>
          </cell>
        </row>
        <row r="51">
          <cell r="B51">
            <v>102.5</v>
          </cell>
          <cell r="C51" t="str">
            <v/>
          </cell>
          <cell r="D51">
            <v>100.7</v>
          </cell>
          <cell r="E51" t="str">
            <v/>
          </cell>
          <cell r="F51">
            <v>107.2</v>
          </cell>
          <cell r="G51" t="str">
            <v/>
          </cell>
          <cell r="H51">
            <v>102</v>
          </cell>
          <cell r="I51" t="str">
            <v/>
          </cell>
          <cell r="J51">
            <v>106.5</v>
          </cell>
          <cell r="K51" t="str">
            <v/>
          </cell>
          <cell r="L51">
            <v>102.1</v>
          </cell>
          <cell r="M51" t="str">
            <v/>
          </cell>
          <cell r="N51">
            <v>107.8</v>
          </cell>
          <cell r="O51" t="str">
            <v/>
          </cell>
          <cell r="P51">
            <v>101.9</v>
          </cell>
          <cell r="Q51" t="str">
            <v/>
          </cell>
        </row>
        <row r="52">
          <cell r="B52">
            <v>103.3</v>
          </cell>
          <cell r="C52" t="str">
            <v/>
          </cell>
          <cell r="D52">
            <v>101.3</v>
          </cell>
          <cell r="E52" t="str">
            <v/>
          </cell>
          <cell r="F52">
            <v>108.3</v>
          </cell>
          <cell r="G52" t="str">
            <v/>
          </cell>
          <cell r="H52">
            <v>103.1</v>
          </cell>
          <cell r="I52" t="str">
            <v/>
          </cell>
          <cell r="J52">
            <v>108.6</v>
          </cell>
          <cell r="K52" t="str">
            <v/>
          </cell>
          <cell r="L52">
            <v>102.5</v>
          </cell>
          <cell r="M52" t="str">
            <v/>
          </cell>
          <cell r="N52">
            <v>108.3</v>
          </cell>
          <cell r="O52" t="str">
            <v/>
          </cell>
          <cell r="P52">
            <v>103.6</v>
          </cell>
          <cell r="Q52" t="str">
            <v/>
          </cell>
        </row>
        <row r="53">
          <cell r="B53">
            <v>104.4</v>
          </cell>
          <cell r="C53" t="str">
            <v/>
          </cell>
          <cell r="D53">
            <v>101.7</v>
          </cell>
          <cell r="E53" t="str">
            <v/>
          </cell>
          <cell r="F53">
            <v>108.9</v>
          </cell>
          <cell r="G53" t="str">
            <v/>
          </cell>
          <cell r="H53">
            <v>102.6</v>
          </cell>
          <cell r="I53" t="str">
            <v/>
          </cell>
          <cell r="J53">
            <v>109.4</v>
          </cell>
          <cell r="K53" t="str">
            <v/>
          </cell>
          <cell r="L53">
            <v>102.8</v>
          </cell>
          <cell r="M53" t="str">
            <v/>
          </cell>
          <cell r="N53">
            <v>108.7</v>
          </cell>
          <cell r="O53" t="str">
            <v/>
          </cell>
          <cell r="P53">
            <v>102.5</v>
          </cell>
          <cell r="Q53" t="str">
            <v/>
          </cell>
        </row>
        <row r="54">
          <cell r="B54">
            <v>106.5</v>
          </cell>
          <cell r="C54" t="str">
            <v/>
          </cell>
          <cell r="D54">
            <v>102.6</v>
          </cell>
          <cell r="E54" t="str">
            <v/>
          </cell>
          <cell r="F54">
            <v>112.1</v>
          </cell>
          <cell r="G54" t="str">
            <v/>
          </cell>
          <cell r="H54">
            <v>103.9</v>
          </cell>
          <cell r="I54" t="str">
            <v/>
          </cell>
          <cell r="J54">
            <v>111.9</v>
          </cell>
          <cell r="K54" t="str">
            <v/>
          </cell>
          <cell r="L54">
            <v>104.2</v>
          </cell>
          <cell r="M54" t="str">
            <v/>
          </cell>
          <cell r="N54">
            <v>112.2</v>
          </cell>
          <cell r="O54" t="str">
            <v/>
          </cell>
          <cell r="P54">
            <v>103.7</v>
          </cell>
          <cell r="Q54" t="str">
            <v/>
          </cell>
        </row>
        <row r="55">
          <cell r="B55">
            <v>109.3</v>
          </cell>
          <cell r="C55" t="str">
            <v/>
          </cell>
          <cell r="D55">
            <v>103.4</v>
          </cell>
          <cell r="E55" t="str">
            <v/>
          </cell>
          <cell r="F55">
            <v>113.6</v>
          </cell>
          <cell r="G55"/>
          <cell r="H55">
            <v>103.3</v>
          </cell>
          <cell r="I55"/>
          <cell r="J55">
            <v>113.3</v>
          </cell>
          <cell r="K55"/>
          <cell r="L55">
            <v>103.3</v>
          </cell>
          <cell r="M55"/>
          <cell r="N55">
            <v>113.8</v>
          </cell>
          <cell r="O55"/>
          <cell r="P55">
            <v>103.3</v>
          </cell>
          <cell r="Q55"/>
        </row>
        <row r="56">
          <cell r="B56">
            <v>112.2</v>
          </cell>
          <cell r="D56">
            <v>104</v>
          </cell>
          <cell r="F56"/>
          <cell r="H56"/>
          <cell r="J56"/>
          <cell r="L56"/>
          <cell r="N56"/>
          <cell r="P56"/>
        </row>
      </sheetData>
      <sheetData sheetId="6">
        <row r="7">
          <cell r="B7">
            <v>99.9</v>
          </cell>
          <cell r="C7" t="str">
            <v/>
          </cell>
          <cell r="D7" t="str">
            <v>.</v>
          </cell>
          <cell r="E7" t="str">
            <v/>
          </cell>
          <cell r="F7" t="str">
            <v>.</v>
          </cell>
          <cell r="G7" t="str">
            <v/>
          </cell>
          <cell r="H7" t="str">
            <v>.</v>
          </cell>
          <cell r="I7" t="str">
            <v/>
          </cell>
        </row>
        <row r="8">
          <cell r="B8">
            <v>101</v>
          </cell>
          <cell r="C8" t="str">
            <v/>
          </cell>
          <cell r="D8">
            <v>100.1</v>
          </cell>
          <cell r="E8" t="str">
            <v/>
          </cell>
          <cell r="F8">
            <v>101.1</v>
          </cell>
          <cell r="G8" t="str">
            <v/>
          </cell>
          <cell r="H8">
            <v>99.6</v>
          </cell>
          <cell r="I8" t="str">
            <v/>
          </cell>
        </row>
        <row r="9">
          <cell r="B9">
            <v>100.2</v>
          </cell>
          <cell r="C9" t="str">
            <v/>
          </cell>
          <cell r="D9">
            <v>96.5</v>
          </cell>
          <cell r="E9" t="str">
            <v/>
          </cell>
          <cell r="F9">
            <v>99.5</v>
          </cell>
          <cell r="G9" t="str">
            <v/>
          </cell>
          <cell r="H9">
            <v>94.9</v>
          </cell>
          <cell r="I9" t="str">
            <v/>
          </cell>
        </row>
        <row r="10">
          <cell r="B10">
            <v>98.2</v>
          </cell>
          <cell r="C10" t="str">
            <v/>
          </cell>
          <cell r="D10">
            <v>95.7</v>
          </cell>
          <cell r="E10" t="str">
            <v/>
          </cell>
          <cell r="F10">
            <v>95.1</v>
          </cell>
          <cell r="G10" t="str">
            <v/>
          </cell>
          <cell r="H10">
            <v>96.3</v>
          </cell>
          <cell r="I10" t="str">
            <v/>
          </cell>
        </row>
        <row r="11">
          <cell r="B11">
            <v>98.8</v>
          </cell>
          <cell r="C11" t="str">
            <v/>
          </cell>
          <cell r="D11">
            <v>101</v>
          </cell>
          <cell r="E11" t="str">
            <v/>
          </cell>
          <cell r="F11">
            <v>100.5</v>
          </cell>
          <cell r="G11" t="str">
            <v/>
          </cell>
          <cell r="H11">
            <v>101.3</v>
          </cell>
          <cell r="I11" t="str">
            <v/>
          </cell>
        </row>
        <row r="12">
          <cell r="B12">
            <v>99.5</v>
          </cell>
          <cell r="C12" t="str">
            <v/>
          </cell>
          <cell r="D12">
            <v>101.5</v>
          </cell>
          <cell r="E12" t="str">
            <v/>
          </cell>
          <cell r="F12">
            <v>102.6</v>
          </cell>
          <cell r="G12" t="str">
            <v/>
          </cell>
          <cell r="H12">
            <v>100.7</v>
          </cell>
          <cell r="I12" t="str">
            <v/>
          </cell>
        </row>
        <row r="13">
          <cell r="B13">
            <v>99.6</v>
          </cell>
          <cell r="C13" t="str">
            <v/>
          </cell>
          <cell r="D13">
            <v>101.8</v>
          </cell>
          <cell r="E13" t="str">
            <v/>
          </cell>
          <cell r="F13">
            <v>101.1</v>
          </cell>
          <cell r="G13" t="str">
            <v/>
          </cell>
          <cell r="H13">
            <v>102.6</v>
          </cell>
          <cell r="I13" t="str">
            <v/>
          </cell>
        </row>
        <row r="14">
          <cell r="B14">
            <v>100.6</v>
          </cell>
          <cell r="C14" t="str">
            <v/>
          </cell>
          <cell r="D14">
            <v>103.8</v>
          </cell>
          <cell r="E14" t="str">
            <v/>
          </cell>
          <cell r="F14">
            <v>103.2</v>
          </cell>
          <cell r="G14" t="str">
            <v/>
          </cell>
          <cell r="H14">
            <v>104.5</v>
          </cell>
          <cell r="I14" t="str">
            <v/>
          </cell>
        </row>
        <row r="15">
          <cell r="B15">
            <v>102.7</v>
          </cell>
          <cell r="C15" t="str">
            <v/>
          </cell>
          <cell r="D15">
            <v>106.5</v>
          </cell>
          <cell r="E15" t="str">
            <v/>
          </cell>
          <cell r="F15">
            <v>105.5</v>
          </cell>
          <cell r="G15" t="str">
            <v/>
          </cell>
          <cell r="H15">
            <v>107.6</v>
          </cell>
          <cell r="I15" t="str">
            <v/>
          </cell>
        </row>
        <row r="16">
          <cell r="B16">
            <v>103.5</v>
          </cell>
          <cell r="C16" t="str">
            <v/>
          </cell>
          <cell r="D16">
            <v>108.7</v>
          </cell>
          <cell r="E16" t="str">
            <v/>
          </cell>
          <cell r="F16">
            <v>106.7</v>
          </cell>
          <cell r="G16" t="str">
            <v/>
          </cell>
          <cell r="H16">
            <v>110.4</v>
          </cell>
          <cell r="I16" t="str">
            <v/>
          </cell>
        </row>
        <row r="17">
          <cell r="B17">
            <v>102.6</v>
          </cell>
          <cell r="C17" t="str">
            <v/>
          </cell>
          <cell r="D17">
            <v>110.5</v>
          </cell>
          <cell r="E17" t="str">
            <v/>
          </cell>
          <cell r="F17">
            <v>106.2</v>
          </cell>
          <cell r="G17" t="str">
            <v/>
          </cell>
          <cell r="H17">
            <v>113.8</v>
          </cell>
          <cell r="I17" t="str">
            <v/>
          </cell>
        </row>
        <row r="18">
          <cell r="B18">
            <v>104.2</v>
          </cell>
          <cell r="C18" t="str">
            <v/>
          </cell>
          <cell r="D18">
            <v>109.2</v>
          </cell>
          <cell r="E18" t="str">
            <v/>
          </cell>
          <cell r="F18">
            <v>109.1</v>
          </cell>
          <cell r="G18" t="str">
            <v/>
          </cell>
          <cell r="H18">
            <v>109.3</v>
          </cell>
          <cell r="I18" t="str">
            <v/>
          </cell>
        </row>
      </sheetData>
      <sheetData sheetId="7"/>
      <sheetData sheetId="8"/>
      <sheetData sheetId="9"/>
      <sheetData sheetId="10"/>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A_C_narastajace"/>
      <sheetName val="A_B_C_kwartalne"/>
      <sheetName val="A_C_roczne"/>
      <sheetName val="A_hist"/>
      <sheetName val="C_hist"/>
      <sheetName val="B_hist"/>
      <sheetName val="A_C_narastajace_hist"/>
      <sheetName val="A_B_C_kwartalne_hist"/>
      <sheetName val="A_C_roczne_hist"/>
      <sheetName val="Metadane"/>
      <sheetName val="rejestr_zmian"/>
    </sheetNames>
    <sheetDataSet>
      <sheetData sheetId="0">
        <row r="7">
          <cell r="B7">
            <v>103.5</v>
          </cell>
          <cell r="C7" t="str">
            <v/>
          </cell>
        </row>
        <row r="8">
          <cell r="B8">
            <v>102.9</v>
          </cell>
          <cell r="C8" t="str">
            <v/>
          </cell>
        </row>
        <row r="9">
          <cell r="B9">
            <v>102.6</v>
          </cell>
          <cell r="C9" t="str">
            <v/>
          </cell>
        </row>
        <row r="10">
          <cell r="B10">
            <v>102.4</v>
          </cell>
          <cell r="C10" t="str">
            <v/>
          </cell>
        </row>
        <row r="11">
          <cell r="B11">
            <v>102.2</v>
          </cell>
          <cell r="C11" t="str">
            <v/>
          </cell>
        </row>
        <row r="12">
          <cell r="B12">
            <v>102.3</v>
          </cell>
          <cell r="C12" t="str">
            <v/>
          </cell>
        </row>
        <row r="13">
          <cell r="B13">
            <v>102</v>
          </cell>
          <cell r="C13" t="str">
            <v/>
          </cell>
        </row>
        <row r="14">
          <cell r="B14">
            <v>102</v>
          </cell>
          <cell r="C14" t="str">
            <v/>
          </cell>
        </row>
        <row r="15">
          <cell r="B15">
            <v>102.5</v>
          </cell>
          <cell r="C15" t="str">
            <v/>
          </cell>
        </row>
        <row r="16">
          <cell r="B16">
            <v>102.8</v>
          </cell>
          <cell r="C16" t="str">
            <v/>
          </cell>
        </row>
        <row r="17">
          <cell r="B17">
            <v>102.7</v>
          </cell>
          <cell r="C17" t="str">
            <v/>
          </cell>
        </row>
        <row r="18">
          <cell r="B18">
            <v>103.1</v>
          </cell>
          <cell r="C18" t="str">
            <v/>
          </cell>
        </row>
        <row r="19">
          <cell r="B19">
            <v>103.6</v>
          </cell>
          <cell r="C19" t="str">
            <v/>
          </cell>
        </row>
        <row r="20">
          <cell r="B20">
            <v>103.6</v>
          </cell>
          <cell r="C20" t="str">
            <v/>
          </cell>
        </row>
        <row r="21">
          <cell r="B21">
            <v>104.3</v>
          </cell>
          <cell r="C21" t="str">
            <v/>
          </cell>
        </row>
        <row r="22">
          <cell r="B22">
            <v>104.5</v>
          </cell>
          <cell r="C22" t="str">
            <v/>
          </cell>
        </row>
        <row r="23">
          <cell r="B23">
            <v>105</v>
          </cell>
          <cell r="C23" t="str">
            <v/>
          </cell>
        </row>
        <row r="24">
          <cell r="B24">
            <v>104.2</v>
          </cell>
          <cell r="C24" t="str">
            <v/>
          </cell>
        </row>
        <row r="25">
          <cell r="B25">
            <v>104.1</v>
          </cell>
          <cell r="C25" t="str">
            <v/>
          </cell>
        </row>
        <row r="26">
          <cell r="B26">
            <v>104.3</v>
          </cell>
          <cell r="C26" t="str">
            <v/>
          </cell>
        </row>
        <row r="27">
          <cell r="B27">
            <v>103.9</v>
          </cell>
          <cell r="C27" t="str">
            <v/>
          </cell>
        </row>
        <row r="28">
          <cell r="B28">
            <v>104.3</v>
          </cell>
          <cell r="C28" t="str">
            <v/>
          </cell>
        </row>
        <row r="29">
          <cell r="B29">
            <v>104.8</v>
          </cell>
          <cell r="C29" t="str">
            <v/>
          </cell>
        </row>
        <row r="30">
          <cell r="B30">
            <v>104.6</v>
          </cell>
          <cell r="C30" t="str">
            <v/>
          </cell>
        </row>
        <row r="31">
          <cell r="B31">
            <v>104.1</v>
          </cell>
          <cell r="C31" t="str">
            <v/>
          </cell>
        </row>
        <row r="32">
          <cell r="B32">
            <v>104.3</v>
          </cell>
          <cell r="C32" t="str">
            <v/>
          </cell>
        </row>
        <row r="33">
          <cell r="B33">
            <v>103.9</v>
          </cell>
          <cell r="C33" t="str">
            <v/>
          </cell>
        </row>
        <row r="34">
          <cell r="B34">
            <v>104</v>
          </cell>
          <cell r="C34" t="str">
            <v/>
          </cell>
        </row>
        <row r="35">
          <cell r="B35">
            <v>103.6</v>
          </cell>
          <cell r="C35" t="str">
            <v/>
          </cell>
        </row>
        <row r="36">
          <cell r="B36">
            <v>104.3</v>
          </cell>
          <cell r="C36" t="str">
            <v/>
          </cell>
        </row>
        <row r="37">
          <cell r="B37">
            <v>104</v>
          </cell>
          <cell r="C37" t="str">
            <v/>
          </cell>
        </row>
        <row r="38">
          <cell r="B38">
            <v>103.8</v>
          </cell>
          <cell r="C38" t="str">
            <v/>
          </cell>
        </row>
        <row r="39">
          <cell r="B39">
            <v>103.8</v>
          </cell>
          <cell r="C39" t="str">
            <v/>
          </cell>
        </row>
        <row r="40">
          <cell r="B40">
            <v>103.4</v>
          </cell>
          <cell r="C40" t="str">
            <v/>
          </cell>
        </row>
        <row r="41">
          <cell r="B41">
            <v>102.8</v>
          </cell>
          <cell r="C41" t="str">
            <v/>
          </cell>
        </row>
        <row r="42">
          <cell r="B42">
            <v>102.4</v>
          </cell>
          <cell r="C42" t="str">
            <v/>
          </cell>
        </row>
        <row r="43">
          <cell r="B43">
            <v>101.7</v>
          </cell>
          <cell r="C43" t="str">
            <v/>
          </cell>
        </row>
        <row r="44">
          <cell r="B44">
            <v>101.3</v>
          </cell>
          <cell r="C44" t="str">
            <v/>
          </cell>
        </row>
        <row r="45">
          <cell r="B45">
            <v>101</v>
          </cell>
          <cell r="C45" t="str">
            <v/>
          </cell>
        </row>
        <row r="46">
          <cell r="B46">
            <v>100.8</v>
          </cell>
          <cell r="C46" t="str">
            <v/>
          </cell>
        </row>
        <row r="47">
          <cell r="B47">
            <v>100.5</v>
          </cell>
          <cell r="C47" t="str">
            <v/>
          </cell>
        </row>
        <row r="48">
          <cell r="B48">
            <v>100.2</v>
          </cell>
          <cell r="C48" t="str">
            <v/>
          </cell>
        </row>
        <row r="49">
          <cell r="B49">
            <v>101.1</v>
          </cell>
          <cell r="C49" t="str">
            <v/>
          </cell>
        </row>
        <row r="50">
          <cell r="B50">
            <v>101.1</v>
          </cell>
          <cell r="C50" t="str">
            <v/>
          </cell>
        </row>
        <row r="51">
          <cell r="B51">
            <v>101</v>
          </cell>
          <cell r="C51" t="str">
            <v/>
          </cell>
        </row>
        <row r="52">
          <cell r="B52">
            <v>100.8</v>
          </cell>
          <cell r="C52" t="str">
            <v/>
          </cell>
        </row>
        <row r="53">
          <cell r="B53">
            <v>100.6</v>
          </cell>
          <cell r="C53" t="str">
            <v/>
          </cell>
        </row>
        <row r="54">
          <cell r="B54">
            <v>100.7</v>
          </cell>
          <cell r="C54" t="str">
            <v/>
          </cell>
        </row>
        <row r="55">
          <cell r="B55">
            <v>100.5</v>
          </cell>
          <cell r="C55" t="str">
            <v/>
          </cell>
        </row>
        <row r="56">
          <cell r="B56">
            <v>100.7</v>
          </cell>
          <cell r="C56" t="str">
            <v/>
          </cell>
        </row>
        <row r="57">
          <cell r="B57">
            <v>100.7</v>
          </cell>
          <cell r="C57" t="str">
            <v/>
          </cell>
        </row>
        <row r="58">
          <cell r="B58">
            <v>100.3</v>
          </cell>
          <cell r="C58" t="str">
            <v/>
          </cell>
        </row>
        <row r="59">
          <cell r="B59">
            <v>100.2</v>
          </cell>
          <cell r="C59" t="str">
            <v/>
          </cell>
        </row>
        <row r="60">
          <cell r="B60">
            <v>100.3</v>
          </cell>
          <cell r="C60" t="str">
            <v/>
          </cell>
        </row>
        <row r="61">
          <cell r="B61">
            <v>99.8</v>
          </cell>
          <cell r="C61" t="str">
            <v/>
          </cell>
        </row>
        <row r="62">
          <cell r="B62">
            <v>99.7</v>
          </cell>
          <cell r="C62" t="str">
            <v/>
          </cell>
        </row>
        <row r="63">
          <cell r="B63">
            <v>99.7</v>
          </cell>
          <cell r="C63" t="str">
            <v/>
          </cell>
        </row>
        <row r="64">
          <cell r="B64">
            <v>99.4</v>
          </cell>
          <cell r="C64" t="str">
            <v/>
          </cell>
        </row>
        <row r="65">
          <cell r="B65">
            <v>99.4</v>
          </cell>
          <cell r="C65" t="str">
            <v/>
          </cell>
        </row>
        <row r="66">
          <cell r="B66">
            <v>99</v>
          </cell>
          <cell r="C66" t="str">
            <v/>
          </cell>
        </row>
        <row r="67">
          <cell r="B67">
            <v>98.6</v>
          </cell>
          <cell r="C67" t="str">
            <v/>
          </cell>
        </row>
        <row r="68">
          <cell r="B68">
            <v>98.4</v>
          </cell>
          <cell r="C68" t="str">
            <v/>
          </cell>
        </row>
        <row r="69">
          <cell r="B69">
            <v>98.5</v>
          </cell>
          <cell r="C69" t="str">
            <v/>
          </cell>
        </row>
        <row r="70">
          <cell r="B70">
            <v>98.9</v>
          </cell>
          <cell r="C70" t="str">
            <v/>
          </cell>
        </row>
        <row r="71">
          <cell r="B71">
            <v>99.1</v>
          </cell>
          <cell r="C71" t="str">
            <v/>
          </cell>
        </row>
        <row r="72">
          <cell r="B72">
            <v>99.2</v>
          </cell>
          <cell r="C72" t="str">
            <v/>
          </cell>
        </row>
        <row r="73">
          <cell r="B73">
            <v>99.3</v>
          </cell>
          <cell r="C73" t="str">
            <v/>
          </cell>
        </row>
        <row r="74">
          <cell r="B74">
            <v>99.4</v>
          </cell>
          <cell r="C74" t="str">
            <v/>
          </cell>
        </row>
        <row r="75">
          <cell r="B75">
            <v>99.2</v>
          </cell>
          <cell r="C75" t="str">
            <v/>
          </cell>
        </row>
        <row r="76">
          <cell r="B76">
            <v>99.3</v>
          </cell>
          <cell r="C76" t="str">
            <v/>
          </cell>
        </row>
        <row r="77">
          <cell r="B77">
            <v>99.4</v>
          </cell>
          <cell r="C77" t="str">
            <v/>
          </cell>
        </row>
        <row r="78">
          <cell r="B78">
            <v>99.5</v>
          </cell>
          <cell r="C78" t="str">
            <v/>
          </cell>
        </row>
        <row r="79">
          <cell r="B79">
            <v>99.1</v>
          </cell>
          <cell r="C79" t="str">
            <v/>
          </cell>
        </row>
        <row r="80">
          <cell r="B80">
            <v>99.2</v>
          </cell>
          <cell r="C80" t="str">
            <v/>
          </cell>
        </row>
        <row r="81">
          <cell r="B81">
            <v>99.1</v>
          </cell>
          <cell r="C81" t="str">
            <v/>
          </cell>
        </row>
        <row r="82">
          <cell r="B82">
            <v>98.9</v>
          </cell>
          <cell r="C82" t="str">
            <v/>
          </cell>
        </row>
        <row r="83">
          <cell r="B83">
            <v>99.1</v>
          </cell>
          <cell r="C83" t="str">
            <v/>
          </cell>
        </row>
        <row r="84">
          <cell r="B84">
            <v>99.2</v>
          </cell>
          <cell r="C84" t="str">
            <v/>
          </cell>
        </row>
        <row r="85">
          <cell r="B85">
            <v>99.1</v>
          </cell>
          <cell r="C85" t="str">
            <v/>
          </cell>
        </row>
        <row r="86">
          <cell r="B86">
            <v>99.2</v>
          </cell>
          <cell r="C86" t="str">
            <v/>
          </cell>
        </row>
        <row r="87">
          <cell r="B87">
            <v>99.5</v>
          </cell>
          <cell r="C87" t="str">
            <v/>
          </cell>
        </row>
        <row r="88">
          <cell r="B88">
            <v>99.8</v>
          </cell>
          <cell r="C88" t="str">
            <v/>
          </cell>
        </row>
        <row r="89">
          <cell r="B89">
            <v>100</v>
          </cell>
          <cell r="C89" t="str">
            <v/>
          </cell>
        </row>
        <row r="90">
          <cell r="B90">
            <v>100.8</v>
          </cell>
          <cell r="C90" t="str">
            <v/>
          </cell>
        </row>
        <row r="91">
          <cell r="B91">
            <v>101.7</v>
          </cell>
          <cell r="C91" t="str">
            <v/>
          </cell>
        </row>
        <row r="92">
          <cell r="B92">
            <v>102.2</v>
          </cell>
          <cell r="C92" t="str">
            <v/>
          </cell>
        </row>
        <row r="93">
          <cell r="B93">
            <v>102</v>
          </cell>
          <cell r="C93" t="str">
            <v/>
          </cell>
        </row>
        <row r="94">
          <cell r="B94">
            <v>102</v>
          </cell>
          <cell r="C94" t="str">
            <v/>
          </cell>
        </row>
        <row r="95">
          <cell r="B95">
            <v>101.9</v>
          </cell>
          <cell r="C95" t="str">
            <v/>
          </cell>
        </row>
        <row r="96">
          <cell r="B96">
            <v>101.5</v>
          </cell>
          <cell r="C96" t="str">
            <v/>
          </cell>
        </row>
        <row r="97">
          <cell r="B97">
            <v>101.7</v>
          </cell>
          <cell r="C97" t="str">
            <v/>
          </cell>
        </row>
        <row r="98">
          <cell r="B98">
            <v>101.8</v>
          </cell>
          <cell r="C98" t="str">
            <v/>
          </cell>
        </row>
        <row r="99">
          <cell r="B99">
            <v>102.2</v>
          </cell>
          <cell r="C99" t="str">
            <v/>
          </cell>
        </row>
        <row r="100">
          <cell r="B100">
            <v>102.1</v>
          </cell>
          <cell r="C100" t="str">
            <v/>
          </cell>
        </row>
        <row r="101">
          <cell r="B101">
            <v>102.5</v>
          </cell>
          <cell r="C101" t="str">
            <v/>
          </cell>
        </row>
        <row r="102">
          <cell r="B102">
            <v>102.1</v>
          </cell>
          <cell r="C102" t="str">
            <v/>
          </cell>
        </row>
        <row r="103">
          <cell r="B103">
            <v>101.9</v>
          </cell>
          <cell r="C103" t="str">
            <v/>
          </cell>
        </row>
        <row r="104">
          <cell r="B104">
            <v>101.4</v>
          </cell>
          <cell r="C104" t="str">
            <v/>
          </cell>
        </row>
        <row r="105">
          <cell r="B105">
            <v>101.3</v>
          </cell>
          <cell r="C105" t="str">
            <v/>
          </cell>
        </row>
        <row r="106">
          <cell r="B106">
            <v>101.6</v>
          </cell>
          <cell r="C106" t="str">
            <v/>
          </cell>
        </row>
        <row r="107">
          <cell r="B107">
            <v>101.7</v>
          </cell>
          <cell r="C107" t="str">
            <v/>
          </cell>
        </row>
        <row r="108">
          <cell r="B108">
            <v>102</v>
          </cell>
          <cell r="C108" t="str">
            <v/>
          </cell>
        </row>
        <row r="109">
          <cell r="B109">
            <v>102</v>
          </cell>
          <cell r="C109" t="str">
            <v/>
          </cell>
        </row>
        <row r="110">
          <cell r="B110">
            <v>102</v>
          </cell>
          <cell r="C110" t="str">
            <v/>
          </cell>
        </row>
        <row r="111">
          <cell r="B111">
            <v>101.9</v>
          </cell>
          <cell r="C111" t="str">
            <v/>
          </cell>
        </row>
        <row r="112">
          <cell r="B112">
            <v>101.8</v>
          </cell>
          <cell r="C112" t="str">
            <v/>
          </cell>
        </row>
        <row r="113">
          <cell r="B113">
            <v>101.3</v>
          </cell>
          <cell r="C113" t="str">
            <v/>
          </cell>
        </row>
        <row r="114">
          <cell r="B114">
            <v>101.1</v>
          </cell>
          <cell r="C114" t="str">
            <v/>
          </cell>
        </row>
        <row r="115">
          <cell r="B115">
            <v>100.7</v>
          </cell>
          <cell r="C115" t="str">
            <v/>
          </cell>
        </row>
        <row r="116">
          <cell r="B116">
            <v>101.2</v>
          </cell>
          <cell r="C116" t="str">
            <v/>
          </cell>
        </row>
        <row r="117">
          <cell r="B117">
            <v>101.7</v>
          </cell>
          <cell r="C117" t="str">
            <v/>
          </cell>
        </row>
        <row r="118">
          <cell r="B118">
            <v>102.2</v>
          </cell>
          <cell r="C118" t="str">
            <v/>
          </cell>
        </row>
        <row r="119">
          <cell r="B119">
            <v>102.4</v>
          </cell>
          <cell r="C119" t="str">
            <v/>
          </cell>
        </row>
        <row r="120">
          <cell r="B120">
            <v>102.6</v>
          </cell>
          <cell r="C120" t="str">
            <v/>
          </cell>
        </row>
        <row r="121">
          <cell r="B121">
            <v>102.9</v>
          </cell>
          <cell r="C121" t="str">
            <v/>
          </cell>
        </row>
        <row r="122">
          <cell r="B122">
            <v>102.9</v>
          </cell>
          <cell r="C122" t="str">
            <v/>
          </cell>
        </row>
        <row r="123">
          <cell r="B123">
            <v>102.6</v>
          </cell>
          <cell r="C123" t="str">
            <v/>
          </cell>
        </row>
        <row r="124">
          <cell r="B124">
            <v>102.5</v>
          </cell>
          <cell r="C124" t="str">
            <v/>
          </cell>
        </row>
        <row r="125">
          <cell r="B125">
            <v>102.6</v>
          </cell>
          <cell r="C125" t="str">
            <v/>
          </cell>
        </row>
        <row r="126">
          <cell r="B126">
            <v>103.4</v>
          </cell>
          <cell r="C126" t="str">
            <v/>
          </cell>
        </row>
        <row r="127">
          <cell r="B127">
            <v>104.3</v>
          </cell>
          <cell r="C127" t="str">
            <v/>
          </cell>
        </row>
        <row r="128">
          <cell r="B128">
            <v>104.7</v>
          </cell>
          <cell r="C128" t="str">
            <v/>
          </cell>
        </row>
        <row r="129">
          <cell r="B129">
            <v>104.6</v>
          </cell>
          <cell r="C129" t="str">
            <v/>
          </cell>
        </row>
        <row r="130">
          <cell r="B130">
            <v>103.4</v>
          </cell>
          <cell r="C130" t="str">
            <v/>
          </cell>
        </row>
        <row r="131">
          <cell r="B131">
            <v>102.9</v>
          </cell>
          <cell r="C131" t="str">
            <v/>
          </cell>
        </row>
        <row r="132">
          <cell r="B132">
            <v>103.3</v>
          </cell>
          <cell r="C132" t="str">
            <v/>
          </cell>
        </row>
        <row r="133">
          <cell r="B133">
            <v>103</v>
          </cell>
          <cell r="C133" t="str">
            <v/>
          </cell>
        </row>
        <row r="134">
          <cell r="B134">
            <v>102.9</v>
          </cell>
          <cell r="C134" t="str">
            <v/>
          </cell>
        </row>
        <row r="135">
          <cell r="B135">
            <v>103.2</v>
          </cell>
          <cell r="C135" t="str">
            <v/>
          </cell>
        </row>
        <row r="136">
          <cell r="B136">
            <v>103.1</v>
          </cell>
          <cell r="C136" t="str">
            <v/>
          </cell>
        </row>
        <row r="137">
          <cell r="B137">
            <v>103</v>
          </cell>
          <cell r="C137" t="str">
            <v/>
          </cell>
        </row>
        <row r="138">
          <cell r="B138">
            <v>102.4</v>
          </cell>
          <cell r="C138" t="str">
            <v/>
          </cell>
        </row>
        <row r="139">
          <cell r="B139">
            <v>102.6</v>
          </cell>
          <cell r="C139" t="str">
            <v/>
          </cell>
        </row>
        <row r="140">
          <cell r="B140">
            <v>102.4</v>
          </cell>
          <cell r="C140" t="str">
            <v/>
          </cell>
        </row>
        <row r="141">
          <cell r="B141">
            <v>103.2</v>
          </cell>
          <cell r="C141" t="str">
            <v/>
          </cell>
        </row>
        <row r="142">
          <cell r="B142">
            <v>104.3</v>
          </cell>
          <cell r="C142" t="str">
            <v/>
          </cell>
        </row>
        <row r="143">
          <cell r="B143">
            <v>104.7</v>
          </cell>
          <cell r="C143" t="str">
            <v/>
          </cell>
        </row>
        <row r="144">
          <cell r="B144">
            <v>104.4</v>
          </cell>
          <cell r="C144" t="str">
            <v/>
          </cell>
        </row>
        <row r="145">
          <cell r="B145">
            <v>105</v>
          </cell>
          <cell r="C145" t="str">
            <v/>
          </cell>
        </row>
        <row r="146">
          <cell r="B146">
            <v>105.5</v>
          </cell>
          <cell r="C146" t="str">
            <v/>
          </cell>
        </row>
        <row r="147">
          <cell r="B147">
            <v>105.9</v>
          </cell>
          <cell r="C147" t="str">
            <v/>
          </cell>
        </row>
        <row r="148">
          <cell r="B148">
            <v>106.8</v>
          </cell>
          <cell r="C148" t="str">
            <v/>
          </cell>
        </row>
        <row r="149">
          <cell r="B149">
            <v>107.8</v>
          </cell>
          <cell r="C149" t="str">
            <v/>
          </cell>
        </row>
        <row r="150">
          <cell r="B150">
            <v>108.6</v>
          </cell>
          <cell r="C150" t="str">
            <v/>
          </cell>
        </row>
        <row r="151">
          <cell r="B151">
            <v>109.4</v>
          </cell>
          <cell r="C151" t="str">
            <v/>
          </cell>
        </row>
        <row r="152">
          <cell r="B152">
            <v>108.5</v>
          </cell>
          <cell r="C152" t="str">
            <v/>
          </cell>
        </row>
        <row r="153">
          <cell r="B153">
            <v>111</v>
          </cell>
          <cell r="C153" t="str">
            <v/>
          </cell>
        </row>
        <row r="154">
          <cell r="B154">
            <v>112.4</v>
          </cell>
          <cell r="C154" t="str">
            <v/>
          </cell>
        </row>
        <row r="155">
          <cell r="B155">
            <v>113.9</v>
          </cell>
          <cell r="C155" t="str">
            <v/>
          </cell>
        </row>
        <row r="156">
          <cell r="B156">
            <v>115.5</v>
          </cell>
          <cell r="C156"/>
        </row>
      </sheetData>
      <sheetData sheetId="1">
        <row r="7">
          <cell r="B7">
            <v>100.6</v>
          </cell>
          <cell r="C7" t="str">
            <v/>
          </cell>
        </row>
        <row r="8">
          <cell r="B8">
            <v>100.2</v>
          </cell>
          <cell r="C8" t="str">
            <v/>
          </cell>
        </row>
        <row r="9">
          <cell r="B9">
            <v>100.3</v>
          </cell>
          <cell r="C9" t="str">
            <v/>
          </cell>
        </row>
        <row r="10">
          <cell r="B10">
            <v>100.4</v>
          </cell>
          <cell r="C10" t="str">
            <v/>
          </cell>
        </row>
        <row r="11">
          <cell r="B11">
            <v>100.3</v>
          </cell>
          <cell r="C11" t="str">
            <v/>
          </cell>
        </row>
        <row r="12">
          <cell r="B12">
            <v>100.3</v>
          </cell>
          <cell r="C12" t="str">
            <v/>
          </cell>
        </row>
        <row r="13">
          <cell r="B13">
            <v>99.8</v>
          </cell>
          <cell r="C13" t="str">
            <v/>
          </cell>
        </row>
        <row r="14">
          <cell r="B14">
            <v>99.6</v>
          </cell>
          <cell r="C14" t="str">
            <v/>
          </cell>
        </row>
        <row r="15">
          <cell r="B15">
            <v>100.6</v>
          </cell>
          <cell r="C15" t="str">
            <v/>
          </cell>
        </row>
        <row r="16">
          <cell r="B16">
            <v>100.5</v>
          </cell>
          <cell r="C16" t="str">
            <v/>
          </cell>
        </row>
        <row r="17">
          <cell r="B17">
            <v>100.1</v>
          </cell>
          <cell r="C17" t="str">
            <v/>
          </cell>
        </row>
        <row r="18">
          <cell r="B18">
            <v>100.4</v>
          </cell>
          <cell r="C18" t="str">
            <v/>
          </cell>
        </row>
        <row r="19">
          <cell r="B19">
            <v>101.2</v>
          </cell>
          <cell r="C19" t="str">
            <v/>
          </cell>
        </row>
        <row r="20">
          <cell r="B20">
            <v>100.2</v>
          </cell>
          <cell r="C20" t="str">
            <v/>
          </cell>
        </row>
        <row r="21">
          <cell r="B21">
            <v>100.9</v>
          </cell>
          <cell r="C21" t="str">
            <v/>
          </cell>
        </row>
        <row r="22">
          <cell r="B22">
            <v>100.5</v>
          </cell>
          <cell r="C22" t="str">
            <v/>
          </cell>
        </row>
        <row r="23">
          <cell r="B23">
            <v>100.6</v>
          </cell>
          <cell r="C23" t="str">
            <v/>
          </cell>
        </row>
        <row r="24">
          <cell r="B24">
            <v>99.6</v>
          </cell>
          <cell r="C24" t="str">
            <v/>
          </cell>
        </row>
        <row r="25">
          <cell r="B25">
            <v>99.7</v>
          </cell>
          <cell r="C25" t="str">
            <v/>
          </cell>
        </row>
        <row r="26">
          <cell r="B26">
            <v>100</v>
          </cell>
          <cell r="C26" t="str">
            <v/>
          </cell>
        </row>
        <row r="27">
          <cell r="B27">
            <v>100.1</v>
          </cell>
          <cell r="C27" t="str">
            <v/>
          </cell>
        </row>
        <row r="28">
          <cell r="B28">
            <v>100.7</v>
          </cell>
          <cell r="C28" t="str">
            <v/>
          </cell>
        </row>
        <row r="29">
          <cell r="B29">
            <v>100.7</v>
          </cell>
          <cell r="C29" t="str">
            <v/>
          </cell>
        </row>
        <row r="30">
          <cell r="B30">
            <v>100.4</v>
          </cell>
          <cell r="C30" t="str">
            <v/>
          </cell>
        </row>
        <row r="31">
          <cell r="B31">
            <v>100.7</v>
          </cell>
          <cell r="C31" t="str">
            <v/>
          </cell>
        </row>
        <row r="32">
          <cell r="B32">
            <v>100.4</v>
          </cell>
          <cell r="C32" t="str">
            <v/>
          </cell>
        </row>
        <row r="33">
          <cell r="B33">
            <v>100.5</v>
          </cell>
          <cell r="C33" t="str">
            <v/>
          </cell>
        </row>
        <row r="34">
          <cell r="B34">
            <v>100.6</v>
          </cell>
          <cell r="C34" t="str">
            <v/>
          </cell>
        </row>
        <row r="35">
          <cell r="B35">
            <v>100.2</v>
          </cell>
          <cell r="C35" t="str">
            <v/>
          </cell>
        </row>
        <row r="36">
          <cell r="B36">
            <v>100.2</v>
          </cell>
          <cell r="C36" t="str">
            <v/>
          </cell>
        </row>
        <row r="37">
          <cell r="B37">
            <v>99.5</v>
          </cell>
          <cell r="C37" t="str">
            <v/>
          </cell>
        </row>
        <row r="38">
          <cell r="B38">
            <v>99.7</v>
          </cell>
          <cell r="C38" t="str">
            <v/>
          </cell>
        </row>
        <row r="39">
          <cell r="B39">
            <v>100.1</v>
          </cell>
          <cell r="C39" t="str">
            <v/>
          </cell>
        </row>
        <row r="40">
          <cell r="B40">
            <v>100.4</v>
          </cell>
          <cell r="C40" t="str">
            <v/>
          </cell>
        </row>
        <row r="41">
          <cell r="B41">
            <v>100.1</v>
          </cell>
          <cell r="C41" t="str">
            <v/>
          </cell>
        </row>
        <row r="42">
          <cell r="B42">
            <v>100.1</v>
          </cell>
          <cell r="C42" t="str">
            <v/>
          </cell>
        </row>
        <row r="43">
          <cell r="B43">
            <v>100.1</v>
          </cell>
          <cell r="C43" t="str">
            <v/>
          </cell>
        </row>
        <row r="44">
          <cell r="B44">
            <v>100</v>
          </cell>
          <cell r="C44" t="str">
            <v/>
          </cell>
        </row>
        <row r="45">
          <cell r="B45">
            <v>100.2</v>
          </cell>
          <cell r="C45" t="str">
            <v/>
          </cell>
        </row>
        <row r="46">
          <cell r="B46">
            <v>100.4</v>
          </cell>
          <cell r="C46" t="str">
            <v/>
          </cell>
        </row>
        <row r="47">
          <cell r="B47">
            <v>99.9</v>
          </cell>
          <cell r="C47" t="str">
            <v/>
          </cell>
        </row>
        <row r="48">
          <cell r="B48">
            <v>100</v>
          </cell>
          <cell r="C48" t="str">
            <v/>
          </cell>
        </row>
        <row r="49">
          <cell r="B49">
            <v>100.3</v>
          </cell>
          <cell r="C49" t="str">
            <v/>
          </cell>
        </row>
        <row r="50">
          <cell r="B50">
            <v>99.7</v>
          </cell>
          <cell r="C50" t="str">
            <v/>
          </cell>
        </row>
        <row r="51">
          <cell r="B51">
            <v>100.1</v>
          </cell>
          <cell r="C51" t="str">
            <v/>
          </cell>
        </row>
        <row r="52">
          <cell r="B52">
            <v>100.2</v>
          </cell>
          <cell r="C52" t="str">
            <v/>
          </cell>
        </row>
        <row r="53">
          <cell r="B53">
            <v>99.8</v>
          </cell>
          <cell r="C53" t="str">
            <v/>
          </cell>
        </row>
        <row r="54">
          <cell r="B54">
            <v>100.1</v>
          </cell>
          <cell r="C54" t="str">
            <v/>
          </cell>
        </row>
        <row r="55">
          <cell r="B55">
            <v>100.1</v>
          </cell>
          <cell r="C55" t="str">
            <v/>
          </cell>
        </row>
        <row r="56">
          <cell r="B56">
            <v>100.1</v>
          </cell>
          <cell r="C56" t="str">
            <v/>
          </cell>
        </row>
        <row r="57">
          <cell r="B57">
            <v>100.1</v>
          </cell>
          <cell r="C57" t="str">
            <v/>
          </cell>
        </row>
        <row r="58">
          <cell r="B58">
            <v>100</v>
          </cell>
          <cell r="C58" t="str">
            <v/>
          </cell>
        </row>
        <row r="59">
          <cell r="B59">
            <v>99.9</v>
          </cell>
          <cell r="C59" t="str">
            <v/>
          </cell>
        </row>
        <row r="60">
          <cell r="B60">
            <v>100</v>
          </cell>
          <cell r="C60" t="str">
            <v/>
          </cell>
        </row>
        <row r="61">
          <cell r="B61">
            <v>99.8</v>
          </cell>
          <cell r="C61" t="str">
            <v/>
          </cell>
        </row>
        <row r="62">
          <cell r="B62">
            <v>99.6</v>
          </cell>
          <cell r="C62" t="str">
            <v/>
          </cell>
        </row>
        <row r="63">
          <cell r="B63">
            <v>100</v>
          </cell>
          <cell r="C63" t="str">
            <v/>
          </cell>
        </row>
        <row r="64">
          <cell r="B64">
            <v>100</v>
          </cell>
          <cell r="C64" t="str">
            <v/>
          </cell>
        </row>
        <row r="65">
          <cell r="B65">
            <v>99.8</v>
          </cell>
          <cell r="C65" t="str">
            <v/>
          </cell>
        </row>
        <row r="66">
          <cell r="B66">
            <v>99.7</v>
          </cell>
          <cell r="C66" t="str">
            <v/>
          </cell>
        </row>
        <row r="67">
          <cell r="B67">
            <v>99.8</v>
          </cell>
          <cell r="C67" t="str">
            <v/>
          </cell>
        </row>
        <row r="68">
          <cell r="B68">
            <v>99.9</v>
          </cell>
          <cell r="C68" t="str">
            <v/>
          </cell>
        </row>
        <row r="69">
          <cell r="B69">
            <v>100.2</v>
          </cell>
          <cell r="C69" t="str">
            <v/>
          </cell>
        </row>
        <row r="70">
          <cell r="B70">
            <v>100.4</v>
          </cell>
          <cell r="C70" t="str">
            <v/>
          </cell>
        </row>
        <row r="71">
          <cell r="B71">
            <v>100</v>
          </cell>
          <cell r="C71" t="str">
            <v/>
          </cell>
        </row>
        <row r="72">
          <cell r="B72">
            <v>100</v>
          </cell>
          <cell r="C72" t="str">
            <v/>
          </cell>
        </row>
        <row r="73">
          <cell r="B73">
            <v>99.9</v>
          </cell>
          <cell r="C73" t="str">
            <v/>
          </cell>
        </row>
        <row r="74">
          <cell r="B74">
            <v>99.6</v>
          </cell>
          <cell r="C74" t="str">
            <v/>
          </cell>
        </row>
        <row r="75">
          <cell r="B75">
            <v>99.7</v>
          </cell>
          <cell r="C75" t="str">
            <v/>
          </cell>
        </row>
        <row r="76">
          <cell r="B76">
            <v>100.1</v>
          </cell>
          <cell r="C76" t="str">
            <v/>
          </cell>
        </row>
        <row r="77">
          <cell r="B77">
            <v>99.9</v>
          </cell>
          <cell r="C77" t="str">
            <v/>
          </cell>
        </row>
        <row r="78">
          <cell r="B78">
            <v>99.8</v>
          </cell>
          <cell r="C78" t="str">
            <v/>
          </cell>
        </row>
        <row r="79">
          <cell r="B79">
            <v>99.5</v>
          </cell>
          <cell r="C79" t="str">
            <v/>
          </cell>
        </row>
        <row r="80">
          <cell r="B80">
            <v>99.9</v>
          </cell>
          <cell r="C80" t="str">
            <v/>
          </cell>
        </row>
        <row r="81">
          <cell r="B81">
            <v>100.1</v>
          </cell>
          <cell r="C81" t="str">
            <v/>
          </cell>
        </row>
        <row r="82">
          <cell r="B82">
            <v>100.3</v>
          </cell>
          <cell r="C82" t="str">
            <v/>
          </cell>
        </row>
        <row r="83">
          <cell r="B83">
            <v>100.1</v>
          </cell>
          <cell r="C83" t="str">
            <v/>
          </cell>
        </row>
        <row r="84">
          <cell r="B84">
            <v>100.2</v>
          </cell>
          <cell r="C84" t="str">
            <v/>
          </cell>
        </row>
        <row r="85">
          <cell r="B85">
            <v>99.7</v>
          </cell>
          <cell r="C85" t="str">
            <v/>
          </cell>
        </row>
        <row r="86">
          <cell r="B86">
            <v>99.8</v>
          </cell>
          <cell r="C86" t="str">
            <v/>
          </cell>
        </row>
        <row r="87">
          <cell r="B87">
            <v>100</v>
          </cell>
          <cell r="C87" t="str">
            <v/>
          </cell>
        </row>
        <row r="88">
          <cell r="B88">
            <v>100.5</v>
          </cell>
          <cell r="C88" t="str">
            <v/>
          </cell>
        </row>
        <row r="89">
          <cell r="B89">
            <v>100.1</v>
          </cell>
          <cell r="C89" t="str">
            <v/>
          </cell>
        </row>
        <row r="90">
          <cell r="B90">
            <v>100.7</v>
          </cell>
          <cell r="C90" t="str">
            <v/>
          </cell>
        </row>
        <row r="91">
          <cell r="B91">
            <v>100.4</v>
          </cell>
          <cell r="C91" t="str">
            <v/>
          </cell>
        </row>
        <row r="92">
          <cell r="B92">
            <v>100.3</v>
          </cell>
          <cell r="C92" t="str">
            <v/>
          </cell>
        </row>
        <row r="93">
          <cell r="B93">
            <v>99.9</v>
          </cell>
          <cell r="C93" t="str">
            <v/>
          </cell>
        </row>
        <row r="94">
          <cell r="B94">
            <v>100.3</v>
          </cell>
          <cell r="C94" t="str">
            <v/>
          </cell>
        </row>
        <row r="95">
          <cell r="B95">
            <v>100</v>
          </cell>
          <cell r="C95" t="str">
            <v/>
          </cell>
        </row>
        <row r="96">
          <cell r="B96">
            <v>99.8</v>
          </cell>
          <cell r="C96" t="str">
            <v/>
          </cell>
        </row>
        <row r="97">
          <cell r="B97">
            <v>99.8</v>
          </cell>
          <cell r="C97" t="str">
            <v/>
          </cell>
        </row>
        <row r="98">
          <cell r="B98">
            <v>99.9</v>
          </cell>
          <cell r="C98" t="str">
            <v/>
          </cell>
        </row>
        <row r="99">
          <cell r="B99">
            <v>100.4</v>
          </cell>
          <cell r="C99" t="str">
            <v/>
          </cell>
        </row>
        <row r="100">
          <cell r="B100">
            <v>100.5</v>
          </cell>
          <cell r="C100" t="str">
            <v/>
          </cell>
        </row>
        <row r="101">
          <cell r="B101">
            <v>100.5</v>
          </cell>
          <cell r="C101" t="str">
            <v/>
          </cell>
        </row>
        <row r="102">
          <cell r="B102">
            <v>100.2</v>
          </cell>
          <cell r="C102" t="str">
            <v/>
          </cell>
        </row>
        <row r="103">
          <cell r="B103">
            <v>100.3</v>
          </cell>
          <cell r="C103" t="str">
            <v/>
          </cell>
        </row>
        <row r="104">
          <cell r="B104">
            <v>99.8</v>
          </cell>
          <cell r="C104" t="str">
            <v/>
          </cell>
        </row>
        <row r="105">
          <cell r="B105">
            <v>99.9</v>
          </cell>
          <cell r="C105" t="str">
            <v/>
          </cell>
        </row>
        <row r="106">
          <cell r="B106">
            <v>100.5</v>
          </cell>
          <cell r="C106" t="str">
            <v/>
          </cell>
        </row>
        <row r="107">
          <cell r="B107">
            <v>100.2</v>
          </cell>
          <cell r="C107" t="str">
            <v/>
          </cell>
        </row>
        <row r="108">
          <cell r="B108">
            <v>100.1</v>
          </cell>
          <cell r="C108" t="str">
            <v/>
          </cell>
        </row>
        <row r="109">
          <cell r="B109">
            <v>99.8</v>
          </cell>
          <cell r="C109" t="str">
            <v/>
          </cell>
        </row>
        <row r="110">
          <cell r="B110">
            <v>100</v>
          </cell>
          <cell r="C110" t="str">
            <v/>
          </cell>
        </row>
        <row r="111">
          <cell r="B111">
            <v>100.2</v>
          </cell>
          <cell r="C111" t="str">
            <v/>
          </cell>
        </row>
        <row r="112">
          <cell r="B112">
            <v>100.4</v>
          </cell>
          <cell r="C112" t="str">
            <v/>
          </cell>
        </row>
        <row r="113">
          <cell r="B113">
            <v>100</v>
          </cell>
          <cell r="C113" t="str">
            <v/>
          </cell>
        </row>
        <row r="114">
          <cell r="B114">
            <v>100</v>
          </cell>
          <cell r="C114" t="str">
            <v/>
          </cell>
        </row>
        <row r="115">
          <cell r="B115">
            <v>99.8</v>
          </cell>
          <cell r="C115" t="str">
            <v/>
          </cell>
        </row>
        <row r="116">
          <cell r="B116">
            <v>100.4</v>
          </cell>
          <cell r="C116" t="str">
            <v/>
          </cell>
        </row>
        <row r="117">
          <cell r="B117">
            <v>100.3</v>
          </cell>
          <cell r="C117" t="str">
            <v/>
          </cell>
        </row>
        <row r="118">
          <cell r="B118">
            <v>101.1</v>
          </cell>
          <cell r="C118" t="str">
            <v/>
          </cell>
        </row>
        <row r="119">
          <cell r="B119">
            <v>100.2</v>
          </cell>
          <cell r="C119" t="str">
            <v/>
          </cell>
        </row>
        <row r="120">
          <cell r="B120">
            <v>100.3</v>
          </cell>
          <cell r="C120" t="str">
            <v/>
          </cell>
        </row>
        <row r="121">
          <cell r="B121">
            <v>100</v>
          </cell>
          <cell r="C121" t="str">
            <v/>
          </cell>
        </row>
        <row r="122">
          <cell r="B122">
            <v>100</v>
          </cell>
          <cell r="C122" t="str">
            <v/>
          </cell>
        </row>
        <row r="123">
          <cell r="B123">
            <v>100</v>
          </cell>
          <cell r="C123" t="str">
            <v/>
          </cell>
        </row>
        <row r="124">
          <cell r="B124">
            <v>100.2</v>
          </cell>
          <cell r="C124" t="str">
            <v/>
          </cell>
        </row>
        <row r="125">
          <cell r="B125">
            <v>100.1</v>
          </cell>
          <cell r="C125" t="str">
            <v/>
          </cell>
        </row>
        <row r="126">
          <cell r="B126">
            <v>100.8</v>
          </cell>
          <cell r="C126" t="str">
            <v/>
          </cell>
        </row>
        <row r="127">
          <cell r="B127">
            <v>100.9</v>
          </cell>
          <cell r="C127" t="str">
            <v/>
          </cell>
        </row>
        <row r="128">
          <cell r="B128">
            <v>100.7</v>
          </cell>
          <cell r="C128" t="str">
            <v/>
          </cell>
        </row>
        <row r="129">
          <cell r="B129">
            <v>100.2</v>
          </cell>
          <cell r="C129" t="str">
            <v/>
          </cell>
        </row>
        <row r="130">
          <cell r="B130">
            <v>99.9</v>
          </cell>
          <cell r="C130" t="str">
            <v/>
          </cell>
        </row>
        <row r="131">
          <cell r="B131">
            <v>99.8</v>
          </cell>
          <cell r="C131" t="str">
            <v/>
          </cell>
        </row>
        <row r="132">
          <cell r="B132">
            <v>100.6</v>
          </cell>
          <cell r="C132" t="str">
            <v/>
          </cell>
        </row>
        <row r="133">
          <cell r="B133">
            <v>99.8</v>
          </cell>
          <cell r="C133" t="str">
            <v/>
          </cell>
        </row>
        <row r="134">
          <cell r="B134">
            <v>99.9</v>
          </cell>
          <cell r="C134" t="str">
            <v/>
          </cell>
        </row>
        <row r="135">
          <cell r="B135">
            <v>100.2</v>
          </cell>
          <cell r="C135" t="str">
            <v/>
          </cell>
        </row>
        <row r="136">
          <cell r="B136">
            <v>100.1</v>
          </cell>
          <cell r="C136" t="str">
            <v/>
          </cell>
        </row>
        <row r="137">
          <cell r="B137">
            <v>100.1</v>
          </cell>
          <cell r="C137" t="str">
            <v/>
          </cell>
        </row>
        <row r="138">
          <cell r="B138">
            <v>100.1</v>
          </cell>
          <cell r="C138" t="str">
            <v/>
          </cell>
        </row>
        <row r="139">
          <cell r="B139">
            <v>101.3</v>
          </cell>
          <cell r="C139" t="str">
            <v/>
          </cell>
        </row>
        <row r="140">
          <cell r="B140">
            <v>100.5</v>
          </cell>
          <cell r="C140" t="str">
            <v/>
          </cell>
        </row>
        <row r="141">
          <cell r="B141">
            <v>101</v>
          </cell>
          <cell r="C141" t="str">
            <v/>
          </cell>
        </row>
        <row r="142">
          <cell r="B142">
            <v>100.8</v>
          </cell>
          <cell r="C142" t="str">
            <v/>
          </cell>
        </row>
        <row r="143">
          <cell r="B143">
            <v>100.3</v>
          </cell>
          <cell r="C143" t="str">
            <v/>
          </cell>
        </row>
        <row r="144">
          <cell r="B144">
            <v>100.1</v>
          </cell>
          <cell r="C144" t="str">
            <v/>
          </cell>
        </row>
        <row r="145">
          <cell r="B145">
            <v>100.4</v>
          </cell>
          <cell r="C145" t="str">
            <v/>
          </cell>
        </row>
        <row r="146">
          <cell r="B146">
            <v>100.3</v>
          </cell>
          <cell r="C146" t="str">
            <v/>
          </cell>
        </row>
        <row r="147">
          <cell r="B147">
            <v>100.7</v>
          </cell>
          <cell r="C147" t="str">
            <v/>
          </cell>
        </row>
        <row r="148">
          <cell r="B148">
            <v>101.1</v>
          </cell>
          <cell r="C148" t="str">
            <v/>
          </cell>
        </row>
        <row r="149">
          <cell r="B149">
            <v>101</v>
          </cell>
          <cell r="C149" t="str">
            <v/>
          </cell>
        </row>
        <row r="150">
          <cell r="B150">
            <v>100.9</v>
          </cell>
          <cell r="C150" t="str">
            <v/>
          </cell>
        </row>
        <row r="151">
          <cell r="B151">
            <v>101.9</v>
          </cell>
          <cell r="C151" t="str">
            <v/>
          </cell>
        </row>
        <row r="152">
          <cell r="B152">
            <v>99.7</v>
          </cell>
          <cell r="C152" t="str">
            <v/>
          </cell>
        </row>
        <row r="153">
          <cell r="B153">
            <v>103.3</v>
          </cell>
          <cell r="C153" t="str">
            <v/>
          </cell>
        </row>
        <row r="154">
          <cell r="B154">
            <v>102</v>
          </cell>
          <cell r="C154" t="str">
            <v/>
          </cell>
        </row>
        <row r="155">
          <cell r="B155">
            <v>101.7</v>
          </cell>
          <cell r="C155" t="str">
            <v/>
          </cell>
        </row>
        <row r="156">
          <cell r="B156">
            <v>101.5</v>
          </cell>
          <cell r="C156"/>
        </row>
      </sheetData>
      <sheetData sheetId="2">
        <row r="7">
          <cell r="B7">
            <v>100.6</v>
          </cell>
          <cell r="C7" t="str">
            <v/>
          </cell>
        </row>
        <row r="8">
          <cell r="B8">
            <v>100.9</v>
          </cell>
          <cell r="C8" t="str">
            <v/>
          </cell>
        </row>
        <row r="9">
          <cell r="B9">
            <v>101.2</v>
          </cell>
          <cell r="C9" t="str">
            <v/>
          </cell>
        </row>
        <row r="10">
          <cell r="B10">
            <v>101.6</v>
          </cell>
          <cell r="C10" t="str">
            <v/>
          </cell>
        </row>
        <row r="11">
          <cell r="B11">
            <v>101.9</v>
          </cell>
          <cell r="C11" t="str">
            <v/>
          </cell>
        </row>
        <row r="12">
          <cell r="B12">
            <v>102.2</v>
          </cell>
          <cell r="C12" t="str">
            <v/>
          </cell>
        </row>
        <row r="13">
          <cell r="B13">
            <v>102</v>
          </cell>
          <cell r="C13" t="str">
            <v/>
          </cell>
        </row>
        <row r="14">
          <cell r="B14">
            <v>101.5</v>
          </cell>
          <cell r="C14" t="str">
            <v/>
          </cell>
        </row>
        <row r="15">
          <cell r="B15">
            <v>102.1</v>
          </cell>
          <cell r="C15" t="str">
            <v/>
          </cell>
        </row>
        <row r="16">
          <cell r="B16">
            <v>102.6</v>
          </cell>
          <cell r="C16" t="str">
            <v/>
          </cell>
        </row>
        <row r="17">
          <cell r="B17">
            <v>102.8</v>
          </cell>
          <cell r="C17" t="str">
            <v/>
          </cell>
        </row>
        <row r="18">
          <cell r="B18">
            <v>103.1</v>
          </cell>
          <cell r="C18" t="str">
            <v/>
          </cell>
        </row>
        <row r="19">
          <cell r="B19">
            <v>101.2</v>
          </cell>
          <cell r="C19" t="str">
            <v/>
          </cell>
        </row>
        <row r="20">
          <cell r="B20">
            <v>101.4</v>
          </cell>
          <cell r="C20" t="str">
            <v/>
          </cell>
        </row>
        <row r="21">
          <cell r="B21">
            <v>102.3</v>
          </cell>
          <cell r="C21" t="str">
            <v/>
          </cell>
        </row>
        <row r="22">
          <cell r="B22">
            <v>102.9</v>
          </cell>
          <cell r="C22" t="str">
            <v/>
          </cell>
        </row>
        <row r="23">
          <cell r="B23">
            <v>103.5</v>
          </cell>
          <cell r="C23" t="str">
            <v/>
          </cell>
        </row>
        <row r="24">
          <cell r="B24">
            <v>103.1</v>
          </cell>
          <cell r="C24" t="str">
            <v/>
          </cell>
        </row>
        <row r="25">
          <cell r="B25">
            <v>102.8</v>
          </cell>
          <cell r="C25" t="str">
            <v/>
          </cell>
        </row>
        <row r="26">
          <cell r="B26">
            <v>102.7</v>
          </cell>
          <cell r="C26" t="str">
            <v/>
          </cell>
        </row>
        <row r="27">
          <cell r="B27">
            <v>102.8</v>
          </cell>
          <cell r="C27" t="str">
            <v/>
          </cell>
        </row>
        <row r="28">
          <cell r="B28">
            <v>103.5</v>
          </cell>
          <cell r="C28" t="str">
            <v/>
          </cell>
        </row>
        <row r="29">
          <cell r="B29">
            <v>104.2</v>
          </cell>
          <cell r="C29" t="str">
            <v/>
          </cell>
        </row>
        <row r="30">
          <cell r="B30">
            <v>104.6</v>
          </cell>
          <cell r="C30" t="str">
            <v/>
          </cell>
        </row>
        <row r="31">
          <cell r="B31">
            <v>100.7</v>
          </cell>
          <cell r="C31" t="str">
            <v/>
          </cell>
        </row>
        <row r="32">
          <cell r="B32">
            <v>101.1</v>
          </cell>
          <cell r="C32" t="str">
            <v/>
          </cell>
        </row>
        <row r="33">
          <cell r="B33">
            <v>101.7</v>
          </cell>
          <cell r="C33" t="str">
            <v/>
          </cell>
        </row>
        <row r="34">
          <cell r="B34">
            <v>102.2</v>
          </cell>
          <cell r="C34" t="str">
            <v/>
          </cell>
        </row>
        <row r="35">
          <cell r="B35">
            <v>102.4</v>
          </cell>
          <cell r="C35" t="str">
            <v/>
          </cell>
        </row>
        <row r="36">
          <cell r="B36">
            <v>102.6</v>
          </cell>
          <cell r="C36" t="str">
            <v/>
          </cell>
        </row>
        <row r="37">
          <cell r="B37">
            <v>102.1</v>
          </cell>
          <cell r="C37" t="str">
            <v/>
          </cell>
        </row>
        <row r="38">
          <cell r="B38">
            <v>101.8</v>
          </cell>
          <cell r="C38" t="str">
            <v/>
          </cell>
        </row>
        <row r="39">
          <cell r="B39">
            <v>101.9</v>
          </cell>
          <cell r="C39" t="str">
            <v/>
          </cell>
        </row>
        <row r="40">
          <cell r="B40">
            <v>102.3</v>
          </cell>
          <cell r="C40" t="str">
            <v/>
          </cell>
        </row>
        <row r="41">
          <cell r="B41">
            <v>102.3</v>
          </cell>
          <cell r="C41" t="str">
            <v/>
          </cell>
        </row>
        <row r="42">
          <cell r="B42">
            <v>102.4</v>
          </cell>
          <cell r="C42" t="str">
            <v/>
          </cell>
        </row>
        <row r="43">
          <cell r="B43">
            <v>100.1</v>
          </cell>
          <cell r="C43" t="str">
            <v/>
          </cell>
        </row>
        <row r="44">
          <cell r="B44">
            <v>100</v>
          </cell>
          <cell r="C44" t="str">
            <v/>
          </cell>
        </row>
        <row r="45">
          <cell r="B45">
            <v>100.2</v>
          </cell>
          <cell r="C45" t="str">
            <v/>
          </cell>
        </row>
        <row r="46">
          <cell r="B46">
            <v>100.6</v>
          </cell>
          <cell r="C46" t="str">
            <v/>
          </cell>
        </row>
        <row r="47">
          <cell r="B47">
            <v>100.5</v>
          </cell>
          <cell r="C47" t="str">
            <v/>
          </cell>
        </row>
        <row r="48">
          <cell r="B48">
            <v>100.5</v>
          </cell>
          <cell r="C48" t="str">
            <v/>
          </cell>
        </row>
        <row r="49">
          <cell r="B49">
            <v>100.8</v>
          </cell>
          <cell r="C49" t="str">
            <v/>
          </cell>
        </row>
        <row r="50">
          <cell r="B50">
            <v>100.5</v>
          </cell>
          <cell r="C50" t="str">
            <v/>
          </cell>
        </row>
        <row r="51">
          <cell r="B51">
            <v>100.5</v>
          </cell>
          <cell r="C51" t="str">
            <v/>
          </cell>
        </row>
        <row r="52">
          <cell r="B52">
            <v>100.7</v>
          </cell>
          <cell r="C52" t="str">
            <v/>
          </cell>
        </row>
        <row r="53">
          <cell r="B53">
            <v>100.5</v>
          </cell>
          <cell r="C53" t="str">
            <v/>
          </cell>
        </row>
        <row r="54">
          <cell r="B54">
            <v>100.7</v>
          </cell>
          <cell r="C54" t="str">
            <v/>
          </cell>
        </row>
        <row r="55">
          <cell r="B55">
            <v>100.1</v>
          </cell>
          <cell r="C55" t="str">
            <v/>
          </cell>
        </row>
        <row r="56">
          <cell r="B56">
            <v>100.2</v>
          </cell>
          <cell r="C56" t="str">
            <v/>
          </cell>
        </row>
        <row r="57">
          <cell r="B57">
            <v>100.3</v>
          </cell>
          <cell r="C57" t="str">
            <v/>
          </cell>
        </row>
        <row r="58">
          <cell r="B58">
            <v>100.2</v>
          </cell>
          <cell r="C58" t="str">
            <v/>
          </cell>
        </row>
        <row r="59">
          <cell r="B59">
            <v>100.1</v>
          </cell>
          <cell r="C59" t="str">
            <v/>
          </cell>
        </row>
        <row r="60">
          <cell r="B60">
            <v>100.1</v>
          </cell>
          <cell r="C60" t="str">
            <v/>
          </cell>
        </row>
        <row r="61">
          <cell r="B61">
            <v>99.9</v>
          </cell>
          <cell r="C61" t="str">
            <v/>
          </cell>
        </row>
        <row r="62">
          <cell r="B62">
            <v>99.5</v>
          </cell>
          <cell r="C62" t="str">
            <v/>
          </cell>
        </row>
        <row r="63">
          <cell r="B63">
            <v>99.4</v>
          </cell>
          <cell r="C63" t="str">
            <v/>
          </cell>
        </row>
        <row r="64">
          <cell r="B64">
            <v>99.5</v>
          </cell>
          <cell r="C64" t="str">
            <v/>
          </cell>
        </row>
        <row r="65">
          <cell r="B65">
            <v>99.2</v>
          </cell>
          <cell r="C65" t="str">
            <v/>
          </cell>
        </row>
        <row r="66">
          <cell r="B66">
            <v>99</v>
          </cell>
          <cell r="C66" t="str">
            <v/>
          </cell>
        </row>
        <row r="67">
          <cell r="B67">
            <v>99.8</v>
          </cell>
          <cell r="C67" t="str">
            <v/>
          </cell>
        </row>
        <row r="68">
          <cell r="B68">
            <v>99.6</v>
          </cell>
          <cell r="C68" t="str">
            <v/>
          </cell>
        </row>
        <row r="69">
          <cell r="B69">
            <v>99.8</v>
          </cell>
          <cell r="C69" t="str">
            <v/>
          </cell>
        </row>
        <row r="70">
          <cell r="B70">
            <v>100.3</v>
          </cell>
          <cell r="C70" t="str">
            <v/>
          </cell>
        </row>
        <row r="71">
          <cell r="B71">
            <v>100.3</v>
          </cell>
          <cell r="C71" t="str">
            <v/>
          </cell>
        </row>
        <row r="72">
          <cell r="B72">
            <v>100.3</v>
          </cell>
          <cell r="C72" t="str">
            <v/>
          </cell>
        </row>
        <row r="73">
          <cell r="B73">
            <v>100.2</v>
          </cell>
          <cell r="C73" t="str">
            <v/>
          </cell>
        </row>
        <row r="74">
          <cell r="B74">
            <v>99.9</v>
          </cell>
          <cell r="C74" t="str">
            <v/>
          </cell>
        </row>
        <row r="75">
          <cell r="B75">
            <v>99.6</v>
          </cell>
          <cell r="C75" t="str">
            <v/>
          </cell>
        </row>
        <row r="76">
          <cell r="B76">
            <v>99.7</v>
          </cell>
          <cell r="C76" t="str">
            <v/>
          </cell>
        </row>
        <row r="77">
          <cell r="B77">
            <v>99.6</v>
          </cell>
          <cell r="C77" t="str">
            <v/>
          </cell>
        </row>
        <row r="78">
          <cell r="B78">
            <v>99.5</v>
          </cell>
          <cell r="C78" t="str">
            <v/>
          </cell>
        </row>
        <row r="79">
          <cell r="B79">
            <v>99.5</v>
          </cell>
          <cell r="C79" t="str">
            <v/>
          </cell>
        </row>
        <row r="80">
          <cell r="B80">
            <v>99.4</v>
          </cell>
          <cell r="C80" t="str">
            <v/>
          </cell>
        </row>
        <row r="81">
          <cell r="B81">
            <v>99.5</v>
          </cell>
          <cell r="C81" t="str">
            <v/>
          </cell>
        </row>
        <row r="82">
          <cell r="B82">
            <v>99.8</v>
          </cell>
          <cell r="C82" t="str">
            <v/>
          </cell>
        </row>
        <row r="83">
          <cell r="B83">
            <v>99.9</v>
          </cell>
          <cell r="C83" t="str">
            <v/>
          </cell>
        </row>
        <row r="84">
          <cell r="B84">
            <v>100.1</v>
          </cell>
          <cell r="C84" t="str">
            <v/>
          </cell>
        </row>
        <row r="85">
          <cell r="B85">
            <v>99.8</v>
          </cell>
          <cell r="C85" t="str">
            <v/>
          </cell>
        </row>
        <row r="86">
          <cell r="B86">
            <v>99.5</v>
          </cell>
          <cell r="C86" t="str">
            <v/>
          </cell>
        </row>
        <row r="87">
          <cell r="B87">
            <v>99.5</v>
          </cell>
          <cell r="C87" t="str">
            <v/>
          </cell>
        </row>
        <row r="88">
          <cell r="B88">
            <v>100.1</v>
          </cell>
          <cell r="C88" t="str">
            <v/>
          </cell>
        </row>
        <row r="89">
          <cell r="B89">
            <v>100.2</v>
          </cell>
          <cell r="C89" t="str">
            <v/>
          </cell>
        </row>
        <row r="90">
          <cell r="B90">
            <v>100.8</v>
          </cell>
          <cell r="C90" t="str">
            <v/>
          </cell>
        </row>
        <row r="91">
          <cell r="B91">
            <v>100.4</v>
          </cell>
          <cell r="C91" t="str">
            <v/>
          </cell>
        </row>
        <row r="92">
          <cell r="B92">
            <v>100.7</v>
          </cell>
          <cell r="C92" t="str">
            <v/>
          </cell>
        </row>
        <row r="93">
          <cell r="B93">
            <v>100.7</v>
          </cell>
          <cell r="C93" t="str">
            <v/>
          </cell>
        </row>
        <row r="94">
          <cell r="B94">
            <v>100.9</v>
          </cell>
          <cell r="C94" t="str">
            <v/>
          </cell>
        </row>
        <row r="95">
          <cell r="B95">
            <v>101</v>
          </cell>
          <cell r="C95" t="str">
            <v/>
          </cell>
        </row>
        <row r="96">
          <cell r="B96">
            <v>100.8</v>
          </cell>
          <cell r="C96" t="str">
            <v/>
          </cell>
        </row>
        <row r="97">
          <cell r="B97">
            <v>100.6</v>
          </cell>
          <cell r="C97" t="str">
            <v/>
          </cell>
        </row>
        <row r="98">
          <cell r="B98">
            <v>100.5</v>
          </cell>
          <cell r="C98" t="str">
            <v/>
          </cell>
        </row>
        <row r="99">
          <cell r="B99">
            <v>100.9</v>
          </cell>
          <cell r="C99" t="str">
            <v/>
          </cell>
        </row>
        <row r="100">
          <cell r="B100">
            <v>101.4</v>
          </cell>
          <cell r="C100" t="str">
            <v/>
          </cell>
        </row>
        <row r="101">
          <cell r="B101">
            <v>101.9</v>
          </cell>
          <cell r="C101" t="str">
            <v/>
          </cell>
        </row>
        <row r="102">
          <cell r="B102">
            <v>102.1</v>
          </cell>
          <cell r="C102" t="str">
            <v/>
          </cell>
        </row>
        <row r="103">
          <cell r="B103">
            <v>100.3</v>
          </cell>
          <cell r="C103" t="str">
            <v/>
          </cell>
        </row>
        <row r="104">
          <cell r="B104">
            <v>100.1</v>
          </cell>
          <cell r="C104" t="str">
            <v/>
          </cell>
        </row>
        <row r="105">
          <cell r="B105">
            <v>100</v>
          </cell>
          <cell r="C105" t="str">
            <v/>
          </cell>
        </row>
        <row r="106">
          <cell r="B106">
            <v>100.5</v>
          </cell>
          <cell r="C106" t="str">
            <v/>
          </cell>
        </row>
        <row r="107">
          <cell r="B107">
            <v>100.6</v>
          </cell>
          <cell r="C107" t="str">
            <v/>
          </cell>
        </row>
        <row r="108">
          <cell r="B108">
            <v>100.7</v>
          </cell>
          <cell r="C108" t="str">
            <v/>
          </cell>
        </row>
        <row r="109">
          <cell r="B109">
            <v>100.6</v>
          </cell>
          <cell r="C109" t="str">
            <v/>
          </cell>
        </row>
        <row r="110">
          <cell r="B110">
            <v>100.5</v>
          </cell>
          <cell r="C110" t="str">
            <v/>
          </cell>
        </row>
        <row r="111">
          <cell r="B111">
            <v>100.7</v>
          </cell>
          <cell r="C111" t="str">
            <v/>
          </cell>
        </row>
        <row r="112">
          <cell r="B112">
            <v>101.1</v>
          </cell>
          <cell r="C112" t="str">
            <v/>
          </cell>
        </row>
        <row r="113">
          <cell r="B113">
            <v>101.1</v>
          </cell>
          <cell r="C113" t="str">
            <v/>
          </cell>
        </row>
        <row r="114">
          <cell r="B114">
            <v>101.1</v>
          </cell>
          <cell r="C114" t="str">
            <v/>
          </cell>
        </row>
        <row r="115">
          <cell r="B115">
            <v>99.8</v>
          </cell>
          <cell r="C115" t="str">
            <v/>
          </cell>
        </row>
        <row r="116">
          <cell r="B116">
            <v>100.2</v>
          </cell>
          <cell r="C116" t="str">
            <v/>
          </cell>
        </row>
        <row r="117">
          <cell r="B117">
            <v>100.5</v>
          </cell>
          <cell r="C117" t="str">
            <v/>
          </cell>
        </row>
        <row r="118">
          <cell r="B118">
            <v>101.6</v>
          </cell>
          <cell r="C118" t="str">
            <v/>
          </cell>
        </row>
        <row r="119">
          <cell r="B119">
            <v>101.9</v>
          </cell>
          <cell r="C119" t="str">
            <v/>
          </cell>
        </row>
        <row r="120">
          <cell r="B120">
            <v>102.2</v>
          </cell>
          <cell r="C120" t="str">
            <v/>
          </cell>
        </row>
        <row r="121">
          <cell r="B121">
            <v>102.2</v>
          </cell>
          <cell r="C121" t="str">
            <v/>
          </cell>
        </row>
        <row r="122">
          <cell r="B122">
            <v>102.2</v>
          </cell>
          <cell r="C122" t="str">
            <v/>
          </cell>
        </row>
        <row r="123">
          <cell r="B123">
            <v>102.2</v>
          </cell>
          <cell r="C123" t="str">
            <v/>
          </cell>
        </row>
        <row r="124">
          <cell r="B124">
            <v>102.4</v>
          </cell>
          <cell r="C124" t="str">
            <v/>
          </cell>
        </row>
        <row r="125">
          <cell r="B125">
            <v>102.5</v>
          </cell>
          <cell r="C125" t="str">
            <v/>
          </cell>
        </row>
        <row r="126">
          <cell r="B126">
            <v>103.4</v>
          </cell>
          <cell r="C126" t="str">
            <v/>
          </cell>
        </row>
        <row r="127">
          <cell r="B127">
            <v>100.9</v>
          </cell>
          <cell r="C127" t="str">
            <v/>
          </cell>
        </row>
        <row r="128">
          <cell r="B128">
            <v>101.6</v>
          </cell>
          <cell r="C128" t="str">
            <v/>
          </cell>
        </row>
        <row r="129">
          <cell r="B129">
            <v>101.8</v>
          </cell>
          <cell r="C129" t="str">
            <v/>
          </cell>
        </row>
        <row r="130">
          <cell r="B130">
            <v>101.7</v>
          </cell>
          <cell r="C130" t="str">
            <v/>
          </cell>
        </row>
        <row r="131">
          <cell r="B131">
            <v>101.5</v>
          </cell>
          <cell r="C131" t="str">
            <v/>
          </cell>
        </row>
        <row r="132">
          <cell r="B132">
            <v>102.1</v>
          </cell>
          <cell r="C132" t="str">
            <v/>
          </cell>
        </row>
        <row r="133">
          <cell r="B133">
            <v>101.9</v>
          </cell>
          <cell r="C133" t="str">
            <v/>
          </cell>
        </row>
        <row r="134">
          <cell r="B134">
            <v>101.8</v>
          </cell>
          <cell r="C134" t="str">
            <v/>
          </cell>
        </row>
        <row r="135">
          <cell r="B135">
            <v>102</v>
          </cell>
          <cell r="C135" t="str">
            <v/>
          </cell>
        </row>
        <row r="136">
          <cell r="B136">
            <v>102.2</v>
          </cell>
          <cell r="C136" t="str">
            <v/>
          </cell>
        </row>
        <row r="137">
          <cell r="B137">
            <v>102.2</v>
          </cell>
          <cell r="C137" t="str">
            <v/>
          </cell>
        </row>
        <row r="138">
          <cell r="B138">
            <v>102.4</v>
          </cell>
          <cell r="C138" t="str">
            <v/>
          </cell>
        </row>
        <row r="139">
          <cell r="B139">
            <v>101.3</v>
          </cell>
          <cell r="C139" t="str">
            <v/>
          </cell>
        </row>
        <row r="140">
          <cell r="B140">
            <v>101.8</v>
          </cell>
          <cell r="C140" t="str">
            <v/>
          </cell>
        </row>
        <row r="141">
          <cell r="B141">
            <v>102.8</v>
          </cell>
          <cell r="C141" t="str">
            <v/>
          </cell>
        </row>
        <row r="142">
          <cell r="B142">
            <v>103.6</v>
          </cell>
          <cell r="C142" t="str">
            <v/>
          </cell>
        </row>
        <row r="143">
          <cell r="B143">
            <v>103.9</v>
          </cell>
          <cell r="C143" t="str">
            <v/>
          </cell>
        </row>
        <row r="144">
          <cell r="B144">
            <v>104</v>
          </cell>
          <cell r="C144" t="str">
            <v/>
          </cell>
        </row>
        <row r="145">
          <cell r="B145">
            <v>104.5</v>
          </cell>
          <cell r="C145" t="str">
            <v/>
          </cell>
        </row>
        <row r="146">
          <cell r="B146">
            <v>104.8</v>
          </cell>
          <cell r="C146" t="str">
            <v/>
          </cell>
        </row>
        <row r="147">
          <cell r="B147">
            <v>105.5</v>
          </cell>
          <cell r="C147" t="str">
            <v/>
          </cell>
        </row>
        <row r="148">
          <cell r="B148">
            <v>106.6</v>
          </cell>
          <cell r="C148" t="str">
            <v/>
          </cell>
        </row>
        <row r="149">
          <cell r="B149">
            <v>107.6</v>
          </cell>
          <cell r="C149" t="str">
            <v/>
          </cell>
        </row>
        <row r="150">
          <cell r="B150">
            <v>108.6</v>
          </cell>
          <cell r="C150" t="str">
            <v/>
          </cell>
        </row>
        <row r="151">
          <cell r="B151">
            <v>101.9</v>
          </cell>
          <cell r="C151" t="str">
            <v/>
          </cell>
        </row>
        <row r="152">
          <cell r="B152">
            <v>101.6</v>
          </cell>
          <cell r="C152" t="str">
            <v/>
          </cell>
        </row>
        <row r="153">
          <cell r="B153">
            <v>104.9</v>
          </cell>
          <cell r="C153" t="str">
            <v/>
          </cell>
        </row>
        <row r="154">
          <cell r="B154">
            <v>107</v>
          </cell>
          <cell r="C154" t="str">
            <v/>
          </cell>
        </row>
        <row r="155">
          <cell r="B155">
            <v>108.8</v>
          </cell>
          <cell r="C155" t="str">
            <v/>
          </cell>
        </row>
        <row r="156">
          <cell r="B156">
            <v>110.4</v>
          </cell>
          <cell r="C156"/>
        </row>
      </sheetData>
      <sheetData sheetId="3">
        <row r="7">
          <cell r="B7">
            <v>103.5</v>
          </cell>
          <cell r="C7" t="str">
            <v/>
          </cell>
          <cell r="D7">
            <v>100.6</v>
          </cell>
          <cell r="E7" t="str">
            <v/>
          </cell>
        </row>
        <row r="8">
          <cell r="B8">
            <v>103.2</v>
          </cell>
          <cell r="C8" t="str">
            <v/>
          </cell>
          <cell r="D8">
            <v>100.7</v>
          </cell>
          <cell r="E8" t="str">
            <v/>
          </cell>
        </row>
        <row r="9">
          <cell r="B9">
            <v>103</v>
          </cell>
          <cell r="C9" t="str">
            <v/>
          </cell>
          <cell r="D9">
            <v>100.9</v>
          </cell>
          <cell r="E9" t="str">
            <v/>
          </cell>
        </row>
        <row r="10">
          <cell r="B10">
            <v>102.8</v>
          </cell>
          <cell r="C10" t="str">
            <v/>
          </cell>
          <cell r="D10">
            <v>101</v>
          </cell>
          <cell r="E10" t="str">
            <v/>
          </cell>
        </row>
        <row r="11">
          <cell r="B11">
            <v>102.7</v>
          </cell>
          <cell r="C11" t="str">
            <v/>
          </cell>
          <cell r="D11">
            <v>101.2</v>
          </cell>
          <cell r="E11" t="str">
            <v/>
          </cell>
        </row>
        <row r="12">
          <cell r="B12">
            <v>102.6</v>
          </cell>
          <cell r="C12" t="str">
            <v/>
          </cell>
          <cell r="D12">
            <v>101.4</v>
          </cell>
          <cell r="E12" t="str">
            <v/>
          </cell>
        </row>
        <row r="13">
          <cell r="B13">
            <v>102.6</v>
          </cell>
          <cell r="C13" t="str">
            <v/>
          </cell>
          <cell r="D13">
            <v>101.5</v>
          </cell>
          <cell r="E13" t="str">
            <v/>
          </cell>
        </row>
        <row r="14">
          <cell r="B14">
            <v>102.5</v>
          </cell>
          <cell r="C14" t="str">
            <v/>
          </cell>
          <cell r="D14">
            <v>101.5</v>
          </cell>
          <cell r="E14" t="str">
            <v/>
          </cell>
        </row>
        <row r="15">
          <cell r="B15">
            <v>102.5</v>
          </cell>
          <cell r="C15" t="str">
            <v/>
          </cell>
          <cell r="D15">
            <v>101.6</v>
          </cell>
          <cell r="E15" t="str">
            <v/>
          </cell>
        </row>
        <row r="16">
          <cell r="B16">
            <v>102.5</v>
          </cell>
          <cell r="C16" t="str">
            <v/>
          </cell>
          <cell r="D16">
            <v>101.7</v>
          </cell>
          <cell r="E16" t="str">
            <v/>
          </cell>
        </row>
        <row r="17">
          <cell r="B17">
            <v>102.5</v>
          </cell>
          <cell r="C17"/>
          <cell r="D17">
            <v>101.8</v>
          </cell>
          <cell r="E17"/>
        </row>
        <row r="18">
          <cell r="B18">
            <v>102.6</v>
          </cell>
          <cell r="C18" t="str">
            <v/>
          </cell>
          <cell r="D18">
            <v>101.9</v>
          </cell>
          <cell r="E18" t="str">
            <v/>
          </cell>
        </row>
        <row r="19">
          <cell r="B19">
            <v>103.6</v>
          </cell>
          <cell r="C19" t="str">
            <v/>
          </cell>
          <cell r="D19">
            <v>101.2</v>
          </cell>
          <cell r="E19" t="str">
            <v/>
          </cell>
        </row>
        <row r="20">
          <cell r="B20">
            <v>103.6</v>
          </cell>
          <cell r="C20" t="str">
            <v/>
          </cell>
          <cell r="D20">
            <v>101.3</v>
          </cell>
          <cell r="E20" t="str">
            <v/>
          </cell>
        </row>
        <row r="21">
          <cell r="B21">
            <v>103.8</v>
          </cell>
          <cell r="C21" t="str">
            <v/>
          </cell>
          <cell r="D21">
            <v>101.6</v>
          </cell>
          <cell r="E21" t="str">
            <v/>
          </cell>
        </row>
        <row r="22">
          <cell r="B22">
            <v>104</v>
          </cell>
          <cell r="C22" t="str">
            <v/>
          </cell>
          <cell r="D22">
            <v>101.9</v>
          </cell>
          <cell r="E22" t="str">
            <v/>
          </cell>
        </row>
        <row r="23">
          <cell r="B23">
            <v>104.2</v>
          </cell>
          <cell r="C23" t="str">
            <v/>
          </cell>
          <cell r="D23">
            <v>102.3</v>
          </cell>
          <cell r="E23" t="str">
            <v/>
          </cell>
        </row>
        <row r="24">
          <cell r="B24">
            <v>104.2</v>
          </cell>
          <cell r="C24" t="str">
            <v/>
          </cell>
          <cell r="D24">
            <v>102.4</v>
          </cell>
          <cell r="E24" t="str">
            <v/>
          </cell>
        </row>
        <row r="25">
          <cell r="B25">
            <v>104.2</v>
          </cell>
          <cell r="C25" t="str">
            <v/>
          </cell>
          <cell r="D25">
            <v>102.4</v>
          </cell>
          <cell r="E25" t="str">
            <v/>
          </cell>
        </row>
        <row r="26">
          <cell r="B26">
            <v>104.2</v>
          </cell>
          <cell r="C26" t="str">
            <v/>
          </cell>
          <cell r="D26">
            <v>102.5</v>
          </cell>
          <cell r="E26" t="str">
            <v/>
          </cell>
        </row>
        <row r="27">
          <cell r="B27">
            <v>104.2</v>
          </cell>
          <cell r="C27" t="str">
            <v/>
          </cell>
          <cell r="D27">
            <v>102.5</v>
          </cell>
          <cell r="E27" t="str">
            <v/>
          </cell>
        </row>
        <row r="28">
          <cell r="B28">
            <v>104.2</v>
          </cell>
          <cell r="C28" t="str">
            <v/>
          </cell>
          <cell r="D28">
            <v>102.6</v>
          </cell>
          <cell r="E28" t="str">
            <v/>
          </cell>
        </row>
        <row r="29">
          <cell r="B29">
            <v>104.2</v>
          </cell>
          <cell r="C29" t="str">
            <v/>
          </cell>
          <cell r="D29">
            <v>102.8</v>
          </cell>
          <cell r="E29" t="str">
            <v/>
          </cell>
        </row>
        <row r="30">
          <cell r="B30">
            <v>104.3</v>
          </cell>
          <cell r="C30" t="str">
            <v/>
          </cell>
          <cell r="D30">
            <v>102.9</v>
          </cell>
          <cell r="E30" t="str">
            <v/>
          </cell>
        </row>
        <row r="31">
          <cell r="B31">
            <v>104.1</v>
          </cell>
          <cell r="C31" t="str">
            <v/>
          </cell>
          <cell r="D31">
            <v>100.7</v>
          </cell>
          <cell r="E31" t="str">
            <v/>
          </cell>
        </row>
        <row r="32">
          <cell r="B32">
            <v>104.2</v>
          </cell>
          <cell r="C32" t="str">
            <v/>
          </cell>
          <cell r="D32">
            <v>100.9</v>
          </cell>
          <cell r="E32" t="str">
            <v/>
          </cell>
        </row>
        <row r="33">
          <cell r="B33">
            <v>104.1</v>
          </cell>
          <cell r="C33" t="str">
            <v/>
          </cell>
          <cell r="D33">
            <v>101.2</v>
          </cell>
          <cell r="E33" t="str">
            <v/>
          </cell>
        </row>
        <row r="34">
          <cell r="B34">
            <v>104.1</v>
          </cell>
          <cell r="C34" t="str">
            <v/>
          </cell>
          <cell r="D34">
            <v>101.4</v>
          </cell>
          <cell r="E34" t="str">
            <v/>
          </cell>
        </row>
        <row r="35">
          <cell r="B35">
            <v>104</v>
          </cell>
          <cell r="C35" t="str">
            <v/>
          </cell>
          <cell r="D35">
            <v>101.6</v>
          </cell>
          <cell r="E35" t="str">
            <v/>
          </cell>
        </row>
        <row r="36">
          <cell r="B36">
            <v>104</v>
          </cell>
          <cell r="C36" t="str">
            <v/>
          </cell>
          <cell r="D36">
            <v>101.8</v>
          </cell>
          <cell r="E36" t="str">
            <v/>
          </cell>
        </row>
        <row r="37">
          <cell r="B37">
            <v>104</v>
          </cell>
          <cell r="C37" t="str">
            <v/>
          </cell>
          <cell r="D37">
            <v>101.8</v>
          </cell>
          <cell r="E37" t="str">
            <v/>
          </cell>
        </row>
        <row r="38">
          <cell r="B38">
            <v>104</v>
          </cell>
          <cell r="C38" t="str">
            <v/>
          </cell>
          <cell r="D38">
            <v>101.8</v>
          </cell>
          <cell r="E38" t="str">
            <v/>
          </cell>
        </row>
        <row r="39">
          <cell r="B39">
            <v>104</v>
          </cell>
          <cell r="C39" t="str">
            <v/>
          </cell>
          <cell r="D39">
            <v>101.8</v>
          </cell>
          <cell r="E39" t="str">
            <v/>
          </cell>
        </row>
        <row r="40">
          <cell r="B40">
            <v>103.9</v>
          </cell>
          <cell r="C40" t="str">
            <v/>
          </cell>
          <cell r="D40">
            <v>101.9</v>
          </cell>
          <cell r="E40" t="str">
            <v/>
          </cell>
        </row>
        <row r="41">
          <cell r="B41">
            <v>103.8</v>
          </cell>
          <cell r="C41" t="str">
            <v/>
          </cell>
          <cell r="D41">
            <v>101.9</v>
          </cell>
          <cell r="E41" t="str">
            <v/>
          </cell>
        </row>
        <row r="42">
          <cell r="B42">
            <v>103.7</v>
          </cell>
          <cell r="C42" t="str">
            <v/>
          </cell>
          <cell r="D42">
            <v>102</v>
          </cell>
          <cell r="E42" t="str">
            <v/>
          </cell>
        </row>
        <row r="43">
          <cell r="B43">
            <v>101.7</v>
          </cell>
          <cell r="C43" t="str">
            <v/>
          </cell>
          <cell r="D43">
            <v>100.1</v>
          </cell>
          <cell r="E43" t="str">
            <v/>
          </cell>
        </row>
        <row r="44">
          <cell r="B44">
            <v>101.5</v>
          </cell>
          <cell r="C44" t="str">
            <v/>
          </cell>
          <cell r="D44">
            <v>100</v>
          </cell>
          <cell r="E44" t="str">
            <v/>
          </cell>
        </row>
        <row r="45">
          <cell r="B45">
            <v>101.3</v>
          </cell>
          <cell r="C45" t="str">
            <v/>
          </cell>
          <cell r="D45">
            <v>100.1</v>
          </cell>
          <cell r="E45" t="str">
            <v/>
          </cell>
        </row>
        <row r="46">
          <cell r="B46">
            <v>101.2</v>
          </cell>
          <cell r="C46" t="str">
            <v/>
          </cell>
          <cell r="D46">
            <v>100.2</v>
          </cell>
          <cell r="E46" t="str">
            <v/>
          </cell>
        </row>
        <row r="47">
          <cell r="B47">
            <v>101</v>
          </cell>
          <cell r="C47" t="str">
            <v/>
          </cell>
          <cell r="D47">
            <v>100.3</v>
          </cell>
          <cell r="E47" t="str">
            <v/>
          </cell>
        </row>
        <row r="48">
          <cell r="B48">
            <v>100.9</v>
          </cell>
          <cell r="C48" t="str">
            <v/>
          </cell>
          <cell r="D48">
            <v>100.3</v>
          </cell>
          <cell r="E48" t="str">
            <v/>
          </cell>
        </row>
        <row r="49">
          <cell r="B49">
            <v>100.9</v>
          </cell>
          <cell r="C49" t="str">
            <v/>
          </cell>
          <cell r="D49">
            <v>100.4</v>
          </cell>
          <cell r="E49" t="str">
            <v/>
          </cell>
        </row>
        <row r="50">
          <cell r="B50">
            <v>100.9</v>
          </cell>
          <cell r="C50" t="str">
            <v/>
          </cell>
          <cell r="D50">
            <v>100.4</v>
          </cell>
          <cell r="E50" t="str">
            <v/>
          </cell>
        </row>
        <row r="51">
          <cell r="B51">
            <v>101</v>
          </cell>
          <cell r="C51" t="str">
            <v/>
          </cell>
          <cell r="D51">
            <v>100.4</v>
          </cell>
          <cell r="E51" t="str">
            <v/>
          </cell>
        </row>
        <row r="52">
          <cell r="B52">
            <v>100.9</v>
          </cell>
          <cell r="C52" t="str">
            <v/>
          </cell>
          <cell r="D52">
            <v>100.4</v>
          </cell>
          <cell r="E52" t="str">
            <v/>
          </cell>
        </row>
        <row r="53">
          <cell r="B53">
            <v>100.9</v>
          </cell>
          <cell r="C53" t="str">
            <v/>
          </cell>
          <cell r="D53">
            <v>100.4</v>
          </cell>
          <cell r="E53" t="str">
            <v/>
          </cell>
        </row>
        <row r="54">
          <cell r="B54">
            <v>100.9</v>
          </cell>
          <cell r="C54" t="str">
            <v/>
          </cell>
          <cell r="D54">
            <v>100.5</v>
          </cell>
          <cell r="E54" t="str">
            <v/>
          </cell>
        </row>
        <row r="55">
          <cell r="B55">
            <v>100.5</v>
          </cell>
          <cell r="C55" t="str">
            <v/>
          </cell>
          <cell r="D55">
            <v>100.1</v>
          </cell>
          <cell r="E55" t="str">
            <v/>
          </cell>
        </row>
        <row r="56">
          <cell r="B56">
            <v>100.6</v>
          </cell>
          <cell r="C56" t="str">
            <v/>
          </cell>
          <cell r="D56">
            <v>100.2</v>
          </cell>
          <cell r="E56" t="str">
            <v/>
          </cell>
        </row>
        <row r="57">
          <cell r="B57">
            <v>100.6</v>
          </cell>
          <cell r="C57" t="str">
            <v/>
          </cell>
          <cell r="D57">
            <v>100.2</v>
          </cell>
          <cell r="E57" t="str">
            <v/>
          </cell>
        </row>
        <row r="58">
          <cell r="B58">
            <v>100.5</v>
          </cell>
          <cell r="C58" t="str">
            <v/>
          </cell>
          <cell r="D58">
            <v>100.2</v>
          </cell>
          <cell r="E58" t="str">
            <v/>
          </cell>
        </row>
        <row r="59">
          <cell r="B59">
            <v>100.5</v>
          </cell>
          <cell r="C59" t="str">
            <v/>
          </cell>
          <cell r="D59">
            <v>100.2</v>
          </cell>
          <cell r="E59" t="str">
            <v/>
          </cell>
        </row>
        <row r="60">
          <cell r="B60">
            <v>100.4</v>
          </cell>
          <cell r="C60" t="str">
            <v/>
          </cell>
          <cell r="D60">
            <v>100.2</v>
          </cell>
          <cell r="E60" t="str">
            <v/>
          </cell>
        </row>
        <row r="61">
          <cell r="B61">
            <v>100.4</v>
          </cell>
          <cell r="C61" t="str">
            <v/>
          </cell>
          <cell r="D61">
            <v>100.3</v>
          </cell>
          <cell r="E61" t="str">
            <v/>
          </cell>
        </row>
        <row r="62">
          <cell r="B62">
            <v>100.3</v>
          </cell>
          <cell r="C62" t="str">
            <v/>
          </cell>
          <cell r="D62">
            <v>100</v>
          </cell>
          <cell r="E62" t="str">
            <v/>
          </cell>
        </row>
        <row r="63">
          <cell r="B63">
            <v>100.2</v>
          </cell>
          <cell r="C63" t="str">
            <v/>
          </cell>
          <cell r="D63">
            <v>100</v>
          </cell>
          <cell r="E63" t="str">
            <v/>
          </cell>
        </row>
        <row r="64">
          <cell r="B64">
            <v>100.1</v>
          </cell>
          <cell r="C64" t="str">
            <v/>
          </cell>
          <cell r="D64">
            <v>99.9</v>
          </cell>
          <cell r="E64" t="str">
            <v/>
          </cell>
        </row>
        <row r="65">
          <cell r="B65">
            <v>100.1</v>
          </cell>
          <cell r="C65" t="str">
            <v/>
          </cell>
          <cell r="D65">
            <v>99.9</v>
          </cell>
          <cell r="E65" t="str">
            <v/>
          </cell>
        </row>
        <row r="66">
          <cell r="B66">
            <v>100</v>
          </cell>
          <cell r="C66" t="str">
            <v/>
          </cell>
          <cell r="D66">
            <v>99.8</v>
          </cell>
          <cell r="E66" t="str">
            <v/>
          </cell>
        </row>
        <row r="67">
          <cell r="B67">
            <v>98.6</v>
          </cell>
          <cell r="C67" t="str">
            <v/>
          </cell>
          <cell r="D67">
            <v>99.8</v>
          </cell>
          <cell r="E67" t="str">
            <v/>
          </cell>
        </row>
        <row r="68">
          <cell r="B68">
            <v>98.5</v>
          </cell>
          <cell r="C68" t="str">
            <v/>
          </cell>
          <cell r="D68">
            <v>99.7</v>
          </cell>
          <cell r="E68" t="str">
            <v/>
          </cell>
        </row>
        <row r="69">
          <cell r="B69">
            <v>98.5</v>
          </cell>
          <cell r="C69" t="str">
            <v/>
          </cell>
          <cell r="D69">
            <v>99.7</v>
          </cell>
          <cell r="E69" t="str">
            <v/>
          </cell>
        </row>
        <row r="70">
          <cell r="B70">
            <v>98.6</v>
          </cell>
          <cell r="C70" t="str">
            <v/>
          </cell>
          <cell r="D70">
            <v>99.9</v>
          </cell>
          <cell r="E70" t="str">
            <v/>
          </cell>
        </row>
        <row r="71">
          <cell r="B71">
            <v>98.7</v>
          </cell>
          <cell r="C71" t="str">
            <v/>
          </cell>
          <cell r="D71">
            <v>99.9</v>
          </cell>
          <cell r="E71" t="str">
            <v/>
          </cell>
        </row>
        <row r="72">
          <cell r="B72">
            <v>98.8</v>
          </cell>
          <cell r="C72" t="str">
            <v/>
          </cell>
          <cell r="D72">
            <v>100</v>
          </cell>
          <cell r="E72" t="str">
            <v/>
          </cell>
        </row>
        <row r="73">
          <cell r="B73">
            <v>98.8</v>
          </cell>
          <cell r="C73" t="str">
            <v/>
          </cell>
          <cell r="D73">
            <v>100</v>
          </cell>
          <cell r="E73" t="str">
            <v/>
          </cell>
        </row>
        <row r="74">
          <cell r="B74">
            <v>98.9</v>
          </cell>
          <cell r="C74" t="str">
            <v/>
          </cell>
          <cell r="D74">
            <v>100</v>
          </cell>
          <cell r="E74" t="str">
            <v/>
          </cell>
        </row>
        <row r="75">
          <cell r="B75">
            <v>98.9</v>
          </cell>
          <cell r="C75" t="str">
            <v/>
          </cell>
          <cell r="D75">
            <v>100</v>
          </cell>
          <cell r="E75" t="str">
            <v/>
          </cell>
        </row>
        <row r="76">
          <cell r="B76">
            <v>99</v>
          </cell>
          <cell r="C76" t="str">
            <v/>
          </cell>
          <cell r="D76">
            <v>99.9</v>
          </cell>
          <cell r="E76" t="str">
            <v/>
          </cell>
        </row>
        <row r="77">
          <cell r="B77">
            <v>99</v>
          </cell>
          <cell r="C77" t="str">
            <v/>
          </cell>
          <cell r="D77">
            <v>99.9</v>
          </cell>
          <cell r="E77" t="str">
            <v/>
          </cell>
        </row>
        <row r="78">
          <cell r="B78">
            <v>99.1</v>
          </cell>
          <cell r="C78" t="str">
            <v/>
          </cell>
          <cell r="D78">
            <v>99.9</v>
          </cell>
          <cell r="E78" t="str">
            <v/>
          </cell>
        </row>
        <row r="79">
          <cell r="B79">
            <v>99.1</v>
          </cell>
          <cell r="C79" t="str">
            <v/>
          </cell>
          <cell r="D79">
            <v>99.5</v>
          </cell>
          <cell r="E79" t="str">
            <v/>
          </cell>
        </row>
        <row r="80">
          <cell r="B80">
            <v>99.1</v>
          </cell>
          <cell r="C80" t="str">
            <v/>
          </cell>
          <cell r="D80">
            <v>99.4</v>
          </cell>
          <cell r="E80" t="str">
            <v/>
          </cell>
        </row>
        <row r="81">
          <cell r="B81">
            <v>99.1</v>
          </cell>
          <cell r="C81" t="str">
            <v/>
          </cell>
          <cell r="D81">
            <v>99.4</v>
          </cell>
          <cell r="E81" t="str">
            <v/>
          </cell>
        </row>
        <row r="82">
          <cell r="B82">
            <v>99.1</v>
          </cell>
          <cell r="C82" t="str">
            <v/>
          </cell>
          <cell r="D82">
            <v>99.5</v>
          </cell>
          <cell r="E82" t="str">
            <v/>
          </cell>
        </row>
        <row r="83">
          <cell r="B83">
            <v>99.1</v>
          </cell>
          <cell r="C83" t="str">
            <v/>
          </cell>
          <cell r="D83">
            <v>99.6</v>
          </cell>
          <cell r="E83" t="str">
            <v/>
          </cell>
        </row>
        <row r="84">
          <cell r="B84">
            <v>99.1</v>
          </cell>
          <cell r="C84" t="str">
            <v/>
          </cell>
          <cell r="D84">
            <v>99.7</v>
          </cell>
          <cell r="E84" t="str">
            <v/>
          </cell>
        </row>
        <row r="85">
          <cell r="B85">
            <v>99.1</v>
          </cell>
          <cell r="C85" t="str">
            <v/>
          </cell>
          <cell r="D85">
            <v>99.7</v>
          </cell>
          <cell r="E85" t="str">
            <v/>
          </cell>
        </row>
        <row r="86">
          <cell r="B86">
            <v>99.1</v>
          </cell>
          <cell r="C86" t="str">
            <v/>
          </cell>
          <cell r="D86">
            <v>99.7</v>
          </cell>
          <cell r="E86" t="str">
            <v/>
          </cell>
        </row>
        <row r="87">
          <cell r="B87">
            <v>99.1</v>
          </cell>
          <cell r="C87" t="str">
            <v/>
          </cell>
          <cell r="D87">
            <v>99.7</v>
          </cell>
          <cell r="E87" t="str">
            <v/>
          </cell>
        </row>
        <row r="88">
          <cell r="B88">
            <v>99.2</v>
          </cell>
          <cell r="C88" t="str">
            <v/>
          </cell>
          <cell r="D88">
            <v>99.7</v>
          </cell>
          <cell r="E88" t="str">
            <v/>
          </cell>
        </row>
        <row r="89">
          <cell r="B89">
            <v>99.3</v>
          </cell>
          <cell r="C89" t="str">
            <v/>
          </cell>
          <cell r="D89">
            <v>99.7</v>
          </cell>
          <cell r="E89" t="str">
            <v/>
          </cell>
        </row>
        <row r="90">
          <cell r="B90">
            <v>99.4</v>
          </cell>
          <cell r="C90" t="str">
            <v/>
          </cell>
          <cell r="D90">
            <v>99.8</v>
          </cell>
          <cell r="E90" t="str">
            <v/>
          </cell>
        </row>
        <row r="91">
          <cell r="B91">
            <v>101.7</v>
          </cell>
          <cell r="C91" t="str">
            <v/>
          </cell>
          <cell r="D91">
            <v>100.4</v>
          </cell>
          <cell r="E91" t="str">
            <v/>
          </cell>
        </row>
        <row r="92">
          <cell r="B92">
            <v>102</v>
          </cell>
          <cell r="C92" t="str">
            <v/>
          </cell>
          <cell r="D92">
            <v>100.6</v>
          </cell>
          <cell r="E92" t="str">
            <v/>
          </cell>
        </row>
        <row r="93">
          <cell r="B93">
            <v>102</v>
          </cell>
          <cell r="C93" t="str">
            <v/>
          </cell>
          <cell r="D93">
            <v>100.6</v>
          </cell>
          <cell r="E93" t="str">
            <v/>
          </cell>
        </row>
        <row r="94">
          <cell r="B94">
            <v>102</v>
          </cell>
          <cell r="C94" t="str">
            <v/>
          </cell>
          <cell r="D94">
            <v>100.7</v>
          </cell>
          <cell r="E94" t="str">
            <v/>
          </cell>
        </row>
        <row r="95">
          <cell r="B95">
            <v>102</v>
          </cell>
          <cell r="C95" t="str">
            <v/>
          </cell>
          <cell r="D95">
            <v>100.7</v>
          </cell>
          <cell r="E95" t="str">
            <v/>
          </cell>
        </row>
        <row r="96">
          <cell r="B96">
            <v>101.9</v>
          </cell>
          <cell r="C96" t="str">
            <v/>
          </cell>
          <cell r="D96">
            <v>100.8</v>
          </cell>
          <cell r="E96" t="str">
            <v/>
          </cell>
        </row>
        <row r="97">
          <cell r="B97">
            <v>101.9</v>
          </cell>
          <cell r="C97" t="str">
            <v/>
          </cell>
          <cell r="D97">
            <v>100.7</v>
          </cell>
          <cell r="E97" t="str">
            <v/>
          </cell>
        </row>
        <row r="98">
          <cell r="B98">
            <v>101.9</v>
          </cell>
          <cell r="C98" t="str">
            <v/>
          </cell>
          <cell r="D98">
            <v>100.7</v>
          </cell>
          <cell r="E98" t="str">
            <v/>
          </cell>
        </row>
        <row r="99">
          <cell r="B99">
            <v>101.9</v>
          </cell>
          <cell r="C99" t="str">
            <v/>
          </cell>
          <cell r="D99">
            <v>100.7</v>
          </cell>
          <cell r="E99" t="str">
            <v/>
          </cell>
        </row>
        <row r="100">
          <cell r="B100">
            <v>101.9</v>
          </cell>
          <cell r="C100" t="str">
            <v/>
          </cell>
          <cell r="D100">
            <v>100.8</v>
          </cell>
          <cell r="E100" t="str">
            <v/>
          </cell>
        </row>
        <row r="101">
          <cell r="B101">
            <v>102</v>
          </cell>
          <cell r="C101" t="str">
            <v/>
          </cell>
          <cell r="D101">
            <v>100.9</v>
          </cell>
          <cell r="E101" t="str">
            <v/>
          </cell>
        </row>
        <row r="102">
          <cell r="B102">
            <v>102</v>
          </cell>
          <cell r="C102" t="str">
            <v/>
          </cell>
          <cell r="D102">
            <v>101</v>
          </cell>
          <cell r="E102" t="str">
            <v/>
          </cell>
        </row>
        <row r="103">
          <cell r="B103">
            <v>101.9</v>
          </cell>
          <cell r="C103" t="str">
            <v/>
          </cell>
          <cell r="D103">
            <v>100.3</v>
          </cell>
          <cell r="E103" t="str">
            <v/>
          </cell>
        </row>
        <row r="104">
          <cell r="B104">
            <v>101.6</v>
          </cell>
          <cell r="C104" t="str">
            <v/>
          </cell>
          <cell r="D104">
            <v>100.2</v>
          </cell>
          <cell r="E104" t="str">
            <v/>
          </cell>
        </row>
        <row r="105">
          <cell r="B105">
            <v>101.5</v>
          </cell>
          <cell r="C105" t="str">
            <v/>
          </cell>
          <cell r="D105">
            <v>100.1</v>
          </cell>
          <cell r="E105" t="str">
            <v/>
          </cell>
        </row>
        <row r="106">
          <cell r="B106">
            <v>101.5</v>
          </cell>
          <cell r="C106" t="str">
            <v/>
          </cell>
          <cell r="D106">
            <v>100.2</v>
          </cell>
          <cell r="E106" t="str">
            <v/>
          </cell>
        </row>
        <row r="107">
          <cell r="B107">
            <v>101.6</v>
          </cell>
          <cell r="C107" t="str">
            <v/>
          </cell>
          <cell r="D107">
            <v>100.3</v>
          </cell>
          <cell r="E107" t="str">
            <v/>
          </cell>
        </row>
        <row r="108">
          <cell r="B108">
            <v>101.6</v>
          </cell>
          <cell r="C108" t="str">
            <v/>
          </cell>
          <cell r="D108">
            <v>100.4</v>
          </cell>
          <cell r="E108" t="str">
            <v/>
          </cell>
        </row>
        <row r="109">
          <cell r="B109">
            <v>101.7</v>
          </cell>
          <cell r="C109" t="str">
            <v/>
          </cell>
          <cell r="D109">
            <v>100.4</v>
          </cell>
          <cell r="E109" t="str">
            <v/>
          </cell>
        </row>
        <row r="110">
          <cell r="B110">
            <v>101.7</v>
          </cell>
          <cell r="C110" t="str">
            <v/>
          </cell>
          <cell r="D110">
            <v>100.4</v>
          </cell>
          <cell r="E110" t="str">
            <v/>
          </cell>
        </row>
        <row r="111">
          <cell r="B111">
            <v>101.7</v>
          </cell>
          <cell r="C111" t="str">
            <v/>
          </cell>
          <cell r="D111">
            <v>100.4</v>
          </cell>
          <cell r="E111" t="str">
            <v/>
          </cell>
        </row>
        <row r="112">
          <cell r="B112">
            <v>101.7</v>
          </cell>
          <cell r="C112" t="str">
            <v/>
          </cell>
          <cell r="D112">
            <v>100.5</v>
          </cell>
          <cell r="E112" t="str">
            <v/>
          </cell>
        </row>
        <row r="113">
          <cell r="B113">
            <v>101.7</v>
          </cell>
          <cell r="C113" t="str">
            <v/>
          </cell>
          <cell r="D113">
            <v>100.6</v>
          </cell>
          <cell r="E113" t="str">
            <v/>
          </cell>
        </row>
        <row r="114">
          <cell r="B114">
            <v>101.6</v>
          </cell>
          <cell r="C114" t="str">
            <v/>
          </cell>
          <cell r="D114">
            <v>100.6</v>
          </cell>
          <cell r="E114" t="str">
            <v/>
          </cell>
        </row>
        <row r="115">
          <cell r="B115">
            <v>100.7</v>
          </cell>
          <cell r="C115" t="str">
            <v/>
          </cell>
          <cell r="D115">
            <v>99.8</v>
          </cell>
          <cell r="E115" t="str">
            <v/>
          </cell>
        </row>
        <row r="116">
          <cell r="B116">
            <v>101</v>
          </cell>
          <cell r="C116" t="str">
            <v/>
          </cell>
          <cell r="D116">
            <v>100</v>
          </cell>
          <cell r="E116" t="str">
            <v/>
          </cell>
        </row>
        <row r="117">
          <cell r="B117">
            <v>101.2</v>
          </cell>
          <cell r="C117" t="str">
            <v/>
          </cell>
          <cell r="D117">
            <v>100.2</v>
          </cell>
          <cell r="E117" t="str">
            <v/>
          </cell>
        </row>
        <row r="118">
          <cell r="B118">
            <v>101.5</v>
          </cell>
          <cell r="C118" t="str">
            <v/>
          </cell>
          <cell r="D118">
            <v>100.6</v>
          </cell>
          <cell r="E118" t="str">
            <v/>
          </cell>
        </row>
        <row r="119">
          <cell r="B119">
            <v>101.7</v>
          </cell>
          <cell r="C119" t="str">
            <v/>
          </cell>
          <cell r="D119">
            <v>100.8</v>
          </cell>
          <cell r="E119" t="str">
            <v/>
          </cell>
        </row>
        <row r="120">
          <cell r="B120">
            <v>101.8</v>
          </cell>
          <cell r="C120" t="str">
            <v/>
          </cell>
          <cell r="D120">
            <v>101</v>
          </cell>
          <cell r="E120" t="str">
            <v/>
          </cell>
        </row>
        <row r="121">
          <cell r="B121">
            <v>102</v>
          </cell>
          <cell r="C121" t="str">
            <v/>
          </cell>
          <cell r="D121">
            <v>101.2</v>
          </cell>
          <cell r="E121" t="str">
            <v/>
          </cell>
        </row>
        <row r="122">
          <cell r="B122">
            <v>102.1</v>
          </cell>
          <cell r="C122" t="str">
            <v/>
          </cell>
          <cell r="D122">
            <v>101.3</v>
          </cell>
          <cell r="E122" t="str">
            <v/>
          </cell>
        </row>
        <row r="123">
          <cell r="B123">
            <v>102.1</v>
          </cell>
          <cell r="C123" t="str">
            <v/>
          </cell>
          <cell r="D123">
            <v>101.4</v>
          </cell>
          <cell r="E123" t="str">
            <v/>
          </cell>
        </row>
        <row r="124">
          <cell r="B124">
            <v>102.2</v>
          </cell>
          <cell r="C124" t="str">
            <v/>
          </cell>
          <cell r="D124">
            <v>101.5</v>
          </cell>
          <cell r="E124" t="str">
            <v/>
          </cell>
        </row>
        <row r="125">
          <cell r="B125">
            <v>102.2</v>
          </cell>
          <cell r="C125" t="str">
            <v/>
          </cell>
          <cell r="D125">
            <v>101.6</v>
          </cell>
          <cell r="E125" t="str">
            <v/>
          </cell>
        </row>
        <row r="126">
          <cell r="B126">
            <v>102.3</v>
          </cell>
          <cell r="C126" t="str">
            <v/>
          </cell>
          <cell r="D126">
            <v>101.8</v>
          </cell>
          <cell r="E126" t="str">
            <v/>
          </cell>
        </row>
        <row r="127">
          <cell r="B127">
            <v>104.3</v>
          </cell>
          <cell r="C127" t="str">
            <v/>
          </cell>
          <cell r="D127">
            <v>100.9</v>
          </cell>
          <cell r="E127" t="str">
            <v/>
          </cell>
        </row>
        <row r="128">
          <cell r="B128">
            <v>104.5</v>
          </cell>
          <cell r="C128" t="str">
            <v/>
          </cell>
          <cell r="D128">
            <v>101.2</v>
          </cell>
          <cell r="E128" t="str">
            <v/>
          </cell>
        </row>
        <row r="129">
          <cell r="B129">
            <v>104.5</v>
          </cell>
          <cell r="C129" t="str">
            <v/>
          </cell>
          <cell r="D129">
            <v>101.4</v>
          </cell>
          <cell r="E129" t="str">
            <v/>
          </cell>
        </row>
        <row r="130">
          <cell r="B130">
            <v>104.2</v>
          </cell>
          <cell r="C130" t="str">
            <v/>
          </cell>
          <cell r="D130">
            <v>101.5</v>
          </cell>
          <cell r="E130" t="str">
            <v/>
          </cell>
        </row>
        <row r="131">
          <cell r="B131">
            <v>104</v>
          </cell>
          <cell r="C131" t="str">
            <v/>
          </cell>
          <cell r="D131">
            <v>101.5</v>
          </cell>
          <cell r="E131" t="str">
            <v/>
          </cell>
        </row>
        <row r="132">
          <cell r="B132">
            <v>103.9</v>
          </cell>
          <cell r="C132" t="str">
            <v/>
          </cell>
          <cell r="D132">
            <v>101.6</v>
          </cell>
          <cell r="E132" t="str">
            <v/>
          </cell>
        </row>
        <row r="133">
          <cell r="B133">
            <v>103.7</v>
          </cell>
          <cell r="C133" t="str">
            <v/>
          </cell>
          <cell r="D133">
            <v>101.6</v>
          </cell>
          <cell r="E133" t="str">
            <v/>
          </cell>
        </row>
        <row r="134">
          <cell r="B134">
            <v>103.6</v>
          </cell>
          <cell r="C134" t="str">
            <v/>
          </cell>
          <cell r="D134">
            <v>101.7</v>
          </cell>
          <cell r="E134" t="str">
            <v/>
          </cell>
        </row>
        <row r="135">
          <cell r="B135">
            <v>103.6</v>
          </cell>
          <cell r="C135" t="str">
            <v/>
          </cell>
          <cell r="D135">
            <v>101.7</v>
          </cell>
          <cell r="E135" t="str">
            <v/>
          </cell>
        </row>
        <row r="136">
          <cell r="B136">
            <v>103.5</v>
          </cell>
          <cell r="C136" t="str">
            <v/>
          </cell>
          <cell r="D136">
            <v>101.7</v>
          </cell>
          <cell r="E136" t="str">
            <v/>
          </cell>
        </row>
        <row r="137">
          <cell r="B137">
            <v>103.5</v>
          </cell>
          <cell r="C137" t="str">
            <v/>
          </cell>
          <cell r="D137">
            <v>101.8</v>
          </cell>
          <cell r="E137" t="str">
            <v/>
          </cell>
        </row>
        <row r="138">
          <cell r="B138">
            <v>103.4</v>
          </cell>
          <cell r="C138" t="str">
            <v/>
          </cell>
          <cell r="D138">
            <v>101.8</v>
          </cell>
          <cell r="E138" t="str">
            <v/>
          </cell>
        </row>
        <row r="139">
          <cell r="B139">
            <v>102.7</v>
          </cell>
          <cell r="C139" t="str">
            <v/>
          </cell>
          <cell r="D139">
            <v>101.2</v>
          </cell>
          <cell r="E139" t="str">
            <v/>
          </cell>
        </row>
        <row r="140">
          <cell r="B140">
            <v>102.5</v>
          </cell>
          <cell r="C140" t="str">
            <v/>
          </cell>
          <cell r="D140">
            <v>101.5</v>
          </cell>
          <cell r="E140" t="str">
            <v/>
          </cell>
        </row>
        <row r="141">
          <cell r="B141">
            <v>102.7</v>
          </cell>
          <cell r="C141" t="str">
            <v/>
          </cell>
          <cell r="D141">
            <v>102.1</v>
          </cell>
          <cell r="E141" t="str">
            <v/>
          </cell>
        </row>
        <row r="142">
          <cell r="B142">
            <v>103.1</v>
          </cell>
          <cell r="C142" t="str">
            <v/>
          </cell>
          <cell r="D142">
            <v>102.4</v>
          </cell>
          <cell r="E142" t="str">
            <v/>
          </cell>
        </row>
        <row r="143">
          <cell r="B143">
            <v>103.5</v>
          </cell>
          <cell r="C143" t="str">
            <v/>
          </cell>
          <cell r="D143">
            <v>102.7</v>
          </cell>
          <cell r="E143" t="str">
            <v/>
          </cell>
        </row>
        <row r="144">
          <cell r="B144">
            <v>103.6</v>
          </cell>
          <cell r="C144" t="str">
            <v/>
          </cell>
          <cell r="D144">
            <v>102.9</v>
          </cell>
          <cell r="E144" t="str">
            <v/>
          </cell>
        </row>
        <row r="145">
          <cell r="B145">
            <v>103.8</v>
          </cell>
          <cell r="C145" t="str">
            <v/>
          </cell>
          <cell r="D145">
            <v>103.1</v>
          </cell>
          <cell r="E145" t="str">
            <v/>
          </cell>
        </row>
        <row r="146">
          <cell r="B146">
            <v>104</v>
          </cell>
          <cell r="C146" t="str">
            <v/>
          </cell>
          <cell r="D146">
            <v>103.3</v>
          </cell>
          <cell r="E146" t="str">
            <v/>
          </cell>
        </row>
        <row r="147">
          <cell r="B147">
            <v>104.2</v>
          </cell>
          <cell r="C147" t="str">
            <v/>
          </cell>
          <cell r="D147">
            <v>103.6</v>
          </cell>
          <cell r="E147" t="str">
            <v/>
          </cell>
        </row>
        <row r="148">
          <cell r="B148">
            <v>104.5</v>
          </cell>
          <cell r="C148" t="str">
            <v/>
          </cell>
          <cell r="D148">
            <v>103.9</v>
          </cell>
          <cell r="E148" t="str">
            <v/>
          </cell>
        </row>
        <row r="149">
          <cell r="B149">
            <v>104.8</v>
          </cell>
          <cell r="C149" t="str">
            <v/>
          </cell>
          <cell r="D149">
            <v>104.2</v>
          </cell>
          <cell r="E149" t="str">
            <v/>
          </cell>
        </row>
        <row r="150">
          <cell r="B150">
            <v>105.1</v>
          </cell>
          <cell r="C150" t="str">
            <v/>
          </cell>
          <cell r="D150">
            <v>104.6</v>
          </cell>
          <cell r="E150" t="str">
            <v/>
          </cell>
        </row>
        <row r="151">
          <cell r="B151">
            <v>109.4</v>
          </cell>
          <cell r="C151" t="str">
            <v/>
          </cell>
          <cell r="D151">
            <v>101.9</v>
          </cell>
          <cell r="E151" t="str">
            <v/>
          </cell>
        </row>
        <row r="152">
          <cell r="B152">
            <v>109</v>
          </cell>
          <cell r="C152" t="str">
            <v/>
          </cell>
          <cell r="D152">
            <v>101.7</v>
          </cell>
          <cell r="E152" t="str">
            <v/>
          </cell>
        </row>
        <row r="153">
          <cell r="B153">
            <v>109.7</v>
          </cell>
          <cell r="C153" t="str">
            <v/>
          </cell>
          <cell r="D153">
            <v>102.8</v>
          </cell>
          <cell r="E153" t="str">
            <v/>
          </cell>
        </row>
        <row r="154">
          <cell r="B154">
            <v>110.3</v>
          </cell>
          <cell r="C154" t="str">
            <v/>
          </cell>
          <cell r="D154">
            <v>103.8</v>
          </cell>
          <cell r="E154" t="str">
            <v/>
          </cell>
        </row>
        <row r="155">
          <cell r="B155">
            <v>111.1</v>
          </cell>
          <cell r="C155" t="str">
            <v/>
          </cell>
          <cell r="D155">
            <v>104.8</v>
          </cell>
          <cell r="E155" t="str">
            <v/>
          </cell>
        </row>
        <row r="156">
          <cell r="B156">
            <v>111.8</v>
          </cell>
          <cell r="C156"/>
          <cell r="D156">
            <v>105.8</v>
          </cell>
        </row>
      </sheetData>
      <sheetData sheetId="4">
        <row r="7">
          <cell r="B7">
            <v>103</v>
          </cell>
          <cell r="C7" t="str">
            <v/>
          </cell>
          <cell r="D7">
            <v>100.9</v>
          </cell>
          <cell r="E7" t="str">
            <v/>
          </cell>
          <cell r="F7">
            <v>100.9</v>
          </cell>
          <cell r="G7" t="str">
            <v/>
          </cell>
        </row>
        <row r="8">
          <cell r="B8">
            <v>102.3</v>
          </cell>
          <cell r="C8" t="str">
            <v/>
          </cell>
          <cell r="D8">
            <v>101</v>
          </cell>
          <cell r="E8" t="str">
            <v/>
          </cell>
          <cell r="F8">
            <v>101.9</v>
          </cell>
          <cell r="G8" t="str">
            <v/>
          </cell>
        </row>
        <row r="9">
          <cell r="B9">
            <v>102.2</v>
          </cell>
          <cell r="C9" t="str">
            <v/>
          </cell>
          <cell r="D9">
            <v>100</v>
          </cell>
          <cell r="E9" t="str">
            <v/>
          </cell>
          <cell r="F9">
            <v>101.9</v>
          </cell>
          <cell r="G9" t="str">
            <v/>
          </cell>
        </row>
        <row r="10">
          <cell r="B10">
            <v>102.9</v>
          </cell>
          <cell r="C10" t="str">
            <v/>
          </cell>
          <cell r="D10">
            <v>100.9</v>
          </cell>
          <cell r="E10" t="str">
            <v/>
          </cell>
          <cell r="F10">
            <v>102.9</v>
          </cell>
          <cell r="G10" t="str">
            <v/>
          </cell>
        </row>
        <row r="11">
          <cell r="B11">
            <v>103.8</v>
          </cell>
          <cell r="C11" t="str">
            <v/>
          </cell>
          <cell r="D11">
            <v>102.1</v>
          </cell>
          <cell r="E11" t="str">
            <v/>
          </cell>
          <cell r="F11">
            <v>101.6</v>
          </cell>
          <cell r="G11" t="str">
            <v/>
          </cell>
        </row>
        <row r="12">
          <cell r="B12">
            <v>104.6</v>
          </cell>
          <cell r="C12" t="str">
            <v/>
          </cell>
          <cell r="D12">
            <v>101.5</v>
          </cell>
          <cell r="E12" t="str">
            <v/>
          </cell>
          <cell r="F12">
            <v>103.1</v>
          </cell>
          <cell r="G12" t="str">
            <v/>
          </cell>
        </row>
        <row r="13">
          <cell r="B13">
            <v>104.1</v>
          </cell>
          <cell r="C13" t="str">
            <v/>
          </cell>
          <cell r="D13">
            <v>99.6</v>
          </cell>
          <cell r="E13" t="str">
            <v/>
          </cell>
          <cell r="F13">
            <v>102.8</v>
          </cell>
          <cell r="G13" t="str">
            <v/>
          </cell>
        </row>
        <row r="14">
          <cell r="B14">
            <v>104.6</v>
          </cell>
          <cell r="C14" t="str">
            <v/>
          </cell>
          <cell r="D14">
            <v>101.3</v>
          </cell>
          <cell r="E14" t="str">
            <v/>
          </cell>
          <cell r="F14">
            <v>104.1</v>
          </cell>
          <cell r="G14" t="str">
            <v/>
          </cell>
        </row>
        <row r="15">
          <cell r="B15">
            <v>104.1</v>
          </cell>
          <cell r="C15" t="str">
            <v/>
          </cell>
          <cell r="D15">
            <v>101.7</v>
          </cell>
          <cell r="E15" t="str">
            <v/>
          </cell>
          <cell r="F15">
            <v>101.2</v>
          </cell>
          <cell r="G15" t="str">
            <v/>
          </cell>
        </row>
        <row r="16">
          <cell r="B16">
            <v>104</v>
          </cell>
          <cell r="C16" t="str">
            <v/>
          </cell>
          <cell r="D16">
            <v>101.3</v>
          </cell>
          <cell r="E16" t="str">
            <v/>
          </cell>
          <cell r="F16">
            <v>102.4</v>
          </cell>
          <cell r="G16" t="str">
            <v/>
          </cell>
        </row>
        <row r="17">
          <cell r="B17">
            <v>103.9</v>
          </cell>
          <cell r="C17"/>
          <cell r="D17">
            <v>99.5</v>
          </cell>
          <cell r="E17"/>
          <cell r="F17">
            <v>101.9</v>
          </cell>
          <cell r="G17"/>
        </row>
        <row r="18">
          <cell r="B18">
            <v>102.9</v>
          </cell>
          <cell r="C18" t="str">
            <v/>
          </cell>
          <cell r="D18">
            <v>100.4</v>
          </cell>
          <cell r="E18" t="str">
            <v/>
          </cell>
          <cell r="F18">
            <v>102.3</v>
          </cell>
          <cell r="G18" t="str">
            <v/>
          </cell>
        </row>
        <row r="19">
          <cell r="B19">
            <v>101.3</v>
          </cell>
          <cell r="C19" t="str">
            <v/>
          </cell>
          <cell r="D19">
            <v>100.2</v>
          </cell>
          <cell r="E19" t="str">
            <v/>
          </cell>
          <cell r="F19">
            <v>100.1</v>
          </cell>
          <cell r="G19" t="str">
            <v/>
          </cell>
        </row>
        <row r="20">
          <cell r="B20">
            <v>100.5</v>
          </cell>
          <cell r="C20" t="str">
            <v/>
          </cell>
          <cell r="D20">
            <v>100.4</v>
          </cell>
          <cell r="E20" t="str">
            <v/>
          </cell>
          <cell r="F20">
            <v>100.5</v>
          </cell>
          <cell r="G20" t="str">
            <v/>
          </cell>
        </row>
        <row r="21">
          <cell r="B21">
            <v>101.1</v>
          </cell>
          <cell r="C21" t="str">
            <v/>
          </cell>
          <cell r="D21">
            <v>100</v>
          </cell>
          <cell r="E21" t="str">
            <v/>
          </cell>
          <cell r="F21">
            <v>100.6</v>
          </cell>
          <cell r="G21" t="str">
            <v/>
          </cell>
        </row>
        <row r="22">
          <cell r="B22">
            <v>100.7</v>
          </cell>
          <cell r="C22" t="str">
            <v/>
          </cell>
          <cell r="D22">
            <v>100</v>
          </cell>
          <cell r="E22" t="str">
            <v/>
          </cell>
          <cell r="F22">
            <v>100.6</v>
          </cell>
          <cell r="G22" t="str">
            <v/>
          </cell>
        </row>
        <row r="23">
          <cell r="B23">
            <v>100.6</v>
          </cell>
          <cell r="C23" t="str">
            <v/>
          </cell>
          <cell r="D23">
            <v>100.2</v>
          </cell>
          <cell r="E23" t="str">
            <v/>
          </cell>
          <cell r="F23">
            <v>100.2</v>
          </cell>
          <cell r="G23" t="str">
            <v/>
          </cell>
        </row>
        <row r="24">
          <cell r="B24">
            <v>100.3</v>
          </cell>
          <cell r="C24" t="str">
            <v/>
          </cell>
          <cell r="D24">
            <v>100</v>
          </cell>
          <cell r="E24" t="str">
            <v/>
          </cell>
          <cell r="F24">
            <v>100.1</v>
          </cell>
          <cell r="G24" t="str">
            <v/>
          </cell>
        </row>
        <row r="25">
          <cell r="B25">
            <v>99.7</v>
          </cell>
          <cell r="C25" t="str">
            <v/>
          </cell>
          <cell r="D25">
            <v>99.5</v>
          </cell>
          <cell r="E25" t="str">
            <v/>
          </cell>
          <cell r="F25">
            <v>99.6</v>
          </cell>
          <cell r="G25" t="str">
            <v/>
          </cell>
        </row>
        <row r="26">
          <cell r="B26">
            <v>99.3</v>
          </cell>
          <cell r="C26" t="str">
            <v/>
          </cell>
          <cell r="D26">
            <v>99.6</v>
          </cell>
          <cell r="E26" t="str">
            <v/>
          </cell>
          <cell r="F26">
            <v>99.2</v>
          </cell>
          <cell r="G26" t="str">
            <v/>
          </cell>
        </row>
        <row r="27">
          <cell r="B27">
            <v>98.5</v>
          </cell>
          <cell r="C27" t="str">
            <v/>
          </cell>
          <cell r="D27">
            <v>99.5</v>
          </cell>
          <cell r="E27" t="str">
            <v/>
          </cell>
          <cell r="F27">
            <v>99.7</v>
          </cell>
          <cell r="G27" t="str">
            <v/>
          </cell>
        </row>
        <row r="28">
          <cell r="B28">
            <v>99.1</v>
          </cell>
          <cell r="C28" t="str">
            <v/>
          </cell>
          <cell r="D28">
            <v>100.5</v>
          </cell>
          <cell r="E28" t="str">
            <v/>
          </cell>
          <cell r="F28">
            <v>100.3</v>
          </cell>
          <cell r="G28" t="str">
            <v/>
          </cell>
        </row>
        <row r="29">
          <cell r="B29">
            <v>99.3</v>
          </cell>
          <cell r="C29" t="str">
            <v/>
          </cell>
          <cell r="D29">
            <v>99.6</v>
          </cell>
          <cell r="E29" t="str">
            <v/>
          </cell>
          <cell r="F29">
            <v>99.9</v>
          </cell>
          <cell r="G29" t="str">
            <v/>
          </cell>
        </row>
        <row r="30">
          <cell r="B30">
            <v>99.4</v>
          </cell>
          <cell r="C30" t="str">
            <v/>
          </cell>
          <cell r="D30">
            <v>99.7</v>
          </cell>
          <cell r="E30" t="str">
            <v/>
          </cell>
          <cell r="F30">
            <v>99.6</v>
          </cell>
          <cell r="G30" t="str">
            <v/>
          </cell>
        </row>
        <row r="31">
          <cell r="B31">
            <v>99.1</v>
          </cell>
          <cell r="C31" t="str">
            <v/>
          </cell>
          <cell r="D31">
            <v>99.3</v>
          </cell>
          <cell r="E31" t="str">
            <v/>
          </cell>
          <cell r="F31">
            <v>99.4</v>
          </cell>
          <cell r="G31" t="str">
            <v/>
          </cell>
        </row>
        <row r="32">
          <cell r="B32">
            <v>99.1</v>
          </cell>
          <cell r="C32" t="str">
            <v/>
          </cell>
          <cell r="D32">
            <v>100.5</v>
          </cell>
          <cell r="E32" t="str">
            <v/>
          </cell>
          <cell r="F32">
            <v>99.9</v>
          </cell>
          <cell r="G32" t="str">
            <v/>
          </cell>
        </row>
        <row r="33">
          <cell r="B33">
            <v>99.2</v>
          </cell>
          <cell r="C33" t="str">
            <v/>
          </cell>
          <cell r="D33">
            <v>99.7</v>
          </cell>
          <cell r="E33" t="str">
            <v/>
          </cell>
          <cell r="F33">
            <v>99.6</v>
          </cell>
          <cell r="G33" t="str">
            <v/>
          </cell>
        </row>
        <row r="34">
          <cell r="B34">
            <v>100.2</v>
          </cell>
          <cell r="C34" t="str">
            <v/>
          </cell>
          <cell r="D34">
            <v>100.7</v>
          </cell>
          <cell r="E34" t="str">
            <v/>
          </cell>
          <cell r="F34">
            <v>100.4</v>
          </cell>
          <cell r="G34" t="str">
            <v/>
          </cell>
        </row>
        <row r="35">
          <cell r="B35">
            <v>102</v>
          </cell>
          <cell r="C35" t="str">
            <v/>
          </cell>
          <cell r="D35">
            <v>101.1</v>
          </cell>
          <cell r="E35" t="str">
            <v/>
          </cell>
          <cell r="F35">
            <v>100.6</v>
          </cell>
          <cell r="G35" t="str">
            <v/>
          </cell>
        </row>
        <row r="36">
          <cell r="B36">
            <v>101.8</v>
          </cell>
          <cell r="C36" t="str">
            <v/>
          </cell>
          <cell r="D36">
            <v>100.3</v>
          </cell>
          <cell r="E36" t="str">
            <v/>
          </cell>
          <cell r="F36">
            <v>100.9</v>
          </cell>
          <cell r="G36" t="str">
            <v/>
          </cell>
        </row>
        <row r="37">
          <cell r="B37">
            <v>101.9</v>
          </cell>
          <cell r="C37" t="str">
            <v/>
          </cell>
          <cell r="D37">
            <v>99.8</v>
          </cell>
          <cell r="E37" t="str">
            <v/>
          </cell>
          <cell r="F37">
            <v>100.7</v>
          </cell>
          <cell r="G37" t="str">
            <v/>
          </cell>
        </row>
        <row r="38">
          <cell r="B38">
            <v>102.2</v>
          </cell>
          <cell r="C38" t="str">
            <v/>
          </cell>
          <cell r="D38">
            <v>101.1</v>
          </cell>
          <cell r="E38" t="str">
            <v/>
          </cell>
          <cell r="F38">
            <v>101.8</v>
          </cell>
          <cell r="G38" t="str">
            <v/>
          </cell>
        </row>
        <row r="39">
          <cell r="B39">
            <v>101.5</v>
          </cell>
          <cell r="C39" t="str">
            <v/>
          </cell>
          <cell r="D39">
            <v>100.4</v>
          </cell>
          <cell r="E39" t="str">
            <v/>
          </cell>
          <cell r="F39">
            <v>100.1</v>
          </cell>
          <cell r="G39" t="str">
            <v/>
          </cell>
        </row>
        <row r="40">
          <cell r="B40">
            <v>101.7</v>
          </cell>
          <cell r="C40" t="str">
            <v/>
          </cell>
          <cell r="D40">
            <v>100.5</v>
          </cell>
          <cell r="E40" t="str">
            <v/>
          </cell>
          <cell r="F40">
            <v>100.6</v>
          </cell>
          <cell r="G40" t="str">
            <v/>
          </cell>
        </row>
        <row r="41">
          <cell r="B41">
            <v>102</v>
          </cell>
          <cell r="C41" t="str">
            <v/>
          </cell>
          <cell r="D41">
            <v>100</v>
          </cell>
          <cell r="E41" t="str">
            <v/>
          </cell>
          <cell r="F41">
            <v>100.6</v>
          </cell>
          <cell r="G41" t="str">
            <v/>
          </cell>
        </row>
        <row r="42">
          <cell r="B42">
            <v>101.4</v>
          </cell>
          <cell r="C42" t="str">
            <v/>
          </cell>
          <cell r="D42">
            <v>100.5</v>
          </cell>
          <cell r="E42" t="str">
            <v/>
          </cell>
          <cell r="F42">
            <v>101.1</v>
          </cell>
          <cell r="G42" t="str">
            <v/>
          </cell>
        </row>
        <row r="43">
          <cell r="B43">
            <v>101.2</v>
          </cell>
          <cell r="C43" t="str">
            <v/>
          </cell>
          <cell r="D43">
            <v>100.2</v>
          </cell>
          <cell r="E43" t="str">
            <v/>
          </cell>
          <cell r="F43">
            <v>100.2</v>
          </cell>
          <cell r="G43" t="str">
            <v/>
          </cell>
        </row>
        <row r="44">
          <cell r="B44">
            <v>102.4</v>
          </cell>
          <cell r="C44" t="str">
            <v/>
          </cell>
          <cell r="D44">
            <v>101.7</v>
          </cell>
          <cell r="E44" t="str">
            <v/>
          </cell>
          <cell r="F44">
            <v>101.9</v>
          </cell>
          <cell r="G44" t="str">
            <v/>
          </cell>
        </row>
        <row r="45">
          <cell r="B45">
            <v>102.8</v>
          </cell>
          <cell r="C45" t="str">
            <v/>
          </cell>
          <cell r="D45">
            <v>100.3</v>
          </cell>
          <cell r="E45" t="str">
            <v/>
          </cell>
          <cell r="F45">
            <v>102.2</v>
          </cell>
          <cell r="G45" t="str">
            <v/>
          </cell>
        </row>
        <row r="46">
          <cell r="B46">
            <v>102.8</v>
          </cell>
          <cell r="C46" t="str">
            <v/>
          </cell>
          <cell r="D46">
            <v>100.6</v>
          </cell>
          <cell r="E46" t="str">
            <v/>
          </cell>
          <cell r="F46">
            <v>102.8</v>
          </cell>
          <cell r="G46" t="str">
            <v/>
          </cell>
        </row>
        <row r="47">
          <cell r="B47">
            <v>104.5</v>
          </cell>
          <cell r="C47" t="str">
            <v/>
          </cell>
          <cell r="D47">
            <v>102</v>
          </cell>
          <cell r="E47" t="str">
            <v/>
          </cell>
          <cell r="F47">
            <v>101.4</v>
          </cell>
          <cell r="G47" t="str">
            <v/>
          </cell>
        </row>
        <row r="48">
          <cell r="B48">
            <v>103.2</v>
          </cell>
          <cell r="C48" t="str">
            <v/>
          </cell>
          <cell r="D48">
            <v>100.3</v>
          </cell>
          <cell r="E48" t="str">
            <v/>
          </cell>
          <cell r="F48">
            <v>101.8</v>
          </cell>
          <cell r="G48" t="str">
            <v/>
          </cell>
        </row>
        <row r="49">
          <cell r="B49">
            <v>103</v>
          </cell>
          <cell r="C49" t="str">
            <v/>
          </cell>
          <cell r="D49">
            <v>100.1</v>
          </cell>
          <cell r="E49" t="str">
            <v/>
          </cell>
          <cell r="F49">
            <v>101.9</v>
          </cell>
          <cell r="G49" t="str">
            <v/>
          </cell>
        </row>
        <row r="50">
          <cell r="B50">
            <v>102.8</v>
          </cell>
          <cell r="C50" t="str">
            <v/>
          </cell>
          <cell r="D50">
            <v>100.4</v>
          </cell>
          <cell r="E50" t="str">
            <v/>
          </cell>
          <cell r="F50">
            <v>102.3</v>
          </cell>
          <cell r="G50" t="str">
            <v/>
          </cell>
        </row>
        <row r="51">
          <cell r="B51">
            <v>102.7</v>
          </cell>
          <cell r="C51" t="str">
            <v/>
          </cell>
          <cell r="D51">
            <v>102</v>
          </cell>
          <cell r="E51" t="str">
            <v/>
          </cell>
          <cell r="F51">
            <v>102.1</v>
          </cell>
          <cell r="G51" t="str">
            <v/>
          </cell>
        </row>
        <row r="52">
          <cell r="B52">
            <v>104.5</v>
          </cell>
          <cell r="C52" t="str">
            <v/>
          </cell>
          <cell r="D52">
            <v>101.9</v>
          </cell>
          <cell r="E52" t="str">
            <v/>
          </cell>
          <cell r="F52">
            <v>103.8</v>
          </cell>
          <cell r="G52" t="str">
            <v/>
          </cell>
        </row>
        <row r="53">
          <cell r="B53">
            <v>105.4</v>
          </cell>
          <cell r="C53" t="str">
            <v/>
          </cell>
          <cell r="D53">
            <v>101</v>
          </cell>
          <cell r="E53" t="str">
            <v/>
          </cell>
          <cell r="F53">
            <v>104.9</v>
          </cell>
          <cell r="G53" t="str">
            <v/>
          </cell>
        </row>
        <row r="54">
          <cell r="B54">
            <v>107.7</v>
          </cell>
          <cell r="C54" t="str">
            <v/>
          </cell>
          <cell r="D54">
            <v>102.6</v>
          </cell>
          <cell r="E54" t="str">
            <v/>
          </cell>
          <cell r="F54">
            <v>107.6</v>
          </cell>
          <cell r="G54" t="str">
            <v/>
          </cell>
        </row>
        <row r="55">
          <cell r="B55">
            <v>109.7</v>
          </cell>
          <cell r="C55" t="str">
            <v/>
          </cell>
          <cell r="D55">
            <v>103.8</v>
          </cell>
          <cell r="E55" t="str">
            <v/>
          </cell>
          <cell r="F55">
            <v>102.8</v>
          </cell>
          <cell r="G55" t="str">
            <v/>
          </cell>
        </row>
        <row r="56">
          <cell r="B56">
            <v>113</v>
          </cell>
          <cell r="C56"/>
          <cell r="D56">
            <v>105.8</v>
          </cell>
          <cell r="E56"/>
          <cell r="F56">
            <v>108.7</v>
          </cell>
        </row>
      </sheetData>
      <sheetData sheetId="5">
        <row r="7">
          <cell r="B7">
            <v>102.6</v>
          </cell>
          <cell r="C7" t="str">
            <v/>
          </cell>
          <cell r="D7">
            <v>101.9</v>
          </cell>
          <cell r="E7" t="str">
            <v/>
          </cell>
        </row>
        <row r="8">
          <cell r="B8">
            <v>104.3</v>
          </cell>
          <cell r="C8" t="str">
            <v/>
          </cell>
          <cell r="D8">
            <v>102.9</v>
          </cell>
          <cell r="E8" t="str">
            <v/>
          </cell>
        </row>
        <row r="9">
          <cell r="B9">
            <v>103.7</v>
          </cell>
          <cell r="C9" t="str">
            <v/>
          </cell>
          <cell r="D9">
            <v>102</v>
          </cell>
          <cell r="E9" t="str">
            <v/>
          </cell>
        </row>
        <row r="10">
          <cell r="B10">
            <v>100.9</v>
          </cell>
          <cell r="C10" t="str">
            <v/>
          </cell>
          <cell r="D10">
            <v>100.5</v>
          </cell>
          <cell r="E10" t="str">
            <v/>
          </cell>
        </row>
        <row r="11">
          <cell r="B11">
            <v>100</v>
          </cell>
          <cell r="C11" t="str">
            <v/>
          </cell>
          <cell r="D11">
            <v>99.8</v>
          </cell>
          <cell r="E11" t="str">
            <v/>
          </cell>
        </row>
        <row r="12">
          <cell r="B12">
            <v>99.1</v>
          </cell>
          <cell r="C12" t="str">
            <v/>
          </cell>
          <cell r="D12">
            <v>99.9</v>
          </cell>
          <cell r="E12" t="str">
            <v/>
          </cell>
        </row>
        <row r="13">
          <cell r="B13">
            <v>99.4</v>
          </cell>
          <cell r="C13" t="str">
            <v/>
          </cell>
          <cell r="D13">
            <v>99.8</v>
          </cell>
          <cell r="E13" t="str">
            <v/>
          </cell>
        </row>
        <row r="14">
          <cell r="B14">
            <v>102</v>
          </cell>
          <cell r="C14" t="str">
            <v/>
          </cell>
          <cell r="D14">
            <v>101</v>
          </cell>
          <cell r="E14" t="str">
            <v/>
          </cell>
        </row>
        <row r="15">
          <cell r="B15">
            <v>101.6</v>
          </cell>
          <cell r="C15" t="str">
            <v/>
          </cell>
          <cell r="D15">
            <v>100.6</v>
          </cell>
          <cell r="E15" t="str">
            <v/>
          </cell>
        </row>
        <row r="16">
          <cell r="B16">
            <v>102.3</v>
          </cell>
          <cell r="C16" t="str">
            <v/>
          </cell>
          <cell r="D16">
            <v>101.8</v>
          </cell>
          <cell r="E16" t="str">
            <v/>
          </cell>
        </row>
        <row r="17">
          <cell r="B17">
            <v>103.4</v>
          </cell>
          <cell r="C17" t="str">
            <v/>
          </cell>
          <cell r="D17">
            <v>101.8</v>
          </cell>
          <cell r="E17" t="str">
            <v/>
          </cell>
        </row>
        <row r="18">
          <cell r="B18">
            <v>105.1</v>
          </cell>
          <cell r="C18" t="str">
            <v/>
          </cell>
          <cell r="D18">
            <v>104.6</v>
          </cell>
          <cell r="E18" t="str">
            <v/>
          </cell>
        </row>
      </sheetData>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esieczne"/>
      <sheetName val="Narastajace"/>
      <sheetName val="Kwartalne"/>
      <sheetName val="Roczne"/>
      <sheetName val="Miesieczne_hist"/>
      <sheetName val="Narastajace_hist"/>
      <sheetName val="Kwartalne_hist"/>
      <sheetName val="Roczne_hist"/>
      <sheetName val="Metadane"/>
      <sheetName val="rejestr_zmian"/>
    </sheetNames>
    <sheetDataSet>
      <sheetData sheetId="0">
        <row r="7">
          <cell r="B7">
            <v>100.6</v>
          </cell>
          <cell r="C7" t="str">
            <v/>
          </cell>
          <cell r="D7">
            <v>105.1</v>
          </cell>
          <cell r="E7" t="str">
            <v/>
          </cell>
          <cell r="F7">
            <v>103</v>
          </cell>
          <cell r="G7" t="str">
            <v/>
          </cell>
          <cell r="H7">
            <v>107.4</v>
          </cell>
          <cell r="I7" t="str">
            <v/>
          </cell>
          <cell r="J7">
            <v>97.7</v>
          </cell>
          <cell r="K7" t="str">
            <v/>
          </cell>
        </row>
        <row r="8">
          <cell r="B8">
            <v>92</v>
          </cell>
          <cell r="C8" t="str">
            <v/>
          </cell>
          <cell r="D8">
            <v>96.3</v>
          </cell>
          <cell r="E8" t="str">
            <v/>
          </cell>
          <cell r="F8">
            <v>92.7</v>
          </cell>
          <cell r="G8" t="str">
            <v/>
          </cell>
          <cell r="H8">
            <v>97.5</v>
          </cell>
          <cell r="I8" t="str">
            <v/>
          </cell>
          <cell r="J8">
            <v>99.2</v>
          </cell>
          <cell r="K8" t="str">
            <v/>
          </cell>
        </row>
        <row r="9">
          <cell r="B9">
            <v>87.9</v>
          </cell>
          <cell r="C9" t="str">
            <v/>
          </cell>
          <cell r="D9">
            <v>97.9</v>
          </cell>
          <cell r="E9" t="str">
            <v/>
          </cell>
          <cell r="F9">
            <v>90.6</v>
          </cell>
          <cell r="G9" t="str">
            <v/>
          </cell>
          <cell r="H9">
            <v>100.3</v>
          </cell>
          <cell r="I9" t="str">
            <v/>
          </cell>
          <cell r="J9">
            <v>97</v>
          </cell>
          <cell r="K9" t="str">
            <v/>
          </cell>
        </row>
        <row r="10">
          <cell r="B10">
            <v>92.6</v>
          </cell>
          <cell r="C10" t="str">
            <v/>
          </cell>
          <cell r="D10">
            <v>99.9</v>
          </cell>
          <cell r="E10" t="str">
            <v/>
          </cell>
          <cell r="F10">
            <v>92.1</v>
          </cell>
          <cell r="G10" t="str">
            <v/>
          </cell>
          <cell r="H10">
            <v>98.4</v>
          </cell>
          <cell r="I10" t="str">
            <v/>
          </cell>
          <cell r="J10">
            <v>100.5</v>
          </cell>
          <cell r="K10" t="str">
            <v/>
          </cell>
        </row>
        <row r="11">
          <cell r="B11">
            <v>97.4</v>
          </cell>
          <cell r="C11" t="str">
            <v/>
          </cell>
          <cell r="D11">
            <v>104.6</v>
          </cell>
          <cell r="E11" t="str">
            <v/>
          </cell>
          <cell r="F11">
            <v>97.4</v>
          </cell>
          <cell r="G11" t="str">
            <v/>
          </cell>
          <cell r="H11">
            <v>103.7</v>
          </cell>
          <cell r="I11" t="str">
            <v/>
          </cell>
          <cell r="J11">
            <v>100</v>
          </cell>
          <cell r="K11" t="str">
            <v/>
          </cell>
        </row>
        <row r="12">
          <cell r="B12">
            <v>102.6</v>
          </cell>
          <cell r="C12" t="str">
            <v/>
          </cell>
          <cell r="D12">
            <v>103.1</v>
          </cell>
          <cell r="E12" t="str">
            <v/>
          </cell>
          <cell r="F12">
            <v>99.7</v>
          </cell>
          <cell r="G12" t="str">
            <v/>
          </cell>
          <cell r="H12">
            <v>103.4</v>
          </cell>
          <cell r="I12" t="str">
            <v/>
          </cell>
          <cell r="J12">
            <v>102.9</v>
          </cell>
          <cell r="K12" t="str">
            <v/>
          </cell>
        </row>
        <row r="13">
          <cell r="B13">
            <v>104.6</v>
          </cell>
          <cell r="C13" t="str">
            <v/>
          </cell>
          <cell r="D13">
            <v>101.5</v>
          </cell>
          <cell r="E13" t="str">
            <v/>
          </cell>
          <cell r="F13">
            <v>105.1</v>
          </cell>
          <cell r="G13" t="str">
            <v/>
          </cell>
          <cell r="H13">
            <v>102.3</v>
          </cell>
          <cell r="I13" t="str">
            <v/>
          </cell>
          <cell r="J13">
            <v>99.5</v>
          </cell>
          <cell r="K13" t="str">
            <v/>
          </cell>
        </row>
        <row r="14">
          <cell r="B14">
            <v>104.9</v>
          </cell>
          <cell r="C14" t="str">
            <v/>
          </cell>
          <cell r="D14">
            <v>96.7</v>
          </cell>
          <cell r="E14" t="str">
            <v/>
          </cell>
          <cell r="F14">
            <v>108.6</v>
          </cell>
          <cell r="G14" t="str">
            <v/>
          </cell>
          <cell r="H14">
            <v>99.1</v>
          </cell>
          <cell r="I14" t="str">
            <v/>
          </cell>
          <cell r="J14">
            <v>96.6</v>
          </cell>
          <cell r="K14" t="str">
            <v/>
          </cell>
        </row>
        <row r="15">
          <cell r="B15">
            <v>107.3</v>
          </cell>
          <cell r="C15" t="str">
            <v/>
          </cell>
          <cell r="D15">
            <v>103.2</v>
          </cell>
          <cell r="E15" t="str">
            <v/>
          </cell>
          <cell r="F15">
            <v>109</v>
          </cell>
          <cell r="G15" t="str">
            <v/>
          </cell>
          <cell r="H15">
            <v>99</v>
          </cell>
          <cell r="I15" t="str">
            <v/>
          </cell>
          <cell r="J15">
            <v>98.4</v>
          </cell>
          <cell r="K15" t="str">
            <v/>
          </cell>
        </row>
        <row r="16">
          <cell r="B16">
            <v>105.9</v>
          </cell>
          <cell r="C16" t="str">
            <v/>
          </cell>
          <cell r="D16">
            <v>98.6</v>
          </cell>
          <cell r="E16" t="str">
            <v/>
          </cell>
          <cell r="F16">
            <v>104.6</v>
          </cell>
          <cell r="G16" t="str">
            <v/>
          </cell>
          <cell r="H16">
            <v>96.8</v>
          </cell>
          <cell r="I16" t="str">
            <v/>
          </cell>
          <cell r="J16">
            <v>101.2</v>
          </cell>
          <cell r="K16" t="str">
            <v/>
          </cell>
        </row>
        <row r="17">
          <cell r="B17">
            <v>104</v>
          </cell>
          <cell r="C17" t="str">
            <v/>
          </cell>
          <cell r="D17">
            <v>96.4</v>
          </cell>
          <cell r="E17" t="str">
            <v/>
          </cell>
          <cell r="F17">
            <v>106.9</v>
          </cell>
          <cell r="G17" t="str">
            <v/>
          </cell>
          <cell r="H17">
            <v>102.5</v>
          </cell>
          <cell r="I17" t="str">
            <v/>
          </cell>
          <cell r="J17">
            <v>97.3</v>
          </cell>
          <cell r="K17" t="str">
            <v/>
          </cell>
        </row>
        <row r="18">
          <cell r="B18">
            <v>105.9</v>
          </cell>
          <cell r="C18" t="str">
            <v/>
          </cell>
          <cell r="D18">
            <v>102.9</v>
          </cell>
          <cell r="E18" t="str">
            <v/>
          </cell>
          <cell r="F18">
            <v>113.3</v>
          </cell>
          <cell r="G18" t="str">
            <v/>
          </cell>
          <cell r="H18">
            <v>102.8</v>
          </cell>
          <cell r="I18" t="str">
            <v/>
          </cell>
          <cell r="J18">
            <v>93.5</v>
          </cell>
          <cell r="K18" t="str">
            <v/>
          </cell>
        </row>
        <row r="19">
          <cell r="B19">
            <v>102.3</v>
          </cell>
          <cell r="C19" t="str">
            <v/>
          </cell>
          <cell r="D19">
            <v>100.9</v>
          </cell>
          <cell r="E19" t="str">
            <v/>
          </cell>
          <cell r="F19">
            <v>107.3</v>
          </cell>
          <cell r="G19" t="str">
            <v/>
          </cell>
          <cell r="H19">
            <v>101.6</v>
          </cell>
          <cell r="I19" t="str">
            <v/>
          </cell>
          <cell r="J19">
            <v>95.3</v>
          </cell>
          <cell r="K19" t="str">
            <v/>
          </cell>
        </row>
        <row r="20">
          <cell r="B20">
            <v>105.7</v>
          </cell>
          <cell r="C20" t="str">
            <v/>
          </cell>
          <cell r="D20">
            <v>100.3</v>
          </cell>
          <cell r="E20" t="str">
            <v/>
          </cell>
          <cell r="F20">
            <v>105.7</v>
          </cell>
          <cell r="G20" t="str">
            <v/>
          </cell>
          <cell r="H20">
            <v>95.9</v>
          </cell>
          <cell r="I20" t="str">
            <v/>
          </cell>
          <cell r="J20">
            <v>100</v>
          </cell>
          <cell r="K20" t="str">
            <v/>
          </cell>
        </row>
        <row r="21">
          <cell r="B21">
            <v>110.8</v>
          </cell>
          <cell r="C21" t="str">
            <v/>
          </cell>
          <cell r="D21">
            <v>102.2</v>
          </cell>
          <cell r="E21" t="str">
            <v/>
          </cell>
          <cell r="F21">
            <v>108.7</v>
          </cell>
          <cell r="G21" t="str">
            <v/>
          </cell>
          <cell r="H21">
            <v>103.4</v>
          </cell>
          <cell r="I21" t="str">
            <v/>
          </cell>
          <cell r="J21">
            <v>101.9</v>
          </cell>
          <cell r="K21" t="str">
            <v/>
          </cell>
        </row>
        <row r="22">
          <cell r="B22">
            <v>109.6</v>
          </cell>
          <cell r="C22" t="str">
            <v/>
          </cell>
          <cell r="D22">
            <v>98.7</v>
          </cell>
          <cell r="E22" t="str">
            <v/>
          </cell>
          <cell r="F22">
            <v>112.6</v>
          </cell>
          <cell r="G22" t="str">
            <v/>
          </cell>
          <cell r="H22">
            <v>101.7</v>
          </cell>
          <cell r="I22" t="str">
            <v/>
          </cell>
          <cell r="J22">
            <v>97.3</v>
          </cell>
          <cell r="K22" t="str">
            <v/>
          </cell>
        </row>
        <row r="23">
          <cell r="B23">
            <v>105.8</v>
          </cell>
          <cell r="C23" t="str">
            <v/>
          </cell>
          <cell r="D23">
            <v>101.2</v>
          </cell>
          <cell r="E23" t="str">
            <v/>
          </cell>
          <cell r="F23">
            <v>107.7</v>
          </cell>
          <cell r="G23" t="str">
            <v/>
          </cell>
          <cell r="H23">
            <v>99.3</v>
          </cell>
          <cell r="I23" t="str">
            <v/>
          </cell>
          <cell r="J23">
            <v>98.2</v>
          </cell>
          <cell r="K23" t="str">
            <v/>
          </cell>
        </row>
        <row r="24">
          <cell r="B24">
            <v>102.9</v>
          </cell>
          <cell r="C24" t="str">
            <v/>
          </cell>
          <cell r="D24">
            <v>100.3</v>
          </cell>
          <cell r="E24" t="str">
            <v/>
          </cell>
          <cell r="F24">
            <v>102.4</v>
          </cell>
          <cell r="G24" t="str">
            <v/>
          </cell>
          <cell r="H24">
            <v>98.5</v>
          </cell>
          <cell r="I24" t="str">
            <v/>
          </cell>
          <cell r="J24">
            <v>100.5</v>
          </cell>
          <cell r="K24" t="str">
            <v/>
          </cell>
        </row>
        <row r="25">
          <cell r="B25">
            <v>100.8</v>
          </cell>
          <cell r="C25" t="str">
            <v/>
          </cell>
          <cell r="D25">
            <v>99.5</v>
          </cell>
          <cell r="E25" t="str">
            <v/>
          </cell>
          <cell r="F25">
            <v>103.8</v>
          </cell>
          <cell r="G25" t="str">
            <v/>
          </cell>
          <cell r="H25">
            <v>103.4</v>
          </cell>
          <cell r="I25" t="str">
            <v/>
          </cell>
          <cell r="J25">
            <v>97.1</v>
          </cell>
          <cell r="K25" t="str">
            <v/>
          </cell>
        </row>
        <row r="26">
          <cell r="B26">
            <v>105.9</v>
          </cell>
          <cell r="C26" t="str">
            <v/>
          </cell>
          <cell r="D26">
            <v>101.2</v>
          </cell>
          <cell r="E26" t="str">
            <v/>
          </cell>
          <cell r="F26">
            <v>108.9</v>
          </cell>
          <cell r="G26" t="str">
            <v/>
          </cell>
          <cell r="H26">
            <v>103.6</v>
          </cell>
          <cell r="I26" t="str">
            <v/>
          </cell>
          <cell r="J26">
            <v>97.2</v>
          </cell>
          <cell r="K26" t="str">
            <v/>
          </cell>
        </row>
        <row r="27">
          <cell r="B27">
            <v>106.9</v>
          </cell>
          <cell r="C27" t="str">
            <v/>
          </cell>
          <cell r="D27">
            <v>104.5</v>
          </cell>
          <cell r="E27" t="str">
            <v/>
          </cell>
          <cell r="F27">
            <v>107.4</v>
          </cell>
          <cell r="G27" t="str">
            <v/>
          </cell>
          <cell r="H27">
            <v>98.4</v>
          </cell>
          <cell r="I27" t="str">
            <v/>
          </cell>
          <cell r="J27">
            <v>99.5</v>
          </cell>
          <cell r="K27" t="str">
            <v/>
          </cell>
        </row>
        <row r="28">
          <cell r="B28">
            <v>108.8</v>
          </cell>
          <cell r="C28" t="str">
            <v/>
          </cell>
          <cell r="D28">
            <v>100.4</v>
          </cell>
          <cell r="E28" t="str">
            <v/>
          </cell>
          <cell r="F28">
            <v>115.9</v>
          </cell>
          <cell r="G28" t="str">
            <v/>
          </cell>
          <cell r="H28">
            <v>104.4</v>
          </cell>
          <cell r="I28" t="str">
            <v/>
          </cell>
          <cell r="J28">
            <v>93.9</v>
          </cell>
          <cell r="K28" t="str">
            <v/>
          </cell>
        </row>
        <row r="29">
          <cell r="B29">
            <v>112.3</v>
          </cell>
          <cell r="C29" t="str">
            <v/>
          </cell>
          <cell r="D29">
            <v>99.7</v>
          </cell>
          <cell r="E29" t="str">
            <v/>
          </cell>
          <cell r="F29">
            <v>116.8</v>
          </cell>
          <cell r="G29" t="str">
            <v/>
          </cell>
          <cell r="H29">
            <v>103.2</v>
          </cell>
          <cell r="I29" t="str">
            <v/>
          </cell>
          <cell r="J29">
            <v>96.1</v>
          </cell>
          <cell r="K29" t="str">
            <v/>
          </cell>
        </row>
        <row r="30">
          <cell r="B30">
            <v>117.2</v>
          </cell>
          <cell r="C30" t="str">
            <v/>
          </cell>
          <cell r="D30">
            <v>107.3</v>
          </cell>
          <cell r="E30" t="str">
            <v/>
          </cell>
          <cell r="F30">
            <v>118.1</v>
          </cell>
          <cell r="G30" t="str">
            <v/>
          </cell>
          <cell r="H30">
            <v>103.7</v>
          </cell>
          <cell r="I30" t="str">
            <v/>
          </cell>
          <cell r="J30">
            <v>99.2</v>
          </cell>
          <cell r="K30" t="str">
            <v/>
          </cell>
        </row>
        <row r="31">
          <cell r="B31">
            <v>111.6</v>
          </cell>
          <cell r="C31" t="str">
            <v/>
          </cell>
          <cell r="D31">
            <v>96.1</v>
          </cell>
          <cell r="E31" t="str">
            <v/>
          </cell>
          <cell r="F31">
            <v>114</v>
          </cell>
          <cell r="G31" t="str">
            <v/>
          </cell>
          <cell r="H31">
            <v>97.8</v>
          </cell>
          <cell r="I31" t="str">
            <v/>
          </cell>
          <cell r="J31">
            <v>97.9</v>
          </cell>
          <cell r="K31" t="str">
            <v/>
          </cell>
        </row>
        <row r="32">
          <cell r="B32">
            <v>108.5</v>
          </cell>
          <cell r="C32" t="str">
            <v/>
          </cell>
          <cell r="D32">
            <v>97.5</v>
          </cell>
          <cell r="E32" t="str">
            <v/>
          </cell>
          <cell r="F32">
            <v>111.7</v>
          </cell>
          <cell r="G32" t="str">
            <v/>
          </cell>
          <cell r="H32">
            <v>94.3</v>
          </cell>
          <cell r="I32" t="str">
            <v/>
          </cell>
          <cell r="J32">
            <v>97.1</v>
          </cell>
          <cell r="K32" t="str">
            <v/>
          </cell>
        </row>
        <row r="33">
          <cell r="B33">
            <v>105.7</v>
          </cell>
          <cell r="C33" t="str">
            <v/>
          </cell>
          <cell r="D33">
            <v>99.4</v>
          </cell>
          <cell r="E33" t="str">
            <v/>
          </cell>
          <cell r="F33">
            <v>110.8</v>
          </cell>
          <cell r="G33" t="str">
            <v/>
          </cell>
          <cell r="H33">
            <v>103.3</v>
          </cell>
          <cell r="I33" t="str">
            <v/>
          </cell>
          <cell r="J33">
            <v>95.4</v>
          </cell>
          <cell r="K33" t="str">
            <v/>
          </cell>
        </row>
        <row r="34">
          <cell r="B34">
            <v>104</v>
          </cell>
          <cell r="C34" t="str">
            <v/>
          </cell>
          <cell r="D34">
            <v>97.2</v>
          </cell>
          <cell r="E34" t="str">
            <v/>
          </cell>
          <cell r="F34">
            <v>107.2</v>
          </cell>
          <cell r="G34" t="str">
            <v/>
          </cell>
          <cell r="H34">
            <v>97.5</v>
          </cell>
          <cell r="I34" t="str">
            <v/>
          </cell>
          <cell r="J34">
            <v>97</v>
          </cell>
          <cell r="K34" t="str">
            <v/>
          </cell>
        </row>
        <row r="35">
          <cell r="B35">
            <v>106.1</v>
          </cell>
          <cell r="C35" t="str">
            <v/>
          </cell>
          <cell r="D35">
            <v>103.4</v>
          </cell>
          <cell r="E35" t="str">
            <v/>
          </cell>
          <cell r="F35">
            <v>109.9</v>
          </cell>
          <cell r="G35" t="str">
            <v/>
          </cell>
          <cell r="H35">
            <v>102.2</v>
          </cell>
          <cell r="I35" t="str">
            <v/>
          </cell>
          <cell r="J35">
            <v>96.5</v>
          </cell>
          <cell r="K35" t="str">
            <v/>
          </cell>
        </row>
        <row r="36">
          <cell r="B36">
            <v>108.3</v>
          </cell>
          <cell r="C36" t="str">
            <v/>
          </cell>
          <cell r="D36">
            <v>102.4</v>
          </cell>
          <cell r="E36" t="str">
            <v/>
          </cell>
          <cell r="F36">
            <v>112</v>
          </cell>
          <cell r="G36" t="str">
            <v/>
          </cell>
          <cell r="H36">
            <v>100</v>
          </cell>
          <cell r="I36" t="str">
            <v/>
          </cell>
          <cell r="J36">
            <v>96.7</v>
          </cell>
          <cell r="K36" t="str">
            <v/>
          </cell>
        </row>
        <row r="37">
          <cell r="B37">
            <v>107.5</v>
          </cell>
          <cell r="C37" t="str">
            <v/>
          </cell>
          <cell r="D37">
            <v>98.5</v>
          </cell>
          <cell r="E37" t="str">
            <v/>
          </cell>
          <cell r="F37">
            <v>104.4</v>
          </cell>
          <cell r="G37" t="str">
            <v/>
          </cell>
          <cell r="H37">
            <v>96.9</v>
          </cell>
          <cell r="I37" t="str">
            <v/>
          </cell>
          <cell r="J37">
            <v>103</v>
          </cell>
          <cell r="K37" t="str">
            <v/>
          </cell>
        </row>
        <row r="38">
          <cell r="B38">
            <v>106.8</v>
          </cell>
          <cell r="C38" t="str">
            <v/>
          </cell>
          <cell r="D38">
            <v>100.5</v>
          </cell>
          <cell r="E38" t="str">
            <v/>
          </cell>
          <cell r="F38">
            <v>102.8</v>
          </cell>
          <cell r="G38" t="str">
            <v/>
          </cell>
          <cell r="H38">
            <v>101.4</v>
          </cell>
          <cell r="I38" t="str">
            <v/>
          </cell>
          <cell r="J38">
            <v>103.9</v>
          </cell>
          <cell r="K38" t="str">
            <v/>
          </cell>
        </row>
        <row r="39">
          <cell r="B39">
            <v>100</v>
          </cell>
          <cell r="C39" t="str">
            <v/>
          </cell>
          <cell r="D39">
            <v>98.2</v>
          </cell>
          <cell r="E39" t="str">
            <v/>
          </cell>
          <cell r="F39">
            <v>105.9</v>
          </cell>
          <cell r="G39" t="str">
            <v/>
          </cell>
          <cell r="H39">
            <v>101.8</v>
          </cell>
          <cell r="I39" t="str">
            <v/>
          </cell>
          <cell r="J39">
            <v>94.4</v>
          </cell>
          <cell r="K39" t="str">
            <v/>
          </cell>
        </row>
        <row r="40">
          <cell r="B40">
            <v>100.3</v>
          </cell>
          <cell r="C40" t="str">
            <v/>
          </cell>
          <cell r="D40">
            <v>100.6</v>
          </cell>
          <cell r="E40" t="str">
            <v/>
          </cell>
          <cell r="F40">
            <v>100.8</v>
          </cell>
          <cell r="G40" t="str">
            <v/>
          </cell>
          <cell r="H40">
            <v>99.1</v>
          </cell>
          <cell r="I40" t="str">
            <v/>
          </cell>
          <cell r="J40">
            <v>99.5</v>
          </cell>
          <cell r="K40" t="str">
            <v/>
          </cell>
        </row>
        <row r="41">
          <cell r="B41">
            <v>100.8</v>
          </cell>
          <cell r="C41" t="str">
            <v/>
          </cell>
          <cell r="D41">
            <v>100</v>
          </cell>
          <cell r="E41" t="str">
            <v/>
          </cell>
          <cell r="F41">
            <v>98</v>
          </cell>
          <cell r="G41" t="str">
            <v/>
          </cell>
          <cell r="H41">
            <v>100.4</v>
          </cell>
          <cell r="I41" t="str">
            <v/>
          </cell>
          <cell r="J41">
            <v>102.9</v>
          </cell>
          <cell r="K41" t="str">
            <v/>
          </cell>
        </row>
        <row r="42">
          <cell r="B42">
            <v>96.8</v>
          </cell>
          <cell r="C42" t="str">
            <v/>
          </cell>
          <cell r="D42">
            <v>103.2</v>
          </cell>
          <cell r="E42" t="str">
            <v/>
          </cell>
          <cell r="F42">
            <v>92.9</v>
          </cell>
          <cell r="G42" t="str">
            <v/>
          </cell>
          <cell r="H42">
            <v>98.4</v>
          </cell>
          <cell r="I42" t="str">
            <v/>
          </cell>
          <cell r="J42">
            <v>104.2</v>
          </cell>
          <cell r="K42" t="str">
            <v/>
          </cell>
        </row>
        <row r="43">
          <cell r="B43">
            <v>100.3</v>
          </cell>
          <cell r="C43" t="str">
            <v/>
          </cell>
          <cell r="D43">
            <v>97.8</v>
          </cell>
          <cell r="E43" t="str">
            <v/>
          </cell>
          <cell r="F43">
            <v>98.7</v>
          </cell>
          <cell r="G43" t="str">
            <v/>
          </cell>
          <cell r="H43">
            <v>100.6</v>
          </cell>
          <cell r="I43" t="str">
            <v/>
          </cell>
          <cell r="J43">
            <v>101.6</v>
          </cell>
          <cell r="K43" t="str">
            <v/>
          </cell>
        </row>
        <row r="44">
          <cell r="B44">
            <v>96.5</v>
          </cell>
          <cell r="C44" t="str">
            <v/>
          </cell>
          <cell r="D44">
            <v>101.2</v>
          </cell>
          <cell r="E44" t="str">
            <v/>
          </cell>
          <cell r="F44">
            <v>97.5</v>
          </cell>
          <cell r="G44" t="str">
            <v/>
          </cell>
          <cell r="H44">
            <v>100</v>
          </cell>
          <cell r="I44" t="str">
            <v/>
          </cell>
          <cell r="J44">
            <v>99</v>
          </cell>
          <cell r="K44" t="str">
            <v/>
          </cell>
        </row>
        <row r="45">
          <cell r="B45">
            <v>102.2</v>
          </cell>
          <cell r="C45" t="str">
            <v/>
          </cell>
          <cell r="D45">
            <v>101.4</v>
          </cell>
          <cell r="E45" t="str">
            <v/>
          </cell>
          <cell r="F45">
            <v>98</v>
          </cell>
          <cell r="G45" t="str">
            <v/>
          </cell>
          <cell r="H45">
            <v>100.5</v>
          </cell>
          <cell r="I45" t="str">
            <v/>
          </cell>
          <cell r="J45">
            <v>104.3</v>
          </cell>
          <cell r="K45" t="str">
            <v/>
          </cell>
        </row>
        <row r="46">
          <cell r="B46">
            <v>103.3</v>
          </cell>
          <cell r="C46" t="str">
            <v/>
          </cell>
          <cell r="D46">
            <v>98.4</v>
          </cell>
          <cell r="E46" t="str">
            <v/>
          </cell>
          <cell r="F46">
            <v>101</v>
          </cell>
          <cell r="G46" t="str">
            <v/>
          </cell>
          <cell r="H46">
            <v>100.5</v>
          </cell>
          <cell r="I46" t="str">
            <v/>
          </cell>
          <cell r="J46">
            <v>102.3</v>
          </cell>
          <cell r="K46" t="str">
            <v/>
          </cell>
        </row>
        <row r="47">
          <cell r="B47">
            <v>101</v>
          </cell>
          <cell r="C47" t="str">
            <v/>
          </cell>
          <cell r="D47">
            <v>101</v>
          </cell>
          <cell r="E47" t="str">
            <v/>
          </cell>
          <cell r="F47">
            <v>96.6</v>
          </cell>
          <cell r="G47" t="str">
            <v/>
          </cell>
          <cell r="H47">
            <v>97.6</v>
          </cell>
          <cell r="I47" t="str">
            <v/>
          </cell>
          <cell r="J47">
            <v>104.6</v>
          </cell>
          <cell r="K47" t="str">
            <v/>
          </cell>
        </row>
        <row r="48">
          <cell r="B48">
            <v>101.5</v>
          </cell>
          <cell r="C48" t="str">
            <v/>
          </cell>
          <cell r="D48">
            <v>102.8</v>
          </cell>
          <cell r="E48" t="str">
            <v/>
          </cell>
          <cell r="F48">
            <v>97.9</v>
          </cell>
          <cell r="G48" t="str">
            <v/>
          </cell>
          <cell r="H48">
            <v>101.3</v>
          </cell>
          <cell r="I48" t="str">
            <v/>
          </cell>
          <cell r="J48">
            <v>103.7</v>
          </cell>
          <cell r="K48" t="str">
            <v/>
          </cell>
        </row>
        <row r="49">
          <cell r="B49">
            <v>100.4</v>
          </cell>
          <cell r="C49" t="str">
            <v/>
          </cell>
          <cell r="D49">
            <v>97.5</v>
          </cell>
          <cell r="E49" t="str">
            <v/>
          </cell>
          <cell r="F49">
            <v>102.6</v>
          </cell>
          <cell r="G49" t="str">
            <v/>
          </cell>
          <cell r="H49">
            <v>101.9</v>
          </cell>
          <cell r="I49" t="str">
            <v/>
          </cell>
          <cell r="J49">
            <v>97.9</v>
          </cell>
          <cell r="K49" t="str">
            <v/>
          </cell>
        </row>
        <row r="50">
          <cell r="B50">
            <v>99.9</v>
          </cell>
          <cell r="C50" t="str">
            <v/>
          </cell>
          <cell r="D50">
            <v>100</v>
          </cell>
          <cell r="E50" t="str">
            <v/>
          </cell>
          <cell r="F50">
            <v>100.5</v>
          </cell>
          <cell r="G50" t="str">
            <v/>
          </cell>
          <cell r="H50">
            <v>98.9</v>
          </cell>
          <cell r="I50" t="str">
            <v/>
          </cell>
          <cell r="J50">
            <v>99.4</v>
          </cell>
          <cell r="K50" t="str">
            <v/>
          </cell>
        </row>
        <row r="51">
          <cell r="B51">
            <v>100.5</v>
          </cell>
          <cell r="C51" t="str">
            <v/>
          </cell>
          <cell r="D51">
            <v>99.3</v>
          </cell>
          <cell r="E51" t="str">
            <v/>
          </cell>
          <cell r="F51">
            <v>96.6</v>
          </cell>
          <cell r="G51" t="str">
            <v/>
          </cell>
          <cell r="H51">
            <v>97.9</v>
          </cell>
          <cell r="I51" t="str">
            <v/>
          </cell>
          <cell r="J51">
            <v>104</v>
          </cell>
          <cell r="K51" t="str">
            <v/>
          </cell>
        </row>
        <row r="52">
          <cell r="B52">
            <v>101.1</v>
          </cell>
          <cell r="C52" t="str">
            <v/>
          </cell>
          <cell r="D52">
            <v>100.4</v>
          </cell>
          <cell r="E52" t="str">
            <v/>
          </cell>
          <cell r="F52">
            <v>97</v>
          </cell>
          <cell r="G52" t="str">
            <v/>
          </cell>
          <cell r="H52">
            <v>99.5</v>
          </cell>
          <cell r="I52" t="str">
            <v/>
          </cell>
          <cell r="J52">
            <v>104.2</v>
          </cell>
          <cell r="K52" t="str">
            <v/>
          </cell>
        </row>
        <row r="53">
          <cell r="B53">
            <v>101.5</v>
          </cell>
          <cell r="C53" t="str">
            <v/>
          </cell>
          <cell r="D53">
            <v>100.9</v>
          </cell>
          <cell r="E53" t="str">
            <v/>
          </cell>
          <cell r="F53">
            <v>95.5</v>
          </cell>
          <cell r="G53" t="str">
            <v/>
          </cell>
          <cell r="H53">
            <v>98.7</v>
          </cell>
          <cell r="I53" t="str">
            <v/>
          </cell>
          <cell r="J53">
            <v>106.3</v>
          </cell>
          <cell r="K53" t="str">
            <v/>
          </cell>
        </row>
        <row r="54">
          <cell r="B54">
            <v>100.3</v>
          </cell>
          <cell r="C54" t="str">
            <v/>
          </cell>
          <cell r="D54">
            <v>102.1</v>
          </cell>
          <cell r="E54" t="str">
            <v/>
          </cell>
          <cell r="F54">
            <v>99</v>
          </cell>
          <cell r="G54" t="str">
            <v/>
          </cell>
          <cell r="H54">
            <v>101.6</v>
          </cell>
          <cell r="I54" t="str">
            <v/>
          </cell>
          <cell r="J54">
            <v>101.3</v>
          </cell>
          <cell r="K54" t="str">
            <v/>
          </cell>
        </row>
        <row r="55">
          <cell r="B55">
            <v>101.7</v>
          </cell>
          <cell r="C55" t="str">
            <v/>
          </cell>
          <cell r="D55">
            <v>97.1</v>
          </cell>
          <cell r="E55" t="str">
            <v/>
          </cell>
          <cell r="F55">
            <v>98.7</v>
          </cell>
          <cell r="G55" t="str">
            <v/>
          </cell>
          <cell r="H55">
            <v>100.6</v>
          </cell>
          <cell r="I55" t="str">
            <v/>
          </cell>
          <cell r="J55">
            <v>103</v>
          </cell>
          <cell r="K55" t="str">
            <v/>
          </cell>
        </row>
        <row r="56">
          <cell r="B56">
            <v>103.5</v>
          </cell>
          <cell r="C56" t="str">
            <v/>
          </cell>
          <cell r="D56">
            <v>102.9</v>
          </cell>
          <cell r="E56" t="str">
            <v/>
          </cell>
          <cell r="F56">
            <v>98.1</v>
          </cell>
          <cell r="G56" t="str">
            <v/>
          </cell>
          <cell r="H56">
            <v>99.4</v>
          </cell>
          <cell r="I56" t="str">
            <v/>
          </cell>
          <cell r="J56">
            <v>105.5</v>
          </cell>
          <cell r="K56" t="str">
            <v/>
          </cell>
        </row>
        <row r="57">
          <cell r="B57">
            <v>100.2</v>
          </cell>
          <cell r="C57" t="str">
            <v/>
          </cell>
          <cell r="D57">
            <v>98.2</v>
          </cell>
          <cell r="E57" t="str">
            <v/>
          </cell>
          <cell r="F57">
            <v>97.9</v>
          </cell>
          <cell r="G57" t="str">
            <v/>
          </cell>
          <cell r="H57">
            <v>100.2</v>
          </cell>
          <cell r="I57" t="str">
            <v/>
          </cell>
          <cell r="J57">
            <v>102.3</v>
          </cell>
          <cell r="K57" t="str">
            <v/>
          </cell>
        </row>
        <row r="58">
          <cell r="B58">
            <v>101.4</v>
          </cell>
          <cell r="C58" t="str">
            <v/>
          </cell>
          <cell r="D58">
            <v>99.3</v>
          </cell>
          <cell r="E58" t="str">
            <v/>
          </cell>
          <cell r="F58">
            <v>96.3</v>
          </cell>
          <cell r="G58" t="str">
            <v/>
          </cell>
          <cell r="H58">
            <v>98.8</v>
          </cell>
          <cell r="I58" t="str">
            <v/>
          </cell>
          <cell r="J58">
            <v>105.3</v>
          </cell>
          <cell r="K58" t="str">
            <v/>
          </cell>
        </row>
        <row r="59">
          <cell r="B59">
            <v>100.5</v>
          </cell>
          <cell r="C59" t="str">
            <v/>
          </cell>
          <cell r="D59">
            <v>100</v>
          </cell>
          <cell r="E59" t="str">
            <v/>
          </cell>
          <cell r="F59">
            <v>98.4</v>
          </cell>
          <cell r="G59" t="str">
            <v/>
          </cell>
          <cell r="H59">
            <v>99.5</v>
          </cell>
          <cell r="I59" t="str">
            <v/>
          </cell>
          <cell r="J59">
            <v>102.1</v>
          </cell>
          <cell r="K59" t="str">
            <v/>
          </cell>
        </row>
        <row r="60">
          <cell r="B60">
            <v>97.8</v>
          </cell>
          <cell r="C60" t="str">
            <v/>
          </cell>
          <cell r="D60">
            <v>100.2</v>
          </cell>
          <cell r="E60" t="str">
            <v/>
          </cell>
          <cell r="F60">
            <v>94.5</v>
          </cell>
          <cell r="G60" t="str">
            <v/>
          </cell>
          <cell r="H60">
            <v>97.4</v>
          </cell>
          <cell r="I60" t="str">
            <v/>
          </cell>
          <cell r="J60">
            <v>103.5</v>
          </cell>
          <cell r="K60" t="str">
            <v/>
          </cell>
        </row>
        <row r="61">
          <cell r="B61">
            <v>99.3</v>
          </cell>
          <cell r="C61" t="str">
            <v/>
          </cell>
          <cell r="D61">
            <v>99</v>
          </cell>
          <cell r="E61" t="str">
            <v/>
          </cell>
          <cell r="F61">
            <v>93.2</v>
          </cell>
          <cell r="G61" t="str">
            <v/>
          </cell>
          <cell r="H61">
            <v>100.5</v>
          </cell>
          <cell r="I61" t="str">
            <v/>
          </cell>
          <cell r="J61">
            <v>106.5</v>
          </cell>
          <cell r="K61" t="str">
            <v/>
          </cell>
        </row>
        <row r="62">
          <cell r="B62">
            <v>96.7</v>
          </cell>
          <cell r="C62" t="str">
            <v/>
          </cell>
          <cell r="D62">
            <v>97.4</v>
          </cell>
          <cell r="E62" t="str">
            <v/>
          </cell>
          <cell r="F62">
            <v>92.1</v>
          </cell>
          <cell r="G62" t="str">
            <v/>
          </cell>
          <cell r="H62">
            <v>98.1</v>
          </cell>
          <cell r="I62" t="str">
            <v/>
          </cell>
          <cell r="J62">
            <v>105</v>
          </cell>
          <cell r="K62" t="str">
            <v/>
          </cell>
        </row>
        <row r="63">
          <cell r="B63">
            <v>100.9</v>
          </cell>
          <cell r="C63" t="str">
            <v/>
          </cell>
          <cell r="D63">
            <v>103.4</v>
          </cell>
          <cell r="E63" t="str">
            <v/>
          </cell>
          <cell r="F63">
            <v>97.2</v>
          </cell>
          <cell r="G63" t="str">
            <v/>
          </cell>
          <cell r="H63">
            <v>103</v>
          </cell>
          <cell r="I63" t="str">
            <v/>
          </cell>
          <cell r="J63">
            <v>103.8</v>
          </cell>
          <cell r="K63" t="str">
            <v/>
          </cell>
        </row>
        <row r="64">
          <cell r="B64">
            <v>100.1</v>
          </cell>
          <cell r="C64" t="str">
            <v/>
          </cell>
          <cell r="D64">
            <v>99.7</v>
          </cell>
          <cell r="E64" t="str">
            <v/>
          </cell>
          <cell r="F64">
            <v>100</v>
          </cell>
          <cell r="G64" t="str">
            <v/>
          </cell>
          <cell r="H64">
            <v>102.4</v>
          </cell>
          <cell r="I64" t="str">
            <v/>
          </cell>
          <cell r="J64">
            <v>100.1</v>
          </cell>
          <cell r="K64" t="str">
            <v/>
          </cell>
        </row>
        <row r="65">
          <cell r="B65">
            <v>99.4</v>
          </cell>
          <cell r="C65" t="str">
            <v/>
          </cell>
          <cell r="D65">
            <v>100.1</v>
          </cell>
          <cell r="E65" t="str">
            <v/>
          </cell>
          <cell r="F65">
            <v>100.7</v>
          </cell>
          <cell r="G65" t="str">
            <v/>
          </cell>
          <cell r="H65">
            <v>99.3</v>
          </cell>
          <cell r="I65" t="str">
            <v/>
          </cell>
          <cell r="J65">
            <v>98.7</v>
          </cell>
          <cell r="K65" t="str">
            <v/>
          </cell>
        </row>
        <row r="66">
          <cell r="B66">
            <v>102</v>
          </cell>
          <cell r="C66" t="str">
            <v/>
          </cell>
          <cell r="D66">
            <v>105</v>
          </cell>
          <cell r="E66" t="str">
            <v/>
          </cell>
          <cell r="F66">
            <v>101.7</v>
          </cell>
          <cell r="G66" t="str">
            <v/>
          </cell>
          <cell r="H66">
            <v>101.7</v>
          </cell>
          <cell r="I66" t="str">
            <v/>
          </cell>
          <cell r="J66">
            <v>101.3</v>
          </cell>
          <cell r="K66" t="str">
            <v/>
          </cell>
        </row>
        <row r="67">
          <cell r="B67">
            <v>104.1</v>
          </cell>
          <cell r="C67" t="str">
            <v/>
          </cell>
          <cell r="D67">
            <v>102.7</v>
          </cell>
          <cell r="E67" t="str">
            <v/>
          </cell>
          <cell r="F67">
            <v>95.6</v>
          </cell>
          <cell r="G67" t="str">
            <v/>
          </cell>
          <cell r="H67">
            <v>95.3</v>
          </cell>
          <cell r="I67" t="str">
            <v/>
          </cell>
          <cell r="J67">
            <v>108.9</v>
          </cell>
          <cell r="K67" t="str">
            <v/>
          </cell>
        </row>
        <row r="68">
          <cell r="B68">
            <v>99</v>
          </cell>
          <cell r="C68" t="str">
            <v/>
          </cell>
          <cell r="D68">
            <v>97.8</v>
          </cell>
          <cell r="E68" t="str">
            <v/>
          </cell>
          <cell r="F68">
            <v>98.6</v>
          </cell>
          <cell r="G68" t="str">
            <v/>
          </cell>
          <cell r="H68">
            <v>102.1</v>
          </cell>
          <cell r="I68" t="str">
            <v/>
          </cell>
          <cell r="J68">
            <v>100.4</v>
          </cell>
          <cell r="K68" t="str">
            <v/>
          </cell>
        </row>
        <row r="69">
          <cell r="B69">
            <v>99.4</v>
          </cell>
          <cell r="C69" t="str">
            <v/>
          </cell>
          <cell r="D69">
            <v>98.4</v>
          </cell>
          <cell r="E69" t="str">
            <v/>
          </cell>
          <cell r="F69">
            <v>101.2</v>
          </cell>
          <cell r="G69" t="str">
            <v/>
          </cell>
          <cell r="H69">
            <v>102.8</v>
          </cell>
          <cell r="I69" t="str">
            <v/>
          </cell>
          <cell r="J69">
            <v>98.2</v>
          </cell>
          <cell r="K69" t="str">
            <v/>
          </cell>
        </row>
        <row r="70">
          <cell r="B70">
            <v>100.2</v>
          </cell>
          <cell r="C70" t="str">
            <v/>
          </cell>
          <cell r="D70">
            <v>100.1</v>
          </cell>
          <cell r="E70" t="str">
            <v/>
          </cell>
          <cell r="F70">
            <v>100</v>
          </cell>
          <cell r="G70" t="str">
            <v/>
          </cell>
          <cell r="H70">
            <v>97.6</v>
          </cell>
          <cell r="I70" t="str">
            <v/>
          </cell>
          <cell r="J70">
            <v>100.2</v>
          </cell>
          <cell r="K70" t="str">
            <v/>
          </cell>
        </row>
        <row r="71">
          <cell r="B71">
            <v>98.3</v>
          </cell>
          <cell r="C71" t="str">
            <v/>
          </cell>
          <cell r="D71">
            <v>98.1</v>
          </cell>
          <cell r="E71" t="str">
            <v/>
          </cell>
          <cell r="F71">
            <v>98.6</v>
          </cell>
          <cell r="G71" t="str">
            <v/>
          </cell>
          <cell r="H71">
            <v>98</v>
          </cell>
          <cell r="I71" t="str">
            <v/>
          </cell>
          <cell r="J71">
            <v>99.7</v>
          </cell>
          <cell r="K71" t="str">
            <v/>
          </cell>
        </row>
        <row r="72">
          <cell r="B72">
            <v>100</v>
          </cell>
          <cell r="C72" t="str">
            <v/>
          </cell>
          <cell r="D72">
            <v>102</v>
          </cell>
          <cell r="E72" t="str">
            <v/>
          </cell>
          <cell r="F72">
            <v>101.3</v>
          </cell>
          <cell r="G72" t="str">
            <v/>
          </cell>
          <cell r="H72">
            <v>100.2</v>
          </cell>
          <cell r="I72" t="str">
            <v/>
          </cell>
          <cell r="J72">
            <v>98.7</v>
          </cell>
          <cell r="K72" t="str">
            <v/>
          </cell>
        </row>
        <row r="73">
          <cell r="B73">
            <v>98.3</v>
          </cell>
          <cell r="C73" t="str">
            <v/>
          </cell>
          <cell r="D73">
            <v>97.5</v>
          </cell>
          <cell r="E73" t="str">
            <v/>
          </cell>
          <cell r="F73">
            <v>102.7</v>
          </cell>
          <cell r="G73" t="str">
            <v/>
          </cell>
          <cell r="H73">
            <v>101.8</v>
          </cell>
          <cell r="I73" t="str">
            <v/>
          </cell>
          <cell r="J73">
            <v>95.7</v>
          </cell>
          <cell r="K73" t="str">
            <v/>
          </cell>
        </row>
        <row r="74">
          <cell r="B74">
            <v>106</v>
          </cell>
          <cell r="C74" t="str">
            <v/>
          </cell>
          <cell r="D74">
            <v>105.2</v>
          </cell>
          <cell r="E74" t="str">
            <v/>
          </cell>
          <cell r="F74">
            <v>102.3</v>
          </cell>
          <cell r="G74" t="str">
            <v/>
          </cell>
          <cell r="H74">
            <v>97.8</v>
          </cell>
          <cell r="I74" t="str">
            <v/>
          </cell>
          <cell r="J74">
            <v>103.6</v>
          </cell>
          <cell r="K74" t="str">
            <v/>
          </cell>
        </row>
        <row r="75">
          <cell r="B75">
            <v>102</v>
          </cell>
          <cell r="C75" t="str">
            <v/>
          </cell>
          <cell r="D75">
            <v>99.3</v>
          </cell>
          <cell r="E75" t="str">
            <v/>
          </cell>
          <cell r="F75">
            <v>103.6</v>
          </cell>
          <cell r="G75" t="str">
            <v/>
          </cell>
          <cell r="H75">
            <v>104.3</v>
          </cell>
          <cell r="I75" t="str">
            <v/>
          </cell>
          <cell r="J75">
            <v>98.5</v>
          </cell>
          <cell r="K75" t="str">
            <v/>
          </cell>
        </row>
        <row r="76">
          <cell r="B76">
            <v>101</v>
          </cell>
          <cell r="C76" t="str">
            <v/>
          </cell>
          <cell r="D76">
            <v>98.7</v>
          </cell>
          <cell r="E76" t="str">
            <v/>
          </cell>
          <cell r="F76">
            <v>99.2</v>
          </cell>
          <cell r="G76" t="str">
            <v/>
          </cell>
          <cell r="H76">
            <v>98.4</v>
          </cell>
          <cell r="I76" t="str">
            <v/>
          </cell>
          <cell r="J76">
            <v>101.8</v>
          </cell>
          <cell r="K76" t="str">
            <v/>
          </cell>
        </row>
        <row r="77">
          <cell r="B77">
            <v>101.8</v>
          </cell>
          <cell r="C77" t="str">
            <v/>
          </cell>
          <cell r="D77">
            <v>100.8</v>
          </cell>
          <cell r="E77" t="str">
            <v/>
          </cell>
          <cell r="F77">
            <v>97.4</v>
          </cell>
          <cell r="G77" t="str">
            <v/>
          </cell>
          <cell r="H77">
            <v>97.6</v>
          </cell>
          <cell r="I77" t="str">
            <v/>
          </cell>
          <cell r="J77">
            <v>104.5</v>
          </cell>
          <cell r="K77" t="str">
            <v/>
          </cell>
        </row>
        <row r="78">
          <cell r="B78">
            <v>97.2</v>
          </cell>
          <cell r="C78" t="str">
            <v/>
          </cell>
          <cell r="D78">
            <v>100.4</v>
          </cell>
          <cell r="E78" t="str">
            <v/>
          </cell>
          <cell r="F78">
            <v>98</v>
          </cell>
          <cell r="G78" t="str">
            <v/>
          </cell>
          <cell r="H78">
            <v>102.1</v>
          </cell>
          <cell r="I78" t="str">
            <v/>
          </cell>
          <cell r="J78">
            <v>99.2</v>
          </cell>
          <cell r="K78" t="str">
            <v/>
          </cell>
        </row>
        <row r="79">
          <cell r="B79">
            <v>97.9</v>
          </cell>
          <cell r="C79" t="str">
            <v/>
          </cell>
          <cell r="D79">
            <v>99.9</v>
          </cell>
          <cell r="E79" t="str">
            <v/>
          </cell>
          <cell r="F79">
            <v>99.6</v>
          </cell>
          <cell r="G79" t="str">
            <v/>
          </cell>
          <cell r="H79">
            <v>96.9</v>
          </cell>
          <cell r="I79" t="str">
            <v/>
          </cell>
          <cell r="J79">
            <v>98.3</v>
          </cell>
          <cell r="K79" t="str">
            <v/>
          </cell>
        </row>
        <row r="80">
          <cell r="B80">
            <v>102</v>
          </cell>
          <cell r="C80" t="str">
            <v/>
          </cell>
          <cell r="D80">
            <v>99.1</v>
          </cell>
          <cell r="E80" t="str">
            <v/>
          </cell>
          <cell r="F80">
            <v>98.4</v>
          </cell>
          <cell r="G80" t="str">
            <v/>
          </cell>
          <cell r="H80">
            <v>100</v>
          </cell>
          <cell r="I80" t="str">
            <v/>
          </cell>
          <cell r="J80">
            <v>103.7</v>
          </cell>
          <cell r="K80" t="str">
            <v/>
          </cell>
        </row>
        <row r="81">
          <cell r="B81">
            <v>98.3</v>
          </cell>
          <cell r="C81" t="str">
            <v/>
          </cell>
          <cell r="D81">
            <v>99.7</v>
          </cell>
          <cell r="E81" t="str">
            <v/>
          </cell>
          <cell r="F81">
            <v>97.2</v>
          </cell>
          <cell r="G81" t="str">
            <v/>
          </cell>
          <cell r="H81">
            <v>101.6</v>
          </cell>
          <cell r="I81" t="str">
            <v/>
          </cell>
          <cell r="J81">
            <v>101.1</v>
          </cell>
          <cell r="K81" t="str">
            <v/>
          </cell>
        </row>
        <row r="82">
          <cell r="B82">
            <v>98.9</v>
          </cell>
          <cell r="C82" t="str">
            <v/>
          </cell>
          <cell r="D82">
            <v>98.5</v>
          </cell>
          <cell r="E82" t="str">
            <v/>
          </cell>
          <cell r="F82">
            <v>95.4</v>
          </cell>
          <cell r="G82" t="str">
            <v/>
          </cell>
          <cell r="H82">
            <v>96.7</v>
          </cell>
          <cell r="I82" t="str">
            <v/>
          </cell>
          <cell r="J82">
            <v>103.7</v>
          </cell>
          <cell r="K82" t="str">
            <v/>
          </cell>
        </row>
        <row r="83">
          <cell r="B83">
            <v>101</v>
          </cell>
          <cell r="C83" t="str">
            <v/>
          </cell>
          <cell r="D83">
            <v>100.2</v>
          </cell>
          <cell r="E83" t="str">
            <v/>
          </cell>
          <cell r="F83">
            <v>99.7</v>
          </cell>
          <cell r="G83" t="str">
            <v/>
          </cell>
          <cell r="H83">
            <v>102</v>
          </cell>
          <cell r="I83" t="str">
            <v/>
          </cell>
          <cell r="J83">
            <v>101.3</v>
          </cell>
          <cell r="K83" t="str">
            <v/>
          </cell>
        </row>
        <row r="84">
          <cell r="B84">
            <v>101.8</v>
          </cell>
          <cell r="C84" t="str">
            <v/>
          </cell>
          <cell r="D84">
            <v>102.5</v>
          </cell>
          <cell r="E84" t="str">
            <v/>
          </cell>
          <cell r="F84">
            <v>103.3</v>
          </cell>
          <cell r="G84" t="str">
            <v/>
          </cell>
          <cell r="H84">
            <v>104.4</v>
          </cell>
          <cell r="I84" t="str">
            <v/>
          </cell>
          <cell r="J84">
            <v>98.5</v>
          </cell>
          <cell r="K84" t="str">
            <v/>
          </cell>
        </row>
        <row r="85">
          <cell r="B85">
            <v>104.2</v>
          </cell>
          <cell r="C85" t="str">
            <v/>
          </cell>
          <cell r="D85">
            <v>100</v>
          </cell>
          <cell r="E85" t="str">
            <v/>
          </cell>
          <cell r="F85">
            <v>98.3</v>
          </cell>
          <cell r="G85" t="str">
            <v/>
          </cell>
          <cell r="H85">
            <v>96.6</v>
          </cell>
          <cell r="I85" t="str">
            <v/>
          </cell>
          <cell r="J85">
            <v>106</v>
          </cell>
          <cell r="K85" t="str">
            <v/>
          </cell>
        </row>
        <row r="86">
          <cell r="B86">
            <v>97.7</v>
          </cell>
          <cell r="C86" t="str">
            <v/>
          </cell>
          <cell r="D86">
            <v>98.8</v>
          </cell>
          <cell r="E86" t="str">
            <v/>
          </cell>
          <cell r="F86">
            <v>97.7</v>
          </cell>
          <cell r="G86" t="str">
            <v/>
          </cell>
          <cell r="H86">
            <v>97.4</v>
          </cell>
          <cell r="I86" t="str">
            <v/>
          </cell>
          <cell r="J86">
            <v>100</v>
          </cell>
          <cell r="K86" t="str">
            <v/>
          </cell>
        </row>
        <row r="87">
          <cell r="B87">
            <v>99.4</v>
          </cell>
          <cell r="C87" t="str">
            <v/>
          </cell>
          <cell r="D87">
            <v>100.5</v>
          </cell>
          <cell r="E87" t="str">
            <v/>
          </cell>
          <cell r="F87">
            <v>99.2</v>
          </cell>
          <cell r="G87" t="str">
            <v/>
          </cell>
          <cell r="H87">
            <v>105.5</v>
          </cell>
          <cell r="I87" t="str">
            <v/>
          </cell>
          <cell r="J87">
            <v>100.2</v>
          </cell>
          <cell r="K87" t="str">
            <v/>
          </cell>
        </row>
        <row r="88">
          <cell r="B88">
            <v>97.3</v>
          </cell>
          <cell r="C88" t="str">
            <v/>
          </cell>
          <cell r="D88">
            <v>96.4</v>
          </cell>
          <cell r="E88" t="str">
            <v/>
          </cell>
          <cell r="F88">
            <v>98.6</v>
          </cell>
          <cell r="G88" t="str">
            <v/>
          </cell>
          <cell r="H88">
            <v>97.6</v>
          </cell>
          <cell r="I88" t="str">
            <v/>
          </cell>
          <cell r="J88">
            <v>98.7</v>
          </cell>
          <cell r="K88" t="str">
            <v/>
          </cell>
        </row>
        <row r="89">
          <cell r="B89">
            <v>100.1</v>
          </cell>
          <cell r="C89" t="str">
            <v/>
          </cell>
          <cell r="D89">
            <v>103.8</v>
          </cell>
          <cell r="E89" t="str">
            <v/>
          </cell>
          <cell r="F89">
            <v>105</v>
          </cell>
          <cell r="G89" t="str">
            <v/>
          </cell>
          <cell r="H89">
            <v>103.7</v>
          </cell>
          <cell r="I89" t="str">
            <v/>
          </cell>
          <cell r="J89">
            <v>95.3</v>
          </cell>
          <cell r="K89" t="str">
            <v/>
          </cell>
        </row>
        <row r="90">
          <cell r="B90">
            <v>105.9</v>
          </cell>
          <cell r="C90" t="str">
            <v/>
          </cell>
          <cell r="D90">
            <v>106.3</v>
          </cell>
          <cell r="E90" t="str">
            <v/>
          </cell>
          <cell r="F90">
            <v>104.3</v>
          </cell>
          <cell r="G90" t="str">
            <v/>
          </cell>
          <cell r="H90">
            <v>102.6</v>
          </cell>
          <cell r="I90" t="str">
            <v/>
          </cell>
          <cell r="J90">
            <v>101.5</v>
          </cell>
          <cell r="K90" t="str">
            <v/>
          </cell>
        </row>
        <row r="91">
          <cell r="B91">
            <v>102.6</v>
          </cell>
          <cell r="C91" t="str">
            <v/>
          </cell>
          <cell r="D91">
            <v>96.7</v>
          </cell>
          <cell r="E91" t="str">
            <v/>
          </cell>
          <cell r="F91">
            <v>104.6</v>
          </cell>
          <cell r="G91" t="str">
            <v/>
          </cell>
          <cell r="H91">
            <v>97.6</v>
          </cell>
          <cell r="I91" t="str">
            <v/>
          </cell>
          <cell r="J91">
            <v>98.1</v>
          </cell>
          <cell r="K91" t="str">
            <v/>
          </cell>
        </row>
        <row r="92">
          <cell r="B92">
            <v>101.5</v>
          </cell>
          <cell r="C92" t="str">
            <v/>
          </cell>
          <cell r="D92">
            <v>98.1</v>
          </cell>
          <cell r="E92" t="str">
            <v/>
          </cell>
          <cell r="F92">
            <v>105.1</v>
          </cell>
          <cell r="G92" t="str">
            <v/>
          </cell>
          <cell r="H92">
            <v>100.3</v>
          </cell>
          <cell r="I92" t="str">
            <v/>
          </cell>
          <cell r="J92">
            <v>96.6</v>
          </cell>
          <cell r="K92" t="str">
            <v/>
          </cell>
        </row>
        <row r="93">
          <cell r="B93">
            <v>101.8</v>
          </cell>
          <cell r="C93" t="str">
            <v/>
          </cell>
          <cell r="D93">
            <v>99.9</v>
          </cell>
          <cell r="E93" t="str">
            <v/>
          </cell>
          <cell r="F93">
            <v>103.4</v>
          </cell>
          <cell r="G93" t="str">
            <v/>
          </cell>
          <cell r="H93">
            <v>99.6</v>
          </cell>
          <cell r="I93" t="str">
            <v/>
          </cell>
          <cell r="J93">
            <v>98.5</v>
          </cell>
          <cell r="K93" t="str">
            <v/>
          </cell>
        </row>
        <row r="94">
          <cell r="B94">
            <v>104.2</v>
          </cell>
          <cell r="C94" t="str">
            <v/>
          </cell>
          <cell r="D94">
            <v>101</v>
          </cell>
          <cell r="E94" t="str">
            <v/>
          </cell>
          <cell r="F94">
            <v>105.6</v>
          </cell>
          <cell r="G94" t="str">
            <v/>
          </cell>
          <cell r="H94">
            <v>98.8</v>
          </cell>
          <cell r="I94" t="str">
            <v/>
          </cell>
          <cell r="J94">
            <v>98.7</v>
          </cell>
          <cell r="K94" t="str">
            <v/>
          </cell>
        </row>
        <row r="95">
          <cell r="B95">
            <v>102.4</v>
          </cell>
          <cell r="C95" t="str">
            <v/>
          </cell>
          <cell r="D95">
            <v>98.6</v>
          </cell>
          <cell r="E95" t="str">
            <v/>
          </cell>
          <cell r="F95">
            <v>101.2</v>
          </cell>
          <cell r="G95" t="str">
            <v/>
          </cell>
          <cell r="H95">
            <v>97.9</v>
          </cell>
          <cell r="I95" t="str">
            <v/>
          </cell>
          <cell r="J95">
            <v>101.2</v>
          </cell>
          <cell r="K95" t="str">
            <v/>
          </cell>
        </row>
        <row r="96">
          <cell r="B96">
            <v>100.1</v>
          </cell>
          <cell r="C96" t="str">
            <v/>
          </cell>
          <cell r="D96">
            <v>100.1</v>
          </cell>
          <cell r="E96" t="str">
            <v/>
          </cell>
          <cell r="F96">
            <v>97.7</v>
          </cell>
          <cell r="G96" t="str">
            <v/>
          </cell>
          <cell r="H96">
            <v>100.9</v>
          </cell>
          <cell r="I96" t="str">
            <v/>
          </cell>
          <cell r="J96">
            <v>102.5</v>
          </cell>
          <cell r="K96" t="str">
            <v/>
          </cell>
        </row>
        <row r="97">
          <cell r="B97">
            <v>100.2</v>
          </cell>
          <cell r="C97" t="str">
            <v/>
          </cell>
          <cell r="D97">
            <v>100.1</v>
          </cell>
          <cell r="E97" t="str">
            <v/>
          </cell>
          <cell r="F97">
            <v>102.4</v>
          </cell>
          <cell r="G97" t="str">
            <v/>
          </cell>
          <cell r="H97">
            <v>100.9</v>
          </cell>
          <cell r="I97" t="str">
            <v/>
          </cell>
          <cell r="J97">
            <v>97.9</v>
          </cell>
          <cell r="K97" t="str">
            <v/>
          </cell>
        </row>
        <row r="98">
          <cell r="B98">
            <v>100.8</v>
          </cell>
          <cell r="C98" t="str">
            <v/>
          </cell>
          <cell r="D98">
            <v>99.4</v>
          </cell>
          <cell r="E98" t="str">
            <v/>
          </cell>
          <cell r="F98">
            <v>101.8</v>
          </cell>
          <cell r="G98" t="str">
            <v/>
          </cell>
          <cell r="H98">
            <v>99.1</v>
          </cell>
          <cell r="I98" t="str">
            <v/>
          </cell>
          <cell r="J98">
            <v>99</v>
          </cell>
          <cell r="K98" t="str">
            <v/>
          </cell>
        </row>
        <row r="99">
          <cell r="B99">
            <v>104.7</v>
          </cell>
          <cell r="C99" t="str">
            <v/>
          </cell>
          <cell r="D99">
            <v>104.3</v>
          </cell>
          <cell r="E99" t="str">
            <v/>
          </cell>
          <cell r="F99">
            <v>100.3</v>
          </cell>
          <cell r="G99" t="str">
            <v/>
          </cell>
          <cell r="H99">
            <v>100</v>
          </cell>
          <cell r="I99" t="str">
            <v/>
          </cell>
          <cell r="J99">
            <v>104.4</v>
          </cell>
          <cell r="K99" t="str">
            <v/>
          </cell>
        </row>
        <row r="100">
          <cell r="B100">
            <v>103.7</v>
          </cell>
          <cell r="C100" t="str">
            <v/>
          </cell>
          <cell r="D100">
            <v>98.1</v>
          </cell>
          <cell r="E100" t="str">
            <v/>
          </cell>
          <cell r="F100">
            <v>101.9</v>
          </cell>
          <cell r="G100" t="str">
            <v/>
          </cell>
          <cell r="H100">
            <v>100.9</v>
          </cell>
          <cell r="I100" t="str">
            <v/>
          </cell>
          <cell r="J100">
            <v>101.8</v>
          </cell>
          <cell r="K100" t="str">
            <v/>
          </cell>
        </row>
        <row r="101">
          <cell r="B101">
            <v>100.2</v>
          </cell>
          <cell r="C101" t="str">
            <v/>
          </cell>
          <cell r="D101">
            <v>95.5</v>
          </cell>
          <cell r="E101" t="str">
            <v/>
          </cell>
          <cell r="F101">
            <v>95.9</v>
          </cell>
          <cell r="G101" t="str">
            <v/>
          </cell>
          <cell r="H101">
            <v>97.8</v>
          </cell>
          <cell r="I101" t="str">
            <v/>
          </cell>
          <cell r="J101">
            <v>104.5</v>
          </cell>
          <cell r="K101" t="str">
            <v/>
          </cell>
        </row>
        <row r="102">
          <cell r="B102">
            <v>95.4</v>
          </cell>
          <cell r="C102" t="str">
            <v/>
          </cell>
          <cell r="D102">
            <v>103.9</v>
          </cell>
          <cell r="E102" t="str">
            <v/>
          </cell>
          <cell r="F102">
            <v>96.9</v>
          </cell>
          <cell r="G102" t="str">
            <v/>
          </cell>
          <cell r="H102">
            <v>103.4</v>
          </cell>
          <cell r="I102" t="str">
            <v/>
          </cell>
          <cell r="J102">
            <v>98.5</v>
          </cell>
          <cell r="K102" t="str">
            <v/>
          </cell>
        </row>
        <row r="103">
          <cell r="B103">
            <v>98.3</v>
          </cell>
          <cell r="C103" t="str">
            <v/>
          </cell>
          <cell r="D103">
            <v>99.5</v>
          </cell>
          <cell r="E103" t="str">
            <v/>
          </cell>
          <cell r="F103">
            <v>99</v>
          </cell>
          <cell r="G103" t="str">
            <v/>
          </cell>
          <cell r="H103">
            <v>99.7</v>
          </cell>
          <cell r="I103" t="str">
            <v/>
          </cell>
          <cell r="J103">
            <v>99.3</v>
          </cell>
          <cell r="K103" t="str">
            <v/>
          </cell>
        </row>
        <row r="104">
          <cell r="B104">
            <v>100.2</v>
          </cell>
          <cell r="C104" t="str">
            <v/>
          </cell>
          <cell r="D104">
            <v>100.3</v>
          </cell>
          <cell r="E104" t="str">
            <v/>
          </cell>
          <cell r="F104">
            <v>99.2</v>
          </cell>
          <cell r="G104" t="str">
            <v/>
          </cell>
          <cell r="H104">
            <v>100.2</v>
          </cell>
          <cell r="I104" t="str">
            <v/>
          </cell>
          <cell r="J104">
            <v>101</v>
          </cell>
          <cell r="K104" t="str">
            <v/>
          </cell>
        </row>
        <row r="105">
          <cell r="B105">
            <v>100.5</v>
          </cell>
          <cell r="C105" t="str">
            <v/>
          </cell>
          <cell r="D105">
            <v>100.3</v>
          </cell>
          <cell r="E105" t="str">
            <v/>
          </cell>
          <cell r="F105">
            <v>99.4</v>
          </cell>
          <cell r="G105" t="str">
            <v/>
          </cell>
          <cell r="H105">
            <v>100.1</v>
          </cell>
          <cell r="I105" t="str">
            <v/>
          </cell>
          <cell r="J105">
            <v>101.1</v>
          </cell>
          <cell r="K105" t="str">
            <v/>
          </cell>
        </row>
        <row r="106">
          <cell r="B106">
            <v>98.4</v>
          </cell>
          <cell r="C106" t="str">
            <v/>
          </cell>
          <cell r="D106">
            <v>98.6</v>
          </cell>
          <cell r="E106" t="str">
            <v/>
          </cell>
          <cell r="F106">
            <v>100.3</v>
          </cell>
          <cell r="G106" t="str">
            <v/>
          </cell>
          <cell r="H106">
            <v>99.6</v>
          </cell>
          <cell r="I106" t="str">
            <v/>
          </cell>
          <cell r="J106">
            <v>98.1</v>
          </cell>
          <cell r="K106" t="str">
            <v/>
          </cell>
        </row>
        <row r="107">
          <cell r="B107">
            <v>99.6</v>
          </cell>
          <cell r="C107" t="str">
            <v/>
          </cell>
          <cell r="D107">
            <v>99.7</v>
          </cell>
          <cell r="E107" t="str">
            <v/>
          </cell>
          <cell r="F107">
            <v>102.5</v>
          </cell>
          <cell r="G107" t="str">
            <v/>
          </cell>
          <cell r="H107">
            <v>100.4</v>
          </cell>
          <cell r="I107" t="str">
            <v/>
          </cell>
          <cell r="J107">
            <v>97.2</v>
          </cell>
          <cell r="K107" t="str">
            <v/>
          </cell>
        </row>
        <row r="108">
          <cell r="B108">
            <v>102.2</v>
          </cell>
          <cell r="C108" t="str">
            <v/>
          </cell>
          <cell r="D108">
            <v>102.8</v>
          </cell>
          <cell r="E108" t="str">
            <v/>
          </cell>
          <cell r="F108">
            <v>106.2</v>
          </cell>
          <cell r="G108" t="str">
            <v/>
          </cell>
          <cell r="H108">
            <v>104.4</v>
          </cell>
          <cell r="I108" t="str">
            <v/>
          </cell>
          <cell r="J108">
            <v>96.2</v>
          </cell>
          <cell r="K108" t="str">
            <v/>
          </cell>
        </row>
        <row r="109">
          <cell r="B109">
            <v>105.8</v>
          </cell>
          <cell r="C109" t="str">
            <v/>
          </cell>
          <cell r="D109">
            <v>103.7</v>
          </cell>
          <cell r="E109" t="str">
            <v/>
          </cell>
          <cell r="F109">
            <v>104.3</v>
          </cell>
          <cell r="G109" t="str">
            <v/>
          </cell>
          <cell r="H109">
            <v>99.2</v>
          </cell>
          <cell r="I109" t="str">
            <v/>
          </cell>
          <cell r="J109">
            <v>101.4</v>
          </cell>
          <cell r="K109" t="str">
            <v/>
          </cell>
        </row>
        <row r="110">
          <cell r="B110">
            <v>104.9</v>
          </cell>
          <cell r="C110" t="str">
            <v/>
          </cell>
          <cell r="D110">
            <v>98.5</v>
          </cell>
          <cell r="E110" t="str">
            <v/>
          </cell>
          <cell r="F110">
            <v>105.1</v>
          </cell>
          <cell r="G110" t="str">
            <v/>
          </cell>
          <cell r="H110">
            <v>99.6</v>
          </cell>
          <cell r="I110" t="str">
            <v/>
          </cell>
          <cell r="J110">
            <v>99.8</v>
          </cell>
          <cell r="K110" t="str">
            <v/>
          </cell>
        </row>
        <row r="111">
          <cell r="B111">
            <v>97.1</v>
          </cell>
          <cell r="C111" t="str">
            <v/>
          </cell>
          <cell r="D111">
            <v>96.8</v>
          </cell>
          <cell r="E111" t="str">
            <v/>
          </cell>
          <cell r="F111">
            <v>104.4</v>
          </cell>
          <cell r="G111" t="str">
            <v/>
          </cell>
          <cell r="H111">
            <v>99.5</v>
          </cell>
          <cell r="I111" t="str">
            <v/>
          </cell>
          <cell r="J111">
            <v>93</v>
          </cell>
          <cell r="K111" t="str">
            <v/>
          </cell>
        </row>
        <row r="112">
          <cell r="B112">
            <v>101.3</v>
          </cell>
          <cell r="C112" t="str">
            <v/>
          </cell>
          <cell r="D112">
            <v>102.3</v>
          </cell>
          <cell r="E112" t="str">
            <v/>
          </cell>
          <cell r="F112">
            <v>104.9</v>
          </cell>
          <cell r="G112" t="str">
            <v/>
          </cell>
          <cell r="H112">
            <v>101.3</v>
          </cell>
          <cell r="I112" t="str">
            <v/>
          </cell>
          <cell r="J112">
            <v>96.6</v>
          </cell>
          <cell r="K112" t="str">
            <v/>
          </cell>
        </row>
        <row r="113">
          <cell r="B113">
            <v>105.1</v>
          </cell>
          <cell r="C113" t="str">
            <v/>
          </cell>
          <cell r="D113">
            <v>99</v>
          </cell>
          <cell r="E113" t="str">
            <v/>
          </cell>
          <cell r="F113">
            <v>105.8</v>
          </cell>
          <cell r="G113" t="str">
            <v/>
          </cell>
          <cell r="H113">
            <v>98.5</v>
          </cell>
          <cell r="I113" t="str">
            <v/>
          </cell>
          <cell r="J113">
            <v>99.3</v>
          </cell>
          <cell r="K113" t="str">
            <v/>
          </cell>
        </row>
        <row r="114">
          <cell r="B114">
            <v>106.7</v>
          </cell>
          <cell r="C114" t="str">
            <v/>
          </cell>
          <cell r="D114">
            <v>105.3</v>
          </cell>
          <cell r="E114" t="str">
            <v/>
          </cell>
          <cell r="F114">
            <v>104</v>
          </cell>
          <cell r="G114" t="str">
            <v/>
          </cell>
          <cell r="H114">
            <v>101.6</v>
          </cell>
          <cell r="I114" t="str">
            <v/>
          </cell>
          <cell r="J114">
            <v>102.6</v>
          </cell>
          <cell r="K114" t="str">
            <v/>
          </cell>
        </row>
        <row r="115">
          <cell r="B115">
            <v>103.5</v>
          </cell>
          <cell r="C115" t="str">
            <v/>
          </cell>
          <cell r="D115">
            <v>96.5</v>
          </cell>
          <cell r="E115" t="str">
            <v/>
          </cell>
          <cell r="F115">
            <v>103.1</v>
          </cell>
          <cell r="G115" t="str">
            <v/>
          </cell>
          <cell r="H115">
            <v>99</v>
          </cell>
          <cell r="I115" t="str">
            <v/>
          </cell>
          <cell r="J115">
            <v>100.4</v>
          </cell>
          <cell r="K115" t="str">
            <v/>
          </cell>
        </row>
        <row r="116">
          <cell r="B116">
            <v>103.4</v>
          </cell>
          <cell r="C116" t="str">
            <v/>
          </cell>
          <cell r="D116">
            <v>100.2</v>
          </cell>
          <cell r="E116" t="str">
            <v/>
          </cell>
          <cell r="F116">
            <v>103.4</v>
          </cell>
          <cell r="G116" t="str">
            <v/>
          </cell>
          <cell r="H116">
            <v>100.7</v>
          </cell>
          <cell r="I116" t="str">
            <v/>
          </cell>
          <cell r="J116">
            <v>100</v>
          </cell>
          <cell r="K116" t="str">
            <v/>
          </cell>
        </row>
        <row r="117">
          <cell r="B117">
            <v>103.6</v>
          </cell>
          <cell r="C117" t="str">
            <v/>
          </cell>
          <cell r="D117">
            <v>100.6</v>
          </cell>
          <cell r="E117" t="str">
            <v/>
          </cell>
          <cell r="F117">
            <v>103.2</v>
          </cell>
          <cell r="G117" t="str">
            <v/>
          </cell>
          <cell r="H117">
            <v>99.9</v>
          </cell>
          <cell r="I117" t="str">
            <v/>
          </cell>
          <cell r="J117">
            <v>100.4</v>
          </cell>
          <cell r="K117" t="str">
            <v/>
          </cell>
        </row>
        <row r="118">
          <cell r="B118">
            <v>105.2</v>
          </cell>
          <cell r="C118" t="str">
            <v/>
          </cell>
          <cell r="D118">
            <v>100.2</v>
          </cell>
          <cell r="E118" t="str">
            <v/>
          </cell>
          <cell r="F118">
            <v>104.6</v>
          </cell>
          <cell r="G118" t="str">
            <v/>
          </cell>
          <cell r="H118">
            <v>100.7</v>
          </cell>
          <cell r="I118" t="str">
            <v/>
          </cell>
          <cell r="J118">
            <v>100.6</v>
          </cell>
          <cell r="K118" t="str">
            <v/>
          </cell>
        </row>
        <row r="119">
          <cell r="B119">
            <v>103.6</v>
          </cell>
          <cell r="C119" t="str">
            <v/>
          </cell>
          <cell r="D119">
            <v>98.3</v>
          </cell>
          <cell r="E119" t="str">
            <v/>
          </cell>
          <cell r="F119">
            <v>103.5</v>
          </cell>
          <cell r="G119" t="str">
            <v/>
          </cell>
          <cell r="H119">
            <v>99.4</v>
          </cell>
          <cell r="I119" t="str">
            <v/>
          </cell>
          <cell r="J119">
            <v>100.1</v>
          </cell>
          <cell r="K119" t="str">
            <v/>
          </cell>
        </row>
        <row r="120">
          <cell r="B120">
            <v>103.3</v>
          </cell>
          <cell r="C120" t="str">
            <v/>
          </cell>
          <cell r="D120">
            <v>102.5</v>
          </cell>
          <cell r="E120" t="str">
            <v/>
          </cell>
          <cell r="F120">
            <v>102.9</v>
          </cell>
          <cell r="G120" t="str">
            <v/>
          </cell>
          <cell r="H120">
            <v>103.7</v>
          </cell>
          <cell r="I120" t="str">
            <v/>
          </cell>
          <cell r="J120">
            <v>100.4</v>
          </cell>
          <cell r="K120" t="str">
            <v/>
          </cell>
        </row>
        <row r="121">
          <cell r="B121">
            <v>96.7</v>
          </cell>
          <cell r="C121" t="str">
            <v/>
          </cell>
          <cell r="D121">
            <v>97.1</v>
          </cell>
          <cell r="E121" t="str">
            <v/>
          </cell>
          <cell r="F121">
            <v>99.5</v>
          </cell>
          <cell r="G121" t="str">
            <v/>
          </cell>
          <cell r="H121">
            <v>95.8</v>
          </cell>
          <cell r="I121" t="str">
            <v/>
          </cell>
          <cell r="J121">
            <v>97.2</v>
          </cell>
          <cell r="K121" t="str">
            <v/>
          </cell>
        </row>
        <row r="122">
          <cell r="B122">
            <v>103.5</v>
          </cell>
          <cell r="C122" t="str">
            <v/>
          </cell>
          <cell r="D122">
            <v>105.1</v>
          </cell>
          <cell r="E122" t="str">
            <v/>
          </cell>
          <cell r="F122">
            <v>101.3</v>
          </cell>
          <cell r="G122" t="str">
            <v/>
          </cell>
          <cell r="H122">
            <v>101.5</v>
          </cell>
          <cell r="I122" t="str">
            <v/>
          </cell>
          <cell r="J122">
            <v>102.2</v>
          </cell>
          <cell r="K122" t="str">
            <v/>
          </cell>
        </row>
        <row r="123">
          <cell r="B123">
            <v>108.2</v>
          </cell>
          <cell r="C123" t="str">
            <v/>
          </cell>
          <cell r="D123">
            <v>101.3</v>
          </cell>
          <cell r="E123" t="str">
            <v/>
          </cell>
          <cell r="F123">
            <v>99.3</v>
          </cell>
          <cell r="G123" t="str">
            <v/>
          </cell>
          <cell r="H123">
            <v>97.5</v>
          </cell>
          <cell r="I123" t="str">
            <v/>
          </cell>
          <cell r="J123">
            <v>109</v>
          </cell>
          <cell r="K123" t="str">
            <v/>
          </cell>
        </row>
        <row r="124">
          <cell r="B124">
            <v>101.3</v>
          </cell>
          <cell r="C124" t="str">
            <v/>
          </cell>
          <cell r="D124">
            <v>95.8</v>
          </cell>
          <cell r="E124" t="str">
            <v/>
          </cell>
          <cell r="F124">
            <v>99.2</v>
          </cell>
          <cell r="G124" t="str">
            <v/>
          </cell>
          <cell r="H124">
            <v>101.3</v>
          </cell>
          <cell r="I124" t="str">
            <v/>
          </cell>
          <cell r="J124">
            <v>102.1</v>
          </cell>
          <cell r="K124" t="str">
            <v/>
          </cell>
        </row>
        <row r="125">
          <cell r="B125">
            <v>103.9</v>
          </cell>
          <cell r="C125" t="str">
            <v/>
          </cell>
          <cell r="D125">
            <v>101.5</v>
          </cell>
          <cell r="E125" t="str">
            <v/>
          </cell>
          <cell r="F125">
            <v>104</v>
          </cell>
          <cell r="G125" t="str">
            <v/>
          </cell>
          <cell r="H125">
            <v>103.4</v>
          </cell>
          <cell r="I125" t="str">
            <v/>
          </cell>
          <cell r="J125">
            <v>99.9</v>
          </cell>
          <cell r="K125" t="str">
            <v/>
          </cell>
        </row>
        <row r="126">
          <cell r="B126">
            <v>101.8</v>
          </cell>
          <cell r="C126" t="str">
            <v/>
          </cell>
          <cell r="D126">
            <v>103</v>
          </cell>
          <cell r="E126" t="str">
            <v/>
          </cell>
          <cell r="F126">
            <v>99.3</v>
          </cell>
          <cell r="G126" t="str">
            <v/>
          </cell>
          <cell r="H126">
            <v>98.6</v>
          </cell>
          <cell r="I126" t="str">
            <v/>
          </cell>
          <cell r="J126">
            <v>102.5</v>
          </cell>
          <cell r="K126" t="str">
            <v/>
          </cell>
        </row>
        <row r="127">
          <cell r="B127">
            <v>101.6</v>
          </cell>
          <cell r="C127" t="str">
            <v/>
          </cell>
          <cell r="D127">
            <v>96.2</v>
          </cell>
          <cell r="E127" t="str">
            <v/>
          </cell>
          <cell r="F127">
            <v>101.5</v>
          </cell>
          <cell r="G127" t="str">
            <v/>
          </cell>
          <cell r="H127">
            <v>100.9</v>
          </cell>
          <cell r="I127" t="str">
            <v/>
          </cell>
          <cell r="J127">
            <v>100.1</v>
          </cell>
          <cell r="K127" t="str">
            <v/>
          </cell>
        </row>
        <row r="128">
          <cell r="B128">
            <v>99.6</v>
          </cell>
          <cell r="C128" t="str">
            <v/>
          </cell>
          <cell r="D128">
            <v>98.3</v>
          </cell>
          <cell r="E128" t="str">
            <v/>
          </cell>
          <cell r="F128">
            <v>98.9</v>
          </cell>
          <cell r="G128" t="str">
            <v/>
          </cell>
          <cell r="H128">
            <v>98.1</v>
          </cell>
          <cell r="I128" t="str">
            <v/>
          </cell>
          <cell r="J128">
            <v>100.7</v>
          </cell>
          <cell r="K128" t="str">
            <v/>
          </cell>
        </row>
        <row r="129">
          <cell r="B129">
            <v>100.3</v>
          </cell>
          <cell r="C129" t="str">
            <v/>
          </cell>
          <cell r="D129">
            <v>101.2</v>
          </cell>
          <cell r="E129" t="str">
            <v/>
          </cell>
          <cell r="F129">
            <v>100.3</v>
          </cell>
          <cell r="G129" t="str">
            <v/>
          </cell>
          <cell r="H129">
            <v>101.4</v>
          </cell>
          <cell r="I129" t="str">
            <v/>
          </cell>
          <cell r="J129">
            <v>100</v>
          </cell>
          <cell r="K129" t="str">
            <v/>
          </cell>
        </row>
        <row r="130">
          <cell r="B130">
            <v>103.9</v>
          </cell>
          <cell r="C130" t="str">
            <v/>
          </cell>
          <cell r="D130">
            <v>103.7</v>
          </cell>
          <cell r="E130" t="str">
            <v/>
          </cell>
          <cell r="F130">
            <v>98</v>
          </cell>
          <cell r="G130" t="str">
            <v/>
          </cell>
          <cell r="H130">
            <v>98.4</v>
          </cell>
          <cell r="I130" t="str">
            <v/>
          </cell>
          <cell r="J130">
            <v>106</v>
          </cell>
          <cell r="K130" t="str">
            <v/>
          </cell>
        </row>
        <row r="131">
          <cell r="B131">
            <v>104.3</v>
          </cell>
          <cell r="C131" t="str">
            <v/>
          </cell>
          <cell r="D131">
            <v>98.6</v>
          </cell>
          <cell r="E131" t="str">
            <v/>
          </cell>
          <cell r="F131">
            <v>99</v>
          </cell>
          <cell r="G131" t="str">
            <v/>
          </cell>
          <cell r="H131">
            <v>100.3</v>
          </cell>
          <cell r="I131" t="str">
            <v/>
          </cell>
          <cell r="J131">
            <v>105.4</v>
          </cell>
          <cell r="K131" t="str">
            <v/>
          </cell>
        </row>
        <row r="132">
          <cell r="B132">
            <v>102.2</v>
          </cell>
          <cell r="C132" t="str">
            <v/>
          </cell>
          <cell r="D132">
            <v>100.5</v>
          </cell>
          <cell r="E132" t="str">
            <v/>
          </cell>
          <cell r="F132">
            <v>95</v>
          </cell>
          <cell r="G132" t="str">
            <v/>
          </cell>
          <cell r="H132">
            <v>99.7</v>
          </cell>
          <cell r="I132" t="str">
            <v/>
          </cell>
          <cell r="J132">
            <v>107.6</v>
          </cell>
          <cell r="K132" t="str">
            <v/>
          </cell>
        </row>
        <row r="133">
          <cell r="B133">
            <v>107.1</v>
          </cell>
          <cell r="C133" t="str">
            <v/>
          </cell>
          <cell r="D133">
            <v>101.8</v>
          </cell>
          <cell r="E133" t="str">
            <v/>
          </cell>
          <cell r="F133">
            <v>100.1</v>
          </cell>
          <cell r="G133" t="str">
            <v/>
          </cell>
          <cell r="H133">
            <v>101</v>
          </cell>
          <cell r="I133" t="str">
            <v/>
          </cell>
          <cell r="J133">
            <v>107</v>
          </cell>
          <cell r="K133" t="str">
            <v/>
          </cell>
        </row>
        <row r="134">
          <cell r="B134">
            <v>97.4</v>
          </cell>
          <cell r="C134" t="str">
            <v/>
          </cell>
          <cell r="D134">
            <v>95.7</v>
          </cell>
          <cell r="E134" t="str">
            <v/>
          </cell>
          <cell r="F134">
            <v>96.5</v>
          </cell>
          <cell r="G134" t="str">
            <v/>
          </cell>
          <cell r="H134">
            <v>98.1</v>
          </cell>
          <cell r="I134" t="str">
            <v/>
          </cell>
          <cell r="J134">
            <v>100.9</v>
          </cell>
          <cell r="K134" t="str">
            <v/>
          </cell>
        </row>
        <row r="135">
          <cell r="B135">
            <v>100.9</v>
          </cell>
          <cell r="C135" t="str">
            <v/>
          </cell>
          <cell r="D135">
            <v>104.9</v>
          </cell>
          <cell r="E135" t="str">
            <v/>
          </cell>
          <cell r="F135">
            <v>101.7</v>
          </cell>
          <cell r="G135" t="str">
            <v/>
          </cell>
          <cell r="H135">
            <v>102.5</v>
          </cell>
          <cell r="I135" t="str">
            <v/>
          </cell>
          <cell r="J135">
            <v>99.2</v>
          </cell>
          <cell r="K135" t="str">
            <v/>
          </cell>
        </row>
        <row r="136">
          <cell r="B136">
            <v>106.2</v>
          </cell>
          <cell r="C136" t="str">
            <v/>
          </cell>
          <cell r="D136">
            <v>100.8</v>
          </cell>
          <cell r="E136" t="str">
            <v/>
          </cell>
          <cell r="F136">
            <v>99.6</v>
          </cell>
          <cell r="G136" t="str">
            <v/>
          </cell>
          <cell r="H136">
            <v>99.4</v>
          </cell>
          <cell r="I136" t="str">
            <v/>
          </cell>
          <cell r="J136">
            <v>106.6</v>
          </cell>
          <cell r="K136" t="str">
            <v/>
          </cell>
        </row>
        <row r="137">
          <cell r="B137">
            <v>103.2</v>
          </cell>
          <cell r="C137" t="str">
            <v/>
          </cell>
          <cell r="D137">
            <v>98.8</v>
          </cell>
          <cell r="E137" t="str">
            <v/>
          </cell>
          <cell r="F137">
            <v>99.7</v>
          </cell>
          <cell r="G137" t="str">
            <v/>
          </cell>
          <cell r="H137">
            <v>103.4</v>
          </cell>
          <cell r="I137" t="str">
            <v/>
          </cell>
          <cell r="J137">
            <v>103.5</v>
          </cell>
          <cell r="K137" t="str">
            <v/>
          </cell>
        </row>
        <row r="138">
          <cell r="B138">
            <v>105.6</v>
          </cell>
          <cell r="C138" t="str">
            <v/>
          </cell>
          <cell r="D138">
            <v>105.5</v>
          </cell>
          <cell r="E138" t="str">
            <v/>
          </cell>
          <cell r="F138">
            <v>102.1</v>
          </cell>
          <cell r="G138" t="str">
            <v/>
          </cell>
          <cell r="H138">
            <v>99</v>
          </cell>
          <cell r="I138" t="str">
            <v/>
          </cell>
          <cell r="J138">
            <v>103.4</v>
          </cell>
          <cell r="K138" t="str">
            <v/>
          </cell>
        </row>
        <row r="139">
          <cell r="B139">
            <v>103.8</v>
          </cell>
          <cell r="C139" t="str">
            <v/>
          </cell>
          <cell r="D139">
            <v>94.7</v>
          </cell>
          <cell r="E139" t="str">
            <v/>
          </cell>
          <cell r="F139">
            <v>101</v>
          </cell>
          <cell r="G139" t="str">
            <v/>
          </cell>
          <cell r="H139">
            <v>100.5</v>
          </cell>
          <cell r="I139" t="str">
            <v/>
          </cell>
          <cell r="J139">
            <v>102.8</v>
          </cell>
          <cell r="K139" t="str">
            <v/>
          </cell>
        </row>
        <row r="140">
          <cell r="B140">
            <v>107.4</v>
          </cell>
          <cell r="C140" t="str">
            <v/>
          </cell>
          <cell r="D140">
            <v>102</v>
          </cell>
          <cell r="E140" t="str">
            <v/>
          </cell>
          <cell r="F140">
            <v>104.7</v>
          </cell>
          <cell r="G140" t="str">
            <v/>
          </cell>
          <cell r="H140">
            <v>101.8</v>
          </cell>
          <cell r="I140" t="str">
            <v/>
          </cell>
          <cell r="J140">
            <v>102.6</v>
          </cell>
          <cell r="K140" t="str">
            <v/>
          </cell>
        </row>
        <row r="141">
          <cell r="B141">
            <v>108.9</v>
          </cell>
          <cell r="C141" t="str">
            <v/>
          </cell>
          <cell r="D141">
            <v>101.7</v>
          </cell>
          <cell r="E141" t="str">
            <v/>
          </cell>
          <cell r="F141">
            <v>106.2</v>
          </cell>
          <cell r="G141" t="str">
            <v/>
          </cell>
          <cell r="H141">
            <v>102.9</v>
          </cell>
          <cell r="I141" t="str">
            <v/>
          </cell>
          <cell r="J141">
            <v>102.5</v>
          </cell>
          <cell r="K141" t="str">
            <v/>
          </cell>
        </row>
        <row r="142">
          <cell r="B142">
            <v>106.5</v>
          </cell>
          <cell r="C142" t="str">
            <v/>
          </cell>
          <cell r="D142">
            <v>102.3</v>
          </cell>
          <cell r="E142" t="str">
            <v/>
          </cell>
          <cell r="F142">
            <v>108.6</v>
          </cell>
          <cell r="G142" t="str">
            <v/>
          </cell>
          <cell r="H142">
            <v>101.5</v>
          </cell>
          <cell r="I142" t="str">
            <v/>
          </cell>
          <cell r="J142">
            <v>98.1</v>
          </cell>
          <cell r="K142" t="str">
            <v/>
          </cell>
        </row>
        <row r="143">
          <cell r="B143">
            <v>109.1</v>
          </cell>
          <cell r="C143" t="str">
            <v/>
          </cell>
          <cell r="D143">
            <v>100.9</v>
          </cell>
          <cell r="E143" t="str">
            <v/>
          </cell>
          <cell r="F143">
            <v>109.8</v>
          </cell>
          <cell r="G143" t="str">
            <v/>
          </cell>
          <cell r="H143">
            <v>100.7</v>
          </cell>
          <cell r="I143" t="str">
            <v/>
          </cell>
          <cell r="J143">
            <v>99.4</v>
          </cell>
          <cell r="K143" t="str">
            <v/>
          </cell>
        </row>
        <row r="144">
          <cell r="B144">
            <v>109.2</v>
          </cell>
          <cell r="C144" t="str">
            <v/>
          </cell>
          <cell r="D144">
            <v>100.3</v>
          </cell>
          <cell r="E144" t="str">
            <v/>
          </cell>
          <cell r="F144">
            <v>109.3</v>
          </cell>
          <cell r="G144" t="str">
            <v/>
          </cell>
          <cell r="H144">
            <v>99.2</v>
          </cell>
          <cell r="I144" t="str">
            <v/>
          </cell>
          <cell r="J144">
            <v>99.9</v>
          </cell>
          <cell r="K144" t="str">
            <v/>
          </cell>
        </row>
        <row r="145">
          <cell r="B145">
            <v>108</v>
          </cell>
          <cell r="C145" t="str">
            <v/>
          </cell>
          <cell r="D145">
            <v>100.8</v>
          </cell>
          <cell r="E145" t="str">
            <v/>
          </cell>
          <cell r="F145">
            <v>112.2</v>
          </cell>
          <cell r="G145" t="str">
            <v/>
          </cell>
          <cell r="H145">
            <v>103.4</v>
          </cell>
          <cell r="I145" t="str">
            <v/>
          </cell>
          <cell r="J145">
            <v>96.3</v>
          </cell>
          <cell r="K145" t="str">
            <v/>
          </cell>
        </row>
        <row r="146">
          <cell r="B146">
            <v>117.2</v>
          </cell>
          <cell r="C146" t="str">
            <v/>
          </cell>
          <cell r="D146">
            <v>103.9</v>
          </cell>
          <cell r="E146" t="str">
            <v/>
          </cell>
          <cell r="F146">
            <v>117.5</v>
          </cell>
          <cell r="G146" t="str">
            <v/>
          </cell>
          <cell r="H146">
            <v>103.4</v>
          </cell>
          <cell r="I146" t="str">
            <v/>
          </cell>
          <cell r="J146">
            <v>99.7</v>
          </cell>
          <cell r="K146" t="str">
            <v/>
          </cell>
        </row>
        <row r="147">
          <cell r="B147">
            <v>110.9</v>
          </cell>
          <cell r="C147" t="str">
            <v/>
          </cell>
          <cell r="D147">
            <v>99.1</v>
          </cell>
          <cell r="E147" t="str">
            <v/>
          </cell>
          <cell r="F147">
            <v>114.5</v>
          </cell>
          <cell r="G147" t="str">
            <v/>
          </cell>
          <cell r="H147">
            <v>99.3</v>
          </cell>
          <cell r="I147" t="str">
            <v/>
          </cell>
          <cell r="J147">
            <v>96.9</v>
          </cell>
          <cell r="K147" t="str">
            <v/>
          </cell>
        </row>
        <row r="148">
          <cell r="B148">
            <v>110.1</v>
          </cell>
          <cell r="C148" t="str">
            <v/>
          </cell>
          <cell r="D148">
            <v>100</v>
          </cell>
          <cell r="E148" t="str">
            <v/>
          </cell>
          <cell r="F148">
            <v>120.4</v>
          </cell>
          <cell r="G148" t="str">
            <v/>
          </cell>
          <cell r="H148">
            <v>104.5</v>
          </cell>
          <cell r="I148" t="str">
            <v/>
          </cell>
          <cell r="J148">
            <v>91.4</v>
          </cell>
          <cell r="K148" t="str">
            <v/>
          </cell>
        </row>
        <row r="149">
          <cell r="B149">
            <v>113</v>
          </cell>
          <cell r="C149" t="str">
            <v/>
          </cell>
          <cell r="D149">
            <v>101.6</v>
          </cell>
          <cell r="E149" t="str">
            <v/>
          </cell>
          <cell r="F149">
            <v>117</v>
          </cell>
          <cell r="G149" t="str">
            <v/>
          </cell>
          <cell r="H149">
            <v>100.7</v>
          </cell>
          <cell r="I149" t="str">
            <v/>
          </cell>
          <cell r="J149">
            <v>96.6</v>
          </cell>
          <cell r="K149" t="str">
            <v/>
          </cell>
        </row>
        <row r="150">
          <cell r="B150">
            <v>109.8</v>
          </cell>
          <cell r="C150" t="str">
            <v/>
          </cell>
          <cell r="D150">
            <v>102.4</v>
          </cell>
          <cell r="E150" t="str">
            <v/>
          </cell>
          <cell r="F150">
            <v>118.1</v>
          </cell>
          <cell r="G150" t="str">
            <v/>
          </cell>
          <cell r="H150">
            <v>99.3</v>
          </cell>
          <cell r="I150" t="str">
            <v/>
          </cell>
          <cell r="J150">
            <v>93</v>
          </cell>
          <cell r="K150" t="str">
            <v/>
          </cell>
        </row>
        <row r="151">
          <cell r="B151">
            <v>118.5</v>
          </cell>
          <cell r="C151" t="str">
            <v/>
          </cell>
          <cell r="D151">
            <v>102</v>
          </cell>
          <cell r="E151" t="str">
            <v/>
          </cell>
          <cell r="F151">
            <v>125.6</v>
          </cell>
          <cell r="G151" t="str">
            <v>*</v>
          </cell>
          <cell r="H151">
            <v>105.1</v>
          </cell>
          <cell r="I151" t="str">
            <v>*</v>
          </cell>
          <cell r="J151">
            <v>94.3</v>
          </cell>
          <cell r="K151" t="str">
            <v>*</v>
          </cell>
        </row>
        <row r="152">
          <cell r="B152">
            <v>116.6</v>
          </cell>
          <cell r="C152" t="str">
            <v>*</v>
          </cell>
          <cell r="D152">
            <v>100.4</v>
          </cell>
          <cell r="E152" t="str">
            <v/>
          </cell>
          <cell r="F152">
            <v>123.4</v>
          </cell>
          <cell r="G152" t="str">
            <v/>
          </cell>
          <cell r="H152">
            <v>100.4</v>
          </cell>
          <cell r="I152" t="str">
            <v/>
          </cell>
          <cell r="J152">
            <v>94.5</v>
          </cell>
          <cell r="K152" t="str">
            <v>*</v>
          </cell>
        </row>
        <row r="153">
          <cell r="B153">
            <v>118.5</v>
          </cell>
          <cell r="C153" t="str">
            <v/>
          </cell>
          <cell r="D153">
            <v>103.5</v>
          </cell>
          <cell r="E153" t="str">
            <v/>
          </cell>
          <cell r="F153">
            <v>125.3</v>
          </cell>
          <cell r="G153" t="str">
            <v/>
          </cell>
          <cell r="H153">
            <v>104.8</v>
          </cell>
          <cell r="I153" t="str">
            <v>*</v>
          </cell>
          <cell r="J153">
            <v>94.6</v>
          </cell>
          <cell r="K153" t="str">
            <v/>
          </cell>
        </row>
        <row r="154">
          <cell r="B154">
            <v>120.8</v>
          </cell>
          <cell r="C154"/>
          <cell r="D154">
            <v>104.2</v>
          </cell>
          <cell r="E154"/>
          <cell r="F154">
            <v>129.30000000000001</v>
          </cell>
          <cell r="G154"/>
          <cell r="H154">
            <v>104</v>
          </cell>
          <cell r="I154"/>
          <cell r="J154">
            <v>93.4</v>
          </cell>
          <cell r="K154"/>
        </row>
        <row r="155">
          <cell r="B155"/>
          <cell r="D155"/>
          <cell r="F155"/>
          <cell r="H155"/>
          <cell r="J155"/>
        </row>
        <row r="156">
          <cell r="B156"/>
          <cell r="D156"/>
          <cell r="F156"/>
          <cell r="H156"/>
          <cell r="J156"/>
        </row>
      </sheetData>
      <sheetData sheetId="1">
        <row r="7">
          <cell r="B7">
            <v>100.7</v>
          </cell>
          <cell r="C7" t="str">
            <v/>
          </cell>
          <cell r="D7">
            <v>102.9</v>
          </cell>
          <cell r="E7" t="str">
            <v/>
          </cell>
          <cell r="F7">
            <v>97.9</v>
          </cell>
          <cell r="G7" t="str">
            <v/>
          </cell>
        </row>
        <row r="8">
          <cell r="B8">
            <v>96</v>
          </cell>
          <cell r="C8" t="str">
            <v/>
          </cell>
          <cell r="D8">
            <v>97.6</v>
          </cell>
          <cell r="E8" t="str">
            <v/>
          </cell>
          <cell r="F8">
            <v>98.4</v>
          </cell>
          <cell r="G8" t="str">
            <v/>
          </cell>
        </row>
        <row r="9">
          <cell r="B9">
            <v>92.9</v>
          </cell>
          <cell r="C9" t="str">
            <v/>
          </cell>
          <cell r="D9">
            <v>95</v>
          </cell>
          <cell r="E9" t="str">
            <v/>
          </cell>
          <cell r="F9">
            <v>97.8</v>
          </cell>
          <cell r="G9" t="str">
            <v/>
          </cell>
        </row>
        <row r="10">
          <cell r="B10">
            <v>92.9</v>
          </cell>
          <cell r="C10" t="str">
            <v/>
          </cell>
          <cell r="D10">
            <v>94.2</v>
          </cell>
          <cell r="E10" t="str">
            <v/>
          </cell>
          <cell r="F10">
            <v>98.6</v>
          </cell>
          <cell r="G10" t="str">
            <v/>
          </cell>
        </row>
        <row r="11">
          <cell r="B11">
            <v>93.8</v>
          </cell>
          <cell r="C11" t="str">
            <v/>
          </cell>
          <cell r="D11">
            <v>94.9</v>
          </cell>
          <cell r="E11" t="str">
            <v/>
          </cell>
          <cell r="F11">
            <v>98.8</v>
          </cell>
          <cell r="G11" t="str">
            <v/>
          </cell>
        </row>
        <row r="12">
          <cell r="B12">
            <v>95.3</v>
          </cell>
          <cell r="C12" t="str">
            <v/>
          </cell>
          <cell r="D12">
            <v>95.7</v>
          </cell>
          <cell r="E12" t="str">
            <v/>
          </cell>
          <cell r="F12">
            <v>99.6</v>
          </cell>
          <cell r="G12" t="str">
            <v/>
          </cell>
        </row>
        <row r="13">
          <cell r="B13">
            <v>96.6</v>
          </cell>
          <cell r="C13" t="str">
            <v/>
          </cell>
          <cell r="D13">
            <v>97.1</v>
          </cell>
          <cell r="E13" t="str">
            <v/>
          </cell>
          <cell r="F13">
            <v>99.5</v>
          </cell>
          <cell r="G13" t="str">
            <v/>
          </cell>
        </row>
        <row r="14">
          <cell r="B14">
            <v>97.6</v>
          </cell>
          <cell r="C14" t="str">
            <v/>
          </cell>
          <cell r="D14">
            <v>98.4</v>
          </cell>
          <cell r="E14" t="str">
            <v/>
          </cell>
          <cell r="F14">
            <v>99.2</v>
          </cell>
          <cell r="G14" t="str">
            <v/>
          </cell>
        </row>
        <row r="15">
          <cell r="B15">
            <v>98.7</v>
          </cell>
          <cell r="C15" t="str">
            <v/>
          </cell>
          <cell r="D15">
            <v>99.6</v>
          </cell>
          <cell r="E15" t="str">
            <v/>
          </cell>
          <cell r="F15">
            <v>99.1</v>
          </cell>
          <cell r="G15" t="str">
            <v/>
          </cell>
        </row>
        <row r="16">
          <cell r="B16">
            <v>99.5</v>
          </cell>
          <cell r="C16" t="str">
            <v/>
          </cell>
          <cell r="D16">
            <v>100.3</v>
          </cell>
          <cell r="E16" t="str">
            <v/>
          </cell>
          <cell r="F16">
            <v>99.2</v>
          </cell>
          <cell r="G16" t="str">
            <v/>
          </cell>
        </row>
        <row r="17">
          <cell r="B17">
            <v>99.9</v>
          </cell>
          <cell r="C17" t="str">
            <v/>
          </cell>
          <cell r="D17">
            <v>100.9</v>
          </cell>
          <cell r="E17" t="str">
            <v/>
          </cell>
          <cell r="F17">
            <v>99</v>
          </cell>
          <cell r="G17" t="str">
            <v/>
          </cell>
        </row>
        <row r="18">
          <cell r="B18">
            <v>100.4</v>
          </cell>
          <cell r="C18" t="str">
            <v/>
          </cell>
          <cell r="D18">
            <v>101.6</v>
          </cell>
          <cell r="E18" t="str">
            <v/>
          </cell>
          <cell r="F18">
            <v>98.8</v>
          </cell>
          <cell r="G18" t="str">
            <v/>
          </cell>
        </row>
        <row r="19">
          <cell r="B19">
            <v>102.3</v>
          </cell>
          <cell r="C19" t="str">
            <v/>
          </cell>
          <cell r="D19">
            <v>107.3</v>
          </cell>
          <cell r="E19" t="str">
            <v/>
          </cell>
          <cell r="F19">
            <v>95.3</v>
          </cell>
          <cell r="G19" t="str">
            <v/>
          </cell>
        </row>
        <row r="20">
          <cell r="B20">
            <v>104</v>
          </cell>
          <cell r="C20" t="str">
            <v/>
          </cell>
          <cell r="D20">
            <v>106.5</v>
          </cell>
          <cell r="E20" t="str">
            <v/>
          </cell>
          <cell r="F20">
            <v>97.7</v>
          </cell>
          <cell r="G20" t="str">
            <v/>
          </cell>
        </row>
        <row r="21">
          <cell r="B21">
            <v>106.4</v>
          </cell>
          <cell r="C21" t="str">
            <v/>
          </cell>
          <cell r="D21">
            <v>107.2</v>
          </cell>
          <cell r="E21" t="str">
            <v/>
          </cell>
          <cell r="F21">
            <v>99.3</v>
          </cell>
          <cell r="G21" t="str">
            <v/>
          </cell>
        </row>
        <row r="22">
          <cell r="B22">
            <v>107.2</v>
          </cell>
          <cell r="C22" t="str">
            <v/>
          </cell>
          <cell r="D22">
            <v>108.6</v>
          </cell>
          <cell r="E22" t="str">
            <v/>
          </cell>
          <cell r="F22">
            <v>98.7</v>
          </cell>
          <cell r="G22" t="str">
            <v/>
          </cell>
        </row>
        <row r="23">
          <cell r="B23">
            <v>107</v>
          </cell>
          <cell r="C23" t="str">
            <v/>
          </cell>
          <cell r="D23">
            <v>108.4</v>
          </cell>
          <cell r="E23" t="str">
            <v/>
          </cell>
          <cell r="F23">
            <v>98.7</v>
          </cell>
          <cell r="G23" t="str">
            <v/>
          </cell>
        </row>
        <row r="24">
          <cell r="B24">
            <v>106.2</v>
          </cell>
          <cell r="C24" t="str">
            <v/>
          </cell>
          <cell r="D24">
            <v>107.3</v>
          </cell>
          <cell r="E24" t="str">
            <v/>
          </cell>
          <cell r="F24">
            <v>99</v>
          </cell>
          <cell r="G24" t="str">
            <v/>
          </cell>
        </row>
        <row r="25">
          <cell r="B25">
            <v>105.3</v>
          </cell>
          <cell r="C25" t="str">
            <v/>
          </cell>
          <cell r="D25">
            <v>106.8</v>
          </cell>
          <cell r="E25" t="str">
            <v/>
          </cell>
          <cell r="F25">
            <v>98.6</v>
          </cell>
          <cell r="G25" t="str">
            <v/>
          </cell>
        </row>
        <row r="26">
          <cell r="B26">
            <v>105.5</v>
          </cell>
          <cell r="C26" t="str">
            <v/>
          </cell>
          <cell r="D26">
            <v>107</v>
          </cell>
          <cell r="E26" t="str">
            <v/>
          </cell>
          <cell r="F26">
            <v>98.6</v>
          </cell>
          <cell r="G26" t="str">
            <v/>
          </cell>
        </row>
        <row r="27">
          <cell r="B27">
            <v>105.6</v>
          </cell>
          <cell r="C27" t="str">
            <v/>
          </cell>
          <cell r="D27">
            <v>107</v>
          </cell>
          <cell r="E27" t="str">
            <v/>
          </cell>
          <cell r="F27">
            <v>98.7</v>
          </cell>
          <cell r="G27" t="str">
            <v/>
          </cell>
        </row>
        <row r="28">
          <cell r="B28">
            <v>106</v>
          </cell>
          <cell r="C28" t="str">
            <v/>
          </cell>
          <cell r="D28">
            <v>108</v>
          </cell>
          <cell r="E28" t="str">
            <v/>
          </cell>
          <cell r="F28">
            <v>98.1</v>
          </cell>
          <cell r="G28" t="str">
            <v/>
          </cell>
        </row>
        <row r="29">
          <cell r="B29">
            <v>106.6</v>
          </cell>
          <cell r="C29" t="str">
            <v/>
          </cell>
          <cell r="D29">
            <v>108.7</v>
          </cell>
          <cell r="E29" t="str">
            <v/>
          </cell>
          <cell r="F29">
            <v>98.1</v>
          </cell>
          <cell r="G29" t="str">
            <v/>
          </cell>
        </row>
        <row r="30">
          <cell r="B30">
            <v>107.4</v>
          </cell>
          <cell r="C30" t="str">
            <v/>
          </cell>
          <cell r="D30">
            <v>109.5</v>
          </cell>
          <cell r="E30" t="str">
            <v/>
          </cell>
          <cell r="F30">
            <v>98.1</v>
          </cell>
          <cell r="G30" t="str">
            <v/>
          </cell>
        </row>
        <row r="31">
          <cell r="B31">
            <v>111.6</v>
          </cell>
          <cell r="C31" t="str">
            <v/>
          </cell>
          <cell r="D31">
            <v>114</v>
          </cell>
          <cell r="E31" t="str">
            <v/>
          </cell>
          <cell r="F31">
            <v>97.9</v>
          </cell>
          <cell r="G31" t="str">
            <v/>
          </cell>
        </row>
        <row r="32">
          <cell r="B32">
            <v>110</v>
          </cell>
          <cell r="C32" t="str">
            <v/>
          </cell>
          <cell r="D32">
            <v>112.9</v>
          </cell>
          <cell r="E32" t="str">
            <v/>
          </cell>
          <cell r="F32">
            <v>97.4</v>
          </cell>
          <cell r="G32" t="str">
            <v/>
          </cell>
        </row>
        <row r="33">
          <cell r="B33">
            <v>108.5</v>
          </cell>
          <cell r="C33" t="str">
            <v/>
          </cell>
          <cell r="D33">
            <v>112.1</v>
          </cell>
          <cell r="E33" t="str">
            <v/>
          </cell>
          <cell r="F33">
            <v>96.8</v>
          </cell>
          <cell r="G33" t="str">
            <v/>
          </cell>
        </row>
        <row r="34">
          <cell r="B34">
            <v>107.3</v>
          </cell>
          <cell r="C34" t="str">
            <v/>
          </cell>
          <cell r="D34">
            <v>110.9</v>
          </cell>
          <cell r="E34" t="str">
            <v/>
          </cell>
          <cell r="F34">
            <v>96.8</v>
          </cell>
          <cell r="G34" t="str">
            <v/>
          </cell>
        </row>
        <row r="35">
          <cell r="B35">
            <v>107.1</v>
          </cell>
          <cell r="C35" t="str">
            <v/>
          </cell>
          <cell r="D35">
            <v>110.7</v>
          </cell>
          <cell r="E35" t="str">
            <v/>
          </cell>
          <cell r="F35">
            <v>96.7</v>
          </cell>
          <cell r="G35" t="str">
            <v/>
          </cell>
        </row>
        <row r="36">
          <cell r="B36">
            <v>107.3</v>
          </cell>
          <cell r="C36" t="str">
            <v/>
          </cell>
          <cell r="D36">
            <v>111</v>
          </cell>
          <cell r="E36" t="str">
            <v/>
          </cell>
          <cell r="F36">
            <v>96.7</v>
          </cell>
          <cell r="G36" t="str">
            <v/>
          </cell>
        </row>
        <row r="37">
          <cell r="B37">
            <v>107.3</v>
          </cell>
          <cell r="C37" t="str">
            <v/>
          </cell>
          <cell r="D37">
            <v>110</v>
          </cell>
          <cell r="E37" t="str">
            <v/>
          </cell>
          <cell r="F37">
            <v>97.5</v>
          </cell>
          <cell r="G37" t="str">
            <v/>
          </cell>
        </row>
        <row r="38">
          <cell r="B38">
            <v>107.2</v>
          </cell>
          <cell r="C38" t="str">
            <v/>
          </cell>
          <cell r="D38">
            <v>109</v>
          </cell>
          <cell r="E38" t="str">
            <v/>
          </cell>
          <cell r="F38">
            <v>98.3</v>
          </cell>
          <cell r="G38" t="str">
            <v/>
          </cell>
        </row>
        <row r="39">
          <cell r="B39">
            <v>106.4</v>
          </cell>
          <cell r="C39" t="str">
            <v/>
          </cell>
          <cell r="D39">
            <v>108.7</v>
          </cell>
          <cell r="E39" t="str">
            <v/>
          </cell>
          <cell r="F39">
            <v>97.9</v>
          </cell>
          <cell r="G39" t="str">
            <v/>
          </cell>
        </row>
        <row r="40">
          <cell r="B40">
            <v>105.6</v>
          </cell>
          <cell r="C40" t="str">
            <v/>
          </cell>
          <cell r="D40">
            <v>107.8</v>
          </cell>
          <cell r="E40" t="str">
            <v/>
          </cell>
          <cell r="F40">
            <v>98</v>
          </cell>
          <cell r="G40" t="str">
            <v/>
          </cell>
        </row>
        <row r="41">
          <cell r="B41">
            <v>105.2</v>
          </cell>
          <cell r="C41" t="str">
            <v/>
          </cell>
          <cell r="D41">
            <v>106.8</v>
          </cell>
          <cell r="E41" t="str">
            <v/>
          </cell>
          <cell r="F41">
            <v>98.5</v>
          </cell>
          <cell r="G41" t="str">
            <v/>
          </cell>
        </row>
        <row r="42">
          <cell r="B42">
            <v>104.4</v>
          </cell>
          <cell r="C42" t="str">
            <v/>
          </cell>
          <cell r="D42">
            <v>105.6</v>
          </cell>
          <cell r="E42" t="str">
            <v/>
          </cell>
          <cell r="F42">
            <v>98.9</v>
          </cell>
          <cell r="G42" t="str">
            <v/>
          </cell>
        </row>
        <row r="43">
          <cell r="B43">
            <v>100.4</v>
          </cell>
          <cell r="C43" t="str">
            <v/>
          </cell>
          <cell r="D43">
            <v>98.7</v>
          </cell>
          <cell r="E43" t="str">
            <v/>
          </cell>
          <cell r="F43">
            <v>101.7</v>
          </cell>
          <cell r="G43" t="str">
            <v/>
          </cell>
        </row>
        <row r="44">
          <cell r="B44">
            <v>98.5</v>
          </cell>
          <cell r="C44" t="str">
            <v/>
          </cell>
          <cell r="D44">
            <v>98</v>
          </cell>
          <cell r="E44" t="str">
            <v/>
          </cell>
          <cell r="F44">
            <v>100.5</v>
          </cell>
          <cell r="G44" t="str">
            <v/>
          </cell>
        </row>
        <row r="45">
          <cell r="B45">
            <v>99.8</v>
          </cell>
          <cell r="C45" t="str">
            <v/>
          </cell>
          <cell r="D45">
            <v>98.1</v>
          </cell>
          <cell r="E45" t="str">
            <v/>
          </cell>
          <cell r="F45">
            <v>101.7</v>
          </cell>
          <cell r="G45" t="str">
            <v/>
          </cell>
        </row>
        <row r="46">
          <cell r="B46">
            <v>100.7</v>
          </cell>
          <cell r="C46" t="str">
            <v/>
          </cell>
          <cell r="D46">
            <v>98.8</v>
          </cell>
          <cell r="E46" t="str">
            <v/>
          </cell>
          <cell r="F46">
            <v>101.9</v>
          </cell>
          <cell r="G46" t="str">
            <v/>
          </cell>
        </row>
        <row r="47">
          <cell r="B47">
            <v>100.7</v>
          </cell>
          <cell r="C47" t="str">
            <v/>
          </cell>
          <cell r="D47">
            <v>98.3</v>
          </cell>
          <cell r="E47" t="str">
            <v/>
          </cell>
          <cell r="F47">
            <v>102.4</v>
          </cell>
          <cell r="G47" t="str">
            <v/>
          </cell>
        </row>
        <row r="48">
          <cell r="B48">
            <v>100.9</v>
          </cell>
          <cell r="C48" t="str">
            <v/>
          </cell>
          <cell r="D48">
            <v>98.3</v>
          </cell>
          <cell r="E48" t="str">
            <v/>
          </cell>
          <cell r="F48">
            <v>102.6</v>
          </cell>
          <cell r="G48" t="str">
            <v/>
          </cell>
        </row>
        <row r="49">
          <cell r="B49">
            <v>100.8</v>
          </cell>
          <cell r="C49" t="str">
            <v/>
          </cell>
          <cell r="D49">
            <v>98.9</v>
          </cell>
          <cell r="E49" t="str">
            <v/>
          </cell>
          <cell r="F49">
            <v>101.9</v>
          </cell>
          <cell r="G49" t="str">
            <v/>
          </cell>
        </row>
        <row r="50">
          <cell r="B50">
            <v>100.7</v>
          </cell>
          <cell r="C50" t="str">
            <v/>
          </cell>
          <cell r="D50">
            <v>99.1</v>
          </cell>
          <cell r="E50" t="str">
            <v/>
          </cell>
          <cell r="F50">
            <v>101.6</v>
          </cell>
          <cell r="G50" t="str">
            <v/>
          </cell>
        </row>
        <row r="51">
          <cell r="B51">
            <v>100.7</v>
          </cell>
          <cell r="C51" t="str">
            <v/>
          </cell>
          <cell r="D51">
            <v>98.8</v>
          </cell>
          <cell r="E51" t="str">
            <v/>
          </cell>
          <cell r="F51">
            <v>101.9</v>
          </cell>
          <cell r="G51" t="str">
            <v/>
          </cell>
        </row>
        <row r="52">
          <cell r="B52">
            <v>100.7</v>
          </cell>
          <cell r="C52" t="str">
            <v/>
          </cell>
          <cell r="D52">
            <v>98.5</v>
          </cell>
          <cell r="E52" t="str">
            <v/>
          </cell>
          <cell r="F52">
            <v>102.2</v>
          </cell>
          <cell r="G52" t="str">
            <v/>
          </cell>
        </row>
        <row r="53">
          <cell r="B53">
            <v>100.8</v>
          </cell>
          <cell r="C53" t="str">
            <v/>
          </cell>
          <cell r="D53">
            <v>98.3</v>
          </cell>
          <cell r="E53" t="str">
            <v/>
          </cell>
          <cell r="F53">
            <v>102.5</v>
          </cell>
          <cell r="G53" t="str">
            <v/>
          </cell>
        </row>
        <row r="54">
          <cell r="B54">
            <v>100.8</v>
          </cell>
          <cell r="C54" t="str">
            <v/>
          </cell>
          <cell r="D54">
            <v>98.3</v>
          </cell>
          <cell r="E54" t="str">
            <v/>
          </cell>
          <cell r="F54">
            <v>102.5</v>
          </cell>
          <cell r="G54" t="str">
            <v/>
          </cell>
        </row>
        <row r="55">
          <cell r="B55">
            <v>101.7</v>
          </cell>
          <cell r="C55" t="str">
            <v/>
          </cell>
          <cell r="D55">
            <v>98.7</v>
          </cell>
          <cell r="E55" t="str">
            <v/>
          </cell>
          <cell r="F55">
            <v>103</v>
          </cell>
          <cell r="G55" t="str">
            <v/>
          </cell>
        </row>
        <row r="56">
          <cell r="B56">
            <v>102.5</v>
          </cell>
          <cell r="C56" t="str">
            <v/>
          </cell>
          <cell r="D56">
            <v>98.4</v>
          </cell>
          <cell r="E56" t="str">
            <v/>
          </cell>
          <cell r="F56">
            <v>104.2</v>
          </cell>
          <cell r="G56" t="str">
            <v/>
          </cell>
        </row>
        <row r="57">
          <cell r="B57">
            <v>101.8</v>
          </cell>
          <cell r="C57" t="str">
            <v/>
          </cell>
          <cell r="D57">
            <v>98.3</v>
          </cell>
          <cell r="E57" t="str">
            <v/>
          </cell>
          <cell r="F57">
            <v>103.6</v>
          </cell>
          <cell r="G57" t="str">
            <v/>
          </cell>
        </row>
        <row r="58">
          <cell r="B58">
            <v>101.7</v>
          </cell>
          <cell r="C58" t="str">
            <v/>
          </cell>
          <cell r="D58">
            <v>97.7</v>
          </cell>
          <cell r="E58" t="str">
            <v/>
          </cell>
          <cell r="F58">
            <v>104.1</v>
          </cell>
          <cell r="G58" t="str">
            <v/>
          </cell>
        </row>
        <row r="59">
          <cell r="B59">
            <v>101.5</v>
          </cell>
          <cell r="C59" t="str">
            <v/>
          </cell>
          <cell r="D59">
            <v>97.9</v>
          </cell>
          <cell r="E59" t="str">
            <v/>
          </cell>
          <cell r="F59">
            <v>103.7</v>
          </cell>
          <cell r="G59" t="str">
            <v/>
          </cell>
        </row>
        <row r="60">
          <cell r="B60">
            <v>100.7</v>
          </cell>
          <cell r="C60" t="str">
            <v/>
          </cell>
          <cell r="D60">
            <v>97.3</v>
          </cell>
          <cell r="E60" t="str">
            <v/>
          </cell>
          <cell r="F60">
            <v>103.5</v>
          </cell>
          <cell r="G60" t="str">
            <v/>
          </cell>
        </row>
        <row r="61">
          <cell r="B61">
            <v>100.6</v>
          </cell>
          <cell r="C61" t="str">
            <v/>
          </cell>
          <cell r="D61">
            <v>96.6</v>
          </cell>
          <cell r="E61" t="str">
            <v/>
          </cell>
          <cell r="F61">
            <v>104.1</v>
          </cell>
          <cell r="G61" t="str">
            <v/>
          </cell>
        </row>
        <row r="62">
          <cell r="B62">
            <v>100.1</v>
          </cell>
          <cell r="C62" t="str">
            <v/>
          </cell>
          <cell r="D62">
            <v>96.1</v>
          </cell>
          <cell r="E62" t="str">
            <v/>
          </cell>
          <cell r="F62">
            <v>104.2</v>
          </cell>
          <cell r="G62" t="str">
            <v/>
          </cell>
        </row>
        <row r="63">
          <cell r="B63">
            <v>100.2</v>
          </cell>
          <cell r="C63" t="str">
            <v/>
          </cell>
          <cell r="D63">
            <v>96.2</v>
          </cell>
          <cell r="E63" t="str">
            <v/>
          </cell>
          <cell r="F63">
            <v>104.2</v>
          </cell>
          <cell r="G63" t="str">
            <v/>
          </cell>
        </row>
        <row r="64">
          <cell r="B64">
            <v>100.2</v>
          </cell>
          <cell r="C64" t="str">
            <v/>
          </cell>
          <cell r="D64">
            <v>96.7</v>
          </cell>
          <cell r="E64" t="str">
            <v/>
          </cell>
          <cell r="F64">
            <v>103.6</v>
          </cell>
          <cell r="G64" t="str">
            <v/>
          </cell>
        </row>
        <row r="65">
          <cell r="B65">
            <v>100.2</v>
          </cell>
          <cell r="C65" t="str">
            <v/>
          </cell>
          <cell r="D65">
            <v>97</v>
          </cell>
          <cell r="E65" t="str">
            <v/>
          </cell>
          <cell r="F65">
            <v>103.3</v>
          </cell>
          <cell r="G65" t="str">
            <v/>
          </cell>
        </row>
        <row r="66">
          <cell r="B66">
            <v>100.3</v>
          </cell>
          <cell r="C66" t="str">
            <v/>
          </cell>
          <cell r="D66">
            <v>97.3</v>
          </cell>
          <cell r="E66" t="str">
            <v/>
          </cell>
          <cell r="F66">
            <v>103.1</v>
          </cell>
          <cell r="G66" t="str">
            <v/>
          </cell>
        </row>
        <row r="67">
          <cell r="B67">
            <v>104</v>
          </cell>
          <cell r="C67" t="str">
            <v/>
          </cell>
          <cell r="D67">
            <v>95.6</v>
          </cell>
          <cell r="E67" t="str">
            <v/>
          </cell>
          <cell r="F67">
            <v>108.8</v>
          </cell>
          <cell r="G67" t="str">
            <v/>
          </cell>
        </row>
        <row r="68">
          <cell r="B68">
            <v>101.6</v>
          </cell>
          <cell r="C68" t="str">
            <v/>
          </cell>
          <cell r="D68">
            <v>97.2</v>
          </cell>
          <cell r="E68" t="str">
            <v/>
          </cell>
          <cell r="F68">
            <v>104.5</v>
          </cell>
          <cell r="G68" t="str">
            <v/>
          </cell>
        </row>
        <row r="69">
          <cell r="B69">
            <v>100.7</v>
          </cell>
          <cell r="C69" t="str">
            <v/>
          </cell>
          <cell r="D69">
            <v>98.7</v>
          </cell>
          <cell r="E69" t="str">
            <v/>
          </cell>
          <cell r="F69">
            <v>102</v>
          </cell>
          <cell r="G69" t="str">
            <v/>
          </cell>
        </row>
        <row r="70">
          <cell r="B70">
            <v>100.7</v>
          </cell>
          <cell r="C70" t="str">
            <v/>
          </cell>
          <cell r="D70">
            <v>99</v>
          </cell>
          <cell r="E70" t="str">
            <v/>
          </cell>
          <cell r="F70">
            <v>101.7</v>
          </cell>
          <cell r="G70" t="str">
            <v/>
          </cell>
        </row>
        <row r="71">
          <cell r="B71">
            <v>100.2</v>
          </cell>
          <cell r="C71" t="str">
            <v/>
          </cell>
          <cell r="D71">
            <v>98.8</v>
          </cell>
          <cell r="E71" t="str">
            <v/>
          </cell>
          <cell r="F71">
            <v>101.4</v>
          </cell>
          <cell r="G71" t="str">
            <v/>
          </cell>
        </row>
        <row r="72">
          <cell r="B72">
            <v>100.1</v>
          </cell>
          <cell r="C72" t="str">
            <v/>
          </cell>
          <cell r="D72">
            <v>99.2</v>
          </cell>
          <cell r="E72" t="str">
            <v/>
          </cell>
          <cell r="F72">
            <v>100.9</v>
          </cell>
          <cell r="G72" t="str">
            <v/>
          </cell>
        </row>
        <row r="73">
          <cell r="B73">
            <v>99.9</v>
          </cell>
          <cell r="C73" t="str">
            <v/>
          </cell>
          <cell r="D73">
            <v>99.8</v>
          </cell>
          <cell r="E73" t="str">
            <v/>
          </cell>
          <cell r="F73">
            <v>100.1</v>
          </cell>
          <cell r="G73" t="str">
            <v/>
          </cell>
        </row>
        <row r="74">
          <cell r="B74">
            <v>100.6</v>
          </cell>
          <cell r="C74" t="str">
            <v/>
          </cell>
          <cell r="D74">
            <v>100</v>
          </cell>
          <cell r="E74" t="str">
            <v/>
          </cell>
          <cell r="F74">
            <v>100.6</v>
          </cell>
          <cell r="G74" t="str">
            <v/>
          </cell>
        </row>
        <row r="75">
          <cell r="B75">
            <v>100.7</v>
          </cell>
          <cell r="C75" t="str">
            <v/>
          </cell>
          <cell r="D75">
            <v>100.4</v>
          </cell>
          <cell r="E75" t="str">
            <v/>
          </cell>
          <cell r="F75">
            <v>100.3</v>
          </cell>
          <cell r="G75" t="str">
            <v/>
          </cell>
        </row>
        <row r="76">
          <cell r="B76">
            <v>100.7</v>
          </cell>
          <cell r="C76" t="str">
            <v/>
          </cell>
          <cell r="D76">
            <v>100.3</v>
          </cell>
          <cell r="E76" t="str">
            <v/>
          </cell>
          <cell r="F76">
            <v>100.4</v>
          </cell>
          <cell r="G76" t="str">
            <v/>
          </cell>
        </row>
        <row r="77">
          <cell r="B77">
            <v>100.8</v>
          </cell>
          <cell r="C77" t="str">
            <v/>
          </cell>
          <cell r="D77">
            <v>100</v>
          </cell>
          <cell r="E77" t="str">
            <v/>
          </cell>
          <cell r="F77">
            <v>100.8</v>
          </cell>
          <cell r="G77" t="str">
            <v/>
          </cell>
        </row>
        <row r="78">
          <cell r="B78">
            <v>100.6</v>
          </cell>
          <cell r="C78" t="str">
            <v/>
          </cell>
          <cell r="D78">
            <v>99.9</v>
          </cell>
          <cell r="E78" t="str">
            <v/>
          </cell>
          <cell r="F78">
            <v>100.7</v>
          </cell>
          <cell r="G78" t="str">
            <v/>
          </cell>
        </row>
        <row r="79">
          <cell r="B79">
            <v>97.9</v>
          </cell>
          <cell r="C79" t="str">
            <v/>
          </cell>
          <cell r="D79">
            <v>99.6</v>
          </cell>
          <cell r="E79" t="str">
            <v/>
          </cell>
          <cell r="F79">
            <v>98.3</v>
          </cell>
          <cell r="G79" t="str">
            <v/>
          </cell>
        </row>
        <row r="80">
          <cell r="B80">
            <v>100</v>
          </cell>
          <cell r="C80" t="str">
            <v/>
          </cell>
          <cell r="D80">
            <v>99</v>
          </cell>
          <cell r="E80" t="str">
            <v/>
          </cell>
          <cell r="F80">
            <v>101</v>
          </cell>
          <cell r="G80" t="str">
            <v/>
          </cell>
        </row>
        <row r="81">
          <cell r="B81">
            <v>99.4</v>
          </cell>
          <cell r="C81" t="str">
            <v/>
          </cell>
          <cell r="D81">
            <v>98.3</v>
          </cell>
          <cell r="E81" t="str">
            <v/>
          </cell>
          <cell r="F81">
            <v>101.1</v>
          </cell>
          <cell r="G81" t="str">
            <v/>
          </cell>
        </row>
        <row r="82">
          <cell r="B82">
            <v>99.3</v>
          </cell>
          <cell r="C82" t="str">
            <v/>
          </cell>
          <cell r="D82">
            <v>97.6</v>
          </cell>
          <cell r="E82" t="str">
            <v/>
          </cell>
          <cell r="F82">
            <v>101.7</v>
          </cell>
          <cell r="G82" t="str">
            <v/>
          </cell>
        </row>
        <row r="83">
          <cell r="B83">
            <v>99.5</v>
          </cell>
          <cell r="C83" t="str">
            <v/>
          </cell>
          <cell r="D83">
            <v>98</v>
          </cell>
          <cell r="E83" t="str">
            <v/>
          </cell>
          <cell r="F83">
            <v>101.5</v>
          </cell>
          <cell r="G83" t="str">
            <v/>
          </cell>
        </row>
        <row r="84">
          <cell r="B84">
            <v>99.9</v>
          </cell>
          <cell r="C84" t="str">
            <v/>
          </cell>
          <cell r="D84">
            <v>99</v>
          </cell>
          <cell r="E84" t="str">
            <v/>
          </cell>
          <cell r="F84">
            <v>100.9</v>
          </cell>
          <cell r="G84" t="str">
            <v/>
          </cell>
        </row>
        <row r="85">
          <cell r="B85">
            <v>100.6</v>
          </cell>
          <cell r="C85" t="str">
            <v/>
          </cell>
          <cell r="D85">
            <v>98.8</v>
          </cell>
          <cell r="E85" t="str">
            <v/>
          </cell>
          <cell r="F85">
            <v>101.8</v>
          </cell>
          <cell r="G85" t="str">
            <v/>
          </cell>
        </row>
        <row r="86">
          <cell r="B86">
            <v>100.2</v>
          </cell>
          <cell r="C86" t="str">
            <v/>
          </cell>
          <cell r="D86">
            <v>98.7</v>
          </cell>
          <cell r="E86" t="str">
            <v/>
          </cell>
          <cell r="F86">
            <v>101.5</v>
          </cell>
          <cell r="G86" t="str">
            <v/>
          </cell>
        </row>
        <row r="87">
          <cell r="B87">
            <v>100.2</v>
          </cell>
          <cell r="C87" t="str">
            <v/>
          </cell>
          <cell r="D87">
            <v>98.8</v>
          </cell>
          <cell r="E87" t="str">
            <v/>
          </cell>
          <cell r="F87">
            <v>101.4</v>
          </cell>
          <cell r="G87" t="str">
            <v/>
          </cell>
        </row>
        <row r="88">
          <cell r="B88">
            <v>99.8</v>
          </cell>
          <cell r="C88" t="str">
            <v/>
          </cell>
          <cell r="D88">
            <v>98.8</v>
          </cell>
          <cell r="E88" t="str">
            <v/>
          </cell>
          <cell r="F88">
            <v>101</v>
          </cell>
          <cell r="G88" t="str">
            <v/>
          </cell>
        </row>
        <row r="89">
          <cell r="B89">
            <v>99.8</v>
          </cell>
          <cell r="C89" t="str">
            <v/>
          </cell>
          <cell r="D89">
            <v>99.3</v>
          </cell>
          <cell r="E89" t="str">
            <v/>
          </cell>
          <cell r="F89">
            <v>100.5</v>
          </cell>
          <cell r="G89" t="str">
            <v/>
          </cell>
        </row>
        <row r="90">
          <cell r="B90">
            <v>100.3</v>
          </cell>
          <cell r="C90" t="str">
            <v/>
          </cell>
          <cell r="D90">
            <v>99.7</v>
          </cell>
          <cell r="E90" t="str">
            <v/>
          </cell>
          <cell r="F90">
            <v>100.6</v>
          </cell>
          <cell r="G90" t="str">
            <v/>
          </cell>
        </row>
        <row r="91">
          <cell r="B91">
            <v>102.6</v>
          </cell>
          <cell r="C91" t="str">
            <v/>
          </cell>
          <cell r="D91">
            <v>104.5</v>
          </cell>
          <cell r="E91" t="str">
            <v/>
          </cell>
          <cell r="F91">
            <v>98.2</v>
          </cell>
          <cell r="G91" t="str">
            <v/>
          </cell>
        </row>
        <row r="92">
          <cell r="B92">
            <v>102</v>
          </cell>
          <cell r="C92" t="str">
            <v/>
          </cell>
          <cell r="D92">
            <v>104.9</v>
          </cell>
          <cell r="E92" t="str">
            <v/>
          </cell>
          <cell r="F92">
            <v>97.2</v>
          </cell>
          <cell r="G92" t="str">
            <v/>
          </cell>
        </row>
        <row r="93">
          <cell r="B93">
            <v>102</v>
          </cell>
          <cell r="C93" t="str">
            <v/>
          </cell>
          <cell r="D93">
            <v>104.3</v>
          </cell>
          <cell r="E93" t="str">
            <v/>
          </cell>
          <cell r="F93">
            <v>97.8</v>
          </cell>
          <cell r="G93" t="str">
            <v/>
          </cell>
        </row>
        <row r="94">
          <cell r="B94">
            <v>102.6</v>
          </cell>
          <cell r="C94" t="str">
            <v/>
          </cell>
          <cell r="D94">
            <v>104.7</v>
          </cell>
          <cell r="E94" t="str">
            <v/>
          </cell>
          <cell r="F94">
            <v>98</v>
          </cell>
          <cell r="G94" t="str">
            <v/>
          </cell>
        </row>
        <row r="95">
          <cell r="B95">
            <v>102.5</v>
          </cell>
          <cell r="C95" t="str">
            <v/>
          </cell>
          <cell r="D95">
            <v>103.9</v>
          </cell>
          <cell r="E95" t="str">
            <v/>
          </cell>
          <cell r="F95">
            <v>98.7</v>
          </cell>
          <cell r="G95" t="str">
            <v/>
          </cell>
        </row>
        <row r="96">
          <cell r="B96">
            <v>102</v>
          </cell>
          <cell r="C96" t="str">
            <v/>
          </cell>
          <cell r="D96">
            <v>102.9</v>
          </cell>
          <cell r="E96" t="str">
            <v/>
          </cell>
          <cell r="F96">
            <v>99.1</v>
          </cell>
          <cell r="G96" t="str">
            <v/>
          </cell>
        </row>
        <row r="97">
          <cell r="B97">
            <v>101.8</v>
          </cell>
          <cell r="C97" t="str">
            <v/>
          </cell>
          <cell r="D97">
            <v>102.8</v>
          </cell>
          <cell r="E97" t="str">
            <v/>
          </cell>
          <cell r="F97">
            <v>99</v>
          </cell>
          <cell r="G97" t="str">
            <v/>
          </cell>
        </row>
        <row r="98">
          <cell r="B98">
            <v>101.7</v>
          </cell>
          <cell r="C98" t="str">
            <v/>
          </cell>
          <cell r="D98">
            <v>102.7</v>
          </cell>
          <cell r="E98" t="str">
            <v/>
          </cell>
          <cell r="F98">
            <v>99</v>
          </cell>
          <cell r="G98" t="str">
            <v/>
          </cell>
        </row>
        <row r="99">
          <cell r="B99">
            <v>102</v>
          </cell>
          <cell r="C99" t="str">
            <v/>
          </cell>
          <cell r="D99">
            <v>102.4</v>
          </cell>
          <cell r="E99" t="str">
            <v/>
          </cell>
          <cell r="F99">
            <v>99.6</v>
          </cell>
          <cell r="G99" t="str">
            <v/>
          </cell>
        </row>
        <row r="100">
          <cell r="B100">
            <v>102.2</v>
          </cell>
          <cell r="C100" t="str">
            <v/>
          </cell>
          <cell r="D100">
            <v>102.4</v>
          </cell>
          <cell r="E100" t="str">
            <v/>
          </cell>
          <cell r="F100">
            <v>99.8</v>
          </cell>
          <cell r="G100" t="str">
            <v/>
          </cell>
        </row>
        <row r="101">
          <cell r="B101">
            <v>102</v>
          </cell>
          <cell r="C101" t="str">
            <v/>
          </cell>
          <cell r="D101">
            <v>101.7</v>
          </cell>
          <cell r="E101" t="str">
            <v/>
          </cell>
          <cell r="F101">
            <v>100.3</v>
          </cell>
          <cell r="G101" t="str">
            <v/>
          </cell>
        </row>
        <row r="102">
          <cell r="B102">
            <v>101.5</v>
          </cell>
          <cell r="C102" t="str">
            <v/>
          </cell>
          <cell r="D102">
            <v>101.3</v>
          </cell>
          <cell r="E102" t="str">
            <v/>
          </cell>
          <cell r="F102">
            <v>100.2</v>
          </cell>
          <cell r="G102" t="str">
            <v/>
          </cell>
        </row>
        <row r="103">
          <cell r="B103">
            <v>98.3</v>
          </cell>
          <cell r="C103" t="str">
            <v/>
          </cell>
          <cell r="D103">
            <v>99</v>
          </cell>
          <cell r="E103" t="str">
            <v/>
          </cell>
          <cell r="F103">
            <v>99.3</v>
          </cell>
          <cell r="G103" t="str">
            <v/>
          </cell>
        </row>
        <row r="104">
          <cell r="B104">
            <v>99.3</v>
          </cell>
          <cell r="C104" t="str">
            <v/>
          </cell>
          <cell r="D104">
            <v>99.1</v>
          </cell>
          <cell r="E104" t="str">
            <v/>
          </cell>
          <cell r="F104">
            <v>100.2</v>
          </cell>
          <cell r="G104" t="str">
            <v/>
          </cell>
        </row>
        <row r="105">
          <cell r="B105">
            <v>99.7</v>
          </cell>
          <cell r="C105" t="str">
            <v/>
          </cell>
          <cell r="D105">
            <v>99.2</v>
          </cell>
          <cell r="E105" t="str">
            <v/>
          </cell>
          <cell r="F105">
            <v>100.5</v>
          </cell>
          <cell r="G105" t="str">
            <v/>
          </cell>
        </row>
        <row r="106">
          <cell r="B106">
            <v>99.3</v>
          </cell>
          <cell r="C106" t="str">
            <v/>
          </cell>
          <cell r="D106">
            <v>99.4</v>
          </cell>
          <cell r="E106" t="str">
            <v/>
          </cell>
          <cell r="F106">
            <v>99.9</v>
          </cell>
          <cell r="G106" t="str">
            <v/>
          </cell>
        </row>
        <row r="107">
          <cell r="B107">
            <v>99.4</v>
          </cell>
          <cell r="C107" t="str">
            <v/>
          </cell>
          <cell r="D107">
            <v>100.1</v>
          </cell>
          <cell r="E107" t="str">
            <v/>
          </cell>
          <cell r="F107">
            <v>99.3</v>
          </cell>
          <cell r="G107" t="str">
            <v/>
          </cell>
        </row>
        <row r="108">
          <cell r="B108">
            <v>99.9</v>
          </cell>
          <cell r="C108" t="str">
            <v/>
          </cell>
          <cell r="D108">
            <v>101.1</v>
          </cell>
          <cell r="E108" t="str">
            <v/>
          </cell>
          <cell r="F108">
            <v>98.8</v>
          </cell>
          <cell r="G108" t="str">
            <v/>
          </cell>
        </row>
        <row r="109">
          <cell r="B109">
            <v>100.7</v>
          </cell>
          <cell r="C109" t="str">
            <v/>
          </cell>
          <cell r="D109">
            <v>101.5</v>
          </cell>
          <cell r="E109" t="str">
            <v/>
          </cell>
          <cell r="F109">
            <v>99.2</v>
          </cell>
          <cell r="G109" t="str">
            <v/>
          </cell>
        </row>
        <row r="110">
          <cell r="B110">
            <v>101.1</v>
          </cell>
          <cell r="C110" t="str">
            <v/>
          </cell>
          <cell r="D110">
            <v>101.9</v>
          </cell>
          <cell r="E110" t="str">
            <v/>
          </cell>
          <cell r="F110">
            <v>99.2</v>
          </cell>
          <cell r="G110" t="str">
            <v/>
          </cell>
        </row>
        <row r="111">
          <cell r="B111">
            <v>100.7</v>
          </cell>
          <cell r="C111" t="str">
            <v/>
          </cell>
          <cell r="D111">
            <v>102.2</v>
          </cell>
          <cell r="E111" t="str">
            <v/>
          </cell>
          <cell r="F111">
            <v>98.5</v>
          </cell>
          <cell r="G111" t="str">
            <v/>
          </cell>
        </row>
        <row r="112">
          <cell r="B112">
            <v>100.8</v>
          </cell>
          <cell r="C112" t="str">
            <v/>
          </cell>
          <cell r="D112">
            <v>102.6</v>
          </cell>
          <cell r="E112" t="str">
            <v/>
          </cell>
          <cell r="F112">
            <v>98.2</v>
          </cell>
          <cell r="G112" t="str">
            <v/>
          </cell>
        </row>
        <row r="113">
          <cell r="B113">
            <v>101.2</v>
          </cell>
          <cell r="C113" t="str">
            <v/>
          </cell>
          <cell r="D113">
            <v>102.9</v>
          </cell>
          <cell r="E113" t="str">
            <v/>
          </cell>
          <cell r="F113">
            <v>98.3</v>
          </cell>
          <cell r="G113" t="str">
            <v/>
          </cell>
        </row>
        <row r="114">
          <cell r="B114">
            <v>101.6</v>
          </cell>
          <cell r="C114" t="str">
            <v/>
          </cell>
          <cell r="D114">
            <v>103</v>
          </cell>
          <cell r="E114" t="str">
            <v/>
          </cell>
          <cell r="F114">
            <v>98.6</v>
          </cell>
          <cell r="G114" t="str">
            <v/>
          </cell>
        </row>
        <row r="115">
          <cell r="B115">
            <v>103.5</v>
          </cell>
          <cell r="C115" t="str">
            <v/>
          </cell>
          <cell r="D115">
            <v>103.1</v>
          </cell>
          <cell r="E115" t="str">
            <v/>
          </cell>
          <cell r="F115">
            <v>100.4</v>
          </cell>
          <cell r="G115" t="str">
            <v/>
          </cell>
        </row>
        <row r="116">
          <cell r="B116">
            <v>103.5</v>
          </cell>
          <cell r="C116" t="str">
            <v/>
          </cell>
          <cell r="D116">
            <v>103.3</v>
          </cell>
          <cell r="E116" t="str">
            <v/>
          </cell>
          <cell r="F116">
            <v>100.2</v>
          </cell>
          <cell r="G116" t="str">
            <v/>
          </cell>
        </row>
        <row r="117">
          <cell r="B117">
            <v>103.5</v>
          </cell>
          <cell r="C117" t="str">
            <v/>
          </cell>
          <cell r="D117">
            <v>103.2</v>
          </cell>
          <cell r="E117" t="str">
            <v/>
          </cell>
          <cell r="F117">
            <v>100.3</v>
          </cell>
          <cell r="G117" t="str">
            <v/>
          </cell>
        </row>
        <row r="118">
          <cell r="B118">
            <v>104</v>
          </cell>
          <cell r="C118" t="str">
            <v/>
          </cell>
          <cell r="D118">
            <v>103.6</v>
          </cell>
          <cell r="E118" t="str">
            <v/>
          </cell>
          <cell r="F118">
            <v>100.4</v>
          </cell>
          <cell r="G118" t="str">
            <v/>
          </cell>
        </row>
        <row r="119">
          <cell r="B119">
            <v>103.9</v>
          </cell>
          <cell r="C119" t="str">
            <v/>
          </cell>
          <cell r="D119">
            <v>103.5</v>
          </cell>
          <cell r="E119" t="str">
            <v/>
          </cell>
          <cell r="F119">
            <v>100.4</v>
          </cell>
          <cell r="G119" t="str">
            <v/>
          </cell>
        </row>
        <row r="120">
          <cell r="B120">
            <v>103.7</v>
          </cell>
          <cell r="C120" t="str">
            <v/>
          </cell>
          <cell r="D120">
            <v>103.4</v>
          </cell>
          <cell r="E120" t="str">
            <v/>
          </cell>
          <cell r="F120">
            <v>100.3</v>
          </cell>
          <cell r="G120" t="str">
            <v/>
          </cell>
        </row>
        <row r="121">
          <cell r="B121">
            <v>102.7</v>
          </cell>
          <cell r="C121" t="str">
            <v/>
          </cell>
          <cell r="D121">
            <v>102.8</v>
          </cell>
          <cell r="E121" t="str">
            <v/>
          </cell>
          <cell r="F121">
            <v>99.9</v>
          </cell>
          <cell r="G121" t="str">
            <v/>
          </cell>
        </row>
        <row r="122">
          <cell r="B122">
            <v>102.8</v>
          </cell>
          <cell r="C122" t="str">
            <v/>
          </cell>
          <cell r="D122">
            <v>102.6</v>
          </cell>
          <cell r="E122" t="str">
            <v/>
          </cell>
          <cell r="F122">
            <v>100.2</v>
          </cell>
          <cell r="G122" t="str">
            <v/>
          </cell>
        </row>
        <row r="123">
          <cell r="B123">
            <v>103.4</v>
          </cell>
          <cell r="C123" t="str">
            <v/>
          </cell>
          <cell r="D123">
            <v>102.2</v>
          </cell>
          <cell r="E123" t="str">
            <v/>
          </cell>
          <cell r="F123">
            <v>101.2</v>
          </cell>
          <cell r="G123" t="str">
            <v/>
          </cell>
        </row>
        <row r="124">
          <cell r="B124">
            <v>103.1</v>
          </cell>
          <cell r="C124" t="str">
            <v/>
          </cell>
          <cell r="D124">
            <v>101.8</v>
          </cell>
          <cell r="E124" t="str">
            <v/>
          </cell>
          <cell r="F124">
            <v>101.3</v>
          </cell>
          <cell r="G124" t="str">
            <v/>
          </cell>
        </row>
        <row r="125">
          <cell r="B125">
            <v>103.3</v>
          </cell>
          <cell r="C125" t="str">
            <v/>
          </cell>
          <cell r="D125">
            <v>102</v>
          </cell>
          <cell r="E125" t="str">
            <v/>
          </cell>
          <cell r="F125">
            <v>101.3</v>
          </cell>
          <cell r="G125" t="str">
            <v/>
          </cell>
        </row>
        <row r="126">
          <cell r="B126">
            <v>103.1</v>
          </cell>
          <cell r="C126" t="str">
            <v/>
          </cell>
          <cell r="D126">
            <v>101.8</v>
          </cell>
          <cell r="E126" t="str">
            <v/>
          </cell>
          <cell r="F126">
            <v>101.3</v>
          </cell>
          <cell r="G126" t="str">
            <v/>
          </cell>
        </row>
        <row r="127">
          <cell r="B127">
            <v>101.6</v>
          </cell>
          <cell r="C127" t="str">
            <v/>
          </cell>
          <cell r="D127">
            <v>101.5</v>
          </cell>
          <cell r="E127" t="str">
            <v/>
          </cell>
          <cell r="F127">
            <v>100.1</v>
          </cell>
          <cell r="G127" t="str">
            <v/>
          </cell>
        </row>
        <row r="128">
          <cell r="B128">
            <v>100.6</v>
          </cell>
          <cell r="C128" t="str">
            <v/>
          </cell>
          <cell r="D128">
            <v>100.1</v>
          </cell>
          <cell r="E128" t="str">
            <v/>
          </cell>
          <cell r="F128">
            <v>100.5</v>
          </cell>
          <cell r="G128" t="str">
            <v/>
          </cell>
        </row>
        <row r="129">
          <cell r="B129">
            <v>100.5</v>
          </cell>
          <cell r="C129" t="str">
            <v/>
          </cell>
          <cell r="D129">
            <v>100.2</v>
          </cell>
          <cell r="E129" t="str">
            <v/>
          </cell>
          <cell r="F129">
            <v>100.3</v>
          </cell>
          <cell r="G129" t="str">
            <v/>
          </cell>
        </row>
        <row r="130">
          <cell r="B130">
            <v>101.2</v>
          </cell>
          <cell r="C130" t="str">
            <v/>
          </cell>
          <cell r="D130">
            <v>99.7</v>
          </cell>
          <cell r="E130" t="str">
            <v/>
          </cell>
          <cell r="F130">
            <v>101.51</v>
          </cell>
          <cell r="G130" t="str">
            <v/>
          </cell>
        </row>
        <row r="131">
          <cell r="B131">
            <v>101.7</v>
          </cell>
          <cell r="C131" t="str">
            <v/>
          </cell>
          <cell r="D131">
            <v>99.6</v>
          </cell>
          <cell r="E131" t="str">
            <v/>
          </cell>
          <cell r="F131">
            <v>102.1</v>
          </cell>
          <cell r="G131" t="str">
            <v/>
          </cell>
        </row>
        <row r="132">
          <cell r="B132">
            <v>101.8</v>
          </cell>
          <cell r="C132" t="str">
            <v/>
          </cell>
          <cell r="D132">
            <v>98.8</v>
          </cell>
          <cell r="E132" t="str">
            <v/>
          </cell>
          <cell r="F132">
            <v>103</v>
          </cell>
          <cell r="G132" t="str">
            <v/>
          </cell>
        </row>
        <row r="133">
          <cell r="B133">
            <v>102.6</v>
          </cell>
          <cell r="C133" t="str">
            <v/>
          </cell>
          <cell r="D133">
            <v>99.1</v>
          </cell>
          <cell r="E133" t="str">
            <v/>
          </cell>
          <cell r="F133">
            <v>103.5</v>
          </cell>
          <cell r="G133" t="str">
            <v/>
          </cell>
        </row>
        <row r="134">
          <cell r="B134">
            <v>102</v>
          </cell>
          <cell r="C134" t="str">
            <v/>
          </cell>
          <cell r="D134">
            <v>98.7</v>
          </cell>
          <cell r="E134" t="str">
            <v/>
          </cell>
          <cell r="F134">
            <v>103.3</v>
          </cell>
          <cell r="G134" t="str">
            <v/>
          </cell>
        </row>
        <row r="135">
          <cell r="B135">
            <v>101.9</v>
          </cell>
          <cell r="C135" t="str">
            <v/>
          </cell>
          <cell r="D135">
            <v>99.1</v>
          </cell>
          <cell r="E135" t="str">
            <v/>
          </cell>
          <cell r="F135">
            <v>102.8</v>
          </cell>
          <cell r="G135" t="str">
            <v/>
          </cell>
        </row>
        <row r="136">
          <cell r="B136">
            <v>102.4</v>
          </cell>
          <cell r="C136" t="str">
            <v/>
          </cell>
          <cell r="D136">
            <v>99.2</v>
          </cell>
          <cell r="E136" t="str">
            <v/>
          </cell>
          <cell r="F136">
            <v>103.2</v>
          </cell>
          <cell r="G136" t="str">
            <v/>
          </cell>
        </row>
        <row r="137">
          <cell r="B137">
            <v>102.6</v>
          </cell>
          <cell r="C137" t="str">
            <v/>
          </cell>
          <cell r="D137">
            <v>99.3</v>
          </cell>
          <cell r="E137" t="str">
            <v/>
          </cell>
          <cell r="F137">
            <v>103.3</v>
          </cell>
          <cell r="G137" t="str">
            <v/>
          </cell>
        </row>
        <row r="138">
          <cell r="B138">
            <v>102.8</v>
          </cell>
          <cell r="C138" t="str">
            <v/>
          </cell>
          <cell r="D138">
            <v>99.5</v>
          </cell>
          <cell r="E138" t="str">
            <v/>
          </cell>
          <cell r="F138">
            <v>103.3</v>
          </cell>
          <cell r="G138" t="str">
            <v/>
          </cell>
        </row>
        <row r="139">
          <cell r="B139">
            <v>103.8</v>
          </cell>
          <cell r="C139" t="str">
            <v/>
          </cell>
          <cell r="D139">
            <v>101</v>
          </cell>
          <cell r="E139" t="str">
            <v/>
          </cell>
          <cell r="F139">
            <v>102.8</v>
          </cell>
          <cell r="G139" t="str">
            <v/>
          </cell>
        </row>
        <row r="140">
          <cell r="B140">
            <v>105.6</v>
          </cell>
          <cell r="C140" t="str">
            <v/>
          </cell>
          <cell r="D140">
            <v>102.9</v>
          </cell>
          <cell r="E140" t="str">
            <v/>
          </cell>
          <cell r="F140">
            <v>102.6</v>
          </cell>
          <cell r="G140" t="str">
            <v/>
          </cell>
        </row>
        <row r="141">
          <cell r="B141">
            <v>106.8</v>
          </cell>
          <cell r="C141" t="str">
            <v/>
          </cell>
          <cell r="D141">
            <v>104.2</v>
          </cell>
          <cell r="E141" t="str">
            <v/>
          </cell>
          <cell r="F141">
            <v>102.5</v>
          </cell>
          <cell r="G141" t="str">
            <v/>
          </cell>
        </row>
        <row r="142">
          <cell r="B142">
            <v>107</v>
          </cell>
          <cell r="C142" t="str">
            <v/>
          </cell>
          <cell r="D142">
            <v>105.2</v>
          </cell>
          <cell r="E142" t="str">
            <v/>
          </cell>
          <cell r="F142">
            <v>101.7</v>
          </cell>
          <cell r="G142" t="str">
            <v/>
          </cell>
        </row>
        <row r="143">
          <cell r="B143">
            <v>107.5</v>
          </cell>
          <cell r="C143" t="str">
            <v/>
          </cell>
          <cell r="D143">
            <v>106.2</v>
          </cell>
          <cell r="E143" t="str">
            <v/>
          </cell>
          <cell r="F143">
            <v>101.2</v>
          </cell>
          <cell r="G143" t="str">
            <v/>
          </cell>
        </row>
        <row r="144">
          <cell r="B144">
            <v>107.8</v>
          </cell>
          <cell r="C144" t="str">
            <v/>
          </cell>
          <cell r="D144">
            <v>106.7</v>
          </cell>
          <cell r="E144" t="str">
            <v/>
          </cell>
          <cell r="F144">
            <v>101</v>
          </cell>
          <cell r="G144" t="str">
            <v/>
          </cell>
        </row>
        <row r="145">
          <cell r="B145">
            <v>107.7</v>
          </cell>
          <cell r="C145" t="str">
            <v/>
          </cell>
          <cell r="D145">
            <v>107.4</v>
          </cell>
          <cell r="E145" t="str">
            <v/>
          </cell>
          <cell r="F145">
            <v>100.3</v>
          </cell>
          <cell r="G145" t="str">
            <v/>
          </cell>
        </row>
        <row r="146">
          <cell r="B146">
            <v>108.8</v>
          </cell>
          <cell r="C146" t="str">
            <v/>
          </cell>
          <cell r="D146">
            <v>108.6</v>
          </cell>
          <cell r="E146" t="str">
            <v/>
          </cell>
          <cell r="F146">
            <v>100.2</v>
          </cell>
          <cell r="G146" t="str">
            <v/>
          </cell>
        </row>
        <row r="147">
          <cell r="B147">
            <v>109</v>
          </cell>
          <cell r="C147" t="str">
            <v/>
          </cell>
          <cell r="D147">
            <v>109.3</v>
          </cell>
          <cell r="E147" t="str">
            <v/>
          </cell>
          <cell r="F147">
            <v>99.7</v>
          </cell>
          <cell r="G147" t="str">
            <v/>
          </cell>
        </row>
        <row r="148">
          <cell r="B148">
            <v>109</v>
          </cell>
          <cell r="C148" t="str">
            <v/>
          </cell>
          <cell r="D148">
            <v>110.5</v>
          </cell>
          <cell r="E148" t="str">
            <v/>
          </cell>
          <cell r="F148">
            <v>98.6</v>
          </cell>
          <cell r="G148" t="str">
            <v/>
          </cell>
        </row>
        <row r="149">
          <cell r="B149">
            <v>109.4</v>
          </cell>
          <cell r="C149" t="str">
            <v/>
          </cell>
          <cell r="D149">
            <v>111.1</v>
          </cell>
          <cell r="E149" t="str">
            <v/>
          </cell>
          <cell r="F149">
            <v>98.5</v>
          </cell>
          <cell r="G149" t="str">
            <v/>
          </cell>
        </row>
        <row r="150">
          <cell r="B150">
            <v>109.5</v>
          </cell>
          <cell r="C150" t="str">
            <v/>
          </cell>
          <cell r="D150">
            <v>111.8</v>
          </cell>
          <cell r="E150" t="str">
            <v/>
          </cell>
          <cell r="F150">
            <v>97.9</v>
          </cell>
          <cell r="G150" t="str">
            <v/>
          </cell>
        </row>
        <row r="151">
          <cell r="B151">
            <v>118.5</v>
          </cell>
          <cell r="C151" t="str">
            <v/>
          </cell>
          <cell r="D151">
            <v>125.6</v>
          </cell>
          <cell r="E151" t="str">
            <v>*</v>
          </cell>
          <cell r="F151">
            <v>94.3</v>
          </cell>
          <cell r="G151" t="str">
            <v>*</v>
          </cell>
        </row>
        <row r="152">
          <cell r="B152">
            <v>117.5</v>
          </cell>
          <cell r="C152" t="str">
            <v/>
          </cell>
          <cell r="D152">
            <v>124.5</v>
          </cell>
          <cell r="E152" t="str">
            <v/>
          </cell>
          <cell r="F152">
            <v>94.4</v>
          </cell>
          <cell r="G152" t="str">
            <v/>
          </cell>
        </row>
        <row r="153">
          <cell r="B153">
            <v>117.9</v>
          </cell>
          <cell r="C153" t="str">
            <v/>
          </cell>
          <cell r="D153">
            <v>124.8</v>
          </cell>
          <cell r="E153" t="str">
            <v/>
          </cell>
          <cell r="F153">
            <v>94.5</v>
          </cell>
          <cell r="G153" t="str">
            <v/>
          </cell>
        </row>
        <row r="154">
          <cell r="B154">
            <v>118.5</v>
          </cell>
          <cell r="C154"/>
          <cell r="D154">
            <v>125.9</v>
          </cell>
          <cell r="E154"/>
          <cell r="F154">
            <v>94.1</v>
          </cell>
          <cell r="G154"/>
        </row>
        <row r="155">
          <cell r="B155"/>
          <cell r="D155"/>
          <cell r="F155"/>
        </row>
        <row r="156">
          <cell r="B156"/>
          <cell r="D156"/>
          <cell r="F156"/>
        </row>
      </sheetData>
      <sheetData sheetId="2">
        <row r="7">
          <cell r="B7">
            <v>93</v>
          </cell>
          <cell r="C7" t="str">
            <v/>
          </cell>
          <cell r="D7">
            <v>101.5</v>
          </cell>
          <cell r="E7" t="str">
            <v/>
          </cell>
          <cell r="F7">
            <v>94.9</v>
          </cell>
          <cell r="G7" t="str">
            <v/>
          </cell>
          <cell r="H7">
            <v>103.2</v>
          </cell>
          <cell r="I7" t="str">
            <v/>
          </cell>
          <cell r="J7">
            <v>98</v>
          </cell>
          <cell r="K7" t="str">
            <v/>
          </cell>
        </row>
        <row r="8">
          <cell r="B8">
            <v>97.6</v>
          </cell>
          <cell r="C8" t="str">
            <v/>
          </cell>
          <cell r="D8">
            <v>101.6</v>
          </cell>
          <cell r="E8" t="str">
            <v/>
          </cell>
          <cell r="F8">
            <v>96.4</v>
          </cell>
          <cell r="G8" t="str">
            <v/>
          </cell>
          <cell r="H8">
            <v>101.4</v>
          </cell>
          <cell r="I8" t="str">
            <v/>
          </cell>
          <cell r="J8">
            <v>101.2</v>
          </cell>
          <cell r="K8" t="str">
            <v/>
          </cell>
        </row>
        <row r="9">
          <cell r="B9">
            <v>105.6</v>
          </cell>
          <cell r="C9" t="str">
            <v/>
          </cell>
          <cell r="D9">
            <v>103.9</v>
          </cell>
          <cell r="E9" t="str">
            <v/>
          </cell>
          <cell r="F9">
            <v>107.5</v>
          </cell>
          <cell r="G9" t="str">
            <v/>
          </cell>
          <cell r="H9">
            <v>104.7</v>
          </cell>
          <cell r="I9" t="str">
            <v/>
          </cell>
          <cell r="J9">
            <v>98.2</v>
          </cell>
          <cell r="K9" t="str">
            <v/>
          </cell>
        </row>
        <row r="10">
          <cell r="B10">
            <v>105.2</v>
          </cell>
          <cell r="C10" t="str">
            <v/>
          </cell>
          <cell r="D10">
            <v>98.2</v>
          </cell>
          <cell r="E10" t="str">
            <v/>
          </cell>
          <cell r="F10">
            <v>108</v>
          </cell>
          <cell r="G10" t="str">
            <v/>
          </cell>
          <cell r="H10">
            <v>98.4</v>
          </cell>
          <cell r="I10" t="str">
            <v/>
          </cell>
          <cell r="J10">
            <v>97.4</v>
          </cell>
          <cell r="K10" t="str">
            <v/>
          </cell>
        </row>
        <row r="11">
          <cell r="B11">
            <v>106.4</v>
          </cell>
          <cell r="C11" t="str">
            <v/>
          </cell>
          <cell r="D11">
            <v>102.8</v>
          </cell>
          <cell r="E11" t="str">
            <v/>
          </cell>
          <cell r="F11">
            <v>107.3</v>
          </cell>
          <cell r="G11" t="str">
            <v/>
          </cell>
          <cell r="H11">
            <v>103.4</v>
          </cell>
          <cell r="I11" t="str">
            <v/>
          </cell>
          <cell r="J11">
            <v>99.2</v>
          </cell>
          <cell r="K11" t="str">
            <v/>
          </cell>
        </row>
        <row r="12">
          <cell r="B12">
            <v>105.9</v>
          </cell>
          <cell r="C12" t="str">
            <v/>
          </cell>
          <cell r="D12">
            <v>101.1</v>
          </cell>
          <cell r="E12" t="str">
            <v/>
          </cell>
          <cell r="F12">
            <v>107.4</v>
          </cell>
          <cell r="G12" t="str">
            <v/>
          </cell>
          <cell r="H12">
            <v>101.7</v>
          </cell>
          <cell r="I12" t="str">
            <v/>
          </cell>
          <cell r="J12">
            <v>98.6</v>
          </cell>
          <cell r="K12" t="str">
            <v/>
          </cell>
        </row>
        <row r="13">
          <cell r="B13">
            <v>104.6</v>
          </cell>
          <cell r="C13" t="str">
            <v/>
          </cell>
          <cell r="D13">
            <v>102.6</v>
          </cell>
          <cell r="E13" t="str">
            <v/>
          </cell>
          <cell r="F13">
            <v>106.7</v>
          </cell>
          <cell r="G13" t="str">
            <v/>
          </cell>
          <cell r="H13">
            <v>104</v>
          </cell>
          <cell r="I13" t="str">
            <v/>
          </cell>
          <cell r="J13">
            <v>98</v>
          </cell>
          <cell r="K13" t="str">
            <v/>
          </cell>
        </row>
        <row r="14">
          <cell r="B14">
            <v>112.5</v>
          </cell>
          <cell r="C14" t="str">
            <v/>
          </cell>
          <cell r="D14">
            <v>105.7</v>
          </cell>
          <cell r="E14" t="str">
            <v/>
          </cell>
          <cell r="F14">
            <v>116.8</v>
          </cell>
          <cell r="G14" t="str">
            <v/>
          </cell>
          <cell r="H14">
            <v>107.9</v>
          </cell>
          <cell r="I14" t="str">
            <v/>
          </cell>
          <cell r="J14">
            <v>96.3</v>
          </cell>
          <cell r="K14" t="str">
            <v/>
          </cell>
        </row>
        <row r="15">
          <cell r="B15">
            <v>108.5</v>
          </cell>
          <cell r="C15" t="str">
            <v/>
          </cell>
          <cell r="D15">
            <v>98.9</v>
          </cell>
          <cell r="E15" t="str">
            <v/>
          </cell>
          <cell r="F15">
            <v>112.1</v>
          </cell>
          <cell r="G15" t="str">
            <v/>
          </cell>
          <cell r="H15">
            <v>98.6</v>
          </cell>
          <cell r="I15" t="str">
            <v/>
          </cell>
          <cell r="J15">
            <v>96.8</v>
          </cell>
          <cell r="K15" t="str">
            <v/>
          </cell>
        </row>
        <row r="16">
          <cell r="B16">
            <v>106.1</v>
          </cell>
          <cell r="C16" t="str">
            <v/>
          </cell>
          <cell r="D16">
            <v>99</v>
          </cell>
          <cell r="E16" t="str">
            <v/>
          </cell>
          <cell r="F16">
            <v>109.8</v>
          </cell>
          <cell r="G16" t="str">
            <v/>
          </cell>
          <cell r="H16">
            <v>99.1</v>
          </cell>
          <cell r="I16" t="str">
            <v/>
          </cell>
          <cell r="J16">
            <v>96.6</v>
          </cell>
          <cell r="K16" t="str">
            <v/>
          </cell>
        </row>
        <row r="17">
          <cell r="B17">
            <v>104.4</v>
          </cell>
          <cell r="C17" t="str">
            <v/>
          </cell>
          <cell r="D17">
            <v>100.8</v>
          </cell>
          <cell r="E17" t="str">
            <v/>
          </cell>
          <cell r="F17">
            <v>104.3</v>
          </cell>
          <cell r="G17" t="str">
            <v/>
          </cell>
          <cell r="H17">
            <v>99</v>
          </cell>
          <cell r="I17" t="str">
            <v/>
          </cell>
          <cell r="J17">
            <v>100.1</v>
          </cell>
          <cell r="K17" t="str">
            <v/>
          </cell>
        </row>
        <row r="18">
          <cell r="B18">
            <v>99.3</v>
          </cell>
          <cell r="C18" t="str">
            <v/>
          </cell>
          <cell r="D18">
            <v>100.5</v>
          </cell>
          <cell r="E18" t="str">
            <v/>
          </cell>
          <cell r="F18">
            <v>97.3</v>
          </cell>
          <cell r="G18" t="str">
            <v/>
          </cell>
          <cell r="H18">
            <v>100.6</v>
          </cell>
          <cell r="I18" t="str">
            <v/>
          </cell>
          <cell r="J18">
            <v>102.1</v>
          </cell>
          <cell r="K18" t="str">
            <v/>
          </cell>
        </row>
        <row r="19">
          <cell r="B19">
            <v>99.8</v>
          </cell>
          <cell r="C19" t="str">
            <v/>
          </cell>
          <cell r="D19">
            <v>104.1</v>
          </cell>
          <cell r="E19" t="str">
            <v/>
          </cell>
          <cell r="F19">
            <v>98.1</v>
          </cell>
          <cell r="G19" t="str">
            <v/>
          </cell>
          <cell r="H19">
            <v>105</v>
          </cell>
          <cell r="I19" t="str">
            <v/>
          </cell>
          <cell r="J19">
            <v>101.7</v>
          </cell>
          <cell r="K19" t="str">
            <v/>
          </cell>
        </row>
        <row r="20">
          <cell r="B20">
            <v>101.9</v>
          </cell>
          <cell r="C20" t="str">
            <v/>
          </cell>
          <cell r="D20">
            <v>101.2</v>
          </cell>
          <cell r="E20" t="str">
            <v/>
          </cell>
          <cell r="F20">
            <v>98.5</v>
          </cell>
          <cell r="G20" t="str">
            <v/>
          </cell>
          <cell r="H20">
            <v>99.6</v>
          </cell>
          <cell r="I20" t="str">
            <v/>
          </cell>
          <cell r="J20">
            <v>103.5</v>
          </cell>
          <cell r="K20" t="str">
            <v/>
          </cell>
        </row>
        <row r="21">
          <cell r="B21">
            <v>100.3</v>
          </cell>
          <cell r="C21" t="str">
            <v/>
          </cell>
          <cell r="D21">
            <v>99.4</v>
          </cell>
          <cell r="E21" t="str">
            <v/>
          </cell>
          <cell r="F21">
            <v>99.9</v>
          </cell>
          <cell r="G21" t="str">
            <v/>
          </cell>
          <cell r="H21">
            <v>100.5</v>
          </cell>
          <cell r="I21" t="str">
            <v/>
          </cell>
          <cell r="J21">
            <v>100.4</v>
          </cell>
          <cell r="K21" t="str">
            <v/>
          </cell>
        </row>
        <row r="22">
          <cell r="B22">
            <v>101.1</v>
          </cell>
          <cell r="C22" t="str">
            <v/>
          </cell>
          <cell r="D22">
            <v>101.1</v>
          </cell>
          <cell r="E22" t="str">
            <v/>
          </cell>
          <cell r="F22">
            <v>97.1</v>
          </cell>
          <cell r="G22" t="str">
            <v/>
          </cell>
          <cell r="H22">
            <v>97.5</v>
          </cell>
          <cell r="I22" t="str">
            <v/>
          </cell>
          <cell r="J22">
            <v>104.1</v>
          </cell>
          <cell r="K22" t="str">
            <v/>
          </cell>
        </row>
        <row r="23">
          <cell r="B23">
            <v>101.8</v>
          </cell>
          <cell r="C23" t="str">
            <v/>
          </cell>
          <cell r="D23">
            <v>100.2</v>
          </cell>
          <cell r="E23" t="str">
            <v/>
          </cell>
          <cell r="F23">
            <v>98.3</v>
          </cell>
          <cell r="G23" t="str">
            <v/>
          </cell>
          <cell r="H23">
            <v>100.7</v>
          </cell>
          <cell r="I23" t="str">
            <v/>
          </cell>
          <cell r="J23">
            <v>103.6</v>
          </cell>
          <cell r="K23" t="str">
            <v/>
          </cell>
        </row>
        <row r="24">
          <cell r="B24">
            <v>99.9</v>
          </cell>
          <cell r="C24" t="str">
            <v/>
          </cell>
          <cell r="D24">
            <v>99.2</v>
          </cell>
          <cell r="E24" t="str">
            <v/>
          </cell>
          <cell r="F24">
            <v>96.4</v>
          </cell>
          <cell r="G24" t="str">
            <v/>
          </cell>
          <cell r="H24">
            <v>97.5</v>
          </cell>
          <cell r="I24" t="str">
            <v/>
          </cell>
          <cell r="J24">
            <v>103.6</v>
          </cell>
          <cell r="K24" t="str">
            <v/>
          </cell>
        </row>
        <row r="25">
          <cell r="B25">
            <v>99</v>
          </cell>
          <cell r="C25" t="str">
            <v/>
          </cell>
          <cell r="D25">
            <v>98.7</v>
          </cell>
          <cell r="E25" t="str">
            <v/>
          </cell>
          <cell r="F25">
            <v>94.2</v>
          </cell>
          <cell r="G25" t="str">
            <v/>
          </cell>
          <cell r="H25">
            <v>98.4</v>
          </cell>
          <cell r="I25" t="str">
            <v/>
          </cell>
          <cell r="J25">
            <v>105.1</v>
          </cell>
          <cell r="K25" t="str">
            <v/>
          </cell>
        </row>
        <row r="26">
          <cell r="B26">
            <v>100.8</v>
          </cell>
          <cell r="C26" t="str">
            <v/>
          </cell>
          <cell r="D26">
            <v>100.5</v>
          </cell>
          <cell r="E26" t="str">
            <v/>
          </cell>
          <cell r="F26">
            <v>99.7</v>
          </cell>
          <cell r="G26" t="str">
            <v/>
          </cell>
          <cell r="H26">
            <v>99.3</v>
          </cell>
          <cell r="I26" t="str">
            <v/>
          </cell>
          <cell r="J26">
            <v>99.6</v>
          </cell>
          <cell r="K26" t="str">
            <v/>
          </cell>
        </row>
        <row r="27">
          <cell r="B27">
            <v>100.7</v>
          </cell>
          <cell r="C27" t="str">
            <v/>
          </cell>
          <cell r="D27">
            <v>101.4</v>
          </cell>
          <cell r="E27" t="str">
            <v/>
          </cell>
          <cell r="F27">
            <v>98.6</v>
          </cell>
          <cell r="G27" t="str">
            <v/>
          </cell>
          <cell r="H27">
            <v>98.9</v>
          </cell>
          <cell r="I27" t="str">
            <v/>
          </cell>
          <cell r="J27">
            <v>102.1</v>
          </cell>
          <cell r="K27" t="str">
            <v/>
          </cell>
        </row>
        <row r="28">
          <cell r="B28">
            <v>99.4</v>
          </cell>
          <cell r="C28" t="str">
            <v/>
          </cell>
          <cell r="D28">
            <v>97.7</v>
          </cell>
          <cell r="E28" t="str">
            <v/>
          </cell>
          <cell r="F28">
            <v>99.9</v>
          </cell>
          <cell r="G28" t="str">
            <v/>
          </cell>
          <cell r="H28">
            <v>98.8</v>
          </cell>
          <cell r="I28" t="str">
            <v/>
          </cell>
          <cell r="J28">
            <v>99.5</v>
          </cell>
          <cell r="K28" t="str">
            <v/>
          </cell>
        </row>
        <row r="29">
          <cell r="B29">
            <v>101.9</v>
          </cell>
          <cell r="C29" t="str">
            <v/>
          </cell>
          <cell r="D29">
            <v>101.1</v>
          </cell>
          <cell r="E29" t="str">
            <v/>
          </cell>
          <cell r="F29">
            <v>102.8</v>
          </cell>
          <cell r="G29" t="str">
            <v/>
          </cell>
          <cell r="H29">
            <v>101.2</v>
          </cell>
          <cell r="I29" t="str">
            <v/>
          </cell>
          <cell r="J29">
            <v>99.1</v>
          </cell>
          <cell r="K29" t="str">
            <v/>
          </cell>
        </row>
        <row r="30">
          <cell r="B30">
            <v>100.1</v>
          </cell>
          <cell r="C30" t="str">
            <v/>
          </cell>
          <cell r="D30">
            <v>100.7</v>
          </cell>
          <cell r="E30" t="str">
            <v/>
          </cell>
          <cell r="F30">
            <v>98.2</v>
          </cell>
          <cell r="G30" t="str">
            <v/>
          </cell>
          <cell r="H30">
            <v>99.2</v>
          </cell>
          <cell r="I30" t="str">
            <v/>
          </cell>
          <cell r="J30">
            <v>101.9</v>
          </cell>
          <cell r="K30" t="str">
            <v/>
          </cell>
        </row>
        <row r="31">
          <cell r="B31">
            <v>99.4</v>
          </cell>
          <cell r="C31" t="str">
            <v/>
          </cell>
          <cell r="D31">
            <v>99.8</v>
          </cell>
          <cell r="E31" t="str">
            <v/>
          </cell>
          <cell r="F31">
            <v>98.4</v>
          </cell>
          <cell r="G31" t="str">
            <v/>
          </cell>
          <cell r="H31">
            <v>98.8</v>
          </cell>
          <cell r="I31" t="str">
            <v/>
          </cell>
          <cell r="J31">
            <v>101</v>
          </cell>
          <cell r="K31" t="str">
            <v/>
          </cell>
        </row>
        <row r="32">
          <cell r="B32">
            <v>100.5</v>
          </cell>
          <cell r="C32" t="str">
            <v/>
          </cell>
          <cell r="D32">
            <v>99.1</v>
          </cell>
          <cell r="E32" t="str">
            <v/>
          </cell>
          <cell r="F32">
            <v>99.4</v>
          </cell>
          <cell r="G32" t="str">
            <v/>
          </cell>
          <cell r="H32">
            <v>100.4</v>
          </cell>
          <cell r="I32" t="str">
            <v/>
          </cell>
          <cell r="J32">
            <v>101.1</v>
          </cell>
          <cell r="K32" t="str">
            <v/>
          </cell>
        </row>
        <row r="33">
          <cell r="B33">
            <v>100.5</v>
          </cell>
          <cell r="C33" t="str">
            <v/>
          </cell>
          <cell r="D33">
            <v>101.2</v>
          </cell>
          <cell r="E33" t="str">
            <v/>
          </cell>
          <cell r="F33">
            <v>98.4</v>
          </cell>
          <cell r="G33" t="str">
            <v/>
          </cell>
          <cell r="H33">
            <v>100</v>
          </cell>
          <cell r="I33" t="str">
            <v/>
          </cell>
          <cell r="J33">
            <v>102.1</v>
          </cell>
          <cell r="K33" t="str">
            <v/>
          </cell>
        </row>
        <row r="34">
          <cell r="B34">
            <v>100.9</v>
          </cell>
          <cell r="C34" t="str">
            <v/>
          </cell>
          <cell r="D34">
            <v>100.8</v>
          </cell>
          <cell r="E34" t="str">
            <v/>
          </cell>
          <cell r="F34">
            <v>102.6</v>
          </cell>
          <cell r="G34" t="str">
            <v/>
          </cell>
          <cell r="H34">
            <v>103.4</v>
          </cell>
          <cell r="I34" t="str">
            <v/>
          </cell>
          <cell r="J34">
            <v>98.3</v>
          </cell>
          <cell r="K34" t="str">
            <v/>
          </cell>
        </row>
        <row r="35">
          <cell r="B35">
            <v>102</v>
          </cell>
          <cell r="C35" t="str">
            <v/>
          </cell>
          <cell r="D35">
            <v>100.9</v>
          </cell>
          <cell r="E35" t="str">
            <v/>
          </cell>
          <cell r="F35">
            <v>104.3</v>
          </cell>
          <cell r="G35" t="str">
            <v/>
          </cell>
          <cell r="H35">
            <v>100.5</v>
          </cell>
          <cell r="I35" t="str">
            <v/>
          </cell>
          <cell r="J35">
            <v>97.8</v>
          </cell>
          <cell r="K35" t="str">
            <v/>
          </cell>
        </row>
        <row r="36">
          <cell r="B36">
            <v>102.2</v>
          </cell>
          <cell r="C36" t="str">
            <v/>
          </cell>
          <cell r="D36">
            <v>99.4</v>
          </cell>
          <cell r="E36" t="str">
            <v/>
          </cell>
          <cell r="F36">
            <v>101.4</v>
          </cell>
          <cell r="G36" t="str">
            <v/>
          </cell>
          <cell r="H36">
            <v>97.5</v>
          </cell>
          <cell r="I36" t="str">
            <v/>
          </cell>
          <cell r="J36">
            <v>100.8</v>
          </cell>
          <cell r="K36" t="str">
            <v/>
          </cell>
        </row>
        <row r="37">
          <cell r="B37">
            <v>101.9</v>
          </cell>
          <cell r="C37" t="str">
            <v/>
          </cell>
          <cell r="D37">
            <v>100.9</v>
          </cell>
          <cell r="E37" t="str">
            <v/>
          </cell>
          <cell r="F37">
            <v>101.5</v>
          </cell>
          <cell r="G37" t="str">
            <v/>
          </cell>
          <cell r="H37">
            <v>100.1</v>
          </cell>
          <cell r="I37" t="str">
            <v/>
          </cell>
          <cell r="J37">
            <v>100.4</v>
          </cell>
          <cell r="K37" t="str">
            <v/>
          </cell>
        </row>
        <row r="38">
          <cell r="B38">
            <v>99.8</v>
          </cell>
          <cell r="C38" t="str">
            <v/>
          </cell>
          <cell r="D38">
            <v>98.6</v>
          </cell>
          <cell r="E38" t="str">
            <v/>
          </cell>
          <cell r="F38">
            <v>98.2</v>
          </cell>
          <cell r="G38" t="str">
            <v/>
          </cell>
          <cell r="H38">
            <v>100</v>
          </cell>
          <cell r="I38" t="str">
            <v/>
          </cell>
          <cell r="J38">
            <v>101.6</v>
          </cell>
          <cell r="K38" t="str">
            <v/>
          </cell>
        </row>
        <row r="39">
          <cell r="B39">
            <v>99.7</v>
          </cell>
          <cell r="C39" t="str">
            <v/>
          </cell>
          <cell r="D39">
            <v>100.1</v>
          </cell>
          <cell r="E39" t="str">
            <v/>
          </cell>
          <cell r="F39">
            <v>99.2</v>
          </cell>
          <cell r="G39" t="str">
            <v/>
          </cell>
          <cell r="H39">
            <v>101.5</v>
          </cell>
          <cell r="I39" t="str">
            <v/>
          </cell>
          <cell r="J39">
            <v>100.5</v>
          </cell>
          <cell r="K39" t="str">
            <v/>
          </cell>
        </row>
        <row r="40">
          <cell r="B40">
            <v>100.1</v>
          </cell>
          <cell r="C40" t="str">
            <v/>
          </cell>
          <cell r="D40">
            <v>99.7</v>
          </cell>
          <cell r="E40" t="str">
            <v/>
          </cell>
          <cell r="F40">
            <v>103</v>
          </cell>
          <cell r="G40" t="str">
            <v/>
          </cell>
          <cell r="H40">
            <v>101.4</v>
          </cell>
          <cell r="I40" t="str">
            <v/>
          </cell>
          <cell r="J40">
            <v>97.2</v>
          </cell>
          <cell r="K40" t="str">
            <v/>
          </cell>
        </row>
        <row r="41">
          <cell r="B41">
            <v>102.4</v>
          </cell>
          <cell r="C41" t="str">
            <v/>
          </cell>
          <cell r="D41">
            <v>103.1</v>
          </cell>
          <cell r="E41" t="str">
            <v/>
          </cell>
          <cell r="F41">
            <v>104.7</v>
          </cell>
          <cell r="G41" t="str">
            <v/>
          </cell>
          <cell r="H41">
            <v>101.7</v>
          </cell>
          <cell r="I41" t="str">
            <v/>
          </cell>
          <cell r="J41">
            <v>97.8</v>
          </cell>
          <cell r="K41" t="str">
            <v/>
          </cell>
        </row>
        <row r="42">
          <cell r="B42">
            <v>104.1</v>
          </cell>
          <cell r="C42" t="str">
            <v/>
          </cell>
          <cell r="D42">
            <v>100.5</v>
          </cell>
          <cell r="E42" t="str">
            <v/>
          </cell>
          <cell r="F42">
            <v>104.9</v>
          </cell>
          <cell r="G42" t="str">
            <v/>
          </cell>
          <cell r="H42">
            <v>100.4</v>
          </cell>
          <cell r="I42" t="str">
            <v/>
          </cell>
          <cell r="J42">
            <v>99.2</v>
          </cell>
          <cell r="K42" t="str">
            <v/>
          </cell>
        </row>
        <row r="43">
          <cell r="B43">
            <v>103.5</v>
          </cell>
          <cell r="C43" t="str">
            <v/>
          </cell>
          <cell r="D43">
            <v>100.1</v>
          </cell>
          <cell r="E43" t="str">
            <v/>
          </cell>
          <cell r="F43">
            <v>103.2</v>
          </cell>
          <cell r="G43" t="str">
            <v/>
          </cell>
          <cell r="H43">
            <v>99.7</v>
          </cell>
          <cell r="I43" t="str">
            <v/>
          </cell>
          <cell r="J43">
            <v>100.3</v>
          </cell>
          <cell r="K43" t="str">
            <v/>
          </cell>
        </row>
        <row r="44">
          <cell r="B44">
            <v>103.9</v>
          </cell>
          <cell r="C44" t="str">
            <v/>
          </cell>
          <cell r="D44">
            <v>100.2</v>
          </cell>
          <cell r="E44" t="str">
            <v/>
          </cell>
          <cell r="F44">
            <v>103.5</v>
          </cell>
          <cell r="G44" t="str">
            <v/>
          </cell>
          <cell r="H44">
            <v>101.5</v>
          </cell>
          <cell r="I44" t="str">
            <v/>
          </cell>
          <cell r="J44">
            <v>100.4</v>
          </cell>
          <cell r="K44" t="str">
            <v/>
          </cell>
        </row>
        <row r="45">
          <cell r="B45">
            <v>102.7</v>
          </cell>
          <cell r="C45" t="str">
            <v/>
          </cell>
          <cell r="D45">
            <v>101.9</v>
          </cell>
          <cell r="E45" t="str">
            <v/>
          </cell>
          <cell r="F45">
            <v>100</v>
          </cell>
          <cell r="G45" t="str">
            <v/>
          </cell>
          <cell r="H45">
            <v>98.2</v>
          </cell>
          <cell r="I45" t="str">
            <v/>
          </cell>
          <cell r="J45">
            <v>102.7</v>
          </cell>
          <cell r="K45" t="str">
            <v/>
          </cell>
        </row>
        <row r="46">
          <cell r="B46">
            <v>102.4</v>
          </cell>
          <cell r="C46" t="str">
            <v/>
          </cell>
          <cell r="D46">
            <v>100.2</v>
          </cell>
          <cell r="E46" t="str">
            <v/>
          </cell>
          <cell r="F46">
            <v>100.8</v>
          </cell>
          <cell r="G46" t="str">
            <v/>
          </cell>
          <cell r="H46">
            <v>101.4</v>
          </cell>
          <cell r="I46" t="str">
            <v/>
          </cell>
          <cell r="J46">
            <v>101.6</v>
          </cell>
          <cell r="K46" t="str">
            <v/>
          </cell>
        </row>
        <row r="47">
          <cell r="B47">
            <v>100.5</v>
          </cell>
          <cell r="C47" t="str">
            <v/>
          </cell>
          <cell r="D47">
            <v>98.1</v>
          </cell>
          <cell r="E47" t="str">
            <v/>
          </cell>
          <cell r="F47">
            <v>100.2</v>
          </cell>
          <cell r="G47" t="str">
            <v/>
          </cell>
          <cell r="H47">
            <v>99</v>
          </cell>
          <cell r="I47" t="str">
            <v/>
          </cell>
          <cell r="J47">
            <v>100.3</v>
          </cell>
          <cell r="K47" t="str">
            <v/>
          </cell>
        </row>
        <row r="48">
          <cell r="B48">
            <v>103.4</v>
          </cell>
          <cell r="C48" t="str">
            <v/>
          </cell>
          <cell r="D48">
            <v>103.1</v>
          </cell>
          <cell r="E48" t="str">
            <v/>
          </cell>
          <cell r="F48">
            <v>97.4</v>
          </cell>
          <cell r="G48" t="str">
            <v/>
          </cell>
          <cell r="H48">
            <v>98.8</v>
          </cell>
          <cell r="I48" t="str">
            <v/>
          </cell>
          <cell r="J48">
            <v>106.2</v>
          </cell>
          <cell r="K48" t="str">
            <v/>
          </cell>
        </row>
        <row r="49">
          <cell r="B49">
            <v>102</v>
          </cell>
          <cell r="C49" t="str">
            <v/>
          </cell>
          <cell r="D49">
            <v>100.5</v>
          </cell>
          <cell r="E49" t="str">
            <v/>
          </cell>
          <cell r="F49">
            <v>99.5</v>
          </cell>
          <cell r="G49" t="str">
            <v/>
          </cell>
          <cell r="H49">
            <v>100.5</v>
          </cell>
          <cell r="I49" t="str">
            <v/>
          </cell>
          <cell r="J49">
            <v>102.5</v>
          </cell>
          <cell r="K49" t="str">
            <v/>
          </cell>
        </row>
        <row r="50">
          <cell r="B50">
            <v>105</v>
          </cell>
          <cell r="C50" t="str">
            <v/>
          </cell>
          <cell r="D50">
            <v>103.3</v>
          </cell>
          <cell r="E50" t="str">
            <v/>
          </cell>
          <cell r="F50">
            <v>100.5</v>
          </cell>
          <cell r="G50" t="str">
            <v/>
          </cell>
          <cell r="H50">
            <v>102.3</v>
          </cell>
          <cell r="I50" t="str">
            <v/>
          </cell>
          <cell r="J50">
            <v>104.5</v>
          </cell>
          <cell r="K50" t="str">
            <v/>
          </cell>
        </row>
        <row r="51">
          <cell r="B51">
            <v>106.8</v>
          </cell>
          <cell r="C51" t="str">
            <v/>
          </cell>
          <cell r="D51">
            <v>99.9</v>
          </cell>
          <cell r="E51" t="str">
            <v/>
          </cell>
          <cell r="F51">
            <v>104.2</v>
          </cell>
          <cell r="G51" t="str">
            <v/>
          </cell>
          <cell r="H51">
            <v>102.7</v>
          </cell>
          <cell r="I51" t="str">
            <v/>
          </cell>
          <cell r="J51">
            <v>102.5</v>
          </cell>
          <cell r="K51" t="str">
            <v/>
          </cell>
        </row>
        <row r="52">
          <cell r="B52">
            <v>108.3</v>
          </cell>
          <cell r="C52" t="str">
            <v/>
          </cell>
          <cell r="D52">
            <v>104.7</v>
          </cell>
          <cell r="E52" t="str">
            <v/>
          </cell>
          <cell r="F52">
            <v>109.3</v>
          </cell>
          <cell r="G52" t="str">
            <v/>
          </cell>
          <cell r="H52">
            <v>104</v>
          </cell>
          <cell r="I52" t="str">
            <v/>
          </cell>
          <cell r="J52">
            <v>99.1</v>
          </cell>
          <cell r="K52" t="str">
            <v/>
          </cell>
        </row>
        <row r="53">
          <cell r="B53">
            <v>111.8</v>
          </cell>
          <cell r="C53" t="str">
            <v/>
          </cell>
          <cell r="D53">
            <v>103.5</v>
          </cell>
          <cell r="E53" t="str">
            <v/>
          </cell>
          <cell r="F53">
            <v>114.6</v>
          </cell>
          <cell r="G53" t="str">
            <v/>
          </cell>
          <cell r="H53">
            <v>105</v>
          </cell>
          <cell r="I53" t="str">
            <v/>
          </cell>
          <cell r="J53">
            <v>97.6</v>
          </cell>
          <cell r="K53" t="str">
            <v/>
          </cell>
        </row>
        <row r="54">
          <cell r="B54">
            <v>111.1</v>
          </cell>
          <cell r="C54" t="str">
            <v/>
          </cell>
          <cell r="D54">
            <v>102.5</v>
          </cell>
          <cell r="E54" t="str">
            <v/>
          </cell>
          <cell r="F54">
            <v>118.5</v>
          </cell>
          <cell r="G54" t="str">
            <v/>
          </cell>
          <cell r="H54">
            <v>105.4</v>
          </cell>
          <cell r="I54" t="str">
            <v/>
          </cell>
          <cell r="J54">
            <v>93.8</v>
          </cell>
          <cell r="K54" t="str">
            <v/>
          </cell>
        </row>
        <row r="55">
          <cell r="B55">
            <v>117.9</v>
          </cell>
          <cell r="C55" t="str">
            <v/>
          </cell>
          <cell r="D55">
            <v>106.1</v>
          </cell>
          <cell r="E55" t="str">
            <v>*</v>
          </cell>
          <cell r="F55">
            <v>124.8</v>
          </cell>
          <cell r="G55" t="str">
            <v/>
          </cell>
          <cell r="H55">
            <v>106</v>
          </cell>
          <cell r="I55" t="str">
            <v>*</v>
          </cell>
          <cell r="J55">
            <v>94.5</v>
          </cell>
          <cell r="K55" t="str">
            <v/>
          </cell>
        </row>
        <row r="56">
          <cell r="B56"/>
          <cell r="C56"/>
          <cell r="D56"/>
          <cell r="E56"/>
          <cell r="F56"/>
          <cell r="G56"/>
          <cell r="H56"/>
          <cell r="I56"/>
          <cell r="J56"/>
          <cell r="K56"/>
        </row>
      </sheetData>
      <sheetData sheetId="3">
        <row r="7">
          <cell r="B7">
            <v>100.4</v>
          </cell>
          <cell r="C7" t="str">
            <v/>
          </cell>
          <cell r="D7">
            <v>101.8</v>
          </cell>
          <cell r="E7" t="str">
            <v/>
          </cell>
          <cell r="F7">
            <v>98.6</v>
          </cell>
          <cell r="G7" t="str">
            <v/>
          </cell>
        </row>
        <row r="8">
          <cell r="B8">
            <v>107.4</v>
          </cell>
          <cell r="C8" t="str">
            <v/>
          </cell>
          <cell r="D8">
            <v>109.5</v>
          </cell>
          <cell r="E8" t="str">
            <v/>
          </cell>
          <cell r="F8">
            <v>98.1</v>
          </cell>
          <cell r="G8" t="str">
            <v/>
          </cell>
        </row>
        <row r="9">
          <cell r="B9">
            <v>104.4</v>
          </cell>
          <cell r="C9" t="str">
            <v/>
          </cell>
          <cell r="D9">
            <v>105.6</v>
          </cell>
          <cell r="E9" t="str">
            <v/>
          </cell>
          <cell r="F9">
            <v>98.9</v>
          </cell>
          <cell r="G9" t="str">
            <v/>
          </cell>
        </row>
        <row r="10">
          <cell r="B10">
            <v>100.8</v>
          </cell>
          <cell r="C10" t="str">
            <v/>
          </cell>
          <cell r="D10">
            <v>98.3</v>
          </cell>
          <cell r="E10" t="str">
            <v/>
          </cell>
          <cell r="F10">
            <v>102.5</v>
          </cell>
          <cell r="G10" t="str">
            <v/>
          </cell>
        </row>
        <row r="11">
          <cell r="B11">
            <v>100.3</v>
          </cell>
          <cell r="C11" t="str">
            <v/>
          </cell>
          <cell r="D11">
            <v>97.3</v>
          </cell>
          <cell r="E11" t="str">
            <v/>
          </cell>
          <cell r="F11">
            <v>103.1</v>
          </cell>
          <cell r="G11" t="str">
            <v/>
          </cell>
        </row>
        <row r="12">
          <cell r="B12">
            <v>100.6</v>
          </cell>
          <cell r="C12" t="str">
            <v/>
          </cell>
          <cell r="D12">
            <v>99.9</v>
          </cell>
          <cell r="E12" t="str">
            <v/>
          </cell>
          <cell r="F12">
            <v>100.7</v>
          </cell>
          <cell r="G12" t="str">
            <v/>
          </cell>
        </row>
        <row r="13">
          <cell r="B13">
            <v>100.3</v>
          </cell>
          <cell r="C13" t="str">
            <v/>
          </cell>
          <cell r="D13">
            <v>99.7</v>
          </cell>
          <cell r="E13" t="str">
            <v/>
          </cell>
          <cell r="F13">
            <v>100.6</v>
          </cell>
          <cell r="G13" t="str">
            <v/>
          </cell>
        </row>
        <row r="14">
          <cell r="B14">
            <v>101.5</v>
          </cell>
          <cell r="C14" t="str">
            <v/>
          </cell>
          <cell r="D14">
            <v>101.3</v>
          </cell>
          <cell r="E14" t="str">
            <v/>
          </cell>
          <cell r="F14">
            <v>100.2</v>
          </cell>
          <cell r="G14" t="str">
            <v/>
          </cell>
        </row>
        <row r="15">
          <cell r="B15">
            <v>101.6</v>
          </cell>
          <cell r="C15" t="str">
            <v/>
          </cell>
          <cell r="D15">
            <v>103</v>
          </cell>
          <cell r="E15" t="str">
            <v/>
          </cell>
          <cell r="F15">
            <v>98.6</v>
          </cell>
          <cell r="G15" t="str">
            <v/>
          </cell>
        </row>
        <row r="16">
          <cell r="B16">
            <v>103.1</v>
          </cell>
          <cell r="C16" t="str">
            <v/>
          </cell>
          <cell r="D16">
            <v>101.8</v>
          </cell>
          <cell r="E16" t="str">
            <v/>
          </cell>
          <cell r="F16">
            <v>101.3</v>
          </cell>
          <cell r="G16" t="str">
            <v/>
          </cell>
        </row>
        <row r="17">
          <cell r="B17">
            <v>102.8</v>
          </cell>
          <cell r="C17" t="str">
            <v/>
          </cell>
          <cell r="D17">
            <v>99.5</v>
          </cell>
          <cell r="E17" t="str">
            <v/>
          </cell>
          <cell r="F17">
            <v>103.3</v>
          </cell>
          <cell r="G17" t="str">
            <v/>
          </cell>
        </row>
        <row r="18">
          <cell r="B18">
            <v>109.5</v>
          </cell>
          <cell r="C18" t="str">
            <v/>
          </cell>
          <cell r="D18">
            <v>111.8</v>
          </cell>
          <cell r="E18" t="str">
            <v/>
          </cell>
          <cell r="F18">
            <v>97.9</v>
          </cell>
          <cell r="G18" t="str">
            <v/>
          </cell>
        </row>
      </sheetData>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kazniki"/>
      <sheetName val="Miesieczne"/>
      <sheetName val="I_kwartalne"/>
      <sheetName val="I_roczne"/>
      <sheetName val="Wskazniki_hist"/>
      <sheetName val="Miesieczne_hist"/>
      <sheetName val="I_kwartalne_hist"/>
      <sheetName val="I_roczne_hist"/>
      <sheetName val="Metadane"/>
      <sheetName val="rejestr_zmian"/>
    </sheetNames>
    <sheetDataSet>
      <sheetData sheetId="0">
        <row r="7">
          <cell r="B7">
            <v>73.099999999999994</v>
          </cell>
          <cell r="C7" t="str">
            <v/>
          </cell>
          <cell r="D7">
            <v>83.8</v>
          </cell>
          <cell r="E7" t="str">
            <v/>
          </cell>
          <cell r="H7">
            <v>67.5</v>
          </cell>
          <cell r="I7" t="str">
            <v/>
          </cell>
          <cell r="BB7">
            <v>126.9</v>
          </cell>
          <cell r="BC7" t="str">
            <v/>
          </cell>
          <cell r="BD7">
            <v>77.3</v>
          </cell>
          <cell r="BE7" t="str">
            <v/>
          </cell>
        </row>
        <row r="8">
          <cell r="B8">
            <v>75</v>
          </cell>
          <cell r="C8" t="str">
            <v/>
          </cell>
          <cell r="D8">
            <v>93.1</v>
          </cell>
          <cell r="E8" t="str">
            <v/>
          </cell>
          <cell r="H8">
            <v>70.3</v>
          </cell>
          <cell r="I8" t="str">
            <v/>
          </cell>
          <cell r="BB8">
            <v>115.6</v>
          </cell>
          <cell r="BC8" t="str">
            <v/>
          </cell>
          <cell r="BD8">
            <v>76.400000000000006</v>
          </cell>
          <cell r="BE8" t="str">
            <v/>
          </cell>
        </row>
        <row r="9">
          <cell r="B9">
            <v>89</v>
          </cell>
          <cell r="C9" t="str">
            <v/>
          </cell>
          <cell r="D9">
            <v>111.9</v>
          </cell>
          <cell r="E9" t="str">
            <v/>
          </cell>
          <cell r="H9">
            <v>85.6</v>
          </cell>
          <cell r="I9" t="str">
            <v/>
          </cell>
          <cell r="BB9">
            <v>115.7</v>
          </cell>
          <cell r="BC9" t="str">
            <v/>
          </cell>
          <cell r="BD9">
            <v>84.9</v>
          </cell>
          <cell r="BE9" t="str">
            <v/>
          </cell>
        </row>
        <row r="10">
          <cell r="B10">
            <v>80.5</v>
          </cell>
          <cell r="C10" t="str">
            <v/>
          </cell>
          <cell r="D10">
            <v>102.7</v>
          </cell>
          <cell r="E10" t="str">
            <v/>
          </cell>
          <cell r="H10">
            <v>77.7</v>
          </cell>
          <cell r="I10" t="str">
            <v/>
          </cell>
          <cell r="BB10">
            <v>98.5</v>
          </cell>
          <cell r="BC10" t="str">
            <v/>
          </cell>
          <cell r="BD10">
            <v>85.5</v>
          </cell>
          <cell r="BE10" t="str">
            <v/>
          </cell>
        </row>
        <row r="11">
          <cell r="B11">
            <v>81.3</v>
          </cell>
          <cell r="C11" t="str">
            <v/>
          </cell>
          <cell r="D11">
            <v>99</v>
          </cell>
          <cell r="E11" t="str">
            <v/>
          </cell>
          <cell r="H11">
            <v>79.7</v>
          </cell>
          <cell r="I11" t="str">
            <v/>
          </cell>
          <cell r="BB11">
            <v>89.3</v>
          </cell>
          <cell r="BC11" t="str">
            <v/>
          </cell>
          <cell r="BD11">
            <v>84.3</v>
          </cell>
          <cell r="BE11" t="str">
            <v/>
          </cell>
        </row>
        <row r="12">
          <cell r="B12">
            <v>86.5</v>
          </cell>
          <cell r="C12" t="str">
            <v/>
          </cell>
          <cell r="D12">
            <v>105.7</v>
          </cell>
          <cell r="E12" t="str">
            <v/>
          </cell>
          <cell r="H12">
            <v>85.4</v>
          </cell>
          <cell r="I12" t="str">
            <v/>
          </cell>
          <cell r="BB12">
            <v>88.8</v>
          </cell>
          <cell r="BC12" t="str">
            <v/>
          </cell>
          <cell r="BD12">
            <v>88.4</v>
          </cell>
          <cell r="BE12" t="str">
            <v/>
          </cell>
        </row>
        <row r="13">
          <cell r="B13">
            <v>82.2</v>
          </cell>
          <cell r="C13" t="str">
            <v/>
          </cell>
          <cell r="D13">
            <v>108.3</v>
          </cell>
          <cell r="E13" t="str">
            <v/>
          </cell>
          <cell r="H13">
            <v>80.5</v>
          </cell>
          <cell r="I13" t="str">
            <v/>
          </cell>
          <cell r="BB13">
            <v>86.9</v>
          </cell>
          <cell r="BC13" t="str">
            <v/>
          </cell>
          <cell r="BD13">
            <v>85.3</v>
          </cell>
          <cell r="BE13" t="str">
            <v/>
          </cell>
        </row>
        <row r="14">
          <cell r="B14">
            <v>81</v>
          </cell>
          <cell r="C14" t="str">
            <v/>
          </cell>
          <cell r="D14">
            <v>106.1</v>
          </cell>
          <cell r="E14" t="str">
            <v/>
          </cell>
          <cell r="H14">
            <v>78.900000000000006</v>
          </cell>
          <cell r="I14" t="str">
            <v/>
          </cell>
          <cell r="BB14">
            <v>89.5</v>
          </cell>
          <cell r="BC14" t="str">
            <v/>
          </cell>
          <cell r="BD14">
            <v>86.6</v>
          </cell>
          <cell r="BE14" t="str">
            <v/>
          </cell>
        </row>
        <row r="15">
          <cell r="B15">
            <v>90.4</v>
          </cell>
          <cell r="C15" t="str">
            <v/>
          </cell>
          <cell r="D15">
            <v>113.4</v>
          </cell>
          <cell r="E15" t="str">
            <v/>
          </cell>
          <cell r="H15">
            <v>89.3</v>
          </cell>
          <cell r="I15" t="str">
            <v/>
          </cell>
          <cell r="BB15">
            <v>91</v>
          </cell>
          <cell r="BC15" t="str">
            <v/>
          </cell>
          <cell r="BD15">
            <v>89.3</v>
          </cell>
          <cell r="BE15" t="str">
            <v/>
          </cell>
        </row>
        <row r="16">
          <cell r="B16">
            <v>89.3</v>
          </cell>
          <cell r="C16" t="str">
            <v/>
          </cell>
          <cell r="D16">
            <v>108.9</v>
          </cell>
          <cell r="E16" t="str">
            <v/>
          </cell>
          <cell r="H16">
            <v>87.1</v>
          </cell>
          <cell r="I16" t="str">
            <v/>
          </cell>
          <cell r="BB16">
            <v>104.2</v>
          </cell>
          <cell r="BC16" t="str">
            <v/>
          </cell>
          <cell r="BD16">
            <v>85.2</v>
          </cell>
          <cell r="BE16" t="str">
            <v/>
          </cell>
        </row>
        <row r="17">
          <cell r="B17">
            <v>88.1</v>
          </cell>
          <cell r="C17" t="str">
            <v/>
          </cell>
          <cell r="D17">
            <v>108.2</v>
          </cell>
          <cell r="E17" t="str">
            <v/>
          </cell>
          <cell r="H17">
            <v>85.3</v>
          </cell>
          <cell r="I17" t="str">
            <v/>
          </cell>
          <cell r="BB17">
            <v>108.7</v>
          </cell>
          <cell r="BC17" t="str">
            <v/>
          </cell>
          <cell r="BD17">
            <v>86</v>
          </cell>
          <cell r="BE17" t="str">
            <v/>
          </cell>
        </row>
        <row r="18">
          <cell r="B18">
            <v>84.8</v>
          </cell>
          <cell r="C18" t="str">
            <v/>
          </cell>
          <cell r="D18">
            <v>96.2</v>
          </cell>
          <cell r="E18" t="str">
            <v/>
          </cell>
          <cell r="H18">
            <v>80</v>
          </cell>
          <cell r="I18" t="str">
            <v/>
          </cell>
          <cell r="BB18">
            <v>129.1</v>
          </cell>
          <cell r="BC18" t="str">
            <v/>
          </cell>
          <cell r="BD18">
            <v>96.2</v>
          </cell>
          <cell r="BE18" t="str">
            <v/>
          </cell>
        </row>
        <row r="19">
          <cell r="B19">
            <v>80.2</v>
          </cell>
          <cell r="C19" t="str">
            <v/>
          </cell>
          <cell r="D19">
            <v>93</v>
          </cell>
          <cell r="E19" t="str">
            <v/>
          </cell>
          <cell r="H19">
            <v>75.099999999999994</v>
          </cell>
          <cell r="I19" t="str">
            <v/>
          </cell>
          <cell r="BB19">
            <v>128.19999999999999</v>
          </cell>
          <cell r="BC19" t="str">
            <v/>
          </cell>
          <cell r="BD19">
            <v>81.7</v>
          </cell>
          <cell r="BE19" t="str">
            <v/>
          </cell>
        </row>
        <row r="20">
          <cell r="B20">
            <v>82.8</v>
          </cell>
          <cell r="C20" t="str">
            <v/>
          </cell>
          <cell r="D20">
            <v>99.2</v>
          </cell>
          <cell r="E20" t="str">
            <v/>
          </cell>
          <cell r="H20">
            <v>78.3</v>
          </cell>
          <cell r="I20" t="str">
            <v/>
          </cell>
          <cell r="BB20">
            <v>123.3</v>
          </cell>
          <cell r="BC20" t="str">
            <v/>
          </cell>
          <cell r="BD20">
            <v>83</v>
          </cell>
          <cell r="BE20" t="str">
            <v/>
          </cell>
        </row>
        <row r="21">
          <cell r="B21">
            <v>94.5</v>
          </cell>
          <cell r="C21" t="str">
            <v/>
          </cell>
          <cell r="D21">
            <v>109.1</v>
          </cell>
          <cell r="E21" t="str">
            <v/>
          </cell>
          <cell r="H21">
            <v>91.6</v>
          </cell>
          <cell r="I21" t="str">
            <v/>
          </cell>
          <cell r="BB21">
            <v>120</v>
          </cell>
          <cell r="BC21" t="str">
            <v/>
          </cell>
          <cell r="BD21">
            <v>90.3</v>
          </cell>
          <cell r="BE21" t="str">
            <v/>
          </cell>
        </row>
        <row r="22">
          <cell r="B22">
            <v>85.7</v>
          </cell>
          <cell r="C22" t="str">
            <v/>
          </cell>
          <cell r="D22">
            <v>105.4</v>
          </cell>
          <cell r="E22" t="str">
            <v/>
          </cell>
          <cell r="H22">
            <v>83.5</v>
          </cell>
          <cell r="I22" t="str">
            <v/>
          </cell>
          <cell r="BB22">
            <v>99.8</v>
          </cell>
          <cell r="BC22" t="str">
            <v/>
          </cell>
          <cell r="BD22">
            <v>87.5</v>
          </cell>
          <cell r="BE22" t="str">
            <v/>
          </cell>
        </row>
        <row r="23">
          <cell r="B23">
            <v>87.7</v>
          </cell>
          <cell r="C23" t="str">
            <v/>
          </cell>
          <cell r="D23">
            <v>110.6</v>
          </cell>
          <cell r="E23" t="str">
            <v/>
          </cell>
          <cell r="H23">
            <v>86.5</v>
          </cell>
          <cell r="I23" t="str">
            <v/>
          </cell>
          <cell r="BB23">
            <v>89.1</v>
          </cell>
          <cell r="BC23" t="str">
            <v/>
          </cell>
          <cell r="BD23">
            <v>91.2</v>
          </cell>
          <cell r="BE23" t="str">
            <v/>
          </cell>
        </row>
        <row r="24">
          <cell r="B24">
            <v>88.7</v>
          </cell>
          <cell r="C24" t="str">
            <v/>
          </cell>
          <cell r="D24">
            <v>110.2</v>
          </cell>
          <cell r="E24" t="str">
            <v/>
          </cell>
          <cell r="H24">
            <v>87.5</v>
          </cell>
          <cell r="I24" t="str">
            <v/>
          </cell>
          <cell r="BB24">
            <v>89.2</v>
          </cell>
          <cell r="BC24" t="str">
            <v/>
          </cell>
          <cell r="BD24">
            <v>94.3</v>
          </cell>
          <cell r="BE24" t="str">
            <v/>
          </cell>
        </row>
        <row r="25">
          <cell r="B25">
            <v>83.6</v>
          </cell>
          <cell r="C25" t="str">
            <v/>
          </cell>
          <cell r="D25">
            <v>105.8</v>
          </cell>
          <cell r="E25" t="str">
            <v/>
          </cell>
          <cell r="H25">
            <v>82.3</v>
          </cell>
          <cell r="I25" t="str">
            <v/>
          </cell>
          <cell r="BB25">
            <v>84.2</v>
          </cell>
          <cell r="BC25" t="str">
            <v/>
          </cell>
          <cell r="BD25">
            <v>91.4</v>
          </cell>
          <cell r="BE25" t="str">
            <v/>
          </cell>
        </row>
        <row r="26">
          <cell r="B26">
            <v>87.2</v>
          </cell>
          <cell r="C26" t="str">
            <v/>
          </cell>
          <cell r="D26">
            <v>105.9</v>
          </cell>
          <cell r="E26" t="str">
            <v/>
          </cell>
          <cell r="H26">
            <v>86.2</v>
          </cell>
          <cell r="I26" t="str">
            <v/>
          </cell>
          <cell r="BB26">
            <v>87.5</v>
          </cell>
          <cell r="BC26" t="str">
            <v/>
          </cell>
          <cell r="BD26">
            <v>91.9</v>
          </cell>
          <cell r="BE26" t="str">
            <v/>
          </cell>
        </row>
        <row r="27">
          <cell r="B27">
            <v>96.7</v>
          </cell>
          <cell r="C27" t="str">
            <v/>
          </cell>
          <cell r="D27">
            <v>108</v>
          </cell>
          <cell r="E27" t="str">
            <v/>
          </cell>
          <cell r="H27">
            <v>96.7</v>
          </cell>
          <cell r="I27" t="str">
            <v/>
          </cell>
          <cell r="BB27">
            <v>91.7</v>
          </cell>
          <cell r="BC27" t="str">
            <v/>
          </cell>
          <cell r="BD27">
            <v>94.9</v>
          </cell>
          <cell r="BE27" t="str">
            <v/>
          </cell>
        </row>
        <row r="28">
          <cell r="B28">
            <v>94.8</v>
          </cell>
          <cell r="C28" t="str">
            <v/>
          </cell>
          <cell r="D28">
            <v>105.2</v>
          </cell>
          <cell r="E28" t="str">
            <v/>
          </cell>
          <cell r="H28">
            <v>93.4</v>
          </cell>
          <cell r="I28" t="str">
            <v/>
          </cell>
          <cell r="BB28">
            <v>107</v>
          </cell>
          <cell r="BC28" t="str">
            <v/>
          </cell>
          <cell r="BD28">
            <v>91</v>
          </cell>
          <cell r="BE28" t="str">
            <v/>
          </cell>
        </row>
        <row r="29">
          <cell r="B29">
            <v>95.2</v>
          </cell>
          <cell r="C29" t="str">
            <v/>
          </cell>
          <cell r="D29">
            <v>105.1</v>
          </cell>
          <cell r="E29" t="str">
            <v/>
          </cell>
          <cell r="H29">
            <v>93.1</v>
          </cell>
          <cell r="I29" t="str">
            <v/>
          </cell>
          <cell r="BB29">
            <v>114.4</v>
          </cell>
          <cell r="BC29" t="str">
            <v/>
          </cell>
          <cell r="BD29">
            <v>89.9</v>
          </cell>
          <cell r="BE29" t="str">
            <v/>
          </cell>
        </row>
        <row r="30">
          <cell r="B30">
            <v>91.3</v>
          </cell>
          <cell r="C30" t="str">
            <v/>
          </cell>
          <cell r="D30">
            <v>100.2</v>
          </cell>
          <cell r="E30" t="str">
            <v/>
          </cell>
          <cell r="H30">
            <v>87.3</v>
          </cell>
          <cell r="I30" t="str">
            <v/>
          </cell>
          <cell r="BB30">
            <v>129.5</v>
          </cell>
          <cell r="BC30" t="str">
            <v/>
          </cell>
          <cell r="BD30">
            <v>98.4</v>
          </cell>
          <cell r="BE30" t="str">
            <v/>
          </cell>
        </row>
        <row r="31">
          <cell r="B31">
            <v>87</v>
          </cell>
          <cell r="C31" t="str">
            <v/>
          </cell>
          <cell r="D31">
            <v>94.5</v>
          </cell>
          <cell r="E31" t="str">
            <v/>
          </cell>
          <cell r="H31">
            <v>83.2</v>
          </cell>
          <cell r="I31" t="str">
            <v/>
          </cell>
          <cell r="BB31">
            <v>123.9</v>
          </cell>
          <cell r="BC31" t="str">
            <v/>
          </cell>
          <cell r="BD31">
            <v>86.6</v>
          </cell>
          <cell r="BE31" t="str">
            <v/>
          </cell>
        </row>
        <row r="32">
          <cell r="B32">
            <v>86.6</v>
          </cell>
          <cell r="C32" t="str">
            <v/>
          </cell>
          <cell r="D32">
            <v>93.5</v>
          </cell>
          <cell r="E32" t="str">
            <v/>
          </cell>
          <cell r="H32">
            <v>82.4</v>
          </cell>
          <cell r="I32" t="str">
            <v/>
          </cell>
          <cell r="BB32">
            <v>129.19999999999999</v>
          </cell>
          <cell r="BC32" t="str">
            <v/>
          </cell>
          <cell r="BD32">
            <v>87.3</v>
          </cell>
          <cell r="BE32" t="str">
            <v/>
          </cell>
        </row>
        <row r="33">
          <cell r="B33">
            <v>95.3</v>
          </cell>
          <cell r="C33" t="str">
            <v/>
          </cell>
          <cell r="D33">
            <v>102.3</v>
          </cell>
          <cell r="E33" t="str">
            <v/>
          </cell>
          <cell r="H33">
            <v>92.8</v>
          </cell>
          <cell r="I33" t="str">
            <v/>
          </cell>
          <cell r="BB33">
            <v>120.7</v>
          </cell>
          <cell r="BC33" t="str">
            <v/>
          </cell>
          <cell r="BD33">
            <v>92.4</v>
          </cell>
          <cell r="BE33" t="str">
            <v/>
          </cell>
        </row>
        <row r="34">
          <cell r="B34">
            <v>88</v>
          </cell>
          <cell r="C34" t="str">
            <v/>
          </cell>
          <cell r="D34">
            <v>94.2</v>
          </cell>
          <cell r="E34" t="str">
            <v/>
          </cell>
          <cell r="H34">
            <v>86</v>
          </cell>
          <cell r="I34" t="str">
            <v/>
          </cell>
          <cell r="BB34">
            <v>106</v>
          </cell>
          <cell r="BC34" t="str">
            <v/>
          </cell>
          <cell r="BD34">
            <v>89.5</v>
          </cell>
          <cell r="BE34" t="str">
            <v/>
          </cell>
        </row>
        <row r="35">
          <cell r="B35">
            <v>91.4</v>
          </cell>
          <cell r="C35" t="str">
            <v/>
          </cell>
          <cell r="D35">
            <v>101</v>
          </cell>
          <cell r="E35" t="str">
            <v/>
          </cell>
          <cell r="H35">
            <v>91</v>
          </cell>
          <cell r="I35" t="str">
            <v/>
          </cell>
          <cell r="BB35">
            <v>92.2</v>
          </cell>
          <cell r="BC35" t="str">
            <v/>
          </cell>
          <cell r="BD35">
            <v>91.6</v>
          </cell>
          <cell r="BE35" t="str">
            <v/>
          </cell>
        </row>
        <row r="36">
          <cell r="B36">
            <v>89.6</v>
          </cell>
          <cell r="C36" t="str">
            <v/>
          </cell>
          <cell r="D36">
            <v>107.4</v>
          </cell>
          <cell r="E36" t="str">
            <v/>
          </cell>
          <cell r="H36">
            <v>89</v>
          </cell>
          <cell r="I36" t="str">
            <v/>
          </cell>
          <cell r="BB36">
            <v>85.7</v>
          </cell>
          <cell r="BC36" t="str">
            <v/>
          </cell>
          <cell r="BD36">
            <v>92.9</v>
          </cell>
          <cell r="BE36" t="str">
            <v/>
          </cell>
        </row>
        <row r="37">
          <cell r="B37">
            <v>87.9</v>
          </cell>
          <cell r="C37" t="str">
            <v/>
          </cell>
          <cell r="D37">
            <v>103.3</v>
          </cell>
          <cell r="E37" t="str">
            <v/>
          </cell>
          <cell r="H37">
            <v>87.3</v>
          </cell>
          <cell r="I37" t="str">
            <v/>
          </cell>
          <cell r="BB37">
            <v>86.7</v>
          </cell>
          <cell r="BC37" t="str">
            <v/>
          </cell>
          <cell r="BD37">
            <v>91.3</v>
          </cell>
          <cell r="BE37" t="str">
            <v/>
          </cell>
        </row>
        <row r="38">
          <cell r="B38">
            <v>87.4</v>
          </cell>
          <cell r="C38" t="str">
            <v/>
          </cell>
          <cell r="D38">
            <v>101.5</v>
          </cell>
          <cell r="E38" t="str">
            <v/>
          </cell>
          <cell r="H38">
            <v>86.6</v>
          </cell>
          <cell r="I38" t="str">
            <v/>
          </cell>
          <cell r="BB38">
            <v>87.6</v>
          </cell>
          <cell r="BC38" t="str">
            <v/>
          </cell>
          <cell r="BD38">
            <v>92.1</v>
          </cell>
          <cell r="BE38" t="str">
            <v/>
          </cell>
        </row>
        <row r="39">
          <cell r="B39">
            <v>92.1</v>
          </cell>
          <cell r="C39" t="str">
            <v/>
          </cell>
          <cell r="D39">
            <v>105.1</v>
          </cell>
          <cell r="E39" t="str">
            <v/>
          </cell>
          <cell r="H39">
            <v>91.6</v>
          </cell>
          <cell r="I39" t="str">
            <v/>
          </cell>
          <cell r="BB39">
            <v>91.3</v>
          </cell>
          <cell r="BC39" t="str">
            <v/>
          </cell>
          <cell r="BD39">
            <v>90.6</v>
          </cell>
          <cell r="BE39" t="str">
            <v/>
          </cell>
        </row>
        <row r="40">
          <cell r="B40">
            <v>99.3</v>
          </cell>
          <cell r="C40" t="str">
            <v/>
          </cell>
          <cell r="D40">
            <v>119.1</v>
          </cell>
          <cell r="E40" t="str">
            <v/>
          </cell>
          <cell r="H40">
            <v>97.7</v>
          </cell>
          <cell r="I40" t="str">
            <v/>
          </cell>
          <cell r="BB40">
            <v>108.1</v>
          </cell>
          <cell r="BC40" t="str">
            <v/>
          </cell>
          <cell r="BD40">
            <v>95</v>
          </cell>
          <cell r="BE40" t="str">
            <v/>
          </cell>
        </row>
        <row r="41">
          <cell r="B41">
            <v>94.7</v>
          </cell>
          <cell r="C41" t="str">
            <v/>
          </cell>
          <cell r="D41">
            <v>104.9</v>
          </cell>
          <cell r="E41" t="str">
            <v/>
          </cell>
          <cell r="H41">
            <v>92.3</v>
          </cell>
          <cell r="I41" t="str">
            <v/>
          </cell>
          <cell r="BB41">
            <v>116.1</v>
          </cell>
          <cell r="BC41" t="str">
            <v/>
          </cell>
          <cell r="BD41">
            <v>91.1</v>
          </cell>
          <cell r="BE41" t="str">
            <v/>
          </cell>
        </row>
        <row r="42">
          <cell r="B42">
            <v>82.5</v>
          </cell>
          <cell r="C42" t="str">
            <v/>
          </cell>
          <cell r="D42">
            <v>93.4</v>
          </cell>
          <cell r="E42" t="str">
            <v/>
          </cell>
          <cell r="H42">
            <v>77</v>
          </cell>
          <cell r="I42" t="str">
            <v/>
          </cell>
          <cell r="BB42">
            <v>135</v>
          </cell>
          <cell r="BC42" t="str">
            <v/>
          </cell>
          <cell r="BD42">
            <v>95</v>
          </cell>
          <cell r="BE42" t="str">
            <v/>
          </cell>
        </row>
        <row r="43">
          <cell r="B43">
            <v>87.3</v>
          </cell>
          <cell r="C43" t="str">
            <v/>
          </cell>
          <cell r="D43">
            <v>98.3</v>
          </cell>
          <cell r="E43" t="str">
            <v/>
          </cell>
          <cell r="H43">
            <v>82.9</v>
          </cell>
          <cell r="I43" t="str">
            <v/>
          </cell>
          <cell r="BB43">
            <v>128.9</v>
          </cell>
          <cell r="BC43" t="str">
            <v/>
          </cell>
          <cell r="BD43">
            <v>88.5</v>
          </cell>
          <cell r="BE43" t="str">
            <v/>
          </cell>
        </row>
        <row r="44">
          <cell r="B44">
            <v>84.8</v>
          </cell>
          <cell r="C44" t="str">
            <v/>
          </cell>
          <cell r="D44">
            <v>96.1</v>
          </cell>
          <cell r="E44" t="str">
            <v/>
          </cell>
          <cell r="H44">
            <v>80.8</v>
          </cell>
          <cell r="I44" t="str">
            <v/>
          </cell>
          <cell r="BB44">
            <v>121.8</v>
          </cell>
          <cell r="BC44" t="str">
            <v/>
          </cell>
          <cell r="BD44">
            <v>87.3</v>
          </cell>
          <cell r="BE44" t="str">
            <v/>
          </cell>
        </row>
        <row r="45">
          <cell r="B45">
            <v>92.6</v>
          </cell>
          <cell r="C45" t="str">
            <v/>
          </cell>
          <cell r="D45">
            <v>100.1</v>
          </cell>
          <cell r="E45" t="str">
            <v/>
          </cell>
          <cell r="H45">
            <v>89.7</v>
          </cell>
          <cell r="I45" t="str">
            <v/>
          </cell>
          <cell r="BB45">
            <v>120.9</v>
          </cell>
          <cell r="BC45" t="str">
            <v/>
          </cell>
          <cell r="BD45">
            <v>90.9</v>
          </cell>
          <cell r="BE45" t="str">
            <v/>
          </cell>
        </row>
        <row r="46">
          <cell r="B46">
            <v>90.5</v>
          </cell>
          <cell r="C46" t="str">
            <v/>
          </cell>
          <cell r="D46">
            <v>101.7</v>
          </cell>
          <cell r="E46" t="str">
            <v/>
          </cell>
          <cell r="H46">
            <v>88.6</v>
          </cell>
          <cell r="I46" t="str">
            <v/>
          </cell>
          <cell r="BB46">
            <v>105.1</v>
          </cell>
          <cell r="BC46" t="str">
            <v/>
          </cell>
          <cell r="BD46">
            <v>92.3</v>
          </cell>
          <cell r="BE46" t="str">
            <v/>
          </cell>
        </row>
        <row r="47">
          <cell r="B47">
            <v>89.8</v>
          </cell>
          <cell r="C47" t="str">
            <v/>
          </cell>
          <cell r="D47">
            <v>101.4</v>
          </cell>
          <cell r="E47" t="str">
            <v/>
          </cell>
          <cell r="H47">
            <v>89.1</v>
          </cell>
          <cell r="I47" t="str">
            <v/>
          </cell>
          <cell r="BB47">
            <v>90.2</v>
          </cell>
          <cell r="BC47" t="str">
            <v/>
          </cell>
          <cell r="BD47">
            <v>94.3</v>
          </cell>
          <cell r="BE47" t="str">
            <v/>
          </cell>
        </row>
        <row r="48">
          <cell r="B48">
            <v>92</v>
          </cell>
          <cell r="C48" t="str">
            <v/>
          </cell>
          <cell r="D48">
            <v>101.2</v>
          </cell>
          <cell r="E48" t="str">
            <v/>
          </cell>
          <cell r="H48">
            <v>92.1</v>
          </cell>
          <cell r="I48" t="str">
            <v/>
          </cell>
          <cell r="BB48">
            <v>85.5</v>
          </cell>
          <cell r="BC48" t="str">
            <v/>
          </cell>
          <cell r="BD48">
            <v>97</v>
          </cell>
          <cell r="BE48" t="str">
            <v/>
          </cell>
        </row>
        <row r="49">
          <cell r="B49">
            <v>93.5</v>
          </cell>
          <cell r="C49" t="str">
            <v/>
          </cell>
          <cell r="D49">
            <v>107.5</v>
          </cell>
          <cell r="E49" t="str">
            <v/>
          </cell>
          <cell r="H49">
            <v>93.3</v>
          </cell>
          <cell r="I49" t="str">
            <v/>
          </cell>
          <cell r="BB49">
            <v>88.9</v>
          </cell>
          <cell r="BC49" t="str">
            <v/>
          </cell>
          <cell r="BD49">
            <v>93.9</v>
          </cell>
          <cell r="BE49" t="str">
            <v/>
          </cell>
        </row>
        <row r="50">
          <cell r="B50">
            <v>89.3</v>
          </cell>
          <cell r="C50" t="str">
            <v/>
          </cell>
          <cell r="D50">
            <v>100.2</v>
          </cell>
          <cell r="E50" t="str">
            <v/>
          </cell>
          <cell r="H50">
            <v>88.7</v>
          </cell>
          <cell r="I50" t="str">
            <v/>
          </cell>
          <cell r="BB50">
            <v>90.3</v>
          </cell>
          <cell r="BC50" t="str">
            <v/>
          </cell>
          <cell r="BD50">
            <v>93.9</v>
          </cell>
          <cell r="BE50" t="str">
            <v/>
          </cell>
        </row>
        <row r="51">
          <cell r="B51">
            <v>97.9</v>
          </cell>
          <cell r="C51" t="str">
            <v/>
          </cell>
          <cell r="D51">
            <v>107.6</v>
          </cell>
          <cell r="E51" t="str">
            <v/>
          </cell>
          <cell r="H51">
            <v>97.9</v>
          </cell>
          <cell r="I51" t="str">
            <v/>
          </cell>
          <cell r="BB51">
            <v>93.4</v>
          </cell>
          <cell r="BC51" t="str">
            <v/>
          </cell>
          <cell r="BD51">
            <v>96.7</v>
          </cell>
          <cell r="BE51" t="str">
            <v/>
          </cell>
        </row>
        <row r="52">
          <cell r="B52">
            <v>103.8</v>
          </cell>
          <cell r="C52" t="str">
            <v/>
          </cell>
          <cell r="D52">
            <v>121.5</v>
          </cell>
          <cell r="E52" t="str">
            <v/>
          </cell>
          <cell r="H52">
            <v>102.7</v>
          </cell>
          <cell r="I52" t="str">
            <v/>
          </cell>
          <cell r="BB52">
            <v>107.3</v>
          </cell>
          <cell r="BC52" t="str">
            <v/>
          </cell>
          <cell r="BD52">
            <v>104</v>
          </cell>
          <cell r="BE52" t="str">
            <v/>
          </cell>
        </row>
        <row r="53">
          <cell r="B53">
            <v>97.4</v>
          </cell>
          <cell r="C53" t="str">
            <v/>
          </cell>
          <cell r="D53">
            <v>109.1</v>
          </cell>
          <cell r="E53" t="str">
            <v/>
          </cell>
          <cell r="H53">
            <v>95.4</v>
          </cell>
          <cell r="I53" t="str">
            <v/>
          </cell>
          <cell r="BB53">
            <v>114.6</v>
          </cell>
          <cell r="BC53" t="str">
            <v/>
          </cell>
          <cell r="BD53">
            <v>95.9</v>
          </cell>
          <cell r="BE53" t="str">
            <v/>
          </cell>
        </row>
        <row r="54">
          <cell r="B54">
            <v>88.1</v>
          </cell>
          <cell r="C54" t="str">
            <v/>
          </cell>
          <cell r="D54">
            <v>113.3</v>
          </cell>
          <cell r="E54" t="str">
            <v/>
          </cell>
          <cell r="H54">
            <v>83.4</v>
          </cell>
          <cell r="I54" t="str">
            <v/>
          </cell>
          <cell r="BB54">
            <v>121.8</v>
          </cell>
          <cell r="BC54" t="str">
            <v/>
          </cell>
          <cell r="BD54">
            <v>102.3</v>
          </cell>
          <cell r="BE54" t="str">
            <v/>
          </cell>
        </row>
        <row r="55">
          <cell r="B55">
            <v>91</v>
          </cell>
          <cell r="C55" t="str">
            <v/>
          </cell>
          <cell r="D55">
            <v>86.4</v>
          </cell>
          <cell r="E55" t="str">
            <v/>
          </cell>
          <cell r="H55">
            <v>87.8</v>
          </cell>
          <cell r="I55" t="str">
            <v/>
          </cell>
          <cell r="BB55">
            <v>126.5</v>
          </cell>
          <cell r="BC55" t="str">
            <v/>
          </cell>
          <cell r="BD55">
            <v>92.6</v>
          </cell>
          <cell r="BE55" t="str">
            <v/>
          </cell>
        </row>
        <row r="56">
          <cell r="B56">
            <v>89.3</v>
          </cell>
          <cell r="C56" t="str">
            <v/>
          </cell>
          <cell r="D56">
            <v>92.9</v>
          </cell>
          <cell r="E56" t="str">
            <v/>
          </cell>
          <cell r="H56">
            <v>86.7</v>
          </cell>
          <cell r="I56" t="str">
            <v/>
          </cell>
          <cell r="BB56">
            <v>114.7</v>
          </cell>
          <cell r="BC56" t="str">
            <v/>
          </cell>
          <cell r="BD56">
            <v>91.9</v>
          </cell>
          <cell r="BE56" t="str">
            <v/>
          </cell>
        </row>
        <row r="57">
          <cell r="B57">
            <v>97.6</v>
          </cell>
          <cell r="C57" t="str">
            <v/>
          </cell>
          <cell r="D57">
            <v>93.9</v>
          </cell>
          <cell r="E57" t="str">
            <v/>
          </cell>
          <cell r="H57">
            <v>96.7</v>
          </cell>
          <cell r="I57" t="str">
            <v/>
          </cell>
          <cell r="BB57">
            <v>112.1</v>
          </cell>
          <cell r="BC57" t="str">
            <v/>
          </cell>
          <cell r="BD57">
            <v>92.8</v>
          </cell>
          <cell r="BE57" t="str">
            <v/>
          </cell>
        </row>
        <row r="58">
          <cell r="B58">
            <v>95.4</v>
          </cell>
          <cell r="C58" t="str">
            <v/>
          </cell>
          <cell r="D58">
            <v>96.1</v>
          </cell>
          <cell r="E58" t="str">
            <v/>
          </cell>
          <cell r="H58">
            <v>95.1</v>
          </cell>
          <cell r="I58" t="str">
            <v/>
          </cell>
          <cell r="BB58">
            <v>99.2</v>
          </cell>
          <cell r="BC58" t="str">
            <v/>
          </cell>
          <cell r="BD58">
            <v>93.6</v>
          </cell>
          <cell r="BE58" t="str">
            <v/>
          </cell>
        </row>
        <row r="59">
          <cell r="B59">
            <v>93.7</v>
          </cell>
          <cell r="C59" t="str">
            <v/>
          </cell>
          <cell r="D59">
            <v>92.4</v>
          </cell>
          <cell r="E59" t="str">
            <v/>
          </cell>
          <cell r="H59">
            <v>94.2</v>
          </cell>
          <cell r="I59" t="str">
            <v/>
          </cell>
          <cell r="BB59">
            <v>88.7</v>
          </cell>
          <cell r="BC59" t="str">
            <v/>
          </cell>
          <cell r="BD59">
            <v>96</v>
          </cell>
          <cell r="BE59" t="str">
            <v/>
          </cell>
        </row>
        <row r="60">
          <cell r="B60">
            <v>93.7</v>
          </cell>
          <cell r="C60" t="str">
            <v/>
          </cell>
          <cell r="D60">
            <v>96</v>
          </cell>
          <cell r="E60" t="str">
            <v/>
          </cell>
          <cell r="H60">
            <v>94.2</v>
          </cell>
          <cell r="I60" t="str">
            <v/>
          </cell>
          <cell r="BB60">
            <v>86.2</v>
          </cell>
          <cell r="BC60" t="str">
            <v/>
          </cell>
          <cell r="BD60">
            <v>99.3</v>
          </cell>
          <cell r="BE60" t="str">
            <v/>
          </cell>
        </row>
        <row r="61">
          <cell r="B61">
            <v>95.8</v>
          </cell>
          <cell r="C61" t="str">
            <v/>
          </cell>
          <cell r="D61">
            <v>98.6</v>
          </cell>
          <cell r="E61" t="str">
            <v/>
          </cell>
          <cell r="H61">
            <v>96.5</v>
          </cell>
          <cell r="I61" t="str">
            <v/>
          </cell>
          <cell r="BB61">
            <v>85.6</v>
          </cell>
          <cell r="BC61" t="str">
            <v/>
          </cell>
          <cell r="BD61">
            <v>100</v>
          </cell>
          <cell r="BE61" t="str">
            <v/>
          </cell>
        </row>
        <row r="62">
          <cell r="B62">
            <v>87.6</v>
          </cell>
          <cell r="C62" t="str">
            <v/>
          </cell>
          <cell r="D62">
            <v>98.4</v>
          </cell>
          <cell r="E62" t="str">
            <v/>
          </cell>
          <cell r="H62">
            <v>87.3</v>
          </cell>
          <cell r="I62" t="str">
            <v/>
          </cell>
          <cell r="BB62">
            <v>83.8</v>
          </cell>
          <cell r="BC62" t="str">
            <v/>
          </cell>
          <cell r="BD62">
            <v>96.7</v>
          </cell>
          <cell r="BE62" t="str">
            <v/>
          </cell>
        </row>
        <row r="63">
          <cell r="B63">
            <v>102</v>
          </cell>
          <cell r="C63" t="str">
            <v/>
          </cell>
          <cell r="D63">
            <v>108.9</v>
          </cell>
          <cell r="E63" t="str">
            <v/>
          </cell>
          <cell r="H63">
            <v>102.8</v>
          </cell>
          <cell r="I63" t="str">
            <v/>
          </cell>
          <cell r="BB63">
            <v>90.2</v>
          </cell>
          <cell r="BC63" t="str">
            <v/>
          </cell>
          <cell r="BD63">
            <v>103.3</v>
          </cell>
          <cell r="BE63" t="str">
            <v/>
          </cell>
        </row>
        <row r="64">
          <cell r="B64">
            <v>105.6</v>
          </cell>
          <cell r="C64" t="str">
            <v/>
          </cell>
          <cell r="D64">
            <v>111.5</v>
          </cell>
          <cell r="E64" t="str">
            <v/>
          </cell>
          <cell r="H64">
            <v>105.5</v>
          </cell>
          <cell r="I64" t="str">
            <v/>
          </cell>
          <cell r="BB64">
            <v>104</v>
          </cell>
          <cell r="BC64" t="str">
            <v/>
          </cell>
          <cell r="BD64">
            <v>104.1</v>
          </cell>
          <cell r="BE64" t="str">
            <v/>
          </cell>
        </row>
        <row r="65">
          <cell r="B65">
            <v>97.8</v>
          </cell>
          <cell r="C65" t="str">
            <v/>
          </cell>
          <cell r="D65">
            <v>101.9</v>
          </cell>
          <cell r="E65" t="str">
            <v/>
          </cell>
          <cell r="H65">
            <v>96.3</v>
          </cell>
          <cell r="I65" t="str">
            <v/>
          </cell>
          <cell r="BB65">
            <v>111.9</v>
          </cell>
          <cell r="BC65" t="str">
            <v/>
          </cell>
          <cell r="BD65">
            <v>97.5</v>
          </cell>
          <cell r="BE65" t="str">
            <v/>
          </cell>
        </row>
        <row r="66">
          <cell r="B66">
            <v>95.2</v>
          </cell>
          <cell r="C66" t="str">
            <v/>
          </cell>
          <cell r="D66">
            <v>112.3</v>
          </cell>
          <cell r="E66" t="str">
            <v/>
          </cell>
          <cell r="H66">
            <v>91.2</v>
          </cell>
          <cell r="I66" t="str">
            <v/>
          </cell>
          <cell r="BB66">
            <v>127.9</v>
          </cell>
          <cell r="BC66" t="str">
            <v/>
          </cell>
          <cell r="BD66">
            <v>103.9</v>
          </cell>
          <cell r="BE66" t="str">
            <v/>
          </cell>
        </row>
        <row r="67">
          <cell r="B67">
            <v>92.5</v>
          </cell>
          <cell r="C67" t="str">
            <v/>
          </cell>
          <cell r="D67">
            <v>78.900000000000006</v>
          </cell>
          <cell r="E67" t="str">
            <v/>
          </cell>
          <cell r="H67">
            <v>90.6</v>
          </cell>
          <cell r="I67" t="str">
            <v/>
          </cell>
          <cell r="BB67">
            <v>119</v>
          </cell>
          <cell r="BC67" t="str">
            <v/>
          </cell>
          <cell r="BD67">
            <v>93.1</v>
          </cell>
          <cell r="BE67" t="str">
            <v/>
          </cell>
        </row>
        <row r="68">
          <cell r="B68">
            <v>93.8</v>
          </cell>
          <cell r="C68" t="str">
            <v/>
          </cell>
          <cell r="D68">
            <v>82.2</v>
          </cell>
          <cell r="E68" t="str">
            <v/>
          </cell>
          <cell r="H68">
            <v>92.6</v>
          </cell>
          <cell r="I68" t="str">
            <v/>
          </cell>
          <cell r="BB68">
            <v>112.5</v>
          </cell>
          <cell r="BC68" t="str">
            <v/>
          </cell>
          <cell r="BD68">
            <v>92.1</v>
          </cell>
          <cell r="BE68" t="str">
            <v/>
          </cell>
        </row>
        <row r="69">
          <cell r="B69">
            <v>106.2</v>
          </cell>
          <cell r="C69" t="str">
            <v/>
          </cell>
          <cell r="D69">
            <v>108.4</v>
          </cell>
          <cell r="E69" t="str">
            <v/>
          </cell>
          <cell r="H69">
            <v>106</v>
          </cell>
          <cell r="I69" t="str">
            <v/>
          </cell>
          <cell r="BB69">
            <v>110.4</v>
          </cell>
          <cell r="BC69" t="str">
            <v/>
          </cell>
          <cell r="BD69">
            <v>98</v>
          </cell>
          <cell r="BE69" t="str">
            <v/>
          </cell>
        </row>
        <row r="70">
          <cell r="B70">
            <v>97.7</v>
          </cell>
          <cell r="C70" t="str">
            <v/>
          </cell>
          <cell r="D70">
            <v>100.2</v>
          </cell>
          <cell r="E70" t="str">
            <v/>
          </cell>
          <cell r="H70">
            <v>97.6</v>
          </cell>
          <cell r="I70" t="str">
            <v/>
          </cell>
          <cell r="BB70">
            <v>97.3</v>
          </cell>
          <cell r="BC70" t="str">
            <v/>
          </cell>
          <cell r="BD70">
            <v>97.8</v>
          </cell>
          <cell r="BE70" t="str">
            <v/>
          </cell>
        </row>
        <row r="71">
          <cell r="B71">
            <v>96.3</v>
          </cell>
          <cell r="C71" t="str">
            <v/>
          </cell>
          <cell r="D71">
            <v>104.5</v>
          </cell>
          <cell r="E71" t="str">
            <v/>
          </cell>
          <cell r="H71">
            <v>96.9</v>
          </cell>
          <cell r="I71" t="str">
            <v/>
          </cell>
          <cell r="BB71">
            <v>85</v>
          </cell>
          <cell r="BC71" t="str">
            <v/>
          </cell>
          <cell r="BD71">
            <v>99.8</v>
          </cell>
          <cell r="BE71" t="str">
            <v/>
          </cell>
        </row>
        <row r="72">
          <cell r="B72">
            <v>100.6</v>
          </cell>
          <cell r="C72" t="str">
            <v/>
          </cell>
          <cell r="D72">
            <v>101.3</v>
          </cell>
          <cell r="E72" t="str">
            <v/>
          </cell>
          <cell r="H72">
            <v>102.4</v>
          </cell>
          <cell r="I72" t="str">
            <v/>
          </cell>
          <cell r="BB72">
            <v>79.8</v>
          </cell>
          <cell r="BC72" t="str">
            <v/>
          </cell>
          <cell r="BD72">
            <v>105.3</v>
          </cell>
          <cell r="BE72" t="str">
            <v/>
          </cell>
        </row>
        <row r="73">
          <cell r="B73">
            <v>99.4</v>
          </cell>
          <cell r="C73" t="str">
            <v/>
          </cell>
          <cell r="D73">
            <v>97.2</v>
          </cell>
          <cell r="E73" t="str">
            <v/>
          </cell>
          <cell r="H73">
            <v>100.9</v>
          </cell>
          <cell r="I73" t="str">
            <v/>
          </cell>
          <cell r="BB73">
            <v>83.9</v>
          </cell>
          <cell r="BC73" t="str">
            <v/>
          </cell>
          <cell r="BD73">
            <v>102.2</v>
          </cell>
          <cell r="BE73" t="str">
            <v/>
          </cell>
        </row>
        <row r="74">
          <cell r="B74">
            <v>92.3</v>
          </cell>
          <cell r="C74" t="str">
            <v/>
          </cell>
          <cell r="D74">
            <v>98.5</v>
          </cell>
          <cell r="E74" t="str">
            <v/>
          </cell>
          <cell r="H74">
            <v>92.6</v>
          </cell>
          <cell r="I74" t="str">
            <v/>
          </cell>
          <cell r="BB74">
            <v>84.6</v>
          </cell>
          <cell r="BC74" t="str">
            <v/>
          </cell>
          <cell r="BD74">
            <v>99.8</v>
          </cell>
          <cell r="BE74" t="str">
            <v/>
          </cell>
        </row>
        <row r="75">
          <cell r="B75">
            <v>106.1</v>
          </cell>
          <cell r="C75" t="str">
            <v/>
          </cell>
          <cell r="D75">
            <v>106.2</v>
          </cell>
          <cell r="E75" t="str">
            <v/>
          </cell>
          <cell r="H75">
            <v>107.4</v>
          </cell>
          <cell r="I75" t="str">
            <v/>
          </cell>
          <cell r="BB75">
            <v>92.6</v>
          </cell>
          <cell r="BC75" t="str">
            <v/>
          </cell>
          <cell r="BD75">
            <v>103.2</v>
          </cell>
          <cell r="BE75" t="str">
            <v/>
          </cell>
        </row>
        <row r="76">
          <cell r="B76">
            <v>108.1</v>
          </cell>
          <cell r="C76" t="str">
            <v/>
          </cell>
          <cell r="D76">
            <v>110.4</v>
          </cell>
          <cell r="E76" t="str">
            <v/>
          </cell>
          <cell r="H76">
            <v>108.5</v>
          </cell>
          <cell r="I76" t="str">
            <v/>
          </cell>
          <cell r="BB76">
            <v>104.4</v>
          </cell>
          <cell r="BC76" t="str">
            <v/>
          </cell>
          <cell r="BD76">
            <v>100.8</v>
          </cell>
          <cell r="BE76" t="str">
            <v/>
          </cell>
        </row>
        <row r="77">
          <cell r="B77">
            <v>105.4</v>
          </cell>
          <cell r="C77" t="str">
            <v/>
          </cell>
          <cell r="D77">
            <v>103.3</v>
          </cell>
          <cell r="E77" t="str">
            <v/>
          </cell>
          <cell r="H77">
            <v>105.3</v>
          </cell>
          <cell r="I77" t="str">
            <v/>
          </cell>
          <cell r="BB77">
            <v>109.7</v>
          </cell>
          <cell r="BC77" t="str">
            <v/>
          </cell>
          <cell r="BD77">
            <v>100.4</v>
          </cell>
          <cell r="BE77" t="str">
            <v/>
          </cell>
        </row>
        <row r="78">
          <cell r="B78">
            <v>101.6</v>
          </cell>
          <cell r="C78" t="str">
            <v/>
          </cell>
          <cell r="D78">
            <v>108.9</v>
          </cell>
          <cell r="E78" t="str">
            <v/>
          </cell>
          <cell r="H78">
            <v>99.3</v>
          </cell>
          <cell r="I78" t="str">
            <v/>
          </cell>
          <cell r="BB78">
            <v>120.7</v>
          </cell>
          <cell r="BC78" t="str">
            <v/>
          </cell>
          <cell r="BD78">
            <v>107.6</v>
          </cell>
          <cell r="BE78" t="str">
            <v/>
          </cell>
        </row>
        <row r="79">
          <cell r="B79">
            <v>93.6</v>
          </cell>
          <cell r="C79" t="str">
            <v/>
          </cell>
          <cell r="D79">
            <v>79.8</v>
          </cell>
          <cell r="E79" t="str">
            <v/>
          </cell>
          <cell r="H79">
            <v>92</v>
          </cell>
          <cell r="I79" t="str">
            <v/>
          </cell>
          <cell r="BB79">
            <v>116.2</v>
          </cell>
          <cell r="BC79" t="str">
            <v/>
          </cell>
          <cell r="BD79">
            <v>94.9</v>
          </cell>
          <cell r="BE79" t="str">
            <v/>
          </cell>
        </row>
        <row r="80">
          <cell r="B80">
            <v>100</v>
          </cell>
          <cell r="C80" t="str">
            <v/>
          </cell>
          <cell r="D80">
            <v>85.2</v>
          </cell>
          <cell r="E80" t="str">
            <v/>
          </cell>
          <cell r="H80">
            <v>100.1</v>
          </cell>
          <cell r="I80" t="str">
            <v/>
          </cell>
          <cell r="BB80">
            <v>106.9</v>
          </cell>
          <cell r="BC80" t="str">
            <v/>
          </cell>
          <cell r="BD80">
            <v>96.7</v>
          </cell>
          <cell r="BE80" t="str">
            <v/>
          </cell>
        </row>
        <row r="81">
          <cell r="B81">
            <v>107</v>
          </cell>
          <cell r="C81" t="str">
            <v/>
          </cell>
          <cell r="D81">
            <v>90.7</v>
          </cell>
          <cell r="E81" t="str">
            <v/>
          </cell>
          <cell r="H81">
            <v>108.1</v>
          </cell>
          <cell r="I81" t="str">
            <v/>
          </cell>
          <cell r="BB81">
            <v>103.6</v>
          </cell>
          <cell r="BC81" t="str">
            <v/>
          </cell>
          <cell r="BD81">
            <v>103.7</v>
          </cell>
          <cell r="BE81" t="str">
            <v/>
          </cell>
        </row>
        <row r="82">
          <cell r="B82">
            <v>103.5</v>
          </cell>
          <cell r="C82" t="str">
            <v/>
          </cell>
          <cell r="D82">
            <v>88.3</v>
          </cell>
          <cell r="E82" t="str">
            <v/>
          </cell>
          <cell r="H82">
            <v>105.7</v>
          </cell>
          <cell r="I82" t="str">
            <v/>
          </cell>
          <cell r="BB82">
            <v>87.5</v>
          </cell>
          <cell r="BC82" t="str">
            <v/>
          </cell>
          <cell r="BD82">
            <v>102</v>
          </cell>
          <cell r="BE82" t="str">
            <v/>
          </cell>
        </row>
        <row r="83">
          <cell r="B83">
            <v>99.4</v>
          </cell>
          <cell r="C83" t="str">
            <v/>
          </cell>
          <cell r="D83">
            <v>88.4</v>
          </cell>
          <cell r="E83" t="str">
            <v/>
          </cell>
          <cell r="H83">
            <v>101.9</v>
          </cell>
          <cell r="I83" t="str">
            <v/>
          </cell>
          <cell r="BB83">
            <v>77.400000000000006</v>
          </cell>
          <cell r="BC83" t="str">
            <v/>
          </cell>
          <cell r="BD83">
            <v>103.3</v>
          </cell>
          <cell r="BE83" t="str">
            <v/>
          </cell>
        </row>
        <row r="84">
          <cell r="B84">
            <v>106.7</v>
          </cell>
          <cell r="C84" t="str">
            <v/>
          </cell>
          <cell r="D84">
            <v>96.3</v>
          </cell>
          <cell r="E84" t="str">
            <v/>
          </cell>
          <cell r="H84">
            <v>109.9</v>
          </cell>
          <cell r="I84" t="str">
            <v/>
          </cell>
          <cell r="BB84">
            <v>77.3</v>
          </cell>
          <cell r="BC84" t="str">
            <v/>
          </cell>
          <cell r="BD84">
            <v>106.9</v>
          </cell>
          <cell r="BE84" t="str">
            <v/>
          </cell>
        </row>
        <row r="85">
          <cell r="B85">
            <v>96</v>
          </cell>
          <cell r="C85" t="str">
            <v/>
          </cell>
          <cell r="D85">
            <v>88.5</v>
          </cell>
          <cell r="E85" t="str">
            <v/>
          </cell>
          <cell r="H85">
            <v>98</v>
          </cell>
          <cell r="I85" t="str">
            <v/>
          </cell>
          <cell r="BB85">
            <v>76.400000000000006</v>
          </cell>
          <cell r="BC85" t="str">
            <v/>
          </cell>
          <cell r="BD85">
            <v>102.3</v>
          </cell>
          <cell r="BE85" t="str">
            <v/>
          </cell>
        </row>
        <row r="86">
          <cell r="B86">
            <v>99.2</v>
          </cell>
          <cell r="C86" t="str">
            <v/>
          </cell>
          <cell r="D86">
            <v>95.2</v>
          </cell>
          <cell r="E86" t="str">
            <v/>
          </cell>
          <cell r="H86">
            <v>101.4</v>
          </cell>
          <cell r="I86" t="str">
            <v/>
          </cell>
          <cell r="BB86">
            <v>76.7</v>
          </cell>
          <cell r="BC86" t="str">
            <v/>
          </cell>
          <cell r="BD86">
            <v>105</v>
          </cell>
          <cell r="BE86" t="str">
            <v/>
          </cell>
        </row>
        <row r="87">
          <cell r="B87">
            <v>109.4</v>
          </cell>
          <cell r="C87" t="str">
            <v/>
          </cell>
          <cell r="D87">
            <v>113.8</v>
          </cell>
          <cell r="E87" t="str">
            <v/>
          </cell>
          <cell r="H87">
            <v>111.8</v>
          </cell>
          <cell r="I87" t="str">
            <v/>
          </cell>
          <cell r="BB87">
            <v>81.900000000000006</v>
          </cell>
          <cell r="BC87" t="str">
            <v/>
          </cell>
          <cell r="BD87">
            <v>106.1</v>
          </cell>
          <cell r="BE87" t="str">
            <v/>
          </cell>
        </row>
        <row r="88">
          <cell r="B88">
            <v>106.7</v>
          </cell>
          <cell r="C88" t="str">
            <v/>
          </cell>
          <cell r="D88">
            <v>101.8</v>
          </cell>
          <cell r="E88" t="str">
            <v/>
          </cell>
          <cell r="H88">
            <v>108.1</v>
          </cell>
          <cell r="I88" t="str">
            <v/>
          </cell>
          <cell r="BB88">
            <v>95.3</v>
          </cell>
          <cell r="BC88" t="str">
            <v/>
          </cell>
          <cell r="BD88">
            <v>104.6</v>
          </cell>
          <cell r="BE88" t="str">
            <v/>
          </cell>
        </row>
        <row r="89">
          <cell r="B89">
            <v>108.6</v>
          </cell>
          <cell r="C89" t="str">
            <v/>
          </cell>
          <cell r="D89">
            <v>102.6</v>
          </cell>
          <cell r="E89" t="str">
            <v/>
          </cell>
          <cell r="H89">
            <v>109.6</v>
          </cell>
          <cell r="I89" t="str">
            <v/>
          </cell>
          <cell r="BB89">
            <v>101.7</v>
          </cell>
          <cell r="BC89" t="str">
            <v/>
          </cell>
          <cell r="BD89">
            <v>107</v>
          </cell>
          <cell r="BE89" t="str">
            <v/>
          </cell>
        </row>
        <row r="90">
          <cell r="B90">
            <v>103.9</v>
          </cell>
          <cell r="C90" t="str">
            <v/>
          </cell>
          <cell r="D90">
            <v>104.2</v>
          </cell>
          <cell r="E90" t="str">
            <v/>
          </cell>
          <cell r="H90">
            <v>102.9</v>
          </cell>
          <cell r="I90" t="str">
            <v/>
          </cell>
          <cell r="BB90">
            <v>111.3</v>
          </cell>
          <cell r="BC90" t="str">
            <v/>
          </cell>
          <cell r="BD90">
            <v>111.6</v>
          </cell>
          <cell r="BE90" t="str">
            <v/>
          </cell>
        </row>
        <row r="91">
          <cell r="B91">
            <v>102.3</v>
          </cell>
          <cell r="C91" t="str">
            <v/>
          </cell>
          <cell r="D91">
            <v>79.400000000000006</v>
          </cell>
          <cell r="E91" t="str">
            <v/>
          </cell>
          <cell r="H91">
            <v>101.7</v>
          </cell>
          <cell r="I91" t="str">
            <v/>
          </cell>
          <cell r="BB91">
            <v>119.6</v>
          </cell>
          <cell r="BC91" t="str">
            <v/>
          </cell>
          <cell r="BD91">
            <v>100.8</v>
          </cell>
          <cell r="BE91" t="str">
            <v/>
          </cell>
        </row>
        <row r="92">
          <cell r="B92">
            <v>101.2</v>
          </cell>
          <cell r="C92" t="str">
            <v/>
          </cell>
          <cell r="D92">
            <v>78</v>
          </cell>
          <cell r="E92" t="str">
            <v/>
          </cell>
          <cell r="H92">
            <v>101.6</v>
          </cell>
          <cell r="I92" t="str">
            <v/>
          </cell>
          <cell r="BB92">
            <v>107.9</v>
          </cell>
          <cell r="BC92" t="str">
            <v/>
          </cell>
          <cell r="BD92">
            <v>99.7</v>
          </cell>
          <cell r="BE92" t="str">
            <v/>
          </cell>
        </row>
        <row r="93">
          <cell r="B93">
            <v>118.8</v>
          </cell>
          <cell r="C93" t="str">
            <v/>
          </cell>
          <cell r="D93">
            <v>91.1</v>
          </cell>
          <cell r="E93" t="str">
            <v/>
          </cell>
          <cell r="H93">
            <v>121.8</v>
          </cell>
          <cell r="I93" t="str">
            <v/>
          </cell>
          <cell r="BB93">
            <v>103.1</v>
          </cell>
          <cell r="BC93" t="str">
            <v/>
          </cell>
          <cell r="BD93">
            <v>108.4</v>
          </cell>
          <cell r="BE93" t="str">
            <v/>
          </cell>
        </row>
        <row r="94">
          <cell r="B94">
            <v>103</v>
          </cell>
          <cell r="C94" t="str">
            <v/>
          </cell>
          <cell r="D94">
            <v>83.2</v>
          </cell>
          <cell r="E94" t="str">
            <v/>
          </cell>
          <cell r="H94">
            <v>104.9</v>
          </cell>
          <cell r="I94" t="str">
            <v/>
          </cell>
          <cell r="BB94">
            <v>91.6</v>
          </cell>
          <cell r="BC94" t="str">
            <v/>
          </cell>
          <cell r="BD94">
            <v>102.9</v>
          </cell>
          <cell r="BE94" t="str">
            <v/>
          </cell>
        </row>
        <row r="95">
          <cell r="B95">
            <v>108.6</v>
          </cell>
          <cell r="C95" t="str">
            <v/>
          </cell>
          <cell r="D95">
            <v>90.6</v>
          </cell>
          <cell r="E95" t="str">
            <v/>
          </cell>
          <cell r="H95">
            <v>111.6</v>
          </cell>
          <cell r="I95" t="str">
            <v/>
          </cell>
          <cell r="BB95">
            <v>84.8</v>
          </cell>
          <cell r="BC95" t="str">
            <v/>
          </cell>
          <cell r="BD95">
            <v>107.8</v>
          </cell>
          <cell r="BE95" t="str">
            <v/>
          </cell>
        </row>
        <row r="96">
          <cell r="B96">
            <v>111.4</v>
          </cell>
          <cell r="C96" t="str">
            <v/>
          </cell>
          <cell r="D96">
            <v>91.8</v>
          </cell>
          <cell r="E96" t="str">
            <v/>
          </cell>
          <cell r="H96">
            <v>115.3</v>
          </cell>
          <cell r="I96" t="str">
            <v/>
          </cell>
          <cell r="BB96">
            <v>78.900000000000006</v>
          </cell>
          <cell r="BC96" t="str">
            <v/>
          </cell>
          <cell r="BD96">
            <v>111.3</v>
          </cell>
          <cell r="BE96" t="str">
            <v/>
          </cell>
        </row>
        <row r="97">
          <cell r="B97">
            <v>102</v>
          </cell>
          <cell r="C97" t="str">
            <v/>
          </cell>
          <cell r="D97">
            <v>86.8</v>
          </cell>
          <cell r="E97" t="str">
            <v/>
          </cell>
          <cell r="H97">
            <v>104.7</v>
          </cell>
          <cell r="I97" t="str">
            <v/>
          </cell>
          <cell r="BB97">
            <v>79</v>
          </cell>
          <cell r="BC97" t="str">
            <v/>
          </cell>
          <cell r="BD97">
            <v>105.7</v>
          </cell>
          <cell r="BE97" t="str">
            <v/>
          </cell>
        </row>
        <row r="98">
          <cell r="B98">
            <v>108</v>
          </cell>
          <cell r="C98" t="str">
            <v/>
          </cell>
          <cell r="D98">
            <v>90</v>
          </cell>
          <cell r="E98" t="str">
            <v/>
          </cell>
          <cell r="H98">
            <v>110</v>
          </cell>
          <cell r="I98" t="str">
            <v/>
          </cell>
          <cell r="BB98">
            <v>94.5</v>
          </cell>
          <cell r="BC98" t="str">
            <v/>
          </cell>
          <cell r="BD98">
            <v>107.4</v>
          </cell>
          <cell r="BE98" t="str">
            <v/>
          </cell>
        </row>
        <row r="99">
          <cell r="B99">
            <v>114.1</v>
          </cell>
          <cell r="C99" t="str">
            <v/>
          </cell>
          <cell r="D99">
            <v>89.1</v>
          </cell>
          <cell r="E99" t="str">
            <v/>
          </cell>
          <cell r="H99">
            <v>118.2</v>
          </cell>
          <cell r="I99" t="str">
            <v/>
          </cell>
          <cell r="BB99">
            <v>84</v>
          </cell>
          <cell r="BC99" t="str">
            <v/>
          </cell>
          <cell r="BD99">
            <v>109.1</v>
          </cell>
          <cell r="BE99" t="str">
            <v/>
          </cell>
        </row>
        <row r="100">
          <cell r="B100">
            <v>119.9</v>
          </cell>
          <cell r="C100" t="str">
            <v/>
          </cell>
          <cell r="D100">
            <v>100.4</v>
          </cell>
          <cell r="E100" t="str">
            <v/>
          </cell>
          <cell r="H100">
            <v>123.1</v>
          </cell>
          <cell r="I100" t="str">
            <v/>
          </cell>
          <cell r="BB100">
            <v>97.1</v>
          </cell>
          <cell r="BC100" t="str">
            <v/>
          </cell>
          <cell r="BD100">
            <v>109.9</v>
          </cell>
          <cell r="BE100" t="str">
            <v/>
          </cell>
        </row>
        <row r="101">
          <cell r="B101">
            <v>118.6</v>
          </cell>
          <cell r="C101" t="str">
            <v/>
          </cell>
          <cell r="D101">
            <v>87.6</v>
          </cell>
          <cell r="E101" t="str">
            <v/>
          </cell>
          <cell r="H101">
            <v>121.5</v>
          </cell>
          <cell r="I101" t="str">
            <v/>
          </cell>
          <cell r="BB101">
            <v>104.8</v>
          </cell>
          <cell r="BC101" t="str">
            <v/>
          </cell>
          <cell r="BD101">
            <v>108.6</v>
          </cell>
          <cell r="BE101" t="str">
            <v/>
          </cell>
        </row>
        <row r="102">
          <cell r="B102">
            <v>106.8</v>
          </cell>
          <cell r="C102" t="str">
            <v/>
          </cell>
          <cell r="D102">
            <v>95.2</v>
          </cell>
          <cell r="E102" t="str">
            <v/>
          </cell>
          <cell r="H102">
            <v>106.7</v>
          </cell>
          <cell r="I102" t="str">
            <v/>
          </cell>
          <cell r="BB102">
            <v>112</v>
          </cell>
          <cell r="BC102" t="str">
            <v/>
          </cell>
          <cell r="BD102">
            <v>111.1</v>
          </cell>
          <cell r="BE102" t="str">
            <v/>
          </cell>
        </row>
        <row r="103">
          <cell r="B103">
            <v>111.1</v>
          </cell>
          <cell r="C103" t="str">
            <v/>
          </cell>
          <cell r="D103">
            <v>76.099999999999994</v>
          </cell>
          <cell r="E103" t="str">
            <v/>
          </cell>
          <cell r="H103">
            <v>111.7</v>
          </cell>
          <cell r="I103" t="str">
            <v/>
          </cell>
          <cell r="BB103">
            <v>123.7</v>
          </cell>
          <cell r="BC103" t="str">
            <v/>
          </cell>
          <cell r="BD103">
            <v>104.9</v>
          </cell>
          <cell r="BE103" t="str">
            <v/>
          </cell>
        </row>
        <row r="104">
          <cell r="B104">
            <v>108.6</v>
          </cell>
          <cell r="C104" t="str">
            <v/>
          </cell>
          <cell r="D104">
            <v>75.7</v>
          </cell>
          <cell r="E104" t="str">
            <v/>
          </cell>
          <cell r="H104">
            <v>108.9</v>
          </cell>
          <cell r="I104" t="str">
            <v/>
          </cell>
          <cell r="BB104">
            <v>123.1</v>
          </cell>
          <cell r="BC104" t="str">
            <v/>
          </cell>
          <cell r="BD104">
            <v>102.9</v>
          </cell>
          <cell r="BE104" t="str">
            <v/>
          </cell>
        </row>
        <row r="105">
          <cell r="B105">
            <v>120.8</v>
          </cell>
          <cell r="C105" t="str">
            <v/>
          </cell>
          <cell r="D105">
            <v>89.7</v>
          </cell>
          <cell r="E105" t="str">
            <v/>
          </cell>
          <cell r="H105">
            <v>122.3</v>
          </cell>
          <cell r="I105" t="str">
            <v/>
          </cell>
          <cell r="BB105">
            <v>122.7</v>
          </cell>
          <cell r="BC105" t="str">
            <v/>
          </cell>
          <cell r="BD105">
            <v>108.6</v>
          </cell>
          <cell r="BE105" t="str">
            <v/>
          </cell>
        </row>
        <row r="106">
          <cell r="B106">
            <v>112.6</v>
          </cell>
          <cell r="C106" t="str">
            <v/>
          </cell>
          <cell r="D106">
            <v>85.6</v>
          </cell>
          <cell r="E106" t="str">
            <v/>
          </cell>
          <cell r="H106">
            <v>115</v>
          </cell>
          <cell r="I106" t="str">
            <v/>
          </cell>
          <cell r="BB106">
            <v>101</v>
          </cell>
          <cell r="BC106" t="str">
            <v/>
          </cell>
          <cell r="BD106">
            <v>108.5</v>
          </cell>
          <cell r="BE106" t="str">
            <v/>
          </cell>
        </row>
        <row r="107">
          <cell r="B107">
            <v>114.2</v>
          </cell>
          <cell r="C107" t="str">
            <v/>
          </cell>
          <cell r="D107">
            <v>88.5</v>
          </cell>
          <cell r="E107" t="str">
            <v/>
          </cell>
          <cell r="H107">
            <v>117.5</v>
          </cell>
          <cell r="I107" t="str">
            <v/>
          </cell>
          <cell r="BB107">
            <v>91.4</v>
          </cell>
          <cell r="BC107" t="str">
            <v/>
          </cell>
          <cell r="BD107">
            <v>113.4</v>
          </cell>
          <cell r="BE107" t="str">
            <v/>
          </cell>
        </row>
        <row r="108">
          <cell r="B108">
            <v>118.9</v>
          </cell>
          <cell r="C108" t="str">
            <v/>
          </cell>
          <cell r="D108">
            <v>94</v>
          </cell>
          <cell r="E108" t="str">
            <v/>
          </cell>
          <cell r="H108">
            <v>122.8</v>
          </cell>
          <cell r="I108" t="str">
            <v/>
          </cell>
          <cell r="BB108">
            <v>89.7</v>
          </cell>
          <cell r="BC108" t="str">
            <v/>
          </cell>
          <cell r="BD108">
            <v>118.8</v>
          </cell>
          <cell r="BE108" t="str">
            <v/>
          </cell>
        </row>
        <row r="109">
          <cell r="B109">
            <v>112.5</v>
          </cell>
          <cell r="C109" t="str">
            <v/>
          </cell>
          <cell r="D109">
            <v>90.6</v>
          </cell>
          <cell r="E109" t="str">
            <v/>
          </cell>
          <cell r="H109">
            <v>115.4</v>
          </cell>
          <cell r="I109" t="str">
            <v/>
          </cell>
          <cell r="BB109">
            <v>91.6</v>
          </cell>
          <cell r="BC109" t="str">
            <v/>
          </cell>
          <cell r="BD109">
            <v>113.7</v>
          </cell>
          <cell r="BE109" t="str">
            <v/>
          </cell>
        </row>
        <row r="110">
          <cell r="B110">
            <v>113.4</v>
          </cell>
          <cell r="C110" t="str">
            <v/>
          </cell>
          <cell r="D110">
            <v>94.4</v>
          </cell>
          <cell r="E110" t="str">
            <v/>
          </cell>
          <cell r="H110">
            <v>116</v>
          </cell>
          <cell r="I110" t="str">
            <v/>
          </cell>
          <cell r="BB110">
            <v>93.8</v>
          </cell>
          <cell r="BC110" t="str">
            <v/>
          </cell>
          <cell r="BD110">
            <v>115.7</v>
          </cell>
          <cell r="BE110" t="str">
            <v/>
          </cell>
        </row>
        <row r="111">
          <cell r="B111">
            <v>117.2</v>
          </cell>
          <cell r="C111" t="str">
            <v/>
          </cell>
          <cell r="D111">
            <v>96.4</v>
          </cell>
          <cell r="E111" t="str">
            <v/>
          </cell>
          <cell r="H111">
            <v>120.4</v>
          </cell>
          <cell r="I111" t="str">
            <v/>
          </cell>
          <cell r="BB111">
            <v>92.7</v>
          </cell>
          <cell r="BC111" t="str">
            <v/>
          </cell>
          <cell r="BD111">
            <v>115.1</v>
          </cell>
          <cell r="BE111" t="str">
            <v/>
          </cell>
        </row>
        <row r="112">
          <cell r="B112">
            <v>128.80000000000001</v>
          </cell>
          <cell r="C112" t="str">
            <v/>
          </cell>
          <cell r="D112">
            <v>99.9</v>
          </cell>
          <cell r="E112" t="str">
            <v/>
          </cell>
          <cell r="H112">
            <v>132.19999999999999</v>
          </cell>
          <cell r="I112" t="str">
            <v/>
          </cell>
          <cell r="BB112">
            <v>108.1</v>
          </cell>
          <cell r="BC112" t="str">
            <v/>
          </cell>
          <cell r="BD112">
            <v>119.6</v>
          </cell>
          <cell r="BE112" t="str">
            <v/>
          </cell>
        </row>
        <row r="113">
          <cell r="B113">
            <v>124</v>
          </cell>
          <cell r="C113" t="str">
            <v/>
          </cell>
          <cell r="D113">
            <v>91.4</v>
          </cell>
          <cell r="E113" t="str">
            <v/>
          </cell>
          <cell r="H113">
            <v>126.5</v>
          </cell>
          <cell r="I113" t="str">
            <v/>
          </cell>
          <cell r="BB113">
            <v>114.7</v>
          </cell>
          <cell r="BC113" t="str">
            <v/>
          </cell>
          <cell r="BD113">
            <v>117.3</v>
          </cell>
          <cell r="BE113" t="str">
            <v/>
          </cell>
        </row>
        <row r="114">
          <cell r="B114">
            <v>109.8</v>
          </cell>
          <cell r="C114" t="str">
            <v/>
          </cell>
          <cell r="D114">
            <v>86.8</v>
          </cell>
          <cell r="E114" t="str">
            <v/>
          </cell>
          <cell r="H114">
            <v>109</v>
          </cell>
          <cell r="I114" t="str">
            <v/>
          </cell>
          <cell r="BB114">
            <v>127.1</v>
          </cell>
          <cell r="BC114" t="str">
            <v/>
          </cell>
          <cell r="BD114">
            <v>116.6</v>
          </cell>
          <cell r="BE114" t="str">
            <v/>
          </cell>
        </row>
        <row r="115">
          <cell r="B115">
            <v>117.8</v>
          </cell>
          <cell r="C115" t="str">
            <v/>
          </cell>
          <cell r="D115">
            <v>76.5</v>
          </cell>
          <cell r="E115" t="str">
            <v/>
          </cell>
          <cell r="H115">
            <v>117.5</v>
          </cell>
          <cell r="I115" t="str">
            <v/>
          </cell>
          <cell r="BB115">
            <v>142.19999999999999</v>
          </cell>
          <cell r="BC115" t="str">
            <v/>
          </cell>
          <cell r="BD115">
            <v>112.2</v>
          </cell>
          <cell r="BE115" t="str">
            <v/>
          </cell>
        </row>
        <row r="116">
          <cell r="B116">
            <v>116.1</v>
          </cell>
          <cell r="C116" t="str">
            <v/>
          </cell>
          <cell r="D116">
            <v>87.9</v>
          </cell>
          <cell r="E116" t="str">
            <v/>
          </cell>
          <cell r="H116">
            <v>116.5</v>
          </cell>
          <cell r="I116" t="str">
            <v/>
          </cell>
          <cell r="BB116">
            <v>126.2</v>
          </cell>
          <cell r="BC116" t="str">
            <v/>
          </cell>
          <cell r="BD116">
            <v>112.9</v>
          </cell>
          <cell r="BE116" t="str">
            <v/>
          </cell>
        </row>
        <row r="117">
          <cell r="B117">
            <v>127.5</v>
          </cell>
          <cell r="C117" t="str">
            <v/>
          </cell>
          <cell r="D117">
            <v>93.9</v>
          </cell>
          <cell r="E117" t="str">
            <v/>
          </cell>
          <cell r="H117">
            <v>130</v>
          </cell>
          <cell r="I117" t="str">
            <v/>
          </cell>
          <cell r="BB117">
            <v>119</v>
          </cell>
          <cell r="BC117" t="str">
            <v/>
          </cell>
          <cell r="BD117">
            <v>119.6</v>
          </cell>
          <cell r="BE117" t="str">
            <v/>
          </cell>
        </row>
        <row r="118">
          <cell r="B118">
            <v>123</v>
          </cell>
          <cell r="C118" t="str">
            <v/>
          </cell>
          <cell r="D118">
            <v>88.4</v>
          </cell>
          <cell r="E118" t="str">
            <v/>
          </cell>
          <cell r="H118">
            <v>126.1</v>
          </cell>
          <cell r="I118" t="str">
            <v/>
          </cell>
          <cell r="BB118">
            <v>106.3</v>
          </cell>
          <cell r="BC118" t="str">
            <v/>
          </cell>
          <cell r="BD118">
            <v>122</v>
          </cell>
          <cell r="BE118" t="str">
            <v/>
          </cell>
        </row>
        <row r="119">
          <cell r="B119">
            <v>122.9</v>
          </cell>
          <cell r="C119" t="str">
            <v/>
          </cell>
          <cell r="D119">
            <v>92.6</v>
          </cell>
          <cell r="E119" t="str">
            <v/>
          </cell>
          <cell r="H119">
            <v>126.6</v>
          </cell>
          <cell r="I119" t="str">
            <v/>
          </cell>
          <cell r="BB119">
            <v>97.5</v>
          </cell>
          <cell r="BC119" t="str">
            <v/>
          </cell>
          <cell r="BD119">
            <v>124.2</v>
          </cell>
          <cell r="BE119" t="str">
            <v/>
          </cell>
        </row>
        <row r="120">
          <cell r="B120">
            <v>115.8</v>
          </cell>
          <cell r="C120" t="str">
            <v/>
          </cell>
          <cell r="D120">
            <v>92.1</v>
          </cell>
          <cell r="E120" t="str">
            <v/>
          </cell>
          <cell r="H120">
            <v>118.7</v>
          </cell>
          <cell r="I120" t="str">
            <v/>
          </cell>
          <cell r="BB120">
            <v>94.4</v>
          </cell>
          <cell r="BC120" t="str">
            <v/>
          </cell>
          <cell r="BD120">
            <v>121.4</v>
          </cell>
          <cell r="BE120" t="str">
            <v/>
          </cell>
        </row>
        <row r="121">
          <cell r="B121">
            <v>119</v>
          </cell>
          <cell r="C121" t="str">
            <v/>
          </cell>
          <cell r="D121">
            <v>86.1</v>
          </cell>
          <cell r="E121" t="str">
            <v/>
          </cell>
          <cell r="H121">
            <v>123</v>
          </cell>
          <cell r="I121" t="str">
            <v/>
          </cell>
          <cell r="BB121">
            <v>90.5</v>
          </cell>
          <cell r="BC121" t="str">
            <v/>
          </cell>
          <cell r="BD121">
            <v>126</v>
          </cell>
          <cell r="BE121" t="str">
            <v/>
          </cell>
        </row>
        <row r="122">
          <cell r="B122">
            <v>111.7</v>
          </cell>
          <cell r="C122" t="str">
            <v/>
          </cell>
          <cell r="D122">
            <v>86.5</v>
          </cell>
          <cell r="E122" t="str">
            <v/>
          </cell>
          <cell r="H122">
            <v>114.2</v>
          </cell>
          <cell r="I122" t="str">
            <v/>
          </cell>
          <cell r="BB122">
            <v>93.4</v>
          </cell>
          <cell r="BC122" t="str">
            <v/>
          </cell>
          <cell r="BD122">
            <v>123.3</v>
          </cell>
          <cell r="BE122" t="str">
            <v/>
          </cell>
        </row>
        <row r="123">
          <cell r="B123">
            <v>123.7</v>
          </cell>
          <cell r="C123" t="str">
            <v/>
          </cell>
          <cell r="D123">
            <v>98.4</v>
          </cell>
          <cell r="E123" t="str">
            <v/>
          </cell>
          <cell r="H123">
            <v>127.4</v>
          </cell>
          <cell r="I123" t="str">
            <v/>
          </cell>
          <cell r="BB123">
            <v>96.3</v>
          </cell>
          <cell r="BC123" t="str">
            <v/>
          </cell>
          <cell r="BD123">
            <v>125.5</v>
          </cell>
          <cell r="BE123" t="str">
            <v/>
          </cell>
        </row>
        <row r="124">
          <cell r="B124">
            <v>133.6</v>
          </cell>
          <cell r="C124" t="str">
            <v/>
          </cell>
          <cell r="D124">
            <v>93.8</v>
          </cell>
          <cell r="E124" t="str">
            <v/>
          </cell>
          <cell r="H124">
            <v>137.19999999999999</v>
          </cell>
          <cell r="I124" t="str">
            <v/>
          </cell>
          <cell r="BB124">
            <v>114.9</v>
          </cell>
          <cell r="BC124" t="str">
            <v/>
          </cell>
          <cell r="BD124">
            <v>129.6</v>
          </cell>
          <cell r="BE124" t="str">
            <v/>
          </cell>
        </row>
        <row r="125">
          <cell r="B125">
            <v>125.8</v>
          </cell>
          <cell r="C125" t="str">
            <v/>
          </cell>
          <cell r="D125">
            <v>94.5</v>
          </cell>
          <cell r="E125" t="str">
            <v/>
          </cell>
          <cell r="H125">
            <v>126.8</v>
          </cell>
          <cell r="I125" t="str">
            <v/>
          </cell>
          <cell r="BB125">
            <v>131.19999999999999</v>
          </cell>
          <cell r="BC125" t="str">
            <v/>
          </cell>
          <cell r="BD125">
            <v>123.4</v>
          </cell>
          <cell r="BE125" t="str">
            <v/>
          </cell>
        </row>
        <row r="126">
          <cell r="B126">
            <v>114</v>
          </cell>
          <cell r="C126" t="str">
            <v/>
          </cell>
          <cell r="D126">
            <v>85.3</v>
          </cell>
          <cell r="E126" t="str">
            <v/>
          </cell>
          <cell r="H126">
            <v>113.2</v>
          </cell>
          <cell r="I126" t="str">
            <v/>
          </cell>
          <cell r="BB126">
            <v>132.69999999999999</v>
          </cell>
          <cell r="BC126" t="str">
            <v/>
          </cell>
          <cell r="BD126">
            <v>127.2</v>
          </cell>
          <cell r="BE126" t="str">
            <v/>
          </cell>
        </row>
        <row r="127">
          <cell r="B127">
            <v>119.1</v>
          </cell>
          <cell r="C127" t="str">
            <v/>
          </cell>
          <cell r="D127">
            <v>68.5</v>
          </cell>
          <cell r="E127" t="str">
            <v/>
          </cell>
          <cell r="H127">
            <v>119.8</v>
          </cell>
          <cell r="I127" t="str">
            <v/>
          </cell>
          <cell r="BB127">
            <v>135.6</v>
          </cell>
          <cell r="BC127" t="str">
            <v/>
          </cell>
          <cell r="BD127">
            <v>117.3</v>
          </cell>
          <cell r="BE127" t="str">
            <v/>
          </cell>
        </row>
        <row r="128">
          <cell r="B128">
            <v>121.7</v>
          </cell>
          <cell r="C128" t="str">
            <v/>
          </cell>
          <cell r="D128">
            <v>79.7</v>
          </cell>
          <cell r="E128" t="str">
            <v/>
          </cell>
          <cell r="H128">
            <v>123.1</v>
          </cell>
          <cell r="I128" t="str">
            <v/>
          </cell>
          <cell r="BB128">
            <v>128</v>
          </cell>
          <cell r="BC128" t="str">
            <v/>
          </cell>
          <cell r="BD128">
            <v>117.9</v>
          </cell>
          <cell r="BE128" t="str">
            <v/>
          </cell>
        </row>
        <row r="129">
          <cell r="B129">
            <v>124.4</v>
          </cell>
          <cell r="C129" t="str">
            <v/>
          </cell>
          <cell r="D129">
            <v>89.5</v>
          </cell>
          <cell r="E129" t="str">
            <v/>
          </cell>
          <cell r="H129">
            <v>125.9</v>
          </cell>
          <cell r="I129" t="str">
            <v/>
          </cell>
          <cell r="BB129">
            <v>124.4</v>
          </cell>
          <cell r="BC129" t="str">
            <v/>
          </cell>
          <cell r="BD129">
            <v>124.5</v>
          </cell>
          <cell r="BE129" t="str">
            <v/>
          </cell>
        </row>
        <row r="130">
          <cell r="B130">
            <v>92.7</v>
          </cell>
          <cell r="C130" t="str">
            <v/>
          </cell>
          <cell r="D130">
            <v>80.8</v>
          </cell>
          <cell r="E130" t="str">
            <v/>
          </cell>
          <cell r="H130">
            <v>91.4</v>
          </cell>
          <cell r="I130" t="str">
            <v/>
          </cell>
          <cell r="BB130">
            <v>105.2</v>
          </cell>
          <cell r="BC130" t="str">
            <v/>
          </cell>
          <cell r="BD130">
            <v>118.1</v>
          </cell>
          <cell r="BE130" t="str">
            <v/>
          </cell>
        </row>
        <row r="131">
          <cell r="B131">
            <v>102.2</v>
          </cell>
          <cell r="C131" t="str">
            <v/>
          </cell>
          <cell r="D131">
            <v>79.400000000000006</v>
          </cell>
          <cell r="E131" t="str">
            <v/>
          </cell>
          <cell r="H131">
            <v>103.3</v>
          </cell>
          <cell r="I131" t="str">
            <v/>
          </cell>
          <cell r="BB131">
            <v>96</v>
          </cell>
          <cell r="BC131" t="str">
            <v/>
          </cell>
          <cell r="BD131">
            <v>120.9</v>
          </cell>
          <cell r="BE131" t="str">
            <v/>
          </cell>
        </row>
        <row r="132">
          <cell r="B132">
            <v>116.4</v>
          </cell>
          <cell r="C132" t="str">
            <v/>
          </cell>
          <cell r="D132">
            <v>86.3</v>
          </cell>
          <cell r="E132" t="str">
            <v/>
          </cell>
          <cell r="H132">
            <v>119.8</v>
          </cell>
          <cell r="I132" t="str">
            <v/>
          </cell>
          <cell r="BB132">
            <v>90.3</v>
          </cell>
          <cell r="BC132" t="str">
            <v/>
          </cell>
          <cell r="BD132">
            <v>132.19999999999999</v>
          </cell>
          <cell r="BE132" t="str">
            <v/>
          </cell>
        </row>
        <row r="133">
          <cell r="B133">
            <v>120.3</v>
          </cell>
          <cell r="C133" t="str">
            <v/>
          </cell>
          <cell r="D133">
            <v>81</v>
          </cell>
          <cell r="E133" t="str">
            <v/>
          </cell>
          <cell r="H133">
            <v>124.3</v>
          </cell>
          <cell r="I133" t="str">
            <v/>
          </cell>
          <cell r="BB133">
            <v>92.1</v>
          </cell>
          <cell r="BC133" t="str">
            <v/>
          </cell>
          <cell r="BD133">
            <v>135.1</v>
          </cell>
          <cell r="BE133" t="str">
            <v/>
          </cell>
        </row>
        <row r="134">
          <cell r="B134">
            <v>113.4</v>
          </cell>
          <cell r="C134" t="str">
            <v/>
          </cell>
          <cell r="D134">
            <v>77.5</v>
          </cell>
          <cell r="E134" t="str">
            <v/>
          </cell>
          <cell r="H134">
            <v>116.7</v>
          </cell>
          <cell r="I134" t="str">
            <v/>
          </cell>
          <cell r="BB134">
            <v>90.8</v>
          </cell>
          <cell r="BC134" t="str">
            <v/>
          </cell>
          <cell r="BD134">
            <v>130.9</v>
          </cell>
          <cell r="BE134" t="str">
            <v/>
          </cell>
        </row>
        <row r="135">
          <cell r="B135">
            <v>130.80000000000001</v>
          </cell>
          <cell r="C135" t="str">
            <v/>
          </cell>
          <cell r="D135">
            <v>84</v>
          </cell>
          <cell r="E135" t="str">
            <v/>
          </cell>
          <cell r="H135">
            <v>136.4</v>
          </cell>
          <cell r="I135" t="str">
            <v/>
          </cell>
          <cell r="BB135">
            <v>92.1</v>
          </cell>
          <cell r="BC135" t="str">
            <v/>
          </cell>
          <cell r="BD135">
            <v>136</v>
          </cell>
          <cell r="BE135" t="str">
            <v/>
          </cell>
        </row>
        <row r="136">
          <cell r="B136">
            <v>134.9</v>
          </cell>
          <cell r="C136" t="str">
            <v/>
          </cell>
          <cell r="D136">
            <v>89</v>
          </cell>
          <cell r="E136" t="str">
            <v/>
          </cell>
          <cell r="H136">
            <v>139.4</v>
          </cell>
          <cell r="I136" t="str">
            <v/>
          </cell>
          <cell r="BB136">
            <v>107.6</v>
          </cell>
          <cell r="BC136" t="str">
            <v/>
          </cell>
          <cell r="BD136">
            <v>136.1</v>
          </cell>
          <cell r="BE136" t="str">
            <v/>
          </cell>
        </row>
        <row r="137">
          <cell r="B137">
            <v>132.6</v>
          </cell>
          <cell r="C137" t="str">
            <v/>
          </cell>
          <cell r="D137">
            <v>91.3</v>
          </cell>
          <cell r="E137" t="str">
            <v/>
          </cell>
          <cell r="H137">
            <v>135.9</v>
          </cell>
          <cell r="I137" t="str">
            <v/>
          </cell>
          <cell r="BB137">
            <v>117.3</v>
          </cell>
          <cell r="BC137" t="str">
            <v/>
          </cell>
          <cell r="BD137">
            <v>132.5</v>
          </cell>
          <cell r="BE137" t="str">
            <v/>
          </cell>
        </row>
        <row r="138">
          <cell r="B138">
            <v>126.7</v>
          </cell>
          <cell r="C138" t="str">
            <v/>
          </cell>
          <cell r="D138">
            <v>93.5</v>
          </cell>
          <cell r="E138" t="str">
            <v/>
          </cell>
          <cell r="H138">
            <v>127.6</v>
          </cell>
          <cell r="I138" t="str">
            <v/>
          </cell>
          <cell r="BB138">
            <v>129</v>
          </cell>
          <cell r="BC138" t="str">
            <v/>
          </cell>
          <cell r="BD138">
            <v>141.30000000000001</v>
          </cell>
          <cell r="BE138" t="str">
            <v/>
          </cell>
        </row>
        <row r="139">
          <cell r="B139">
            <v>119.9</v>
          </cell>
          <cell r="C139" t="str">
            <v/>
          </cell>
          <cell r="D139">
            <v>66.900000000000006</v>
          </cell>
          <cell r="E139" t="str">
            <v/>
          </cell>
          <cell r="H139">
            <v>120.5</v>
          </cell>
          <cell r="I139" t="str">
            <v/>
          </cell>
          <cell r="BB139">
            <v>137.4</v>
          </cell>
          <cell r="BC139" t="str">
            <v/>
          </cell>
          <cell r="BD139">
            <v>123.8</v>
          </cell>
          <cell r="BE139" t="str">
            <v/>
          </cell>
        </row>
        <row r="140">
          <cell r="B140">
            <v>124.7</v>
          </cell>
          <cell r="C140" t="str">
            <v/>
          </cell>
          <cell r="D140">
            <v>75</v>
          </cell>
          <cell r="E140" t="str">
            <v/>
          </cell>
          <cell r="H140">
            <v>126.1</v>
          </cell>
          <cell r="I140" t="str">
            <v/>
          </cell>
          <cell r="BB140">
            <v>132.19999999999999</v>
          </cell>
          <cell r="BC140" t="str">
            <v/>
          </cell>
          <cell r="BD140">
            <v>127.3</v>
          </cell>
          <cell r="BE140" t="str">
            <v/>
          </cell>
        </row>
        <row r="141">
          <cell r="B141">
            <v>147.5</v>
          </cell>
          <cell r="C141" t="str">
            <v/>
          </cell>
          <cell r="D141">
            <v>89</v>
          </cell>
          <cell r="E141" t="str">
            <v/>
          </cell>
          <cell r="H141">
            <v>151.80000000000001</v>
          </cell>
          <cell r="I141" t="str">
            <v/>
          </cell>
          <cell r="BB141">
            <v>130.69999999999999</v>
          </cell>
          <cell r="BC141" t="str">
            <v/>
          </cell>
          <cell r="BD141">
            <v>139.80000000000001</v>
          </cell>
          <cell r="BE141" t="str">
            <v/>
          </cell>
        </row>
        <row r="142">
          <cell r="B142">
            <v>133.69999999999999</v>
          </cell>
          <cell r="C142" t="str">
            <v/>
          </cell>
          <cell r="D142">
            <v>82.5</v>
          </cell>
          <cell r="E142" t="str">
            <v/>
          </cell>
          <cell r="H142">
            <v>137.30000000000001</v>
          </cell>
          <cell r="I142" t="str">
            <v/>
          </cell>
          <cell r="BB142">
            <v>117.1</v>
          </cell>
          <cell r="BC142" t="str">
            <v/>
          </cell>
          <cell r="BD142">
            <v>141.9</v>
          </cell>
          <cell r="BE142" t="str">
            <v/>
          </cell>
        </row>
        <row r="143">
          <cell r="B143">
            <v>132.5</v>
          </cell>
          <cell r="C143" t="str">
            <v/>
          </cell>
          <cell r="D143">
            <v>83.7</v>
          </cell>
          <cell r="E143" t="str">
            <v/>
          </cell>
          <cell r="H143">
            <v>136.6</v>
          </cell>
          <cell r="I143" t="str">
            <v/>
          </cell>
          <cell r="BB143">
            <v>109.2</v>
          </cell>
          <cell r="BC143" t="str">
            <v/>
          </cell>
          <cell r="BD143">
            <v>141.80000000000001</v>
          </cell>
          <cell r="BE143" t="str">
            <v/>
          </cell>
        </row>
        <row r="144">
          <cell r="B144">
            <v>137.5</v>
          </cell>
          <cell r="C144" t="str">
            <v/>
          </cell>
          <cell r="D144">
            <v>84.7</v>
          </cell>
          <cell r="E144" t="str">
            <v/>
          </cell>
          <cell r="H144">
            <v>142.69999999999999</v>
          </cell>
          <cell r="I144" t="str">
            <v/>
          </cell>
          <cell r="BB144">
            <v>103.5</v>
          </cell>
          <cell r="BC144" t="str">
            <v/>
          </cell>
          <cell r="BD144">
            <v>149.4</v>
          </cell>
          <cell r="BE144" t="str">
            <v/>
          </cell>
        </row>
        <row r="145">
          <cell r="B145">
            <v>131.80000000000001</v>
          </cell>
          <cell r="C145" t="str">
            <v/>
          </cell>
          <cell r="D145">
            <v>80.900000000000006</v>
          </cell>
          <cell r="E145" t="str">
            <v/>
          </cell>
          <cell r="H145">
            <v>136</v>
          </cell>
          <cell r="I145" t="str">
            <v/>
          </cell>
          <cell r="BB145">
            <v>107.2</v>
          </cell>
          <cell r="BC145" t="str">
            <v/>
          </cell>
          <cell r="BD145">
            <v>147</v>
          </cell>
          <cell r="BE145" t="str">
            <v/>
          </cell>
        </row>
        <row r="146">
          <cell r="B146">
            <v>128.19999999999999</v>
          </cell>
          <cell r="C146" t="str">
            <v/>
          </cell>
          <cell r="D146">
            <v>80.5</v>
          </cell>
          <cell r="E146" t="str">
            <v/>
          </cell>
          <cell r="H146">
            <v>132</v>
          </cell>
          <cell r="I146" t="str">
            <v/>
          </cell>
          <cell r="BB146">
            <v>105.2</v>
          </cell>
          <cell r="BC146" t="str">
            <v/>
          </cell>
          <cell r="BD146">
            <v>146.30000000000001</v>
          </cell>
          <cell r="BE146" t="str">
            <v/>
          </cell>
        </row>
        <row r="147">
          <cell r="B147">
            <v>142.19999999999999</v>
          </cell>
          <cell r="C147" t="str">
            <v/>
          </cell>
          <cell r="D147">
            <v>90.5</v>
          </cell>
          <cell r="E147" t="str">
            <v/>
          </cell>
          <cell r="H147">
            <v>147</v>
          </cell>
          <cell r="I147" t="str">
            <v/>
          </cell>
          <cell r="BB147">
            <v>112</v>
          </cell>
          <cell r="BC147" t="str">
            <v/>
          </cell>
          <cell r="BD147">
            <v>152</v>
          </cell>
          <cell r="BE147" t="str">
            <v/>
          </cell>
        </row>
        <row r="148">
          <cell r="B148">
            <v>145.1</v>
          </cell>
          <cell r="C148" t="str">
            <v/>
          </cell>
          <cell r="D148">
            <v>91.2</v>
          </cell>
          <cell r="E148" t="str">
            <v/>
          </cell>
          <cell r="H148">
            <v>146.69999999999999</v>
          </cell>
          <cell r="I148" t="str">
            <v/>
          </cell>
          <cell r="BB148">
            <v>151.6</v>
          </cell>
          <cell r="BC148" t="str">
            <v/>
          </cell>
          <cell r="BD148">
            <v>150.6</v>
          </cell>
          <cell r="BE148" t="str">
            <v/>
          </cell>
        </row>
        <row r="149">
          <cell r="B149">
            <v>152.30000000000001</v>
          </cell>
          <cell r="C149" t="str">
            <v/>
          </cell>
          <cell r="D149">
            <v>94.6</v>
          </cell>
          <cell r="E149" t="str">
            <v/>
          </cell>
          <cell r="H149">
            <v>153.19999999999999</v>
          </cell>
          <cell r="I149" t="str">
            <v/>
          </cell>
          <cell r="BB149">
            <v>170</v>
          </cell>
          <cell r="BC149" t="str">
            <v/>
          </cell>
          <cell r="BD149">
            <v>148.9</v>
          </cell>
          <cell r="BE149" t="str">
            <v/>
          </cell>
        </row>
        <row r="150">
          <cell r="B150">
            <v>147.4</v>
          </cell>
          <cell r="C150" t="str">
            <v/>
          </cell>
          <cell r="D150">
            <v>92.6</v>
          </cell>
          <cell r="E150" t="str">
            <v/>
          </cell>
          <cell r="H150">
            <v>145.1</v>
          </cell>
          <cell r="I150" t="str">
            <v/>
          </cell>
          <cell r="BB150">
            <v>196.1</v>
          </cell>
          <cell r="BC150" t="str">
            <v/>
          </cell>
          <cell r="BD150">
            <v>154.6</v>
          </cell>
          <cell r="BE150" t="str">
            <v/>
          </cell>
        </row>
        <row r="151">
          <cell r="B151">
            <v>141.5</v>
          </cell>
          <cell r="C151" t="str">
            <v/>
          </cell>
          <cell r="D151">
            <v>88.5</v>
          </cell>
          <cell r="E151" t="str">
            <v/>
          </cell>
          <cell r="H151">
            <v>139.19999999999999</v>
          </cell>
          <cell r="I151" t="str">
            <v/>
          </cell>
          <cell r="BB151">
            <v>192</v>
          </cell>
          <cell r="BC151" t="str">
            <v/>
          </cell>
          <cell r="BD151">
            <v>139.19999999999999</v>
          </cell>
          <cell r="BE151" t="str">
            <v/>
          </cell>
        </row>
        <row r="152">
          <cell r="B152">
            <v>146.30000000000001</v>
          </cell>
          <cell r="C152" t="str">
            <v/>
          </cell>
          <cell r="D152">
            <v>89.8</v>
          </cell>
          <cell r="E152" t="str">
            <v/>
          </cell>
          <cell r="H152">
            <v>145.69999999999999</v>
          </cell>
          <cell r="I152" t="str">
            <v/>
          </cell>
          <cell r="BB152">
            <v>182.3</v>
          </cell>
          <cell r="BC152" t="str">
            <v/>
          </cell>
          <cell r="BD152">
            <v>138.19999999999999</v>
          </cell>
          <cell r="BE152" t="str">
            <v/>
          </cell>
        </row>
        <row r="153">
          <cell r="B153">
            <v>170.2</v>
          </cell>
          <cell r="C153" t="str">
            <v/>
          </cell>
          <cell r="D153">
            <v>109.1</v>
          </cell>
          <cell r="E153" t="str">
            <v/>
          </cell>
          <cell r="H153">
            <v>168.1</v>
          </cell>
          <cell r="I153" t="str">
            <v/>
          </cell>
          <cell r="BB153">
            <v>225.7</v>
          </cell>
          <cell r="BC153" t="str">
            <v/>
          </cell>
          <cell r="BD153">
            <v>154.6</v>
          </cell>
          <cell r="BE153" t="str">
            <v/>
          </cell>
        </row>
        <row r="154">
          <cell r="B154">
            <v>150.19999999999999</v>
          </cell>
          <cell r="C154" t="str">
            <v/>
          </cell>
          <cell r="D154">
            <v>97.9</v>
          </cell>
          <cell r="E154" t="str">
            <v/>
          </cell>
          <cell r="H154">
            <v>152.5</v>
          </cell>
          <cell r="I154" t="str">
            <v/>
          </cell>
          <cell r="BB154">
            <v>150</v>
          </cell>
          <cell r="BC154" t="str">
            <v/>
          </cell>
          <cell r="BD154">
            <v>151.80000000000001</v>
          </cell>
          <cell r="BE154" t="str">
            <v/>
          </cell>
        </row>
        <row r="155">
          <cell r="B155">
            <v>152.19999999999999</v>
          </cell>
          <cell r="C155" t="str">
            <v>*</v>
          </cell>
          <cell r="D155">
            <v>98.6</v>
          </cell>
          <cell r="E155" t="str">
            <v>*</v>
          </cell>
          <cell r="H155">
            <v>156.80000000000001</v>
          </cell>
          <cell r="I155" t="str">
            <v>*</v>
          </cell>
          <cell r="BB155">
            <v>126.4</v>
          </cell>
          <cell r="BC155" t="str">
            <v>*</v>
          </cell>
          <cell r="BD155">
            <v>157.30000000000001</v>
          </cell>
          <cell r="BE155" t="str">
            <v>*</v>
          </cell>
        </row>
        <row r="156">
          <cell r="B156">
            <v>151.80000000000001</v>
          </cell>
          <cell r="C156"/>
          <cell r="D156">
            <v>106.2</v>
          </cell>
          <cell r="E156"/>
          <cell r="H156">
            <v>156.69999999999999</v>
          </cell>
          <cell r="I156"/>
          <cell r="BB156">
            <v>118.3</v>
          </cell>
          <cell r="BC156"/>
          <cell r="BD156">
            <v>159.80000000000001</v>
          </cell>
          <cell r="BE156"/>
        </row>
      </sheetData>
      <sheetData sheetId="1">
        <row r="7">
          <cell r="B7">
            <v>79.5</v>
          </cell>
          <cell r="C7" t="str">
            <v/>
          </cell>
          <cell r="D7">
            <v>97.3</v>
          </cell>
          <cell r="E7" t="str">
            <v/>
          </cell>
          <cell r="F7">
            <v>76.400000000000006</v>
          </cell>
          <cell r="G7" t="str">
            <v/>
          </cell>
          <cell r="H7">
            <v>104.3</v>
          </cell>
          <cell r="I7" t="str">
            <v/>
          </cell>
          <cell r="J7">
            <v>84.4</v>
          </cell>
          <cell r="K7" t="str">
            <v/>
          </cell>
        </row>
        <row r="8">
          <cell r="B8">
            <v>79.599999999999994</v>
          </cell>
          <cell r="C8" t="str">
            <v/>
          </cell>
          <cell r="D8">
            <v>101.4</v>
          </cell>
          <cell r="E8" t="str">
            <v/>
          </cell>
          <cell r="F8">
            <v>76.900000000000006</v>
          </cell>
          <cell r="G8" t="str">
            <v/>
          </cell>
          <cell r="H8">
            <v>99.8</v>
          </cell>
          <cell r="I8" t="str">
            <v/>
          </cell>
          <cell r="J8">
            <v>81.5</v>
          </cell>
          <cell r="K8" t="str">
            <v/>
          </cell>
        </row>
        <row r="9">
          <cell r="B9">
            <v>82</v>
          </cell>
          <cell r="C9" t="str">
            <v/>
          </cell>
          <cell r="D9">
            <v>108.6</v>
          </cell>
          <cell r="E9" t="str">
            <v/>
          </cell>
          <cell r="F9">
            <v>79.3</v>
          </cell>
          <cell r="G9" t="str">
            <v/>
          </cell>
          <cell r="H9">
            <v>101.6</v>
          </cell>
          <cell r="I9" t="str">
            <v/>
          </cell>
          <cell r="J9">
            <v>83.9</v>
          </cell>
          <cell r="K9" t="str">
            <v/>
          </cell>
        </row>
        <row r="10">
          <cell r="B10">
            <v>80.7</v>
          </cell>
          <cell r="C10" t="str">
            <v/>
          </cell>
          <cell r="D10">
            <v>104.5</v>
          </cell>
          <cell r="E10" t="str">
            <v/>
          </cell>
          <cell r="F10">
            <v>77.5</v>
          </cell>
          <cell r="G10" t="str">
            <v/>
          </cell>
          <cell r="H10">
            <v>100.7</v>
          </cell>
          <cell r="I10" t="str">
            <v/>
          </cell>
          <cell r="J10">
            <v>86.2</v>
          </cell>
          <cell r="K10" t="str">
            <v/>
          </cell>
        </row>
        <row r="11">
          <cell r="B11">
            <v>83.7</v>
          </cell>
          <cell r="C11" t="str">
            <v/>
          </cell>
          <cell r="D11">
            <v>103.8</v>
          </cell>
          <cell r="E11" t="str">
            <v/>
          </cell>
          <cell r="F11">
            <v>80.8</v>
          </cell>
          <cell r="G11" t="str">
            <v/>
          </cell>
          <cell r="H11">
            <v>105</v>
          </cell>
          <cell r="I11" t="str">
            <v/>
          </cell>
          <cell r="J11">
            <v>85</v>
          </cell>
          <cell r="K11" t="str">
            <v/>
          </cell>
        </row>
        <row r="12">
          <cell r="B12">
            <v>85.6</v>
          </cell>
          <cell r="C12" t="str">
            <v/>
          </cell>
          <cell r="D12">
            <v>104.6</v>
          </cell>
          <cell r="E12" t="str">
            <v/>
          </cell>
          <cell r="F12">
            <v>82.5</v>
          </cell>
          <cell r="G12" t="str">
            <v/>
          </cell>
          <cell r="H12">
            <v>107.6</v>
          </cell>
          <cell r="I12" t="str">
            <v/>
          </cell>
          <cell r="J12">
            <v>85.2</v>
          </cell>
          <cell r="K12" t="str">
            <v/>
          </cell>
        </row>
        <row r="13">
          <cell r="B13">
            <v>84.8</v>
          </cell>
          <cell r="C13" t="str">
            <v/>
          </cell>
          <cell r="D13">
            <v>108.5</v>
          </cell>
          <cell r="E13" t="str">
            <v/>
          </cell>
          <cell r="F13">
            <v>81.599999999999994</v>
          </cell>
          <cell r="G13" t="str">
            <v/>
          </cell>
          <cell r="H13">
            <v>105.9</v>
          </cell>
          <cell r="I13" t="str">
            <v/>
          </cell>
          <cell r="J13">
            <v>85.2</v>
          </cell>
          <cell r="K13" t="str">
            <v/>
          </cell>
        </row>
        <row r="14">
          <cell r="B14">
            <v>83.9</v>
          </cell>
          <cell r="C14" t="str">
            <v/>
          </cell>
          <cell r="D14">
            <v>106.6</v>
          </cell>
          <cell r="E14" t="str">
            <v/>
          </cell>
          <cell r="F14">
            <v>80.599999999999994</v>
          </cell>
          <cell r="G14" t="str">
            <v/>
          </cell>
          <cell r="H14">
            <v>107.7</v>
          </cell>
          <cell r="I14" t="str">
            <v/>
          </cell>
          <cell r="J14">
            <v>85.9</v>
          </cell>
          <cell r="K14" t="str">
            <v/>
          </cell>
        </row>
        <row r="15">
          <cell r="B15">
            <v>85.4</v>
          </cell>
          <cell r="C15" t="str">
            <v/>
          </cell>
          <cell r="D15">
            <v>104.7</v>
          </cell>
          <cell r="E15" t="str">
            <v/>
          </cell>
          <cell r="F15">
            <v>82.4</v>
          </cell>
          <cell r="G15" t="str">
            <v/>
          </cell>
          <cell r="H15">
            <v>104.4</v>
          </cell>
          <cell r="I15" t="str">
            <v/>
          </cell>
          <cell r="J15">
            <v>86.2</v>
          </cell>
          <cell r="K15" t="str">
            <v/>
          </cell>
        </row>
        <row r="16">
          <cell r="B16">
            <v>85.5</v>
          </cell>
          <cell r="C16" t="str">
            <v/>
          </cell>
          <cell r="D16">
            <v>103.6</v>
          </cell>
          <cell r="E16" t="str">
            <v/>
          </cell>
          <cell r="F16">
            <v>82.7</v>
          </cell>
          <cell r="G16" t="str">
            <v/>
          </cell>
          <cell r="H16">
            <v>103.1</v>
          </cell>
          <cell r="I16" t="str">
            <v/>
          </cell>
          <cell r="J16">
            <v>85.1</v>
          </cell>
          <cell r="K16" t="str">
            <v/>
          </cell>
        </row>
        <row r="17">
          <cell r="B17">
            <v>85.5</v>
          </cell>
          <cell r="C17" t="str">
            <v/>
          </cell>
          <cell r="D17">
            <v>103.9</v>
          </cell>
          <cell r="E17" t="str">
            <v/>
          </cell>
          <cell r="F17">
            <v>83.4</v>
          </cell>
          <cell r="G17" t="str">
            <v/>
          </cell>
          <cell r="H17">
            <v>99.9</v>
          </cell>
          <cell r="I17" t="str">
            <v/>
          </cell>
          <cell r="J17">
            <v>87.6</v>
          </cell>
          <cell r="K17" t="str">
            <v/>
          </cell>
        </row>
        <row r="18">
          <cell r="B18">
            <v>83.4</v>
          </cell>
          <cell r="C18" t="str">
            <v/>
          </cell>
          <cell r="D18">
            <v>91</v>
          </cell>
          <cell r="E18" t="str">
            <v/>
          </cell>
          <cell r="F18">
            <v>81.2</v>
          </cell>
          <cell r="G18" t="str">
            <v/>
          </cell>
          <cell r="H18">
            <v>103.6</v>
          </cell>
          <cell r="I18" t="str">
            <v/>
          </cell>
          <cell r="J18">
            <v>87.9</v>
          </cell>
          <cell r="K18" t="str">
            <v/>
          </cell>
        </row>
        <row r="19">
          <cell r="B19">
            <v>85.9</v>
          </cell>
          <cell r="C19" t="str">
            <v/>
          </cell>
          <cell r="D19">
            <v>106.6</v>
          </cell>
          <cell r="E19" t="str">
            <v/>
          </cell>
          <cell r="F19">
            <v>83.3</v>
          </cell>
          <cell r="G19" t="str">
            <v/>
          </cell>
          <cell r="H19">
            <v>105.3</v>
          </cell>
          <cell r="I19" t="str">
            <v/>
          </cell>
          <cell r="J19">
            <v>87.9</v>
          </cell>
          <cell r="K19" t="str">
            <v/>
          </cell>
        </row>
        <row r="20">
          <cell r="B20">
            <v>88.1</v>
          </cell>
          <cell r="C20" t="str">
            <v/>
          </cell>
          <cell r="D20">
            <v>108.5</v>
          </cell>
          <cell r="E20" t="str">
            <v/>
          </cell>
          <cell r="F20">
            <v>85.5</v>
          </cell>
          <cell r="G20" t="str">
            <v/>
          </cell>
          <cell r="H20">
            <v>106.6</v>
          </cell>
          <cell r="I20" t="str">
            <v/>
          </cell>
          <cell r="J20">
            <v>88.4</v>
          </cell>
          <cell r="K20" t="str">
            <v/>
          </cell>
        </row>
        <row r="21">
          <cell r="B21">
            <v>87.2</v>
          </cell>
          <cell r="C21" t="str">
            <v/>
          </cell>
          <cell r="D21">
            <v>106.3</v>
          </cell>
          <cell r="E21" t="str">
            <v/>
          </cell>
          <cell r="F21">
            <v>84.5</v>
          </cell>
          <cell r="G21" t="str">
            <v/>
          </cell>
          <cell r="H21">
            <v>105.7</v>
          </cell>
          <cell r="I21" t="str">
            <v/>
          </cell>
          <cell r="J21">
            <v>89.3</v>
          </cell>
          <cell r="K21" t="str">
            <v/>
          </cell>
        </row>
        <row r="22">
          <cell r="B22">
            <v>88.1</v>
          </cell>
          <cell r="C22" t="str">
            <v/>
          </cell>
          <cell r="D22">
            <v>110.5</v>
          </cell>
          <cell r="E22" t="str">
            <v/>
          </cell>
          <cell r="F22">
            <v>86</v>
          </cell>
          <cell r="G22" t="str">
            <v/>
          </cell>
          <cell r="H22">
            <v>102.7</v>
          </cell>
          <cell r="I22" t="str">
            <v/>
          </cell>
          <cell r="J22">
            <v>89.7</v>
          </cell>
          <cell r="K22" t="str">
            <v/>
          </cell>
        </row>
        <row r="23">
          <cell r="B23">
            <v>88.2</v>
          </cell>
          <cell r="C23" t="str">
            <v/>
          </cell>
          <cell r="D23">
            <v>112.3</v>
          </cell>
          <cell r="E23" t="str">
            <v/>
          </cell>
          <cell r="F23">
            <v>85.5</v>
          </cell>
          <cell r="G23" t="str">
            <v/>
          </cell>
          <cell r="H23">
            <v>104.2</v>
          </cell>
          <cell r="I23" t="str">
            <v/>
          </cell>
          <cell r="J23">
            <v>90.6</v>
          </cell>
          <cell r="K23" t="str">
            <v/>
          </cell>
        </row>
        <row r="24">
          <cell r="B24">
            <v>87.7</v>
          </cell>
          <cell r="C24" t="str">
            <v/>
          </cell>
          <cell r="D24">
            <v>108.3</v>
          </cell>
          <cell r="E24" t="str">
            <v/>
          </cell>
          <cell r="F24">
            <v>84.8</v>
          </cell>
          <cell r="G24" t="str">
            <v/>
          </cell>
          <cell r="H24">
            <v>107.9</v>
          </cell>
          <cell r="I24" t="str">
            <v/>
          </cell>
          <cell r="J24">
            <v>91</v>
          </cell>
          <cell r="K24" t="str">
            <v/>
          </cell>
        </row>
        <row r="25">
          <cell r="B25">
            <v>88.3</v>
          </cell>
          <cell r="C25" t="str">
            <v/>
          </cell>
          <cell r="D25">
            <v>108.5</v>
          </cell>
          <cell r="E25" t="str">
            <v/>
          </cell>
          <cell r="F25">
            <v>85.7</v>
          </cell>
          <cell r="G25" t="str">
            <v/>
          </cell>
          <cell r="H25">
            <v>103</v>
          </cell>
          <cell r="I25" t="str">
            <v/>
          </cell>
          <cell r="J25">
            <v>92.5</v>
          </cell>
          <cell r="K25" t="str">
            <v/>
          </cell>
        </row>
        <row r="26">
          <cell r="B26">
            <v>90.4</v>
          </cell>
          <cell r="C26" t="str">
            <v/>
          </cell>
          <cell r="D26">
            <v>106.1</v>
          </cell>
          <cell r="E26" t="str">
            <v/>
          </cell>
          <cell r="F26">
            <v>88.1</v>
          </cell>
          <cell r="G26" t="str">
            <v/>
          </cell>
          <cell r="H26">
            <v>105.1</v>
          </cell>
          <cell r="I26" t="str">
            <v/>
          </cell>
          <cell r="J26">
            <v>91.2</v>
          </cell>
          <cell r="K26" t="str">
            <v/>
          </cell>
        </row>
        <row r="27">
          <cell r="B27">
            <v>91.2</v>
          </cell>
          <cell r="C27" t="str">
            <v/>
          </cell>
          <cell r="D27">
            <v>100.2</v>
          </cell>
          <cell r="E27" t="str">
            <v/>
          </cell>
          <cell r="F27">
            <v>89.2</v>
          </cell>
          <cell r="G27" t="str">
            <v/>
          </cell>
          <cell r="H27">
            <v>105</v>
          </cell>
          <cell r="I27" t="str">
            <v/>
          </cell>
          <cell r="J27">
            <v>91.9</v>
          </cell>
          <cell r="K27" t="str">
            <v/>
          </cell>
        </row>
        <row r="28">
          <cell r="B28">
            <v>90.8</v>
          </cell>
          <cell r="C28" t="str">
            <v/>
          </cell>
          <cell r="D28">
            <v>99.6</v>
          </cell>
          <cell r="E28" t="str">
            <v/>
          </cell>
          <cell r="F28">
            <v>88.7</v>
          </cell>
          <cell r="G28" t="str">
            <v/>
          </cell>
          <cell r="H28">
            <v>105.9</v>
          </cell>
          <cell r="I28" t="str">
            <v/>
          </cell>
          <cell r="J28">
            <v>90.6</v>
          </cell>
          <cell r="K28" t="str">
            <v/>
          </cell>
        </row>
        <row r="29">
          <cell r="B29">
            <v>92.1</v>
          </cell>
          <cell r="C29" t="str">
            <v/>
          </cell>
          <cell r="D29">
            <v>101.3</v>
          </cell>
          <cell r="E29" t="str">
            <v/>
          </cell>
          <cell r="F29">
            <v>90.6</v>
          </cell>
          <cell r="G29" t="str">
            <v/>
          </cell>
          <cell r="H29">
            <v>105.1</v>
          </cell>
          <cell r="I29" t="str">
            <v/>
          </cell>
          <cell r="J29">
            <v>91.3</v>
          </cell>
          <cell r="K29" t="str">
            <v/>
          </cell>
        </row>
        <row r="30">
          <cell r="B30">
            <v>94.1</v>
          </cell>
          <cell r="C30" t="str">
            <v/>
          </cell>
          <cell r="D30">
            <v>98.9</v>
          </cell>
          <cell r="E30" t="str">
            <v/>
          </cell>
          <cell r="F30">
            <v>93.1</v>
          </cell>
          <cell r="G30" t="str">
            <v/>
          </cell>
          <cell r="H30">
            <v>105.2</v>
          </cell>
          <cell r="I30" t="str">
            <v/>
          </cell>
          <cell r="J30">
            <v>92.7</v>
          </cell>
          <cell r="K30" t="str">
            <v/>
          </cell>
        </row>
        <row r="31">
          <cell r="B31">
            <v>91.1</v>
          </cell>
          <cell r="C31" t="str">
            <v/>
          </cell>
          <cell r="D31">
            <v>106</v>
          </cell>
          <cell r="E31" t="str">
            <v/>
          </cell>
          <cell r="F31">
            <v>89.7</v>
          </cell>
          <cell r="G31" t="str">
            <v/>
          </cell>
          <cell r="H31">
            <v>101.4</v>
          </cell>
          <cell r="I31" t="str">
            <v/>
          </cell>
          <cell r="J31">
            <v>91.6</v>
          </cell>
          <cell r="K31" t="str">
            <v/>
          </cell>
        </row>
        <row r="32">
          <cell r="B32">
            <v>88.8</v>
          </cell>
          <cell r="C32" t="str">
            <v/>
          </cell>
          <cell r="D32">
            <v>101.9</v>
          </cell>
          <cell r="E32" t="str">
            <v/>
          </cell>
          <cell r="F32">
            <v>86.4</v>
          </cell>
          <cell r="G32" t="str">
            <v/>
          </cell>
          <cell r="H32">
            <v>111.6</v>
          </cell>
          <cell r="I32" t="str">
            <v/>
          </cell>
          <cell r="J32">
            <v>92.4</v>
          </cell>
          <cell r="K32" t="str">
            <v/>
          </cell>
        </row>
        <row r="33">
          <cell r="B33">
            <v>90.2</v>
          </cell>
          <cell r="C33" t="str">
            <v/>
          </cell>
          <cell r="D33">
            <v>103</v>
          </cell>
          <cell r="E33" t="str">
            <v/>
          </cell>
          <cell r="F33">
            <v>87.8</v>
          </cell>
          <cell r="G33" t="str">
            <v/>
          </cell>
          <cell r="H33">
            <v>107</v>
          </cell>
          <cell r="I33" t="str">
            <v/>
          </cell>
          <cell r="J33">
            <v>92.9</v>
          </cell>
          <cell r="K33" t="str">
            <v/>
          </cell>
        </row>
        <row r="34">
          <cell r="B34">
            <v>90.4</v>
          </cell>
          <cell r="C34" t="str">
            <v/>
          </cell>
          <cell r="D34">
            <v>99.5</v>
          </cell>
          <cell r="E34" t="str">
            <v/>
          </cell>
          <cell r="F34">
            <v>88.6</v>
          </cell>
          <cell r="G34" t="str">
            <v/>
          </cell>
          <cell r="H34">
            <v>109.1</v>
          </cell>
          <cell r="I34" t="str">
            <v/>
          </cell>
          <cell r="J34">
            <v>92</v>
          </cell>
          <cell r="K34" t="str">
            <v/>
          </cell>
        </row>
        <row r="35">
          <cell r="B35">
            <v>91.9</v>
          </cell>
          <cell r="C35" t="str">
            <v/>
          </cell>
          <cell r="D35">
            <v>102.4</v>
          </cell>
          <cell r="E35" t="str">
            <v/>
          </cell>
          <cell r="F35">
            <v>89.9</v>
          </cell>
          <cell r="G35" t="str">
            <v/>
          </cell>
          <cell r="H35">
            <v>107.5</v>
          </cell>
          <cell r="I35" t="str">
            <v/>
          </cell>
          <cell r="J35">
            <v>91</v>
          </cell>
          <cell r="K35" t="str">
            <v/>
          </cell>
        </row>
        <row r="36">
          <cell r="B36">
            <v>90.7</v>
          </cell>
          <cell r="C36" t="str">
            <v/>
          </cell>
          <cell r="D36">
            <v>108.1</v>
          </cell>
          <cell r="E36" t="str">
            <v/>
          </cell>
          <cell r="F36">
            <v>88.5</v>
          </cell>
          <cell r="G36" t="str">
            <v/>
          </cell>
          <cell r="H36">
            <v>104.2</v>
          </cell>
          <cell r="I36" t="str">
            <v/>
          </cell>
          <cell r="J36">
            <v>90.9</v>
          </cell>
          <cell r="K36" t="str">
            <v/>
          </cell>
        </row>
        <row r="37">
          <cell r="B37">
            <v>90.7</v>
          </cell>
          <cell r="C37" t="str">
            <v/>
          </cell>
          <cell r="D37">
            <v>103.6</v>
          </cell>
          <cell r="E37" t="str">
            <v/>
          </cell>
          <cell r="F37">
            <v>88.6</v>
          </cell>
          <cell r="G37" t="str">
            <v/>
          </cell>
          <cell r="H37">
            <v>105.4</v>
          </cell>
          <cell r="I37" t="str">
            <v/>
          </cell>
          <cell r="J37">
            <v>91.2</v>
          </cell>
          <cell r="K37" t="str">
            <v/>
          </cell>
        </row>
        <row r="38">
          <cell r="B38">
            <v>90.6</v>
          </cell>
          <cell r="C38" t="str">
            <v/>
          </cell>
          <cell r="D38">
            <v>101.4</v>
          </cell>
          <cell r="E38" t="str">
            <v/>
          </cell>
          <cell r="F38">
            <v>88.7</v>
          </cell>
          <cell r="G38" t="str">
            <v/>
          </cell>
          <cell r="H38">
            <v>105</v>
          </cell>
          <cell r="I38" t="str">
            <v/>
          </cell>
          <cell r="J38">
            <v>91.5</v>
          </cell>
          <cell r="K38" t="str">
            <v/>
          </cell>
        </row>
        <row r="39">
          <cell r="B39">
            <v>91</v>
          </cell>
          <cell r="C39" t="str">
            <v/>
          </cell>
          <cell r="D39">
            <v>102.4</v>
          </cell>
          <cell r="E39" t="str">
            <v/>
          </cell>
          <cell r="F39">
            <v>89</v>
          </cell>
          <cell r="G39" t="str">
            <v/>
          </cell>
          <cell r="H39">
            <v>105.2</v>
          </cell>
          <cell r="I39" t="str">
            <v/>
          </cell>
          <cell r="J39">
            <v>90.4</v>
          </cell>
          <cell r="K39" t="str">
            <v/>
          </cell>
        </row>
        <row r="40">
          <cell r="B40">
            <v>90.7</v>
          </cell>
          <cell r="C40" t="str">
            <v/>
          </cell>
          <cell r="D40">
            <v>105.9</v>
          </cell>
          <cell r="E40" t="str">
            <v/>
          </cell>
          <cell r="F40">
            <v>88.4</v>
          </cell>
          <cell r="G40" t="str">
            <v/>
          </cell>
          <cell r="H40">
            <v>106.1</v>
          </cell>
          <cell r="I40" t="str">
            <v/>
          </cell>
          <cell r="J40">
            <v>91.4</v>
          </cell>
          <cell r="K40" t="str">
            <v/>
          </cell>
        </row>
        <row r="41">
          <cell r="B41">
            <v>89.4</v>
          </cell>
          <cell r="C41" t="str">
            <v/>
          </cell>
          <cell r="D41">
            <v>98.3</v>
          </cell>
          <cell r="E41" t="str">
            <v/>
          </cell>
          <cell r="F41">
            <v>87.5</v>
          </cell>
          <cell r="G41" t="str">
            <v/>
          </cell>
          <cell r="H41">
            <v>106.1</v>
          </cell>
          <cell r="I41" t="str">
            <v/>
          </cell>
          <cell r="J41">
            <v>90.8</v>
          </cell>
          <cell r="K41" t="str">
            <v/>
          </cell>
        </row>
        <row r="42">
          <cell r="B42">
            <v>89.2</v>
          </cell>
          <cell r="C42" t="str">
            <v/>
          </cell>
          <cell r="D42">
            <v>95.3</v>
          </cell>
          <cell r="E42" t="str">
            <v/>
          </cell>
          <cell r="F42">
            <v>86.4</v>
          </cell>
          <cell r="G42" t="str">
            <v/>
          </cell>
          <cell r="H42">
            <v>110.9</v>
          </cell>
          <cell r="I42" t="str">
            <v/>
          </cell>
          <cell r="J42">
            <v>92</v>
          </cell>
          <cell r="K42" t="str">
            <v/>
          </cell>
        </row>
        <row r="43">
          <cell r="B43">
            <v>89.3</v>
          </cell>
          <cell r="C43" t="str">
            <v/>
          </cell>
          <cell r="D43">
            <v>108.5</v>
          </cell>
          <cell r="E43" t="str">
            <v/>
          </cell>
          <cell r="F43">
            <v>86.9</v>
          </cell>
          <cell r="G43" t="str">
            <v/>
          </cell>
          <cell r="H43">
            <v>105.1</v>
          </cell>
          <cell r="I43" t="str">
            <v/>
          </cell>
          <cell r="J43">
            <v>92.2</v>
          </cell>
          <cell r="K43" t="str">
            <v/>
          </cell>
        </row>
        <row r="44">
          <cell r="B44">
            <v>90.3</v>
          </cell>
          <cell r="C44" t="str">
            <v/>
          </cell>
          <cell r="D44">
            <v>106.1</v>
          </cell>
          <cell r="E44" t="str">
            <v/>
          </cell>
          <cell r="F44">
            <v>87.9</v>
          </cell>
          <cell r="G44" t="str">
            <v/>
          </cell>
          <cell r="H44">
            <v>105.6</v>
          </cell>
          <cell r="I44" t="str">
            <v/>
          </cell>
          <cell r="J44">
            <v>93</v>
          </cell>
          <cell r="K44" t="str">
            <v/>
          </cell>
        </row>
        <row r="45">
          <cell r="B45">
            <v>89.7</v>
          </cell>
          <cell r="C45" t="str">
            <v/>
          </cell>
          <cell r="D45">
            <v>104</v>
          </cell>
          <cell r="E45" t="str">
            <v/>
          </cell>
          <cell r="F45">
            <v>87.9</v>
          </cell>
          <cell r="G45" t="str">
            <v/>
          </cell>
          <cell r="H45">
            <v>107.8</v>
          </cell>
          <cell r="I45" t="str">
            <v/>
          </cell>
          <cell r="J45">
            <v>93</v>
          </cell>
          <cell r="K45" t="str">
            <v/>
          </cell>
        </row>
        <row r="46">
          <cell r="B46">
            <v>90.9</v>
          </cell>
          <cell r="C46" t="str">
            <v/>
          </cell>
          <cell r="D46">
            <v>105.3</v>
          </cell>
          <cell r="E46" t="str">
            <v/>
          </cell>
          <cell r="F46">
            <v>88.1</v>
          </cell>
          <cell r="G46" t="str">
            <v/>
          </cell>
          <cell r="H46">
            <v>107.9</v>
          </cell>
          <cell r="I46" t="str">
            <v/>
          </cell>
          <cell r="J46">
            <v>93.7</v>
          </cell>
          <cell r="K46" t="str">
            <v/>
          </cell>
        </row>
        <row r="47">
          <cell r="B47">
            <v>92.3</v>
          </cell>
          <cell r="C47" t="str">
            <v/>
          </cell>
          <cell r="D47">
            <v>105.7</v>
          </cell>
          <cell r="E47" t="str">
            <v/>
          </cell>
          <cell r="F47">
            <v>90.4</v>
          </cell>
          <cell r="G47" t="str">
            <v/>
          </cell>
          <cell r="H47">
            <v>105.5</v>
          </cell>
          <cell r="I47" t="str">
            <v/>
          </cell>
          <cell r="J47">
            <v>95.1</v>
          </cell>
          <cell r="K47" t="str">
            <v/>
          </cell>
        </row>
        <row r="48">
          <cell r="B48">
            <v>93.1</v>
          </cell>
          <cell r="C48" t="str">
            <v/>
          </cell>
          <cell r="D48">
            <v>102.4</v>
          </cell>
          <cell r="E48" t="str">
            <v/>
          </cell>
          <cell r="F48">
            <v>91.6</v>
          </cell>
          <cell r="G48" t="str">
            <v/>
          </cell>
          <cell r="H48">
            <v>104</v>
          </cell>
          <cell r="I48" t="str">
            <v/>
          </cell>
          <cell r="J48">
            <v>94.9</v>
          </cell>
          <cell r="K48" t="str">
            <v/>
          </cell>
        </row>
        <row r="49">
          <cell r="B49">
            <v>94.2</v>
          </cell>
          <cell r="C49" t="str">
            <v/>
          </cell>
          <cell r="D49">
            <v>105.8</v>
          </cell>
          <cell r="E49" t="str">
            <v/>
          </cell>
          <cell r="F49">
            <v>92.4</v>
          </cell>
          <cell r="G49" t="str">
            <v/>
          </cell>
          <cell r="H49">
            <v>107.3</v>
          </cell>
          <cell r="I49" t="str">
            <v/>
          </cell>
          <cell r="J49">
            <v>92.6</v>
          </cell>
          <cell r="K49" t="str">
            <v/>
          </cell>
        </row>
        <row r="50">
          <cell r="B50">
            <v>94.9</v>
          </cell>
          <cell r="C50" t="str">
            <v/>
          </cell>
          <cell r="D50">
            <v>102.2</v>
          </cell>
          <cell r="E50" t="str">
            <v/>
          </cell>
          <cell r="F50">
            <v>93.4</v>
          </cell>
          <cell r="G50" t="str">
            <v/>
          </cell>
          <cell r="H50">
            <v>108.5</v>
          </cell>
          <cell r="I50" t="str">
            <v/>
          </cell>
          <cell r="J50">
            <v>94.6</v>
          </cell>
          <cell r="K50" t="str">
            <v/>
          </cell>
        </row>
        <row r="51">
          <cell r="B51">
            <v>94.6</v>
          </cell>
          <cell r="C51" t="str">
            <v/>
          </cell>
          <cell r="D51">
            <v>101.7</v>
          </cell>
          <cell r="E51" t="str">
            <v/>
          </cell>
          <cell r="F51">
            <v>93</v>
          </cell>
          <cell r="G51" t="str">
            <v/>
          </cell>
          <cell r="H51">
            <v>106.9</v>
          </cell>
          <cell r="I51" t="str">
            <v/>
          </cell>
          <cell r="J51">
            <v>95.2</v>
          </cell>
          <cell r="K51" t="str">
            <v/>
          </cell>
        </row>
        <row r="52">
          <cell r="B52">
            <v>94.9</v>
          </cell>
          <cell r="C52" t="str">
            <v/>
          </cell>
          <cell r="D52">
            <v>107.1</v>
          </cell>
          <cell r="E52" t="str">
            <v/>
          </cell>
          <cell r="F52">
            <v>93.1</v>
          </cell>
          <cell r="G52" t="str">
            <v/>
          </cell>
          <cell r="H52">
            <v>105.3</v>
          </cell>
          <cell r="I52" t="str">
            <v/>
          </cell>
          <cell r="J52">
            <v>100</v>
          </cell>
          <cell r="K52" t="str">
            <v/>
          </cell>
        </row>
        <row r="53">
          <cell r="B53">
            <v>96.3</v>
          </cell>
          <cell r="C53" t="str">
            <v/>
          </cell>
          <cell r="D53">
            <v>106.8</v>
          </cell>
          <cell r="E53" t="str">
            <v/>
          </cell>
          <cell r="F53">
            <v>94.9</v>
          </cell>
          <cell r="G53" t="str">
            <v/>
          </cell>
          <cell r="H53">
            <v>105.5</v>
          </cell>
          <cell r="I53" t="str">
            <v/>
          </cell>
          <cell r="J53">
            <v>97.9</v>
          </cell>
          <cell r="K53" t="str">
            <v/>
          </cell>
        </row>
        <row r="54">
          <cell r="B54">
            <v>93</v>
          </cell>
          <cell r="C54" t="str">
            <v/>
          </cell>
          <cell r="D54">
            <v>110</v>
          </cell>
          <cell r="E54" t="str">
            <v/>
          </cell>
          <cell r="F54">
            <v>91.3</v>
          </cell>
          <cell r="G54" t="str">
            <v/>
          </cell>
          <cell r="H54">
            <v>100.1</v>
          </cell>
          <cell r="I54" t="str">
            <v/>
          </cell>
          <cell r="J54">
            <v>98.1</v>
          </cell>
          <cell r="K54" t="str">
            <v/>
          </cell>
        </row>
        <row r="55">
          <cell r="B55">
            <v>95.1</v>
          </cell>
          <cell r="C55" t="str">
            <v/>
          </cell>
          <cell r="D55">
            <v>99.1</v>
          </cell>
          <cell r="E55" t="str">
            <v/>
          </cell>
          <cell r="F55">
            <v>94.1</v>
          </cell>
          <cell r="G55" t="str">
            <v/>
          </cell>
          <cell r="H55">
            <v>103.4</v>
          </cell>
          <cell r="I55" t="str">
            <v/>
          </cell>
          <cell r="J55">
            <v>97.7</v>
          </cell>
          <cell r="K55" t="str">
            <v/>
          </cell>
        </row>
        <row r="56">
          <cell r="B56">
            <v>94.8</v>
          </cell>
          <cell r="C56" t="str">
            <v/>
          </cell>
          <cell r="D56">
            <v>103.5</v>
          </cell>
          <cell r="E56" t="str">
            <v/>
          </cell>
          <cell r="F56">
            <v>93.9</v>
          </cell>
          <cell r="G56" t="str">
            <v/>
          </cell>
          <cell r="H56">
            <v>99.6</v>
          </cell>
          <cell r="I56" t="str">
            <v/>
          </cell>
          <cell r="J56">
            <v>97.9</v>
          </cell>
          <cell r="K56" t="str">
            <v/>
          </cell>
        </row>
        <row r="57">
          <cell r="B57">
            <v>94.4</v>
          </cell>
          <cell r="C57" t="str">
            <v/>
          </cell>
          <cell r="D57">
            <v>98.1</v>
          </cell>
          <cell r="E57" t="str">
            <v/>
          </cell>
          <cell r="F57">
            <v>93.4</v>
          </cell>
          <cell r="G57" t="str">
            <v/>
          </cell>
          <cell r="H57">
            <v>100.3</v>
          </cell>
          <cell r="I57" t="str">
            <v/>
          </cell>
          <cell r="J57">
            <v>95.1</v>
          </cell>
          <cell r="K57" t="str">
            <v/>
          </cell>
        </row>
        <row r="58">
          <cell r="B58">
            <v>95.8</v>
          </cell>
          <cell r="C58" t="str">
            <v/>
          </cell>
          <cell r="D58">
            <v>100.1</v>
          </cell>
          <cell r="E58" t="str">
            <v/>
          </cell>
          <cell r="F58">
            <v>95.5</v>
          </cell>
          <cell r="G58" t="str">
            <v/>
          </cell>
          <cell r="H58">
            <v>102</v>
          </cell>
          <cell r="I58" t="str">
            <v/>
          </cell>
          <cell r="J58">
            <v>95.2</v>
          </cell>
          <cell r="K58" t="str">
            <v/>
          </cell>
        </row>
        <row r="59">
          <cell r="B59">
            <v>94.2</v>
          </cell>
          <cell r="C59" t="str">
            <v/>
          </cell>
          <cell r="D59">
            <v>94</v>
          </cell>
          <cell r="E59" t="str">
            <v/>
          </cell>
          <cell r="F59">
            <v>93.4</v>
          </cell>
          <cell r="G59" t="str">
            <v/>
          </cell>
          <cell r="H59">
            <v>103.1</v>
          </cell>
          <cell r="I59" t="str">
            <v/>
          </cell>
          <cell r="J59">
            <v>95.4</v>
          </cell>
          <cell r="K59" t="str">
            <v/>
          </cell>
        </row>
        <row r="60">
          <cell r="B60">
            <v>94.8</v>
          </cell>
          <cell r="C60" t="str">
            <v/>
          </cell>
          <cell r="D60">
            <v>97.5</v>
          </cell>
          <cell r="E60" t="str">
            <v/>
          </cell>
          <cell r="F60">
            <v>93.8</v>
          </cell>
          <cell r="G60" t="str">
            <v/>
          </cell>
          <cell r="H60">
            <v>104.7</v>
          </cell>
          <cell r="I60" t="str">
            <v/>
          </cell>
          <cell r="J60">
            <v>97.1</v>
          </cell>
          <cell r="K60" t="str">
            <v/>
          </cell>
        </row>
        <row r="61">
          <cell r="B61">
            <v>96.6</v>
          </cell>
          <cell r="C61" t="str">
            <v/>
          </cell>
          <cell r="D61">
            <v>97.9</v>
          </cell>
          <cell r="E61" t="str">
            <v/>
          </cell>
          <cell r="F61">
            <v>95.8</v>
          </cell>
          <cell r="G61" t="str">
            <v/>
          </cell>
          <cell r="H61">
            <v>103.1</v>
          </cell>
          <cell r="I61" t="str">
            <v/>
          </cell>
          <cell r="J61">
            <v>98.5</v>
          </cell>
          <cell r="K61" t="str">
            <v/>
          </cell>
        </row>
        <row r="62">
          <cell r="B62">
            <v>95.6</v>
          </cell>
          <cell r="C62" t="str">
            <v/>
          </cell>
          <cell r="D62">
            <v>102.5</v>
          </cell>
          <cell r="E62" t="str">
            <v/>
          </cell>
          <cell r="F62">
            <v>94.7</v>
          </cell>
          <cell r="G62" t="str">
            <v/>
          </cell>
          <cell r="H62">
            <v>101</v>
          </cell>
          <cell r="I62" t="str">
            <v/>
          </cell>
          <cell r="J62">
            <v>98.7</v>
          </cell>
          <cell r="K62" t="str">
            <v/>
          </cell>
        </row>
        <row r="63">
          <cell r="B63">
            <v>96.6</v>
          </cell>
          <cell r="C63" t="str">
            <v/>
          </cell>
          <cell r="D63">
            <v>99.8</v>
          </cell>
          <cell r="E63" t="str">
            <v/>
          </cell>
          <cell r="F63">
            <v>95.7</v>
          </cell>
          <cell r="G63" t="str">
            <v/>
          </cell>
          <cell r="H63">
            <v>102.8</v>
          </cell>
          <cell r="I63" t="str">
            <v/>
          </cell>
          <cell r="J63">
            <v>100.3</v>
          </cell>
          <cell r="K63" t="str">
            <v/>
          </cell>
        </row>
        <row r="64">
          <cell r="B64">
            <v>96.7</v>
          </cell>
          <cell r="C64" t="str">
            <v/>
          </cell>
          <cell r="D64">
            <v>98.1</v>
          </cell>
          <cell r="E64" t="str">
            <v/>
          </cell>
          <cell r="F64">
            <v>96</v>
          </cell>
          <cell r="G64" t="str">
            <v/>
          </cell>
          <cell r="H64">
            <v>102</v>
          </cell>
          <cell r="I64" t="str">
            <v/>
          </cell>
          <cell r="J64">
            <v>100.2</v>
          </cell>
          <cell r="K64" t="str">
            <v/>
          </cell>
        </row>
        <row r="65">
          <cell r="B65">
            <v>96.7</v>
          </cell>
          <cell r="C65" t="str">
            <v/>
          </cell>
          <cell r="D65">
            <v>99.2</v>
          </cell>
          <cell r="E65" t="str">
            <v/>
          </cell>
          <cell r="F65">
            <v>95.8</v>
          </cell>
          <cell r="G65" t="str">
            <v/>
          </cell>
          <cell r="H65">
            <v>102.9</v>
          </cell>
          <cell r="I65" t="str">
            <v/>
          </cell>
          <cell r="J65">
            <v>99.3</v>
          </cell>
          <cell r="K65" t="str">
            <v/>
          </cell>
        </row>
        <row r="66">
          <cell r="B66">
            <v>98.2</v>
          </cell>
          <cell r="C66" t="str">
            <v/>
          </cell>
          <cell r="D66">
            <v>104.4</v>
          </cell>
          <cell r="E66" t="str">
            <v/>
          </cell>
          <cell r="F66">
            <v>97.1</v>
          </cell>
          <cell r="G66" t="str">
            <v/>
          </cell>
          <cell r="H66">
            <v>105</v>
          </cell>
          <cell r="I66" t="str">
            <v/>
          </cell>
          <cell r="J66">
            <v>98.6</v>
          </cell>
          <cell r="K66" t="str">
            <v/>
          </cell>
        </row>
        <row r="67">
          <cell r="B67">
            <v>98.8</v>
          </cell>
          <cell r="C67" t="str">
            <v/>
          </cell>
          <cell r="D67">
            <v>93.9</v>
          </cell>
          <cell r="E67" t="str">
            <v/>
          </cell>
          <cell r="F67">
            <v>99.1</v>
          </cell>
          <cell r="G67" t="str">
            <v/>
          </cell>
          <cell r="H67">
            <v>97.5</v>
          </cell>
          <cell r="I67" t="str">
            <v/>
          </cell>
          <cell r="J67">
            <v>99.7</v>
          </cell>
          <cell r="K67" t="str">
            <v/>
          </cell>
        </row>
        <row r="68">
          <cell r="B68">
            <v>99.3</v>
          </cell>
          <cell r="C68" t="str">
            <v/>
          </cell>
          <cell r="D68">
            <v>92.4</v>
          </cell>
          <cell r="E68" t="str">
            <v/>
          </cell>
          <cell r="F68">
            <v>99.7</v>
          </cell>
          <cell r="G68" t="str">
            <v/>
          </cell>
          <cell r="H68">
            <v>97.9</v>
          </cell>
          <cell r="I68" t="str">
            <v/>
          </cell>
          <cell r="J68">
            <v>98.3</v>
          </cell>
          <cell r="K68" t="str">
            <v/>
          </cell>
        </row>
        <row r="69">
          <cell r="B69">
            <v>100.2</v>
          </cell>
          <cell r="C69" t="str">
            <v/>
          </cell>
          <cell r="D69">
            <v>110.6</v>
          </cell>
          <cell r="E69" t="str">
            <v/>
          </cell>
          <cell r="F69">
            <v>99.9</v>
          </cell>
          <cell r="G69" t="str">
            <v/>
          </cell>
          <cell r="H69">
            <v>98.6</v>
          </cell>
          <cell r="I69" t="str">
            <v/>
          </cell>
          <cell r="J69">
            <v>98.9</v>
          </cell>
          <cell r="K69" t="str">
            <v/>
          </cell>
        </row>
        <row r="70">
          <cell r="B70">
            <v>97.9</v>
          </cell>
          <cell r="C70" t="str">
            <v/>
          </cell>
          <cell r="D70">
            <v>104.8</v>
          </cell>
          <cell r="E70" t="str">
            <v/>
          </cell>
          <cell r="F70">
            <v>97.5</v>
          </cell>
          <cell r="G70" t="str">
            <v/>
          </cell>
          <cell r="H70">
            <v>100.2</v>
          </cell>
          <cell r="I70" t="str">
            <v/>
          </cell>
          <cell r="J70">
            <v>99.3</v>
          </cell>
          <cell r="K70" t="str">
            <v/>
          </cell>
        </row>
        <row r="71">
          <cell r="B71">
            <v>99</v>
          </cell>
          <cell r="C71" t="str">
            <v/>
          </cell>
          <cell r="D71">
            <v>108.7</v>
          </cell>
          <cell r="E71" t="str">
            <v/>
          </cell>
          <cell r="F71">
            <v>98.5</v>
          </cell>
          <cell r="G71" t="str">
            <v/>
          </cell>
          <cell r="H71">
            <v>99.1</v>
          </cell>
          <cell r="I71" t="str">
            <v/>
          </cell>
          <cell r="J71">
            <v>100.3</v>
          </cell>
          <cell r="K71" t="str">
            <v/>
          </cell>
        </row>
        <row r="72">
          <cell r="B72">
            <v>99.4</v>
          </cell>
          <cell r="C72" t="str">
            <v/>
          </cell>
          <cell r="D72">
            <v>100.3</v>
          </cell>
          <cell r="E72" t="str">
            <v/>
          </cell>
          <cell r="F72">
            <v>99.5</v>
          </cell>
          <cell r="G72" t="str">
            <v/>
          </cell>
          <cell r="H72">
            <v>96.4</v>
          </cell>
          <cell r="I72" t="str">
            <v/>
          </cell>
          <cell r="J72">
            <v>101.5</v>
          </cell>
          <cell r="K72" t="str">
            <v/>
          </cell>
        </row>
        <row r="73">
          <cell r="B73">
            <v>100.5</v>
          </cell>
          <cell r="C73" t="str">
            <v/>
          </cell>
          <cell r="D73">
            <v>97.1</v>
          </cell>
          <cell r="E73" t="str">
            <v/>
          </cell>
          <cell r="F73">
            <v>100.5</v>
          </cell>
          <cell r="G73" t="str">
            <v/>
          </cell>
          <cell r="H73">
            <v>100.8</v>
          </cell>
          <cell r="I73" t="str">
            <v/>
          </cell>
          <cell r="J73">
            <v>100.6</v>
          </cell>
          <cell r="K73" t="str">
            <v/>
          </cell>
        </row>
        <row r="74">
          <cell r="B74">
            <v>98.6</v>
          </cell>
          <cell r="C74" t="str">
            <v/>
          </cell>
          <cell r="D74">
            <v>100</v>
          </cell>
          <cell r="E74" t="str">
            <v/>
          </cell>
          <cell r="F74">
            <v>98.3</v>
          </cell>
          <cell r="G74" t="str">
            <v/>
          </cell>
          <cell r="H74">
            <v>101.5</v>
          </cell>
          <cell r="I74" t="str">
            <v/>
          </cell>
          <cell r="J74">
            <v>100.4</v>
          </cell>
          <cell r="K74" t="str">
            <v/>
          </cell>
        </row>
        <row r="75">
          <cell r="B75">
            <v>100.7</v>
          </cell>
          <cell r="C75" t="str">
            <v/>
          </cell>
          <cell r="D75">
            <v>96.7</v>
          </cell>
          <cell r="E75" t="str">
            <v/>
          </cell>
          <cell r="F75">
            <v>100.5</v>
          </cell>
          <cell r="G75" t="str">
            <v/>
          </cell>
          <cell r="H75">
            <v>105.5</v>
          </cell>
          <cell r="I75" t="str">
            <v/>
          </cell>
          <cell r="J75">
            <v>100.3</v>
          </cell>
          <cell r="K75" t="str">
            <v/>
          </cell>
        </row>
        <row r="76">
          <cell r="B76">
            <v>101.5</v>
          </cell>
          <cell r="C76" t="str">
            <v/>
          </cell>
          <cell r="D76">
            <v>99.6</v>
          </cell>
          <cell r="E76" t="str">
            <v/>
          </cell>
          <cell r="F76">
            <v>101.5</v>
          </cell>
          <cell r="G76" t="str">
            <v/>
          </cell>
          <cell r="H76">
            <v>102.9</v>
          </cell>
          <cell r="I76" t="str">
            <v/>
          </cell>
          <cell r="J76">
            <v>98.6</v>
          </cell>
          <cell r="K76" t="str">
            <v/>
          </cell>
        </row>
        <row r="77">
          <cell r="B77">
            <v>101.9</v>
          </cell>
          <cell r="C77" t="str">
            <v/>
          </cell>
          <cell r="D77">
            <v>98</v>
          </cell>
          <cell r="E77" t="str">
            <v/>
          </cell>
          <cell r="F77">
            <v>102.2</v>
          </cell>
          <cell r="G77" t="str">
            <v/>
          </cell>
          <cell r="H77">
            <v>100.5</v>
          </cell>
          <cell r="I77" t="str">
            <v/>
          </cell>
          <cell r="J77">
            <v>100.7</v>
          </cell>
          <cell r="K77" t="str">
            <v/>
          </cell>
        </row>
        <row r="78">
          <cell r="B78">
            <v>102.3</v>
          </cell>
          <cell r="C78" t="str">
            <v/>
          </cell>
          <cell r="D78">
            <v>98</v>
          </cell>
          <cell r="E78" t="str">
            <v/>
          </cell>
          <cell r="F78">
            <v>102.8</v>
          </cell>
          <cell r="G78" t="str">
            <v/>
          </cell>
          <cell r="H78">
            <v>99.1</v>
          </cell>
          <cell r="I78" t="str">
            <v/>
          </cell>
          <cell r="J78">
            <v>101.3</v>
          </cell>
          <cell r="K78" t="str">
            <v/>
          </cell>
        </row>
        <row r="79">
          <cell r="B79">
            <v>102.2</v>
          </cell>
          <cell r="C79" t="str">
            <v/>
          </cell>
          <cell r="D79">
            <v>98.1</v>
          </cell>
          <cell r="E79" t="str">
            <v/>
          </cell>
          <cell r="F79">
            <v>103.1</v>
          </cell>
          <cell r="G79" t="str">
            <v/>
          </cell>
          <cell r="H79">
            <v>95.4</v>
          </cell>
          <cell r="I79" t="str">
            <v/>
          </cell>
          <cell r="J79">
            <v>103.1</v>
          </cell>
          <cell r="K79" t="str">
            <v/>
          </cell>
        </row>
        <row r="80">
          <cell r="B80">
            <v>101.8</v>
          </cell>
          <cell r="C80" t="str">
            <v/>
          </cell>
          <cell r="D80">
            <v>95.5</v>
          </cell>
          <cell r="E80" t="str">
            <v/>
          </cell>
          <cell r="F80">
            <v>103.3</v>
          </cell>
          <cell r="G80" t="str">
            <v/>
          </cell>
          <cell r="H80">
            <v>92.8</v>
          </cell>
          <cell r="I80" t="str">
            <v/>
          </cell>
          <cell r="J80">
            <v>102.8</v>
          </cell>
          <cell r="K80" t="str">
            <v/>
          </cell>
        </row>
        <row r="81">
          <cell r="B81">
            <v>100.7</v>
          </cell>
          <cell r="C81" t="str">
            <v/>
          </cell>
          <cell r="D81">
            <v>92.2</v>
          </cell>
          <cell r="E81" t="str">
            <v/>
          </cell>
          <cell r="F81">
            <v>102.3</v>
          </cell>
          <cell r="G81" t="str">
            <v/>
          </cell>
          <cell r="H81">
            <v>92.6</v>
          </cell>
          <cell r="I81" t="str">
            <v/>
          </cell>
          <cell r="J81">
            <v>104.3</v>
          </cell>
          <cell r="K81" t="str">
            <v/>
          </cell>
        </row>
        <row r="82">
          <cell r="B82">
            <v>103.6</v>
          </cell>
          <cell r="C82" t="str">
            <v/>
          </cell>
          <cell r="D82">
            <v>92.4</v>
          </cell>
          <cell r="E82" t="str">
            <v/>
          </cell>
          <cell r="F82">
            <v>104.7</v>
          </cell>
          <cell r="G82" t="str">
            <v/>
          </cell>
          <cell r="H82">
            <v>90.3</v>
          </cell>
          <cell r="I82" t="str">
            <v/>
          </cell>
          <cell r="J82">
            <v>103.2</v>
          </cell>
          <cell r="K82" t="str">
            <v/>
          </cell>
        </row>
        <row r="83">
          <cell r="B83">
            <v>102</v>
          </cell>
          <cell r="C83" t="str">
            <v/>
          </cell>
          <cell r="D83">
            <v>91.7</v>
          </cell>
          <cell r="E83" t="str">
            <v/>
          </cell>
          <cell r="F83">
            <v>103.4</v>
          </cell>
          <cell r="G83" t="str">
            <v/>
          </cell>
          <cell r="H83">
            <v>89.9</v>
          </cell>
          <cell r="I83" t="str">
            <v/>
          </cell>
          <cell r="J83">
            <v>103.6</v>
          </cell>
          <cell r="K83" t="str">
            <v/>
          </cell>
        </row>
        <row r="84">
          <cell r="B84">
            <v>102.9</v>
          </cell>
          <cell r="C84" t="str">
            <v/>
          </cell>
          <cell r="D84">
            <v>92.6</v>
          </cell>
          <cell r="E84" t="str">
            <v/>
          </cell>
          <cell r="F84">
            <v>104</v>
          </cell>
          <cell r="G84" t="str">
            <v/>
          </cell>
          <cell r="H84">
            <v>92.9</v>
          </cell>
          <cell r="I84" t="str">
            <v/>
          </cell>
          <cell r="J84">
            <v>101.7</v>
          </cell>
          <cell r="K84" t="str">
            <v/>
          </cell>
        </row>
        <row r="85">
          <cell r="B85">
            <v>101.9</v>
          </cell>
          <cell r="C85" t="str">
            <v/>
          </cell>
          <cell r="D85">
            <v>93.3</v>
          </cell>
          <cell r="E85" t="str">
            <v/>
          </cell>
          <cell r="F85">
            <v>103.1</v>
          </cell>
          <cell r="G85" t="str">
            <v/>
          </cell>
          <cell r="H85">
            <v>92.4</v>
          </cell>
          <cell r="I85" t="str">
            <v/>
          </cell>
          <cell r="J85">
            <v>103.2</v>
          </cell>
          <cell r="K85" t="str">
            <v/>
          </cell>
        </row>
        <row r="86">
          <cell r="B86">
            <v>103.7</v>
          </cell>
          <cell r="C86" t="str">
            <v/>
          </cell>
          <cell r="D86">
            <v>94.3</v>
          </cell>
          <cell r="E86" t="str">
            <v/>
          </cell>
          <cell r="F86">
            <v>105.2</v>
          </cell>
          <cell r="G86" t="str">
            <v/>
          </cell>
          <cell r="H86">
            <v>91.6</v>
          </cell>
          <cell r="I86" t="str">
            <v/>
          </cell>
          <cell r="J86">
            <v>104.3</v>
          </cell>
          <cell r="K86" t="str">
            <v/>
          </cell>
        </row>
        <row r="87">
          <cell r="B87">
            <v>104.1</v>
          </cell>
          <cell r="C87" t="str">
            <v/>
          </cell>
          <cell r="D87">
            <v>103.5</v>
          </cell>
          <cell r="E87" t="str">
            <v/>
          </cell>
          <cell r="F87">
            <v>105</v>
          </cell>
          <cell r="G87" t="str">
            <v/>
          </cell>
          <cell r="H87">
            <v>93.5</v>
          </cell>
          <cell r="I87" t="str">
            <v/>
          </cell>
          <cell r="J87">
            <v>103.3</v>
          </cell>
          <cell r="K87" t="str">
            <v/>
          </cell>
        </row>
        <row r="88">
          <cell r="B88">
            <v>102.7</v>
          </cell>
          <cell r="C88" t="str">
            <v/>
          </cell>
          <cell r="D88">
            <v>94.4</v>
          </cell>
          <cell r="E88" t="str">
            <v/>
          </cell>
          <cell r="F88">
            <v>103.9</v>
          </cell>
          <cell r="G88" t="str">
            <v/>
          </cell>
          <cell r="H88">
            <v>94.5</v>
          </cell>
          <cell r="I88" t="str">
            <v/>
          </cell>
          <cell r="J88">
            <v>103.9</v>
          </cell>
          <cell r="K88" t="str">
            <v/>
          </cell>
        </row>
        <row r="89">
          <cell r="B89">
            <v>105.1</v>
          </cell>
          <cell r="C89" t="str">
            <v/>
          </cell>
          <cell r="D89">
            <v>97.7</v>
          </cell>
          <cell r="E89" t="str">
            <v/>
          </cell>
          <cell r="F89">
            <v>106.4</v>
          </cell>
          <cell r="G89" t="str">
            <v/>
          </cell>
          <cell r="H89">
            <v>93.3</v>
          </cell>
          <cell r="I89" t="str">
            <v/>
          </cell>
          <cell r="J89">
            <v>107.3</v>
          </cell>
          <cell r="K89" t="str">
            <v/>
          </cell>
        </row>
        <row r="90">
          <cell r="B90">
            <v>107.1</v>
          </cell>
          <cell r="C90" t="str">
            <v/>
          </cell>
          <cell r="D90">
            <v>96.3</v>
          </cell>
          <cell r="E90" t="str">
            <v/>
          </cell>
          <cell r="F90">
            <v>109.1</v>
          </cell>
          <cell r="G90" t="str">
            <v/>
          </cell>
          <cell r="H90">
            <v>92.3</v>
          </cell>
          <cell r="I90" t="str">
            <v/>
          </cell>
          <cell r="J90">
            <v>106.9</v>
          </cell>
          <cell r="K90" t="str">
            <v/>
          </cell>
        </row>
        <row r="91">
          <cell r="B91">
            <v>106.8</v>
          </cell>
          <cell r="C91" t="str">
            <v/>
          </cell>
          <cell r="D91">
            <v>93.5</v>
          </cell>
          <cell r="E91" t="str">
            <v/>
          </cell>
          <cell r="F91">
            <v>108.3</v>
          </cell>
          <cell r="G91" t="str">
            <v/>
          </cell>
          <cell r="H91">
            <v>97</v>
          </cell>
          <cell r="I91" t="str">
            <v/>
          </cell>
          <cell r="J91">
            <v>106.7</v>
          </cell>
          <cell r="K91" t="str">
            <v/>
          </cell>
        </row>
        <row r="92">
          <cell r="B92">
            <v>106.8</v>
          </cell>
          <cell r="C92" t="str">
            <v/>
          </cell>
          <cell r="D92">
            <v>87.9</v>
          </cell>
          <cell r="E92" t="str">
            <v/>
          </cell>
          <cell r="F92">
            <v>108.9</v>
          </cell>
          <cell r="G92" t="str">
            <v/>
          </cell>
          <cell r="H92">
            <v>93.6</v>
          </cell>
          <cell r="I92" t="str">
            <v/>
          </cell>
          <cell r="J92">
            <v>106.5</v>
          </cell>
          <cell r="K92" t="str">
            <v/>
          </cell>
        </row>
        <row r="93">
          <cell r="B93">
            <v>109.1</v>
          </cell>
          <cell r="C93" t="str">
            <v/>
          </cell>
          <cell r="D93">
            <v>89.5</v>
          </cell>
          <cell r="E93" t="str">
            <v/>
          </cell>
          <cell r="F93">
            <v>111</v>
          </cell>
          <cell r="G93" t="str">
            <v/>
          </cell>
          <cell r="H93">
            <v>91.7</v>
          </cell>
          <cell r="I93" t="str">
            <v/>
          </cell>
          <cell r="J93">
            <v>107.7</v>
          </cell>
          <cell r="K93" t="str">
            <v/>
          </cell>
        </row>
        <row r="94">
          <cell r="B94">
            <v>107.9</v>
          </cell>
          <cell r="C94" t="str">
            <v/>
          </cell>
          <cell r="D94">
            <v>91.2</v>
          </cell>
          <cell r="E94" t="str">
            <v/>
          </cell>
          <cell r="F94">
            <v>110.3</v>
          </cell>
          <cell r="G94" t="str">
            <v/>
          </cell>
          <cell r="H94">
            <v>95.2</v>
          </cell>
          <cell r="I94" t="str">
            <v/>
          </cell>
          <cell r="J94">
            <v>106.5</v>
          </cell>
          <cell r="K94" t="str">
            <v/>
          </cell>
        </row>
        <row r="95">
          <cell r="B95">
            <v>108.6</v>
          </cell>
          <cell r="C95" t="str">
            <v/>
          </cell>
          <cell r="D95">
            <v>91.2</v>
          </cell>
          <cell r="E95" t="str">
            <v/>
          </cell>
          <cell r="F95">
            <v>110.3</v>
          </cell>
          <cell r="G95" t="str">
            <v/>
          </cell>
          <cell r="H95">
            <v>97.8</v>
          </cell>
          <cell r="I95" t="str">
            <v/>
          </cell>
          <cell r="J95">
            <v>106.5</v>
          </cell>
          <cell r="K95" t="str">
            <v/>
          </cell>
        </row>
        <row r="96">
          <cell r="B96">
            <v>109.8</v>
          </cell>
          <cell r="C96" t="str">
            <v/>
          </cell>
          <cell r="D96">
            <v>90</v>
          </cell>
          <cell r="E96" t="str">
            <v/>
          </cell>
          <cell r="F96">
            <v>111.9</v>
          </cell>
          <cell r="G96" t="str">
            <v/>
          </cell>
          <cell r="H96">
            <v>95</v>
          </cell>
          <cell r="I96" t="str">
            <v/>
          </cell>
          <cell r="J96">
            <v>107.2</v>
          </cell>
          <cell r="K96" t="str">
            <v/>
          </cell>
        </row>
        <row r="97">
          <cell r="B97">
            <v>108.3</v>
          </cell>
          <cell r="C97" t="str">
            <v/>
          </cell>
          <cell r="D97">
            <v>91.5</v>
          </cell>
          <cell r="E97" t="str">
            <v/>
          </cell>
          <cell r="F97">
            <v>110.3</v>
          </cell>
          <cell r="G97" t="str">
            <v/>
          </cell>
          <cell r="H97">
            <v>95.5</v>
          </cell>
          <cell r="I97" t="str">
            <v/>
          </cell>
          <cell r="J97">
            <v>106.3</v>
          </cell>
          <cell r="K97" t="str">
            <v/>
          </cell>
        </row>
        <row r="98">
          <cell r="B98">
            <v>112.8</v>
          </cell>
          <cell r="C98" t="str">
            <v/>
          </cell>
          <cell r="D98">
            <v>89.5</v>
          </cell>
          <cell r="E98" t="str">
            <v/>
          </cell>
          <cell r="F98">
            <v>114.4</v>
          </cell>
          <cell r="G98" t="str">
            <v/>
          </cell>
          <cell r="H98">
            <v>112.8</v>
          </cell>
          <cell r="I98" t="str">
            <v/>
          </cell>
          <cell r="J98">
            <v>106.6</v>
          </cell>
          <cell r="K98" t="str">
            <v/>
          </cell>
        </row>
        <row r="99">
          <cell r="B99">
            <v>111.5</v>
          </cell>
          <cell r="C99" t="str">
            <v/>
          </cell>
          <cell r="D99">
            <v>83.5</v>
          </cell>
          <cell r="E99" t="str">
            <v/>
          </cell>
          <cell r="F99">
            <v>114.2</v>
          </cell>
          <cell r="G99" t="str">
            <v/>
          </cell>
          <cell r="H99">
            <v>96.5</v>
          </cell>
          <cell r="I99" t="str">
            <v/>
          </cell>
          <cell r="J99">
            <v>107.6</v>
          </cell>
          <cell r="K99" t="str">
            <v/>
          </cell>
        </row>
        <row r="100">
          <cell r="B100">
            <v>112.7</v>
          </cell>
          <cell r="C100" t="str">
            <v/>
          </cell>
          <cell r="D100">
            <v>91.4</v>
          </cell>
          <cell r="E100" t="str">
            <v/>
          </cell>
          <cell r="F100">
            <v>115.5</v>
          </cell>
          <cell r="G100" t="str">
            <v/>
          </cell>
          <cell r="H100">
            <v>96.3</v>
          </cell>
          <cell r="I100" t="str">
            <v/>
          </cell>
          <cell r="J100">
            <v>107.6</v>
          </cell>
          <cell r="K100" t="str">
            <v/>
          </cell>
        </row>
        <row r="101">
          <cell r="B101">
            <v>112.2</v>
          </cell>
          <cell r="C101" t="str">
            <v/>
          </cell>
          <cell r="D101">
            <v>81.7</v>
          </cell>
          <cell r="E101" t="str">
            <v/>
          </cell>
          <cell r="F101">
            <v>115.1</v>
          </cell>
          <cell r="G101" t="str">
            <v/>
          </cell>
          <cell r="H101">
            <v>95.9</v>
          </cell>
          <cell r="I101" t="str">
            <v/>
          </cell>
          <cell r="J101">
            <v>107.7</v>
          </cell>
          <cell r="K101" t="str">
            <v/>
          </cell>
        </row>
        <row r="102">
          <cell r="B102">
            <v>115.6</v>
          </cell>
          <cell r="C102" t="str">
            <v/>
          </cell>
          <cell r="D102">
            <v>93.3</v>
          </cell>
          <cell r="E102" t="str">
            <v/>
          </cell>
          <cell r="F102">
            <v>119</v>
          </cell>
          <cell r="G102" t="str">
            <v/>
          </cell>
          <cell r="H102">
            <v>94.2</v>
          </cell>
          <cell r="I102" t="str">
            <v/>
          </cell>
          <cell r="J102">
            <v>109.6</v>
          </cell>
          <cell r="K102" t="str">
            <v/>
          </cell>
        </row>
        <row r="103">
          <cell r="B103">
            <v>113.4</v>
          </cell>
          <cell r="C103" t="str">
            <v/>
          </cell>
          <cell r="D103">
            <v>88.2</v>
          </cell>
          <cell r="E103" t="str">
            <v/>
          </cell>
          <cell r="F103">
            <v>116</v>
          </cell>
          <cell r="G103" t="str">
            <v/>
          </cell>
          <cell r="H103">
            <v>99.7</v>
          </cell>
          <cell r="I103" t="str">
            <v/>
          </cell>
          <cell r="J103">
            <v>110.2</v>
          </cell>
          <cell r="K103" t="str">
            <v/>
          </cell>
        </row>
        <row r="104">
          <cell r="B104">
            <v>114.5</v>
          </cell>
          <cell r="C104" t="str">
            <v/>
          </cell>
          <cell r="D104">
            <v>84.6</v>
          </cell>
          <cell r="E104" t="str">
            <v/>
          </cell>
          <cell r="F104">
            <v>116.5</v>
          </cell>
          <cell r="G104" t="str">
            <v/>
          </cell>
          <cell r="H104">
            <v>106.6</v>
          </cell>
          <cell r="I104" t="str">
            <v/>
          </cell>
          <cell r="J104">
            <v>110.1</v>
          </cell>
          <cell r="K104" t="str">
            <v/>
          </cell>
        </row>
        <row r="105">
          <cell r="B105">
            <v>113.3</v>
          </cell>
          <cell r="C105" t="str">
            <v/>
          </cell>
          <cell r="D105">
            <v>89.2</v>
          </cell>
          <cell r="E105" t="str">
            <v/>
          </cell>
          <cell r="F105">
            <v>115.3</v>
          </cell>
          <cell r="G105" t="str">
            <v/>
          </cell>
          <cell r="H105">
            <v>109.5</v>
          </cell>
          <cell r="I105" t="str">
            <v/>
          </cell>
          <cell r="J105">
            <v>109.4</v>
          </cell>
          <cell r="K105" t="str">
            <v/>
          </cell>
        </row>
        <row r="106">
          <cell r="B106">
            <v>115.2</v>
          </cell>
          <cell r="C106" t="str">
            <v/>
          </cell>
          <cell r="D106">
            <v>91</v>
          </cell>
          <cell r="E106" t="str">
            <v/>
          </cell>
          <cell r="F106">
            <v>116.6</v>
          </cell>
          <cell r="G106" t="str">
            <v/>
          </cell>
          <cell r="H106">
            <v>104.6</v>
          </cell>
          <cell r="I106" t="str">
            <v/>
          </cell>
          <cell r="J106">
            <v>110.5</v>
          </cell>
          <cell r="K106" t="str">
            <v/>
          </cell>
        </row>
        <row r="107">
          <cell r="B107">
            <v>116.5</v>
          </cell>
          <cell r="C107" t="str">
            <v/>
          </cell>
          <cell r="D107">
            <v>91</v>
          </cell>
          <cell r="E107" t="str">
            <v/>
          </cell>
          <cell r="F107">
            <v>118.7</v>
          </cell>
          <cell r="G107" t="str">
            <v/>
          </cell>
          <cell r="H107">
            <v>105.5</v>
          </cell>
          <cell r="I107" t="str">
            <v/>
          </cell>
          <cell r="J107">
            <v>113.4</v>
          </cell>
          <cell r="K107" t="str">
            <v/>
          </cell>
        </row>
        <row r="108">
          <cell r="B108">
            <v>117.1</v>
          </cell>
          <cell r="C108" t="str">
            <v/>
          </cell>
          <cell r="D108">
            <v>91.4</v>
          </cell>
          <cell r="E108" t="str">
            <v/>
          </cell>
          <cell r="F108">
            <v>119.1</v>
          </cell>
          <cell r="G108" t="str">
            <v/>
          </cell>
          <cell r="H108">
            <v>107.8</v>
          </cell>
          <cell r="I108" t="str">
            <v/>
          </cell>
          <cell r="J108">
            <v>114.4</v>
          </cell>
          <cell r="K108" t="str">
            <v/>
          </cell>
        </row>
        <row r="109">
          <cell r="B109">
            <v>116.5</v>
          </cell>
          <cell r="C109" t="str">
            <v/>
          </cell>
          <cell r="D109">
            <v>93.4</v>
          </cell>
          <cell r="E109" t="str">
            <v/>
          </cell>
          <cell r="F109">
            <v>118.3</v>
          </cell>
          <cell r="G109" t="str">
            <v/>
          </cell>
          <cell r="H109">
            <v>110</v>
          </cell>
          <cell r="I109" t="str">
            <v/>
          </cell>
          <cell r="J109">
            <v>112.5</v>
          </cell>
          <cell r="K109" t="str">
            <v/>
          </cell>
        </row>
        <row r="110">
          <cell r="B110">
            <v>118.7</v>
          </cell>
          <cell r="C110" t="str">
            <v/>
          </cell>
          <cell r="D110">
            <v>94.2</v>
          </cell>
          <cell r="E110" t="str">
            <v/>
          </cell>
          <cell r="F110">
            <v>120.9</v>
          </cell>
          <cell r="G110" t="str">
            <v/>
          </cell>
          <cell r="H110">
            <v>111.8</v>
          </cell>
          <cell r="I110" t="str">
            <v/>
          </cell>
          <cell r="J110">
            <v>114.7</v>
          </cell>
          <cell r="K110" t="str">
            <v/>
          </cell>
        </row>
        <row r="111">
          <cell r="B111">
            <v>117.4</v>
          </cell>
          <cell r="C111" t="str">
            <v/>
          </cell>
          <cell r="D111">
            <v>92.9</v>
          </cell>
          <cell r="E111" t="str">
            <v/>
          </cell>
          <cell r="F111">
            <v>119.7</v>
          </cell>
          <cell r="G111" t="str">
            <v/>
          </cell>
          <cell r="H111">
            <v>107.2</v>
          </cell>
          <cell r="I111" t="str">
            <v/>
          </cell>
          <cell r="J111">
            <v>114.7</v>
          </cell>
          <cell r="K111" t="str">
            <v/>
          </cell>
        </row>
        <row r="112">
          <cell r="B112">
            <v>118.4</v>
          </cell>
          <cell r="C112" t="str">
            <v/>
          </cell>
          <cell r="D112">
            <v>89.4</v>
          </cell>
          <cell r="E112" t="str">
            <v/>
          </cell>
          <cell r="F112">
            <v>121.1</v>
          </cell>
          <cell r="G112" t="str">
            <v/>
          </cell>
          <cell r="H112">
            <v>107</v>
          </cell>
          <cell r="I112" t="str">
            <v/>
          </cell>
          <cell r="J112">
            <v>115.7</v>
          </cell>
          <cell r="K112" t="str">
            <v/>
          </cell>
        </row>
        <row r="113">
          <cell r="B113">
            <v>118.2</v>
          </cell>
          <cell r="C113" t="str">
            <v/>
          </cell>
          <cell r="D113">
            <v>85.5</v>
          </cell>
          <cell r="E113" t="str">
            <v/>
          </cell>
          <cell r="F113">
            <v>120.7</v>
          </cell>
          <cell r="G113" t="str">
            <v/>
          </cell>
          <cell r="H113">
            <v>105.1</v>
          </cell>
          <cell r="I113" t="str">
            <v/>
          </cell>
          <cell r="J113">
            <v>116.9</v>
          </cell>
          <cell r="K113" t="str">
            <v/>
          </cell>
        </row>
        <row r="114">
          <cell r="B114">
            <v>119.4</v>
          </cell>
          <cell r="C114" t="str">
            <v/>
          </cell>
          <cell r="D114">
            <v>86.1</v>
          </cell>
          <cell r="E114" t="str">
            <v/>
          </cell>
          <cell r="F114">
            <v>122.1</v>
          </cell>
          <cell r="G114" t="str">
            <v/>
          </cell>
          <cell r="H114">
            <v>107.1</v>
          </cell>
          <cell r="I114" t="str">
            <v/>
          </cell>
          <cell r="J114">
            <v>115.5</v>
          </cell>
          <cell r="K114" t="str">
            <v/>
          </cell>
        </row>
        <row r="115">
          <cell r="B115">
            <v>120.4</v>
          </cell>
          <cell r="C115" t="str">
            <v/>
          </cell>
          <cell r="D115">
            <v>89.5</v>
          </cell>
          <cell r="E115" t="str">
            <v/>
          </cell>
          <cell r="F115">
            <v>122</v>
          </cell>
          <cell r="G115" t="str">
            <v/>
          </cell>
          <cell r="H115">
            <v>114.5</v>
          </cell>
          <cell r="I115" t="str">
            <v/>
          </cell>
          <cell r="J115">
            <v>118.2</v>
          </cell>
          <cell r="K115" t="str">
            <v/>
          </cell>
        </row>
        <row r="116">
          <cell r="B116">
            <v>122.2</v>
          </cell>
          <cell r="C116" t="str">
            <v/>
          </cell>
          <cell r="D116">
            <v>97.1</v>
          </cell>
          <cell r="E116" t="str">
            <v/>
          </cell>
          <cell r="F116">
            <v>124.4</v>
          </cell>
          <cell r="G116" t="str">
            <v/>
          </cell>
          <cell r="H116">
            <v>109.2</v>
          </cell>
          <cell r="I116" t="str">
            <v/>
          </cell>
          <cell r="J116">
            <v>120.5</v>
          </cell>
          <cell r="K116" t="str">
            <v/>
          </cell>
        </row>
        <row r="117">
          <cell r="B117">
            <v>122.1</v>
          </cell>
          <cell r="C117" t="str">
            <v/>
          </cell>
          <cell r="D117">
            <v>94.5</v>
          </cell>
          <cell r="E117" t="str">
            <v/>
          </cell>
          <cell r="F117">
            <v>124</v>
          </cell>
          <cell r="G117" t="str">
            <v/>
          </cell>
          <cell r="H117">
            <v>106.6</v>
          </cell>
          <cell r="I117" t="str">
            <v/>
          </cell>
          <cell r="J117">
            <v>122</v>
          </cell>
          <cell r="K117" t="str">
            <v/>
          </cell>
        </row>
        <row r="118">
          <cell r="B118">
            <v>122.8</v>
          </cell>
          <cell r="C118" t="str">
            <v/>
          </cell>
          <cell r="D118">
            <v>91.4</v>
          </cell>
          <cell r="E118" t="str">
            <v/>
          </cell>
          <cell r="F118">
            <v>125.8</v>
          </cell>
          <cell r="G118" t="str">
            <v/>
          </cell>
          <cell r="H118">
            <v>109.6</v>
          </cell>
          <cell r="I118" t="str">
            <v/>
          </cell>
          <cell r="J118">
            <v>122.4</v>
          </cell>
          <cell r="K118" t="str">
            <v/>
          </cell>
        </row>
        <row r="119">
          <cell r="B119">
            <v>122.3</v>
          </cell>
          <cell r="C119" t="str">
            <v/>
          </cell>
          <cell r="D119">
            <v>92.6</v>
          </cell>
          <cell r="E119" t="str">
            <v/>
          </cell>
          <cell r="F119">
            <v>124.5</v>
          </cell>
          <cell r="G119" t="str">
            <v/>
          </cell>
          <cell r="H119">
            <v>111.8</v>
          </cell>
          <cell r="I119" t="str">
            <v/>
          </cell>
          <cell r="J119">
            <v>122.9</v>
          </cell>
          <cell r="K119" t="str">
            <v/>
          </cell>
        </row>
        <row r="120">
          <cell r="B120">
            <v>119.2</v>
          </cell>
          <cell r="C120" t="str">
            <v/>
          </cell>
          <cell r="D120">
            <v>94</v>
          </cell>
          <cell r="E120" t="str">
            <v/>
          </cell>
          <cell r="F120">
            <v>120.9</v>
          </cell>
          <cell r="G120" t="str">
            <v/>
          </cell>
          <cell r="H120">
            <v>114.3</v>
          </cell>
          <cell r="I120" t="str">
            <v/>
          </cell>
          <cell r="J120">
            <v>119.5</v>
          </cell>
          <cell r="K120" t="str">
            <v/>
          </cell>
        </row>
        <row r="121">
          <cell r="B121">
            <v>120.2</v>
          </cell>
          <cell r="C121" t="str">
            <v/>
          </cell>
          <cell r="D121">
            <v>87</v>
          </cell>
          <cell r="E121" t="str">
            <v/>
          </cell>
          <cell r="F121">
            <v>122.7</v>
          </cell>
          <cell r="G121" t="str">
            <v/>
          </cell>
          <cell r="H121">
            <v>108.3</v>
          </cell>
          <cell r="I121" t="str">
            <v/>
          </cell>
          <cell r="J121">
            <v>122.8</v>
          </cell>
          <cell r="K121" t="str">
            <v/>
          </cell>
        </row>
        <row r="122">
          <cell r="B122">
            <v>120.1</v>
          </cell>
          <cell r="C122" t="str">
            <v/>
          </cell>
          <cell r="D122">
            <v>89.4</v>
          </cell>
          <cell r="E122" t="str">
            <v/>
          </cell>
          <cell r="F122">
            <v>122.5</v>
          </cell>
          <cell r="G122" t="str">
            <v/>
          </cell>
          <cell r="H122">
            <v>111.8</v>
          </cell>
          <cell r="I122" t="str">
            <v/>
          </cell>
          <cell r="J122">
            <v>123.5</v>
          </cell>
          <cell r="K122" t="str">
            <v/>
          </cell>
        </row>
        <row r="123">
          <cell r="B123">
            <v>121.4</v>
          </cell>
          <cell r="C123" t="str">
            <v/>
          </cell>
          <cell r="D123">
            <v>92.9</v>
          </cell>
          <cell r="E123" t="str">
            <v/>
          </cell>
          <cell r="F123">
            <v>123.8</v>
          </cell>
          <cell r="G123" t="str">
            <v/>
          </cell>
          <cell r="H123">
            <v>111.1</v>
          </cell>
          <cell r="I123" t="str">
            <v/>
          </cell>
          <cell r="J123">
            <v>123.4</v>
          </cell>
          <cell r="K123" t="str">
            <v/>
          </cell>
        </row>
        <row r="124">
          <cell r="B124">
            <v>122.8</v>
          </cell>
          <cell r="C124" t="str">
            <v/>
          </cell>
          <cell r="D124">
            <v>84.4</v>
          </cell>
          <cell r="E124" t="str">
            <v/>
          </cell>
          <cell r="F124">
            <v>125.9</v>
          </cell>
          <cell r="G124" t="str">
            <v/>
          </cell>
          <cell r="H124">
            <v>114</v>
          </cell>
          <cell r="I124" t="str">
            <v/>
          </cell>
          <cell r="J124">
            <v>125.3</v>
          </cell>
          <cell r="K124" t="str">
            <v/>
          </cell>
        </row>
        <row r="125">
          <cell r="B125">
            <v>124.8</v>
          </cell>
          <cell r="C125" t="str">
            <v/>
          </cell>
          <cell r="D125">
            <v>91.1</v>
          </cell>
          <cell r="E125" t="str">
            <v/>
          </cell>
          <cell r="F125">
            <v>126.2</v>
          </cell>
          <cell r="G125" t="str">
            <v/>
          </cell>
          <cell r="H125">
            <v>121</v>
          </cell>
          <cell r="I125" t="str">
            <v/>
          </cell>
          <cell r="J125">
            <v>125.3</v>
          </cell>
          <cell r="K125" t="str">
            <v/>
          </cell>
        </row>
        <row r="126">
          <cell r="B126">
            <v>121.6</v>
          </cell>
          <cell r="C126" t="str">
            <v/>
          </cell>
          <cell r="D126">
            <v>82.9</v>
          </cell>
          <cell r="E126" t="str">
            <v/>
          </cell>
          <cell r="F126">
            <v>124.1</v>
          </cell>
          <cell r="G126" t="str">
            <v/>
          </cell>
          <cell r="H126">
            <v>111.6</v>
          </cell>
          <cell r="I126" t="str">
            <v/>
          </cell>
          <cell r="J126">
            <v>125</v>
          </cell>
          <cell r="K126" t="str">
            <v/>
          </cell>
        </row>
        <row r="127">
          <cell r="B127">
            <v>124.6</v>
          </cell>
          <cell r="C127" t="str">
            <v/>
          </cell>
          <cell r="D127">
            <v>82.5</v>
          </cell>
          <cell r="E127" t="str">
            <v/>
          </cell>
          <cell r="F127">
            <v>127.5</v>
          </cell>
          <cell r="G127" t="str">
            <v/>
          </cell>
          <cell r="H127">
            <v>109.5</v>
          </cell>
          <cell r="I127" t="str">
            <v/>
          </cell>
          <cell r="J127">
            <v>125.4</v>
          </cell>
          <cell r="K127" t="str">
            <v/>
          </cell>
        </row>
        <row r="128">
          <cell r="B128">
            <v>126.4</v>
          </cell>
          <cell r="C128" t="str">
            <v/>
          </cell>
          <cell r="D128">
            <v>89.1</v>
          </cell>
          <cell r="E128" t="str">
            <v/>
          </cell>
          <cell r="F128">
            <v>129.5</v>
          </cell>
          <cell r="G128" t="str">
            <v/>
          </cell>
          <cell r="H128">
            <v>111.1</v>
          </cell>
          <cell r="I128" t="str">
            <v/>
          </cell>
          <cell r="J128">
            <v>127</v>
          </cell>
          <cell r="K128" t="str">
            <v/>
          </cell>
        </row>
        <row r="129">
          <cell r="B129">
            <v>116.2</v>
          </cell>
          <cell r="C129" t="str">
            <v/>
          </cell>
          <cell r="D129">
            <v>87.2</v>
          </cell>
          <cell r="E129" t="str">
            <v/>
          </cell>
          <cell r="F129">
            <v>116.9</v>
          </cell>
          <cell r="G129" t="str">
            <v/>
          </cell>
          <cell r="H129">
            <v>111</v>
          </cell>
          <cell r="I129" t="str">
            <v/>
          </cell>
          <cell r="J129">
            <v>125.9</v>
          </cell>
          <cell r="K129" t="str">
            <v/>
          </cell>
        </row>
        <row r="130">
          <cell r="B130">
            <v>92.6</v>
          </cell>
          <cell r="C130" t="str">
            <v/>
          </cell>
          <cell r="D130">
            <v>83.4</v>
          </cell>
          <cell r="E130" t="str">
            <v/>
          </cell>
          <cell r="F130">
            <v>91.2</v>
          </cell>
          <cell r="G130" t="str">
            <v/>
          </cell>
          <cell r="H130">
            <v>108.5</v>
          </cell>
          <cell r="I130" t="str">
            <v/>
          </cell>
          <cell r="J130">
            <v>118.4</v>
          </cell>
          <cell r="K130" t="str">
            <v/>
          </cell>
        </row>
        <row r="131">
          <cell r="B131">
            <v>103.9</v>
          </cell>
          <cell r="C131" t="str">
            <v/>
          </cell>
          <cell r="D131">
            <v>81.400000000000006</v>
          </cell>
          <cell r="E131" t="str">
            <v/>
          </cell>
          <cell r="F131">
            <v>104</v>
          </cell>
          <cell r="G131" t="str">
            <v/>
          </cell>
          <cell r="H131">
            <v>110.3</v>
          </cell>
          <cell r="I131" t="str">
            <v/>
          </cell>
          <cell r="J131">
            <v>121.1</v>
          </cell>
          <cell r="K131" t="str">
            <v/>
          </cell>
        </row>
        <row r="132">
          <cell r="B132">
            <v>114.1</v>
          </cell>
          <cell r="C132" t="str">
            <v/>
          </cell>
          <cell r="D132">
            <v>83.8</v>
          </cell>
          <cell r="E132" t="str">
            <v/>
          </cell>
          <cell r="F132">
            <v>115.7</v>
          </cell>
          <cell r="G132" t="str">
            <v/>
          </cell>
          <cell r="H132">
            <v>108.3</v>
          </cell>
          <cell r="I132" t="str">
            <v/>
          </cell>
          <cell r="J132">
            <v>127.2</v>
          </cell>
          <cell r="K132" t="str">
            <v/>
          </cell>
        </row>
        <row r="133">
          <cell r="B133">
            <v>121</v>
          </cell>
          <cell r="C133" t="str">
            <v/>
          </cell>
          <cell r="D133">
            <v>82.2</v>
          </cell>
          <cell r="E133" t="str">
            <v/>
          </cell>
          <cell r="F133">
            <v>123.7</v>
          </cell>
          <cell r="G133" t="str">
            <v/>
          </cell>
          <cell r="H133">
            <v>110</v>
          </cell>
          <cell r="I133" t="str">
            <v/>
          </cell>
          <cell r="J133">
            <v>131.30000000000001</v>
          </cell>
          <cell r="K133" t="str">
            <v/>
          </cell>
        </row>
        <row r="134">
          <cell r="B134">
            <v>122.1</v>
          </cell>
          <cell r="C134" t="str">
            <v/>
          </cell>
          <cell r="D134">
            <v>80.8</v>
          </cell>
          <cell r="E134" t="str">
            <v/>
          </cell>
          <cell r="F134">
            <v>125.3</v>
          </cell>
          <cell r="G134" t="str">
            <v/>
          </cell>
          <cell r="H134">
            <v>108.8</v>
          </cell>
          <cell r="I134" t="str">
            <v/>
          </cell>
          <cell r="J134">
            <v>131</v>
          </cell>
          <cell r="K134" t="str">
            <v/>
          </cell>
        </row>
        <row r="135">
          <cell r="B135">
            <v>125.5</v>
          </cell>
          <cell r="C135" t="str">
            <v/>
          </cell>
          <cell r="D135">
            <v>78</v>
          </cell>
          <cell r="E135" t="str">
            <v/>
          </cell>
          <cell r="F135">
            <v>129.5</v>
          </cell>
          <cell r="G135" t="str">
            <v/>
          </cell>
          <cell r="H135">
            <v>106</v>
          </cell>
          <cell r="I135" t="str">
            <v/>
          </cell>
          <cell r="J135">
            <v>132.19999999999999</v>
          </cell>
          <cell r="K135" t="str">
            <v/>
          </cell>
        </row>
        <row r="136">
          <cell r="B136">
            <v>126.7</v>
          </cell>
          <cell r="C136" t="str">
            <v/>
          </cell>
          <cell r="D136">
            <v>82.1</v>
          </cell>
          <cell r="E136" t="str">
            <v/>
          </cell>
          <cell r="F136">
            <v>131.30000000000001</v>
          </cell>
          <cell r="G136" t="str">
            <v/>
          </cell>
          <cell r="H136">
            <v>107.5</v>
          </cell>
          <cell r="I136" t="str">
            <v/>
          </cell>
          <cell r="J136">
            <v>133</v>
          </cell>
          <cell r="K136" t="str">
            <v/>
          </cell>
        </row>
        <row r="137">
          <cell r="B137">
            <v>128.5</v>
          </cell>
          <cell r="C137" t="str">
            <v/>
          </cell>
          <cell r="D137">
            <v>84.7</v>
          </cell>
          <cell r="E137" t="str">
            <v/>
          </cell>
          <cell r="F137">
            <v>131.69999999999999</v>
          </cell>
          <cell r="G137" t="str">
            <v/>
          </cell>
          <cell r="H137">
            <v>107.9</v>
          </cell>
          <cell r="I137" t="str">
            <v/>
          </cell>
          <cell r="J137">
            <v>133.1</v>
          </cell>
          <cell r="K137" t="str">
            <v/>
          </cell>
        </row>
        <row r="138">
          <cell r="B138">
            <v>129.19999999999999</v>
          </cell>
          <cell r="C138" t="str">
            <v/>
          </cell>
          <cell r="D138">
            <v>86.2</v>
          </cell>
          <cell r="E138" t="str">
            <v/>
          </cell>
          <cell r="F138">
            <v>133.1</v>
          </cell>
          <cell r="G138" t="str">
            <v/>
          </cell>
          <cell r="H138">
            <v>107.7</v>
          </cell>
          <cell r="I138" t="str">
            <v/>
          </cell>
          <cell r="J138">
            <v>136.5</v>
          </cell>
          <cell r="K138" t="str">
            <v/>
          </cell>
        </row>
        <row r="139">
          <cell r="B139">
            <v>131.4</v>
          </cell>
          <cell r="C139" t="str">
            <v/>
          </cell>
          <cell r="D139">
            <v>84.7</v>
          </cell>
          <cell r="E139" t="str">
            <v/>
          </cell>
          <cell r="F139">
            <v>134.5</v>
          </cell>
          <cell r="G139" t="str">
            <v/>
          </cell>
          <cell r="H139">
            <v>111.8</v>
          </cell>
          <cell r="I139" t="str">
            <v/>
          </cell>
          <cell r="J139">
            <v>135.1</v>
          </cell>
          <cell r="K139" t="str">
            <v/>
          </cell>
        </row>
        <row r="140">
          <cell r="B140">
            <v>131.5</v>
          </cell>
          <cell r="C140" t="str">
            <v/>
          </cell>
          <cell r="D140">
            <v>82.2</v>
          </cell>
          <cell r="E140" t="str">
            <v/>
          </cell>
          <cell r="F140">
            <v>134.69999999999999</v>
          </cell>
          <cell r="G140" t="str">
            <v/>
          </cell>
          <cell r="H140">
            <v>114.3</v>
          </cell>
          <cell r="I140" t="str">
            <v/>
          </cell>
          <cell r="J140">
            <v>136</v>
          </cell>
          <cell r="K140" t="str">
            <v/>
          </cell>
        </row>
        <row r="141">
          <cell r="B141">
            <v>134.5</v>
          </cell>
          <cell r="C141" t="str">
            <v/>
          </cell>
          <cell r="D141">
            <v>84.3</v>
          </cell>
          <cell r="E141" t="str">
            <v/>
          </cell>
          <cell r="F141">
            <v>137.9</v>
          </cell>
          <cell r="G141" t="str">
            <v/>
          </cell>
          <cell r="H141">
            <v>116.1</v>
          </cell>
          <cell r="I141" t="str">
            <v/>
          </cell>
          <cell r="J141">
            <v>139.9</v>
          </cell>
          <cell r="K141" t="str">
            <v/>
          </cell>
        </row>
        <row r="142">
          <cell r="B142">
            <v>133.6</v>
          </cell>
          <cell r="C142" t="str">
            <v/>
          </cell>
          <cell r="D142">
            <v>85.1</v>
          </cell>
          <cell r="E142" t="str">
            <v/>
          </cell>
          <cell r="F142">
            <v>136.4</v>
          </cell>
          <cell r="G142" t="str">
            <v/>
          </cell>
          <cell r="H142">
            <v>120.6</v>
          </cell>
          <cell r="I142" t="str">
            <v/>
          </cell>
          <cell r="J142">
            <v>142.1</v>
          </cell>
          <cell r="K142" t="str">
            <v/>
          </cell>
        </row>
        <row r="143">
          <cell r="B143">
            <v>134.69999999999999</v>
          </cell>
          <cell r="C143" t="str">
            <v/>
          </cell>
          <cell r="D143">
            <v>85.7</v>
          </cell>
          <cell r="E143" t="str">
            <v/>
          </cell>
          <cell r="F143">
            <v>137.6</v>
          </cell>
          <cell r="G143" t="str">
            <v/>
          </cell>
          <cell r="H143">
            <v>125.2</v>
          </cell>
          <cell r="I143" t="str">
            <v/>
          </cell>
          <cell r="J143">
            <v>142.19999999999999</v>
          </cell>
          <cell r="K143" t="str">
            <v/>
          </cell>
        </row>
        <row r="144">
          <cell r="B144">
            <v>134.80000000000001</v>
          </cell>
          <cell r="C144" t="str">
            <v/>
          </cell>
          <cell r="D144">
            <v>82.5</v>
          </cell>
          <cell r="E144" t="str">
            <v/>
          </cell>
          <cell r="F144">
            <v>138</v>
          </cell>
          <cell r="G144" t="str">
            <v/>
          </cell>
          <cell r="H144">
            <v>124.1</v>
          </cell>
          <cell r="I144" t="str">
            <v/>
          </cell>
          <cell r="J144">
            <v>144.30000000000001</v>
          </cell>
          <cell r="K144" t="str">
            <v/>
          </cell>
        </row>
        <row r="145">
          <cell r="B145">
            <v>135.69999999999999</v>
          </cell>
          <cell r="C145" t="str">
            <v/>
          </cell>
          <cell r="D145">
            <v>84.2</v>
          </cell>
          <cell r="E145" t="str">
            <v/>
          </cell>
          <cell r="F145">
            <v>138.80000000000001</v>
          </cell>
          <cell r="G145" t="str">
            <v/>
          </cell>
          <cell r="H145">
            <v>128.4</v>
          </cell>
          <cell r="I145" t="str">
            <v/>
          </cell>
          <cell r="J145">
            <v>144.5</v>
          </cell>
          <cell r="K145" t="str">
            <v/>
          </cell>
        </row>
        <row r="146">
          <cell r="B146">
            <v>135</v>
          </cell>
          <cell r="C146" t="str">
            <v/>
          </cell>
          <cell r="D146">
            <v>82.3</v>
          </cell>
          <cell r="E146" t="str">
            <v/>
          </cell>
          <cell r="F146">
            <v>138.69999999999999</v>
          </cell>
          <cell r="G146" t="str">
            <v/>
          </cell>
          <cell r="H146">
            <v>125.6</v>
          </cell>
          <cell r="I146" t="str">
            <v/>
          </cell>
          <cell r="J146">
            <v>145.1</v>
          </cell>
          <cell r="K146" t="str">
            <v/>
          </cell>
        </row>
        <row r="147">
          <cell r="B147">
            <v>136.4</v>
          </cell>
          <cell r="C147" t="str">
            <v/>
          </cell>
          <cell r="D147">
            <v>84.3</v>
          </cell>
          <cell r="E147" t="str">
            <v/>
          </cell>
          <cell r="F147">
            <v>139.9</v>
          </cell>
          <cell r="G147" t="str">
            <v/>
          </cell>
          <cell r="H147">
            <v>129</v>
          </cell>
          <cell r="I147" t="str">
            <v/>
          </cell>
          <cell r="J147">
            <v>148</v>
          </cell>
          <cell r="K147" t="str">
            <v/>
          </cell>
        </row>
        <row r="148">
          <cell r="B148">
            <v>139.4</v>
          </cell>
          <cell r="C148" t="str">
            <v/>
          </cell>
          <cell r="D148">
            <v>86.1</v>
          </cell>
          <cell r="E148" t="str">
            <v/>
          </cell>
          <cell r="F148">
            <v>142</v>
          </cell>
          <cell r="G148" t="str">
            <v/>
          </cell>
          <cell r="H148">
            <v>152.19999999999999</v>
          </cell>
          <cell r="I148" t="str">
            <v/>
          </cell>
          <cell r="J148">
            <v>148.6</v>
          </cell>
          <cell r="K148" t="str">
            <v/>
          </cell>
        </row>
        <row r="149">
          <cell r="B149">
            <v>147.5</v>
          </cell>
          <cell r="C149" t="str">
            <v/>
          </cell>
          <cell r="D149">
            <v>87.3</v>
          </cell>
          <cell r="E149" t="str">
            <v/>
          </cell>
          <cell r="F149">
            <v>148.19999999999999</v>
          </cell>
          <cell r="G149" t="str">
            <v/>
          </cell>
          <cell r="H149">
            <v>156.5</v>
          </cell>
          <cell r="I149" t="str">
            <v/>
          </cell>
          <cell r="J149">
            <v>149.4</v>
          </cell>
          <cell r="K149" t="str">
            <v/>
          </cell>
        </row>
        <row r="150">
          <cell r="B150">
            <v>146.9</v>
          </cell>
          <cell r="C150" t="str">
            <v/>
          </cell>
          <cell r="D150">
            <v>83.3</v>
          </cell>
          <cell r="E150" t="str">
            <v/>
          </cell>
          <cell r="F150">
            <v>147.6</v>
          </cell>
          <cell r="G150" t="str">
            <v/>
          </cell>
          <cell r="H150">
            <v>163</v>
          </cell>
          <cell r="I150" t="str">
            <v/>
          </cell>
          <cell r="J150">
            <v>148.6</v>
          </cell>
          <cell r="K150" t="str">
            <v/>
          </cell>
        </row>
        <row r="151">
          <cell r="B151">
            <v>151.5</v>
          </cell>
          <cell r="C151" t="str">
            <v/>
          </cell>
          <cell r="D151">
            <v>109.2</v>
          </cell>
          <cell r="E151" t="str">
            <v/>
          </cell>
          <cell r="F151">
            <v>151.19999999999999</v>
          </cell>
          <cell r="G151" t="str">
            <v/>
          </cell>
          <cell r="H151">
            <v>156.9</v>
          </cell>
          <cell r="I151" t="str">
            <v/>
          </cell>
          <cell r="J151">
            <v>149.1</v>
          </cell>
          <cell r="K151" t="str">
            <v/>
          </cell>
        </row>
        <row r="152">
          <cell r="B152">
            <v>154.4</v>
          </cell>
          <cell r="C152" t="str">
            <v/>
          </cell>
          <cell r="D152">
            <v>98.6</v>
          </cell>
          <cell r="E152" t="str">
            <v/>
          </cell>
          <cell r="F152">
            <v>154.6</v>
          </cell>
          <cell r="G152" t="str">
            <v/>
          </cell>
          <cell r="H152">
            <v>160.80000000000001</v>
          </cell>
          <cell r="I152" t="str">
            <v/>
          </cell>
          <cell r="J152">
            <v>147.80000000000001</v>
          </cell>
          <cell r="K152" t="str">
            <v/>
          </cell>
        </row>
        <row r="153">
          <cell r="B153">
            <v>155.1</v>
          </cell>
          <cell r="C153" t="str">
            <v/>
          </cell>
          <cell r="D153">
            <v>103.4</v>
          </cell>
          <cell r="E153" t="str">
            <v/>
          </cell>
          <cell r="F153">
            <v>152.4</v>
          </cell>
          <cell r="G153" t="str">
            <v/>
          </cell>
          <cell r="H153">
            <v>201.1</v>
          </cell>
          <cell r="I153" t="str">
            <v/>
          </cell>
          <cell r="J153">
            <v>155</v>
          </cell>
          <cell r="K153" t="str">
            <v/>
          </cell>
        </row>
        <row r="154">
          <cell r="B154">
            <v>153.30000000000001</v>
          </cell>
          <cell r="C154" t="str">
            <v/>
          </cell>
          <cell r="D154">
            <v>103.5</v>
          </cell>
          <cell r="E154" t="str">
            <v/>
          </cell>
          <cell r="F154">
            <v>155.5</v>
          </cell>
          <cell r="G154" t="str">
            <v/>
          </cell>
          <cell r="H154">
            <v>155.9</v>
          </cell>
          <cell r="I154" t="str">
            <v/>
          </cell>
          <cell r="J154">
            <v>153.30000000000001</v>
          </cell>
          <cell r="K154" t="str">
            <v/>
          </cell>
        </row>
        <row r="155">
          <cell r="B155">
            <v>150.30000000000001</v>
          </cell>
          <cell r="C155" t="str">
            <v>*</v>
          </cell>
          <cell r="D155">
            <v>98.3</v>
          </cell>
          <cell r="E155" t="str">
            <v>*</v>
          </cell>
          <cell r="F155">
            <v>153.9</v>
          </cell>
          <cell r="G155" t="str">
            <v>*</v>
          </cell>
          <cell r="H155">
            <v>144.69999999999999</v>
          </cell>
          <cell r="I155" t="str">
            <v>*</v>
          </cell>
          <cell r="J155">
            <v>155.5</v>
          </cell>
          <cell r="K155" t="str">
            <v>*</v>
          </cell>
        </row>
        <row r="156">
          <cell r="B156">
            <v>148.9</v>
          </cell>
          <cell r="C156"/>
          <cell r="D156">
            <v>103.6</v>
          </cell>
          <cell r="E156"/>
          <cell r="F156">
            <v>152.30000000000001</v>
          </cell>
          <cell r="G156"/>
          <cell r="H156">
            <v>142</v>
          </cell>
          <cell r="I156"/>
          <cell r="J156">
            <v>154.69999999999999</v>
          </cell>
          <cell r="K156"/>
        </row>
      </sheetData>
      <sheetData sheetId="2">
        <row r="7">
          <cell r="B7">
            <v>79</v>
          </cell>
          <cell r="C7" t="str">
            <v/>
          </cell>
          <cell r="D7">
            <v>97.2</v>
          </cell>
          <cell r="E7" t="str">
            <v/>
          </cell>
          <cell r="F7">
            <v>74.099999999999994</v>
          </cell>
          <cell r="G7" t="str">
            <v/>
          </cell>
          <cell r="H7">
            <v>123.7</v>
          </cell>
          <cell r="I7" t="str">
            <v/>
          </cell>
          <cell r="J7">
            <v>77.8</v>
          </cell>
          <cell r="K7" t="str">
            <v/>
          </cell>
        </row>
        <row r="8">
          <cell r="B8">
            <v>82.9</v>
          </cell>
          <cell r="C8" t="str">
            <v/>
          </cell>
          <cell r="D8">
            <v>102.3</v>
          </cell>
          <cell r="E8" t="str">
            <v/>
          </cell>
          <cell r="F8">
            <v>81</v>
          </cell>
          <cell r="G8" t="str">
            <v/>
          </cell>
          <cell r="H8">
            <v>93.5</v>
          </cell>
          <cell r="I8" t="str">
            <v/>
          </cell>
          <cell r="J8">
            <v>85.5</v>
          </cell>
          <cell r="K8" t="str">
            <v/>
          </cell>
        </row>
        <row r="9">
          <cell r="B9">
            <v>84.6</v>
          </cell>
          <cell r="C9" t="str">
            <v/>
          </cell>
          <cell r="D9">
            <v>109.9</v>
          </cell>
          <cell r="E9" t="str">
            <v/>
          </cell>
          <cell r="F9">
            <v>83.2</v>
          </cell>
          <cell r="G9" t="str">
            <v/>
          </cell>
          <cell r="H9">
            <v>86.7</v>
          </cell>
          <cell r="I9" t="str">
            <v/>
          </cell>
          <cell r="J9">
            <v>85</v>
          </cell>
          <cell r="K9" t="str">
            <v/>
          </cell>
        </row>
        <row r="10">
          <cell r="B10">
            <v>86.4</v>
          </cell>
          <cell r="C10" t="str">
            <v/>
          </cell>
          <cell r="D10">
            <v>104.3</v>
          </cell>
          <cell r="E10" t="str">
            <v/>
          </cell>
          <cell r="F10">
            <v>82.6</v>
          </cell>
          <cell r="G10" t="str">
            <v/>
          </cell>
          <cell r="H10">
            <v>118.8</v>
          </cell>
          <cell r="I10" t="str">
            <v/>
          </cell>
          <cell r="J10">
            <v>89.2</v>
          </cell>
          <cell r="K10" t="str">
            <v/>
          </cell>
        </row>
        <row r="11">
          <cell r="B11">
            <v>85.7</v>
          </cell>
          <cell r="C11" t="str">
            <v/>
          </cell>
          <cell r="D11">
            <v>100.4</v>
          </cell>
          <cell r="E11" t="str">
            <v/>
          </cell>
          <cell r="F11">
            <v>81.599999999999994</v>
          </cell>
          <cell r="G11" t="str">
            <v/>
          </cell>
          <cell r="H11">
            <v>124</v>
          </cell>
          <cell r="I11" t="str">
            <v/>
          </cell>
          <cell r="J11">
            <v>83.6</v>
          </cell>
          <cell r="K11" t="str">
            <v/>
          </cell>
        </row>
        <row r="12">
          <cell r="B12">
            <v>87.7</v>
          </cell>
          <cell r="C12" t="str">
            <v/>
          </cell>
          <cell r="D12">
            <v>108.3</v>
          </cell>
          <cell r="E12" t="str">
            <v/>
          </cell>
          <cell r="F12">
            <v>86.2</v>
          </cell>
          <cell r="G12" t="str">
            <v/>
          </cell>
          <cell r="H12">
            <v>93.6</v>
          </cell>
          <cell r="I12" t="str">
            <v/>
          </cell>
          <cell r="J12">
            <v>90</v>
          </cell>
          <cell r="K12" t="str">
            <v/>
          </cell>
        </row>
        <row r="13">
          <cell r="B13">
            <v>89.7</v>
          </cell>
          <cell r="C13" t="str">
            <v/>
          </cell>
          <cell r="D13">
            <v>107.2</v>
          </cell>
          <cell r="E13" t="str">
            <v/>
          </cell>
          <cell r="F13">
            <v>88.6</v>
          </cell>
          <cell r="G13" t="str">
            <v/>
          </cell>
          <cell r="H13">
            <v>91.7</v>
          </cell>
          <cell r="I13" t="str">
            <v/>
          </cell>
          <cell r="J13">
            <v>93.3</v>
          </cell>
          <cell r="K13" t="str">
            <v/>
          </cell>
        </row>
        <row r="14">
          <cell r="B14">
            <v>95.1</v>
          </cell>
          <cell r="C14" t="str">
            <v/>
          </cell>
          <cell r="D14">
            <v>106.4</v>
          </cell>
          <cell r="E14" t="str">
            <v/>
          </cell>
          <cell r="F14">
            <v>92.2</v>
          </cell>
          <cell r="G14" t="str">
            <v/>
          </cell>
          <cell r="H14">
            <v>122.1</v>
          </cell>
          <cell r="I14" t="str">
            <v/>
          </cell>
          <cell r="J14">
            <v>93.3</v>
          </cell>
          <cell r="K14" t="str">
            <v/>
          </cell>
        </row>
        <row r="15">
          <cell r="B15">
            <v>89.8</v>
          </cell>
          <cell r="C15" t="str">
            <v/>
          </cell>
          <cell r="D15">
            <v>95.8</v>
          </cell>
          <cell r="E15" t="str">
            <v/>
          </cell>
          <cell r="F15">
            <v>86</v>
          </cell>
          <cell r="G15" t="str">
            <v/>
          </cell>
          <cell r="H15">
            <v>129.4</v>
          </cell>
          <cell r="I15" t="str">
            <v/>
          </cell>
          <cell r="J15">
            <v>86.4</v>
          </cell>
          <cell r="K15" t="str">
            <v/>
          </cell>
        </row>
        <row r="16">
          <cell r="B16">
            <v>90</v>
          </cell>
          <cell r="C16" t="str">
            <v/>
          </cell>
          <cell r="D16">
            <v>100.2</v>
          </cell>
          <cell r="E16" t="str">
            <v/>
          </cell>
          <cell r="F16">
            <v>89.1</v>
          </cell>
          <cell r="G16" t="str">
            <v/>
          </cell>
          <cell r="H16">
            <v>94.7</v>
          </cell>
          <cell r="I16" t="str">
            <v/>
          </cell>
          <cell r="J16">
            <v>90.3</v>
          </cell>
          <cell r="K16" t="str">
            <v/>
          </cell>
        </row>
        <row r="17">
          <cell r="B17">
            <v>89.4</v>
          </cell>
          <cell r="C17" t="str">
            <v/>
          </cell>
          <cell r="D17">
            <v>101.8</v>
          </cell>
          <cell r="E17" t="str">
            <v/>
          </cell>
          <cell r="F17">
            <v>88.7</v>
          </cell>
          <cell r="G17" t="str">
            <v/>
          </cell>
          <cell r="H17">
            <v>89.7</v>
          </cell>
          <cell r="I17" t="str">
            <v/>
          </cell>
          <cell r="J17">
            <v>90.6</v>
          </cell>
          <cell r="K17" t="str">
            <v/>
          </cell>
        </row>
        <row r="18">
          <cell r="B18">
            <v>92.3</v>
          </cell>
          <cell r="C18" t="str">
            <v/>
          </cell>
          <cell r="D18">
            <v>105.4</v>
          </cell>
          <cell r="E18" t="str">
            <v/>
          </cell>
          <cell r="F18">
            <v>89.3</v>
          </cell>
          <cell r="G18" t="str">
            <v/>
          </cell>
          <cell r="H18">
            <v>119</v>
          </cell>
          <cell r="I18" t="str">
            <v/>
          </cell>
          <cell r="J18">
            <v>92.4</v>
          </cell>
          <cell r="K18" t="str">
            <v/>
          </cell>
        </row>
        <row r="19">
          <cell r="B19">
            <v>88</v>
          </cell>
          <cell r="C19" t="str">
            <v/>
          </cell>
          <cell r="D19">
            <v>97.7</v>
          </cell>
          <cell r="E19" t="str">
            <v/>
          </cell>
          <cell r="F19">
            <v>84.3</v>
          </cell>
          <cell r="G19" t="str">
            <v/>
          </cell>
          <cell r="H19">
            <v>124.6</v>
          </cell>
          <cell r="I19" t="str">
            <v/>
          </cell>
          <cell r="J19">
            <v>87.9</v>
          </cell>
          <cell r="K19" t="str">
            <v/>
          </cell>
        </row>
        <row r="20">
          <cell r="B20">
            <v>91.1</v>
          </cell>
          <cell r="C20" t="str">
            <v/>
          </cell>
          <cell r="D20">
            <v>100.5</v>
          </cell>
          <cell r="E20" t="str">
            <v/>
          </cell>
          <cell r="F20">
            <v>89.9</v>
          </cell>
          <cell r="G20" t="str">
            <v/>
          </cell>
          <cell r="H20">
            <v>98.6</v>
          </cell>
          <cell r="I20" t="str">
            <v/>
          </cell>
          <cell r="J20">
            <v>94.6</v>
          </cell>
          <cell r="K20" t="str">
            <v/>
          </cell>
        </row>
        <row r="21">
          <cell r="B21">
            <v>93.8</v>
          </cell>
          <cell r="C21" t="str">
            <v/>
          </cell>
          <cell r="D21">
            <v>105.2</v>
          </cell>
          <cell r="E21" t="str">
            <v/>
          </cell>
          <cell r="F21">
            <v>93.2</v>
          </cell>
          <cell r="G21" t="str">
            <v/>
          </cell>
          <cell r="H21">
            <v>94.6</v>
          </cell>
          <cell r="I21" t="str">
            <v/>
          </cell>
          <cell r="J21">
            <v>93.7</v>
          </cell>
          <cell r="K21" t="str">
            <v/>
          </cell>
        </row>
        <row r="22">
          <cell r="B22">
            <v>96.4</v>
          </cell>
          <cell r="C22" t="str">
            <v/>
          </cell>
          <cell r="D22">
            <v>114.7</v>
          </cell>
          <cell r="E22" t="str">
            <v/>
          </cell>
          <cell r="F22">
            <v>94.1</v>
          </cell>
          <cell r="G22" t="str">
            <v/>
          </cell>
          <cell r="H22">
            <v>112.4</v>
          </cell>
          <cell r="I22" t="str">
            <v/>
          </cell>
          <cell r="J22">
            <v>99.1</v>
          </cell>
          <cell r="K22" t="str">
            <v/>
          </cell>
        </row>
        <row r="23">
          <cell r="B23">
            <v>92.3</v>
          </cell>
          <cell r="C23" t="str">
            <v/>
          </cell>
          <cell r="D23">
            <v>90.8</v>
          </cell>
          <cell r="E23" t="str">
            <v/>
          </cell>
          <cell r="F23">
            <v>90.1</v>
          </cell>
          <cell r="G23" t="str">
            <v/>
          </cell>
          <cell r="H23">
            <v>117.8</v>
          </cell>
          <cell r="I23" t="str">
            <v/>
          </cell>
          <cell r="J23">
            <v>91</v>
          </cell>
          <cell r="K23" t="str">
            <v/>
          </cell>
        </row>
        <row r="24">
          <cell r="B24">
            <v>94.4</v>
          </cell>
          <cell r="C24" t="str">
            <v/>
          </cell>
          <cell r="D24">
            <v>94.5</v>
          </cell>
          <cell r="E24" t="str">
            <v/>
          </cell>
          <cell r="F24">
            <v>94.6</v>
          </cell>
          <cell r="G24" t="str">
            <v/>
          </cell>
          <cell r="H24">
            <v>92.6</v>
          </cell>
          <cell r="I24" t="str">
            <v/>
          </cell>
          <cell r="J24">
            <v>95.5</v>
          </cell>
          <cell r="K24" t="str">
            <v/>
          </cell>
        </row>
        <row r="25">
          <cell r="B25">
            <v>95.5</v>
          </cell>
          <cell r="C25" t="str">
            <v/>
          </cell>
          <cell r="D25">
            <v>101.8</v>
          </cell>
          <cell r="E25" t="str">
            <v/>
          </cell>
          <cell r="F25">
            <v>95.4</v>
          </cell>
          <cell r="G25" t="str">
            <v/>
          </cell>
          <cell r="H25">
            <v>91.9</v>
          </cell>
          <cell r="I25" t="str">
            <v/>
          </cell>
          <cell r="J25">
            <v>98.8</v>
          </cell>
          <cell r="K25" t="str">
            <v/>
          </cell>
        </row>
        <row r="26">
          <cell r="B26">
            <v>99.2</v>
          </cell>
          <cell r="C26" t="str">
            <v/>
          </cell>
          <cell r="D26">
            <v>106</v>
          </cell>
          <cell r="E26" t="str">
            <v/>
          </cell>
          <cell r="F26">
            <v>97.8</v>
          </cell>
          <cell r="G26" t="str">
            <v/>
          </cell>
          <cell r="H26">
            <v>110.2</v>
          </cell>
          <cell r="I26" t="str">
            <v/>
          </cell>
          <cell r="J26">
            <v>101.3</v>
          </cell>
          <cell r="K26" t="str">
            <v/>
          </cell>
        </row>
        <row r="27">
          <cell r="B27">
            <v>97.2</v>
          </cell>
          <cell r="C27" t="str">
            <v/>
          </cell>
          <cell r="D27">
            <v>89.3</v>
          </cell>
          <cell r="E27" t="str">
            <v/>
          </cell>
          <cell r="F27">
            <v>96.2</v>
          </cell>
          <cell r="G27" t="str">
            <v/>
          </cell>
          <cell r="H27">
            <v>113.7</v>
          </cell>
          <cell r="I27" t="str">
            <v/>
          </cell>
          <cell r="J27">
            <v>92.8</v>
          </cell>
          <cell r="K27" t="str">
            <v/>
          </cell>
        </row>
        <row r="28">
          <cell r="B28">
            <v>98.1</v>
          </cell>
          <cell r="C28" t="str">
            <v/>
          </cell>
          <cell r="D28">
            <v>101.7</v>
          </cell>
          <cell r="E28" t="str">
            <v/>
          </cell>
          <cell r="F28">
            <v>98.8</v>
          </cell>
          <cell r="G28" t="str">
            <v/>
          </cell>
          <cell r="H28">
            <v>87.5</v>
          </cell>
          <cell r="I28" t="str">
            <v/>
          </cell>
          <cell r="J28">
            <v>100.9</v>
          </cell>
          <cell r="K28" t="str">
            <v/>
          </cell>
        </row>
        <row r="29">
          <cell r="B29">
            <v>99.6</v>
          </cell>
          <cell r="C29" t="str">
            <v/>
          </cell>
          <cell r="D29">
            <v>100</v>
          </cell>
          <cell r="E29" t="str">
            <v/>
          </cell>
          <cell r="F29">
            <v>100.5</v>
          </cell>
          <cell r="G29" t="str">
            <v/>
          </cell>
          <cell r="H29">
            <v>88.9</v>
          </cell>
          <cell r="I29" t="str">
            <v/>
          </cell>
          <cell r="J29">
            <v>101.2</v>
          </cell>
          <cell r="K29" t="str">
            <v/>
          </cell>
        </row>
        <row r="30">
          <cell r="B30">
            <v>105.1</v>
          </cell>
          <cell r="C30" t="str">
            <v/>
          </cell>
          <cell r="D30">
            <v>109</v>
          </cell>
          <cell r="E30" t="str">
            <v/>
          </cell>
          <cell r="F30">
            <v>104.5</v>
          </cell>
          <cell r="G30" t="str">
            <v/>
          </cell>
          <cell r="H30">
            <v>109.9</v>
          </cell>
          <cell r="I30" t="str">
            <v/>
          </cell>
          <cell r="J30">
            <v>105.1</v>
          </cell>
          <cell r="K30" t="str">
            <v/>
          </cell>
        </row>
        <row r="31">
          <cell r="B31">
            <v>100.1</v>
          </cell>
          <cell r="C31" t="str">
            <v/>
          </cell>
          <cell r="D31">
            <v>84.4</v>
          </cell>
          <cell r="E31" t="str">
            <v/>
          </cell>
          <cell r="F31">
            <v>99.8</v>
          </cell>
          <cell r="G31" t="str">
            <v/>
          </cell>
          <cell r="H31">
            <v>112.2</v>
          </cell>
          <cell r="I31" t="str">
            <v/>
          </cell>
          <cell r="J31">
            <v>96.9</v>
          </cell>
          <cell r="K31" t="str">
            <v/>
          </cell>
        </row>
        <row r="32">
          <cell r="B32">
            <v>103.8</v>
          </cell>
          <cell r="C32" t="str">
            <v/>
          </cell>
          <cell r="D32">
            <v>93.3</v>
          </cell>
          <cell r="E32" t="str">
            <v/>
          </cell>
          <cell r="F32">
            <v>106.1</v>
          </cell>
          <cell r="G32" t="str">
            <v/>
          </cell>
          <cell r="H32">
            <v>84.1</v>
          </cell>
          <cell r="I32" t="str">
            <v/>
          </cell>
          <cell r="J32">
            <v>102.3</v>
          </cell>
          <cell r="K32" t="str">
            <v/>
          </cell>
        </row>
        <row r="33">
          <cell r="B33">
            <v>102</v>
          </cell>
          <cell r="C33" t="str">
            <v/>
          </cell>
          <cell r="D33">
            <v>99.7</v>
          </cell>
          <cell r="E33" t="str">
            <v/>
          </cell>
          <cell r="F33">
            <v>103.8</v>
          </cell>
          <cell r="G33" t="str">
            <v/>
          </cell>
          <cell r="H33">
            <v>82.5</v>
          </cell>
          <cell r="I33" t="str">
            <v/>
          </cell>
          <cell r="J33">
            <v>104.7</v>
          </cell>
          <cell r="K33" t="str">
            <v/>
          </cell>
        </row>
        <row r="34">
          <cell r="B34">
            <v>106.7</v>
          </cell>
          <cell r="C34" t="str">
            <v/>
          </cell>
          <cell r="D34">
            <v>101</v>
          </cell>
          <cell r="E34" t="str">
            <v/>
          </cell>
          <cell r="F34">
            <v>106.8</v>
          </cell>
          <cell r="G34" t="str">
            <v/>
          </cell>
          <cell r="H34">
            <v>107.2</v>
          </cell>
          <cell r="I34" t="str">
            <v/>
          </cell>
          <cell r="J34">
            <v>108.2</v>
          </cell>
          <cell r="K34" t="str">
            <v/>
          </cell>
        </row>
        <row r="35">
          <cell r="B35">
            <v>107.5</v>
          </cell>
          <cell r="C35" t="str">
            <v/>
          </cell>
          <cell r="D35">
            <v>81.599999999999994</v>
          </cell>
          <cell r="E35" t="str">
            <v/>
          </cell>
          <cell r="F35">
            <v>108</v>
          </cell>
          <cell r="G35" t="str">
            <v/>
          </cell>
          <cell r="H35">
            <v>116.3</v>
          </cell>
          <cell r="I35" t="str">
            <v/>
          </cell>
          <cell r="J35">
            <v>101.6</v>
          </cell>
          <cell r="K35" t="str">
            <v/>
          </cell>
        </row>
        <row r="36">
          <cell r="B36">
            <v>108.2</v>
          </cell>
          <cell r="C36" t="str">
            <v/>
          </cell>
          <cell r="D36">
            <v>88.1</v>
          </cell>
          <cell r="E36" t="str">
            <v/>
          </cell>
          <cell r="F36">
            <v>110.7</v>
          </cell>
          <cell r="G36" t="str">
            <v/>
          </cell>
          <cell r="H36">
            <v>90.5</v>
          </cell>
          <cell r="I36" t="str">
            <v/>
          </cell>
          <cell r="J36">
            <v>106</v>
          </cell>
          <cell r="K36" t="str">
            <v/>
          </cell>
        </row>
        <row r="37">
          <cell r="B37">
            <v>108.5</v>
          </cell>
          <cell r="C37" t="str">
            <v/>
          </cell>
          <cell r="D37">
            <v>88</v>
          </cell>
          <cell r="E37" t="str">
            <v/>
          </cell>
          <cell r="F37">
            <v>111.1</v>
          </cell>
          <cell r="G37" t="str">
            <v/>
          </cell>
          <cell r="H37">
            <v>89.7</v>
          </cell>
          <cell r="I37" t="str">
            <v/>
          </cell>
          <cell r="J37">
            <v>107.2</v>
          </cell>
          <cell r="K37" t="str">
            <v/>
          </cell>
        </row>
        <row r="38">
          <cell r="B38">
            <v>115.7</v>
          </cell>
          <cell r="C38" t="str">
            <v/>
          </cell>
          <cell r="D38">
            <v>93.3</v>
          </cell>
          <cell r="E38" t="str">
            <v/>
          </cell>
          <cell r="F38">
            <v>117.3</v>
          </cell>
          <cell r="G38" t="str">
            <v/>
          </cell>
          <cell r="H38">
            <v>110.7</v>
          </cell>
          <cell r="I38" t="str">
            <v/>
          </cell>
          <cell r="J38">
            <v>110.2</v>
          </cell>
          <cell r="K38" t="str">
            <v/>
          </cell>
        </row>
        <row r="39">
          <cell r="B39">
            <v>113.4</v>
          </cell>
          <cell r="C39" t="str">
            <v/>
          </cell>
          <cell r="D39">
            <v>80.099999999999994</v>
          </cell>
          <cell r="E39" t="str">
            <v/>
          </cell>
          <cell r="F39">
            <v>113.9</v>
          </cell>
          <cell r="G39" t="str">
            <v/>
          </cell>
          <cell r="H39">
            <v>127.1</v>
          </cell>
          <cell r="I39" t="str">
            <v/>
          </cell>
          <cell r="J39">
            <v>104</v>
          </cell>
          <cell r="K39" t="str">
            <v/>
          </cell>
        </row>
        <row r="40">
          <cell r="B40">
            <v>115.7</v>
          </cell>
          <cell r="C40" t="str">
            <v/>
          </cell>
          <cell r="D40">
            <v>87.5</v>
          </cell>
          <cell r="E40" t="str">
            <v/>
          </cell>
          <cell r="F40">
            <v>118.7</v>
          </cell>
          <cell r="G40" t="str">
            <v/>
          </cell>
          <cell r="H40">
            <v>97</v>
          </cell>
          <cell r="I40" t="str">
            <v/>
          </cell>
          <cell r="J40">
            <v>113.3</v>
          </cell>
          <cell r="K40" t="str">
            <v/>
          </cell>
        </row>
        <row r="41">
          <cell r="B41">
            <v>114.2</v>
          </cell>
          <cell r="C41" t="str">
            <v/>
          </cell>
          <cell r="D41">
            <v>93.8</v>
          </cell>
          <cell r="E41" t="str">
            <v/>
          </cell>
          <cell r="F41">
            <v>116.8</v>
          </cell>
          <cell r="G41" t="str">
            <v/>
          </cell>
          <cell r="H41">
            <v>95.9</v>
          </cell>
          <cell r="I41" t="str">
            <v/>
          </cell>
          <cell r="J41">
            <v>115.7</v>
          </cell>
          <cell r="K41" t="str">
            <v/>
          </cell>
        </row>
        <row r="42">
          <cell r="B42">
            <v>122</v>
          </cell>
          <cell r="C42" t="str">
            <v/>
          </cell>
          <cell r="D42">
            <v>93</v>
          </cell>
          <cell r="E42" t="str">
            <v/>
          </cell>
          <cell r="F42">
            <v>123.3</v>
          </cell>
          <cell r="G42" t="str">
            <v/>
          </cell>
          <cell r="H42">
            <v>123.8</v>
          </cell>
          <cell r="I42" t="str">
            <v/>
          </cell>
          <cell r="J42">
            <v>117.7</v>
          </cell>
          <cell r="K42" t="str">
            <v/>
          </cell>
        </row>
        <row r="43">
          <cell r="B43">
            <v>120.4</v>
          </cell>
          <cell r="C43" t="str">
            <v/>
          </cell>
          <cell r="D43">
            <v>85.3</v>
          </cell>
          <cell r="E43" t="str">
            <v/>
          </cell>
          <cell r="F43">
            <v>121.2</v>
          </cell>
          <cell r="G43" t="str">
            <v/>
          </cell>
          <cell r="H43">
            <v>130.5</v>
          </cell>
          <cell r="I43" t="str">
            <v/>
          </cell>
          <cell r="J43">
            <v>114.2</v>
          </cell>
          <cell r="K43" t="str">
            <v/>
          </cell>
        </row>
        <row r="44">
          <cell r="B44">
            <v>120.5</v>
          </cell>
          <cell r="C44" t="str">
            <v/>
          </cell>
          <cell r="D44">
            <v>91.9</v>
          </cell>
          <cell r="E44" t="str">
            <v/>
          </cell>
          <cell r="F44">
            <v>123.8</v>
          </cell>
          <cell r="G44" t="str">
            <v/>
          </cell>
          <cell r="H44">
            <v>97.7</v>
          </cell>
          <cell r="I44" t="str">
            <v/>
          </cell>
          <cell r="J44">
            <v>124</v>
          </cell>
          <cell r="K44" t="str">
            <v/>
          </cell>
        </row>
        <row r="45">
          <cell r="B45">
            <v>118</v>
          </cell>
          <cell r="C45" t="str">
            <v/>
          </cell>
          <cell r="D45">
            <v>90.1</v>
          </cell>
          <cell r="E45" t="str">
            <v/>
          </cell>
          <cell r="F45">
            <v>121.6</v>
          </cell>
          <cell r="G45" t="str">
            <v/>
          </cell>
          <cell r="H45">
            <v>89.5</v>
          </cell>
          <cell r="I45" t="str">
            <v/>
          </cell>
          <cell r="J45">
            <v>127</v>
          </cell>
          <cell r="K45" t="str">
            <v/>
          </cell>
        </row>
        <row r="46">
          <cell r="B46">
            <v>124.9</v>
          </cell>
          <cell r="C46" t="str">
            <v/>
          </cell>
          <cell r="D46">
            <v>91.1</v>
          </cell>
          <cell r="E46" t="str">
            <v/>
          </cell>
          <cell r="F46">
            <v>126.2</v>
          </cell>
          <cell r="G46" t="str">
            <v/>
          </cell>
          <cell r="H46">
            <v>126.9</v>
          </cell>
          <cell r="I46" t="str">
            <v/>
          </cell>
          <cell r="J46">
            <v>128.80000000000001</v>
          </cell>
          <cell r="K46" t="str">
            <v/>
          </cell>
        </row>
        <row r="47">
          <cell r="B47">
            <v>121.5</v>
          </cell>
          <cell r="C47" t="str">
            <v/>
          </cell>
          <cell r="D47">
            <v>78.8</v>
          </cell>
          <cell r="E47" t="str">
            <v/>
          </cell>
          <cell r="F47">
            <v>122.6</v>
          </cell>
          <cell r="G47" t="str">
            <v/>
          </cell>
          <cell r="H47">
            <v>130.80000000000001</v>
          </cell>
          <cell r="I47" t="str">
            <v/>
          </cell>
          <cell r="J47">
            <v>119.9</v>
          </cell>
          <cell r="K47" t="str">
            <v/>
          </cell>
        </row>
        <row r="48">
          <cell r="B48">
            <v>104.1</v>
          </cell>
          <cell r="C48" t="str">
            <v/>
          </cell>
          <cell r="D48">
            <v>82.1</v>
          </cell>
          <cell r="E48" t="str">
            <v/>
          </cell>
          <cell r="F48">
            <v>105.3</v>
          </cell>
          <cell r="G48" t="str">
            <v/>
          </cell>
          <cell r="H48">
            <v>94.4</v>
          </cell>
          <cell r="I48" t="str">
            <v/>
          </cell>
          <cell r="J48">
            <v>129.30000000000001</v>
          </cell>
          <cell r="K48" t="str">
            <v/>
          </cell>
        </row>
        <row r="49">
          <cell r="B49">
            <v>121.8</v>
          </cell>
          <cell r="C49" t="str">
            <v/>
          </cell>
          <cell r="D49">
            <v>81</v>
          </cell>
          <cell r="E49" t="str">
            <v/>
          </cell>
          <cell r="F49">
            <v>126.3</v>
          </cell>
          <cell r="G49" t="str">
            <v/>
          </cell>
          <cell r="H49">
            <v>87.6</v>
          </cell>
          <cell r="I49" t="str">
            <v/>
          </cell>
          <cell r="J49">
            <v>137.9</v>
          </cell>
          <cell r="K49" t="str">
            <v/>
          </cell>
        </row>
        <row r="50">
          <cell r="B50">
            <v>131.4</v>
          </cell>
          <cell r="C50" t="str">
            <v/>
          </cell>
          <cell r="D50">
            <v>91.3</v>
          </cell>
          <cell r="E50" t="str">
            <v/>
          </cell>
          <cell r="F50">
            <v>133.6</v>
          </cell>
          <cell r="G50" t="str">
            <v/>
          </cell>
          <cell r="H50">
            <v>123.4</v>
          </cell>
          <cell r="I50" t="str">
            <v/>
          </cell>
          <cell r="J50">
            <v>140.80000000000001</v>
          </cell>
          <cell r="K50" t="str">
            <v/>
          </cell>
        </row>
        <row r="51">
          <cell r="B51">
            <v>131</v>
          </cell>
          <cell r="C51" t="str">
            <v/>
          </cell>
          <cell r="D51">
            <v>76.599999999999994</v>
          </cell>
          <cell r="E51" t="str">
            <v/>
          </cell>
          <cell r="F51">
            <v>132.5</v>
          </cell>
          <cell r="G51" t="str">
            <v/>
          </cell>
          <cell r="H51">
            <v>140.6</v>
          </cell>
          <cell r="I51" t="str">
            <v/>
          </cell>
          <cell r="J51">
            <v>131.69999999999999</v>
          </cell>
          <cell r="K51" t="str">
            <v/>
          </cell>
        </row>
        <row r="52">
          <cell r="B52">
            <v>135.6</v>
          </cell>
          <cell r="C52" t="str">
            <v/>
          </cell>
          <cell r="D52">
            <v>83.3</v>
          </cell>
          <cell r="E52" t="str">
            <v/>
          </cell>
          <cell r="F52">
            <v>139.19999999999999</v>
          </cell>
          <cell r="G52" t="str">
            <v/>
          </cell>
          <cell r="H52">
            <v>118.4</v>
          </cell>
          <cell r="I52" t="str">
            <v/>
          </cell>
          <cell r="J52">
            <v>148.30000000000001</v>
          </cell>
          <cell r="K52" t="str">
            <v/>
          </cell>
        </row>
        <row r="53">
          <cell r="B53">
            <v>134.5</v>
          </cell>
          <cell r="C53" t="str">
            <v/>
          </cell>
          <cell r="D53">
            <v>85.6</v>
          </cell>
          <cell r="E53" t="str">
            <v/>
          </cell>
          <cell r="F53">
            <v>137.6</v>
          </cell>
          <cell r="G53" t="str">
            <v/>
          </cell>
          <cell r="H53">
            <v>120.3</v>
          </cell>
          <cell r="I53" t="str">
            <v/>
          </cell>
          <cell r="J53">
            <v>150.5</v>
          </cell>
          <cell r="K53" t="str">
            <v/>
          </cell>
        </row>
        <row r="54">
          <cell r="B54">
            <v>148.6</v>
          </cell>
          <cell r="C54" t="str">
            <v/>
          </cell>
          <cell r="D54">
            <v>97</v>
          </cell>
          <cell r="E54" t="str">
            <v/>
          </cell>
          <cell r="F54">
            <v>147.5</v>
          </cell>
          <cell r="G54" t="str">
            <v/>
          </cell>
          <cell r="H54">
            <v>184.5</v>
          </cell>
          <cell r="I54" t="str">
            <v/>
          </cell>
          <cell r="J54">
            <v>153.69999999999999</v>
          </cell>
          <cell r="K54" t="str">
            <v/>
          </cell>
        </row>
        <row r="55">
          <cell r="B55">
            <v>151.9</v>
          </cell>
          <cell r="C55" t="str">
            <v/>
          </cell>
          <cell r="D55">
            <v>96.1</v>
          </cell>
          <cell r="E55" t="str">
            <v/>
          </cell>
          <cell r="F55">
            <v>150.4</v>
          </cell>
          <cell r="G55" t="str">
            <v/>
          </cell>
          <cell r="H55">
            <v>198.3</v>
          </cell>
          <cell r="I55" t="str">
            <v/>
          </cell>
          <cell r="J55">
            <v>144.69999999999999</v>
          </cell>
          <cell r="K55" t="str">
            <v/>
          </cell>
        </row>
        <row r="56">
          <cell r="B56">
            <v>151</v>
          </cell>
          <cell r="C56"/>
          <cell r="D56">
            <v>103.5</v>
          </cell>
          <cell r="E56"/>
          <cell r="F56">
            <v>154.30000000000001</v>
          </cell>
          <cell r="G56"/>
          <cell r="H56">
            <v>136.6</v>
          </cell>
          <cell r="I56"/>
          <cell r="J56">
            <v>158.1</v>
          </cell>
          <cell r="K56"/>
        </row>
      </sheetData>
      <sheetData sheetId="3">
        <row r="7">
          <cell r="B7">
            <v>82.4</v>
          </cell>
          <cell r="C7" t="str">
            <v/>
          </cell>
          <cell r="D7">
            <v>98.2</v>
          </cell>
          <cell r="E7" t="str">
            <v/>
          </cell>
          <cell r="F7">
            <v>79.400000000000006</v>
          </cell>
          <cell r="G7" t="str">
            <v/>
          </cell>
          <cell r="H7">
            <v>106</v>
          </cell>
          <cell r="I7" t="str">
            <v/>
          </cell>
          <cell r="J7">
            <v>85.6</v>
          </cell>
          <cell r="K7" t="str">
            <v/>
          </cell>
        </row>
        <row r="8">
          <cell r="B8">
            <v>88.6</v>
          </cell>
          <cell r="C8" t="str">
            <v/>
          </cell>
          <cell r="D8">
            <v>102.6</v>
          </cell>
          <cell r="E8" t="str">
            <v/>
          </cell>
          <cell r="F8">
            <v>86.3</v>
          </cell>
          <cell r="G8" t="str">
            <v/>
          </cell>
          <cell r="H8">
            <v>106</v>
          </cell>
          <cell r="I8" t="str">
            <v/>
          </cell>
          <cell r="J8">
            <v>87.6</v>
          </cell>
          <cell r="K8" t="str">
            <v/>
          </cell>
        </row>
        <row r="9">
          <cell r="B9">
            <v>89</v>
          </cell>
          <cell r="C9" t="str">
            <v/>
          </cell>
          <cell r="D9">
            <v>101.9</v>
          </cell>
          <cell r="E9" t="str">
            <v/>
          </cell>
          <cell r="F9">
            <v>86.9</v>
          </cell>
          <cell r="G9" t="str">
            <v/>
          </cell>
          <cell r="H9">
            <v>106.4</v>
          </cell>
          <cell r="I9" t="str">
            <v/>
          </cell>
          <cell r="J9">
            <v>87.1</v>
          </cell>
          <cell r="K9" t="str">
            <v/>
          </cell>
        </row>
        <row r="10">
          <cell r="B10">
            <v>90.6</v>
          </cell>
          <cell r="C10" t="str">
            <v/>
          </cell>
          <cell r="D10">
            <v>105.3</v>
          </cell>
          <cell r="E10" t="str">
            <v/>
          </cell>
          <cell r="F10">
            <v>88.6</v>
          </cell>
          <cell r="G10" t="str">
            <v/>
          </cell>
          <cell r="H10">
            <v>105.4</v>
          </cell>
          <cell r="I10" t="str">
            <v/>
          </cell>
          <cell r="J10">
            <v>89.5</v>
          </cell>
          <cell r="K10" t="str">
            <v/>
          </cell>
        </row>
        <row r="11">
          <cell r="B11">
            <v>94.3</v>
          </cell>
          <cell r="C11" t="str">
            <v/>
          </cell>
          <cell r="D11">
            <v>97.6</v>
          </cell>
          <cell r="E11" t="str">
            <v/>
          </cell>
          <cell r="F11">
            <v>93.5</v>
          </cell>
          <cell r="G11" t="str">
            <v/>
          </cell>
          <cell r="H11">
            <v>101.7</v>
          </cell>
          <cell r="I11" t="str">
            <v/>
          </cell>
          <cell r="J11">
            <v>94.7</v>
          </cell>
          <cell r="K11" t="str">
            <v/>
          </cell>
        </row>
        <row r="12">
          <cell r="B12">
            <v>100</v>
          </cell>
          <cell r="C12" t="str">
            <v/>
          </cell>
          <cell r="D12">
            <v>100</v>
          </cell>
          <cell r="E12" t="str">
            <v/>
          </cell>
          <cell r="F12">
            <v>100</v>
          </cell>
          <cell r="G12" t="str">
            <v/>
          </cell>
          <cell r="H12">
            <v>100</v>
          </cell>
          <cell r="I12" t="str">
            <v/>
          </cell>
          <cell r="J12">
            <v>100</v>
          </cell>
          <cell r="K12" t="str">
            <v/>
          </cell>
        </row>
        <row r="13">
          <cell r="B13">
            <v>103.6</v>
          </cell>
          <cell r="C13" t="str">
            <v/>
          </cell>
          <cell r="D13">
            <v>95.2</v>
          </cell>
          <cell r="E13" t="str">
            <v/>
          </cell>
          <cell r="F13">
            <v>104</v>
          </cell>
          <cell r="G13" t="str">
            <v/>
          </cell>
          <cell r="H13">
            <v>103.3</v>
          </cell>
          <cell r="I13" t="str">
            <v/>
          </cell>
          <cell r="J13">
            <v>103.6</v>
          </cell>
          <cell r="K13" t="str">
            <v/>
          </cell>
        </row>
        <row r="14">
          <cell r="B14">
            <v>110</v>
          </cell>
          <cell r="C14" t="str">
            <v/>
          </cell>
          <cell r="D14">
            <v>89.2</v>
          </cell>
          <cell r="E14" t="str">
            <v/>
          </cell>
          <cell r="F14">
            <v>111</v>
          </cell>
          <cell r="G14" t="str">
            <v/>
          </cell>
          <cell r="H14">
            <v>109.9</v>
          </cell>
          <cell r="I14" t="str">
            <v/>
          </cell>
          <cell r="J14">
            <v>109.4</v>
          </cell>
          <cell r="K14" t="str">
            <v/>
          </cell>
        </row>
        <row r="15">
          <cell r="B15">
            <v>115.9</v>
          </cell>
          <cell r="C15" t="str">
            <v/>
          </cell>
          <cell r="D15">
            <v>90.5</v>
          </cell>
          <cell r="E15" t="str">
            <v/>
          </cell>
          <cell r="F15">
            <v>117.5</v>
          </cell>
          <cell r="G15" t="str">
            <v/>
          </cell>
          <cell r="H15">
            <v>111.4</v>
          </cell>
          <cell r="I15" t="str">
            <v/>
          </cell>
          <cell r="J15">
            <v>113</v>
          </cell>
          <cell r="K15" t="str">
            <v/>
          </cell>
        </row>
        <row r="16">
          <cell r="B16">
            <v>121.8</v>
          </cell>
          <cell r="C16" t="str">
            <v/>
          </cell>
          <cell r="D16">
            <v>91.8</v>
          </cell>
          <cell r="E16" t="str">
            <v/>
          </cell>
          <cell r="F16">
            <v>123.8</v>
          </cell>
          <cell r="G16" t="str">
            <v/>
          </cell>
          <cell r="H16">
            <v>113.3</v>
          </cell>
          <cell r="I16" t="str">
            <v/>
          </cell>
          <cell r="J16">
            <v>125.5</v>
          </cell>
          <cell r="K16" t="str">
            <v/>
          </cell>
        </row>
        <row r="17">
          <cell r="B17">
            <v>119.5</v>
          </cell>
          <cell r="C17" t="str">
            <v/>
          </cell>
          <cell r="D17">
            <v>86.8</v>
          </cell>
          <cell r="E17" t="str">
            <v/>
          </cell>
          <cell r="F17">
            <v>121.2</v>
          </cell>
          <cell r="G17" t="str">
            <v/>
          </cell>
          <cell r="H17">
            <v>112.4</v>
          </cell>
          <cell r="I17" t="str">
            <v/>
          </cell>
          <cell r="J17">
            <v>133.4</v>
          </cell>
          <cell r="K17" t="str">
            <v/>
          </cell>
        </row>
        <row r="18">
          <cell r="B18">
            <v>136.69999999999999</v>
          </cell>
          <cell r="C18" t="str">
            <v/>
          </cell>
          <cell r="D18">
            <v>89.7</v>
          </cell>
          <cell r="E18" t="str">
            <v/>
          </cell>
          <cell r="F18">
            <v>137.80000000000001</v>
          </cell>
          <cell r="G18" t="str">
            <v/>
          </cell>
          <cell r="H18">
            <v>143.1</v>
          </cell>
          <cell r="I18" t="str">
            <v/>
          </cell>
          <cell r="J18">
            <v>148.69999999999999</v>
          </cell>
          <cell r="K18" t="str">
            <v/>
          </cell>
        </row>
      </sheetData>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A_narastajace"/>
      <sheetName val="Roczne"/>
      <sheetName val="Wartosci_hist"/>
      <sheetName val="A_hist"/>
      <sheetName val="B_hist"/>
      <sheetName val="Miesieczne_hist"/>
      <sheetName val="A_narastajace_hist"/>
      <sheetName val="Roczne_hist"/>
      <sheetName val="Metadane"/>
      <sheetName val="rejestr_zmian"/>
    </sheetNames>
    <sheetDataSet>
      <sheetData sheetId="0"/>
      <sheetData sheetId="1">
        <row r="7">
          <cell r="B7">
            <v>84.7</v>
          </cell>
          <cell r="C7" t="str">
            <v/>
          </cell>
        </row>
        <row r="8">
          <cell r="B8">
            <v>75.3</v>
          </cell>
          <cell r="C8" t="str">
            <v/>
          </cell>
        </row>
        <row r="9">
          <cell r="B9">
            <v>89.1</v>
          </cell>
          <cell r="C9" t="str">
            <v/>
          </cell>
        </row>
        <row r="10">
          <cell r="B10">
            <v>93.7</v>
          </cell>
          <cell r="C10" t="str">
            <v/>
          </cell>
        </row>
        <row r="11">
          <cell r="B11">
            <v>102.3</v>
          </cell>
          <cell r="C11" t="str">
            <v/>
          </cell>
        </row>
        <row r="12">
          <cell r="B12">
            <v>109.6</v>
          </cell>
          <cell r="C12" t="str">
            <v/>
          </cell>
        </row>
        <row r="13">
          <cell r="B13">
            <v>100.8</v>
          </cell>
          <cell r="C13" t="str">
            <v/>
          </cell>
        </row>
        <row r="14">
          <cell r="B14">
            <v>108.4</v>
          </cell>
          <cell r="C14" t="str">
            <v/>
          </cell>
        </row>
        <row r="15">
          <cell r="B15">
            <v>113.4</v>
          </cell>
          <cell r="C15" t="str">
            <v/>
          </cell>
        </row>
        <row r="16">
          <cell r="B16">
            <v>109.4</v>
          </cell>
          <cell r="C16" t="str">
            <v/>
          </cell>
        </row>
        <row r="17">
          <cell r="B17">
            <v>114.2</v>
          </cell>
          <cell r="C17" t="str">
            <v/>
          </cell>
        </row>
        <row r="18">
          <cell r="B18">
            <v>112.3</v>
          </cell>
          <cell r="C18" t="str">
            <v/>
          </cell>
        </row>
        <row r="19">
          <cell r="B19">
            <v>110.8</v>
          </cell>
          <cell r="C19" t="str">
            <v/>
          </cell>
        </row>
        <row r="20">
          <cell r="B20">
            <v>118.6</v>
          </cell>
          <cell r="C20" t="str">
            <v/>
          </cell>
        </row>
        <row r="21">
          <cell r="B21">
            <v>124</v>
          </cell>
          <cell r="C21" t="str">
            <v/>
          </cell>
        </row>
        <row r="22">
          <cell r="B22">
            <v>115.3</v>
          </cell>
          <cell r="C22" t="str">
            <v/>
          </cell>
        </row>
        <row r="23">
          <cell r="B23">
            <v>123.5</v>
          </cell>
          <cell r="C23" t="str">
            <v/>
          </cell>
        </row>
        <row r="24">
          <cell r="B24">
            <v>116.7</v>
          </cell>
          <cell r="C24" t="str">
            <v/>
          </cell>
        </row>
        <row r="25">
          <cell r="B25">
            <v>116.2</v>
          </cell>
          <cell r="C25" t="str">
            <v/>
          </cell>
        </row>
        <row r="26">
          <cell r="B26">
            <v>110.7</v>
          </cell>
          <cell r="C26" t="str">
            <v/>
          </cell>
        </row>
        <row r="27">
          <cell r="B27">
            <v>117.9</v>
          </cell>
          <cell r="C27" t="str">
            <v/>
          </cell>
        </row>
        <row r="28">
          <cell r="B28">
            <v>108.7</v>
          </cell>
          <cell r="C28" t="str">
            <v/>
          </cell>
        </row>
        <row r="29">
          <cell r="B29">
            <v>112.9</v>
          </cell>
          <cell r="C29" t="str">
            <v/>
          </cell>
        </row>
        <row r="30">
          <cell r="B30">
            <v>114.3</v>
          </cell>
          <cell r="C30" t="str">
            <v/>
          </cell>
        </row>
        <row r="31">
          <cell r="B31">
            <v>131.9</v>
          </cell>
          <cell r="C31" t="str">
            <v/>
          </cell>
        </row>
        <row r="32">
          <cell r="B32">
            <v>111.9</v>
          </cell>
          <cell r="C32" t="str">
            <v/>
          </cell>
        </row>
        <row r="33">
          <cell r="B33">
            <v>103.2</v>
          </cell>
          <cell r="C33" t="str">
            <v/>
          </cell>
        </row>
        <row r="34">
          <cell r="B34">
            <v>107.8</v>
          </cell>
          <cell r="C34" t="str">
            <v/>
          </cell>
        </row>
        <row r="35">
          <cell r="B35">
            <v>105.6</v>
          </cell>
          <cell r="C35" t="str">
            <v/>
          </cell>
        </row>
        <row r="36">
          <cell r="B36">
            <v>94.8</v>
          </cell>
          <cell r="C36" t="str">
            <v/>
          </cell>
        </row>
        <row r="37">
          <cell r="B37">
            <v>91.3</v>
          </cell>
          <cell r="C37" t="str">
            <v/>
          </cell>
        </row>
        <row r="38">
          <cell r="B38">
            <v>94.9</v>
          </cell>
          <cell r="C38" t="str">
            <v/>
          </cell>
        </row>
        <row r="39">
          <cell r="B39">
            <v>82.1</v>
          </cell>
          <cell r="C39" t="str">
            <v/>
          </cell>
        </row>
        <row r="40">
          <cell r="B40">
            <v>96.4</v>
          </cell>
          <cell r="C40" t="str">
            <v/>
          </cell>
        </row>
        <row r="41">
          <cell r="B41">
            <v>94.6</v>
          </cell>
          <cell r="C41" t="str">
            <v/>
          </cell>
        </row>
        <row r="42">
          <cell r="B42">
            <v>75.099999999999994</v>
          </cell>
          <cell r="C42" t="str">
            <v/>
          </cell>
        </row>
        <row r="43">
          <cell r="B43">
            <v>83.9</v>
          </cell>
          <cell r="C43" t="str">
            <v/>
          </cell>
        </row>
        <row r="44">
          <cell r="B44">
            <v>88.6</v>
          </cell>
          <cell r="C44" t="str">
            <v/>
          </cell>
        </row>
        <row r="45">
          <cell r="B45">
            <v>81.5</v>
          </cell>
          <cell r="C45" t="str">
            <v/>
          </cell>
        </row>
        <row r="46">
          <cell r="B46">
            <v>76.900000000000006</v>
          </cell>
          <cell r="C46" t="str">
            <v/>
          </cell>
        </row>
        <row r="47">
          <cell r="B47">
            <v>72.5</v>
          </cell>
          <cell r="C47" t="str">
            <v/>
          </cell>
        </row>
        <row r="48">
          <cell r="B48">
            <v>81.7</v>
          </cell>
          <cell r="C48" t="str">
            <v/>
          </cell>
        </row>
        <row r="49">
          <cell r="B49">
            <v>94.8</v>
          </cell>
          <cell r="C49" t="str">
            <v/>
          </cell>
        </row>
        <row r="50">
          <cell r="B50">
            <v>88.9</v>
          </cell>
          <cell r="C50" t="str">
            <v/>
          </cell>
        </row>
        <row r="51">
          <cell r="B51">
            <v>95.2</v>
          </cell>
          <cell r="C51" t="str">
            <v/>
          </cell>
        </row>
        <row r="52">
          <cell r="B52">
            <v>96.8</v>
          </cell>
          <cell r="C52" t="str">
            <v/>
          </cell>
        </row>
        <row r="53">
          <cell r="B53">
            <v>97.1</v>
          </cell>
          <cell r="C53" t="str">
            <v/>
          </cell>
        </row>
        <row r="54">
          <cell r="B54">
            <v>105.8</v>
          </cell>
          <cell r="C54" t="str">
            <v/>
          </cell>
        </row>
        <row r="55">
          <cell r="B55">
            <v>96.1</v>
          </cell>
          <cell r="C55" t="str">
            <v/>
          </cell>
        </row>
        <row r="56">
          <cell r="B56">
            <v>114.4</v>
          </cell>
          <cell r="C56" t="str">
            <v/>
          </cell>
        </row>
        <row r="57">
          <cell r="B57">
            <v>117.4</v>
          </cell>
          <cell r="C57" t="str">
            <v/>
          </cell>
        </row>
        <row r="58">
          <cell r="B58">
            <v>112.2</v>
          </cell>
          <cell r="C58" t="str">
            <v/>
          </cell>
        </row>
        <row r="59">
          <cell r="B59">
            <v>110</v>
          </cell>
          <cell r="C59" t="str">
            <v/>
          </cell>
        </row>
        <row r="60">
          <cell r="B60">
            <v>108</v>
          </cell>
          <cell r="C60" t="str">
            <v/>
          </cell>
        </row>
        <row r="61">
          <cell r="B61">
            <v>101.1</v>
          </cell>
          <cell r="C61" t="str">
            <v/>
          </cell>
        </row>
        <row r="62">
          <cell r="B62">
            <v>96.4</v>
          </cell>
          <cell r="C62" t="str">
            <v/>
          </cell>
        </row>
        <row r="63">
          <cell r="B63">
            <v>105.6</v>
          </cell>
          <cell r="C63" t="str">
            <v/>
          </cell>
        </row>
        <row r="64">
          <cell r="B64">
            <v>99</v>
          </cell>
          <cell r="C64" t="str">
            <v/>
          </cell>
        </row>
        <row r="65">
          <cell r="B65">
            <v>98.4</v>
          </cell>
          <cell r="C65" t="str">
            <v/>
          </cell>
        </row>
        <row r="66">
          <cell r="B66">
            <v>105</v>
          </cell>
          <cell r="C66" t="str">
            <v/>
          </cell>
        </row>
        <row r="67">
          <cell r="B67">
            <v>101.3</v>
          </cell>
          <cell r="C67" t="str">
            <v/>
          </cell>
        </row>
        <row r="68">
          <cell r="B68">
            <v>99.7</v>
          </cell>
          <cell r="C68" t="str">
            <v/>
          </cell>
        </row>
        <row r="69">
          <cell r="B69">
            <v>102.9</v>
          </cell>
          <cell r="C69" t="str">
            <v/>
          </cell>
        </row>
        <row r="70">
          <cell r="B70">
            <v>108.5</v>
          </cell>
          <cell r="C70" t="str">
            <v/>
          </cell>
        </row>
        <row r="71">
          <cell r="B71">
            <v>101.3</v>
          </cell>
          <cell r="C71" t="str">
            <v/>
          </cell>
        </row>
        <row r="72">
          <cell r="B72">
            <v>97.5</v>
          </cell>
          <cell r="C72" t="str">
            <v/>
          </cell>
        </row>
        <row r="73">
          <cell r="B73">
            <v>99.9</v>
          </cell>
          <cell r="C73" t="str">
            <v/>
          </cell>
        </row>
        <row r="74">
          <cell r="B74">
            <v>104.8</v>
          </cell>
          <cell r="C74" t="str">
            <v/>
          </cell>
        </row>
        <row r="75">
          <cell r="B75">
            <v>97.5</v>
          </cell>
          <cell r="C75" t="str">
            <v/>
          </cell>
        </row>
        <row r="76">
          <cell r="B76">
            <v>94.8</v>
          </cell>
          <cell r="C76" t="str">
            <v/>
          </cell>
        </row>
        <row r="77">
          <cell r="B77">
            <v>101.2</v>
          </cell>
          <cell r="C77" t="str">
            <v/>
          </cell>
        </row>
        <row r="78">
          <cell r="B78">
            <v>99.6</v>
          </cell>
          <cell r="C78" t="str">
            <v/>
          </cell>
        </row>
        <row r="79">
          <cell r="B79">
            <v>91.4</v>
          </cell>
          <cell r="C79" t="str">
            <v/>
          </cell>
        </row>
        <row r="80">
          <cell r="B80">
            <v>89.4</v>
          </cell>
          <cell r="C80" t="str">
            <v/>
          </cell>
        </row>
        <row r="81">
          <cell r="B81">
            <v>84.2</v>
          </cell>
          <cell r="C81" t="str">
            <v/>
          </cell>
        </row>
        <row r="82">
          <cell r="B82">
            <v>85.1</v>
          </cell>
          <cell r="C82" t="str">
            <v/>
          </cell>
        </row>
        <row r="83">
          <cell r="B83">
            <v>86.2</v>
          </cell>
          <cell r="C83" t="str">
            <v/>
          </cell>
        </row>
        <row r="84">
          <cell r="B84">
            <v>86.9</v>
          </cell>
          <cell r="C84" t="str">
            <v/>
          </cell>
        </row>
        <row r="85">
          <cell r="B85">
            <v>81.2</v>
          </cell>
          <cell r="C85" t="str">
            <v/>
          </cell>
        </row>
        <row r="86">
          <cell r="B86">
            <v>79.599999999999994</v>
          </cell>
          <cell r="C86" t="str">
            <v/>
          </cell>
        </row>
        <row r="87">
          <cell r="B87">
            <v>84.6</v>
          </cell>
          <cell r="C87" t="str">
            <v/>
          </cell>
        </row>
        <row r="88">
          <cell r="B88">
            <v>80</v>
          </cell>
          <cell r="C88" t="str">
            <v/>
          </cell>
        </row>
        <row r="89">
          <cell r="B89">
            <v>87.1</v>
          </cell>
          <cell r="C89" t="str">
            <v/>
          </cell>
        </row>
        <row r="90">
          <cell r="B90">
            <v>92</v>
          </cell>
          <cell r="C90" t="str">
            <v/>
          </cell>
        </row>
        <row r="91">
          <cell r="B91">
            <v>102</v>
          </cell>
          <cell r="C91" t="str">
            <v/>
          </cell>
        </row>
        <row r="92">
          <cell r="B92">
            <v>94.7</v>
          </cell>
          <cell r="C92" t="str">
            <v/>
          </cell>
        </row>
        <row r="93">
          <cell r="B93">
            <v>117.1</v>
          </cell>
          <cell r="C93" t="str">
            <v/>
          </cell>
        </row>
        <row r="94">
          <cell r="B94">
            <v>104.4</v>
          </cell>
          <cell r="C94" t="str">
            <v/>
          </cell>
        </row>
        <row r="95">
          <cell r="B95">
            <v>108.3</v>
          </cell>
          <cell r="C95" t="str">
            <v/>
          </cell>
        </row>
        <row r="96">
          <cell r="B96">
            <v>111.6</v>
          </cell>
          <cell r="C96" t="str">
            <v/>
          </cell>
        </row>
        <row r="97">
          <cell r="B97">
            <v>119.8</v>
          </cell>
          <cell r="C97" t="str">
            <v/>
          </cell>
        </row>
        <row r="98">
          <cell r="B98">
            <v>123.6</v>
          </cell>
          <cell r="C98" t="str">
            <v/>
          </cell>
        </row>
        <row r="99">
          <cell r="B99">
            <v>115.3</v>
          </cell>
          <cell r="C99" t="str">
            <v/>
          </cell>
        </row>
        <row r="100">
          <cell r="B100">
            <v>120.2</v>
          </cell>
          <cell r="C100" t="str">
            <v/>
          </cell>
        </row>
        <row r="101">
          <cell r="B101">
            <v>119.9</v>
          </cell>
          <cell r="C101" t="str">
            <v/>
          </cell>
        </row>
        <row r="102">
          <cell r="B102">
            <v>112.8</v>
          </cell>
          <cell r="C102" t="str">
            <v/>
          </cell>
        </row>
        <row r="103">
          <cell r="B103">
            <v>134.69999999999999</v>
          </cell>
          <cell r="C103" t="str">
            <v/>
          </cell>
        </row>
        <row r="104">
          <cell r="B104">
            <v>131.30000000000001</v>
          </cell>
          <cell r="C104" t="str">
            <v/>
          </cell>
        </row>
        <row r="105">
          <cell r="B105">
            <v>116.1</v>
          </cell>
          <cell r="C105" t="str">
            <v/>
          </cell>
        </row>
        <row r="106">
          <cell r="B106">
            <v>119.7</v>
          </cell>
          <cell r="C106" t="str">
            <v/>
          </cell>
        </row>
        <row r="107">
          <cell r="B107">
            <v>120.7</v>
          </cell>
          <cell r="C107" t="str">
            <v/>
          </cell>
        </row>
        <row r="108">
          <cell r="B108">
            <v>124.7</v>
          </cell>
          <cell r="C108" t="str">
            <v/>
          </cell>
        </row>
        <row r="109">
          <cell r="B109">
            <v>118.7</v>
          </cell>
          <cell r="C109" t="str">
            <v/>
          </cell>
        </row>
        <row r="110">
          <cell r="B110">
            <v>120.1</v>
          </cell>
          <cell r="C110" t="str">
            <v/>
          </cell>
        </row>
        <row r="111">
          <cell r="B111">
            <v>116.5</v>
          </cell>
          <cell r="C111" t="str">
            <v/>
          </cell>
        </row>
        <row r="112">
          <cell r="B112">
            <v>122.5</v>
          </cell>
          <cell r="C112" t="str">
            <v/>
          </cell>
        </row>
        <row r="113">
          <cell r="B113">
            <v>117</v>
          </cell>
          <cell r="C113" t="str">
            <v/>
          </cell>
        </row>
        <row r="114">
          <cell r="B114">
            <v>112.3</v>
          </cell>
          <cell r="C114" t="str">
            <v/>
          </cell>
        </row>
        <row r="115">
          <cell r="B115">
            <v>103.2</v>
          </cell>
          <cell r="C115" t="str">
            <v/>
          </cell>
        </row>
        <row r="116">
          <cell r="B116">
            <v>115.1</v>
          </cell>
          <cell r="C116" t="str">
            <v/>
          </cell>
        </row>
        <row r="117">
          <cell r="B117">
            <v>110.8</v>
          </cell>
          <cell r="C117" t="str">
            <v/>
          </cell>
        </row>
        <row r="118">
          <cell r="B118">
            <v>117.4</v>
          </cell>
          <cell r="C118" t="str">
            <v/>
          </cell>
        </row>
        <row r="119">
          <cell r="B119">
            <v>109.5</v>
          </cell>
          <cell r="C119" t="str">
            <v/>
          </cell>
        </row>
        <row r="120">
          <cell r="B120">
            <v>99.3</v>
          </cell>
          <cell r="C120" t="str">
            <v/>
          </cell>
        </row>
        <row r="121">
          <cell r="B121">
            <v>106.6</v>
          </cell>
          <cell r="C121" t="str">
            <v/>
          </cell>
        </row>
        <row r="122">
          <cell r="B122">
            <v>102.6</v>
          </cell>
          <cell r="C122" t="str">
            <v/>
          </cell>
        </row>
        <row r="123">
          <cell r="B123">
            <v>107.6</v>
          </cell>
          <cell r="C123" t="str">
            <v/>
          </cell>
        </row>
        <row r="124">
          <cell r="B124">
            <v>95.9</v>
          </cell>
          <cell r="C124" t="str">
            <v/>
          </cell>
        </row>
        <row r="125">
          <cell r="B125">
            <v>95.3</v>
          </cell>
          <cell r="C125" t="str">
            <v/>
          </cell>
        </row>
        <row r="126">
          <cell r="B126">
            <v>96.7</v>
          </cell>
          <cell r="C126" t="str">
            <v/>
          </cell>
        </row>
        <row r="127">
          <cell r="B127">
            <v>106.4</v>
          </cell>
          <cell r="C127" t="str">
            <v/>
          </cell>
        </row>
        <row r="128">
          <cell r="B128">
            <v>105.5</v>
          </cell>
          <cell r="C128" t="str">
            <v/>
          </cell>
        </row>
        <row r="129">
          <cell r="B129">
            <v>103.7</v>
          </cell>
          <cell r="C129" t="str">
            <v/>
          </cell>
        </row>
        <row r="130">
          <cell r="B130">
            <v>99.1</v>
          </cell>
          <cell r="C130" t="str">
            <v/>
          </cell>
        </row>
        <row r="131">
          <cell r="B131">
            <v>94.9</v>
          </cell>
          <cell r="C131" t="str">
            <v/>
          </cell>
        </row>
        <row r="132">
          <cell r="B132">
            <v>97.7</v>
          </cell>
          <cell r="C132" t="str">
            <v/>
          </cell>
        </row>
        <row r="133">
          <cell r="B133">
            <v>89</v>
          </cell>
          <cell r="C133" t="str">
            <v/>
          </cell>
        </row>
        <row r="134">
          <cell r="B134">
            <v>88</v>
          </cell>
          <cell r="C134" t="str">
            <v/>
          </cell>
        </row>
        <row r="135">
          <cell r="B135">
            <v>90.2</v>
          </cell>
          <cell r="C135" t="str">
            <v/>
          </cell>
        </row>
        <row r="136">
          <cell r="B136">
            <v>94.2</v>
          </cell>
          <cell r="C136" t="str">
            <v/>
          </cell>
        </row>
        <row r="137">
          <cell r="B137">
            <v>95.1</v>
          </cell>
          <cell r="C137" t="str">
            <v/>
          </cell>
        </row>
        <row r="138">
          <cell r="B138">
            <v>103.4</v>
          </cell>
          <cell r="C138" t="str">
            <v/>
          </cell>
        </row>
        <row r="139">
          <cell r="B139">
            <v>89.9</v>
          </cell>
          <cell r="C139" t="str">
            <v/>
          </cell>
        </row>
        <row r="140">
          <cell r="B140">
            <v>83.1</v>
          </cell>
          <cell r="C140" t="str">
            <v/>
          </cell>
        </row>
        <row r="141">
          <cell r="B141">
            <v>89.2</v>
          </cell>
          <cell r="C141" t="str">
            <v/>
          </cell>
        </row>
        <row r="142">
          <cell r="B142">
            <v>95.8</v>
          </cell>
          <cell r="C142" t="str">
            <v/>
          </cell>
        </row>
        <row r="143">
          <cell r="B143">
            <v>104.7</v>
          </cell>
          <cell r="C143" t="str">
            <v/>
          </cell>
        </row>
        <row r="144">
          <cell r="B144">
            <v>104.5</v>
          </cell>
          <cell r="C144" t="str">
            <v/>
          </cell>
        </row>
        <row r="145">
          <cell r="B145">
            <v>103.2</v>
          </cell>
          <cell r="C145" t="str">
            <v/>
          </cell>
        </row>
        <row r="146">
          <cell r="B146">
            <v>110.2</v>
          </cell>
          <cell r="C146" t="str">
            <v/>
          </cell>
        </row>
        <row r="147">
          <cell r="B147">
            <v>104.2</v>
          </cell>
          <cell r="C147" t="str">
            <v/>
          </cell>
        </row>
        <row r="148">
          <cell r="B148">
            <v>104.1</v>
          </cell>
          <cell r="C148" t="str">
            <v/>
          </cell>
        </row>
        <row r="149">
          <cell r="B149">
            <v>112.8</v>
          </cell>
          <cell r="C149" t="str">
            <v/>
          </cell>
        </row>
        <row r="150">
          <cell r="B150">
            <v>103.1</v>
          </cell>
          <cell r="C150" t="str">
            <v/>
          </cell>
        </row>
        <row r="151">
          <cell r="B151">
            <v>120.8</v>
          </cell>
          <cell r="C151" t="str">
            <v/>
          </cell>
        </row>
        <row r="152">
          <cell r="B152">
            <v>121.2</v>
          </cell>
          <cell r="C152" t="str">
            <v/>
          </cell>
        </row>
        <row r="153">
          <cell r="B153">
            <v>127.6</v>
          </cell>
          <cell r="C153" t="str">
            <v/>
          </cell>
        </row>
        <row r="154">
          <cell r="B154">
            <v>109</v>
          </cell>
          <cell r="C154" t="str">
            <v/>
          </cell>
        </row>
        <row r="155">
          <cell r="B155">
            <v>113</v>
          </cell>
          <cell r="C155" t="str">
            <v/>
          </cell>
        </row>
        <row r="156">
          <cell r="B156">
            <v>105.9</v>
          </cell>
          <cell r="C156"/>
        </row>
      </sheetData>
      <sheetData sheetId="2">
        <row r="7">
          <cell r="B7">
            <v>31.1</v>
          </cell>
          <cell r="C7" t="str">
            <v/>
          </cell>
        </row>
        <row r="8">
          <cell r="B8">
            <v>104</v>
          </cell>
          <cell r="C8" t="str">
            <v/>
          </cell>
        </row>
        <row r="9">
          <cell r="B9">
            <v>136.5</v>
          </cell>
          <cell r="C9" t="str">
            <v/>
          </cell>
        </row>
        <row r="10">
          <cell r="B10">
            <v>117.7</v>
          </cell>
          <cell r="C10" t="str">
            <v/>
          </cell>
        </row>
        <row r="11">
          <cell r="B11">
            <v>117.6</v>
          </cell>
          <cell r="C11" t="str">
            <v/>
          </cell>
        </row>
        <row r="12">
          <cell r="B12">
            <v>124.4</v>
          </cell>
          <cell r="C12" t="str">
            <v/>
          </cell>
        </row>
        <row r="13">
          <cell r="B13">
            <v>96.9</v>
          </cell>
          <cell r="C13" t="str">
            <v/>
          </cell>
        </row>
        <row r="14">
          <cell r="B14">
            <v>106.8</v>
          </cell>
          <cell r="C14" t="str">
            <v/>
          </cell>
        </row>
        <row r="15">
          <cell r="B15">
            <v>111.1</v>
          </cell>
          <cell r="C15" t="str">
            <v/>
          </cell>
        </row>
        <row r="16">
          <cell r="B16">
            <v>103.6</v>
          </cell>
          <cell r="C16" t="str">
            <v/>
          </cell>
        </row>
        <row r="17">
          <cell r="B17">
            <v>89.2</v>
          </cell>
          <cell r="C17" t="str">
            <v/>
          </cell>
        </row>
        <row r="18">
          <cell r="B18">
            <v>138.9</v>
          </cell>
          <cell r="C18" t="str">
            <v/>
          </cell>
        </row>
        <row r="19">
          <cell r="B19">
            <v>30.7</v>
          </cell>
          <cell r="C19" t="str">
            <v/>
          </cell>
        </row>
        <row r="20">
          <cell r="B20">
            <v>111.3</v>
          </cell>
          <cell r="C20" t="str">
            <v/>
          </cell>
        </row>
        <row r="21">
          <cell r="B21">
            <v>142.6</v>
          </cell>
          <cell r="C21" t="str">
            <v/>
          </cell>
        </row>
        <row r="22">
          <cell r="B22">
            <v>109.5</v>
          </cell>
          <cell r="C22" t="str">
            <v/>
          </cell>
        </row>
        <row r="23">
          <cell r="B23">
            <v>125.9</v>
          </cell>
          <cell r="C23" t="str">
            <v/>
          </cell>
        </row>
        <row r="24">
          <cell r="B24">
            <v>117.6</v>
          </cell>
          <cell r="C24" t="str">
            <v/>
          </cell>
        </row>
        <row r="25">
          <cell r="B25">
            <v>96.4</v>
          </cell>
          <cell r="C25" t="str">
            <v/>
          </cell>
        </row>
        <row r="26">
          <cell r="B26">
            <v>101.7</v>
          </cell>
          <cell r="C26" t="str">
            <v/>
          </cell>
        </row>
        <row r="27">
          <cell r="B27">
            <v>118.5</v>
          </cell>
          <cell r="C27" t="str">
            <v/>
          </cell>
        </row>
        <row r="28">
          <cell r="B28">
            <v>95.5</v>
          </cell>
          <cell r="C28" t="str">
            <v/>
          </cell>
        </row>
        <row r="29">
          <cell r="B29">
            <v>92.7</v>
          </cell>
          <cell r="C29" t="str">
            <v/>
          </cell>
        </row>
        <row r="30">
          <cell r="B30">
            <v>140.5</v>
          </cell>
          <cell r="C30" t="str">
            <v/>
          </cell>
        </row>
        <row r="31">
          <cell r="B31">
            <v>35.4</v>
          </cell>
          <cell r="C31" t="str">
            <v/>
          </cell>
        </row>
        <row r="32">
          <cell r="B32">
            <v>94.4</v>
          </cell>
          <cell r="C32" t="str">
            <v/>
          </cell>
        </row>
        <row r="33">
          <cell r="B33">
            <v>131.6</v>
          </cell>
          <cell r="C33" t="str">
            <v/>
          </cell>
        </row>
        <row r="34">
          <cell r="B34">
            <v>114.3</v>
          </cell>
          <cell r="C34" t="str">
            <v/>
          </cell>
        </row>
        <row r="35">
          <cell r="B35">
            <v>123.3</v>
          </cell>
          <cell r="C35" t="str">
            <v/>
          </cell>
        </row>
        <row r="36">
          <cell r="B36">
            <v>105.6</v>
          </cell>
          <cell r="C36" t="str">
            <v/>
          </cell>
        </row>
        <row r="37">
          <cell r="B37">
            <v>92.8</v>
          </cell>
          <cell r="C37" t="str">
            <v/>
          </cell>
        </row>
        <row r="38">
          <cell r="B38">
            <v>105.7</v>
          </cell>
          <cell r="C38" t="str">
            <v/>
          </cell>
        </row>
        <row r="39">
          <cell r="B39">
            <v>102.4</v>
          </cell>
          <cell r="C39" t="str">
            <v/>
          </cell>
        </row>
        <row r="40">
          <cell r="B40">
            <v>112.2</v>
          </cell>
          <cell r="C40" t="str">
            <v/>
          </cell>
        </row>
        <row r="41">
          <cell r="B41">
            <v>91</v>
          </cell>
          <cell r="C41" t="str">
            <v/>
          </cell>
        </row>
        <row r="42">
          <cell r="B42">
            <v>111.5</v>
          </cell>
          <cell r="C42" t="str">
            <v/>
          </cell>
        </row>
        <row r="43">
          <cell r="B43">
            <v>39.6</v>
          </cell>
          <cell r="C43" t="str">
            <v/>
          </cell>
        </row>
        <row r="44">
          <cell r="B44">
            <v>99.7</v>
          </cell>
          <cell r="C44" t="str">
            <v/>
          </cell>
        </row>
        <row r="45">
          <cell r="B45">
            <v>121</v>
          </cell>
          <cell r="C45" t="str">
            <v/>
          </cell>
        </row>
        <row r="46">
          <cell r="B46">
            <v>107.9</v>
          </cell>
          <cell r="C46" t="str">
            <v/>
          </cell>
        </row>
        <row r="47">
          <cell r="B47">
            <v>116.3</v>
          </cell>
          <cell r="C47" t="str">
            <v/>
          </cell>
        </row>
        <row r="48">
          <cell r="B48">
            <v>119</v>
          </cell>
          <cell r="C48" t="str">
            <v/>
          </cell>
        </row>
        <row r="49">
          <cell r="B49">
            <v>107.7</v>
          </cell>
          <cell r="C49" t="str">
            <v/>
          </cell>
        </row>
        <row r="50">
          <cell r="B50">
            <v>99.3</v>
          </cell>
          <cell r="C50" t="str">
            <v/>
          </cell>
        </row>
        <row r="51">
          <cell r="B51">
            <v>109.6</v>
          </cell>
          <cell r="C51" t="str">
            <v/>
          </cell>
        </row>
        <row r="52">
          <cell r="B52">
            <v>114.1</v>
          </cell>
          <cell r="C52" t="str">
            <v/>
          </cell>
        </row>
        <row r="53">
          <cell r="B53">
            <v>91.3</v>
          </cell>
          <cell r="C53" t="str">
            <v/>
          </cell>
        </row>
        <row r="54">
          <cell r="B54">
            <v>121.5</v>
          </cell>
          <cell r="C54" t="str">
            <v/>
          </cell>
        </row>
        <row r="55">
          <cell r="B55">
            <v>36</v>
          </cell>
          <cell r="C55" t="str">
            <v/>
          </cell>
        </row>
        <row r="56">
          <cell r="B56">
            <v>118.6</v>
          </cell>
          <cell r="C56" t="str">
            <v/>
          </cell>
        </row>
        <row r="57">
          <cell r="B57">
            <v>124.3</v>
          </cell>
          <cell r="C57" t="str">
            <v/>
          </cell>
        </row>
        <row r="58">
          <cell r="B58">
            <v>103.1</v>
          </cell>
          <cell r="C58" t="str">
            <v/>
          </cell>
        </row>
        <row r="59">
          <cell r="B59">
            <v>114</v>
          </cell>
          <cell r="C59" t="str">
            <v/>
          </cell>
        </row>
        <row r="60">
          <cell r="B60">
            <v>116.8</v>
          </cell>
          <cell r="C60" t="str">
            <v/>
          </cell>
        </row>
        <row r="61">
          <cell r="B61">
            <v>100.8</v>
          </cell>
          <cell r="C61" t="str">
            <v/>
          </cell>
        </row>
        <row r="62">
          <cell r="B62">
            <v>94.6</v>
          </cell>
          <cell r="C62" t="str">
            <v/>
          </cell>
        </row>
        <row r="63">
          <cell r="B63">
            <v>120.1</v>
          </cell>
          <cell r="C63" t="str">
            <v/>
          </cell>
        </row>
        <row r="64">
          <cell r="B64">
            <v>107</v>
          </cell>
          <cell r="C64" t="str">
            <v/>
          </cell>
        </row>
        <row r="65">
          <cell r="B65">
            <v>90.7</v>
          </cell>
          <cell r="C65" t="str">
            <v/>
          </cell>
        </row>
        <row r="66">
          <cell r="B66">
            <v>129.69999999999999</v>
          </cell>
          <cell r="C66" t="str">
            <v/>
          </cell>
        </row>
        <row r="67">
          <cell r="B67">
            <v>34.700000000000003</v>
          </cell>
          <cell r="C67" t="str">
            <v/>
          </cell>
        </row>
        <row r="68">
          <cell r="B68">
            <v>116.6</v>
          </cell>
          <cell r="C68" t="str">
            <v/>
          </cell>
        </row>
        <row r="69">
          <cell r="B69">
            <v>128.30000000000001</v>
          </cell>
          <cell r="C69" t="str">
            <v/>
          </cell>
        </row>
        <row r="70">
          <cell r="B70">
            <v>108.7</v>
          </cell>
          <cell r="C70" t="str">
            <v/>
          </cell>
        </row>
        <row r="71">
          <cell r="B71">
            <v>106.5</v>
          </cell>
          <cell r="C71" t="str">
            <v/>
          </cell>
        </row>
        <row r="72">
          <cell r="B72">
            <v>112.4</v>
          </cell>
          <cell r="C72" t="str">
            <v/>
          </cell>
        </row>
        <row r="73">
          <cell r="B73">
            <v>103.3</v>
          </cell>
          <cell r="C73" t="str">
            <v/>
          </cell>
        </row>
        <row r="74">
          <cell r="B74">
            <v>99.2</v>
          </cell>
          <cell r="C74" t="str">
            <v/>
          </cell>
        </row>
        <row r="75">
          <cell r="B75">
            <v>111.8</v>
          </cell>
          <cell r="C75" t="str">
            <v/>
          </cell>
        </row>
        <row r="76">
          <cell r="B76">
            <v>104</v>
          </cell>
          <cell r="C76" t="str">
            <v/>
          </cell>
        </row>
        <row r="77">
          <cell r="B77">
            <v>96.7</v>
          </cell>
          <cell r="C77" t="str">
            <v/>
          </cell>
        </row>
        <row r="78">
          <cell r="B78">
            <v>127.7</v>
          </cell>
          <cell r="C78" t="str">
            <v/>
          </cell>
        </row>
        <row r="79">
          <cell r="B79">
            <v>31.9</v>
          </cell>
          <cell r="C79" t="str">
            <v/>
          </cell>
        </row>
        <row r="80">
          <cell r="B80">
            <v>114.1</v>
          </cell>
          <cell r="C80" t="str">
            <v/>
          </cell>
        </row>
        <row r="81">
          <cell r="B81">
            <v>120.8</v>
          </cell>
          <cell r="C81" t="str">
            <v/>
          </cell>
        </row>
        <row r="82">
          <cell r="B82">
            <v>109.9</v>
          </cell>
          <cell r="C82" t="str">
            <v/>
          </cell>
        </row>
        <row r="83">
          <cell r="B83">
            <v>108</v>
          </cell>
          <cell r="C83" t="str">
            <v/>
          </cell>
        </row>
        <row r="84">
          <cell r="B84">
            <v>113.3</v>
          </cell>
          <cell r="C84" t="str">
            <v/>
          </cell>
        </row>
        <row r="85">
          <cell r="B85">
            <v>96.5</v>
          </cell>
          <cell r="C85" t="str">
            <v/>
          </cell>
        </row>
        <row r="86">
          <cell r="B86">
            <v>97.3</v>
          </cell>
          <cell r="C86" t="str">
            <v/>
          </cell>
        </row>
        <row r="87">
          <cell r="B87">
            <v>118.8</v>
          </cell>
          <cell r="C87" t="str">
            <v/>
          </cell>
        </row>
        <row r="88">
          <cell r="B88">
            <v>98.4</v>
          </cell>
          <cell r="C88" t="str">
            <v/>
          </cell>
        </row>
        <row r="89">
          <cell r="B89">
            <v>105.3</v>
          </cell>
          <cell r="C89" t="str">
            <v/>
          </cell>
        </row>
        <row r="90">
          <cell r="B90">
            <v>134.9</v>
          </cell>
          <cell r="C90" t="str">
            <v/>
          </cell>
        </row>
        <row r="91">
          <cell r="B91">
            <v>35.299999999999997</v>
          </cell>
          <cell r="C91" t="str">
            <v/>
          </cell>
        </row>
        <row r="92">
          <cell r="B92">
            <v>106</v>
          </cell>
          <cell r="C92" t="str">
            <v/>
          </cell>
        </row>
        <row r="93">
          <cell r="B93">
            <v>149.4</v>
          </cell>
          <cell r="C93" t="str">
            <v/>
          </cell>
        </row>
        <row r="94">
          <cell r="B94">
            <v>98</v>
          </cell>
          <cell r="C94" t="str">
            <v/>
          </cell>
        </row>
        <row r="95">
          <cell r="B95">
            <v>112</v>
          </cell>
          <cell r="C95" t="str">
            <v/>
          </cell>
        </row>
        <row r="96">
          <cell r="B96">
            <v>116.7</v>
          </cell>
          <cell r="C96" t="str">
            <v/>
          </cell>
        </row>
        <row r="97">
          <cell r="B97">
            <v>103.5</v>
          </cell>
          <cell r="C97" t="str">
            <v/>
          </cell>
        </row>
        <row r="98">
          <cell r="B98">
            <v>100.4</v>
          </cell>
          <cell r="C98" t="str">
            <v/>
          </cell>
        </row>
        <row r="99">
          <cell r="B99">
            <v>110.8</v>
          </cell>
          <cell r="C99" t="str">
            <v/>
          </cell>
        </row>
        <row r="100">
          <cell r="B100">
            <v>102.5</v>
          </cell>
          <cell r="C100" t="str">
            <v/>
          </cell>
        </row>
        <row r="101">
          <cell r="B101">
            <v>105</v>
          </cell>
          <cell r="C101" t="str">
            <v/>
          </cell>
        </row>
        <row r="102">
          <cell r="B102">
            <v>127</v>
          </cell>
          <cell r="C102" t="str">
            <v/>
          </cell>
        </row>
        <row r="103">
          <cell r="B103">
            <v>42.2</v>
          </cell>
          <cell r="C103" t="str">
            <v/>
          </cell>
        </row>
        <row r="104">
          <cell r="B104">
            <v>103.3</v>
          </cell>
          <cell r="C104" t="str">
            <v/>
          </cell>
        </row>
        <row r="105">
          <cell r="B105">
            <v>132.1</v>
          </cell>
          <cell r="C105" t="str">
            <v/>
          </cell>
        </row>
        <row r="106">
          <cell r="B106">
            <v>101</v>
          </cell>
          <cell r="C106" t="str">
            <v/>
          </cell>
        </row>
        <row r="107">
          <cell r="B107">
            <v>112.9</v>
          </cell>
          <cell r="C107" t="str">
            <v/>
          </cell>
        </row>
        <row r="108">
          <cell r="B108">
            <v>120.6</v>
          </cell>
          <cell r="C108" t="str">
            <v/>
          </cell>
        </row>
        <row r="109">
          <cell r="B109">
            <v>98.5</v>
          </cell>
          <cell r="C109" t="str">
            <v/>
          </cell>
        </row>
        <row r="110">
          <cell r="B110">
            <v>101.6</v>
          </cell>
          <cell r="C110" t="str">
            <v/>
          </cell>
        </row>
        <row r="111">
          <cell r="B111">
            <v>107.5</v>
          </cell>
          <cell r="C111" t="str">
            <v/>
          </cell>
        </row>
        <row r="112">
          <cell r="B112">
            <v>107.9</v>
          </cell>
          <cell r="C112" t="str">
            <v/>
          </cell>
        </row>
        <row r="113">
          <cell r="B113">
            <v>100.3</v>
          </cell>
          <cell r="C113" t="str">
            <v/>
          </cell>
        </row>
        <row r="114">
          <cell r="B114">
            <v>121.8</v>
          </cell>
          <cell r="C114" t="str">
            <v/>
          </cell>
        </row>
        <row r="115">
          <cell r="B115">
            <v>38.799999999999997</v>
          </cell>
          <cell r="C115" t="str">
            <v/>
          </cell>
        </row>
        <row r="116">
          <cell r="B116">
            <v>115.1</v>
          </cell>
          <cell r="C116" t="str">
            <v/>
          </cell>
        </row>
        <row r="117">
          <cell r="B117">
            <v>127.2</v>
          </cell>
          <cell r="C117" t="str">
            <v/>
          </cell>
        </row>
        <row r="118">
          <cell r="B118">
            <v>107.1</v>
          </cell>
          <cell r="C118" t="str">
            <v/>
          </cell>
        </row>
        <row r="119">
          <cell r="B119">
            <v>105.3</v>
          </cell>
          <cell r="C119" t="str">
            <v/>
          </cell>
        </row>
        <row r="120">
          <cell r="B120">
            <v>109.3</v>
          </cell>
          <cell r="C120" t="str">
            <v/>
          </cell>
        </row>
        <row r="121">
          <cell r="B121">
            <v>105.8</v>
          </cell>
          <cell r="C121" t="str">
            <v/>
          </cell>
        </row>
        <row r="122">
          <cell r="B122">
            <v>97.8</v>
          </cell>
          <cell r="C122" t="str">
            <v/>
          </cell>
        </row>
        <row r="123">
          <cell r="B123">
            <v>112.7</v>
          </cell>
          <cell r="C123" t="str">
            <v/>
          </cell>
        </row>
        <row r="124">
          <cell r="B124">
            <v>96.2</v>
          </cell>
          <cell r="C124" t="str">
            <v/>
          </cell>
        </row>
        <row r="125">
          <cell r="B125">
            <v>99.6</v>
          </cell>
          <cell r="C125" t="str">
            <v/>
          </cell>
        </row>
        <row r="126">
          <cell r="B126">
            <v>123.7</v>
          </cell>
          <cell r="C126" t="str">
            <v/>
          </cell>
        </row>
        <row r="127">
          <cell r="B127">
            <v>42.7</v>
          </cell>
          <cell r="C127" t="str">
            <v/>
          </cell>
        </row>
        <row r="128">
          <cell r="B128">
            <v>114.1</v>
          </cell>
          <cell r="C128" t="str">
            <v/>
          </cell>
        </row>
        <row r="129">
          <cell r="B129">
            <v>125</v>
          </cell>
          <cell r="C129" t="str">
            <v/>
          </cell>
        </row>
        <row r="130">
          <cell r="B130">
            <v>102.4</v>
          </cell>
          <cell r="C130" t="str">
            <v/>
          </cell>
        </row>
        <row r="131">
          <cell r="B131">
            <v>100.8</v>
          </cell>
          <cell r="C131" t="str">
            <v/>
          </cell>
        </row>
        <row r="132">
          <cell r="B132">
            <v>112.5</v>
          </cell>
          <cell r="C132" t="str">
            <v/>
          </cell>
        </row>
        <row r="133">
          <cell r="B133">
            <v>96.4</v>
          </cell>
          <cell r="C133" t="str">
            <v/>
          </cell>
        </row>
        <row r="134">
          <cell r="B134">
            <v>96.6</v>
          </cell>
          <cell r="C134" t="str">
            <v/>
          </cell>
        </row>
        <row r="135">
          <cell r="B135">
            <v>115.5</v>
          </cell>
          <cell r="C135" t="str">
            <v/>
          </cell>
        </row>
        <row r="136">
          <cell r="B136">
            <v>100.5</v>
          </cell>
          <cell r="C136" t="str">
            <v/>
          </cell>
        </row>
        <row r="137">
          <cell r="B137">
            <v>100.6</v>
          </cell>
          <cell r="C137" t="str">
            <v/>
          </cell>
        </row>
        <row r="138">
          <cell r="B138">
            <v>134.4</v>
          </cell>
          <cell r="C138" t="str">
            <v/>
          </cell>
        </row>
        <row r="139">
          <cell r="B139">
            <v>37.1</v>
          </cell>
          <cell r="C139" t="str">
            <v/>
          </cell>
        </row>
        <row r="140">
          <cell r="B140">
            <v>105.5</v>
          </cell>
          <cell r="C140" t="str">
            <v/>
          </cell>
        </row>
        <row r="141">
          <cell r="B141">
            <v>134.19999999999999</v>
          </cell>
          <cell r="C141" t="str">
            <v/>
          </cell>
        </row>
        <row r="142">
          <cell r="B142">
            <v>109.9</v>
          </cell>
          <cell r="C142" t="str">
            <v/>
          </cell>
        </row>
        <row r="143">
          <cell r="B143">
            <v>110.2</v>
          </cell>
          <cell r="C143" t="str">
            <v/>
          </cell>
        </row>
        <row r="144">
          <cell r="B144">
            <v>112.3</v>
          </cell>
          <cell r="C144" t="str">
            <v/>
          </cell>
        </row>
        <row r="145">
          <cell r="B145">
            <v>95.3</v>
          </cell>
          <cell r="C145" t="str">
            <v/>
          </cell>
        </row>
        <row r="146">
          <cell r="B146">
            <v>103.2</v>
          </cell>
          <cell r="C146" t="str">
            <v/>
          </cell>
        </row>
        <row r="147">
          <cell r="B147">
            <v>109.3</v>
          </cell>
          <cell r="C147" t="str">
            <v/>
          </cell>
        </row>
        <row r="148">
          <cell r="B148">
            <v>100.3</v>
          </cell>
          <cell r="C148" t="str">
            <v/>
          </cell>
        </row>
        <row r="149">
          <cell r="B149">
            <v>109</v>
          </cell>
          <cell r="C149" t="str">
            <v/>
          </cell>
        </row>
        <row r="150">
          <cell r="B150">
            <v>122.9</v>
          </cell>
          <cell r="C150" t="str">
            <v/>
          </cell>
        </row>
        <row r="151">
          <cell r="B151">
            <v>43.5</v>
          </cell>
          <cell r="C151" t="str">
            <v/>
          </cell>
        </row>
        <row r="152">
          <cell r="B152">
            <v>105.8</v>
          </cell>
          <cell r="C152" t="str">
            <v/>
          </cell>
        </row>
        <row r="153">
          <cell r="B153">
            <v>141.4</v>
          </cell>
          <cell r="C153" t="str">
            <v/>
          </cell>
        </row>
        <row r="154">
          <cell r="B154">
            <v>93.9</v>
          </cell>
          <cell r="C154" t="str">
            <v/>
          </cell>
        </row>
        <row r="155">
          <cell r="B155">
            <v>114.2</v>
          </cell>
          <cell r="C155" t="str">
            <v/>
          </cell>
        </row>
        <row r="156">
          <cell r="B156">
            <v>105.3</v>
          </cell>
          <cell r="C156"/>
        </row>
      </sheetData>
      <sheetData sheetId="3">
        <row r="7">
          <cell r="B7">
            <v>44.4</v>
          </cell>
          <cell r="C7" t="str">
            <v/>
          </cell>
          <cell r="D7">
            <v>85.6</v>
          </cell>
          <cell r="E7" t="str">
            <v/>
          </cell>
          <cell r="F7">
            <v>87.9</v>
          </cell>
          <cell r="G7" t="str">
            <v/>
          </cell>
          <cell r="H7">
            <v>94.6</v>
          </cell>
          <cell r="I7" t="str">
            <v/>
          </cell>
        </row>
        <row r="8">
          <cell r="B8">
            <v>46.1</v>
          </cell>
          <cell r="C8" t="str">
            <v/>
          </cell>
          <cell r="D8">
            <v>80.099999999999994</v>
          </cell>
          <cell r="E8" t="str">
            <v/>
          </cell>
          <cell r="F8">
            <v>78</v>
          </cell>
          <cell r="G8" t="str">
            <v/>
          </cell>
          <cell r="H8">
            <v>93.7</v>
          </cell>
          <cell r="I8" t="str">
            <v/>
          </cell>
        </row>
        <row r="9">
          <cell r="B9">
            <v>63</v>
          </cell>
          <cell r="C9" t="str">
            <v/>
          </cell>
          <cell r="D9">
            <v>84.4</v>
          </cell>
          <cell r="E9" t="str">
            <v/>
          </cell>
          <cell r="F9">
            <v>88.5</v>
          </cell>
          <cell r="G9" t="str">
            <v/>
          </cell>
          <cell r="H9">
            <v>105.4</v>
          </cell>
          <cell r="I9" t="str">
            <v/>
          </cell>
        </row>
        <row r="10">
          <cell r="B10">
            <v>74.099999999999994</v>
          </cell>
          <cell r="C10" t="str">
            <v/>
          </cell>
          <cell r="D10">
            <v>90.1</v>
          </cell>
          <cell r="E10" t="str">
            <v/>
          </cell>
          <cell r="F10">
            <v>94.4</v>
          </cell>
          <cell r="G10" t="str">
            <v/>
          </cell>
          <cell r="H10">
            <v>106.7</v>
          </cell>
          <cell r="I10" t="str">
            <v/>
          </cell>
        </row>
        <row r="11">
          <cell r="B11">
            <v>87.1</v>
          </cell>
          <cell r="C11" t="str">
            <v/>
          </cell>
          <cell r="D11">
            <v>92.9</v>
          </cell>
          <cell r="E11" t="str">
            <v/>
          </cell>
          <cell r="F11">
            <v>101.7</v>
          </cell>
          <cell r="G11" t="str">
            <v/>
          </cell>
          <cell r="H11">
            <v>103.1</v>
          </cell>
          <cell r="I11" t="str">
            <v/>
          </cell>
        </row>
        <row r="12">
          <cell r="B12">
            <v>108.4</v>
          </cell>
          <cell r="C12" t="str">
            <v/>
          </cell>
          <cell r="D12">
            <v>97.9</v>
          </cell>
          <cell r="E12" t="str">
            <v/>
          </cell>
          <cell r="F12">
            <v>108.7</v>
          </cell>
          <cell r="G12" t="str">
            <v/>
          </cell>
          <cell r="H12">
            <v>105.3</v>
          </cell>
          <cell r="I12" t="str">
            <v/>
          </cell>
        </row>
        <row r="13">
          <cell r="B13">
            <v>105</v>
          </cell>
          <cell r="C13" t="str">
            <v/>
          </cell>
          <cell r="D13">
            <v>97.2</v>
          </cell>
          <cell r="E13" t="str">
            <v/>
          </cell>
          <cell r="F13">
            <v>102.1</v>
          </cell>
          <cell r="G13" t="str">
            <v/>
          </cell>
          <cell r="H13">
            <v>99.3</v>
          </cell>
          <cell r="I13" t="str">
            <v/>
          </cell>
        </row>
        <row r="14">
          <cell r="B14">
            <v>112.2</v>
          </cell>
          <cell r="C14" t="str">
            <v/>
          </cell>
          <cell r="D14">
            <v>99.9</v>
          </cell>
          <cell r="E14" t="str">
            <v/>
          </cell>
          <cell r="F14">
            <v>106.1</v>
          </cell>
          <cell r="G14" t="str">
            <v/>
          </cell>
          <cell r="H14">
            <v>102.8</v>
          </cell>
          <cell r="I14" t="str">
            <v/>
          </cell>
        </row>
        <row r="15">
          <cell r="B15">
            <v>124.7</v>
          </cell>
          <cell r="C15" t="str">
            <v/>
          </cell>
          <cell r="D15">
            <v>100.8</v>
          </cell>
          <cell r="E15" t="str">
            <v/>
          </cell>
          <cell r="F15">
            <v>112.3</v>
          </cell>
          <cell r="G15" t="str">
            <v/>
          </cell>
          <cell r="H15">
            <v>101</v>
          </cell>
          <cell r="I15" t="str">
            <v/>
          </cell>
        </row>
        <row r="16">
          <cell r="B16">
            <v>129.19999999999999</v>
          </cell>
          <cell r="C16" t="str">
            <v/>
          </cell>
          <cell r="D16">
            <v>101.9</v>
          </cell>
          <cell r="E16" t="str">
            <v/>
          </cell>
          <cell r="F16">
            <v>111.6</v>
          </cell>
          <cell r="G16" t="str">
            <v/>
          </cell>
          <cell r="H16">
            <v>101.1</v>
          </cell>
          <cell r="I16" t="str">
            <v/>
          </cell>
        </row>
        <row r="17">
          <cell r="B17">
            <v>115.2</v>
          </cell>
          <cell r="C17" t="str">
            <v/>
          </cell>
          <cell r="D17">
            <v>101.6</v>
          </cell>
          <cell r="E17" t="str">
            <v/>
          </cell>
          <cell r="F17">
            <v>111.7</v>
          </cell>
          <cell r="G17" t="str">
            <v/>
          </cell>
          <cell r="H17">
            <v>99.7</v>
          </cell>
          <cell r="I17" t="str">
            <v/>
          </cell>
        </row>
        <row r="18">
          <cell r="B18">
            <v>160.1</v>
          </cell>
          <cell r="C18" t="str">
            <v/>
          </cell>
          <cell r="D18">
            <v>99.8</v>
          </cell>
          <cell r="E18" t="str">
            <v/>
          </cell>
          <cell r="F18">
            <v>110.4</v>
          </cell>
          <cell r="G18" t="str">
            <v/>
          </cell>
          <cell r="H18">
            <v>98.2</v>
          </cell>
          <cell r="I18" t="str">
            <v/>
          </cell>
        </row>
        <row r="19">
          <cell r="B19">
            <v>49.2</v>
          </cell>
          <cell r="C19" t="str">
            <v/>
          </cell>
          <cell r="D19">
            <v>93.9</v>
          </cell>
          <cell r="E19" t="str">
            <v/>
          </cell>
          <cell r="F19">
            <v>109.7</v>
          </cell>
          <cell r="G19" t="str">
            <v/>
          </cell>
          <cell r="H19">
            <v>94.1</v>
          </cell>
          <cell r="I19" t="str">
            <v/>
          </cell>
        </row>
        <row r="20">
          <cell r="B20">
            <v>54.7</v>
          </cell>
          <cell r="C20" t="str">
            <v/>
          </cell>
          <cell r="D20">
            <v>96.6</v>
          </cell>
          <cell r="E20" t="str">
            <v/>
          </cell>
          <cell r="F20">
            <v>120.5</v>
          </cell>
          <cell r="G20" t="str">
            <v/>
          </cell>
          <cell r="H20">
            <v>102.9</v>
          </cell>
          <cell r="I20" t="str">
            <v/>
          </cell>
        </row>
        <row r="21">
          <cell r="B21">
            <v>78.099999999999994</v>
          </cell>
          <cell r="C21" t="str">
            <v/>
          </cell>
          <cell r="D21">
            <v>104.7</v>
          </cell>
          <cell r="E21" t="str">
            <v/>
          </cell>
          <cell r="F21">
            <v>124</v>
          </cell>
          <cell r="G21" t="str">
            <v/>
          </cell>
          <cell r="H21">
            <v>108.4</v>
          </cell>
          <cell r="I21" t="str">
            <v/>
          </cell>
        </row>
        <row r="22">
          <cell r="B22">
            <v>85.5</v>
          </cell>
          <cell r="C22" t="str">
            <v/>
          </cell>
          <cell r="D22">
            <v>106.5</v>
          </cell>
          <cell r="E22" t="str">
            <v/>
          </cell>
          <cell r="F22">
            <v>118.2</v>
          </cell>
          <cell r="G22" t="str">
            <v/>
          </cell>
          <cell r="H22">
            <v>101.7</v>
          </cell>
          <cell r="I22" t="str">
            <v/>
          </cell>
        </row>
        <row r="23">
          <cell r="B23">
            <v>107.6</v>
          </cell>
          <cell r="C23" t="str">
            <v/>
          </cell>
          <cell r="D23">
            <v>112.1</v>
          </cell>
          <cell r="E23" t="str">
            <v/>
          </cell>
          <cell r="F23">
            <v>120.6</v>
          </cell>
          <cell r="G23" t="str">
            <v/>
          </cell>
          <cell r="H23">
            <v>105.3</v>
          </cell>
          <cell r="I23" t="str">
            <v/>
          </cell>
        </row>
        <row r="24">
          <cell r="B24">
            <v>126.6</v>
          </cell>
          <cell r="C24" t="str">
            <v/>
          </cell>
          <cell r="D24">
            <v>114.3</v>
          </cell>
          <cell r="E24" t="str">
            <v/>
          </cell>
          <cell r="F24">
            <v>116.8</v>
          </cell>
          <cell r="G24" t="str">
            <v/>
          </cell>
          <cell r="H24">
            <v>101.9</v>
          </cell>
          <cell r="I24" t="str">
            <v/>
          </cell>
        </row>
        <row r="25">
          <cell r="B25">
            <v>122.1</v>
          </cell>
          <cell r="C25" t="str">
            <v/>
          </cell>
          <cell r="D25">
            <v>115.5</v>
          </cell>
          <cell r="E25" t="str">
            <v/>
          </cell>
          <cell r="F25">
            <v>118.9</v>
          </cell>
          <cell r="G25" t="str">
            <v/>
          </cell>
          <cell r="H25">
            <v>101.1</v>
          </cell>
          <cell r="I25" t="str">
            <v/>
          </cell>
        </row>
        <row r="26">
          <cell r="B26">
            <v>124.1</v>
          </cell>
          <cell r="C26" t="str">
            <v/>
          </cell>
          <cell r="D26">
            <v>111.3</v>
          </cell>
          <cell r="E26" t="str">
            <v/>
          </cell>
          <cell r="F26">
            <v>111.5</v>
          </cell>
          <cell r="G26" t="str">
            <v/>
          </cell>
          <cell r="H26">
            <v>96.4</v>
          </cell>
          <cell r="I26" t="str">
            <v/>
          </cell>
        </row>
        <row r="27">
          <cell r="B27">
            <v>147</v>
          </cell>
          <cell r="C27" t="str">
            <v/>
          </cell>
          <cell r="D27">
            <v>118.9</v>
          </cell>
          <cell r="E27" t="str">
            <v/>
          </cell>
          <cell r="F27">
            <v>117.9</v>
          </cell>
          <cell r="G27" t="str">
            <v/>
          </cell>
          <cell r="H27">
            <v>106.8</v>
          </cell>
          <cell r="I27" t="str">
            <v/>
          </cell>
        </row>
        <row r="28">
          <cell r="B28">
            <v>140.4</v>
          </cell>
          <cell r="C28" t="str">
            <v/>
          </cell>
          <cell r="D28">
            <v>111.3</v>
          </cell>
          <cell r="E28" t="str">
            <v/>
          </cell>
          <cell r="F28">
            <v>109.2</v>
          </cell>
          <cell r="G28" t="str">
            <v/>
          </cell>
          <cell r="H28">
            <v>93.6</v>
          </cell>
          <cell r="I28" t="str">
            <v/>
          </cell>
        </row>
        <row r="29">
          <cell r="B29">
            <v>130.19999999999999</v>
          </cell>
          <cell r="C29" t="str">
            <v/>
          </cell>
          <cell r="D29">
            <v>112.7</v>
          </cell>
          <cell r="E29" t="str">
            <v/>
          </cell>
          <cell r="F29">
            <v>110.9</v>
          </cell>
          <cell r="G29" t="str">
            <v/>
          </cell>
          <cell r="H29">
            <v>101.2</v>
          </cell>
          <cell r="I29" t="str">
            <v/>
          </cell>
        </row>
        <row r="30">
          <cell r="B30">
            <v>182.9</v>
          </cell>
          <cell r="C30" t="str">
            <v/>
          </cell>
          <cell r="D30">
            <v>119</v>
          </cell>
          <cell r="E30" t="str">
            <v/>
          </cell>
          <cell r="F30">
            <v>119.3</v>
          </cell>
          <cell r="G30" t="str">
            <v/>
          </cell>
          <cell r="H30">
            <v>105.6</v>
          </cell>
          <cell r="I30" t="str">
            <v/>
          </cell>
        </row>
        <row r="31">
          <cell r="B31">
            <v>64.8</v>
          </cell>
          <cell r="C31" t="str">
            <v/>
          </cell>
          <cell r="D31">
            <v>120</v>
          </cell>
          <cell r="E31" t="str">
            <v/>
          </cell>
          <cell r="F31">
            <v>127.9</v>
          </cell>
          <cell r="G31" t="str">
            <v/>
          </cell>
          <cell r="H31">
            <v>100.9</v>
          </cell>
          <cell r="I31" t="str">
            <v/>
          </cell>
        </row>
        <row r="32">
          <cell r="B32">
            <v>61.2</v>
          </cell>
          <cell r="C32" t="str">
            <v/>
          </cell>
          <cell r="D32">
            <v>106.8</v>
          </cell>
          <cell r="E32" t="str">
            <v/>
          </cell>
          <cell r="F32">
            <v>110.7</v>
          </cell>
          <cell r="G32" t="str">
            <v/>
          </cell>
          <cell r="H32">
            <v>89</v>
          </cell>
          <cell r="I32" t="str">
            <v/>
          </cell>
        </row>
        <row r="33">
          <cell r="B33">
            <v>80.599999999999994</v>
          </cell>
          <cell r="C33" t="str">
            <v/>
          </cell>
          <cell r="D33">
            <v>109.7</v>
          </cell>
          <cell r="E33" t="str">
            <v/>
          </cell>
          <cell r="F33">
            <v>104.7</v>
          </cell>
          <cell r="G33" t="str">
            <v/>
          </cell>
          <cell r="H33">
            <v>102.6</v>
          </cell>
          <cell r="I33" t="str">
            <v/>
          </cell>
        </row>
        <row r="34">
          <cell r="B34">
            <v>92.1</v>
          </cell>
          <cell r="C34" t="str">
            <v/>
          </cell>
          <cell r="D34">
            <v>115.2</v>
          </cell>
          <cell r="E34" t="str">
            <v/>
          </cell>
          <cell r="F34">
            <v>108.2</v>
          </cell>
          <cell r="G34" t="str">
            <v/>
          </cell>
          <cell r="H34">
            <v>105</v>
          </cell>
          <cell r="I34" t="str">
            <v/>
          </cell>
        </row>
        <row r="35">
          <cell r="B35">
            <v>113.6</v>
          </cell>
          <cell r="C35" t="str">
            <v/>
          </cell>
          <cell r="D35">
            <v>118.9</v>
          </cell>
          <cell r="E35" t="str">
            <v/>
          </cell>
          <cell r="F35">
            <v>106.1</v>
          </cell>
          <cell r="G35" t="str">
            <v/>
          </cell>
          <cell r="H35">
            <v>103.2</v>
          </cell>
          <cell r="I35" t="str">
            <v/>
          </cell>
        </row>
        <row r="36">
          <cell r="B36">
            <v>120</v>
          </cell>
          <cell r="C36" t="str">
            <v/>
          </cell>
          <cell r="D36">
            <v>111.6</v>
          </cell>
          <cell r="E36" t="str">
            <v/>
          </cell>
          <cell r="F36">
            <v>97.7</v>
          </cell>
          <cell r="G36" t="str">
            <v/>
          </cell>
          <cell r="H36">
            <v>93.9</v>
          </cell>
          <cell r="I36" t="str">
            <v/>
          </cell>
        </row>
        <row r="37">
          <cell r="B37">
            <v>111.4</v>
          </cell>
          <cell r="C37" t="str">
            <v/>
          </cell>
          <cell r="D37">
            <v>103.9</v>
          </cell>
          <cell r="E37" t="str">
            <v/>
          </cell>
          <cell r="F37">
            <v>90</v>
          </cell>
          <cell r="G37" t="str">
            <v/>
          </cell>
          <cell r="H37">
            <v>93.1</v>
          </cell>
          <cell r="I37" t="str">
            <v/>
          </cell>
        </row>
        <row r="38">
          <cell r="B38">
            <v>117.8</v>
          </cell>
          <cell r="C38" t="str">
            <v/>
          </cell>
          <cell r="D38">
            <v>106.6</v>
          </cell>
          <cell r="E38" t="str">
            <v/>
          </cell>
          <cell r="F38">
            <v>95.7</v>
          </cell>
          <cell r="G38" t="str">
            <v/>
          </cell>
          <cell r="H38">
            <v>102.5</v>
          </cell>
          <cell r="I38" t="str">
            <v/>
          </cell>
        </row>
        <row r="39">
          <cell r="B39">
            <v>120.7</v>
          </cell>
          <cell r="C39" t="str">
            <v/>
          </cell>
          <cell r="D39">
            <v>102.3</v>
          </cell>
          <cell r="E39" t="str">
            <v/>
          </cell>
          <cell r="F39">
            <v>86</v>
          </cell>
          <cell r="G39" t="str">
            <v/>
          </cell>
          <cell r="H39">
            <v>96</v>
          </cell>
          <cell r="I39" t="str">
            <v/>
          </cell>
        </row>
        <row r="40">
          <cell r="B40">
            <v>135.4</v>
          </cell>
          <cell r="C40" t="str">
            <v/>
          </cell>
          <cell r="D40">
            <v>103.3</v>
          </cell>
          <cell r="E40" t="str">
            <v/>
          </cell>
          <cell r="F40">
            <v>92.8</v>
          </cell>
          <cell r="G40" t="str">
            <v/>
          </cell>
          <cell r="H40">
            <v>101</v>
          </cell>
          <cell r="I40" t="str">
            <v/>
          </cell>
        </row>
        <row r="41">
          <cell r="B41">
            <v>123.2</v>
          </cell>
          <cell r="C41" t="str">
            <v/>
          </cell>
          <cell r="D41">
            <v>102.5</v>
          </cell>
          <cell r="E41" t="str">
            <v/>
          </cell>
          <cell r="F41">
            <v>90.9</v>
          </cell>
          <cell r="G41" t="str">
            <v/>
          </cell>
          <cell r="H41">
            <v>99.2</v>
          </cell>
          <cell r="I41" t="str">
            <v/>
          </cell>
        </row>
        <row r="42">
          <cell r="B42">
            <v>137.30000000000001</v>
          </cell>
          <cell r="C42" t="str">
            <v/>
          </cell>
          <cell r="D42">
            <v>93.6</v>
          </cell>
          <cell r="E42" t="str">
            <v/>
          </cell>
          <cell r="F42">
            <v>78.7</v>
          </cell>
          <cell r="G42" t="str">
            <v/>
          </cell>
          <cell r="H42">
            <v>91.3</v>
          </cell>
          <cell r="I42" t="str">
            <v/>
          </cell>
        </row>
        <row r="43">
          <cell r="B43">
            <v>54.4</v>
          </cell>
          <cell r="C43" t="str">
            <v/>
          </cell>
          <cell r="D43">
            <v>98.2</v>
          </cell>
          <cell r="E43" t="str">
            <v/>
          </cell>
          <cell r="F43">
            <v>81.8</v>
          </cell>
          <cell r="G43" t="str">
            <v/>
          </cell>
          <cell r="H43">
            <v>104.9</v>
          </cell>
          <cell r="I43" t="str">
            <v/>
          </cell>
        </row>
        <row r="44">
          <cell r="B44">
            <v>54.2</v>
          </cell>
          <cell r="C44" t="str">
            <v/>
          </cell>
          <cell r="D44">
            <v>93.5</v>
          </cell>
          <cell r="E44" t="str">
            <v/>
          </cell>
          <cell r="F44">
            <v>87.5</v>
          </cell>
          <cell r="G44" t="str">
            <v/>
          </cell>
          <cell r="H44">
            <v>95.3</v>
          </cell>
          <cell r="I44" t="str">
            <v/>
          </cell>
        </row>
        <row r="45">
          <cell r="B45">
            <v>65.599999999999994</v>
          </cell>
          <cell r="C45" t="str">
            <v/>
          </cell>
          <cell r="D45">
            <v>90</v>
          </cell>
          <cell r="E45" t="str">
            <v/>
          </cell>
          <cell r="F45">
            <v>82.1</v>
          </cell>
          <cell r="G45" t="str">
            <v/>
          </cell>
          <cell r="H45">
            <v>96.3</v>
          </cell>
          <cell r="I45" t="str">
            <v/>
          </cell>
        </row>
        <row r="46">
          <cell r="B46">
            <v>70.8</v>
          </cell>
          <cell r="C46" t="str">
            <v/>
          </cell>
          <cell r="D46">
            <v>87.3</v>
          </cell>
          <cell r="E46" t="str">
            <v/>
          </cell>
          <cell r="F46">
            <v>75.8</v>
          </cell>
          <cell r="G46" t="str">
            <v/>
          </cell>
          <cell r="H46">
            <v>96.9</v>
          </cell>
          <cell r="I46" t="str">
            <v/>
          </cell>
        </row>
        <row r="47">
          <cell r="B47">
            <v>82.4</v>
          </cell>
          <cell r="C47" t="str">
            <v/>
          </cell>
          <cell r="D47">
            <v>89.5</v>
          </cell>
          <cell r="E47" t="str">
            <v/>
          </cell>
          <cell r="F47">
            <v>75.3</v>
          </cell>
          <cell r="G47" t="str">
            <v/>
          </cell>
          <cell r="H47">
            <v>102.5</v>
          </cell>
          <cell r="I47" t="str">
            <v/>
          </cell>
        </row>
        <row r="48">
          <cell r="B48">
            <v>98.1</v>
          </cell>
          <cell r="C48" t="str">
            <v/>
          </cell>
          <cell r="D48">
            <v>92.4</v>
          </cell>
          <cell r="E48" t="str">
            <v/>
          </cell>
          <cell r="F48">
            <v>82.9</v>
          </cell>
          <cell r="G48" t="str">
            <v/>
          </cell>
          <cell r="H48">
            <v>103.3</v>
          </cell>
          <cell r="I48" t="str">
            <v/>
          </cell>
        </row>
        <row r="49">
          <cell r="B49">
            <v>105.6</v>
          </cell>
          <cell r="C49" t="str">
            <v/>
          </cell>
          <cell r="D49">
            <v>97</v>
          </cell>
          <cell r="E49" t="str">
            <v/>
          </cell>
          <cell r="F49">
            <v>93.3</v>
          </cell>
          <cell r="G49" t="str">
            <v/>
          </cell>
          <cell r="H49">
            <v>104.9</v>
          </cell>
          <cell r="I49" t="str">
            <v/>
          </cell>
        </row>
        <row r="50">
          <cell r="B50">
            <v>104.8</v>
          </cell>
          <cell r="C50" t="str">
            <v/>
          </cell>
          <cell r="D50">
            <v>97.7</v>
          </cell>
          <cell r="E50" t="str">
            <v/>
          </cell>
          <cell r="F50">
            <v>91.7</v>
          </cell>
          <cell r="G50" t="str">
            <v/>
          </cell>
          <cell r="H50">
            <v>100.8</v>
          </cell>
          <cell r="I50" t="str">
            <v/>
          </cell>
        </row>
        <row r="51">
          <cell r="B51">
            <v>114.8</v>
          </cell>
          <cell r="C51" t="str">
            <v/>
          </cell>
          <cell r="D51">
            <v>96.1</v>
          </cell>
          <cell r="E51" t="str">
            <v/>
          </cell>
          <cell r="F51">
            <v>93.9</v>
          </cell>
          <cell r="G51" t="str">
            <v/>
          </cell>
          <cell r="H51">
            <v>98.3</v>
          </cell>
          <cell r="I51" t="str">
            <v/>
          </cell>
        </row>
        <row r="52">
          <cell r="B52">
            <v>131.1</v>
          </cell>
          <cell r="C52" t="str">
            <v/>
          </cell>
          <cell r="D52">
            <v>100.6</v>
          </cell>
          <cell r="E52" t="str">
            <v/>
          </cell>
          <cell r="F52">
            <v>97.4</v>
          </cell>
          <cell r="G52" t="str">
            <v/>
          </cell>
          <cell r="H52">
            <v>104.7</v>
          </cell>
          <cell r="I52" t="str">
            <v/>
          </cell>
        </row>
        <row r="53">
          <cell r="B53">
            <v>119.6</v>
          </cell>
          <cell r="C53" t="str">
            <v/>
          </cell>
          <cell r="D53">
            <v>102.2</v>
          </cell>
          <cell r="E53" t="str">
            <v/>
          </cell>
          <cell r="F53">
            <v>99.8</v>
          </cell>
          <cell r="G53" t="str">
            <v/>
          </cell>
          <cell r="H53">
            <v>101.6</v>
          </cell>
          <cell r="I53" t="str">
            <v/>
          </cell>
        </row>
        <row r="54">
          <cell r="B54">
            <v>145.30000000000001</v>
          </cell>
          <cell r="C54" t="str">
            <v/>
          </cell>
          <cell r="D54">
            <v>97</v>
          </cell>
          <cell r="E54" t="str">
            <v/>
          </cell>
          <cell r="F54">
            <v>103.6</v>
          </cell>
          <cell r="G54" t="str">
            <v/>
          </cell>
          <cell r="H54">
            <v>94.8</v>
          </cell>
          <cell r="I54" t="str">
            <v/>
          </cell>
        </row>
        <row r="55">
          <cell r="B55">
            <v>52.3</v>
          </cell>
          <cell r="C55" t="str">
            <v/>
          </cell>
          <cell r="D55">
            <v>96</v>
          </cell>
          <cell r="E55" t="str">
            <v/>
          </cell>
          <cell r="F55">
            <v>97.7</v>
          </cell>
          <cell r="G55" t="str">
            <v/>
          </cell>
          <cell r="H55">
            <v>99</v>
          </cell>
          <cell r="I55" t="str">
            <v/>
          </cell>
        </row>
        <row r="56">
          <cell r="B56">
            <v>62</v>
          </cell>
          <cell r="C56" t="str">
            <v/>
          </cell>
          <cell r="D56">
            <v>104.6</v>
          </cell>
          <cell r="E56" t="str">
            <v/>
          </cell>
          <cell r="F56">
            <v>111.8</v>
          </cell>
          <cell r="G56" t="str">
            <v/>
          </cell>
          <cell r="H56">
            <v>109</v>
          </cell>
          <cell r="I56" t="str">
            <v/>
          </cell>
        </row>
        <row r="57">
          <cell r="B57">
            <v>77.099999999999994</v>
          </cell>
          <cell r="C57" t="str">
            <v/>
          </cell>
          <cell r="D57">
            <v>103.4</v>
          </cell>
          <cell r="E57" t="str">
            <v/>
          </cell>
          <cell r="F57">
            <v>114.8</v>
          </cell>
          <cell r="G57" t="str">
            <v/>
          </cell>
          <cell r="H57">
            <v>98.8</v>
          </cell>
          <cell r="I57" t="str">
            <v/>
          </cell>
        </row>
        <row r="58">
          <cell r="B58">
            <v>79.5</v>
          </cell>
          <cell r="C58" t="str">
            <v/>
          </cell>
          <cell r="D58">
            <v>97.1</v>
          </cell>
          <cell r="E58" t="str">
            <v/>
          </cell>
          <cell r="F58">
            <v>111.3</v>
          </cell>
          <cell r="G58" t="str">
            <v/>
          </cell>
          <cell r="H58">
            <v>93.9</v>
          </cell>
          <cell r="I58" t="str">
            <v/>
          </cell>
        </row>
        <row r="59">
          <cell r="B59">
            <v>90.7</v>
          </cell>
          <cell r="C59" t="str">
            <v/>
          </cell>
          <cell r="D59">
            <v>97.2</v>
          </cell>
          <cell r="E59" t="str">
            <v/>
          </cell>
          <cell r="F59">
            <v>108.7</v>
          </cell>
          <cell r="G59" t="str">
            <v/>
          </cell>
          <cell r="H59">
            <v>100.1</v>
          </cell>
          <cell r="I59" t="str">
            <v/>
          </cell>
        </row>
        <row r="60">
          <cell r="B60">
            <v>105.9</v>
          </cell>
          <cell r="C60" t="str">
            <v/>
          </cell>
          <cell r="D60">
            <v>101</v>
          </cell>
          <cell r="E60" t="str">
            <v/>
          </cell>
          <cell r="F60">
            <v>109.3</v>
          </cell>
          <cell r="G60" t="str">
            <v/>
          </cell>
          <cell r="H60">
            <v>103.9</v>
          </cell>
          <cell r="I60" t="str">
            <v/>
          </cell>
        </row>
        <row r="61">
          <cell r="B61">
            <v>106.7</v>
          </cell>
          <cell r="C61" t="str">
            <v/>
          </cell>
          <cell r="D61">
            <v>98.7</v>
          </cell>
          <cell r="E61" t="str">
            <v/>
          </cell>
          <cell r="F61">
            <v>101.8</v>
          </cell>
          <cell r="G61" t="str">
            <v/>
          </cell>
          <cell r="H61">
            <v>97.7</v>
          </cell>
          <cell r="I61" t="str">
            <v/>
          </cell>
        </row>
        <row r="62">
          <cell r="B62">
            <v>101</v>
          </cell>
          <cell r="C62" t="str">
            <v/>
          </cell>
          <cell r="D62">
            <v>97.6</v>
          </cell>
          <cell r="E62" t="str">
            <v/>
          </cell>
          <cell r="F62">
            <v>99.8</v>
          </cell>
          <cell r="G62" t="str">
            <v/>
          </cell>
          <cell r="H62">
            <v>98.9</v>
          </cell>
          <cell r="I62" t="str">
            <v/>
          </cell>
        </row>
        <row r="63">
          <cell r="B63">
            <v>121.2</v>
          </cell>
          <cell r="C63" t="str">
            <v/>
          </cell>
          <cell r="D63">
            <v>100.3</v>
          </cell>
          <cell r="E63" t="str">
            <v/>
          </cell>
          <cell r="F63">
            <v>104.4</v>
          </cell>
          <cell r="G63" t="str">
            <v/>
          </cell>
          <cell r="H63">
            <v>102.8</v>
          </cell>
          <cell r="I63" t="str">
            <v/>
          </cell>
        </row>
        <row r="64">
          <cell r="B64">
            <v>129.69999999999999</v>
          </cell>
          <cell r="C64" t="str">
            <v/>
          </cell>
          <cell r="D64">
            <v>101.1</v>
          </cell>
          <cell r="E64" t="str">
            <v/>
          </cell>
          <cell r="F64">
            <v>100.5</v>
          </cell>
          <cell r="G64" t="str">
            <v/>
          </cell>
          <cell r="H64">
            <v>100.8</v>
          </cell>
          <cell r="I64" t="str">
            <v/>
          </cell>
        </row>
        <row r="65">
          <cell r="B65">
            <v>117.6</v>
          </cell>
          <cell r="C65" t="str">
            <v/>
          </cell>
          <cell r="D65">
            <v>100.2</v>
          </cell>
          <cell r="E65" t="str">
            <v/>
          </cell>
          <cell r="F65">
            <v>98</v>
          </cell>
          <cell r="G65" t="str">
            <v/>
          </cell>
          <cell r="H65">
            <v>99.1</v>
          </cell>
          <cell r="I65" t="str">
            <v/>
          </cell>
        </row>
        <row r="66">
          <cell r="B66">
            <v>152.5</v>
          </cell>
          <cell r="C66" t="str">
            <v/>
          </cell>
          <cell r="D66">
            <v>99.4</v>
          </cell>
          <cell r="E66" t="str">
            <v/>
          </cell>
          <cell r="F66">
            <v>102.5</v>
          </cell>
          <cell r="G66" t="str">
            <v/>
          </cell>
          <cell r="H66">
            <v>99.2</v>
          </cell>
          <cell r="I66" t="str">
            <v/>
          </cell>
        </row>
        <row r="67">
          <cell r="B67">
            <v>53</v>
          </cell>
          <cell r="C67" t="str">
            <v/>
          </cell>
          <cell r="D67">
            <v>98.7</v>
          </cell>
          <cell r="E67" t="str">
            <v/>
          </cell>
          <cell r="F67">
            <v>102.8</v>
          </cell>
          <cell r="G67" t="str">
            <v/>
          </cell>
          <cell r="H67">
            <v>99.3</v>
          </cell>
          <cell r="I67" t="str">
            <v/>
          </cell>
        </row>
        <row r="68">
          <cell r="B68">
            <v>61.8</v>
          </cell>
          <cell r="C68" t="str">
            <v/>
          </cell>
          <cell r="D68">
            <v>102.9</v>
          </cell>
          <cell r="E68" t="str">
            <v/>
          </cell>
          <cell r="F68">
            <v>98.4</v>
          </cell>
          <cell r="G68" t="str">
            <v/>
          </cell>
          <cell r="H68">
            <v>104.3</v>
          </cell>
          <cell r="I68" t="str">
            <v/>
          </cell>
        </row>
        <row r="69">
          <cell r="B69">
            <v>79.3</v>
          </cell>
          <cell r="C69" t="str">
            <v/>
          </cell>
          <cell r="D69">
            <v>102.5</v>
          </cell>
          <cell r="E69" t="str">
            <v/>
          </cell>
          <cell r="F69">
            <v>99.2</v>
          </cell>
          <cell r="G69" t="str">
            <v/>
          </cell>
          <cell r="H69">
            <v>99.6</v>
          </cell>
          <cell r="I69" t="str">
            <v/>
          </cell>
        </row>
        <row r="70">
          <cell r="B70">
            <v>86.2</v>
          </cell>
          <cell r="C70" t="str">
            <v/>
          </cell>
          <cell r="D70">
            <v>103.9</v>
          </cell>
          <cell r="E70" t="str">
            <v/>
          </cell>
          <cell r="F70">
            <v>107</v>
          </cell>
          <cell r="G70" t="str">
            <v/>
          </cell>
          <cell r="H70">
            <v>101.4</v>
          </cell>
          <cell r="I70" t="str">
            <v/>
          </cell>
        </row>
        <row r="71">
          <cell r="B71">
            <v>91.8</v>
          </cell>
          <cell r="C71" t="str">
            <v/>
          </cell>
          <cell r="D71">
            <v>100.8</v>
          </cell>
          <cell r="E71" t="str">
            <v/>
          </cell>
          <cell r="F71">
            <v>103.6</v>
          </cell>
          <cell r="G71" t="str">
            <v/>
          </cell>
          <cell r="H71">
            <v>97</v>
          </cell>
          <cell r="I71" t="str">
            <v/>
          </cell>
        </row>
        <row r="72">
          <cell r="B72">
            <v>103.2</v>
          </cell>
          <cell r="C72" t="str">
            <v/>
          </cell>
          <cell r="D72">
            <v>97.5</v>
          </cell>
          <cell r="E72" t="str">
            <v/>
          </cell>
          <cell r="F72">
            <v>96.5</v>
          </cell>
          <cell r="G72" t="str">
            <v/>
          </cell>
          <cell r="H72">
            <v>96.8</v>
          </cell>
          <cell r="I72" t="str">
            <v/>
          </cell>
        </row>
        <row r="73">
          <cell r="B73">
            <v>106.6</v>
          </cell>
          <cell r="C73" t="str">
            <v/>
          </cell>
          <cell r="D73">
            <v>99.1</v>
          </cell>
          <cell r="E73" t="str">
            <v/>
          </cell>
          <cell r="F73">
            <v>100.4</v>
          </cell>
          <cell r="G73" t="str">
            <v/>
          </cell>
          <cell r="H73">
            <v>101.6</v>
          </cell>
          <cell r="I73" t="str">
            <v/>
          </cell>
        </row>
        <row r="74">
          <cell r="B74">
            <v>105.8</v>
          </cell>
          <cell r="C74" t="str">
            <v/>
          </cell>
          <cell r="D74">
            <v>101.3</v>
          </cell>
          <cell r="E74" t="str">
            <v/>
          </cell>
          <cell r="F74">
            <v>103.8</v>
          </cell>
          <cell r="G74" t="str">
            <v/>
          </cell>
          <cell r="H74">
            <v>102.3</v>
          </cell>
          <cell r="I74" t="str">
            <v/>
          </cell>
        </row>
        <row r="75">
          <cell r="B75">
            <v>118.2</v>
          </cell>
          <cell r="C75" t="str">
            <v/>
          </cell>
          <cell r="D75">
            <v>98.5</v>
          </cell>
          <cell r="E75" t="str">
            <v/>
          </cell>
          <cell r="F75">
            <v>98.2</v>
          </cell>
          <cell r="G75" t="str">
            <v/>
          </cell>
          <cell r="H75">
            <v>97.2</v>
          </cell>
          <cell r="I75" t="str">
            <v/>
          </cell>
        </row>
        <row r="76">
          <cell r="B76">
            <v>123</v>
          </cell>
          <cell r="C76" t="str">
            <v/>
          </cell>
          <cell r="D76">
            <v>99.5</v>
          </cell>
          <cell r="E76" t="str">
            <v/>
          </cell>
          <cell r="F76">
            <v>98.5</v>
          </cell>
          <cell r="G76" t="str">
            <v/>
          </cell>
          <cell r="H76">
            <v>101.1</v>
          </cell>
          <cell r="I76" t="str">
            <v/>
          </cell>
        </row>
        <row r="77">
          <cell r="B77">
            <v>119</v>
          </cell>
          <cell r="C77" t="str">
            <v/>
          </cell>
          <cell r="D77">
            <v>99</v>
          </cell>
          <cell r="E77" t="str">
            <v/>
          </cell>
          <cell r="F77">
            <v>98.8</v>
          </cell>
          <cell r="G77" t="str">
            <v/>
          </cell>
          <cell r="H77">
            <v>99.4</v>
          </cell>
          <cell r="I77" t="str">
            <v/>
          </cell>
        </row>
        <row r="78">
          <cell r="B78">
            <v>152</v>
          </cell>
          <cell r="C78" t="str">
            <v/>
          </cell>
          <cell r="D78">
            <v>96.4</v>
          </cell>
          <cell r="E78" t="str">
            <v/>
          </cell>
          <cell r="F78">
            <v>97</v>
          </cell>
          <cell r="G78" t="str">
            <v/>
          </cell>
          <cell r="H78">
            <v>97.4</v>
          </cell>
          <cell r="I78" t="str">
            <v/>
          </cell>
        </row>
        <row r="79">
          <cell r="B79">
            <v>48.4</v>
          </cell>
          <cell r="C79" t="str">
            <v/>
          </cell>
          <cell r="D79">
            <v>90.9</v>
          </cell>
          <cell r="E79" t="str">
            <v/>
          </cell>
          <cell r="F79">
            <v>92.1</v>
          </cell>
          <cell r="G79" t="str">
            <v/>
          </cell>
          <cell r="H79">
            <v>94.3</v>
          </cell>
          <cell r="I79" t="str">
            <v/>
          </cell>
        </row>
        <row r="80">
          <cell r="B80">
            <v>55.3</v>
          </cell>
          <cell r="C80" t="str">
            <v/>
          </cell>
          <cell r="D80">
            <v>90.7</v>
          </cell>
          <cell r="E80" t="str">
            <v/>
          </cell>
          <cell r="F80">
            <v>88.2</v>
          </cell>
          <cell r="G80" t="str">
            <v/>
          </cell>
          <cell r="H80">
            <v>99.8</v>
          </cell>
          <cell r="I80" t="str">
            <v/>
          </cell>
        </row>
        <row r="81">
          <cell r="B81">
            <v>66.8</v>
          </cell>
          <cell r="C81" t="str">
            <v/>
          </cell>
          <cell r="D81">
            <v>85.1</v>
          </cell>
          <cell r="E81" t="str">
            <v/>
          </cell>
          <cell r="F81">
            <v>83</v>
          </cell>
          <cell r="G81" t="str">
            <v/>
          </cell>
          <cell r="H81">
            <v>93.8</v>
          </cell>
          <cell r="I81" t="str">
            <v/>
          </cell>
        </row>
        <row r="82">
          <cell r="B82">
            <v>73.3</v>
          </cell>
          <cell r="C82" t="str">
            <v/>
          </cell>
          <cell r="D82">
            <v>87.5</v>
          </cell>
          <cell r="E82" t="str">
            <v/>
          </cell>
          <cell r="F82">
            <v>84.2</v>
          </cell>
          <cell r="G82" t="str">
            <v/>
          </cell>
          <cell r="H82">
            <v>102.9</v>
          </cell>
          <cell r="I82" t="str">
            <v/>
          </cell>
        </row>
        <row r="83">
          <cell r="B83">
            <v>79.2</v>
          </cell>
          <cell r="C83" t="str">
            <v/>
          </cell>
          <cell r="D83">
            <v>87.1</v>
          </cell>
          <cell r="E83" t="str">
            <v/>
          </cell>
          <cell r="F83">
            <v>86.4</v>
          </cell>
          <cell r="G83" t="str">
            <v/>
          </cell>
          <cell r="H83">
            <v>99.5</v>
          </cell>
          <cell r="I83" t="str">
            <v/>
          </cell>
        </row>
        <row r="84">
          <cell r="B84">
            <v>89.7</v>
          </cell>
          <cell r="C84" t="str">
            <v/>
          </cell>
          <cell r="D84">
            <v>83.5</v>
          </cell>
          <cell r="E84" t="str">
            <v/>
          </cell>
          <cell r="F84">
            <v>85.6</v>
          </cell>
          <cell r="G84" t="str">
            <v/>
          </cell>
          <cell r="H84">
            <v>95.9</v>
          </cell>
          <cell r="I84" t="str">
            <v/>
          </cell>
        </row>
        <row r="85">
          <cell r="B85">
            <v>86.6</v>
          </cell>
          <cell r="C85" t="str">
            <v/>
          </cell>
          <cell r="D85">
            <v>84.2</v>
          </cell>
          <cell r="E85" t="str">
            <v/>
          </cell>
          <cell r="F85">
            <v>85</v>
          </cell>
          <cell r="G85" t="str">
            <v/>
          </cell>
          <cell r="H85">
            <v>100.8</v>
          </cell>
          <cell r="I85" t="str">
            <v/>
          </cell>
        </row>
        <row r="86">
          <cell r="B86">
            <v>84.2</v>
          </cell>
          <cell r="C86" t="str">
            <v/>
          </cell>
          <cell r="D86">
            <v>80.099999999999994</v>
          </cell>
          <cell r="E86" t="str">
            <v/>
          </cell>
          <cell r="F86">
            <v>79</v>
          </cell>
          <cell r="G86" t="str">
            <v/>
          </cell>
          <cell r="H86">
            <v>95.1</v>
          </cell>
          <cell r="I86" t="str">
            <v/>
          </cell>
        </row>
        <row r="87">
          <cell r="B87">
            <v>100.1</v>
          </cell>
          <cell r="C87" t="str">
            <v/>
          </cell>
          <cell r="D87">
            <v>84.3</v>
          </cell>
          <cell r="E87" t="str">
            <v/>
          </cell>
          <cell r="F87">
            <v>85.5</v>
          </cell>
          <cell r="G87" t="str">
            <v/>
          </cell>
          <cell r="H87">
            <v>105.2</v>
          </cell>
          <cell r="I87" t="str">
            <v/>
          </cell>
        </row>
        <row r="88">
          <cell r="B88">
            <v>98.4</v>
          </cell>
          <cell r="C88" t="str">
            <v/>
          </cell>
          <cell r="D88">
            <v>83.2</v>
          </cell>
          <cell r="E88" t="str">
            <v/>
          </cell>
          <cell r="F88">
            <v>83.6</v>
          </cell>
          <cell r="G88" t="str">
            <v/>
          </cell>
          <cell r="H88">
            <v>98.7</v>
          </cell>
          <cell r="I88" t="str">
            <v/>
          </cell>
        </row>
        <row r="89">
          <cell r="B89">
            <v>103.7</v>
          </cell>
          <cell r="C89" t="str">
            <v/>
          </cell>
          <cell r="D89">
            <v>86.7</v>
          </cell>
          <cell r="E89" t="str">
            <v/>
          </cell>
          <cell r="F89">
            <v>87.6</v>
          </cell>
          <cell r="G89" t="str">
            <v/>
          </cell>
          <cell r="H89">
            <v>104.2</v>
          </cell>
          <cell r="I89" t="str">
            <v/>
          </cell>
        </row>
        <row r="90">
          <cell r="B90">
            <v>139.80000000000001</v>
          </cell>
          <cell r="C90" t="str">
            <v/>
          </cell>
          <cell r="D90">
            <v>90.6</v>
          </cell>
          <cell r="E90" t="str">
            <v/>
          </cell>
          <cell r="F90">
            <v>94</v>
          </cell>
          <cell r="G90" t="str">
            <v/>
          </cell>
          <cell r="H90">
            <v>104.5</v>
          </cell>
          <cell r="I90" t="str">
            <v/>
          </cell>
        </row>
        <row r="91">
          <cell r="B91">
            <v>49.4</v>
          </cell>
          <cell r="C91" t="str">
            <v/>
          </cell>
          <cell r="D91">
            <v>87.8</v>
          </cell>
          <cell r="E91" t="str">
            <v/>
          </cell>
          <cell r="F91">
            <v>96.6</v>
          </cell>
          <cell r="G91" t="str">
            <v/>
          </cell>
          <cell r="H91">
            <v>96.9</v>
          </cell>
          <cell r="I91" t="str">
            <v/>
          </cell>
        </row>
        <row r="92">
          <cell r="B92">
            <v>52.4</v>
          </cell>
          <cell r="C92" t="str">
            <v/>
          </cell>
          <cell r="D92">
            <v>85.6</v>
          </cell>
          <cell r="E92" t="str">
            <v/>
          </cell>
          <cell r="F92">
            <v>94.3</v>
          </cell>
          <cell r="G92" t="str">
            <v/>
          </cell>
          <cell r="H92">
            <v>97.5</v>
          </cell>
          <cell r="I92" t="str">
            <v/>
          </cell>
        </row>
        <row r="93">
          <cell r="B93">
            <v>78.2</v>
          </cell>
          <cell r="C93" t="str">
            <v/>
          </cell>
          <cell r="D93">
            <v>95.8</v>
          </cell>
          <cell r="E93" t="str">
            <v/>
          </cell>
          <cell r="F93">
            <v>112.6</v>
          </cell>
          <cell r="G93" t="str">
            <v/>
          </cell>
          <cell r="H93">
            <v>111.9</v>
          </cell>
          <cell r="I93" t="str">
            <v/>
          </cell>
        </row>
        <row r="94">
          <cell r="B94">
            <v>76.599999999999994</v>
          </cell>
          <cell r="C94" t="str">
            <v/>
          </cell>
          <cell r="D94">
            <v>94.3</v>
          </cell>
          <cell r="E94" t="str">
            <v/>
          </cell>
          <cell r="F94">
            <v>107.8</v>
          </cell>
          <cell r="G94" t="str">
            <v/>
          </cell>
          <cell r="H94">
            <v>98.4</v>
          </cell>
          <cell r="I94" t="str">
            <v/>
          </cell>
        </row>
        <row r="95">
          <cell r="B95">
            <v>85.8</v>
          </cell>
          <cell r="C95" t="str">
            <v/>
          </cell>
          <cell r="D95">
            <v>92.5</v>
          </cell>
          <cell r="E95" t="str">
            <v/>
          </cell>
          <cell r="F95">
            <v>106.2</v>
          </cell>
          <cell r="G95" t="str">
            <v/>
          </cell>
          <cell r="H95">
            <v>98.1</v>
          </cell>
          <cell r="I95" t="str">
            <v/>
          </cell>
        </row>
        <row r="96">
          <cell r="B96">
            <v>100.1</v>
          </cell>
          <cell r="C96" t="str">
            <v/>
          </cell>
          <cell r="D96">
            <v>95.1</v>
          </cell>
          <cell r="E96" t="str">
            <v/>
          </cell>
          <cell r="F96">
            <v>113.9</v>
          </cell>
          <cell r="G96" t="str">
            <v/>
          </cell>
          <cell r="H96">
            <v>102.8</v>
          </cell>
          <cell r="I96" t="str">
            <v/>
          </cell>
        </row>
        <row r="97">
          <cell r="B97">
            <v>103.7</v>
          </cell>
          <cell r="C97" t="str">
            <v/>
          </cell>
          <cell r="D97">
            <v>100.9</v>
          </cell>
          <cell r="E97" t="str">
            <v/>
          </cell>
          <cell r="F97">
            <v>119.9</v>
          </cell>
          <cell r="G97" t="str">
            <v/>
          </cell>
          <cell r="H97">
            <v>106.1</v>
          </cell>
          <cell r="I97" t="str">
            <v/>
          </cell>
        </row>
        <row r="98">
          <cell r="B98">
            <v>104.1</v>
          </cell>
          <cell r="C98" t="str">
            <v/>
          </cell>
          <cell r="D98">
            <v>99.3</v>
          </cell>
          <cell r="E98" t="str">
            <v/>
          </cell>
          <cell r="F98">
            <v>124</v>
          </cell>
          <cell r="G98" t="str">
            <v/>
          </cell>
          <cell r="H98">
            <v>98.5</v>
          </cell>
          <cell r="I98" t="str">
            <v/>
          </cell>
        </row>
        <row r="99">
          <cell r="B99">
            <v>115.4</v>
          </cell>
          <cell r="C99" t="str">
            <v/>
          </cell>
          <cell r="D99">
            <v>99.9</v>
          </cell>
          <cell r="E99" t="str">
            <v/>
          </cell>
          <cell r="F99">
            <v>118.5</v>
          </cell>
          <cell r="G99" t="str">
            <v/>
          </cell>
          <cell r="H99">
            <v>100.6</v>
          </cell>
          <cell r="I99" t="str">
            <v/>
          </cell>
        </row>
        <row r="100">
          <cell r="B100">
            <v>118.3</v>
          </cell>
          <cell r="C100" t="str">
            <v/>
          </cell>
          <cell r="D100">
            <v>99.8</v>
          </cell>
          <cell r="E100" t="str">
            <v/>
          </cell>
          <cell r="F100">
            <v>120</v>
          </cell>
          <cell r="G100" t="str">
            <v/>
          </cell>
          <cell r="H100">
            <v>99.9</v>
          </cell>
          <cell r="I100" t="str">
            <v/>
          </cell>
        </row>
        <row r="101">
          <cell r="B101">
            <v>124.2</v>
          </cell>
          <cell r="C101" t="str">
            <v/>
          </cell>
          <cell r="D101">
            <v>102.6</v>
          </cell>
          <cell r="E101" t="str">
            <v/>
          </cell>
          <cell r="F101">
            <v>118.3</v>
          </cell>
          <cell r="G101" t="str">
            <v/>
          </cell>
          <cell r="H101">
            <v>102.8</v>
          </cell>
          <cell r="I101" t="str">
            <v/>
          </cell>
        </row>
        <row r="102">
          <cell r="B102">
            <v>157.80000000000001</v>
          </cell>
          <cell r="C102" t="str">
            <v/>
          </cell>
          <cell r="D102">
            <v>107.4</v>
          </cell>
          <cell r="E102" t="str">
            <v/>
          </cell>
          <cell r="F102">
            <v>118.6</v>
          </cell>
          <cell r="G102" t="str">
            <v/>
          </cell>
          <cell r="H102">
            <v>104.7</v>
          </cell>
          <cell r="I102" t="str">
            <v/>
          </cell>
        </row>
        <row r="103">
          <cell r="B103">
            <v>66.599999999999994</v>
          </cell>
          <cell r="C103" t="str">
            <v/>
          </cell>
          <cell r="D103">
            <v>114.4</v>
          </cell>
          <cell r="E103" t="str">
            <v/>
          </cell>
          <cell r="F103">
            <v>130.30000000000001</v>
          </cell>
          <cell r="G103" t="str">
            <v/>
          </cell>
          <cell r="H103">
            <v>106.5</v>
          </cell>
          <cell r="I103" t="str">
            <v/>
          </cell>
        </row>
        <row r="104">
          <cell r="B104">
            <v>68.7</v>
          </cell>
          <cell r="C104" t="str">
            <v/>
          </cell>
          <cell r="D104">
            <v>110.7</v>
          </cell>
          <cell r="E104" t="str">
            <v/>
          </cell>
          <cell r="F104">
            <v>129.4</v>
          </cell>
          <cell r="G104" t="str">
            <v/>
          </cell>
          <cell r="H104">
            <v>96.8</v>
          </cell>
          <cell r="I104" t="str">
            <v/>
          </cell>
        </row>
        <row r="105">
          <cell r="B105">
            <v>90.8</v>
          </cell>
          <cell r="C105" t="str">
            <v/>
          </cell>
          <cell r="D105">
            <v>112.2</v>
          </cell>
          <cell r="E105" t="str">
            <v/>
          </cell>
          <cell r="F105">
            <v>117.1</v>
          </cell>
          <cell r="G105" t="str">
            <v/>
          </cell>
          <cell r="H105">
            <v>101.3</v>
          </cell>
          <cell r="I105" t="str">
            <v/>
          </cell>
        </row>
        <row r="106">
          <cell r="B106">
            <v>91.7</v>
          </cell>
          <cell r="C106" t="str">
            <v/>
          </cell>
          <cell r="D106">
            <v>109.9</v>
          </cell>
          <cell r="E106" t="str">
            <v/>
          </cell>
          <cell r="F106">
            <v>116.6</v>
          </cell>
          <cell r="G106" t="str">
            <v/>
          </cell>
          <cell r="H106">
            <v>98</v>
          </cell>
          <cell r="I106" t="str">
            <v/>
          </cell>
        </row>
        <row r="107">
          <cell r="B107">
            <v>103.5</v>
          </cell>
          <cell r="C107" t="str">
            <v/>
          </cell>
          <cell r="D107">
            <v>113.9</v>
          </cell>
          <cell r="E107" t="str">
            <v/>
          </cell>
          <cell r="F107">
            <v>123.1</v>
          </cell>
          <cell r="G107" t="str">
            <v/>
          </cell>
          <cell r="H107">
            <v>103.6</v>
          </cell>
          <cell r="I107" t="str">
            <v/>
          </cell>
        </row>
        <row r="108">
          <cell r="B108">
            <v>124.9</v>
          </cell>
          <cell r="C108" t="str">
            <v/>
          </cell>
          <cell r="D108">
            <v>118.5</v>
          </cell>
          <cell r="E108" t="str">
            <v/>
          </cell>
          <cell r="F108">
            <v>124.6</v>
          </cell>
          <cell r="G108" t="str">
            <v/>
          </cell>
          <cell r="H108">
            <v>104</v>
          </cell>
          <cell r="I108" t="str">
            <v/>
          </cell>
        </row>
        <row r="109">
          <cell r="B109">
            <v>123</v>
          </cell>
          <cell r="C109" t="str">
            <v/>
          </cell>
          <cell r="D109">
            <v>118</v>
          </cell>
          <cell r="E109" t="str">
            <v/>
          </cell>
          <cell r="F109">
            <v>117</v>
          </cell>
          <cell r="G109" t="str">
            <v/>
          </cell>
          <cell r="H109">
            <v>99.6</v>
          </cell>
          <cell r="I109" t="str">
            <v/>
          </cell>
        </row>
        <row r="110">
          <cell r="B110">
            <v>125</v>
          </cell>
          <cell r="C110" t="str">
            <v/>
          </cell>
          <cell r="D110">
            <v>119.5</v>
          </cell>
          <cell r="E110" t="str">
            <v/>
          </cell>
          <cell r="F110">
            <v>120.3</v>
          </cell>
          <cell r="G110" t="str">
            <v/>
          </cell>
          <cell r="H110">
            <v>101.2</v>
          </cell>
          <cell r="I110" t="str">
            <v/>
          </cell>
        </row>
        <row r="111">
          <cell r="B111">
            <v>134.4</v>
          </cell>
          <cell r="C111" t="str">
            <v/>
          </cell>
          <cell r="D111">
            <v>119.2</v>
          </cell>
          <cell r="E111" t="str">
            <v/>
          </cell>
          <cell r="F111">
            <v>119.4</v>
          </cell>
          <cell r="G111" t="str">
            <v/>
          </cell>
          <cell r="H111">
            <v>99.8</v>
          </cell>
          <cell r="I111" t="str">
            <v/>
          </cell>
        </row>
        <row r="112">
          <cell r="B112">
            <v>144.9</v>
          </cell>
          <cell r="C112" t="str">
            <v/>
          </cell>
          <cell r="D112">
            <v>121.2</v>
          </cell>
          <cell r="E112" t="str">
            <v/>
          </cell>
          <cell r="F112">
            <v>121.5</v>
          </cell>
          <cell r="G112" t="str">
            <v/>
          </cell>
          <cell r="H112">
            <v>101.7</v>
          </cell>
          <cell r="I112" t="str">
            <v/>
          </cell>
        </row>
        <row r="113">
          <cell r="B113">
            <v>145.4</v>
          </cell>
          <cell r="C113" t="str">
            <v/>
          </cell>
          <cell r="D113">
            <v>121.2</v>
          </cell>
          <cell r="E113" t="str">
            <v/>
          </cell>
          <cell r="F113">
            <v>118.1</v>
          </cell>
          <cell r="G113" t="str">
            <v/>
          </cell>
          <cell r="H113">
            <v>99.9</v>
          </cell>
          <cell r="I113" t="str">
            <v/>
          </cell>
        </row>
        <row r="114">
          <cell r="B114">
            <v>177.2</v>
          </cell>
          <cell r="C114" t="str">
            <v/>
          </cell>
          <cell r="D114">
            <v>122</v>
          </cell>
          <cell r="E114" t="str">
            <v/>
          </cell>
          <cell r="F114">
            <v>113.6</v>
          </cell>
          <cell r="G114" t="str">
            <v/>
          </cell>
          <cell r="H114">
            <v>100.7</v>
          </cell>
          <cell r="I114" t="str">
            <v/>
          </cell>
        </row>
        <row r="115">
          <cell r="B115">
            <v>68.7</v>
          </cell>
          <cell r="C115" t="str">
            <v/>
          </cell>
          <cell r="D115">
            <v>117.4</v>
          </cell>
          <cell r="E115" t="str">
            <v/>
          </cell>
          <cell r="F115">
            <v>102.6</v>
          </cell>
          <cell r="G115" t="str">
            <v/>
          </cell>
          <cell r="H115">
            <v>96.2</v>
          </cell>
          <cell r="I115" t="str">
            <v/>
          </cell>
        </row>
        <row r="116">
          <cell r="B116">
            <v>79.099999999999994</v>
          </cell>
          <cell r="C116" t="str">
            <v/>
          </cell>
          <cell r="D116">
            <v>125.6</v>
          </cell>
          <cell r="E116" t="str">
            <v/>
          </cell>
          <cell r="F116">
            <v>113.5</v>
          </cell>
          <cell r="G116" t="str">
            <v/>
          </cell>
          <cell r="H116">
            <v>107</v>
          </cell>
          <cell r="I116" t="str">
            <v/>
          </cell>
        </row>
        <row r="117">
          <cell r="B117">
            <v>100.6</v>
          </cell>
          <cell r="C117" t="str">
            <v/>
          </cell>
          <cell r="D117">
            <v>125.7</v>
          </cell>
          <cell r="E117" t="str">
            <v/>
          </cell>
          <cell r="F117">
            <v>112.1</v>
          </cell>
          <cell r="G117" t="str">
            <v/>
          </cell>
          <cell r="H117">
            <v>100.1</v>
          </cell>
          <cell r="I117" t="str">
            <v/>
          </cell>
        </row>
        <row r="118">
          <cell r="B118">
            <v>107.7</v>
          </cell>
          <cell r="C118" t="str">
            <v/>
          </cell>
          <cell r="D118">
            <v>125.2</v>
          </cell>
          <cell r="E118" t="str">
            <v/>
          </cell>
          <cell r="F118">
            <v>113.9</v>
          </cell>
          <cell r="G118" t="str">
            <v/>
          </cell>
          <cell r="H118">
            <v>99.5</v>
          </cell>
          <cell r="I118" t="str">
            <v/>
          </cell>
        </row>
        <row r="119">
          <cell r="B119">
            <v>113.4</v>
          </cell>
          <cell r="C119" t="str">
            <v/>
          </cell>
          <cell r="D119">
            <v>121.8</v>
          </cell>
          <cell r="E119" t="str">
            <v/>
          </cell>
          <cell r="F119">
            <v>106.9</v>
          </cell>
          <cell r="G119" t="str">
            <v/>
          </cell>
          <cell r="H119">
            <v>97.3</v>
          </cell>
          <cell r="I119" t="str">
            <v/>
          </cell>
        </row>
        <row r="120">
          <cell r="B120">
            <v>124</v>
          </cell>
          <cell r="C120" t="str">
            <v/>
          </cell>
          <cell r="D120">
            <v>122.8</v>
          </cell>
          <cell r="E120" t="str">
            <v/>
          </cell>
          <cell r="F120">
            <v>103.6</v>
          </cell>
          <cell r="G120" t="str">
            <v/>
          </cell>
          <cell r="H120">
            <v>100.8</v>
          </cell>
          <cell r="I120" t="str">
            <v/>
          </cell>
        </row>
        <row r="121">
          <cell r="B121">
            <v>131.19999999999999</v>
          </cell>
          <cell r="C121" t="str">
            <v/>
          </cell>
          <cell r="D121">
            <v>124.4</v>
          </cell>
          <cell r="E121" t="str">
            <v/>
          </cell>
          <cell r="F121">
            <v>105.4</v>
          </cell>
          <cell r="G121" t="str">
            <v/>
          </cell>
          <cell r="H121">
            <v>101.3</v>
          </cell>
          <cell r="I121" t="str">
            <v/>
          </cell>
        </row>
        <row r="122">
          <cell r="B122">
            <v>128.30000000000001</v>
          </cell>
          <cell r="C122" t="str">
            <v/>
          </cell>
          <cell r="D122">
            <v>125.6</v>
          </cell>
          <cell r="E122" t="str">
            <v/>
          </cell>
          <cell r="F122">
            <v>105.1</v>
          </cell>
          <cell r="G122" t="str">
            <v/>
          </cell>
          <cell r="H122">
            <v>101</v>
          </cell>
          <cell r="I122" t="str">
            <v/>
          </cell>
        </row>
        <row r="123">
          <cell r="B123">
            <v>144.6</v>
          </cell>
          <cell r="C123" t="str">
            <v/>
          </cell>
          <cell r="D123">
            <v>126.3</v>
          </cell>
          <cell r="E123" t="str">
            <v/>
          </cell>
          <cell r="F123">
            <v>105.9</v>
          </cell>
          <cell r="G123" t="str">
            <v/>
          </cell>
          <cell r="H123">
            <v>100.5</v>
          </cell>
          <cell r="I123" t="str">
            <v/>
          </cell>
        </row>
        <row r="124">
          <cell r="B124">
            <v>139.1</v>
          </cell>
          <cell r="C124" t="str">
            <v/>
          </cell>
          <cell r="D124">
            <v>117.5</v>
          </cell>
          <cell r="E124" t="str">
            <v/>
          </cell>
          <cell r="F124">
            <v>96.9</v>
          </cell>
          <cell r="G124" t="str">
            <v/>
          </cell>
          <cell r="H124">
            <v>93</v>
          </cell>
          <cell r="I124" t="str">
            <v/>
          </cell>
        </row>
        <row r="125">
          <cell r="B125">
            <v>138.5</v>
          </cell>
          <cell r="C125" t="str">
            <v/>
          </cell>
          <cell r="D125">
            <v>119.9</v>
          </cell>
          <cell r="E125" t="str">
            <v/>
          </cell>
          <cell r="F125">
            <v>98.9</v>
          </cell>
          <cell r="G125" t="str">
            <v/>
          </cell>
          <cell r="H125">
            <v>102</v>
          </cell>
          <cell r="I125" t="str">
            <v/>
          </cell>
        </row>
        <row r="126">
          <cell r="B126">
            <v>171.4</v>
          </cell>
          <cell r="C126" t="str">
            <v/>
          </cell>
          <cell r="D126">
            <v>116.6</v>
          </cell>
          <cell r="E126" t="str">
            <v/>
          </cell>
          <cell r="F126">
            <v>95.6</v>
          </cell>
          <cell r="G126" t="str">
            <v/>
          </cell>
          <cell r="H126">
            <v>97.3</v>
          </cell>
          <cell r="I126" t="str">
            <v/>
          </cell>
        </row>
        <row r="127">
          <cell r="B127">
            <v>73.099999999999994</v>
          </cell>
          <cell r="C127" t="str">
            <v/>
          </cell>
          <cell r="D127">
            <v>126.3</v>
          </cell>
          <cell r="E127" t="str">
            <v/>
          </cell>
          <cell r="F127">
            <v>107.6</v>
          </cell>
          <cell r="G127" t="str">
            <v/>
          </cell>
          <cell r="H127">
            <v>108.3</v>
          </cell>
          <cell r="I127" t="str">
            <v/>
          </cell>
        </row>
        <row r="128">
          <cell r="B128">
            <v>83.4</v>
          </cell>
          <cell r="C128" t="str">
            <v/>
          </cell>
          <cell r="D128">
            <v>133.4</v>
          </cell>
          <cell r="E128" t="str">
            <v/>
          </cell>
          <cell r="F128">
            <v>106.1</v>
          </cell>
          <cell r="G128" t="str">
            <v/>
          </cell>
          <cell r="H128">
            <v>105.6</v>
          </cell>
          <cell r="I128" t="str">
            <v/>
          </cell>
        </row>
        <row r="129">
          <cell r="B129">
            <v>104.3</v>
          </cell>
          <cell r="C129" t="str">
            <v/>
          </cell>
          <cell r="D129">
            <v>127.2</v>
          </cell>
          <cell r="E129" t="str">
            <v/>
          </cell>
          <cell r="F129">
            <v>101.2</v>
          </cell>
          <cell r="G129" t="str">
            <v/>
          </cell>
          <cell r="H129">
            <v>95.4</v>
          </cell>
          <cell r="I129" t="str">
            <v/>
          </cell>
        </row>
        <row r="130">
          <cell r="B130">
            <v>106.8</v>
          </cell>
          <cell r="C130" t="str">
            <v/>
          </cell>
          <cell r="D130">
            <v>123</v>
          </cell>
          <cell r="E130" t="str">
            <v/>
          </cell>
          <cell r="F130">
            <v>98.3</v>
          </cell>
          <cell r="G130" t="str">
            <v/>
          </cell>
          <cell r="H130">
            <v>96.7</v>
          </cell>
          <cell r="I130" t="str">
            <v/>
          </cell>
        </row>
        <row r="131">
          <cell r="B131">
            <v>107.6</v>
          </cell>
          <cell r="C131" t="str">
            <v/>
          </cell>
          <cell r="D131">
            <v>117.1</v>
          </cell>
          <cell r="E131" t="str">
            <v/>
          </cell>
          <cell r="F131">
            <v>96.2</v>
          </cell>
          <cell r="G131" t="str">
            <v/>
          </cell>
          <cell r="H131">
            <v>95.3</v>
          </cell>
          <cell r="I131" t="str">
            <v/>
          </cell>
        </row>
        <row r="132">
          <cell r="B132">
            <v>121.1</v>
          </cell>
          <cell r="C132" t="str">
            <v/>
          </cell>
          <cell r="D132">
            <v>115.1</v>
          </cell>
          <cell r="E132" t="str">
            <v/>
          </cell>
          <cell r="F132">
            <v>93.7</v>
          </cell>
          <cell r="G132" t="str">
            <v/>
          </cell>
          <cell r="H132">
            <v>98.2</v>
          </cell>
          <cell r="I132" t="str">
            <v/>
          </cell>
        </row>
        <row r="133">
          <cell r="B133">
            <v>116.8</v>
          </cell>
          <cell r="C133" t="str">
            <v/>
          </cell>
          <cell r="D133">
            <v>111.7</v>
          </cell>
          <cell r="E133" t="str">
            <v/>
          </cell>
          <cell r="F133">
            <v>89.8</v>
          </cell>
          <cell r="G133" t="str">
            <v/>
          </cell>
          <cell r="H133">
            <v>97.1</v>
          </cell>
          <cell r="I133" t="str">
            <v/>
          </cell>
        </row>
        <row r="134">
          <cell r="B134">
            <v>112.9</v>
          </cell>
          <cell r="C134" t="str">
            <v/>
          </cell>
          <cell r="D134">
            <v>111.1</v>
          </cell>
          <cell r="E134" t="str">
            <v/>
          </cell>
          <cell r="F134">
            <v>88.4</v>
          </cell>
          <cell r="G134" t="str">
            <v/>
          </cell>
          <cell r="H134">
            <v>99.4</v>
          </cell>
          <cell r="I134" t="str">
            <v/>
          </cell>
        </row>
        <row r="135">
          <cell r="B135">
            <v>130.4</v>
          </cell>
          <cell r="C135" t="str">
            <v/>
          </cell>
          <cell r="D135">
            <v>112.3</v>
          </cell>
          <cell r="E135" t="str">
            <v/>
          </cell>
          <cell r="F135">
            <v>88.9</v>
          </cell>
          <cell r="G135" t="str">
            <v/>
          </cell>
          <cell r="H135">
            <v>101.1</v>
          </cell>
          <cell r="I135" t="str">
            <v/>
          </cell>
        </row>
        <row r="136">
          <cell r="B136">
            <v>131</v>
          </cell>
          <cell r="C136" t="str">
            <v/>
          </cell>
          <cell r="D136">
            <v>113.3</v>
          </cell>
          <cell r="E136" t="str">
            <v/>
          </cell>
          <cell r="F136">
            <v>96.4</v>
          </cell>
          <cell r="G136" t="str">
            <v/>
          </cell>
          <cell r="H136">
            <v>100.8</v>
          </cell>
          <cell r="I136" t="str">
            <v/>
          </cell>
        </row>
        <row r="137">
          <cell r="B137">
            <v>131.80000000000001</v>
          </cell>
          <cell r="C137" t="str">
            <v/>
          </cell>
          <cell r="D137">
            <v>111.2</v>
          </cell>
          <cell r="E137" t="str">
            <v/>
          </cell>
          <cell r="F137">
            <v>92.7</v>
          </cell>
          <cell r="G137" t="str">
            <v/>
          </cell>
          <cell r="H137">
            <v>98.2</v>
          </cell>
          <cell r="I137" t="str">
            <v/>
          </cell>
        </row>
        <row r="138">
          <cell r="B138">
            <v>177.1</v>
          </cell>
          <cell r="C138" t="str">
            <v/>
          </cell>
          <cell r="D138">
            <v>116</v>
          </cell>
          <cell r="E138" t="str">
            <v/>
          </cell>
          <cell r="F138">
            <v>99.4</v>
          </cell>
          <cell r="G138" t="str">
            <v/>
          </cell>
          <cell r="H138">
            <v>104.3</v>
          </cell>
          <cell r="I138" t="str">
            <v/>
          </cell>
        </row>
        <row r="139">
          <cell r="B139">
            <v>65.7</v>
          </cell>
          <cell r="C139" t="str">
            <v/>
          </cell>
          <cell r="D139">
            <v>117.9</v>
          </cell>
          <cell r="E139" t="str">
            <v/>
          </cell>
          <cell r="F139">
            <v>93.4</v>
          </cell>
          <cell r="G139" t="str">
            <v/>
          </cell>
          <cell r="H139">
            <v>101.6</v>
          </cell>
          <cell r="I139" t="str">
            <v/>
          </cell>
        </row>
        <row r="140">
          <cell r="B140">
            <v>69.400000000000006</v>
          </cell>
          <cell r="C140" t="str">
            <v/>
          </cell>
          <cell r="D140">
            <v>110.1</v>
          </cell>
          <cell r="E140" t="str">
            <v/>
          </cell>
          <cell r="F140">
            <v>82.5</v>
          </cell>
          <cell r="G140" t="str">
            <v/>
          </cell>
          <cell r="H140">
            <v>93.4</v>
          </cell>
          <cell r="I140" t="str">
            <v/>
          </cell>
        </row>
        <row r="141">
          <cell r="B141">
            <v>93.1</v>
          </cell>
          <cell r="C141" t="str">
            <v/>
          </cell>
          <cell r="D141">
            <v>112</v>
          </cell>
          <cell r="E141" t="str">
            <v/>
          </cell>
          <cell r="F141">
            <v>88</v>
          </cell>
          <cell r="G141" t="str">
            <v/>
          </cell>
          <cell r="H141">
            <v>101.7</v>
          </cell>
          <cell r="I141" t="str">
            <v/>
          </cell>
        </row>
        <row r="142">
          <cell r="B142">
            <v>102.3</v>
          </cell>
          <cell r="C142" t="str">
            <v/>
          </cell>
          <cell r="D142">
            <v>117.5</v>
          </cell>
          <cell r="E142" t="str">
            <v/>
          </cell>
          <cell r="F142">
            <v>95.6</v>
          </cell>
          <cell r="G142" t="str">
            <v/>
          </cell>
          <cell r="H142">
            <v>104.9</v>
          </cell>
          <cell r="I142" t="str">
            <v/>
          </cell>
        </row>
        <row r="143">
          <cell r="B143">
            <v>112.7</v>
          </cell>
          <cell r="C143" t="str">
            <v/>
          </cell>
          <cell r="D143">
            <v>121.8</v>
          </cell>
          <cell r="E143" t="str">
            <v/>
          </cell>
          <cell r="F143">
            <v>103.9</v>
          </cell>
          <cell r="G143" t="str">
            <v/>
          </cell>
          <cell r="H143">
            <v>103.6</v>
          </cell>
          <cell r="I143" t="str">
            <v/>
          </cell>
        </row>
        <row r="144">
          <cell r="B144">
            <v>126.6</v>
          </cell>
          <cell r="C144" t="str">
            <v/>
          </cell>
          <cell r="D144">
            <v>119.8</v>
          </cell>
          <cell r="E144" t="str">
            <v/>
          </cell>
          <cell r="F144">
            <v>104.1</v>
          </cell>
          <cell r="G144" t="str">
            <v/>
          </cell>
          <cell r="H144">
            <v>98.4</v>
          </cell>
          <cell r="I144" t="str">
            <v/>
          </cell>
        </row>
        <row r="145">
          <cell r="B145">
            <v>120.6</v>
          </cell>
          <cell r="C145" t="str">
            <v/>
          </cell>
          <cell r="D145">
            <v>117.8</v>
          </cell>
          <cell r="E145" t="str">
            <v/>
          </cell>
          <cell r="F145">
            <v>105.5</v>
          </cell>
          <cell r="G145" t="str">
            <v/>
          </cell>
          <cell r="H145">
            <v>98.4</v>
          </cell>
          <cell r="I145" t="str">
            <v/>
          </cell>
        </row>
        <row r="146">
          <cell r="B146">
            <v>124.4</v>
          </cell>
          <cell r="C146" t="str">
            <v/>
          </cell>
          <cell r="D146">
            <v>119.8</v>
          </cell>
          <cell r="E146" t="str">
            <v/>
          </cell>
          <cell r="F146">
            <v>107.8</v>
          </cell>
          <cell r="G146" t="str">
            <v/>
          </cell>
          <cell r="H146">
            <v>101.7</v>
          </cell>
          <cell r="I146" t="str">
            <v/>
          </cell>
        </row>
        <row r="147">
          <cell r="B147">
            <v>135.9</v>
          </cell>
          <cell r="C147" t="str">
            <v/>
          </cell>
          <cell r="D147">
            <v>117.3</v>
          </cell>
          <cell r="E147" t="str">
            <v/>
          </cell>
          <cell r="F147">
            <v>104.5</v>
          </cell>
          <cell r="G147" t="str">
            <v/>
          </cell>
          <cell r="H147">
            <v>97.9</v>
          </cell>
          <cell r="I147" t="str">
            <v/>
          </cell>
        </row>
        <row r="148">
          <cell r="B148">
            <v>136.4</v>
          </cell>
          <cell r="C148" t="str">
            <v/>
          </cell>
          <cell r="D148">
            <v>120</v>
          </cell>
          <cell r="E148" t="str">
            <v/>
          </cell>
          <cell r="F148">
            <v>106</v>
          </cell>
          <cell r="G148" t="str">
            <v/>
          </cell>
          <cell r="H148">
            <v>102.3</v>
          </cell>
          <cell r="I148" t="str">
            <v/>
          </cell>
        </row>
        <row r="149">
          <cell r="B149">
            <v>148.6</v>
          </cell>
          <cell r="C149" t="str">
            <v/>
          </cell>
          <cell r="D149">
            <v>124.4</v>
          </cell>
          <cell r="E149" t="str">
            <v/>
          </cell>
          <cell r="F149">
            <v>111.9</v>
          </cell>
          <cell r="G149" t="str">
            <v/>
          </cell>
          <cell r="H149">
            <v>103.6</v>
          </cell>
          <cell r="I149" t="str">
            <v/>
          </cell>
        </row>
        <row r="150">
          <cell r="B150">
            <v>182.7</v>
          </cell>
          <cell r="C150" t="str">
            <v/>
          </cell>
          <cell r="D150">
            <v>117.4</v>
          </cell>
          <cell r="E150" t="str">
            <v/>
          </cell>
          <cell r="F150">
            <v>101.2</v>
          </cell>
          <cell r="G150" t="str">
            <v/>
          </cell>
          <cell r="H150">
            <v>94.4</v>
          </cell>
          <cell r="I150" t="str">
            <v/>
          </cell>
        </row>
        <row r="151">
          <cell r="B151">
            <v>79.400000000000006</v>
          </cell>
          <cell r="C151" t="str">
            <v/>
          </cell>
          <cell r="D151">
            <v>139.5</v>
          </cell>
          <cell r="E151" t="str">
            <v/>
          </cell>
          <cell r="F151">
            <v>118.3</v>
          </cell>
          <cell r="G151" t="str">
            <v/>
          </cell>
          <cell r="H151">
            <v>118.9</v>
          </cell>
          <cell r="I151" t="str">
            <v/>
          </cell>
        </row>
        <row r="152">
          <cell r="B152">
            <v>84</v>
          </cell>
          <cell r="C152" t="str">
            <v/>
          </cell>
          <cell r="D152">
            <v>132.5</v>
          </cell>
          <cell r="E152" t="str">
            <v/>
          </cell>
          <cell r="F152">
            <v>120.4</v>
          </cell>
          <cell r="G152" t="str">
            <v/>
          </cell>
          <cell r="H152">
            <v>95</v>
          </cell>
          <cell r="I152" t="str">
            <v/>
          </cell>
        </row>
        <row r="153">
          <cell r="B153">
            <v>118.8</v>
          </cell>
          <cell r="C153" t="str">
            <v/>
          </cell>
          <cell r="D153">
            <v>137.30000000000001</v>
          </cell>
          <cell r="E153" t="str">
            <v/>
          </cell>
          <cell r="F153">
            <v>122.6</v>
          </cell>
          <cell r="G153" t="str">
            <v/>
          </cell>
          <cell r="H153">
            <v>103.6</v>
          </cell>
          <cell r="I153" t="str">
            <v/>
          </cell>
        </row>
        <row r="154">
          <cell r="B154">
            <v>111.5</v>
          </cell>
          <cell r="C154" t="str">
            <v/>
          </cell>
          <cell r="D154">
            <v>130.6</v>
          </cell>
          <cell r="E154" t="str">
            <v/>
          </cell>
          <cell r="F154">
            <v>111.1</v>
          </cell>
          <cell r="G154" t="str">
            <v/>
          </cell>
          <cell r="H154">
            <v>95.1</v>
          </cell>
          <cell r="I154" t="str">
            <v/>
          </cell>
        </row>
        <row r="155">
          <cell r="B155">
            <v>127.3</v>
          </cell>
          <cell r="C155" t="str">
            <v>*</v>
          </cell>
          <cell r="D155">
            <v>132.4</v>
          </cell>
          <cell r="E155" t="str">
            <v>*</v>
          </cell>
          <cell r="F155">
            <v>108.7</v>
          </cell>
          <cell r="G155" t="str">
            <v>*</v>
          </cell>
          <cell r="H155">
            <v>101.4</v>
          </cell>
          <cell r="I155" t="str">
            <v>*</v>
          </cell>
        </row>
        <row r="156">
          <cell r="B156">
            <v>134.1</v>
          </cell>
          <cell r="C156"/>
          <cell r="D156">
            <v>127.8</v>
          </cell>
          <cell r="E156"/>
          <cell r="F156">
            <v>106.7</v>
          </cell>
          <cell r="G156"/>
          <cell r="H156">
            <v>96.5</v>
          </cell>
          <cell r="I156"/>
        </row>
      </sheetData>
      <sheetData sheetId="4">
        <row r="7">
          <cell r="B7" t="str">
            <v>.</v>
          </cell>
          <cell r="C7" t="str">
            <v/>
          </cell>
        </row>
        <row r="8">
          <cell r="B8" t="str">
            <v>.</v>
          </cell>
          <cell r="C8" t="str">
            <v/>
          </cell>
        </row>
        <row r="9">
          <cell r="B9" t="str">
            <v>.</v>
          </cell>
          <cell r="C9" t="str">
            <v/>
          </cell>
        </row>
        <row r="10">
          <cell r="B10" t="str">
            <v>.</v>
          </cell>
          <cell r="C10" t="str">
            <v/>
          </cell>
        </row>
        <row r="11">
          <cell r="B11" t="str">
            <v>.</v>
          </cell>
          <cell r="C11" t="str">
            <v/>
          </cell>
        </row>
        <row r="12">
          <cell r="B12" t="str">
            <v>.</v>
          </cell>
          <cell r="C12" t="str">
            <v/>
          </cell>
        </row>
        <row r="13">
          <cell r="B13" t="str">
            <v>.</v>
          </cell>
          <cell r="C13" t="str">
            <v/>
          </cell>
        </row>
        <row r="14">
          <cell r="B14" t="str">
            <v>.</v>
          </cell>
          <cell r="C14" t="str">
            <v/>
          </cell>
        </row>
        <row r="15">
          <cell r="B15" t="str">
            <v>.</v>
          </cell>
          <cell r="C15" t="str">
            <v/>
          </cell>
        </row>
        <row r="16">
          <cell r="B16" t="str">
            <v>.</v>
          </cell>
          <cell r="C16" t="str">
            <v/>
          </cell>
        </row>
        <row r="17">
          <cell r="B17" t="str">
            <v>.</v>
          </cell>
          <cell r="C17" t="str">
            <v/>
          </cell>
        </row>
        <row r="18">
          <cell r="B18" t="str">
            <v>.</v>
          </cell>
          <cell r="C18" t="str">
            <v/>
          </cell>
        </row>
        <row r="19">
          <cell r="B19" t="str">
            <v>.</v>
          </cell>
          <cell r="C19" t="str">
            <v/>
          </cell>
        </row>
        <row r="20">
          <cell r="B20" t="str">
            <v>.</v>
          </cell>
          <cell r="C20" t="str">
            <v/>
          </cell>
        </row>
        <row r="21">
          <cell r="B21" t="str">
            <v>.</v>
          </cell>
          <cell r="C21" t="str">
            <v/>
          </cell>
        </row>
        <row r="22">
          <cell r="B22" t="str">
            <v>.</v>
          </cell>
          <cell r="C22" t="str">
            <v/>
          </cell>
        </row>
        <row r="23">
          <cell r="B23" t="str">
            <v>.</v>
          </cell>
          <cell r="C23" t="str">
            <v/>
          </cell>
        </row>
        <row r="24">
          <cell r="B24" t="str">
            <v>.</v>
          </cell>
          <cell r="C24" t="str">
            <v/>
          </cell>
        </row>
        <row r="25">
          <cell r="B25" t="str">
            <v>.</v>
          </cell>
          <cell r="C25" t="str">
            <v/>
          </cell>
        </row>
        <row r="26">
          <cell r="B26" t="str">
            <v>.</v>
          </cell>
          <cell r="C26" t="str">
            <v/>
          </cell>
        </row>
        <row r="27">
          <cell r="B27" t="str">
            <v>.</v>
          </cell>
          <cell r="C27" t="str">
            <v/>
          </cell>
        </row>
        <row r="28">
          <cell r="B28" t="str">
            <v>.</v>
          </cell>
          <cell r="C28" t="str">
            <v/>
          </cell>
        </row>
        <row r="29">
          <cell r="B29" t="str">
            <v>.</v>
          </cell>
          <cell r="C29" t="str">
            <v/>
          </cell>
        </row>
        <row r="30">
          <cell r="B30" t="str">
            <v>.</v>
          </cell>
          <cell r="C30" t="str">
            <v/>
          </cell>
        </row>
        <row r="31">
          <cell r="B31" t="str">
            <v>.</v>
          </cell>
          <cell r="C31" t="str">
            <v/>
          </cell>
        </row>
        <row r="32">
          <cell r="B32" t="str">
            <v>.</v>
          </cell>
          <cell r="C32" t="str">
            <v/>
          </cell>
        </row>
        <row r="33">
          <cell r="B33" t="str">
            <v>.</v>
          </cell>
          <cell r="C33" t="str">
            <v/>
          </cell>
        </row>
        <row r="34">
          <cell r="B34" t="str">
            <v>.</v>
          </cell>
          <cell r="C34" t="str">
            <v/>
          </cell>
        </row>
        <row r="35">
          <cell r="B35" t="str">
            <v>.</v>
          </cell>
          <cell r="C35" t="str">
            <v/>
          </cell>
        </row>
        <row r="36">
          <cell r="B36" t="str">
            <v>.</v>
          </cell>
          <cell r="C36" t="str">
            <v/>
          </cell>
        </row>
        <row r="37">
          <cell r="B37" t="str">
            <v>.</v>
          </cell>
          <cell r="C37" t="str">
            <v/>
          </cell>
        </row>
        <row r="38">
          <cell r="B38" t="str">
            <v>.</v>
          </cell>
          <cell r="C38" t="str">
            <v/>
          </cell>
        </row>
        <row r="39">
          <cell r="B39" t="str">
            <v>.</v>
          </cell>
          <cell r="C39" t="str">
            <v/>
          </cell>
        </row>
        <row r="40">
          <cell r="B40" t="str">
            <v>.</v>
          </cell>
          <cell r="C40" t="str">
            <v/>
          </cell>
        </row>
        <row r="41">
          <cell r="B41" t="str">
            <v>.</v>
          </cell>
          <cell r="C41" t="str">
            <v/>
          </cell>
        </row>
        <row r="42">
          <cell r="B42" t="str">
            <v>.</v>
          </cell>
          <cell r="C42" t="str">
            <v/>
          </cell>
        </row>
        <row r="43">
          <cell r="B43" t="str">
            <v>.</v>
          </cell>
          <cell r="C43" t="str">
            <v/>
          </cell>
        </row>
        <row r="44">
          <cell r="B44" t="str">
            <v>.</v>
          </cell>
          <cell r="C44" t="str">
            <v/>
          </cell>
        </row>
        <row r="45">
          <cell r="B45" t="str">
            <v>.</v>
          </cell>
          <cell r="C45" t="str">
            <v/>
          </cell>
        </row>
        <row r="46">
          <cell r="B46" t="str">
            <v>.</v>
          </cell>
          <cell r="C46" t="str">
            <v/>
          </cell>
        </row>
        <row r="47">
          <cell r="B47" t="str">
            <v>.</v>
          </cell>
          <cell r="C47" t="str">
            <v/>
          </cell>
        </row>
        <row r="48">
          <cell r="B48" t="str">
            <v>.</v>
          </cell>
          <cell r="C48" t="str">
            <v/>
          </cell>
        </row>
        <row r="49">
          <cell r="B49" t="str">
            <v>.</v>
          </cell>
          <cell r="C49" t="str">
            <v/>
          </cell>
        </row>
        <row r="50">
          <cell r="B50" t="str">
            <v>.</v>
          </cell>
          <cell r="C50" t="str">
            <v/>
          </cell>
        </row>
        <row r="51">
          <cell r="B51" t="str">
            <v>.</v>
          </cell>
          <cell r="C51" t="str">
            <v/>
          </cell>
        </row>
        <row r="52">
          <cell r="B52" t="str">
            <v>.</v>
          </cell>
          <cell r="C52" t="str">
            <v/>
          </cell>
        </row>
        <row r="53">
          <cell r="B53" t="str">
            <v>.</v>
          </cell>
          <cell r="C53" t="str">
            <v/>
          </cell>
        </row>
        <row r="54">
          <cell r="B54" t="str">
            <v>.</v>
          </cell>
          <cell r="C54" t="str">
            <v/>
          </cell>
        </row>
        <row r="55">
          <cell r="B55" t="str">
            <v>.</v>
          </cell>
          <cell r="C55" t="str">
            <v/>
          </cell>
        </row>
        <row r="56">
          <cell r="B56" t="str">
            <v>.</v>
          </cell>
          <cell r="C56" t="str">
            <v/>
          </cell>
        </row>
        <row r="57">
          <cell r="B57" t="str">
            <v>.</v>
          </cell>
          <cell r="C57" t="str">
            <v/>
          </cell>
        </row>
        <row r="58">
          <cell r="B58" t="str">
            <v>.</v>
          </cell>
          <cell r="C58" t="str">
            <v/>
          </cell>
        </row>
        <row r="59">
          <cell r="B59" t="str">
            <v>.</v>
          </cell>
          <cell r="C59" t="str">
            <v/>
          </cell>
        </row>
        <row r="60">
          <cell r="B60" t="str">
            <v>.</v>
          </cell>
          <cell r="C60" t="str">
            <v/>
          </cell>
        </row>
        <row r="61">
          <cell r="B61" t="str">
            <v>.</v>
          </cell>
          <cell r="C61" t="str">
            <v/>
          </cell>
        </row>
        <row r="62">
          <cell r="B62" t="str">
            <v>.</v>
          </cell>
          <cell r="C62" t="str">
            <v/>
          </cell>
        </row>
        <row r="63">
          <cell r="B63" t="str">
            <v>.</v>
          </cell>
          <cell r="C63" t="str">
            <v/>
          </cell>
        </row>
        <row r="64">
          <cell r="B64" t="str">
            <v>.</v>
          </cell>
          <cell r="C64" t="str">
            <v/>
          </cell>
        </row>
        <row r="65">
          <cell r="B65" t="str">
            <v>.</v>
          </cell>
          <cell r="C65" t="str">
            <v/>
          </cell>
        </row>
        <row r="66">
          <cell r="B66" t="str">
            <v>.</v>
          </cell>
          <cell r="C66" t="str">
            <v/>
          </cell>
        </row>
        <row r="67">
          <cell r="B67" t="str">
            <v>.</v>
          </cell>
          <cell r="C67" t="str">
            <v/>
          </cell>
        </row>
        <row r="68">
          <cell r="B68" t="str">
            <v>.</v>
          </cell>
          <cell r="C68" t="str">
            <v/>
          </cell>
        </row>
        <row r="69">
          <cell r="B69" t="str">
            <v>.</v>
          </cell>
          <cell r="C69" t="str">
            <v/>
          </cell>
        </row>
        <row r="70">
          <cell r="B70" t="str">
            <v>.</v>
          </cell>
          <cell r="C70" t="str">
            <v/>
          </cell>
        </row>
        <row r="71">
          <cell r="B71" t="str">
            <v>.</v>
          </cell>
          <cell r="C71" t="str">
            <v/>
          </cell>
        </row>
        <row r="72">
          <cell r="B72" t="str">
            <v>.</v>
          </cell>
          <cell r="C72" t="str">
            <v/>
          </cell>
        </row>
        <row r="73">
          <cell r="B73" t="str">
            <v>.</v>
          </cell>
          <cell r="C73" t="str">
            <v/>
          </cell>
        </row>
        <row r="74">
          <cell r="B74" t="str">
            <v>.</v>
          </cell>
          <cell r="C74" t="str">
            <v/>
          </cell>
        </row>
        <row r="75">
          <cell r="B75" t="str">
            <v>.</v>
          </cell>
          <cell r="C75" t="str">
            <v/>
          </cell>
        </row>
        <row r="76">
          <cell r="B76" t="str">
            <v>.</v>
          </cell>
          <cell r="C76" t="str">
            <v/>
          </cell>
        </row>
        <row r="77">
          <cell r="B77" t="str">
            <v>.</v>
          </cell>
          <cell r="C77" t="str">
            <v/>
          </cell>
        </row>
        <row r="78">
          <cell r="B78" t="str">
            <v>.</v>
          </cell>
          <cell r="C78" t="str">
            <v/>
          </cell>
        </row>
        <row r="79">
          <cell r="B79">
            <v>91.4</v>
          </cell>
          <cell r="C79" t="str">
            <v/>
          </cell>
        </row>
        <row r="80">
          <cell r="B80">
            <v>88.9</v>
          </cell>
          <cell r="C80" t="str">
            <v/>
          </cell>
        </row>
        <row r="81">
          <cell r="B81">
            <v>86.7</v>
          </cell>
          <cell r="C81" t="str">
            <v/>
          </cell>
        </row>
        <row r="82">
          <cell r="B82">
            <v>86.9</v>
          </cell>
          <cell r="C82" t="str">
            <v/>
          </cell>
        </row>
        <row r="83">
          <cell r="B83">
            <v>87.5</v>
          </cell>
          <cell r="C83" t="str">
            <v/>
          </cell>
        </row>
        <row r="84">
          <cell r="B84">
            <v>88</v>
          </cell>
          <cell r="C84" t="str">
            <v/>
          </cell>
        </row>
        <row r="85">
          <cell r="B85">
            <v>86.2</v>
          </cell>
          <cell r="C85" t="str">
            <v/>
          </cell>
        </row>
        <row r="86">
          <cell r="B86">
            <v>85.1</v>
          </cell>
          <cell r="C86" t="str">
            <v/>
          </cell>
        </row>
        <row r="87">
          <cell r="B87">
            <v>85.1</v>
          </cell>
          <cell r="C87" t="str">
            <v/>
          </cell>
        </row>
        <row r="88">
          <cell r="B88">
            <v>85</v>
          </cell>
          <cell r="C88" t="str">
            <v/>
          </cell>
        </row>
        <row r="89">
          <cell r="B89">
            <v>84.7</v>
          </cell>
          <cell r="C89" t="str">
            <v/>
          </cell>
        </row>
        <row r="90">
          <cell r="B90">
            <v>85.9</v>
          </cell>
          <cell r="C90" t="str">
            <v/>
          </cell>
        </row>
        <row r="91">
          <cell r="B91">
            <v>102</v>
          </cell>
          <cell r="C91" t="str">
            <v/>
          </cell>
        </row>
        <row r="92">
          <cell r="B92">
            <v>98.4</v>
          </cell>
          <cell r="C92" t="str">
            <v/>
          </cell>
        </row>
        <row r="93">
          <cell r="B93">
            <v>103.9</v>
          </cell>
          <cell r="C93" t="str">
            <v/>
          </cell>
        </row>
        <row r="94">
          <cell r="B94">
            <v>102.4</v>
          </cell>
          <cell r="C94" t="str">
            <v/>
          </cell>
        </row>
        <row r="95">
          <cell r="B95">
            <v>104.5</v>
          </cell>
          <cell r="C95" t="str">
            <v/>
          </cell>
        </row>
        <row r="96">
          <cell r="B96">
            <v>107.6</v>
          </cell>
          <cell r="C96" t="str">
            <v/>
          </cell>
        </row>
        <row r="97">
          <cell r="B97">
            <v>110.6</v>
          </cell>
          <cell r="C97" t="str">
            <v/>
          </cell>
        </row>
        <row r="98">
          <cell r="B98">
            <v>112.5</v>
          </cell>
          <cell r="C98" t="str">
            <v/>
          </cell>
        </row>
        <row r="99">
          <cell r="B99">
            <v>112.9</v>
          </cell>
          <cell r="C99" t="str">
            <v/>
          </cell>
        </row>
        <row r="100">
          <cell r="B100">
            <v>112.9</v>
          </cell>
          <cell r="C100" t="str">
            <v/>
          </cell>
        </row>
        <row r="101">
          <cell r="B101">
            <v>112.8</v>
          </cell>
          <cell r="C101" t="str">
            <v/>
          </cell>
        </row>
        <row r="102">
          <cell r="B102">
            <v>112.1</v>
          </cell>
          <cell r="C102" t="str">
            <v/>
          </cell>
        </row>
        <row r="103">
          <cell r="B103">
            <v>134.69999999999999</v>
          </cell>
          <cell r="C103" t="str">
            <v/>
          </cell>
        </row>
        <row r="104">
          <cell r="B104">
            <v>132.30000000000001</v>
          </cell>
          <cell r="C104" t="str">
            <v/>
          </cell>
        </row>
        <row r="105">
          <cell r="B105">
            <v>126.1</v>
          </cell>
          <cell r="C105" t="str">
            <v/>
          </cell>
        </row>
        <row r="106">
          <cell r="B106">
            <v>124.8</v>
          </cell>
          <cell r="C106" t="str">
            <v/>
          </cell>
        </row>
        <row r="107">
          <cell r="B107">
            <v>124</v>
          </cell>
          <cell r="C107" t="str">
            <v/>
          </cell>
        </row>
        <row r="108">
          <cell r="B108">
            <v>123.7</v>
          </cell>
          <cell r="C108" t="str">
            <v/>
          </cell>
        </row>
        <row r="109">
          <cell r="B109">
            <v>121.4</v>
          </cell>
          <cell r="C109" t="str">
            <v/>
          </cell>
        </row>
        <row r="110">
          <cell r="B110">
            <v>120.6</v>
          </cell>
          <cell r="C110" t="str">
            <v/>
          </cell>
        </row>
        <row r="111">
          <cell r="B111">
            <v>119.8</v>
          </cell>
          <cell r="C111" t="str">
            <v/>
          </cell>
        </row>
        <row r="112">
          <cell r="B112">
            <v>117.9</v>
          </cell>
          <cell r="C112" t="str">
            <v/>
          </cell>
        </row>
        <row r="113">
          <cell r="B113">
            <v>119.7</v>
          </cell>
          <cell r="C113" t="str">
            <v/>
          </cell>
        </row>
        <row r="114">
          <cell r="B114">
            <v>117.9</v>
          </cell>
          <cell r="C114" t="str">
            <v/>
          </cell>
        </row>
        <row r="115">
          <cell r="B115">
            <v>103.2</v>
          </cell>
          <cell r="C115" t="str">
            <v/>
          </cell>
        </row>
        <row r="116">
          <cell r="B116">
            <v>108.4</v>
          </cell>
          <cell r="C116" t="str">
            <v/>
          </cell>
        </row>
        <row r="117">
          <cell r="B117">
            <v>109.4</v>
          </cell>
          <cell r="C117" t="str">
            <v/>
          </cell>
        </row>
        <row r="118">
          <cell r="B118">
            <v>111</v>
          </cell>
          <cell r="C118" t="str">
            <v/>
          </cell>
        </row>
        <row r="119">
          <cell r="B119">
            <v>109.3</v>
          </cell>
          <cell r="C119" t="str">
            <v/>
          </cell>
        </row>
        <row r="120">
          <cell r="B120">
            <v>106.6</v>
          </cell>
          <cell r="C120" t="str">
            <v/>
          </cell>
        </row>
        <row r="121">
          <cell r="B121">
            <v>106.8</v>
          </cell>
          <cell r="C121" t="str">
            <v/>
          </cell>
        </row>
        <row r="122">
          <cell r="B122">
            <v>106.2</v>
          </cell>
          <cell r="C122" t="str">
            <v/>
          </cell>
        </row>
        <row r="123">
          <cell r="B123">
            <v>105.3</v>
          </cell>
          <cell r="C123" t="str">
            <v/>
          </cell>
        </row>
        <row r="124">
          <cell r="B124">
            <v>103.6</v>
          </cell>
          <cell r="C124" t="str">
            <v/>
          </cell>
        </row>
        <row r="125">
          <cell r="B125">
            <v>102.8</v>
          </cell>
          <cell r="C125" t="str">
            <v/>
          </cell>
        </row>
        <row r="126">
          <cell r="B126">
            <v>102.6</v>
          </cell>
          <cell r="C126" t="str">
            <v/>
          </cell>
        </row>
        <row r="127">
          <cell r="B127">
            <v>106.4</v>
          </cell>
          <cell r="C127" t="str">
            <v/>
          </cell>
        </row>
        <row r="128">
          <cell r="B128">
            <v>108.3</v>
          </cell>
          <cell r="C128" t="str">
            <v/>
          </cell>
        </row>
        <row r="129">
          <cell r="B129">
            <v>105.8</v>
          </cell>
          <cell r="C129" t="str">
            <v/>
          </cell>
        </row>
        <row r="130">
          <cell r="B130">
            <v>106.4</v>
          </cell>
          <cell r="C130" t="str">
            <v/>
          </cell>
        </row>
        <row r="131">
          <cell r="B131">
            <v>103.9</v>
          </cell>
          <cell r="C131" t="str">
            <v/>
          </cell>
        </row>
        <row r="132">
          <cell r="B132">
            <v>102.4</v>
          </cell>
          <cell r="C132" t="str">
            <v/>
          </cell>
        </row>
        <row r="133">
          <cell r="B133">
            <v>99.6</v>
          </cell>
          <cell r="C133" t="str">
            <v/>
          </cell>
        </row>
        <row r="134">
          <cell r="B134">
            <v>98.3</v>
          </cell>
          <cell r="C134" t="str">
            <v/>
          </cell>
        </row>
        <row r="135">
          <cell r="B135">
            <v>98.4</v>
          </cell>
          <cell r="C135" t="str">
            <v/>
          </cell>
        </row>
        <row r="136">
          <cell r="B136">
            <v>98</v>
          </cell>
          <cell r="C136" t="str">
            <v/>
          </cell>
        </row>
        <row r="137">
          <cell r="B137">
            <v>97.2</v>
          </cell>
          <cell r="C137" t="str">
            <v/>
          </cell>
        </row>
        <row r="138">
          <cell r="B138">
            <v>97.8</v>
          </cell>
          <cell r="C138" t="str">
            <v/>
          </cell>
        </row>
        <row r="139">
          <cell r="B139">
            <v>89.9</v>
          </cell>
          <cell r="C139" t="str">
            <v/>
          </cell>
        </row>
        <row r="140">
          <cell r="B140">
            <v>87.2</v>
          </cell>
          <cell r="C140" t="str">
            <v/>
          </cell>
        </row>
        <row r="141">
          <cell r="B141">
            <v>86.8</v>
          </cell>
          <cell r="C141" t="str">
            <v/>
          </cell>
        </row>
        <row r="142">
          <cell r="B142">
            <v>89.6</v>
          </cell>
          <cell r="C142" t="str">
            <v/>
          </cell>
        </row>
        <row r="143">
          <cell r="B143">
            <v>93.3</v>
          </cell>
          <cell r="C143" t="str">
            <v/>
          </cell>
        </row>
        <row r="144">
          <cell r="B144">
            <v>97.2</v>
          </cell>
          <cell r="C144" t="str">
            <v/>
          </cell>
        </row>
        <row r="145">
          <cell r="B145">
            <v>99.3</v>
          </cell>
          <cell r="C145" t="str">
            <v/>
          </cell>
        </row>
        <row r="146">
          <cell r="B146">
            <v>100.2</v>
          </cell>
          <cell r="C146" t="str">
            <v/>
          </cell>
        </row>
        <row r="147">
          <cell r="B147">
            <v>101.4</v>
          </cell>
          <cell r="C147" t="str">
            <v/>
          </cell>
        </row>
        <row r="148">
          <cell r="B148">
            <v>101.9</v>
          </cell>
          <cell r="C148" t="str">
            <v/>
          </cell>
        </row>
        <row r="149">
          <cell r="B149">
            <v>103.7</v>
          </cell>
          <cell r="C149" t="str">
            <v/>
          </cell>
        </row>
        <row r="150">
          <cell r="B150">
            <v>103.2</v>
          </cell>
          <cell r="C150" t="str">
            <v/>
          </cell>
        </row>
        <row r="151">
          <cell r="B151">
            <v>120.8</v>
          </cell>
          <cell r="C151" t="str">
            <v/>
          </cell>
        </row>
        <row r="152">
          <cell r="B152">
            <v>118.1</v>
          </cell>
          <cell r="C152" t="str">
            <v/>
          </cell>
        </row>
        <row r="153">
          <cell r="B153">
            <v>123.3</v>
          </cell>
          <cell r="C153" t="str">
            <v/>
          </cell>
        </row>
        <row r="154">
          <cell r="B154">
            <v>117.5</v>
          </cell>
          <cell r="C154" t="str">
            <v/>
          </cell>
        </row>
        <row r="155">
          <cell r="B155">
            <v>115.9</v>
          </cell>
          <cell r="C155" t="str">
            <v/>
          </cell>
        </row>
        <row r="156">
          <cell r="B156">
            <v>112</v>
          </cell>
        </row>
      </sheetData>
      <sheetData sheetId="5">
        <row r="7">
          <cell r="B7">
            <v>92.3</v>
          </cell>
          <cell r="C7" t="str">
            <v/>
          </cell>
          <cell r="D7">
            <v>104.6</v>
          </cell>
          <cell r="E7" t="str">
            <v/>
          </cell>
        </row>
        <row r="8">
          <cell r="B8">
            <v>111.8</v>
          </cell>
          <cell r="C8" t="str">
            <v/>
          </cell>
          <cell r="D8">
            <v>111.8</v>
          </cell>
          <cell r="E8" t="str">
            <v/>
          </cell>
        </row>
        <row r="9">
          <cell r="B9">
            <v>104.8</v>
          </cell>
          <cell r="C9" t="str">
            <v/>
          </cell>
          <cell r="D9">
            <v>93.7</v>
          </cell>
          <cell r="E9" t="str">
            <v/>
          </cell>
        </row>
        <row r="10">
          <cell r="B10">
            <v>98.6</v>
          </cell>
          <cell r="C10" t="str">
            <v/>
          </cell>
          <cell r="D10">
            <v>94.1</v>
          </cell>
          <cell r="E10" t="str">
            <v/>
          </cell>
        </row>
        <row r="11">
          <cell r="B11">
            <v>104.4</v>
          </cell>
          <cell r="C11" t="str">
            <v/>
          </cell>
          <cell r="D11">
            <v>105.9</v>
          </cell>
          <cell r="E11" t="str">
            <v/>
          </cell>
        </row>
        <row r="12">
          <cell r="B12">
            <v>100</v>
          </cell>
          <cell r="C12" t="str">
            <v/>
          </cell>
          <cell r="D12">
            <v>103.7</v>
          </cell>
          <cell r="E12" t="str">
            <v/>
          </cell>
        </row>
        <row r="13">
          <cell r="B13">
            <v>97.6</v>
          </cell>
          <cell r="C13" t="str">
            <v/>
          </cell>
          <cell r="D13">
            <v>97.6</v>
          </cell>
          <cell r="E13" t="str">
            <v/>
          </cell>
        </row>
        <row r="14">
          <cell r="B14">
            <v>108.2</v>
          </cell>
          <cell r="C14" t="str">
            <v/>
          </cell>
          <cell r="D14">
            <v>110.9</v>
          </cell>
          <cell r="E14" t="str">
            <v/>
          </cell>
        </row>
        <row r="15">
          <cell r="B15">
            <v>124</v>
          </cell>
          <cell r="C15" t="str">
            <v/>
          </cell>
          <cell r="D15">
            <v>114.6</v>
          </cell>
          <cell r="E15" t="str">
            <v/>
          </cell>
        </row>
        <row r="16">
          <cell r="B16">
            <v>130</v>
          </cell>
          <cell r="C16" t="str">
            <v/>
          </cell>
          <cell r="D16">
            <v>104.8</v>
          </cell>
          <cell r="E16" t="str">
            <v/>
          </cell>
        </row>
        <row r="17">
          <cell r="B17">
            <v>128.30000000000001</v>
          </cell>
          <cell r="C17" t="str">
            <v/>
          </cell>
          <cell r="D17">
            <v>98.7</v>
          </cell>
          <cell r="E17" t="str">
            <v/>
          </cell>
        </row>
        <row r="18">
          <cell r="B18">
            <v>135.69999999999999</v>
          </cell>
          <cell r="C18"/>
          <cell r="D18">
            <v>105.8</v>
          </cell>
          <cell r="E18"/>
        </row>
      </sheetData>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A_narastajace"/>
      <sheetName val="A_B_kwartalne"/>
      <sheetName val="A_roczne"/>
      <sheetName val="Wartosci_hist"/>
      <sheetName val="A_hist"/>
      <sheetName val="B_hist"/>
      <sheetName val="Miesieczne_hist"/>
      <sheetName val="A_narastajace_hist"/>
      <sheetName val="A_B_kwartalne_hist"/>
      <sheetName val="A_roczne_hist"/>
      <sheetName val="Metadane"/>
      <sheetName val="rejestr_zmian"/>
    </sheetNames>
    <sheetDataSet>
      <sheetData sheetId="0"/>
      <sheetData sheetId="1">
        <row r="7">
          <cell r="B7">
            <v>108.5</v>
          </cell>
          <cell r="C7" t="str">
            <v/>
          </cell>
          <cell r="D7">
            <v>90</v>
          </cell>
          <cell r="E7" t="str">
            <v/>
          </cell>
          <cell r="H7">
            <v>110.1</v>
          </cell>
          <cell r="I7" t="str">
            <v/>
          </cell>
          <cell r="BB7">
            <v>102.9</v>
          </cell>
          <cell r="BC7" t="str">
            <v/>
          </cell>
          <cell r="BD7">
            <v>106.4</v>
          </cell>
          <cell r="BE7" t="str">
            <v/>
          </cell>
        </row>
        <row r="8">
          <cell r="B8">
            <v>109.2</v>
          </cell>
          <cell r="C8" t="str">
            <v/>
          </cell>
          <cell r="D8">
            <v>99.3</v>
          </cell>
          <cell r="E8" t="str">
            <v/>
          </cell>
          <cell r="H8">
            <v>110.8</v>
          </cell>
          <cell r="I8" t="str">
            <v/>
          </cell>
          <cell r="BB8">
            <v>100.6</v>
          </cell>
          <cell r="BC8" t="str">
            <v/>
          </cell>
          <cell r="BD8">
            <v>103.6</v>
          </cell>
          <cell r="BE8" t="str">
            <v/>
          </cell>
        </row>
        <row r="9">
          <cell r="B9">
            <v>112.5</v>
          </cell>
          <cell r="C9" t="str">
            <v/>
          </cell>
          <cell r="D9">
            <v>108.6</v>
          </cell>
          <cell r="E9" t="str">
            <v/>
          </cell>
          <cell r="H9">
            <v>113.9</v>
          </cell>
          <cell r="I9" t="str">
            <v/>
          </cell>
          <cell r="BB9">
            <v>100.6</v>
          </cell>
          <cell r="BC9" t="str">
            <v/>
          </cell>
          <cell r="BD9">
            <v>111.7</v>
          </cell>
          <cell r="BE9" t="str">
            <v/>
          </cell>
        </row>
        <row r="10">
          <cell r="B10">
            <v>109.7</v>
          </cell>
          <cell r="C10" t="str">
            <v/>
          </cell>
          <cell r="D10">
            <v>103.6</v>
          </cell>
          <cell r="E10" t="str">
            <v/>
          </cell>
          <cell r="H10">
            <v>111.1</v>
          </cell>
          <cell r="I10" t="str">
            <v/>
          </cell>
          <cell r="BB10">
            <v>96.4</v>
          </cell>
          <cell r="BC10" t="str">
            <v/>
          </cell>
          <cell r="BD10">
            <v>112.5</v>
          </cell>
          <cell r="BE10" t="str">
            <v/>
          </cell>
        </row>
        <row r="11">
          <cell r="B11">
            <v>113.5</v>
          </cell>
          <cell r="C11" t="str">
            <v/>
          </cell>
          <cell r="D11">
            <v>105.7</v>
          </cell>
          <cell r="E11" t="str">
            <v/>
          </cell>
          <cell r="H11">
            <v>114.5</v>
          </cell>
          <cell r="I11" t="str">
            <v/>
          </cell>
          <cell r="BB11">
            <v>105.6</v>
          </cell>
          <cell r="BC11" t="str">
            <v/>
          </cell>
          <cell r="BD11">
            <v>109.7</v>
          </cell>
          <cell r="BE11" t="str">
            <v/>
          </cell>
        </row>
        <row r="12">
          <cell r="B12">
            <v>114.3</v>
          </cell>
          <cell r="C12" t="str">
            <v/>
          </cell>
          <cell r="D12">
            <v>106</v>
          </cell>
          <cell r="E12" t="str">
            <v/>
          </cell>
          <cell r="H12">
            <v>115.5</v>
          </cell>
          <cell r="I12" t="str">
            <v/>
          </cell>
          <cell r="BB12">
            <v>104</v>
          </cell>
          <cell r="BC12" t="str">
            <v/>
          </cell>
          <cell r="BD12">
            <v>109.4</v>
          </cell>
          <cell r="BE12" t="str">
            <v/>
          </cell>
        </row>
        <row r="13">
          <cell r="B13">
            <v>110.5</v>
          </cell>
          <cell r="C13" t="str">
            <v/>
          </cell>
          <cell r="D13">
            <v>108.6</v>
          </cell>
          <cell r="E13" t="str">
            <v/>
          </cell>
          <cell r="H13">
            <v>111.1</v>
          </cell>
          <cell r="I13" t="str">
            <v/>
          </cell>
          <cell r="BB13">
            <v>104.6</v>
          </cell>
          <cell r="BC13" t="str">
            <v/>
          </cell>
          <cell r="BD13">
            <v>105.6</v>
          </cell>
          <cell r="BE13" t="str">
            <v/>
          </cell>
        </row>
        <row r="14">
          <cell r="B14">
            <v>113.6</v>
          </cell>
          <cell r="C14" t="str">
            <v/>
          </cell>
          <cell r="D14">
            <v>111.9</v>
          </cell>
          <cell r="E14" t="str">
            <v/>
          </cell>
          <cell r="H14">
            <v>114.4</v>
          </cell>
          <cell r="I14" t="str">
            <v/>
          </cell>
          <cell r="BB14">
            <v>105.7</v>
          </cell>
          <cell r="BC14" t="str">
            <v/>
          </cell>
          <cell r="BD14">
            <v>108.4</v>
          </cell>
          <cell r="BE14" t="str">
            <v/>
          </cell>
        </row>
        <row r="15">
          <cell r="B15">
            <v>111.8</v>
          </cell>
          <cell r="C15" t="str">
            <v/>
          </cell>
          <cell r="D15">
            <v>99.5</v>
          </cell>
          <cell r="E15" t="str">
            <v/>
          </cell>
          <cell r="H15">
            <v>113.3</v>
          </cell>
          <cell r="I15" t="str">
            <v/>
          </cell>
          <cell r="BB15">
            <v>100.3</v>
          </cell>
          <cell r="BC15" t="str">
            <v/>
          </cell>
          <cell r="BD15">
            <v>103.8</v>
          </cell>
          <cell r="BE15" t="str">
            <v/>
          </cell>
        </row>
        <row r="16">
          <cell r="B16">
            <v>108</v>
          </cell>
          <cell r="C16" t="str">
            <v/>
          </cell>
          <cell r="D16">
            <v>100.8</v>
          </cell>
          <cell r="E16" t="str">
            <v/>
          </cell>
          <cell r="H16">
            <v>109.3</v>
          </cell>
          <cell r="I16" t="str">
            <v/>
          </cell>
          <cell r="BB16">
            <v>96.9</v>
          </cell>
          <cell r="BC16" t="str">
            <v/>
          </cell>
          <cell r="BD16">
            <v>102.9</v>
          </cell>
          <cell r="BE16" t="str">
            <v/>
          </cell>
        </row>
        <row r="17">
          <cell r="B17">
            <v>110</v>
          </cell>
          <cell r="C17" t="str">
            <v/>
          </cell>
          <cell r="D17">
            <v>97.9</v>
          </cell>
          <cell r="E17" t="str">
            <v/>
          </cell>
          <cell r="H17">
            <v>111.8</v>
          </cell>
          <cell r="I17" t="str">
            <v/>
          </cell>
          <cell r="BB17">
            <v>96.7</v>
          </cell>
          <cell r="BC17" t="str">
            <v/>
          </cell>
          <cell r="BD17">
            <v>107.3</v>
          </cell>
          <cell r="BE17" t="str">
            <v/>
          </cell>
        </row>
        <row r="18">
          <cell r="B18">
            <v>111.4</v>
          </cell>
          <cell r="C18" t="str">
            <v/>
          </cell>
          <cell r="D18">
            <v>90.7</v>
          </cell>
          <cell r="E18" t="str">
            <v/>
          </cell>
          <cell r="H18">
            <v>114.1</v>
          </cell>
          <cell r="I18" t="str">
            <v/>
          </cell>
          <cell r="BB18">
            <v>96.9</v>
          </cell>
          <cell r="BC18" t="str">
            <v/>
          </cell>
          <cell r="BD18">
            <v>108.2</v>
          </cell>
          <cell r="BE18" t="str">
            <v/>
          </cell>
        </row>
        <row r="19">
          <cell r="B19">
            <v>109.7</v>
          </cell>
          <cell r="C19" t="str">
            <v/>
          </cell>
          <cell r="D19">
            <v>110.9</v>
          </cell>
          <cell r="E19" t="str">
            <v/>
          </cell>
          <cell r="H19">
            <v>111.2</v>
          </cell>
          <cell r="I19" t="str">
            <v/>
          </cell>
          <cell r="BB19">
            <v>101.1</v>
          </cell>
          <cell r="BC19" t="str">
            <v/>
          </cell>
          <cell r="BD19">
            <v>105.6</v>
          </cell>
          <cell r="BE19" t="str">
            <v/>
          </cell>
        </row>
        <row r="20">
          <cell r="B20">
            <v>110.5</v>
          </cell>
          <cell r="C20" t="str">
            <v/>
          </cell>
          <cell r="D20">
            <v>106.5</v>
          </cell>
          <cell r="E20" t="str">
            <v/>
          </cell>
          <cell r="H20">
            <v>111.3</v>
          </cell>
          <cell r="I20" t="str">
            <v/>
          </cell>
          <cell r="BB20">
            <v>106.7</v>
          </cell>
          <cell r="BC20" t="str">
            <v/>
          </cell>
          <cell r="BD20">
            <v>108.6</v>
          </cell>
          <cell r="BE20" t="str">
            <v/>
          </cell>
        </row>
        <row r="21">
          <cell r="B21">
            <v>106.2</v>
          </cell>
          <cell r="C21" t="str">
            <v/>
          </cell>
          <cell r="D21">
            <v>97.5</v>
          </cell>
          <cell r="E21" t="str">
            <v/>
          </cell>
          <cell r="H21">
            <v>107</v>
          </cell>
          <cell r="I21" t="str">
            <v/>
          </cell>
          <cell r="BB21">
            <v>103.8</v>
          </cell>
          <cell r="BC21" t="str">
            <v/>
          </cell>
          <cell r="BD21">
            <v>106.3</v>
          </cell>
          <cell r="BE21" t="str">
            <v/>
          </cell>
        </row>
        <row r="22">
          <cell r="B22">
            <v>106.5</v>
          </cell>
          <cell r="C22" t="str">
            <v/>
          </cell>
          <cell r="D22">
            <v>102.6</v>
          </cell>
          <cell r="E22" t="str">
            <v/>
          </cell>
          <cell r="H22">
            <v>107.5</v>
          </cell>
          <cell r="I22" t="str">
            <v/>
          </cell>
          <cell r="BB22">
            <v>101.4</v>
          </cell>
          <cell r="BC22" t="str">
            <v/>
          </cell>
          <cell r="BD22">
            <v>102.3</v>
          </cell>
          <cell r="BE22" t="str">
            <v/>
          </cell>
        </row>
        <row r="23">
          <cell r="B23">
            <v>107.9</v>
          </cell>
          <cell r="C23" t="str">
            <v/>
          </cell>
          <cell r="D23">
            <v>111.7</v>
          </cell>
          <cell r="E23" t="str">
            <v/>
          </cell>
          <cell r="H23">
            <v>108.5</v>
          </cell>
          <cell r="I23" t="str">
            <v/>
          </cell>
          <cell r="BB23">
            <v>99.8</v>
          </cell>
          <cell r="BC23" t="str">
            <v/>
          </cell>
          <cell r="BD23">
            <v>108.2</v>
          </cell>
          <cell r="BE23" t="str">
            <v/>
          </cell>
        </row>
        <row r="24">
          <cell r="B24">
            <v>102.5</v>
          </cell>
          <cell r="C24" t="str">
            <v/>
          </cell>
          <cell r="D24">
            <v>104.2</v>
          </cell>
          <cell r="E24" t="str">
            <v/>
          </cell>
          <cell r="H24">
            <v>102.5</v>
          </cell>
          <cell r="I24" t="str">
            <v/>
          </cell>
          <cell r="BB24">
            <v>100.4</v>
          </cell>
          <cell r="BC24" t="str">
            <v/>
          </cell>
          <cell r="BD24">
            <v>106.7</v>
          </cell>
          <cell r="BE24" t="str">
            <v/>
          </cell>
        </row>
        <row r="25">
          <cell r="B25">
            <v>101.7</v>
          </cell>
          <cell r="C25" t="str">
            <v/>
          </cell>
          <cell r="D25">
            <v>97.6</v>
          </cell>
          <cell r="E25" t="str">
            <v/>
          </cell>
          <cell r="H25">
            <v>102.2</v>
          </cell>
          <cell r="I25" t="str">
            <v/>
          </cell>
          <cell r="BB25">
            <v>97</v>
          </cell>
          <cell r="BC25" t="str">
            <v/>
          </cell>
          <cell r="BD25">
            <v>107.1</v>
          </cell>
          <cell r="BE25" t="str">
            <v/>
          </cell>
        </row>
        <row r="26">
          <cell r="B26">
            <v>107.7</v>
          </cell>
          <cell r="C26" t="str">
            <v/>
          </cell>
          <cell r="D26">
            <v>99.9</v>
          </cell>
          <cell r="E26" t="str">
            <v/>
          </cell>
          <cell r="H26">
            <v>109.2</v>
          </cell>
          <cell r="I26" t="str">
            <v/>
          </cell>
          <cell r="BB26">
            <v>97.7</v>
          </cell>
          <cell r="BC26" t="str">
            <v/>
          </cell>
          <cell r="BD26">
            <v>106.1</v>
          </cell>
          <cell r="BE26" t="str">
            <v/>
          </cell>
        </row>
        <row r="27">
          <cell r="B27">
            <v>107</v>
          </cell>
          <cell r="C27" t="str">
            <v/>
          </cell>
          <cell r="D27">
            <v>95.3</v>
          </cell>
          <cell r="E27" t="str">
            <v/>
          </cell>
          <cell r="H27">
            <v>108.3</v>
          </cell>
          <cell r="I27" t="str">
            <v/>
          </cell>
          <cell r="BB27">
            <v>100.8</v>
          </cell>
          <cell r="BC27" t="str">
            <v/>
          </cell>
          <cell r="BD27">
            <v>106.3</v>
          </cell>
          <cell r="BE27" t="str">
            <v/>
          </cell>
        </row>
        <row r="28">
          <cell r="B28">
            <v>106.3</v>
          </cell>
          <cell r="C28" t="str">
            <v/>
          </cell>
          <cell r="D28">
            <v>96.6</v>
          </cell>
          <cell r="E28" t="str">
            <v/>
          </cell>
          <cell r="H28">
            <v>107.2</v>
          </cell>
          <cell r="I28" t="str">
            <v/>
          </cell>
          <cell r="BB28">
            <v>102.7</v>
          </cell>
          <cell r="BC28" t="str">
            <v/>
          </cell>
          <cell r="BD28">
            <v>106.7</v>
          </cell>
          <cell r="BE28" t="str">
            <v/>
          </cell>
        </row>
        <row r="29">
          <cell r="B29">
            <v>108</v>
          </cell>
          <cell r="C29" t="str">
            <v/>
          </cell>
          <cell r="D29">
            <v>97.1</v>
          </cell>
          <cell r="E29" t="str">
            <v/>
          </cell>
          <cell r="H29">
            <v>109.1</v>
          </cell>
          <cell r="I29" t="str">
            <v/>
          </cell>
          <cell r="BB29">
            <v>105.3</v>
          </cell>
          <cell r="BC29" t="str">
            <v/>
          </cell>
          <cell r="BD29">
            <v>104.5</v>
          </cell>
          <cell r="BE29" t="str">
            <v/>
          </cell>
        </row>
        <row r="30">
          <cell r="B30">
            <v>107.7</v>
          </cell>
          <cell r="C30" t="str">
            <v/>
          </cell>
          <cell r="D30">
            <v>104.2</v>
          </cell>
          <cell r="E30" t="str">
            <v/>
          </cell>
          <cell r="H30">
            <v>109.1</v>
          </cell>
          <cell r="I30" t="str">
            <v/>
          </cell>
          <cell r="BB30">
            <v>100.3</v>
          </cell>
          <cell r="BC30" t="str">
            <v/>
          </cell>
          <cell r="BD30">
            <v>102.3</v>
          </cell>
          <cell r="BE30" t="str">
            <v/>
          </cell>
        </row>
        <row r="31">
          <cell r="B31">
            <v>108.5</v>
          </cell>
          <cell r="C31" t="str">
            <v/>
          </cell>
          <cell r="D31">
            <v>101.6</v>
          </cell>
          <cell r="E31" t="str">
            <v/>
          </cell>
          <cell r="H31">
            <v>110.8</v>
          </cell>
          <cell r="I31" t="str">
            <v/>
          </cell>
          <cell r="BB31">
            <v>96.6</v>
          </cell>
          <cell r="BC31" t="str">
            <v/>
          </cell>
          <cell r="BD31">
            <v>106.1</v>
          </cell>
          <cell r="BE31" t="str">
            <v/>
          </cell>
        </row>
        <row r="32">
          <cell r="B32">
            <v>104.6</v>
          </cell>
          <cell r="C32" t="str">
            <v/>
          </cell>
          <cell r="D32">
            <v>94.2</v>
          </cell>
          <cell r="E32" t="str">
            <v/>
          </cell>
          <cell r="H32">
            <v>105.2</v>
          </cell>
          <cell r="I32" t="str">
            <v/>
          </cell>
          <cell r="BB32">
            <v>104.8</v>
          </cell>
          <cell r="BC32" t="str">
            <v/>
          </cell>
          <cell r="BD32">
            <v>105.1</v>
          </cell>
          <cell r="BE32" t="str">
            <v/>
          </cell>
        </row>
        <row r="33">
          <cell r="B33">
            <v>100.9</v>
          </cell>
          <cell r="C33" t="str">
            <v/>
          </cell>
          <cell r="D33">
            <v>93.8</v>
          </cell>
          <cell r="E33" t="str">
            <v/>
          </cell>
          <cell r="H33">
            <v>101.3</v>
          </cell>
          <cell r="I33" t="str">
            <v/>
          </cell>
          <cell r="BB33">
            <v>100.6</v>
          </cell>
          <cell r="BC33" t="str">
            <v/>
          </cell>
          <cell r="BD33">
            <v>102.4</v>
          </cell>
          <cell r="BE33" t="str">
            <v/>
          </cell>
        </row>
        <row r="34">
          <cell r="B34">
            <v>102.6</v>
          </cell>
          <cell r="C34" t="str">
            <v/>
          </cell>
          <cell r="D34">
            <v>89.4</v>
          </cell>
          <cell r="E34" t="str">
            <v/>
          </cell>
          <cell r="H34">
            <v>103</v>
          </cell>
          <cell r="I34" t="str">
            <v/>
          </cell>
          <cell r="BB34">
            <v>106.2</v>
          </cell>
          <cell r="BC34" t="str">
            <v/>
          </cell>
          <cell r="BD34">
            <v>102.4</v>
          </cell>
          <cell r="BE34" t="str">
            <v/>
          </cell>
        </row>
        <row r="35">
          <cell r="B35">
            <v>104.2</v>
          </cell>
          <cell r="C35" t="str">
            <v/>
          </cell>
          <cell r="D35">
            <v>91.2</v>
          </cell>
          <cell r="E35" t="str">
            <v/>
          </cell>
          <cell r="H35">
            <v>105.2</v>
          </cell>
          <cell r="I35" t="str">
            <v/>
          </cell>
          <cell r="BB35">
            <v>103.4</v>
          </cell>
          <cell r="BC35" t="str">
            <v/>
          </cell>
          <cell r="BD35">
            <v>100.4</v>
          </cell>
          <cell r="BE35" t="str">
            <v/>
          </cell>
        </row>
        <row r="36">
          <cell r="B36">
            <v>101</v>
          </cell>
          <cell r="C36" t="str">
            <v/>
          </cell>
          <cell r="D36">
            <v>97.5</v>
          </cell>
          <cell r="E36" t="str">
            <v/>
          </cell>
          <cell r="H36">
            <v>101.8</v>
          </cell>
          <cell r="I36" t="str">
            <v/>
          </cell>
          <cell r="BB36">
            <v>96.1</v>
          </cell>
          <cell r="BC36" t="str">
            <v/>
          </cell>
          <cell r="BD36">
            <v>98.6</v>
          </cell>
          <cell r="BE36" t="str">
            <v/>
          </cell>
        </row>
        <row r="37">
          <cell r="B37">
            <v>105.2</v>
          </cell>
          <cell r="C37" t="str">
            <v/>
          </cell>
          <cell r="D37">
            <v>97.7</v>
          </cell>
          <cell r="E37" t="str">
            <v/>
          </cell>
          <cell r="H37">
            <v>106</v>
          </cell>
          <cell r="I37" t="str">
            <v/>
          </cell>
          <cell r="BB37">
            <v>103</v>
          </cell>
          <cell r="BC37" t="str">
            <v/>
          </cell>
          <cell r="BD37">
            <v>99.9</v>
          </cell>
          <cell r="BE37" t="str">
            <v/>
          </cell>
        </row>
        <row r="38">
          <cell r="B38">
            <v>100.2</v>
          </cell>
          <cell r="C38" t="str">
            <v/>
          </cell>
          <cell r="D38">
            <v>95.9</v>
          </cell>
          <cell r="E38" t="str">
            <v/>
          </cell>
          <cell r="H38">
            <v>100.5</v>
          </cell>
          <cell r="I38" t="str">
            <v/>
          </cell>
          <cell r="BB38">
            <v>100.1</v>
          </cell>
          <cell r="BC38" t="str">
            <v/>
          </cell>
          <cell r="BD38">
            <v>100.2</v>
          </cell>
          <cell r="BE38" t="str">
            <v/>
          </cell>
        </row>
        <row r="39">
          <cell r="B39">
            <v>95.2</v>
          </cell>
          <cell r="C39" t="str">
            <v/>
          </cell>
          <cell r="D39">
            <v>97.3</v>
          </cell>
          <cell r="E39" t="str">
            <v/>
          </cell>
          <cell r="H39">
            <v>94.7</v>
          </cell>
          <cell r="I39" t="str">
            <v/>
          </cell>
          <cell r="BB39">
            <v>99.6</v>
          </cell>
          <cell r="BC39" t="str">
            <v/>
          </cell>
          <cell r="BD39">
            <v>95.4</v>
          </cell>
          <cell r="BE39" t="str">
            <v/>
          </cell>
        </row>
        <row r="40">
          <cell r="B40">
            <v>104.7</v>
          </cell>
          <cell r="C40" t="str">
            <v/>
          </cell>
          <cell r="D40">
            <v>113.2</v>
          </cell>
          <cell r="E40" t="str">
            <v/>
          </cell>
          <cell r="H40">
            <v>104.6</v>
          </cell>
          <cell r="I40" t="str">
            <v/>
          </cell>
          <cell r="BB40">
            <v>101.1</v>
          </cell>
          <cell r="BC40" t="str">
            <v/>
          </cell>
          <cell r="BD40">
            <v>104.5</v>
          </cell>
          <cell r="BE40" t="str">
            <v/>
          </cell>
        </row>
        <row r="41">
          <cell r="B41">
            <v>99.5</v>
          </cell>
          <cell r="C41" t="str">
            <v/>
          </cell>
          <cell r="D41">
            <v>99.8</v>
          </cell>
          <cell r="E41" t="str">
            <v/>
          </cell>
          <cell r="H41">
            <v>99.2</v>
          </cell>
          <cell r="I41" t="str">
            <v/>
          </cell>
          <cell r="BB41">
            <v>101.4</v>
          </cell>
          <cell r="BC41" t="str">
            <v/>
          </cell>
          <cell r="BD41">
            <v>101.3</v>
          </cell>
          <cell r="BE41" t="str">
            <v/>
          </cell>
        </row>
        <row r="42">
          <cell r="B42">
            <v>90.4</v>
          </cell>
          <cell r="C42" t="str">
            <v/>
          </cell>
          <cell r="D42">
            <v>93.1</v>
          </cell>
          <cell r="E42" t="str">
            <v/>
          </cell>
          <cell r="H42">
            <v>88.2</v>
          </cell>
          <cell r="I42" t="str">
            <v/>
          </cell>
          <cell r="BB42">
            <v>104.2</v>
          </cell>
          <cell r="BC42" t="str">
            <v/>
          </cell>
          <cell r="BD42">
            <v>96.6</v>
          </cell>
          <cell r="BE42" t="str">
            <v/>
          </cell>
        </row>
        <row r="43">
          <cell r="B43">
            <v>100.4</v>
          </cell>
          <cell r="C43" t="str">
            <v/>
          </cell>
          <cell r="D43">
            <v>104</v>
          </cell>
          <cell r="E43" t="str">
            <v/>
          </cell>
          <cell r="H43">
            <v>99.6</v>
          </cell>
          <cell r="I43" t="str">
            <v/>
          </cell>
          <cell r="BB43">
            <v>104</v>
          </cell>
          <cell r="BC43" t="str">
            <v/>
          </cell>
          <cell r="BD43">
            <v>102.2</v>
          </cell>
          <cell r="BE43" t="str">
            <v/>
          </cell>
        </row>
        <row r="44">
          <cell r="B44">
            <v>97.9</v>
          </cell>
          <cell r="C44" t="str">
            <v/>
          </cell>
          <cell r="D44">
            <v>102.8</v>
          </cell>
          <cell r="E44" t="str">
            <v/>
          </cell>
          <cell r="H44">
            <v>98.1</v>
          </cell>
          <cell r="I44" t="str">
            <v/>
          </cell>
          <cell r="BB44">
            <v>94.2</v>
          </cell>
          <cell r="BC44" t="str">
            <v/>
          </cell>
          <cell r="BD44">
            <v>100</v>
          </cell>
          <cell r="BE44" t="str">
            <v/>
          </cell>
        </row>
        <row r="45">
          <cell r="B45">
            <v>97.1</v>
          </cell>
          <cell r="C45" t="str">
            <v/>
          </cell>
          <cell r="D45">
            <v>97.8</v>
          </cell>
          <cell r="E45" t="str">
            <v/>
          </cell>
          <cell r="H45">
            <v>96.7</v>
          </cell>
          <cell r="I45" t="str">
            <v/>
          </cell>
          <cell r="BB45">
            <v>100.1</v>
          </cell>
          <cell r="BC45" t="str">
            <v/>
          </cell>
          <cell r="BD45">
            <v>98.3</v>
          </cell>
          <cell r="BE45" t="str">
            <v/>
          </cell>
        </row>
        <row r="46">
          <cell r="B46">
            <v>102.8</v>
          </cell>
          <cell r="C46" t="str">
            <v/>
          </cell>
          <cell r="D46">
            <v>107.9</v>
          </cell>
          <cell r="E46" t="str">
            <v/>
          </cell>
          <cell r="H46">
            <v>103</v>
          </cell>
          <cell r="I46" t="str">
            <v/>
          </cell>
          <cell r="BB46">
            <v>99.2</v>
          </cell>
          <cell r="BC46" t="str">
            <v/>
          </cell>
          <cell r="BD46">
            <v>103.1</v>
          </cell>
          <cell r="BE46" t="str">
            <v/>
          </cell>
        </row>
        <row r="47">
          <cell r="B47">
            <v>98.2</v>
          </cell>
          <cell r="C47" t="str">
            <v/>
          </cell>
          <cell r="D47">
            <v>100.4</v>
          </cell>
          <cell r="E47" t="str">
            <v/>
          </cell>
          <cell r="H47">
            <v>98</v>
          </cell>
          <cell r="I47" t="str">
            <v/>
          </cell>
          <cell r="BB47">
            <v>97.8</v>
          </cell>
          <cell r="BC47" t="str">
            <v/>
          </cell>
          <cell r="BD47">
            <v>103</v>
          </cell>
          <cell r="BE47" t="str">
            <v/>
          </cell>
        </row>
        <row r="48">
          <cell r="B48">
            <v>102.8</v>
          </cell>
          <cell r="C48" t="str">
            <v/>
          </cell>
          <cell r="D48">
            <v>94.3</v>
          </cell>
          <cell r="E48" t="str">
            <v/>
          </cell>
          <cell r="H48">
            <v>103.5</v>
          </cell>
          <cell r="I48" t="str">
            <v/>
          </cell>
          <cell r="BB48">
            <v>99.8</v>
          </cell>
          <cell r="BC48" t="str">
            <v/>
          </cell>
          <cell r="BD48">
            <v>104.4</v>
          </cell>
          <cell r="BE48" t="str">
            <v/>
          </cell>
        </row>
        <row r="49">
          <cell r="B49">
            <v>106.3</v>
          </cell>
          <cell r="C49" t="str">
            <v/>
          </cell>
          <cell r="D49">
            <v>104</v>
          </cell>
          <cell r="E49" t="str">
            <v/>
          </cell>
          <cell r="H49">
            <v>106.9</v>
          </cell>
          <cell r="I49" t="str">
            <v/>
          </cell>
          <cell r="BB49">
            <v>102.5</v>
          </cell>
          <cell r="BC49" t="str">
            <v/>
          </cell>
          <cell r="BD49">
            <v>102.9</v>
          </cell>
          <cell r="BE49" t="str">
            <v/>
          </cell>
        </row>
        <row r="50">
          <cell r="B50">
            <v>102.2</v>
          </cell>
          <cell r="C50" t="str">
            <v/>
          </cell>
          <cell r="D50">
            <v>98.7</v>
          </cell>
          <cell r="E50" t="str">
            <v/>
          </cell>
          <cell r="H50">
            <v>102.4</v>
          </cell>
          <cell r="I50" t="str">
            <v/>
          </cell>
          <cell r="BB50">
            <v>103.1</v>
          </cell>
          <cell r="BC50" t="str">
            <v/>
          </cell>
          <cell r="BD50">
            <v>101.9</v>
          </cell>
          <cell r="BE50" t="str">
            <v/>
          </cell>
        </row>
        <row r="51">
          <cell r="B51">
            <v>106.3</v>
          </cell>
          <cell r="C51" t="str">
            <v/>
          </cell>
          <cell r="D51">
            <v>102.4</v>
          </cell>
          <cell r="E51" t="str">
            <v/>
          </cell>
          <cell r="H51">
            <v>106.8</v>
          </cell>
          <cell r="I51" t="str">
            <v/>
          </cell>
          <cell r="BB51">
            <v>102.3</v>
          </cell>
          <cell r="BC51" t="str">
            <v/>
          </cell>
          <cell r="BD51">
            <v>106.8</v>
          </cell>
          <cell r="BE51" t="str">
            <v/>
          </cell>
        </row>
        <row r="52">
          <cell r="B52">
            <v>104.6</v>
          </cell>
          <cell r="C52" t="str">
            <v/>
          </cell>
          <cell r="D52">
            <v>102</v>
          </cell>
          <cell r="E52" t="str">
            <v/>
          </cell>
          <cell r="H52">
            <v>105.1</v>
          </cell>
          <cell r="I52" t="str">
            <v/>
          </cell>
          <cell r="BB52">
            <v>99.2</v>
          </cell>
          <cell r="BC52" t="str">
            <v/>
          </cell>
          <cell r="BD52">
            <v>109.4</v>
          </cell>
          <cell r="BE52" t="str">
            <v/>
          </cell>
        </row>
        <row r="53">
          <cell r="B53">
            <v>102.9</v>
          </cell>
          <cell r="C53" t="str">
            <v/>
          </cell>
          <cell r="D53">
            <v>104</v>
          </cell>
          <cell r="E53" t="str">
            <v/>
          </cell>
          <cell r="H53">
            <v>103.3</v>
          </cell>
          <cell r="I53" t="str">
            <v/>
          </cell>
          <cell r="BB53">
            <v>98.7</v>
          </cell>
          <cell r="BC53" t="str">
            <v/>
          </cell>
          <cell r="BD53">
            <v>105.3</v>
          </cell>
          <cell r="BE53" t="str">
            <v/>
          </cell>
        </row>
        <row r="54">
          <cell r="B54">
            <v>106.7</v>
          </cell>
          <cell r="C54" t="str">
            <v/>
          </cell>
          <cell r="D54">
            <v>121.4</v>
          </cell>
          <cell r="E54" t="str">
            <v/>
          </cell>
          <cell r="H54">
            <v>108.4</v>
          </cell>
          <cell r="I54" t="str">
            <v/>
          </cell>
          <cell r="BB54">
            <v>90.2</v>
          </cell>
          <cell r="BC54" t="str">
            <v/>
          </cell>
          <cell r="BD54">
            <v>107.7</v>
          </cell>
          <cell r="BE54" t="str">
            <v/>
          </cell>
        </row>
        <row r="55">
          <cell r="B55">
            <v>104.2</v>
          </cell>
          <cell r="C55" t="str">
            <v/>
          </cell>
          <cell r="D55">
            <v>87.8</v>
          </cell>
          <cell r="E55" t="str">
            <v/>
          </cell>
          <cell r="H55">
            <v>106</v>
          </cell>
          <cell r="I55" t="str">
            <v/>
          </cell>
          <cell r="BB55">
            <v>98.1</v>
          </cell>
          <cell r="BC55" t="str">
            <v/>
          </cell>
          <cell r="BD55">
            <v>104.6</v>
          </cell>
          <cell r="BE55" t="str">
            <v/>
          </cell>
        </row>
        <row r="56">
          <cell r="B56">
            <v>105.3</v>
          </cell>
          <cell r="C56" t="str">
            <v/>
          </cell>
          <cell r="D56">
            <v>96.7</v>
          </cell>
          <cell r="E56" t="str">
            <v/>
          </cell>
          <cell r="H56">
            <v>107.3</v>
          </cell>
          <cell r="I56" t="str">
            <v/>
          </cell>
          <cell r="BB56">
            <v>94.2</v>
          </cell>
          <cell r="BC56" t="str">
            <v/>
          </cell>
          <cell r="BD56">
            <v>105.3</v>
          </cell>
          <cell r="BE56" t="str">
            <v/>
          </cell>
        </row>
        <row r="57">
          <cell r="B57">
            <v>105.5</v>
          </cell>
          <cell r="C57" t="str">
            <v/>
          </cell>
          <cell r="D57">
            <v>93.8</v>
          </cell>
          <cell r="E57" t="str">
            <v/>
          </cell>
          <cell r="H57">
            <v>107.7</v>
          </cell>
          <cell r="I57" t="str">
            <v/>
          </cell>
          <cell r="BB57">
            <v>92.7</v>
          </cell>
          <cell r="BC57" t="str">
            <v/>
          </cell>
          <cell r="BD57">
            <v>102.1</v>
          </cell>
          <cell r="BE57" t="str">
            <v/>
          </cell>
        </row>
        <row r="58">
          <cell r="B58">
            <v>105.5</v>
          </cell>
          <cell r="C58" t="str">
            <v/>
          </cell>
          <cell r="D58">
            <v>94.5</v>
          </cell>
          <cell r="E58" t="str">
            <v/>
          </cell>
          <cell r="H58">
            <v>107.4</v>
          </cell>
          <cell r="I58" t="str">
            <v/>
          </cell>
          <cell r="BB58">
            <v>94.3</v>
          </cell>
          <cell r="BC58" t="str">
            <v/>
          </cell>
          <cell r="BD58">
            <v>101.4</v>
          </cell>
          <cell r="BE58" t="str">
            <v/>
          </cell>
        </row>
        <row r="59">
          <cell r="B59">
            <v>104.4</v>
          </cell>
          <cell r="C59" t="str">
            <v/>
          </cell>
          <cell r="D59">
            <v>91.1</v>
          </cell>
          <cell r="E59" t="str">
            <v/>
          </cell>
          <cell r="H59">
            <v>105.8</v>
          </cell>
          <cell r="I59" t="str">
            <v/>
          </cell>
          <cell r="BB59">
            <v>98.3</v>
          </cell>
          <cell r="BC59" t="str">
            <v/>
          </cell>
          <cell r="BD59">
            <v>101.7</v>
          </cell>
          <cell r="BE59" t="str">
            <v/>
          </cell>
        </row>
        <row r="60">
          <cell r="B60">
            <v>101.8</v>
          </cell>
          <cell r="C60" t="str">
            <v/>
          </cell>
          <cell r="D60">
            <v>94.8</v>
          </cell>
          <cell r="E60" t="str">
            <v/>
          </cell>
          <cell r="H60">
            <v>102.2</v>
          </cell>
          <cell r="I60" t="str">
            <v/>
          </cell>
          <cell r="BB60">
            <v>100.8</v>
          </cell>
          <cell r="BC60" t="str">
            <v/>
          </cell>
          <cell r="BD60">
            <v>102.4</v>
          </cell>
          <cell r="BE60" t="str">
            <v/>
          </cell>
        </row>
        <row r="61">
          <cell r="B61">
            <v>102.4</v>
          </cell>
          <cell r="C61" t="str">
            <v/>
          </cell>
          <cell r="D61">
            <v>91.7</v>
          </cell>
          <cell r="E61" t="str">
            <v/>
          </cell>
          <cell r="H61">
            <v>103.4</v>
          </cell>
          <cell r="I61" t="str">
            <v/>
          </cell>
          <cell r="BB61">
            <v>96.3</v>
          </cell>
          <cell r="BC61" t="str">
            <v/>
          </cell>
          <cell r="BD61">
            <v>106.5</v>
          </cell>
          <cell r="BE61" t="str">
            <v/>
          </cell>
        </row>
        <row r="62">
          <cell r="B62">
            <v>98.1</v>
          </cell>
          <cell r="C62" t="str">
            <v/>
          </cell>
          <cell r="D62">
            <v>98.2</v>
          </cell>
          <cell r="E62" t="str">
            <v/>
          </cell>
          <cell r="H62">
            <v>98.4</v>
          </cell>
          <cell r="I62" t="str">
            <v/>
          </cell>
          <cell r="BB62">
            <v>92.8</v>
          </cell>
          <cell r="BC62" t="str">
            <v/>
          </cell>
          <cell r="BD62">
            <v>102.9</v>
          </cell>
          <cell r="BE62" t="str">
            <v/>
          </cell>
        </row>
        <row r="63">
          <cell r="B63">
            <v>104.2</v>
          </cell>
          <cell r="C63" t="str">
            <v/>
          </cell>
          <cell r="D63">
            <v>101.3</v>
          </cell>
          <cell r="E63" t="str">
            <v/>
          </cell>
          <cell r="H63">
            <v>105</v>
          </cell>
          <cell r="I63" t="str">
            <v/>
          </cell>
          <cell r="BB63">
            <v>96.6</v>
          </cell>
          <cell r="BC63" t="str">
            <v/>
          </cell>
          <cell r="BD63">
            <v>106.8</v>
          </cell>
          <cell r="BE63" t="str">
            <v/>
          </cell>
        </row>
        <row r="64">
          <cell r="B64">
            <v>101.7</v>
          </cell>
          <cell r="C64" t="str">
            <v/>
          </cell>
          <cell r="D64">
            <v>91.8</v>
          </cell>
          <cell r="E64" t="str">
            <v/>
          </cell>
          <cell r="H64">
            <v>102.8</v>
          </cell>
          <cell r="I64" t="str">
            <v/>
          </cell>
          <cell r="BB64">
            <v>96.9</v>
          </cell>
          <cell r="BC64" t="str">
            <v/>
          </cell>
          <cell r="BD64">
            <v>100.1</v>
          </cell>
          <cell r="BE64" t="str">
            <v/>
          </cell>
        </row>
        <row r="65">
          <cell r="B65">
            <v>100.3</v>
          </cell>
          <cell r="C65" t="str">
            <v/>
          </cell>
          <cell r="D65">
            <v>93.4</v>
          </cell>
          <cell r="E65" t="str">
            <v/>
          </cell>
          <cell r="H65">
            <v>101</v>
          </cell>
          <cell r="I65" t="str">
            <v/>
          </cell>
          <cell r="BB65">
            <v>97.6</v>
          </cell>
          <cell r="BC65" t="str">
            <v/>
          </cell>
          <cell r="BD65">
            <v>101.6</v>
          </cell>
          <cell r="BE65" t="str">
            <v/>
          </cell>
        </row>
        <row r="66">
          <cell r="B66">
            <v>108.1</v>
          </cell>
          <cell r="C66" t="str">
            <v/>
          </cell>
          <cell r="D66">
            <v>99.1</v>
          </cell>
          <cell r="E66" t="str">
            <v/>
          </cell>
          <cell r="H66">
            <v>109.3</v>
          </cell>
          <cell r="I66" t="str">
            <v/>
          </cell>
          <cell r="BB66">
            <v>105</v>
          </cell>
          <cell r="BC66" t="str">
            <v/>
          </cell>
          <cell r="BD66">
            <v>101.5</v>
          </cell>
          <cell r="BE66" t="str">
            <v/>
          </cell>
        </row>
        <row r="67">
          <cell r="B67">
            <v>101.6</v>
          </cell>
          <cell r="C67" t="str">
            <v/>
          </cell>
          <cell r="D67">
            <v>91.3</v>
          </cell>
          <cell r="E67" t="str">
            <v/>
          </cell>
          <cell r="H67">
            <v>103.1</v>
          </cell>
          <cell r="I67" t="str">
            <v/>
          </cell>
          <cell r="BB67">
            <v>94.1</v>
          </cell>
          <cell r="BC67" t="str">
            <v/>
          </cell>
          <cell r="BD67">
            <v>100.5</v>
          </cell>
          <cell r="BE67" t="str">
            <v/>
          </cell>
        </row>
        <row r="68">
          <cell r="B68">
            <v>105</v>
          </cell>
          <cell r="C68" t="str">
            <v/>
          </cell>
          <cell r="D68">
            <v>88.5</v>
          </cell>
          <cell r="E68" t="str">
            <v/>
          </cell>
          <cell r="H68">
            <v>106.8</v>
          </cell>
          <cell r="I68" t="str">
            <v/>
          </cell>
          <cell r="BB68">
            <v>98.2</v>
          </cell>
          <cell r="BC68" t="str">
            <v/>
          </cell>
          <cell r="BD68">
            <v>100.2</v>
          </cell>
          <cell r="BE68" t="str">
            <v/>
          </cell>
        </row>
        <row r="69">
          <cell r="B69">
            <v>108.8</v>
          </cell>
          <cell r="C69" t="str">
            <v/>
          </cell>
          <cell r="D69">
            <v>115.5</v>
          </cell>
          <cell r="E69" t="str">
            <v/>
          </cell>
          <cell r="H69">
            <v>109.6</v>
          </cell>
          <cell r="I69" t="str">
            <v/>
          </cell>
          <cell r="BB69">
            <v>98.5</v>
          </cell>
          <cell r="BC69" t="str">
            <v/>
          </cell>
          <cell r="BD69">
            <v>105.7</v>
          </cell>
          <cell r="BE69" t="str">
            <v/>
          </cell>
        </row>
        <row r="70">
          <cell r="B70">
            <v>102.4</v>
          </cell>
          <cell r="C70" t="str">
            <v/>
          </cell>
          <cell r="D70">
            <v>104.3</v>
          </cell>
          <cell r="E70" t="str">
            <v/>
          </cell>
          <cell r="H70">
            <v>102.6</v>
          </cell>
          <cell r="I70" t="str">
            <v/>
          </cell>
          <cell r="BB70">
            <v>98.1</v>
          </cell>
          <cell r="BC70" t="str">
            <v/>
          </cell>
          <cell r="BD70">
            <v>104.5</v>
          </cell>
          <cell r="BE70" t="str">
            <v/>
          </cell>
        </row>
        <row r="71">
          <cell r="B71">
            <v>102.8</v>
          </cell>
          <cell r="C71" t="str">
            <v/>
          </cell>
          <cell r="D71">
            <v>113.1</v>
          </cell>
          <cell r="E71" t="str">
            <v/>
          </cell>
          <cell r="H71">
            <v>102.8</v>
          </cell>
          <cell r="I71" t="str">
            <v/>
          </cell>
          <cell r="BB71">
            <v>95.9</v>
          </cell>
          <cell r="BC71" t="str">
            <v/>
          </cell>
          <cell r="BD71">
            <v>104</v>
          </cell>
          <cell r="BE71" t="str">
            <v/>
          </cell>
        </row>
        <row r="72">
          <cell r="B72">
            <v>107.4</v>
          </cell>
          <cell r="C72" t="str">
            <v/>
          </cell>
          <cell r="D72">
            <v>105.5</v>
          </cell>
          <cell r="E72" t="str">
            <v/>
          </cell>
          <cell r="H72">
            <v>108.7</v>
          </cell>
          <cell r="I72" t="str">
            <v/>
          </cell>
          <cell r="BB72">
            <v>92.5</v>
          </cell>
          <cell r="BC72" t="str">
            <v/>
          </cell>
          <cell r="BD72">
            <v>106</v>
          </cell>
          <cell r="BE72" t="str">
            <v/>
          </cell>
        </row>
        <row r="73">
          <cell r="B73">
            <v>103.8</v>
          </cell>
          <cell r="C73" t="str">
            <v/>
          </cell>
          <cell r="D73">
            <v>98.6</v>
          </cell>
          <cell r="E73" t="str">
            <v/>
          </cell>
          <cell r="H73">
            <v>104.6</v>
          </cell>
          <cell r="I73" t="str">
            <v/>
          </cell>
          <cell r="BB73">
            <v>98</v>
          </cell>
          <cell r="BC73" t="str">
            <v/>
          </cell>
          <cell r="BD73">
            <v>102.3</v>
          </cell>
          <cell r="BE73" t="str">
            <v/>
          </cell>
        </row>
        <row r="74">
          <cell r="B74">
            <v>105.3</v>
          </cell>
          <cell r="C74" t="str">
            <v/>
          </cell>
          <cell r="D74">
            <v>100.1</v>
          </cell>
          <cell r="E74" t="str">
            <v/>
          </cell>
          <cell r="H74">
            <v>106.1</v>
          </cell>
          <cell r="I74" t="str">
            <v/>
          </cell>
          <cell r="BB74">
            <v>101</v>
          </cell>
          <cell r="BC74" t="str">
            <v/>
          </cell>
          <cell r="BD74">
            <v>103.3</v>
          </cell>
          <cell r="BE74" t="str">
            <v/>
          </cell>
        </row>
        <row r="75">
          <cell r="B75">
            <v>104</v>
          </cell>
          <cell r="C75" t="str">
            <v/>
          </cell>
          <cell r="D75">
            <v>97.5</v>
          </cell>
          <cell r="E75" t="str">
            <v/>
          </cell>
          <cell r="H75">
            <v>104.5</v>
          </cell>
          <cell r="I75" t="str">
            <v/>
          </cell>
          <cell r="BB75">
            <v>102.7</v>
          </cell>
          <cell r="BC75" t="str">
            <v/>
          </cell>
          <cell r="BD75">
            <v>99.9</v>
          </cell>
          <cell r="BE75" t="str">
            <v/>
          </cell>
        </row>
        <row r="76">
          <cell r="B76">
            <v>102.4</v>
          </cell>
          <cell r="C76" t="str">
            <v/>
          </cell>
          <cell r="D76">
            <v>99</v>
          </cell>
          <cell r="E76" t="str">
            <v/>
          </cell>
          <cell r="H76">
            <v>102.8</v>
          </cell>
          <cell r="I76" t="str">
            <v/>
          </cell>
          <cell r="BB76">
            <v>100.4</v>
          </cell>
          <cell r="BC76" t="str">
            <v/>
          </cell>
          <cell r="BD76">
            <v>96.8</v>
          </cell>
          <cell r="BE76" t="str">
            <v/>
          </cell>
        </row>
        <row r="77">
          <cell r="B77">
            <v>107.8</v>
          </cell>
          <cell r="C77" t="str">
            <v/>
          </cell>
          <cell r="D77">
            <v>101.4</v>
          </cell>
          <cell r="E77" t="str">
            <v/>
          </cell>
          <cell r="H77">
            <v>109.3</v>
          </cell>
          <cell r="I77" t="str">
            <v/>
          </cell>
          <cell r="BB77">
            <v>98.1</v>
          </cell>
          <cell r="BC77" t="str">
            <v/>
          </cell>
          <cell r="BD77">
            <v>103</v>
          </cell>
          <cell r="BE77" t="str">
            <v/>
          </cell>
        </row>
        <row r="78">
          <cell r="B78">
            <v>106.7</v>
          </cell>
          <cell r="C78" t="str">
            <v/>
          </cell>
          <cell r="D78">
            <v>96.9</v>
          </cell>
          <cell r="E78" t="str">
            <v/>
          </cell>
          <cell r="H78">
            <v>108.9</v>
          </cell>
          <cell r="I78" t="str">
            <v/>
          </cell>
          <cell r="BB78">
            <v>94.4</v>
          </cell>
          <cell r="BC78" t="str">
            <v/>
          </cell>
          <cell r="BD78">
            <v>103.6</v>
          </cell>
          <cell r="BE78" t="str">
            <v/>
          </cell>
        </row>
        <row r="79">
          <cell r="B79">
            <v>101.2</v>
          </cell>
          <cell r="C79" t="str">
            <v/>
          </cell>
          <cell r="D79">
            <v>101.1</v>
          </cell>
          <cell r="E79" t="str">
            <v/>
          </cell>
          <cell r="H79">
            <v>101.6</v>
          </cell>
          <cell r="I79" t="str">
            <v/>
          </cell>
          <cell r="BB79">
            <v>97.7</v>
          </cell>
          <cell r="BC79" t="str">
            <v/>
          </cell>
          <cell r="BD79">
            <v>102</v>
          </cell>
          <cell r="BE79" t="str">
            <v/>
          </cell>
        </row>
        <row r="80">
          <cell r="B80">
            <v>106.6</v>
          </cell>
          <cell r="C80" t="str">
            <v/>
          </cell>
          <cell r="D80">
            <v>103.7</v>
          </cell>
          <cell r="E80" t="str">
            <v/>
          </cell>
          <cell r="H80">
            <v>108.1</v>
          </cell>
          <cell r="I80" t="str">
            <v/>
          </cell>
          <cell r="BB80">
            <v>95</v>
          </cell>
          <cell r="BC80" t="str">
            <v/>
          </cell>
          <cell r="BD80">
            <v>105</v>
          </cell>
          <cell r="BE80" t="str">
            <v/>
          </cell>
        </row>
        <row r="81">
          <cell r="B81">
            <v>100.7</v>
          </cell>
          <cell r="C81" t="str">
            <v/>
          </cell>
          <cell r="D81">
            <v>83.7</v>
          </cell>
          <cell r="E81" t="str">
            <v/>
          </cell>
          <cell r="H81">
            <v>102</v>
          </cell>
          <cell r="I81" t="str">
            <v/>
          </cell>
          <cell r="BB81">
            <v>93.8</v>
          </cell>
          <cell r="BC81" t="str">
            <v/>
          </cell>
          <cell r="BD81">
            <v>105.8</v>
          </cell>
          <cell r="BE81" t="str">
            <v/>
          </cell>
        </row>
        <row r="82">
          <cell r="B82">
            <v>105.9</v>
          </cell>
          <cell r="C82" t="str">
            <v/>
          </cell>
          <cell r="D82">
            <v>88.1</v>
          </cell>
          <cell r="E82" t="str">
            <v/>
          </cell>
          <cell r="H82">
            <v>108.3</v>
          </cell>
          <cell r="I82" t="str">
            <v/>
          </cell>
          <cell r="BB82">
            <v>89.9</v>
          </cell>
          <cell r="BC82" t="str">
            <v/>
          </cell>
          <cell r="BD82">
            <v>104.3</v>
          </cell>
          <cell r="BE82" t="str">
            <v/>
          </cell>
        </row>
        <row r="83">
          <cell r="B83">
            <v>103.3</v>
          </cell>
          <cell r="C83" t="str">
            <v/>
          </cell>
          <cell r="D83">
            <v>84.6</v>
          </cell>
          <cell r="E83" t="str">
            <v/>
          </cell>
          <cell r="H83">
            <v>105.2</v>
          </cell>
          <cell r="I83" t="str">
            <v/>
          </cell>
          <cell r="BB83">
            <v>91</v>
          </cell>
          <cell r="BC83" t="str">
            <v/>
          </cell>
          <cell r="BD83">
            <v>103.5</v>
          </cell>
          <cell r="BE83" t="str">
            <v/>
          </cell>
        </row>
        <row r="84">
          <cell r="B84">
            <v>106</v>
          </cell>
          <cell r="C84" t="str">
            <v/>
          </cell>
          <cell r="D84">
            <v>95.1</v>
          </cell>
          <cell r="E84" t="str">
            <v/>
          </cell>
          <cell r="H84">
            <v>107.3</v>
          </cell>
          <cell r="I84" t="str">
            <v/>
          </cell>
          <cell r="BB84">
            <v>96.9</v>
          </cell>
          <cell r="BC84" t="str">
            <v/>
          </cell>
          <cell r="BD84">
            <v>101.6</v>
          </cell>
          <cell r="BE84" t="str">
            <v/>
          </cell>
        </row>
        <row r="85">
          <cell r="B85">
            <v>96.6</v>
          </cell>
          <cell r="C85" t="str">
            <v/>
          </cell>
          <cell r="D85">
            <v>91.1</v>
          </cell>
          <cell r="E85" t="str">
            <v/>
          </cell>
          <cell r="H85">
            <v>97.2</v>
          </cell>
          <cell r="I85" t="str">
            <v/>
          </cell>
          <cell r="BB85">
            <v>91</v>
          </cell>
          <cell r="BC85" t="str">
            <v/>
          </cell>
          <cell r="BD85">
            <v>100.1</v>
          </cell>
          <cell r="BE85" t="str">
            <v/>
          </cell>
        </row>
        <row r="86">
          <cell r="B86">
            <v>107.5</v>
          </cell>
          <cell r="C86" t="str">
            <v/>
          </cell>
          <cell r="D86">
            <v>96.6</v>
          </cell>
          <cell r="E86" t="str">
            <v/>
          </cell>
          <cell r="H86">
            <v>109.5</v>
          </cell>
          <cell r="I86" t="str">
            <v/>
          </cell>
          <cell r="BB86">
            <v>90.7</v>
          </cell>
          <cell r="BC86" t="str">
            <v/>
          </cell>
          <cell r="BD86">
            <v>105.2</v>
          </cell>
          <cell r="BE86" t="str">
            <v/>
          </cell>
        </row>
        <row r="87">
          <cell r="B87">
            <v>103.1</v>
          </cell>
          <cell r="C87" t="str">
            <v/>
          </cell>
          <cell r="D87">
            <v>107.2</v>
          </cell>
          <cell r="E87" t="str">
            <v/>
          </cell>
          <cell r="H87">
            <v>104.1</v>
          </cell>
          <cell r="I87" t="str">
            <v/>
          </cell>
          <cell r="BB87">
            <v>88.4</v>
          </cell>
          <cell r="BC87" t="str">
            <v/>
          </cell>
          <cell r="BD87">
            <v>102.8</v>
          </cell>
          <cell r="BE87" t="str">
            <v/>
          </cell>
        </row>
        <row r="88">
          <cell r="B88">
            <v>98.8</v>
          </cell>
          <cell r="C88" t="str">
            <v/>
          </cell>
          <cell r="D88">
            <v>92.2</v>
          </cell>
          <cell r="E88" t="str">
            <v/>
          </cell>
          <cell r="H88">
            <v>99.6</v>
          </cell>
          <cell r="I88" t="str">
            <v/>
          </cell>
          <cell r="BB88">
            <v>91.3</v>
          </cell>
          <cell r="BC88" t="str">
            <v/>
          </cell>
          <cell r="BD88">
            <v>103.8</v>
          </cell>
          <cell r="BE88" t="str">
            <v/>
          </cell>
        </row>
        <row r="89">
          <cell r="B89">
            <v>103</v>
          </cell>
          <cell r="C89" t="str">
            <v/>
          </cell>
          <cell r="D89">
            <v>99.3</v>
          </cell>
          <cell r="E89" t="str">
            <v/>
          </cell>
          <cell r="H89">
            <v>104.1</v>
          </cell>
          <cell r="I89" t="str">
            <v/>
          </cell>
          <cell r="BB89">
            <v>92.7</v>
          </cell>
          <cell r="BC89" t="str">
            <v/>
          </cell>
          <cell r="BD89">
            <v>106.7</v>
          </cell>
          <cell r="BE89" t="str">
            <v/>
          </cell>
        </row>
        <row r="90">
          <cell r="B90">
            <v>102.2</v>
          </cell>
          <cell r="C90" t="str">
            <v/>
          </cell>
          <cell r="D90">
            <v>95.7</v>
          </cell>
          <cell r="E90" t="str">
            <v/>
          </cell>
          <cell r="H90">
            <v>103.7</v>
          </cell>
          <cell r="I90" t="str">
            <v/>
          </cell>
          <cell r="BB90">
            <v>92.2</v>
          </cell>
          <cell r="BC90" t="str">
            <v/>
          </cell>
          <cell r="BD90">
            <v>103.7</v>
          </cell>
          <cell r="BE90" t="str">
            <v/>
          </cell>
        </row>
        <row r="91">
          <cell r="B91">
            <v>109.3</v>
          </cell>
          <cell r="C91" t="str">
            <v/>
          </cell>
          <cell r="D91">
            <v>99.6</v>
          </cell>
          <cell r="E91" t="str">
            <v/>
          </cell>
          <cell r="H91">
            <v>110.5</v>
          </cell>
          <cell r="I91" t="str">
            <v/>
          </cell>
          <cell r="BB91">
            <v>102.9</v>
          </cell>
          <cell r="BC91" t="str">
            <v/>
          </cell>
          <cell r="BD91">
            <v>106.2</v>
          </cell>
          <cell r="BE91" t="str">
            <v/>
          </cell>
        </row>
        <row r="92">
          <cell r="B92">
            <v>101.2</v>
          </cell>
          <cell r="C92" t="str">
            <v/>
          </cell>
          <cell r="D92">
            <v>91.5</v>
          </cell>
          <cell r="E92" t="str">
            <v/>
          </cell>
          <cell r="H92">
            <v>101.5</v>
          </cell>
          <cell r="I92" t="str">
            <v/>
          </cell>
          <cell r="BB92">
            <v>100.9</v>
          </cell>
          <cell r="BC92" t="str">
            <v/>
          </cell>
          <cell r="BD92">
            <v>103.2</v>
          </cell>
          <cell r="BE92" t="str">
            <v/>
          </cell>
        </row>
        <row r="93">
          <cell r="B93">
            <v>111</v>
          </cell>
          <cell r="C93" t="str">
            <v/>
          </cell>
          <cell r="D93">
            <v>100.4</v>
          </cell>
          <cell r="E93" t="str">
            <v/>
          </cell>
          <cell r="H93">
            <v>112.6</v>
          </cell>
          <cell r="I93" t="str">
            <v/>
          </cell>
          <cell r="BB93">
            <v>99.5</v>
          </cell>
          <cell r="BC93" t="str">
            <v/>
          </cell>
          <cell r="BD93">
            <v>104.5</v>
          </cell>
          <cell r="BE93" t="str">
            <v/>
          </cell>
        </row>
        <row r="94">
          <cell r="B94">
            <v>99.5</v>
          </cell>
          <cell r="C94" t="str">
            <v/>
          </cell>
          <cell r="D94">
            <v>94.2</v>
          </cell>
          <cell r="E94" t="str">
            <v/>
          </cell>
          <cell r="H94">
            <v>99.3</v>
          </cell>
          <cell r="I94" t="str">
            <v/>
          </cell>
          <cell r="BB94">
            <v>104.6</v>
          </cell>
          <cell r="BC94" t="str">
            <v/>
          </cell>
          <cell r="BD94">
            <v>100.9</v>
          </cell>
          <cell r="BE94" t="str">
            <v/>
          </cell>
        </row>
        <row r="95">
          <cell r="B95">
            <v>109.2</v>
          </cell>
          <cell r="C95" t="str">
            <v/>
          </cell>
          <cell r="D95">
            <v>102.5</v>
          </cell>
          <cell r="E95" t="str">
            <v/>
          </cell>
          <cell r="H95">
            <v>109.5</v>
          </cell>
          <cell r="I95" t="str">
            <v/>
          </cell>
          <cell r="BB95">
            <v>109.6</v>
          </cell>
          <cell r="BC95" t="str">
            <v/>
          </cell>
          <cell r="BD95">
            <v>104.4</v>
          </cell>
          <cell r="BE95" t="str">
            <v/>
          </cell>
        </row>
        <row r="96">
          <cell r="B96">
            <v>104.4</v>
          </cell>
          <cell r="C96" t="str">
            <v/>
          </cell>
          <cell r="D96">
            <v>95.4</v>
          </cell>
          <cell r="E96" t="str">
            <v/>
          </cell>
          <cell r="H96">
            <v>105</v>
          </cell>
          <cell r="I96" t="str">
            <v/>
          </cell>
          <cell r="BB96">
            <v>102.1</v>
          </cell>
          <cell r="BC96" t="str">
            <v/>
          </cell>
          <cell r="BD96">
            <v>104.1</v>
          </cell>
          <cell r="BE96" t="str">
            <v/>
          </cell>
        </row>
        <row r="97">
          <cell r="B97">
            <v>106.2</v>
          </cell>
          <cell r="C97" t="str">
            <v/>
          </cell>
          <cell r="D97">
            <v>98</v>
          </cell>
          <cell r="E97" t="str">
            <v/>
          </cell>
          <cell r="H97">
            <v>106.8</v>
          </cell>
          <cell r="I97" t="str">
            <v/>
          </cell>
          <cell r="BB97">
            <v>103.5</v>
          </cell>
          <cell r="BC97" t="str">
            <v/>
          </cell>
          <cell r="BD97">
            <v>103.4</v>
          </cell>
          <cell r="BE97" t="str">
            <v/>
          </cell>
        </row>
        <row r="98">
          <cell r="B98">
            <v>108.8</v>
          </cell>
          <cell r="C98" t="str">
            <v/>
          </cell>
          <cell r="D98">
            <v>94.6</v>
          </cell>
          <cell r="E98" t="str">
            <v/>
          </cell>
          <cell r="H98">
            <v>108.5</v>
          </cell>
          <cell r="I98" t="str">
            <v/>
          </cell>
          <cell r="BB98">
            <v>123.2</v>
          </cell>
          <cell r="BC98" t="str">
            <v/>
          </cell>
          <cell r="BD98">
            <v>102.3</v>
          </cell>
          <cell r="BE98" t="str">
            <v/>
          </cell>
        </row>
        <row r="99">
          <cell r="B99">
            <v>104.4</v>
          </cell>
          <cell r="C99" t="str">
            <v/>
          </cell>
          <cell r="D99">
            <v>78.3</v>
          </cell>
          <cell r="E99" t="str">
            <v/>
          </cell>
          <cell r="H99">
            <v>105.7</v>
          </cell>
          <cell r="I99" t="str">
            <v/>
          </cell>
          <cell r="BB99">
            <v>102.6</v>
          </cell>
          <cell r="BC99" t="str">
            <v/>
          </cell>
          <cell r="BD99">
            <v>102.8</v>
          </cell>
          <cell r="BE99" t="str">
            <v/>
          </cell>
        </row>
        <row r="100">
          <cell r="B100">
            <v>112.3</v>
          </cell>
          <cell r="C100" t="str">
            <v/>
          </cell>
          <cell r="D100">
            <v>98.6</v>
          </cell>
          <cell r="E100" t="str">
            <v/>
          </cell>
          <cell r="H100">
            <v>113.9</v>
          </cell>
          <cell r="I100" t="str">
            <v/>
          </cell>
          <cell r="BB100">
            <v>101.9</v>
          </cell>
          <cell r="BC100" t="str">
            <v/>
          </cell>
          <cell r="BD100">
            <v>105.1</v>
          </cell>
          <cell r="BE100" t="str">
            <v/>
          </cell>
        </row>
        <row r="101">
          <cell r="B101">
            <v>109.2</v>
          </cell>
          <cell r="C101" t="str">
            <v/>
          </cell>
          <cell r="D101">
            <v>85.4</v>
          </cell>
          <cell r="E101" t="str">
            <v/>
          </cell>
          <cell r="H101">
            <v>110.9</v>
          </cell>
          <cell r="I101" t="str">
            <v/>
          </cell>
          <cell r="BB101">
            <v>103</v>
          </cell>
          <cell r="BC101" t="str">
            <v/>
          </cell>
          <cell r="BD101">
            <v>101.5</v>
          </cell>
          <cell r="BE101" t="str">
            <v/>
          </cell>
        </row>
        <row r="102">
          <cell r="B102">
            <v>102.8</v>
          </cell>
          <cell r="C102" t="str">
            <v/>
          </cell>
          <cell r="D102">
            <v>91.3</v>
          </cell>
          <cell r="E102" t="str">
            <v/>
          </cell>
          <cell r="H102">
            <v>103.6</v>
          </cell>
          <cell r="I102" t="str">
            <v/>
          </cell>
          <cell r="BB102">
            <v>100.7</v>
          </cell>
          <cell r="BC102" t="str">
            <v/>
          </cell>
          <cell r="BD102">
            <v>99.5</v>
          </cell>
          <cell r="BE102" t="str">
            <v/>
          </cell>
        </row>
        <row r="103">
          <cell r="B103">
            <v>108.7</v>
          </cell>
          <cell r="C103" t="str">
            <v/>
          </cell>
          <cell r="D103">
            <v>95.8</v>
          </cell>
          <cell r="E103" t="str">
            <v/>
          </cell>
          <cell r="H103">
            <v>109.8</v>
          </cell>
          <cell r="I103" t="str">
            <v/>
          </cell>
          <cell r="BB103">
            <v>103.4</v>
          </cell>
          <cell r="BC103" t="str">
            <v/>
          </cell>
          <cell r="BD103">
            <v>104.1</v>
          </cell>
          <cell r="BE103" t="str">
            <v/>
          </cell>
        </row>
        <row r="104">
          <cell r="B104">
            <v>107.3</v>
          </cell>
          <cell r="C104" t="str">
            <v/>
          </cell>
          <cell r="D104">
            <v>97.1</v>
          </cell>
          <cell r="E104" t="str">
            <v/>
          </cell>
          <cell r="H104">
            <v>107.1</v>
          </cell>
          <cell r="I104" t="str">
            <v/>
          </cell>
          <cell r="BB104">
            <v>114.1</v>
          </cell>
          <cell r="BC104" t="str">
            <v/>
          </cell>
          <cell r="BD104">
            <v>103.2</v>
          </cell>
          <cell r="BE104" t="str">
            <v/>
          </cell>
        </row>
        <row r="105">
          <cell r="B105">
            <v>101.6</v>
          </cell>
          <cell r="C105" t="str">
            <v/>
          </cell>
          <cell r="D105">
            <v>98.5</v>
          </cell>
          <cell r="E105" t="str">
            <v/>
          </cell>
          <cell r="H105">
            <v>100.4</v>
          </cell>
          <cell r="I105" t="str">
            <v/>
          </cell>
          <cell r="BB105">
            <v>119</v>
          </cell>
          <cell r="BC105" t="str">
            <v/>
          </cell>
          <cell r="BD105">
            <v>100.2</v>
          </cell>
          <cell r="BE105" t="str">
            <v/>
          </cell>
        </row>
        <row r="106">
          <cell r="B106">
            <v>109.3</v>
          </cell>
          <cell r="C106" t="str">
            <v/>
          </cell>
          <cell r="D106">
            <v>102.9</v>
          </cell>
          <cell r="E106" t="str">
            <v/>
          </cell>
          <cell r="H106">
            <v>109.6</v>
          </cell>
          <cell r="I106" t="str">
            <v/>
          </cell>
          <cell r="BB106">
            <v>110.3</v>
          </cell>
          <cell r="BC106" t="str">
            <v/>
          </cell>
          <cell r="BD106">
            <v>105.4</v>
          </cell>
          <cell r="BE106" t="str">
            <v/>
          </cell>
        </row>
        <row r="107">
          <cell r="B107">
            <v>105.2</v>
          </cell>
          <cell r="C107" t="str">
            <v/>
          </cell>
          <cell r="D107">
            <v>97.7</v>
          </cell>
          <cell r="E107" t="str">
            <v/>
          </cell>
          <cell r="H107">
            <v>105.3</v>
          </cell>
          <cell r="I107" t="str">
            <v/>
          </cell>
          <cell r="BB107">
            <v>107.8</v>
          </cell>
          <cell r="BC107" t="str">
            <v/>
          </cell>
          <cell r="BD107">
            <v>105.3</v>
          </cell>
          <cell r="BE107" t="str">
            <v/>
          </cell>
        </row>
        <row r="108">
          <cell r="B108">
            <v>106.7</v>
          </cell>
          <cell r="C108" t="str">
            <v/>
          </cell>
          <cell r="D108">
            <v>102.3</v>
          </cell>
          <cell r="E108" t="str">
            <v/>
          </cell>
          <cell r="H108">
            <v>106.5</v>
          </cell>
          <cell r="I108" t="str">
            <v/>
          </cell>
          <cell r="BB108">
            <v>113.6</v>
          </cell>
          <cell r="BC108" t="str">
            <v/>
          </cell>
          <cell r="BD108">
            <v>106.8</v>
          </cell>
          <cell r="BE108" t="str">
            <v/>
          </cell>
        </row>
        <row r="109">
          <cell r="B109">
            <v>110.3</v>
          </cell>
          <cell r="C109" t="str">
            <v/>
          </cell>
          <cell r="D109">
            <v>104.4</v>
          </cell>
          <cell r="E109" t="str">
            <v/>
          </cell>
          <cell r="H109">
            <v>110.1</v>
          </cell>
          <cell r="I109" t="str">
            <v/>
          </cell>
          <cell r="BB109">
            <v>115.9</v>
          </cell>
          <cell r="BC109" t="str">
            <v/>
          </cell>
          <cell r="BD109">
            <v>107.6</v>
          </cell>
          <cell r="BE109" t="str">
            <v/>
          </cell>
        </row>
        <row r="110">
          <cell r="B110">
            <v>105</v>
          </cell>
          <cell r="C110" t="str">
            <v/>
          </cell>
          <cell r="D110">
            <v>104.8</v>
          </cell>
          <cell r="E110" t="str">
            <v/>
          </cell>
          <cell r="H110">
            <v>105.4</v>
          </cell>
          <cell r="I110" t="str">
            <v/>
          </cell>
          <cell r="BB110">
            <v>99.2</v>
          </cell>
          <cell r="BC110" t="str">
            <v/>
          </cell>
          <cell r="BD110">
            <v>107.8</v>
          </cell>
          <cell r="BE110" t="str">
            <v/>
          </cell>
        </row>
        <row r="111">
          <cell r="B111">
            <v>102.7</v>
          </cell>
          <cell r="C111" t="str">
            <v/>
          </cell>
          <cell r="D111">
            <v>108.1</v>
          </cell>
          <cell r="E111" t="str">
            <v/>
          </cell>
          <cell r="H111">
            <v>101.9</v>
          </cell>
          <cell r="I111" t="str">
            <v/>
          </cell>
          <cell r="BB111">
            <v>110.3</v>
          </cell>
          <cell r="BC111" t="str">
            <v/>
          </cell>
          <cell r="BD111">
            <v>105.5</v>
          </cell>
          <cell r="BE111" t="str">
            <v/>
          </cell>
        </row>
        <row r="112">
          <cell r="B112">
            <v>107.4</v>
          </cell>
          <cell r="C112" t="str">
            <v/>
          </cell>
          <cell r="D112">
            <v>99.6</v>
          </cell>
          <cell r="E112" t="str">
            <v/>
          </cell>
          <cell r="H112">
            <v>107.4</v>
          </cell>
          <cell r="I112" t="str">
            <v/>
          </cell>
          <cell r="BB112">
            <v>111.4</v>
          </cell>
          <cell r="BC112" t="str">
            <v/>
          </cell>
          <cell r="BD112">
            <v>108.8</v>
          </cell>
          <cell r="BE112" t="str">
            <v/>
          </cell>
        </row>
        <row r="113">
          <cell r="B113">
            <v>104.6</v>
          </cell>
          <cell r="C113" t="str">
            <v/>
          </cell>
          <cell r="D113">
            <v>104.3</v>
          </cell>
          <cell r="E113" t="str">
            <v/>
          </cell>
          <cell r="H113">
            <v>104.1</v>
          </cell>
          <cell r="I113" t="str">
            <v/>
          </cell>
          <cell r="BB113">
            <v>109.5</v>
          </cell>
          <cell r="BC113" t="str">
            <v/>
          </cell>
          <cell r="BD113">
            <v>108</v>
          </cell>
          <cell r="BE113" t="str">
            <v/>
          </cell>
        </row>
        <row r="114">
          <cell r="B114">
            <v>102.9</v>
          </cell>
          <cell r="C114" t="str">
            <v/>
          </cell>
          <cell r="D114">
            <v>91.2</v>
          </cell>
          <cell r="E114" t="str">
            <v/>
          </cell>
          <cell r="H114">
            <v>102.2</v>
          </cell>
          <cell r="I114" t="str">
            <v/>
          </cell>
          <cell r="BB114">
            <v>113.4</v>
          </cell>
          <cell r="BC114" t="str">
            <v/>
          </cell>
          <cell r="BD114">
            <v>104.9</v>
          </cell>
          <cell r="BE114" t="str">
            <v/>
          </cell>
        </row>
        <row r="115">
          <cell r="B115">
            <v>106</v>
          </cell>
          <cell r="C115" t="str">
            <v/>
          </cell>
          <cell r="D115">
            <v>100.6</v>
          </cell>
          <cell r="E115" t="str">
            <v/>
          </cell>
          <cell r="H115">
            <v>105.2</v>
          </cell>
          <cell r="I115" t="str">
            <v/>
          </cell>
          <cell r="BB115">
            <v>115</v>
          </cell>
          <cell r="BC115" t="str">
            <v/>
          </cell>
          <cell r="BD115">
            <v>106.9</v>
          </cell>
          <cell r="BE115" t="str">
            <v/>
          </cell>
        </row>
        <row r="116">
          <cell r="B116">
            <v>106.9</v>
          </cell>
          <cell r="C116" t="str">
            <v/>
          </cell>
          <cell r="D116">
            <v>116.2</v>
          </cell>
          <cell r="E116" t="str">
            <v/>
          </cell>
          <cell r="H116">
            <v>107</v>
          </cell>
          <cell r="I116" t="str">
            <v/>
          </cell>
          <cell r="BB116">
            <v>102.5</v>
          </cell>
          <cell r="BC116" t="str">
            <v/>
          </cell>
          <cell r="BD116">
            <v>109.7</v>
          </cell>
          <cell r="BE116" t="str">
            <v/>
          </cell>
        </row>
        <row r="117">
          <cell r="B117">
            <v>105.6</v>
          </cell>
          <cell r="C117" t="str">
            <v/>
          </cell>
          <cell r="D117">
            <v>104.6</v>
          </cell>
          <cell r="E117" t="str">
            <v/>
          </cell>
          <cell r="H117">
            <v>106.3</v>
          </cell>
          <cell r="I117" t="str">
            <v/>
          </cell>
          <cell r="BB117">
            <v>96.9</v>
          </cell>
          <cell r="BC117" t="str">
            <v/>
          </cell>
          <cell r="BD117">
            <v>110.1</v>
          </cell>
          <cell r="BE117" t="str">
            <v/>
          </cell>
        </row>
        <row r="118">
          <cell r="B118">
            <v>109.2</v>
          </cell>
          <cell r="C118" t="str">
            <v/>
          </cell>
          <cell r="D118">
            <v>103.2</v>
          </cell>
          <cell r="E118" t="str">
            <v/>
          </cell>
          <cell r="H118">
            <v>109.7</v>
          </cell>
          <cell r="I118" t="str">
            <v/>
          </cell>
          <cell r="BB118">
            <v>105.2</v>
          </cell>
          <cell r="BC118" t="str">
            <v/>
          </cell>
          <cell r="BD118">
            <v>112.4</v>
          </cell>
          <cell r="BE118" t="str">
            <v/>
          </cell>
        </row>
        <row r="119">
          <cell r="B119">
            <v>107.7</v>
          </cell>
          <cell r="C119" t="str">
            <v/>
          </cell>
          <cell r="D119">
            <v>104.6</v>
          </cell>
          <cell r="E119" t="str">
            <v/>
          </cell>
          <cell r="H119">
            <v>107.8</v>
          </cell>
          <cell r="I119" t="str">
            <v/>
          </cell>
          <cell r="BB119">
            <v>106.7</v>
          </cell>
          <cell r="BC119" t="str">
            <v/>
          </cell>
          <cell r="BD119">
            <v>109.5</v>
          </cell>
          <cell r="BE119" t="str">
            <v/>
          </cell>
        </row>
        <row r="120">
          <cell r="B120">
            <v>97.4</v>
          </cell>
          <cell r="C120" t="str">
            <v/>
          </cell>
          <cell r="D120">
            <v>98</v>
          </cell>
          <cell r="E120" t="str">
            <v/>
          </cell>
          <cell r="H120">
            <v>96.7</v>
          </cell>
          <cell r="I120" t="str">
            <v/>
          </cell>
          <cell r="BB120">
            <v>105.3</v>
          </cell>
          <cell r="BC120" t="str">
            <v/>
          </cell>
          <cell r="BD120">
            <v>102.2</v>
          </cell>
          <cell r="BE120" t="str">
            <v/>
          </cell>
        </row>
        <row r="121">
          <cell r="B121">
            <v>105.8</v>
          </cell>
          <cell r="C121" t="str">
            <v/>
          </cell>
          <cell r="D121">
            <v>95</v>
          </cell>
          <cell r="E121" t="str">
            <v/>
          </cell>
          <cell r="H121">
            <v>106.6</v>
          </cell>
          <cell r="I121" t="str">
            <v/>
          </cell>
          <cell r="BB121">
            <v>98.9</v>
          </cell>
          <cell r="BC121" t="str">
            <v/>
          </cell>
          <cell r="BD121">
            <v>110.8</v>
          </cell>
          <cell r="BE121" t="str">
            <v/>
          </cell>
        </row>
        <row r="122">
          <cell r="B122">
            <v>98.5</v>
          </cell>
          <cell r="C122" t="str">
            <v/>
          </cell>
          <cell r="D122">
            <v>91.7</v>
          </cell>
          <cell r="E122" t="str">
            <v/>
          </cell>
          <cell r="H122">
            <v>98.5</v>
          </cell>
          <cell r="I122" t="str">
            <v/>
          </cell>
          <cell r="BB122">
            <v>99.6</v>
          </cell>
          <cell r="BC122" t="str">
            <v/>
          </cell>
          <cell r="BD122">
            <v>106.6</v>
          </cell>
          <cell r="BE122" t="str">
            <v/>
          </cell>
        </row>
        <row r="123">
          <cell r="B123">
            <v>105.6</v>
          </cell>
          <cell r="C123" t="str">
            <v/>
          </cell>
          <cell r="D123">
            <v>102.1</v>
          </cell>
          <cell r="E123" t="str">
            <v/>
          </cell>
          <cell r="H123">
            <v>105.8</v>
          </cell>
          <cell r="I123" t="str">
            <v/>
          </cell>
          <cell r="BB123">
            <v>103.9</v>
          </cell>
          <cell r="BC123" t="str">
            <v/>
          </cell>
          <cell r="BD123">
            <v>109.1</v>
          </cell>
          <cell r="BE123" t="str">
            <v/>
          </cell>
        </row>
        <row r="124">
          <cell r="B124">
            <v>103.7</v>
          </cell>
          <cell r="C124" t="str">
            <v/>
          </cell>
          <cell r="D124">
            <v>93.9</v>
          </cell>
          <cell r="E124" t="str">
            <v/>
          </cell>
          <cell r="H124">
            <v>103.7</v>
          </cell>
          <cell r="I124" t="str">
            <v/>
          </cell>
          <cell r="BB124">
            <v>106.3</v>
          </cell>
          <cell r="BC124" t="str">
            <v/>
          </cell>
          <cell r="BD124">
            <v>108.4</v>
          </cell>
          <cell r="BE124" t="str">
            <v/>
          </cell>
        </row>
        <row r="125">
          <cell r="B125">
            <v>101.4</v>
          </cell>
          <cell r="C125" t="str">
            <v/>
          </cell>
          <cell r="D125">
            <v>103.4</v>
          </cell>
          <cell r="E125" t="str">
            <v/>
          </cell>
          <cell r="H125">
            <v>100.2</v>
          </cell>
          <cell r="I125" t="str">
            <v/>
          </cell>
          <cell r="BB125">
            <v>114.3</v>
          </cell>
          <cell r="BC125" t="str">
            <v/>
          </cell>
          <cell r="BD125">
            <v>105.2</v>
          </cell>
          <cell r="BE125" t="str">
            <v/>
          </cell>
        </row>
        <row r="126">
          <cell r="B126">
            <v>103.8</v>
          </cell>
          <cell r="C126" t="str">
            <v/>
          </cell>
          <cell r="D126">
            <v>98.3</v>
          </cell>
          <cell r="E126" t="str">
            <v/>
          </cell>
          <cell r="H126">
            <v>103.8</v>
          </cell>
          <cell r="I126" t="str">
            <v/>
          </cell>
          <cell r="BB126">
            <v>104.5</v>
          </cell>
          <cell r="BC126" t="str">
            <v/>
          </cell>
          <cell r="BD126">
            <v>109.1</v>
          </cell>
          <cell r="BE126" t="str">
            <v/>
          </cell>
        </row>
        <row r="127">
          <cell r="B127">
            <v>101.1</v>
          </cell>
          <cell r="C127" t="str">
            <v/>
          </cell>
          <cell r="D127">
            <v>89.5</v>
          </cell>
          <cell r="E127" t="str">
            <v/>
          </cell>
          <cell r="H127">
            <v>102</v>
          </cell>
          <cell r="I127" t="str">
            <v/>
          </cell>
          <cell r="BB127">
            <v>95.4</v>
          </cell>
          <cell r="BC127" t="str">
            <v/>
          </cell>
          <cell r="BD127">
            <v>104.5</v>
          </cell>
          <cell r="BE127" t="str">
            <v/>
          </cell>
        </row>
        <row r="128">
          <cell r="B128">
            <v>104.8</v>
          </cell>
          <cell r="C128" t="str">
            <v/>
          </cell>
          <cell r="D128">
            <v>90.7</v>
          </cell>
          <cell r="E128" t="str">
            <v/>
          </cell>
          <cell r="H128">
            <v>105.7</v>
          </cell>
          <cell r="I128" t="str">
            <v/>
          </cell>
          <cell r="BB128">
            <v>101.5</v>
          </cell>
          <cell r="BC128" t="str">
            <v/>
          </cell>
          <cell r="BD128">
            <v>104.4</v>
          </cell>
          <cell r="BE128" t="str">
            <v/>
          </cell>
        </row>
        <row r="129">
          <cell r="B129">
            <v>97.5</v>
          </cell>
          <cell r="C129" t="str">
            <v/>
          </cell>
          <cell r="D129">
            <v>95.4</v>
          </cell>
          <cell r="E129" t="str">
            <v/>
          </cell>
          <cell r="H129">
            <v>96.8</v>
          </cell>
          <cell r="I129" t="str">
            <v/>
          </cell>
          <cell r="BB129">
            <v>104.6</v>
          </cell>
          <cell r="BC129" t="str">
            <v/>
          </cell>
          <cell r="BD129">
            <v>104.1</v>
          </cell>
          <cell r="BE129" t="str">
            <v/>
          </cell>
        </row>
        <row r="130">
          <cell r="B130">
            <v>75.400000000000006</v>
          </cell>
          <cell r="C130" t="str">
            <v/>
          </cell>
          <cell r="D130">
            <v>91.4</v>
          </cell>
          <cell r="E130" t="str">
            <v/>
          </cell>
          <cell r="H130">
            <v>72.5</v>
          </cell>
          <cell r="I130" t="str">
            <v/>
          </cell>
          <cell r="BB130">
            <v>99</v>
          </cell>
          <cell r="BC130" t="str">
            <v/>
          </cell>
          <cell r="BD130">
            <v>96.8</v>
          </cell>
          <cell r="BE130" t="str">
            <v/>
          </cell>
        </row>
        <row r="131">
          <cell r="B131">
            <v>83.1</v>
          </cell>
          <cell r="C131" t="str">
            <v/>
          </cell>
          <cell r="D131">
            <v>85.8</v>
          </cell>
          <cell r="E131" t="str">
            <v/>
          </cell>
          <cell r="H131">
            <v>81.599999999999994</v>
          </cell>
          <cell r="I131" t="str">
            <v/>
          </cell>
          <cell r="BB131">
            <v>98.4</v>
          </cell>
          <cell r="BC131" t="str">
            <v/>
          </cell>
          <cell r="BD131">
            <v>97.3</v>
          </cell>
          <cell r="BE131" t="str">
            <v/>
          </cell>
        </row>
        <row r="132">
          <cell r="B132">
            <v>100.5</v>
          </cell>
          <cell r="C132" t="str">
            <v/>
          </cell>
          <cell r="D132">
            <v>93.7</v>
          </cell>
          <cell r="E132" t="str">
            <v/>
          </cell>
          <cell r="H132">
            <v>100.9</v>
          </cell>
          <cell r="I132" t="str">
            <v/>
          </cell>
          <cell r="BB132">
            <v>95.6</v>
          </cell>
          <cell r="BC132" t="str">
            <v/>
          </cell>
          <cell r="BD132">
            <v>108.8</v>
          </cell>
          <cell r="BE132" t="str">
            <v/>
          </cell>
        </row>
        <row r="133">
          <cell r="B133">
            <v>101.1</v>
          </cell>
          <cell r="C133" t="str">
            <v/>
          </cell>
          <cell r="D133">
            <v>94.1</v>
          </cell>
          <cell r="E133" t="str">
            <v/>
          </cell>
          <cell r="H133">
            <v>101.1</v>
          </cell>
          <cell r="I133" t="str">
            <v/>
          </cell>
          <cell r="BB133">
            <v>101.7</v>
          </cell>
          <cell r="BC133" t="str">
            <v/>
          </cell>
          <cell r="BD133">
            <v>107.3</v>
          </cell>
          <cell r="BE133" t="str">
            <v/>
          </cell>
        </row>
        <row r="134">
          <cell r="B134">
            <v>101.5</v>
          </cell>
          <cell r="C134" t="str">
            <v/>
          </cell>
          <cell r="D134">
            <v>89.6</v>
          </cell>
          <cell r="E134" t="str">
            <v/>
          </cell>
          <cell r="H134">
            <v>102.1</v>
          </cell>
          <cell r="I134" t="str">
            <v/>
          </cell>
          <cell r="BB134">
            <v>97.2</v>
          </cell>
          <cell r="BC134" t="str">
            <v/>
          </cell>
          <cell r="BD134">
            <v>106.2</v>
          </cell>
          <cell r="BE134" t="str">
            <v/>
          </cell>
        </row>
        <row r="135">
          <cell r="B135">
            <v>105.7</v>
          </cell>
          <cell r="C135" t="str">
            <v/>
          </cell>
          <cell r="D135">
            <v>85.4</v>
          </cell>
          <cell r="E135" t="str">
            <v/>
          </cell>
          <cell r="H135">
            <v>107.1</v>
          </cell>
          <cell r="I135" t="str">
            <v/>
          </cell>
          <cell r="BB135">
            <v>95.7</v>
          </cell>
          <cell r="BC135" t="str">
            <v/>
          </cell>
          <cell r="BD135">
            <v>108.4</v>
          </cell>
          <cell r="BE135" t="str">
            <v/>
          </cell>
        </row>
        <row r="136">
          <cell r="B136">
            <v>101</v>
          </cell>
          <cell r="C136" t="str">
            <v/>
          </cell>
          <cell r="D136">
            <v>94.9</v>
          </cell>
          <cell r="E136" t="str">
            <v/>
          </cell>
          <cell r="H136">
            <v>101.6</v>
          </cell>
          <cell r="I136" t="str">
            <v/>
          </cell>
          <cell r="BB136">
            <v>93.7</v>
          </cell>
          <cell r="BC136" t="str">
            <v/>
          </cell>
          <cell r="BD136">
            <v>105</v>
          </cell>
          <cell r="BE136" t="str">
            <v/>
          </cell>
        </row>
        <row r="137">
          <cell r="B137">
            <v>105.4</v>
          </cell>
          <cell r="C137" t="str">
            <v/>
          </cell>
          <cell r="D137">
            <v>96.6</v>
          </cell>
          <cell r="E137" t="str">
            <v/>
          </cell>
          <cell r="H137">
            <v>107.2</v>
          </cell>
          <cell r="I137" t="str">
            <v/>
          </cell>
          <cell r="BB137">
            <v>89.4</v>
          </cell>
          <cell r="BC137" t="str">
            <v/>
          </cell>
          <cell r="BD137">
            <v>107.4</v>
          </cell>
          <cell r="BE137" t="str">
            <v/>
          </cell>
        </row>
        <row r="138">
          <cell r="B138">
            <v>111.1</v>
          </cell>
          <cell r="C138" t="str">
            <v/>
          </cell>
          <cell r="D138">
            <v>109.5</v>
          </cell>
          <cell r="E138" t="str">
            <v/>
          </cell>
          <cell r="H138">
            <v>112.7</v>
          </cell>
          <cell r="I138" t="str">
            <v/>
          </cell>
          <cell r="BB138">
            <v>97.2</v>
          </cell>
          <cell r="BC138" t="str">
            <v/>
          </cell>
          <cell r="BD138">
            <v>111.1</v>
          </cell>
          <cell r="BE138" t="str">
            <v/>
          </cell>
        </row>
        <row r="139">
          <cell r="B139">
            <v>100.7</v>
          </cell>
          <cell r="C139" t="str">
            <v/>
          </cell>
          <cell r="D139">
            <v>97.7</v>
          </cell>
          <cell r="E139" t="str">
            <v/>
          </cell>
          <cell r="H139">
            <v>100.5</v>
          </cell>
          <cell r="I139" t="str">
            <v/>
          </cell>
          <cell r="BB139">
            <v>101.4</v>
          </cell>
          <cell r="BC139" t="str">
            <v/>
          </cell>
          <cell r="BD139">
            <v>105.5</v>
          </cell>
          <cell r="BE139" t="str">
            <v/>
          </cell>
        </row>
        <row r="140">
          <cell r="B140">
            <v>102.5</v>
          </cell>
          <cell r="C140" t="str">
            <v/>
          </cell>
          <cell r="D140">
            <v>94</v>
          </cell>
          <cell r="E140" t="str">
            <v/>
          </cell>
          <cell r="H140">
            <v>102.5</v>
          </cell>
          <cell r="I140" t="str">
            <v/>
          </cell>
          <cell r="BB140">
            <v>103.3</v>
          </cell>
          <cell r="BC140" t="str">
            <v/>
          </cell>
          <cell r="BD140">
            <v>108</v>
          </cell>
          <cell r="BE140" t="str">
            <v/>
          </cell>
        </row>
        <row r="141">
          <cell r="B141">
            <v>118.6</v>
          </cell>
          <cell r="C141" t="str">
            <v/>
          </cell>
          <cell r="D141">
            <v>99.4</v>
          </cell>
          <cell r="E141" t="str">
            <v/>
          </cell>
          <cell r="H141">
            <v>120.6</v>
          </cell>
          <cell r="I141" t="str">
            <v/>
          </cell>
          <cell r="BB141">
            <v>105</v>
          </cell>
          <cell r="BC141" t="str">
            <v/>
          </cell>
          <cell r="BD141">
            <v>112.2</v>
          </cell>
          <cell r="BE141" t="str">
            <v/>
          </cell>
        </row>
        <row r="142">
          <cell r="B142">
            <v>144.19999999999999</v>
          </cell>
          <cell r="C142" t="str">
            <v/>
          </cell>
          <cell r="D142">
            <v>102.2</v>
          </cell>
          <cell r="E142" t="str">
            <v/>
          </cell>
          <cell r="H142">
            <v>150.19999999999999</v>
          </cell>
          <cell r="I142" t="str">
            <v/>
          </cell>
          <cell r="BB142">
            <v>111.3</v>
          </cell>
          <cell r="BC142" t="str">
            <v/>
          </cell>
          <cell r="BD142">
            <v>120.1</v>
          </cell>
          <cell r="BE142" t="str">
            <v/>
          </cell>
        </row>
        <row r="143">
          <cell r="B143">
            <v>129.69999999999999</v>
          </cell>
          <cell r="C143" t="str">
            <v/>
          </cell>
          <cell r="D143">
            <v>105.4</v>
          </cell>
          <cell r="E143" t="str">
            <v/>
          </cell>
          <cell r="H143">
            <v>132.19999999999999</v>
          </cell>
          <cell r="I143" t="str">
            <v/>
          </cell>
          <cell r="BB143">
            <v>113.8</v>
          </cell>
          <cell r="BC143" t="str">
            <v/>
          </cell>
          <cell r="BD143">
            <v>117.3</v>
          </cell>
          <cell r="BE143" t="str">
            <v/>
          </cell>
        </row>
        <row r="144">
          <cell r="B144">
            <v>118.1</v>
          </cell>
          <cell r="C144" t="str">
            <v/>
          </cell>
          <cell r="D144">
            <v>98.2</v>
          </cell>
          <cell r="E144" t="str">
            <v/>
          </cell>
          <cell r="H144">
            <v>119.2</v>
          </cell>
          <cell r="I144" t="str">
            <v/>
          </cell>
          <cell r="BB144">
            <v>114.6</v>
          </cell>
          <cell r="BC144" t="str">
            <v/>
          </cell>
          <cell r="BD144">
            <v>113</v>
          </cell>
          <cell r="BE144" t="str">
            <v/>
          </cell>
        </row>
        <row r="145">
          <cell r="B145">
            <v>109.5</v>
          </cell>
          <cell r="C145" t="str">
            <v/>
          </cell>
          <cell r="D145">
            <v>99.8</v>
          </cell>
          <cell r="E145" t="str">
            <v/>
          </cell>
          <cell r="H145">
            <v>109.4</v>
          </cell>
          <cell r="I145" t="str">
            <v/>
          </cell>
          <cell r="BB145">
            <v>116.4</v>
          </cell>
          <cell r="BC145" t="str">
            <v/>
          </cell>
          <cell r="BD145">
            <v>108.8</v>
          </cell>
          <cell r="BE145" t="str">
            <v/>
          </cell>
        </row>
        <row r="146">
          <cell r="B146">
            <v>113</v>
          </cell>
          <cell r="C146" t="str">
            <v/>
          </cell>
          <cell r="D146">
            <v>103.9</v>
          </cell>
          <cell r="E146" t="str">
            <v/>
          </cell>
          <cell r="H146">
            <v>113.1</v>
          </cell>
          <cell r="I146" t="str">
            <v/>
          </cell>
          <cell r="BB146">
            <v>115.9</v>
          </cell>
          <cell r="BC146" t="str">
            <v/>
          </cell>
          <cell r="BD146">
            <v>111.7</v>
          </cell>
          <cell r="BE146" t="str">
            <v/>
          </cell>
        </row>
        <row r="147">
          <cell r="B147">
            <v>108.7</v>
          </cell>
          <cell r="C147" t="str">
            <v/>
          </cell>
          <cell r="D147">
            <v>107.7</v>
          </cell>
          <cell r="E147" t="str">
            <v/>
          </cell>
          <cell r="H147">
            <v>107.8</v>
          </cell>
          <cell r="I147" t="str">
            <v/>
          </cell>
          <cell r="BB147">
            <v>121.6</v>
          </cell>
          <cell r="BC147" t="str">
            <v/>
          </cell>
          <cell r="BD147">
            <v>111.7</v>
          </cell>
          <cell r="BE147" t="str">
            <v/>
          </cell>
        </row>
        <row r="148">
          <cell r="B148">
            <v>107.6</v>
          </cell>
          <cell r="C148" t="str">
            <v/>
          </cell>
          <cell r="D148">
            <v>102.5</v>
          </cell>
          <cell r="E148" t="str">
            <v/>
          </cell>
          <cell r="H148">
            <v>105.3</v>
          </cell>
          <cell r="I148" t="str">
            <v/>
          </cell>
          <cell r="BB148">
            <v>140.80000000000001</v>
          </cell>
          <cell r="BC148" t="str">
            <v/>
          </cell>
          <cell r="BD148">
            <v>110.7</v>
          </cell>
          <cell r="BE148" t="str">
            <v/>
          </cell>
        </row>
        <row r="149">
          <cell r="B149">
            <v>114.8</v>
          </cell>
          <cell r="C149" t="str">
            <v/>
          </cell>
          <cell r="D149">
            <v>103.7</v>
          </cell>
          <cell r="E149" t="str">
            <v/>
          </cell>
          <cell r="H149">
            <v>112.8</v>
          </cell>
          <cell r="I149" t="str">
            <v/>
          </cell>
          <cell r="BB149">
            <v>144.9</v>
          </cell>
          <cell r="BC149" t="str">
            <v/>
          </cell>
          <cell r="BD149">
            <v>112.3</v>
          </cell>
          <cell r="BE149" t="str">
            <v/>
          </cell>
        </row>
        <row r="150">
          <cell r="B150">
            <v>116.3</v>
          </cell>
          <cell r="C150" t="str">
            <v/>
          </cell>
          <cell r="D150">
            <v>99.1</v>
          </cell>
          <cell r="E150" t="str">
            <v/>
          </cell>
          <cell r="H150">
            <v>113.7</v>
          </cell>
          <cell r="I150" t="str">
            <v/>
          </cell>
          <cell r="BB150">
            <v>152</v>
          </cell>
          <cell r="BC150" t="str">
            <v/>
          </cell>
          <cell r="BD150">
            <v>109.4</v>
          </cell>
          <cell r="BE150" t="str">
            <v/>
          </cell>
        </row>
        <row r="151">
          <cell r="B151">
            <v>118</v>
          </cell>
          <cell r="C151" t="str">
            <v/>
          </cell>
          <cell r="D151">
            <v>132.30000000000001</v>
          </cell>
          <cell r="E151" t="str">
            <v/>
          </cell>
          <cell r="H151">
            <v>115.5</v>
          </cell>
          <cell r="I151" t="str">
            <v/>
          </cell>
          <cell r="BB151">
            <v>139.69999999999999</v>
          </cell>
          <cell r="BC151" t="str">
            <v/>
          </cell>
          <cell r="BD151">
            <v>112.4</v>
          </cell>
          <cell r="BE151" t="str">
            <v/>
          </cell>
        </row>
        <row r="152">
          <cell r="B152">
            <v>117.3</v>
          </cell>
          <cell r="C152" t="str">
            <v/>
          </cell>
          <cell r="D152">
            <v>119.8</v>
          </cell>
          <cell r="E152" t="str">
            <v/>
          </cell>
          <cell r="H152">
            <v>115.5</v>
          </cell>
          <cell r="I152" t="str">
            <v/>
          </cell>
          <cell r="BB152">
            <v>137.9</v>
          </cell>
          <cell r="BC152" t="str">
            <v/>
          </cell>
          <cell r="BD152">
            <v>108.6</v>
          </cell>
          <cell r="BE152" t="str">
            <v/>
          </cell>
        </row>
        <row r="153">
          <cell r="B153">
            <v>115.4</v>
          </cell>
          <cell r="C153" t="str">
            <v/>
          </cell>
          <cell r="D153">
            <v>122.7</v>
          </cell>
          <cell r="E153" t="str">
            <v/>
          </cell>
          <cell r="H153">
            <v>110.7</v>
          </cell>
          <cell r="I153" t="str">
            <v/>
          </cell>
          <cell r="BB153">
            <v>172.7</v>
          </cell>
          <cell r="BC153" t="str">
            <v/>
          </cell>
          <cell r="BD153">
            <v>110.6</v>
          </cell>
          <cell r="BE153" t="str">
            <v/>
          </cell>
        </row>
        <row r="154">
          <cell r="B154">
            <v>112.4</v>
          </cell>
          <cell r="C154" t="str">
            <v/>
          </cell>
          <cell r="D154">
            <v>118.6</v>
          </cell>
          <cell r="E154" t="str">
            <v/>
          </cell>
          <cell r="H154">
            <v>111.1</v>
          </cell>
          <cell r="I154" t="str">
            <v/>
          </cell>
          <cell r="BB154">
            <v>128.19999999999999</v>
          </cell>
          <cell r="BC154" t="str">
            <v/>
          </cell>
          <cell r="BD154">
            <v>107</v>
          </cell>
          <cell r="BE154" t="str">
            <v/>
          </cell>
        </row>
        <row r="155">
          <cell r="B155">
            <v>114.9</v>
          </cell>
          <cell r="C155" t="str">
            <v>*</v>
          </cell>
          <cell r="D155">
            <v>117.7</v>
          </cell>
          <cell r="E155" t="str">
            <v>*</v>
          </cell>
          <cell r="H155">
            <v>114.8</v>
          </cell>
          <cell r="I155" t="str">
            <v>*</v>
          </cell>
          <cell r="BB155">
            <v>115.8</v>
          </cell>
          <cell r="BC155" t="str">
            <v>*</v>
          </cell>
          <cell r="BD155">
            <v>110.9</v>
          </cell>
          <cell r="BE155" t="str">
            <v>*</v>
          </cell>
        </row>
        <row r="156">
          <cell r="B156">
            <v>110.4</v>
          </cell>
          <cell r="C156"/>
          <cell r="D156">
            <v>125.4</v>
          </cell>
          <cell r="E156"/>
          <cell r="H156">
            <v>109.8</v>
          </cell>
          <cell r="I156"/>
          <cell r="BB156">
            <v>114.3</v>
          </cell>
          <cell r="BC156"/>
          <cell r="BD156">
            <v>107</v>
          </cell>
          <cell r="BE156"/>
        </row>
      </sheetData>
      <sheetData sheetId="2">
        <row r="7">
          <cell r="B7">
            <v>94.6</v>
          </cell>
          <cell r="C7" t="str">
            <v/>
          </cell>
          <cell r="D7">
            <v>79.8</v>
          </cell>
          <cell r="E7" t="str">
            <v/>
          </cell>
          <cell r="H7">
            <v>95.4</v>
          </cell>
          <cell r="I7" t="str">
            <v/>
          </cell>
          <cell r="BB7">
            <v>95.2</v>
          </cell>
          <cell r="BC7" t="str">
            <v/>
          </cell>
          <cell r="BD7">
            <v>87.1</v>
          </cell>
          <cell r="BE7" t="str">
            <v/>
          </cell>
        </row>
        <row r="8">
          <cell r="B8">
            <v>102.6</v>
          </cell>
          <cell r="C8" t="str">
            <v/>
          </cell>
          <cell r="D8">
            <v>110.7</v>
          </cell>
          <cell r="E8" t="str">
            <v/>
          </cell>
          <cell r="H8">
            <v>104.1</v>
          </cell>
          <cell r="I8" t="str">
            <v/>
          </cell>
          <cell r="BB8">
            <v>91.1</v>
          </cell>
          <cell r="BC8" t="str">
            <v/>
          </cell>
          <cell r="BD8">
            <v>99</v>
          </cell>
          <cell r="BE8" t="str">
            <v/>
          </cell>
        </row>
        <row r="9">
          <cell r="B9">
            <v>118.9</v>
          </cell>
          <cell r="C9" t="str">
            <v/>
          </cell>
          <cell r="D9">
            <v>120.6</v>
          </cell>
          <cell r="E9" t="str">
            <v/>
          </cell>
          <cell r="H9">
            <v>121.8</v>
          </cell>
          <cell r="I9" t="str">
            <v/>
          </cell>
          <cell r="BB9">
            <v>100.1</v>
          </cell>
          <cell r="BC9" t="str">
            <v/>
          </cell>
          <cell r="BD9">
            <v>110.9</v>
          </cell>
          <cell r="BE9" t="str">
            <v/>
          </cell>
        </row>
        <row r="10">
          <cell r="B10">
            <v>90.5</v>
          </cell>
          <cell r="C10" t="str">
            <v/>
          </cell>
          <cell r="D10">
            <v>91.6</v>
          </cell>
          <cell r="E10" t="str">
            <v/>
          </cell>
          <cell r="H10">
            <v>90.9</v>
          </cell>
          <cell r="I10" t="str">
            <v/>
          </cell>
          <cell r="BB10">
            <v>85.1</v>
          </cell>
          <cell r="BC10" t="str">
            <v/>
          </cell>
          <cell r="BD10">
            <v>100.7</v>
          </cell>
          <cell r="BE10" t="str">
            <v/>
          </cell>
        </row>
        <row r="11">
          <cell r="B11">
            <v>101</v>
          </cell>
          <cell r="C11" t="str">
            <v/>
          </cell>
          <cell r="D11">
            <v>96.5</v>
          </cell>
          <cell r="E11" t="str">
            <v/>
          </cell>
          <cell r="H11">
            <v>102.5</v>
          </cell>
          <cell r="I11" t="str">
            <v/>
          </cell>
          <cell r="BB11">
            <v>90.7</v>
          </cell>
          <cell r="BC11" t="str">
            <v/>
          </cell>
          <cell r="BD11">
            <v>98.8</v>
          </cell>
          <cell r="BE11" t="str">
            <v/>
          </cell>
        </row>
        <row r="12">
          <cell r="B12">
            <v>106.5</v>
          </cell>
          <cell r="C12" t="str">
            <v/>
          </cell>
          <cell r="D12">
            <v>106.5</v>
          </cell>
          <cell r="E12" t="str">
            <v/>
          </cell>
          <cell r="H12">
            <v>107.2</v>
          </cell>
          <cell r="I12" t="str">
            <v/>
          </cell>
          <cell r="BB12">
            <v>99.5</v>
          </cell>
          <cell r="BC12" t="str">
            <v/>
          </cell>
          <cell r="BD12">
            <v>104.7</v>
          </cell>
          <cell r="BE12" t="str">
            <v/>
          </cell>
        </row>
        <row r="13">
          <cell r="B13">
            <v>95</v>
          </cell>
          <cell r="C13" t="str">
            <v/>
          </cell>
          <cell r="D13">
            <v>102.3</v>
          </cell>
          <cell r="E13" t="str">
            <v/>
          </cell>
          <cell r="H13">
            <v>94.2</v>
          </cell>
          <cell r="I13" t="str">
            <v/>
          </cell>
          <cell r="BB13">
            <v>97.8</v>
          </cell>
          <cell r="BC13" t="str">
            <v/>
          </cell>
          <cell r="BD13">
            <v>96.6</v>
          </cell>
          <cell r="BE13" t="str">
            <v/>
          </cell>
        </row>
        <row r="14">
          <cell r="B14">
            <v>98.6</v>
          </cell>
          <cell r="C14" t="str">
            <v/>
          </cell>
          <cell r="D14">
            <v>98.1</v>
          </cell>
          <cell r="E14" t="str">
            <v/>
          </cell>
          <cell r="H14">
            <v>98.1</v>
          </cell>
          <cell r="I14" t="str">
            <v/>
          </cell>
          <cell r="BB14">
            <v>103</v>
          </cell>
          <cell r="BC14" t="str">
            <v/>
          </cell>
          <cell r="BD14">
            <v>101.1</v>
          </cell>
          <cell r="BE14" t="str">
            <v/>
          </cell>
        </row>
        <row r="15">
          <cell r="B15">
            <v>111.7</v>
          </cell>
          <cell r="C15" t="str">
            <v/>
          </cell>
          <cell r="D15">
            <v>106.9</v>
          </cell>
          <cell r="E15" t="str">
            <v/>
          </cell>
          <cell r="H15">
            <v>113.3</v>
          </cell>
          <cell r="I15" t="str">
            <v/>
          </cell>
          <cell r="BB15">
            <v>101.7</v>
          </cell>
          <cell r="BC15" t="str">
            <v/>
          </cell>
          <cell r="BD15">
            <v>103.3</v>
          </cell>
          <cell r="BE15" t="str">
            <v/>
          </cell>
        </row>
        <row r="16">
          <cell r="B16">
            <v>98.7</v>
          </cell>
          <cell r="C16" t="str">
            <v/>
          </cell>
          <cell r="D16">
            <v>96.1</v>
          </cell>
          <cell r="E16" t="str">
            <v/>
          </cell>
          <cell r="H16">
            <v>97.6</v>
          </cell>
          <cell r="I16" t="str">
            <v/>
          </cell>
          <cell r="BB16">
            <v>114.5</v>
          </cell>
          <cell r="BC16" t="str">
            <v/>
          </cell>
          <cell r="BD16">
            <v>95.4</v>
          </cell>
          <cell r="BE16" t="str">
            <v/>
          </cell>
        </row>
        <row r="17">
          <cell r="B17">
            <v>98.6</v>
          </cell>
          <cell r="C17" t="str">
            <v/>
          </cell>
          <cell r="D17">
            <v>99.4</v>
          </cell>
          <cell r="E17" t="str">
            <v/>
          </cell>
          <cell r="H17">
            <v>97.9</v>
          </cell>
          <cell r="I17" t="str">
            <v/>
          </cell>
          <cell r="BB17">
            <v>104.4</v>
          </cell>
          <cell r="BC17" t="str">
            <v/>
          </cell>
          <cell r="BD17">
            <v>101</v>
          </cell>
          <cell r="BE17" t="str">
            <v/>
          </cell>
        </row>
        <row r="18">
          <cell r="B18">
            <v>96.2</v>
          </cell>
          <cell r="C18" t="str">
            <v/>
          </cell>
          <cell r="D18">
            <v>89</v>
          </cell>
          <cell r="E18" t="str">
            <v/>
          </cell>
          <cell r="H18">
            <v>93.7</v>
          </cell>
          <cell r="I18" t="str">
            <v/>
          </cell>
          <cell r="BB18">
            <v>118.7</v>
          </cell>
          <cell r="BC18" t="str">
            <v/>
          </cell>
          <cell r="BD18">
            <v>111.6</v>
          </cell>
          <cell r="BE18" t="str">
            <v/>
          </cell>
        </row>
        <row r="19">
          <cell r="B19">
            <v>94.3</v>
          </cell>
          <cell r="C19" t="str">
            <v/>
          </cell>
          <cell r="D19">
            <v>96.8</v>
          </cell>
          <cell r="E19" t="str">
            <v/>
          </cell>
          <cell r="H19">
            <v>93.7</v>
          </cell>
          <cell r="I19" t="str">
            <v/>
          </cell>
          <cell r="BB19">
            <v>99.4</v>
          </cell>
          <cell r="BC19" t="str">
            <v/>
          </cell>
          <cell r="BD19">
            <v>85.1</v>
          </cell>
          <cell r="BE19" t="str">
            <v/>
          </cell>
        </row>
        <row r="20">
          <cell r="B20">
            <v>103.3</v>
          </cell>
          <cell r="C20" t="str">
            <v/>
          </cell>
          <cell r="D20">
            <v>106.3</v>
          </cell>
          <cell r="E20" t="str">
            <v/>
          </cell>
          <cell r="H20">
            <v>104.2</v>
          </cell>
          <cell r="I20" t="str">
            <v/>
          </cell>
          <cell r="BB20">
            <v>96.2</v>
          </cell>
          <cell r="BC20" t="str">
            <v/>
          </cell>
          <cell r="BD20">
            <v>101.8</v>
          </cell>
          <cell r="BE20" t="str">
            <v/>
          </cell>
        </row>
        <row r="21">
          <cell r="B21">
            <v>114.3</v>
          </cell>
          <cell r="C21" t="str">
            <v/>
          </cell>
          <cell r="D21">
            <v>110.4</v>
          </cell>
          <cell r="E21" t="str">
            <v/>
          </cell>
          <cell r="H21">
            <v>117</v>
          </cell>
          <cell r="I21" t="str">
            <v/>
          </cell>
          <cell r="BB21">
            <v>97.3</v>
          </cell>
          <cell r="BC21" t="str">
            <v/>
          </cell>
          <cell r="BD21">
            <v>108.5</v>
          </cell>
          <cell r="BE21" t="str">
            <v/>
          </cell>
        </row>
        <row r="22">
          <cell r="B22">
            <v>90.8</v>
          </cell>
          <cell r="C22" t="str">
            <v/>
          </cell>
          <cell r="D22">
            <v>96.4</v>
          </cell>
          <cell r="E22" t="str">
            <v/>
          </cell>
          <cell r="H22">
            <v>91.2</v>
          </cell>
          <cell r="I22" t="str">
            <v/>
          </cell>
          <cell r="BB22">
            <v>83.2</v>
          </cell>
          <cell r="BC22" t="str">
            <v/>
          </cell>
          <cell r="BD22">
            <v>96.9</v>
          </cell>
          <cell r="BE22" t="str">
            <v/>
          </cell>
        </row>
        <row r="23">
          <cell r="B23">
            <v>102.4</v>
          </cell>
          <cell r="C23" t="str">
            <v/>
          </cell>
          <cell r="D23">
            <v>105.1</v>
          </cell>
          <cell r="E23" t="str">
            <v/>
          </cell>
          <cell r="H23">
            <v>103.5</v>
          </cell>
          <cell r="I23" t="str">
            <v/>
          </cell>
          <cell r="BB23">
            <v>89.3</v>
          </cell>
          <cell r="BC23" t="str">
            <v/>
          </cell>
          <cell r="BD23">
            <v>104.5</v>
          </cell>
          <cell r="BE23" t="str">
            <v/>
          </cell>
        </row>
        <row r="24">
          <cell r="B24">
            <v>101.1</v>
          </cell>
          <cell r="C24" t="str">
            <v/>
          </cell>
          <cell r="D24">
            <v>99.3</v>
          </cell>
          <cell r="E24" t="str">
            <v/>
          </cell>
          <cell r="H24">
            <v>101.3</v>
          </cell>
          <cell r="I24" t="str">
            <v/>
          </cell>
          <cell r="BB24">
            <v>100</v>
          </cell>
          <cell r="BC24" t="str">
            <v/>
          </cell>
          <cell r="BD24">
            <v>103.2</v>
          </cell>
          <cell r="BE24" t="str">
            <v/>
          </cell>
        </row>
        <row r="25">
          <cell r="B25">
            <v>94.2</v>
          </cell>
          <cell r="C25" t="str">
            <v/>
          </cell>
          <cell r="D25">
            <v>95.8</v>
          </cell>
          <cell r="E25" t="str">
            <v/>
          </cell>
          <cell r="H25">
            <v>94</v>
          </cell>
          <cell r="I25" t="str">
            <v/>
          </cell>
          <cell r="BB25">
            <v>94.5</v>
          </cell>
          <cell r="BC25" t="str">
            <v/>
          </cell>
          <cell r="BD25">
            <v>97</v>
          </cell>
          <cell r="BE25" t="str">
            <v/>
          </cell>
        </row>
        <row r="26">
          <cell r="B26">
            <v>104.4</v>
          </cell>
          <cell r="C26" t="str">
            <v/>
          </cell>
          <cell r="D26">
            <v>100.3</v>
          </cell>
          <cell r="E26" t="str">
            <v/>
          </cell>
          <cell r="H26">
            <v>104.8</v>
          </cell>
          <cell r="I26" t="str">
            <v/>
          </cell>
          <cell r="BB26">
            <v>103.9</v>
          </cell>
          <cell r="BC26" t="str">
            <v/>
          </cell>
          <cell r="BD26">
            <v>100.3</v>
          </cell>
          <cell r="BE26" t="str">
            <v/>
          </cell>
        </row>
        <row r="27">
          <cell r="B27">
            <v>111</v>
          </cell>
          <cell r="C27" t="str">
            <v/>
          </cell>
          <cell r="D27">
            <v>102</v>
          </cell>
          <cell r="E27" t="str">
            <v/>
          </cell>
          <cell r="H27">
            <v>112.3</v>
          </cell>
          <cell r="I27" t="str">
            <v/>
          </cell>
          <cell r="BB27">
            <v>104.8</v>
          </cell>
          <cell r="BC27" t="str">
            <v/>
          </cell>
          <cell r="BD27">
            <v>103.4</v>
          </cell>
          <cell r="BE27" t="str">
            <v/>
          </cell>
        </row>
        <row r="28">
          <cell r="B28">
            <v>98.1</v>
          </cell>
          <cell r="C28" t="str">
            <v/>
          </cell>
          <cell r="D28">
            <v>97.5</v>
          </cell>
          <cell r="E28" t="str">
            <v/>
          </cell>
          <cell r="H28">
            <v>96.6</v>
          </cell>
          <cell r="I28" t="str">
            <v/>
          </cell>
          <cell r="BB28">
            <v>116.7</v>
          </cell>
          <cell r="BC28" t="str">
            <v/>
          </cell>
          <cell r="BD28">
            <v>95.8</v>
          </cell>
          <cell r="BE28" t="str">
            <v/>
          </cell>
        </row>
        <row r="29">
          <cell r="B29">
            <v>100.2</v>
          </cell>
          <cell r="C29" t="str">
            <v/>
          </cell>
          <cell r="D29">
            <v>99.8</v>
          </cell>
          <cell r="E29" t="str">
            <v/>
          </cell>
          <cell r="H29">
            <v>99.6</v>
          </cell>
          <cell r="I29" t="str">
            <v/>
          </cell>
          <cell r="BB29">
            <v>107</v>
          </cell>
          <cell r="BC29" t="str">
            <v/>
          </cell>
          <cell r="BD29">
            <v>98.9</v>
          </cell>
          <cell r="BE29" t="str">
            <v/>
          </cell>
        </row>
        <row r="30">
          <cell r="B30">
            <v>96</v>
          </cell>
          <cell r="C30" t="str">
            <v/>
          </cell>
          <cell r="D30">
            <v>95.5</v>
          </cell>
          <cell r="E30" t="str">
            <v/>
          </cell>
          <cell r="H30">
            <v>93.8</v>
          </cell>
          <cell r="I30" t="str">
            <v/>
          </cell>
          <cell r="BB30">
            <v>113.2</v>
          </cell>
          <cell r="BC30" t="str">
            <v/>
          </cell>
          <cell r="BD30">
            <v>109.2</v>
          </cell>
          <cell r="BE30" t="str">
            <v/>
          </cell>
        </row>
        <row r="31">
          <cell r="B31">
            <v>95</v>
          </cell>
          <cell r="C31" t="str">
            <v/>
          </cell>
          <cell r="D31">
            <v>94.5</v>
          </cell>
          <cell r="E31" t="str">
            <v/>
          </cell>
          <cell r="H31">
            <v>95.1</v>
          </cell>
          <cell r="I31" t="str">
            <v/>
          </cell>
          <cell r="BB31">
            <v>95.7</v>
          </cell>
          <cell r="BC31" t="str">
            <v/>
          </cell>
          <cell r="BD31">
            <v>88.3</v>
          </cell>
          <cell r="BE31" t="str">
            <v/>
          </cell>
        </row>
        <row r="32">
          <cell r="B32">
            <v>99.6</v>
          </cell>
          <cell r="C32" t="str">
            <v/>
          </cell>
          <cell r="D32">
            <v>98.6</v>
          </cell>
          <cell r="E32" t="str">
            <v/>
          </cell>
          <cell r="H32">
            <v>99</v>
          </cell>
          <cell r="I32" t="str">
            <v/>
          </cell>
          <cell r="BB32">
            <v>104.3</v>
          </cell>
          <cell r="BC32" t="str">
            <v/>
          </cell>
          <cell r="BD32">
            <v>100.9</v>
          </cell>
          <cell r="BE32" t="str">
            <v/>
          </cell>
        </row>
        <row r="33">
          <cell r="B33">
            <v>110.2</v>
          </cell>
          <cell r="C33" t="str">
            <v/>
          </cell>
          <cell r="D33">
            <v>109.9</v>
          </cell>
          <cell r="E33" t="str">
            <v/>
          </cell>
          <cell r="H33">
            <v>112.6</v>
          </cell>
          <cell r="I33" t="str">
            <v/>
          </cell>
          <cell r="BB33">
            <v>93.4</v>
          </cell>
          <cell r="BC33" t="str">
            <v/>
          </cell>
          <cell r="BD33">
            <v>105.7</v>
          </cell>
          <cell r="BE33" t="str">
            <v/>
          </cell>
        </row>
        <row r="34">
          <cell r="B34">
            <v>92.4</v>
          </cell>
          <cell r="C34" t="str">
            <v/>
          </cell>
          <cell r="D34">
            <v>91.8</v>
          </cell>
          <cell r="E34" t="str">
            <v/>
          </cell>
          <cell r="H34">
            <v>92.8</v>
          </cell>
          <cell r="I34" t="str">
            <v/>
          </cell>
          <cell r="BB34">
            <v>87.8</v>
          </cell>
          <cell r="BC34" t="str">
            <v/>
          </cell>
          <cell r="BD34">
            <v>96.9</v>
          </cell>
          <cell r="BE34" t="str">
            <v/>
          </cell>
        </row>
        <row r="35">
          <cell r="B35">
            <v>104</v>
          </cell>
          <cell r="C35" t="str">
            <v/>
          </cell>
          <cell r="D35">
            <v>107.3</v>
          </cell>
          <cell r="E35" t="str">
            <v/>
          </cell>
          <cell r="H35">
            <v>105.7</v>
          </cell>
          <cell r="I35" t="str">
            <v/>
          </cell>
          <cell r="BB35">
            <v>86.9</v>
          </cell>
          <cell r="BC35" t="str">
            <v/>
          </cell>
          <cell r="BD35">
            <v>102.5</v>
          </cell>
          <cell r="BE35" t="str">
            <v/>
          </cell>
        </row>
        <row r="36">
          <cell r="B36">
            <v>98</v>
          </cell>
          <cell r="C36" t="str">
            <v/>
          </cell>
          <cell r="D36">
            <v>106.1</v>
          </cell>
          <cell r="E36" t="str">
            <v/>
          </cell>
          <cell r="H36">
            <v>97.9</v>
          </cell>
          <cell r="I36" t="str">
            <v/>
          </cell>
          <cell r="BB36">
            <v>93</v>
          </cell>
          <cell r="BC36" t="str">
            <v/>
          </cell>
          <cell r="BD36">
            <v>101.3</v>
          </cell>
          <cell r="BE36" t="str">
            <v/>
          </cell>
        </row>
        <row r="37">
          <cell r="B37">
            <v>98.1</v>
          </cell>
          <cell r="C37" t="str">
            <v/>
          </cell>
          <cell r="D37">
            <v>96</v>
          </cell>
          <cell r="E37" t="str">
            <v/>
          </cell>
          <cell r="H37">
            <v>98</v>
          </cell>
          <cell r="I37" t="str">
            <v/>
          </cell>
          <cell r="BB37">
            <v>101.2</v>
          </cell>
          <cell r="BC37" t="str">
            <v/>
          </cell>
          <cell r="BD37">
            <v>98.3</v>
          </cell>
          <cell r="BE37" t="str">
            <v/>
          </cell>
        </row>
        <row r="38">
          <cell r="B38">
            <v>99.4</v>
          </cell>
          <cell r="C38" t="str">
            <v/>
          </cell>
          <cell r="D38">
            <v>98.5</v>
          </cell>
          <cell r="E38" t="str">
            <v/>
          </cell>
          <cell r="H38">
            <v>99.3</v>
          </cell>
          <cell r="I38" t="str">
            <v/>
          </cell>
          <cell r="BB38">
            <v>101</v>
          </cell>
          <cell r="BC38" t="str">
            <v/>
          </cell>
          <cell r="BD38">
            <v>100.6</v>
          </cell>
          <cell r="BE38" t="str">
            <v/>
          </cell>
        </row>
        <row r="39">
          <cell r="B39">
            <v>105.5</v>
          </cell>
          <cell r="C39" t="str">
            <v/>
          </cell>
          <cell r="D39">
            <v>103.5</v>
          </cell>
          <cell r="E39" t="str">
            <v/>
          </cell>
          <cell r="H39">
            <v>105.9</v>
          </cell>
          <cell r="I39" t="str">
            <v/>
          </cell>
          <cell r="BB39">
            <v>104.2</v>
          </cell>
          <cell r="BC39" t="str">
            <v/>
          </cell>
          <cell r="BD39">
            <v>98.5</v>
          </cell>
          <cell r="BE39" t="str">
            <v/>
          </cell>
        </row>
        <row r="40">
          <cell r="B40">
            <v>107.8</v>
          </cell>
          <cell r="C40" t="str">
            <v/>
          </cell>
          <cell r="D40">
            <v>113.4</v>
          </cell>
          <cell r="E40" t="str">
            <v/>
          </cell>
          <cell r="H40">
            <v>106.7</v>
          </cell>
          <cell r="I40" t="str">
            <v/>
          </cell>
          <cell r="BB40">
            <v>118.4</v>
          </cell>
          <cell r="BC40" t="str">
            <v/>
          </cell>
          <cell r="BD40">
            <v>104.9</v>
          </cell>
          <cell r="BE40" t="str">
            <v/>
          </cell>
        </row>
        <row r="41">
          <cell r="B41">
            <v>95.2</v>
          </cell>
          <cell r="C41" t="str">
            <v/>
          </cell>
          <cell r="D41">
            <v>88.1</v>
          </cell>
          <cell r="E41" t="str">
            <v/>
          </cell>
          <cell r="H41">
            <v>94.5</v>
          </cell>
          <cell r="I41" t="str">
            <v/>
          </cell>
          <cell r="BB41">
            <v>107.4</v>
          </cell>
          <cell r="BC41" t="str">
            <v/>
          </cell>
          <cell r="BD41">
            <v>95.9</v>
          </cell>
          <cell r="BE41" t="str">
            <v/>
          </cell>
        </row>
        <row r="42">
          <cell r="B42">
            <v>87.2</v>
          </cell>
          <cell r="C42" t="str">
            <v/>
          </cell>
          <cell r="D42">
            <v>89.1</v>
          </cell>
          <cell r="E42" t="str">
            <v/>
          </cell>
          <cell r="H42">
            <v>83.4</v>
          </cell>
          <cell r="I42" t="str">
            <v/>
          </cell>
          <cell r="BB42">
            <v>116.3</v>
          </cell>
          <cell r="BC42" t="str">
            <v/>
          </cell>
          <cell r="BD42">
            <v>104.1</v>
          </cell>
          <cell r="BE42" t="str">
            <v/>
          </cell>
        </row>
        <row r="43">
          <cell r="B43">
            <v>105.5</v>
          </cell>
          <cell r="C43" t="str">
            <v/>
          </cell>
          <cell r="D43">
            <v>105.5</v>
          </cell>
          <cell r="E43" t="str">
            <v/>
          </cell>
          <cell r="H43">
            <v>107.4</v>
          </cell>
          <cell r="I43" t="str">
            <v/>
          </cell>
          <cell r="BB43">
            <v>95.5</v>
          </cell>
          <cell r="BC43" t="str">
            <v/>
          </cell>
          <cell r="BD43">
            <v>93.4</v>
          </cell>
          <cell r="BE43" t="str">
            <v/>
          </cell>
        </row>
        <row r="44">
          <cell r="B44">
            <v>97.2</v>
          </cell>
          <cell r="C44" t="str">
            <v/>
          </cell>
          <cell r="D44">
            <v>97.4</v>
          </cell>
          <cell r="E44" t="str">
            <v/>
          </cell>
          <cell r="H44">
            <v>97.5</v>
          </cell>
          <cell r="I44" t="str">
            <v/>
          </cell>
          <cell r="BB44">
            <v>94.5</v>
          </cell>
          <cell r="BC44" t="str">
            <v/>
          </cell>
          <cell r="BD44">
            <v>98.7</v>
          </cell>
          <cell r="BE44" t="str">
            <v/>
          </cell>
        </row>
        <row r="45">
          <cell r="B45">
            <v>109.3</v>
          </cell>
          <cell r="C45" t="str">
            <v/>
          </cell>
          <cell r="D45">
            <v>104.6</v>
          </cell>
          <cell r="E45" t="str">
            <v/>
          </cell>
          <cell r="H45">
            <v>111</v>
          </cell>
          <cell r="I45" t="str">
            <v/>
          </cell>
          <cell r="BB45">
            <v>99.3</v>
          </cell>
          <cell r="BC45" t="str">
            <v/>
          </cell>
          <cell r="BD45">
            <v>104</v>
          </cell>
          <cell r="BE45" t="str">
            <v/>
          </cell>
        </row>
        <row r="46">
          <cell r="B46">
            <v>97.8</v>
          </cell>
          <cell r="C46" t="str">
            <v/>
          </cell>
          <cell r="D46">
            <v>101.3</v>
          </cell>
          <cell r="E46" t="str">
            <v/>
          </cell>
          <cell r="H46">
            <v>98.8</v>
          </cell>
          <cell r="I46" t="str">
            <v/>
          </cell>
          <cell r="BB46">
            <v>87</v>
          </cell>
          <cell r="BC46" t="str">
            <v/>
          </cell>
          <cell r="BD46">
            <v>101.5</v>
          </cell>
          <cell r="BE46" t="str">
            <v/>
          </cell>
        </row>
        <row r="47">
          <cell r="B47">
            <v>99.3</v>
          </cell>
          <cell r="C47" t="str">
            <v/>
          </cell>
          <cell r="D47">
            <v>99.8</v>
          </cell>
          <cell r="E47" t="str">
            <v/>
          </cell>
          <cell r="H47">
            <v>100.6</v>
          </cell>
          <cell r="I47" t="str">
            <v/>
          </cell>
          <cell r="BB47">
            <v>85.8</v>
          </cell>
          <cell r="BC47" t="str">
            <v/>
          </cell>
          <cell r="BD47">
            <v>102.4</v>
          </cell>
          <cell r="BE47" t="str">
            <v/>
          </cell>
        </row>
        <row r="48">
          <cell r="B48">
            <v>102.6</v>
          </cell>
          <cell r="C48" t="str">
            <v/>
          </cell>
          <cell r="D48">
            <v>99.6</v>
          </cell>
          <cell r="E48" t="str">
            <v/>
          </cell>
          <cell r="H48">
            <v>103.4</v>
          </cell>
          <cell r="I48" t="str">
            <v/>
          </cell>
          <cell r="BB48">
            <v>94.9</v>
          </cell>
          <cell r="BC48" t="str">
            <v/>
          </cell>
          <cell r="BD48">
            <v>102.7</v>
          </cell>
          <cell r="BE48" t="str">
            <v/>
          </cell>
        </row>
        <row r="49">
          <cell r="B49">
            <v>101.5</v>
          </cell>
          <cell r="C49" t="str">
            <v/>
          </cell>
          <cell r="D49">
            <v>105.9</v>
          </cell>
          <cell r="E49" t="str">
            <v/>
          </cell>
          <cell r="H49">
            <v>101.2</v>
          </cell>
          <cell r="I49" t="str">
            <v/>
          </cell>
          <cell r="BB49">
            <v>104</v>
          </cell>
          <cell r="BC49" t="str">
            <v/>
          </cell>
          <cell r="BD49">
            <v>96.8</v>
          </cell>
          <cell r="BE49" t="str">
            <v/>
          </cell>
        </row>
        <row r="50">
          <cell r="B50">
            <v>95.6</v>
          </cell>
          <cell r="C50" t="str">
            <v/>
          </cell>
          <cell r="D50">
            <v>93.4</v>
          </cell>
          <cell r="E50" t="str">
            <v/>
          </cell>
          <cell r="H50">
            <v>95.1</v>
          </cell>
          <cell r="I50" t="str">
            <v/>
          </cell>
          <cell r="BB50">
            <v>101.5</v>
          </cell>
          <cell r="BC50" t="str">
            <v/>
          </cell>
          <cell r="BD50">
            <v>99.7</v>
          </cell>
          <cell r="BE50" t="str">
            <v/>
          </cell>
        </row>
        <row r="51">
          <cell r="B51">
            <v>109.7</v>
          </cell>
          <cell r="C51" t="str">
            <v/>
          </cell>
          <cell r="D51">
            <v>107.4</v>
          </cell>
          <cell r="E51" t="str">
            <v/>
          </cell>
          <cell r="H51">
            <v>110.6</v>
          </cell>
          <cell r="I51" t="str">
            <v/>
          </cell>
          <cell r="BB51">
            <v>103.4</v>
          </cell>
          <cell r="BC51" t="str">
            <v/>
          </cell>
          <cell r="BD51">
            <v>103.2</v>
          </cell>
          <cell r="BE51" t="str">
            <v/>
          </cell>
        </row>
        <row r="52">
          <cell r="B52">
            <v>106.1</v>
          </cell>
          <cell r="C52" t="str">
            <v/>
          </cell>
          <cell r="D52">
            <v>113</v>
          </cell>
          <cell r="E52" t="str">
            <v/>
          </cell>
          <cell r="H52">
            <v>105</v>
          </cell>
          <cell r="I52" t="str">
            <v/>
          </cell>
          <cell r="BB52">
            <v>114.9</v>
          </cell>
          <cell r="BC52" t="str">
            <v/>
          </cell>
          <cell r="BD52">
            <v>107.4</v>
          </cell>
          <cell r="BE52" t="str">
            <v/>
          </cell>
        </row>
        <row r="53">
          <cell r="B53">
            <v>93.8</v>
          </cell>
          <cell r="C53" t="str">
            <v/>
          </cell>
          <cell r="D53">
            <v>89.8</v>
          </cell>
          <cell r="E53" t="str">
            <v/>
          </cell>
          <cell r="H53">
            <v>92.8</v>
          </cell>
          <cell r="I53" t="str">
            <v/>
          </cell>
          <cell r="BB53">
            <v>106.8</v>
          </cell>
          <cell r="BC53" t="str">
            <v/>
          </cell>
          <cell r="BD53">
            <v>92.3</v>
          </cell>
          <cell r="BE53" t="str">
            <v/>
          </cell>
        </row>
        <row r="54">
          <cell r="B54">
            <v>90.4</v>
          </cell>
          <cell r="C54" t="str">
            <v/>
          </cell>
          <cell r="D54">
            <v>104</v>
          </cell>
          <cell r="E54" t="str">
            <v/>
          </cell>
          <cell r="H54">
            <v>87.5</v>
          </cell>
          <cell r="I54" t="str">
            <v/>
          </cell>
          <cell r="BB54">
            <v>106.3</v>
          </cell>
          <cell r="BC54" t="str">
            <v/>
          </cell>
          <cell r="BD54">
            <v>106.4</v>
          </cell>
          <cell r="BE54" t="str">
            <v/>
          </cell>
        </row>
        <row r="55">
          <cell r="B55">
            <v>103</v>
          </cell>
          <cell r="C55" t="str">
            <v/>
          </cell>
          <cell r="D55">
            <v>76.400000000000006</v>
          </cell>
          <cell r="E55" t="str">
            <v/>
          </cell>
          <cell r="H55">
            <v>105</v>
          </cell>
          <cell r="I55" t="str">
            <v/>
          </cell>
          <cell r="BB55">
            <v>103.8</v>
          </cell>
          <cell r="BC55" t="str">
            <v/>
          </cell>
          <cell r="BD55">
            <v>90.7</v>
          </cell>
          <cell r="BE55" t="str">
            <v/>
          </cell>
        </row>
        <row r="56">
          <cell r="B56">
            <v>98.2</v>
          </cell>
          <cell r="C56" t="str">
            <v/>
          </cell>
          <cell r="D56">
            <v>107.2</v>
          </cell>
          <cell r="E56" t="str">
            <v/>
          </cell>
          <cell r="H56">
            <v>98.7</v>
          </cell>
          <cell r="I56" t="str">
            <v/>
          </cell>
          <cell r="BB56">
            <v>90.7</v>
          </cell>
          <cell r="BC56" t="str">
            <v/>
          </cell>
          <cell r="BD56">
            <v>99.3</v>
          </cell>
          <cell r="BE56" t="str">
            <v/>
          </cell>
        </row>
        <row r="57">
          <cell r="B57">
            <v>109.4</v>
          </cell>
          <cell r="C57" t="str">
            <v/>
          </cell>
          <cell r="D57">
            <v>101.4</v>
          </cell>
          <cell r="E57" t="str">
            <v/>
          </cell>
          <cell r="H57">
            <v>111.5</v>
          </cell>
          <cell r="I57" t="str">
            <v/>
          </cell>
          <cell r="BB57">
            <v>97.8</v>
          </cell>
          <cell r="BC57" t="str">
            <v/>
          </cell>
          <cell r="BD57">
            <v>100.8</v>
          </cell>
          <cell r="BE57" t="str">
            <v/>
          </cell>
        </row>
        <row r="58">
          <cell r="B58">
            <v>97.8</v>
          </cell>
          <cell r="C58" t="str">
            <v/>
          </cell>
          <cell r="D58">
            <v>102.1</v>
          </cell>
          <cell r="E58" t="str">
            <v/>
          </cell>
          <cell r="H58">
            <v>98.5</v>
          </cell>
          <cell r="I58" t="str">
            <v/>
          </cell>
          <cell r="BB58">
            <v>88.5</v>
          </cell>
          <cell r="BC58" t="str">
            <v/>
          </cell>
          <cell r="BD58">
            <v>100.9</v>
          </cell>
          <cell r="BE58" t="str">
            <v/>
          </cell>
        </row>
        <row r="59">
          <cell r="B59">
            <v>98.3</v>
          </cell>
          <cell r="C59" t="str">
            <v/>
          </cell>
          <cell r="D59">
            <v>96.3</v>
          </cell>
          <cell r="E59" t="str">
            <v/>
          </cell>
          <cell r="H59">
            <v>99.1</v>
          </cell>
          <cell r="I59" t="str">
            <v/>
          </cell>
          <cell r="BB59">
            <v>89.4</v>
          </cell>
          <cell r="BC59" t="str">
            <v/>
          </cell>
          <cell r="BD59">
            <v>102.7</v>
          </cell>
          <cell r="BE59" t="str">
            <v/>
          </cell>
        </row>
        <row r="60">
          <cell r="B60">
            <v>100</v>
          </cell>
          <cell r="C60" t="str">
            <v/>
          </cell>
          <cell r="D60">
            <v>103.7</v>
          </cell>
          <cell r="E60" t="str">
            <v/>
          </cell>
          <cell r="H60">
            <v>100</v>
          </cell>
          <cell r="I60" t="str">
            <v/>
          </cell>
          <cell r="BB60">
            <v>97.2</v>
          </cell>
          <cell r="BC60" t="str">
            <v/>
          </cell>
          <cell r="BD60">
            <v>103.4</v>
          </cell>
          <cell r="BE60" t="str">
            <v/>
          </cell>
        </row>
        <row r="61">
          <cell r="B61">
            <v>102.1</v>
          </cell>
          <cell r="C61" t="str">
            <v/>
          </cell>
          <cell r="D61">
            <v>102.5</v>
          </cell>
          <cell r="E61" t="str">
            <v/>
          </cell>
          <cell r="H61">
            <v>102.4</v>
          </cell>
          <cell r="I61" t="str">
            <v/>
          </cell>
          <cell r="BB61">
            <v>99.4</v>
          </cell>
          <cell r="BC61" t="str">
            <v/>
          </cell>
          <cell r="BD61">
            <v>100.7</v>
          </cell>
          <cell r="BE61" t="str">
            <v/>
          </cell>
        </row>
        <row r="62">
          <cell r="B62">
            <v>91.5</v>
          </cell>
          <cell r="C62" t="str">
            <v/>
          </cell>
          <cell r="D62">
            <v>100</v>
          </cell>
          <cell r="E62" t="str">
            <v/>
          </cell>
          <cell r="H62">
            <v>90.5</v>
          </cell>
          <cell r="I62" t="str">
            <v/>
          </cell>
          <cell r="BB62">
            <v>97.8</v>
          </cell>
          <cell r="BC62" t="str">
            <v/>
          </cell>
          <cell r="BD62">
            <v>96.4</v>
          </cell>
          <cell r="BE62" t="str">
            <v/>
          </cell>
        </row>
        <row r="63">
          <cell r="B63">
            <v>116.5</v>
          </cell>
          <cell r="C63" t="str">
            <v/>
          </cell>
          <cell r="D63">
            <v>110.7</v>
          </cell>
          <cell r="E63" t="str">
            <v/>
          </cell>
          <cell r="H63">
            <v>117.9</v>
          </cell>
          <cell r="I63" t="str">
            <v/>
          </cell>
          <cell r="BB63">
            <v>107.6</v>
          </cell>
          <cell r="BC63" t="str">
            <v/>
          </cell>
          <cell r="BD63">
            <v>107.1</v>
          </cell>
          <cell r="BE63" t="str">
            <v/>
          </cell>
        </row>
        <row r="64">
          <cell r="B64">
            <v>103.6</v>
          </cell>
          <cell r="C64" t="str">
            <v/>
          </cell>
          <cell r="D64">
            <v>102.5</v>
          </cell>
          <cell r="E64" t="str">
            <v/>
          </cell>
          <cell r="H64">
            <v>102.8</v>
          </cell>
          <cell r="I64" t="str">
            <v/>
          </cell>
          <cell r="BB64">
            <v>115.3</v>
          </cell>
          <cell r="BC64" t="str">
            <v/>
          </cell>
          <cell r="BD64">
            <v>100.7</v>
          </cell>
          <cell r="BE64" t="str">
            <v/>
          </cell>
        </row>
        <row r="65">
          <cell r="B65">
            <v>92.5</v>
          </cell>
          <cell r="C65" t="str">
            <v/>
          </cell>
          <cell r="D65">
            <v>91.3</v>
          </cell>
          <cell r="E65" t="str">
            <v/>
          </cell>
          <cell r="H65">
            <v>91.2</v>
          </cell>
          <cell r="I65" t="str">
            <v/>
          </cell>
          <cell r="BB65">
            <v>107.6</v>
          </cell>
          <cell r="BC65" t="str">
            <v/>
          </cell>
          <cell r="BD65">
            <v>93.7</v>
          </cell>
          <cell r="BE65" t="str">
            <v/>
          </cell>
        </row>
        <row r="66">
          <cell r="B66">
            <v>97.4</v>
          </cell>
          <cell r="C66" t="str">
            <v/>
          </cell>
          <cell r="D66">
            <v>110.3</v>
          </cell>
          <cell r="E66" t="str">
            <v/>
          </cell>
          <cell r="H66">
            <v>94.7</v>
          </cell>
          <cell r="I66" t="str">
            <v/>
          </cell>
          <cell r="BB66">
            <v>114.3</v>
          </cell>
          <cell r="BC66" t="str">
            <v/>
          </cell>
          <cell r="BD66">
            <v>106.3</v>
          </cell>
          <cell r="BE66" t="str">
            <v/>
          </cell>
        </row>
        <row r="67">
          <cell r="B67">
            <v>96.8</v>
          </cell>
          <cell r="C67" t="str">
            <v/>
          </cell>
          <cell r="D67">
            <v>70.400000000000006</v>
          </cell>
          <cell r="E67" t="str">
            <v/>
          </cell>
          <cell r="H67">
            <v>99.1</v>
          </cell>
          <cell r="I67" t="str">
            <v/>
          </cell>
          <cell r="BB67">
            <v>93</v>
          </cell>
          <cell r="BC67" t="str">
            <v/>
          </cell>
          <cell r="BD67">
            <v>89.9</v>
          </cell>
          <cell r="BE67" t="str">
            <v/>
          </cell>
        </row>
        <row r="68">
          <cell r="B68">
            <v>101.4</v>
          </cell>
          <cell r="C68" t="str">
            <v/>
          </cell>
          <cell r="D68">
            <v>104.3</v>
          </cell>
          <cell r="E68" t="str">
            <v/>
          </cell>
          <cell r="H68">
            <v>102.2</v>
          </cell>
          <cell r="I68" t="str">
            <v/>
          </cell>
          <cell r="BB68">
            <v>94.6</v>
          </cell>
          <cell r="BC68" t="str">
            <v/>
          </cell>
          <cell r="BD68">
            <v>98.9</v>
          </cell>
          <cell r="BE68" t="str">
            <v/>
          </cell>
        </row>
        <row r="69">
          <cell r="B69">
            <v>113.3</v>
          </cell>
          <cell r="C69" t="str">
            <v/>
          </cell>
          <cell r="D69">
            <v>131.80000000000001</v>
          </cell>
          <cell r="E69" t="str">
            <v/>
          </cell>
          <cell r="H69">
            <v>114.5</v>
          </cell>
          <cell r="I69" t="str">
            <v/>
          </cell>
          <cell r="BB69">
            <v>98.1</v>
          </cell>
          <cell r="BC69" t="str">
            <v/>
          </cell>
          <cell r="BD69">
            <v>106.5</v>
          </cell>
          <cell r="BE69" t="str">
            <v/>
          </cell>
        </row>
        <row r="70">
          <cell r="B70">
            <v>92</v>
          </cell>
          <cell r="C70" t="str">
            <v/>
          </cell>
          <cell r="D70">
            <v>92.5</v>
          </cell>
          <cell r="E70" t="str">
            <v/>
          </cell>
          <cell r="H70">
            <v>92.1</v>
          </cell>
          <cell r="I70" t="str">
            <v/>
          </cell>
          <cell r="BB70">
            <v>88.1</v>
          </cell>
          <cell r="BC70" t="str">
            <v/>
          </cell>
          <cell r="BD70">
            <v>99.8</v>
          </cell>
          <cell r="BE70" t="str">
            <v/>
          </cell>
        </row>
        <row r="71">
          <cell r="B71">
            <v>98.6</v>
          </cell>
          <cell r="C71" t="str">
            <v/>
          </cell>
          <cell r="D71">
            <v>104.2</v>
          </cell>
          <cell r="E71" t="str">
            <v/>
          </cell>
          <cell r="H71">
            <v>99.3</v>
          </cell>
          <cell r="I71" t="str">
            <v/>
          </cell>
          <cell r="BB71">
            <v>87.4</v>
          </cell>
          <cell r="BC71" t="str">
            <v/>
          </cell>
          <cell r="BD71">
            <v>102</v>
          </cell>
          <cell r="BE71" t="str">
            <v/>
          </cell>
        </row>
        <row r="72">
          <cell r="B72">
            <v>104.5</v>
          </cell>
          <cell r="C72" t="str">
            <v/>
          </cell>
          <cell r="D72">
            <v>97</v>
          </cell>
          <cell r="E72" t="str">
            <v/>
          </cell>
          <cell r="H72">
            <v>105.7</v>
          </cell>
          <cell r="I72" t="str">
            <v/>
          </cell>
          <cell r="BB72">
            <v>93.8</v>
          </cell>
          <cell r="BC72" t="str">
            <v/>
          </cell>
          <cell r="BD72">
            <v>105.5</v>
          </cell>
          <cell r="BE72" t="str">
            <v/>
          </cell>
        </row>
        <row r="73">
          <cell r="B73">
            <v>98.8</v>
          </cell>
          <cell r="C73" t="str">
            <v/>
          </cell>
          <cell r="D73">
            <v>96</v>
          </cell>
          <cell r="E73" t="str">
            <v/>
          </cell>
          <cell r="H73">
            <v>98.5</v>
          </cell>
          <cell r="I73" t="str">
            <v/>
          </cell>
          <cell r="BB73">
            <v>105.2</v>
          </cell>
          <cell r="BC73" t="str">
            <v/>
          </cell>
          <cell r="BD73">
            <v>97.1</v>
          </cell>
          <cell r="BE73" t="str">
            <v/>
          </cell>
        </row>
        <row r="74">
          <cell r="B74">
            <v>92.9</v>
          </cell>
          <cell r="C74" t="str">
            <v/>
          </cell>
          <cell r="D74">
            <v>101.4</v>
          </cell>
          <cell r="E74" t="str">
            <v/>
          </cell>
          <cell r="H74">
            <v>91.7</v>
          </cell>
          <cell r="I74" t="str">
            <v/>
          </cell>
          <cell r="BB74">
            <v>100.8</v>
          </cell>
          <cell r="BC74" t="str">
            <v/>
          </cell>
          <cell r="BD74">
            <v>97.6</v>
          </cell>
          <cell r="BE74" t="str">
            <v/>
          </cell>
        </row>
        <row r="75">
          <cell r="B75">
            <v>114.9</v>
          </cell>
          <cell r="C75" t="str">
            <v/>
          </cell>
          <cell r="D75">
            <v>107.8</v>
          </cell>
          <cell r="E75" t="str">
            <v/>
          </cell>
          <cell r="H75">
            <v>116.1</v>
          </cell>
          <cell r="I75" t="str">
            <v/>
          </cell>
          <cell r="BB75">
            <v>109.5</v>
          </cell>
          <cell r="BC75" t="str">
            <v/>
          </cell>
          <cell r="BD75">
            <v>103.4</v>
          </cell>
          <cell r="BE75" t="str">
            <v/>
          </cell>
        </row>
        <row r="76">
          <cell r="B76">
            <v>101.9</v>
          </cell>
          <cell r="C76" t="str">
            <v/>
          </cell>
          <cell r="D76">
            <v>104</v>
          </cell>
          <cell r="E76" t="str">
            <v/>
          </cell>
          <cell r="H76">
            <v>101</v>
          </cell>
          <cell r="I76" t="str">
            <v/>
          </cell>
          <cell r="BB76">
            <v>112.7</v>
          </cell>
          <cell r="BC76" t="str">
            <v/>
          </cell>
          <cell r="BD76">
            <v>97.7</v>
          </cell>
          <cell r="BE76" t="str">
            <v/>
          </cell>
        </row>
        <row r="77">
          <cell r="B77">
            <v>97.5</v>
          </cell>
          <cell r="C77" t="str">
            <v/>
          </cell>
          <cell r="D77">
            <v>93.6</v>
          </cell>
          <cell r="E77" t="str">
            <v/>
          </cell>
          <cell r="H77">
            <v>97</v>
          </cell>
          <cell r="I77" t="str">
            <v/>
          </cell>
          <cell r="BB77">
            <v>105.2</v>
          </cell>
          <cell r="BC77" t="str">
            <v/>
          </cell>
          <cell r="BD77">
            <v>99.6</v>
          </cell>
          <cell r="BE77" t="str">
            <v/>
          </cell>
        </row>
        <row r="78">
          <cell r="B78">
            <v>96.4</v>
          </cell>
          <cell r="C78" t="str">
            <v/>
          </cell>
          <cell r="D78">
            <v>105.4</v>
          </cell>
          <cell r="E78" t="str">
            <v/>
          </cell>
          <cell r="H78">
            <v>94.4</v>
          </cell>
          <cell r="I78" t="str">
            <v/>
          </cell>
          <cell r="BB78">
            <v>110</v>
          </cell>
          <cell r="BC78" t="str">
            <v/>
          </cell>
          <cell r="BD78">
            <v>107.2</v>
          </cell>
          <cell r="BE78" t="str">
            <v/>
          </cell>
        </row>
        <row r="79">
          <cell r="B79">
            <v>92.1</v>
          </cell>
          <cell r="C79" t="str">
            <v/>
          </cell>
          <cell r="D79">
            <v>73.3</v>
          </cell>
          <cell r="E79" t="str">
            <v/>
          </cell>
          <cell r="H79">
            <v>92.7</v>
          </cell>
          <cell r="I79" t="str">
            <v/>
          </cell>
          <cell r="BB79">
            <v>96.3</v>
          </cell>
          <cell r="BC79" t="str">
            <v/>
          </cell>
          <cell r="BD79">
            <v>88.2</v>
          </cell>
          <cell r="BE79" t="str">
            <v/>
          </cell>
        </row>
        <row r="80">
          <cell r="B80">
            <v>106.9</v>
          </cell>
          <cell r="C80" t="str">
            <v/>
          </cell>
          <cell r="D80">
            <v>106.9</v>
          </cell>
          <cell r="E80" t="str">
            <v/>
          </cell>
          <cell r="H80">
            <v>108.8</v>
          </cell>
          <cell r="I80" t="str">
            <v/>
          </cell>
          <cell r="BB80">
            <v>92</v>
          </cell>
          <cell r="BC80" t="str">
            <v/>
          </cell>
          <cell r="BD80">
            <v>101.8</v>
          </cell>
          <cell r="BE80" t="str">
            <v/>
          </cell>
        </row>
        <row r="81">
          <cell r="B81">
            <v>107</v>
          </cell>
          <cell r="C81" t="str">
            <v/>
          </cell>
          <cell r="D81">
            <v>106.4</v>
          </cell>
          <cell r="E81" t="str">
            <v/>
          </cell>
          <cell r="H81">
            <v>108</v>
          </cell>
          <cell r="I81" t="str">
            <v/>
          </cell>
          <cell r="BB81">
            <v>96.9</v>
          </cell>
          <cell r="BC81" t="str">
            <v/>
          </cell>
          <cell r="BD81">
            <v>107.3</v>
          </cell>
          <cell r="BE81" t="str">
            <v/>
          </cell>
        </row>
        <row r="82">
          <cell r="B82">
            <v>96.7</v>
          </cell>
          <cell r="C82" t="str">
            <v/>
          </cell>
          <cell r="D82">
            <v>97.3</v>
          </cell>
          <cell r="E82" t="str">
            <v/>
          </cell>
          <cell r="H82">
            <v>97.7</v>
          </cell>
          <cell r="I82" t="str">
            <v/>
          </cell>
          <cell r="BB82">
            <v>84.4</v>
          </cell>
          <cell r="BC82" t="str">
            <v/>
          </cell>
          <cell r="BD82">
            <v>98.4</v>
          </cell>
          <cell r="BE82" t="str">
            <v/>
          </cell>
        </row>
        <row r="83">
          <cell r="B83">
            <v>96.1</v>
          </cell>
          <cell r="C83" t="str">
            <v/>
          </cell>
          <cell r="D83">
            <v>100.1</v>
          </cell>
          <cell r="E83" t="str">
            <v/>
          </cell>
          <cell r="H83">
            <v>96.4</v>
          </cell>
          <cell r="I83" t="str">
            <v/>
          </cell>
          <cell r="BB83">
            <v>88.4</v>
          </cell>
          <cell r="BC83" t="str">
            <v/>
          </cell>
          <cell r="BD83">
            <v>101.2</v>
          </cell>
          <cell r="BE83" t="str">
            <v/>
          </cell>
        </row>
        <row r="84">
          <cell r="B84">
            <v>107.3</v>
          </cell>
          <cell r="C84" t="str">
            <v/>
          </cell>
          <cell r="D84">
            <v>108.9</v>
          </cell>
          <cell r="E84" t="str">
            <v/>
          </cell>
          <cell r="H84">
            <v>107.9</v>
          </cell>
          <cell r="I84" t="str">
            <v/>
          </cell>
          <cell r="BB84">
            <v>99.9</v>
          </cell>
          <cell r="BC84" t="str">
            <v/>
          </cell>
          <cell r="BD84">
            <v>103.5</v>
          </cell>
          <cell r="BE84" t="str">
            <v/>
          </cell>
        </row>
        <row r="85">
          <cell r="B85">
            <v>90</v>
          </cell>
          <cell r="C85" t="str">
            <v/>
          </cell>
          <cell r="D85">
            <v>92</v>
          </cell>
          <cell r="E85" t="str">
            <v/>
          </cell>
          <cell r="H85">
            <v>89.2</v>
          </cell>
          <cell r="I85" t="str">
            <v/>
          </cell>
          <cell r="BB85">
            <v>98.8</v>
          </cell>
          <cell r="BC85" t="str">
            <v/>
          </cell>
          <cell r="BD85">
            <v>95.7</v>
          </cell>
          <cell r="BE85" t="str">
            <v/>
          </cell>
        </row>
        <row r="86">
          <cell r="B86">
            <v>103.3</v>
          </cell>
          <cell r="C86" t="str">
            <v/>
          </cell>
          <cell r="D86">
            <v>107.5</v>
          </cell>
          <cell r="E86" t="str">
            <v/>
          </cell>
          <cell r="H86">
            <v>103.4</v>
          </cell>
          <cell r="I86" t="str">
            <v/>
          </cell>
          <cell r="BB86">
            <v>100.4</v>
          </cell>
          <cell r="BC86" t="str">
            <v/>
          </cell>
          <cell r="BD86">
            <v>102.6</v>
          </cell>
          <cell r="BE86" t="str">
            <v/>
          </cell>
        </row>
        <row r="87">
          <cell r="B87">
            <v>110.2</v>
          </cell>
          <cell r="C87" t="str">
            <v/>
          </cell>
          <cell r="D87">
            <v>119.6</v>
          </cell>
          <cell r="E87" t="str">
            <v/>
          </cell>
          <cell r="H87">
            <v>110.3</v>
          </cell>
          <cell r="I87" t="str">
            <v/>
          </cell>
          <cell r="BB87">
            <v>106.7</v>
          </cell>
          <cell r="BC87" t="str">
            <v/>
          </cell>
          <cell r="BD87">
            <v>101</v>
          </cell>
          <cell r="BE87" t="str">
            <v/>
          </cell>
        </row>
        <row r="88">
          <cell r="B88">
            <v>97.6</v>
          </cell>
          <cell r="C88" t="str">
            <v/>
          </cell>
          <cell r="D88">
            <v>89.5</v>
          </cell>
          <cell r="E88" t="str">
            <v/>
          </cell>
          <cell r="H88">
            <v>96.6</v>
          </cell>
          <cell r="I88" t="str">
            <v/>
          </cell>
          <cell r="BB88">
            <v>116.4</v>
          </cell>
          <cell r="BC88" t="str">
            <v/>
          </cell>
          <cell r="BD88">
            <v>98.6</v>
          </cell>
          <cell r="BE88" t="str">
            <v/>
          </cell>
        </row>
        <row r="89">
          <cell r="B89">
            <v>101.8</v>
          </cell>
          <cell r="C89" t="str">
            <v/>
          </cell>
          <cell r="D89">
            <v>100.8</v>
          </cell>
          <cell r="E89" t="str">
            <v/>
          </cell>
          <cell r="H89">
            <v>101.4</v>
          </cell>
          <cell r="I89" t="str">
            <v/>
          </cell>
          <cell r="BB89">
            <v>106.7</v>
          </cell>
          <cell r="BC89" t="str">
            <v/>
          </cell>
          <cell r="BD89">
            <v>102.3</v>
          </cell>
          <cell r="BE89" t="str">
            <v/>
          </cell>
        </row>
        <row r="90">
          <cell r="B90">
            <v>95.6</v>
          </cell>
          <cell r="C90" t="str">
            <v/>
          </cell>
          <cell r="D90">
            <v>101.6</v>
          </cell>
          <cell r="E90" t="str">
            <v/>
          </cell>
          <cell r="H90">
            <v>94</v>
          </cell>
          <cell r="I90" t="str">
            <v/>
          </cell>
          <cell r="BB90">
            <v>109.5</v>
          </cell>
          <cell r="BC90" t="str">
            <v/>
          </cell>
          <cell r="BD90">
            <v>104.3</v>
          </cell>
          <cell r="BE90" t="str">
            <v/>
          </cell>
        </row>
        <row r="91">
          <cell r="B91">
            <v>98.5</v>
          </cell>
          <cell r="C91" t="str">
            <v/>
          </cell>
          <cell r="D91">
            <v>76.2</v>
          </cell>
          <cell r="E91" t="str">
            <v/>
          </cell>
          <cell r="H91">
            <v>98.8</v>
          </cell>
          <cell r="I91" t="str">
            <v/>
          </cell>
          <cell r="BB91">
            <v>107.4</v>
          </cell>
          <cell r="BC91" t="str">
            <v/>
          </cell>
          <cell r="BD91">
            <v>90.3</v>
          </cell>
          <cell r="BE91" t="str">
            <v/>
          </cell>
        </row>
        <row r="92">
          <cell r="B92">
            <v>98.9</v>
          </cell>
          <cell r="C92" t="str">
            <v/>
          </cell>
          <cell r="D92">
            <v>98.2</v>
          </cell>
          <cell r="E92" t="str">
            <v/>
          </cell>
          <cell r="H92">
            <v>99.9</v>
          </cell>
          <cell r="I92" t="str">
            <v/>
          </cell>
          <cell r="BB92">
            <v>90.2</v>
          </cell>
          <cell r="BC92" t="str">
            <v/>
          </cell>
          <cell r="BD92">
            <v>98.9</v>
          </cell>
          <cell r="BE92" t="str">
            <v/>
          </cell>
        </row>
        <row r="93">
          <cell r="B93">
            <v>117.4</v>
          </cell>
          <cell r="C93" t="str">
            <v/>
          </cell>
          <cell r="D93">
            <v>116.8</v>
          </cell>
          <cell r="E93" t="str">
            <v/>
          </cell>
          <cell r="H93">
            <v>119.9</v>
          </cell>
          <cell r="I93" t="str">
            <v/>
          </cell>
          <cell r="BB93">
            <v>95.6</v>
          </cell>
          <cell r="BC93" t="str">
            <v/>
          </cell>
          <cell r="BD93">
            <v>108.7</v>
          </cell>
          <cell r="BE93" t="str">
            <v/>
          </cell>
        </row>
        <row r="94">
          <cell r="B94">
            <v>86.7</v>
          </cell>
          <cell r="C94" t="str">
            <v/>
          </cell>
          <cell r="D94">
            <v>91.3</v>
          </cell>
          <cell r="E94" t="str">
            <v/>
          </cell>
          <cell r="H94">
            <v>86.2</v>
          </cell>
          <cell r="I94" t="str">
            <v/>
          </cell>
          <cell r="BB94">
            <v>88.8</v>
          </cell>
          <cell r="BC94" t="str">
            <v/>
          </cell>
          <cell r="BD94">
            <v>94.9</v>
          </cell>
          <cell r="BE94" t="str">
            <v/>
          </cell>
        </row>
        <row r="95">
          <cell r="B95">
            <v>105.4</v>
          </cell>
          <cell r="C95" t="str">
            <v/>
          </cell>
          <cell r="D95">
            <v>108.9</v>
          </cell>
          <cell r="E95" t="str">
            <v/>
          </cell>
          <cell r="H95">
            <v>106.4</v>
          </cell>
          <cell r="I95" t="str">
            <v/>
          </cell>
          <cell r="BB95">
            <v>92.6</v>
          </cell>
          <cell r="BC95" t="str">
            <v/>
          </cell>
          <cell r="BD95">
            <v>104.7</v>
          </cell>
          <cell r="BE95" t="str">
            <v/>
          </cell>
        </row>
        <row r="96">
          <cell r="B96">
            <v>102.6</v>
          </cell>
          <cell r="C96" t="str">
            <v/>
          </cell>
          <cell r="D96">
            <v>101.4</v>
          </cell>
          <cell r="E96" t="str">
            <v/>
          </cell>
          <cell r="H96">
            <v>103.3</v>
          </cell>
          <cell r="I96" t="str">
            <v/>
          </cell>
          <cell r="BB96">
            <v>93.1</v>
          </cell>
          <cell r="BC96" t="str">
            <v/>
          </cell>
          <cell r="BD96">
            <v>103.3</v>
          </cell>
          <cell r="BE96" t="str">
            <v/>
          </cell>
        </row>
        <row r="97">
          <cell r="B97">
            <v>91.6</v>
          </cell>
          <cell r="C97" t="str">
            <v/>
          </cell>
          <cell r="D97">
            <v>94.5</v>
          </cell>
          <cell r="E97" t="str">
            <v/>
          </cell>
          <cell r="H97">
            <v>90.8</v>
          </cell>
          <cell r="I97" t="str">
            <v/>
          </cell>
          <cell r="BB97">
            <v>100.1</v>
          </cell>
          <cell r="BC97" t="str">
            <v/>
          </cell>
          <cell r="BD97">
            <v>95</v>
          </cell>
          <cell r="BE97" t="str">
            <v/>
          </cell>
        </row>
        <row r="98">
          <cell r="B98">
            <v>105.8</v>
          </cell>
          <cell r="C98" t="str">
            <v/>
          </cell>
          <cell r="D98">
            <v>103.8</v>
          </cell>
          <cell r="E98" t="str">
            <v/>
          </cell>
          <cell r="H98">
            <v>105</v>
          </cell>
          <cell r="I98" t="str">
            <v/>
          </cell>
          <cell r="BB98">
            <v>119.6</v>
          </cell>
          <cell r="BC98" t="str">
            <v/>
          </cell>
          <cell r="BD98">
            <v>101.6</v>
          </cell>
          <cell r="BE98" t="str">
            <v/>
          </cell>
        </row>
        <row r="99">
          <cell r="B99">
            <v>105.7</v>
          </cell>
          <cell r="C99" t="str">
            <v/>
          </cell>
          <cell r="D99">
            <v>99</v>
          </cell>
          <cell r="E99" t="str">
            <v/>
          </cell>
          <cell r="H99">
            <v>107.4</v>
          </cell>
          <cell r="I99" t="str">
            <v/>
          </cell>
          <cell r="BB99">
            <v>88.8</v>
          </cell>
          <cell r="BC99" t="str">
            <v/>
          </cell>
          <cell r="BD99">
            <v>101.6</v>
          </cell>
          <cell r="BE99" t="str">
            <v/>
          </cell>
        </row>
        <row r="100">
          <cell r="B100">
            <v>105</v>
          </cell>
          <cell r="C100" t="str">
            <v/>
          </cell>
          <cell r="D100">
            <v>112.7</v>
          </cell>
          <cell r="E100" t="str">
            <v/>
          </cell>
          <cell r="H100">
            <v>104.2</v>
          </cell>
          <cell r="I100" t="str">
            <v/>
          </cell>
          <cell r="BB100">
            <v>115.6</v>
          </cell>
          <cell r="BC100" t="str">
            <v/>
          </cell>
          <cell r="BD100">
            <v>100.7</v>
          </cell>
          <cell r="BE100" t="str">
            <v/>
          </cell>
        </row>
        <row r="101">
          <cell r="B101">
            <v>98.9</v>
          </cell>
          <cell r="C101" t="str">
            <v/>
          </cell>
          <cell r="D101">
            <v>87.3</v>
          </cell>
          <cell r="E101" t="str">
            <v/>
          </cell>
          <cell r="H101">
            <v>98.7</v>
          </cell>
          <cell r="I101" t="str">
            <v/>
          </cell>
          <cell r="BB101">
            <v>107.9</v>
          </cell>
          <cell r="BC101" t="str">
            <v/>
          </cell>
          <cell r="BD101">
            <v>98.8</v>
          </cell>
          <cell r="BE101" t="str">
            <v/>
          </cell>
        </row>
        <row r="102">
          <cell r="B102">
            <v>90</v>
          </cell>
          <cell r="C102" t="str">
            <v/>
          </cell>
          <cell r="D102">
            <v>108.6</v>
          </cell>
          <cell r="E102" t="str">
            <v/>
          </cell>
          <cell r="H102">
            <v>87.8</v>
          </cell>
          <cell r="I102" t="str">
            <v/>
          </cell>
          <cell r="BB102">
            <v>106.9</v>
          </cell>
          <cell r="BC102" t="str">
            <v/>
          </cell>
          <cell r="BD102">
            <v>102.3</v>
          </cell>
          <cell r="BE102" t="str">
            <v/>
          </cell>
        </row>
        <row r="103">
          <cell r="B103">
            <v>104.1</v>
          </cell>
          <cell r="C103" t="str">
            <v/>
          </cell>
          <cell r="D103">
            <v>79.900000000000006</v>
          </cell>
          <cell r="E103" t="str">
            <v/>
          </cell>
          <cell r="H103">
            <v>104.7</v>
          </cell>
          <cell r="I103" t="str">
            <v/>
          </cell>
          <cell r="BB103">
            <v>110.4</v>
          </cell>
          <cell r="BC103" t="str">
            <v/>
          </cell>
          <cell r="BD103">
            <v>94.4</v>
          </cell>
          <cell r="BE103" t="str">
            <v/>
          </cell>
        </row>
        <row r="104">
          <cell r="B104">
            <v>97.7</v>
          </cell>
          <cell r="C104" t="str">
            <v/>
          </cell>
          <cell r="D104">
            <v>99.5</v>
          </cell>
          <cell r="E104" t="str">
            <v/>
          </cell>
          <cell r="H104">
            <v>97.5</v>
          </cell>
          <cell r="I104" t="str">
            <v/>
          </cell>
          <cell r="BB104">
            <v>99.5</v>
          </cell>
          <cell r="BC104" t="str">
            <v/>
          </cell>
          <cell r="BD104">
            <v>98.1</v>
          </cell>
          <cell r="BE104" t="str">
            <v/>
          </cell>
        </row>
        <row r="105">
          <cell r="B105">
            <v>111.2</v>
          </cell>
          <cell r="C105" t="str">
            <v/>
          </cell>
          <cell r="D105">
            <v>118.5</v>
          </cell>
          <cell r="E105" t="str">
            <v/>
          </cell>
          <cell r="H105">
            <v>112.3</v>
          </cell>
          <cell r="I105" t="str">
            <v/>
          </cell>
          <cell r="BB105">
            <v>99.7</v>
          </cell>
          <cell r="BC105" t="str">
            <v/>
          </cell>
          <cell r="BD105">
            <v>105.5</v>
          </cell>
          <cell r="BE105" t="str">
            <v/>
          </cell>
        </row>
        <row r="106">
          <cell r="B106">
            <v>93.2</v>
          </cell>
          <cell r="C106" t="str">
            <v/>
          </cell>
          <cell r="D106">
            <v>95.4</v>
          </cell>
          <cell r="E106" t="str">
            <v/>
          </cell>
          <cell r="H106">
            <v>94</v>
          </cell>
          <cell r="I106" t="str">
            <v/>
          </cell>
          <cell r="BB106">
            <v>82.3</v>
          </cell>
          <cell r="BC106" t="str">
            <v/>
          </cell>
          <cell r="BD106">
            <v>99.9</v>
          </cell>
          <cell r="BE106" t="str">
            <v/>
          </cell>
        </row>
        <row r="107">
          <cell r="B107">
            <v>101.4</v>
          </cell>
          <cell r="C107" t="str">
            <v/>
          </cell>
          <cell r="D107">
            <v>103.4</v>
          </cell>
          <cell r="E107" t="str">
            <v/>
          </cell>
          <cell r="H107">
            <v>102.2</v>
          </cell>
          <cell r="I107" t="str">
            <v/>
          </cell>
          <cell r="BB107">
            <v>90.5</v>
          </cell>
          <cell r="BC107" t="str">
            <v/>
          </cell>
          <cell r="BD107">
            <v>104.6</v>
          </cell>
          <cell r="BE107" t="str">
            <v/>
          </cell>
        </row>
        <row r="108">
          <cell r="B108">
            <v>104.2</v>
          </cell>
          <cell r="C108" t="str">
            <v/>
          </cell>
          <cell r="D108">
            <v>106.2</v>
          </cell>
          <cell r="E108" t="str">
            <v/>
          </cell>
          <cell r="H108">
            <v>104.5</v>
          </cell>
          <cell r="I108" t="str">
            <v/>
          </cell>
          <cell r="BB108">
            <v>98.1</v>
          </cell>
          <cell r="BC108" t="str">
            <v/>
          </cell>
          <cell r="BD108">
            <v>104.7</v>
          </cell>
          <cell r="BE108" t="str">
            <v/>
          </cell>
        </row>
        <row r="109">
          <cell r="B109">
            <v>94.6</v>
          </cell>
          <cell r="C109" t="str">
            <v/>
          </cell>
          <cell r="D109">
            <v>96.4</v>
          </cell>
          <cell r="E109" t="str">
            <v/>
          </cell>
          <cell r="H109">
            <v>94</v>
          </cell>
          <cell r="I109" t="str">
            <v/>
          </cell>
          <cell r="BB109">
            <v>102.1</v>
          </cell>
          <cell r="BC109" t="str">
            <v/>
          </cell>
          <cell r="BD109">
            <v>95.7</v>
          </cell>
          <cell r="BE109" t="str">
            <v/>
          </cell>
        </row>
        <row r="110">
          <cell r="B110">
            <v>100.8</v>
          </cell>
          <cell r="C110" t="str">
            <v/>
          </cell>
          <cell r="D110">
            <v>104.2</v>
          </cell>
          <cell r="E110" t="str">
            <v/>
          </cell>
          <cell r="H110">
            <v>100.5</v>
          </cell>
          <cell r="I110" t="str">
            <v/>
          </cell>
          <cell r="BB110">
            <v>102.4</v>
          </cell>
          <cell r="BC110" t="str">
            <v/>
          </cell>
          <cell r="BD110">
            <v>101.7</v>
          </cell>
          <cell r="BE110" t="str">
            <v/>
          </cell>
        </row>
        <row r="111">
          <cell r="B111">
            <v>103.3</v>
          </cell>
          <cell r="C111" t="str">
            <v/>
          </cell>
          <cell r="D111">
            <v>102.1</v>
          </cell>
          <cell r="E111" t="str">
            <v/>
          </cell>
          <cell r="H111">
            <v>103.8</v>
          </cell>
          <cell r="I111" t="str">
            <v/>
          </cell>
          <cell r="BB111">
            <v>98.8</v>
          </cell>
          <cell r="BC111" t="str">
            <v/>
          </cell>
          <cell r="BD111">
            <v>99.4</v>
          </cell>
          <cell r="BE111" t="str">
            <v/>
          </cell>
        </row>
        <row r="112">
          <cell r="B112">
            <v>109.9</v>
          </cell>
          <cell r="C112" t="str">
            <v/>
          </cell>
          <cell r="D112">
            <v>103.7</v>
          </cell>
          <cell r="E112" t="str">
            <v/>
          </cell>
          <cell r="H112">
            <v>109.8</v>
          </cell>
          <cell r="I112" t="str">
            <v/>
          </cell>
          <cell r="BB112">
            <v>116.7</v>
          </cell>
          <cell r="BC112" t="str">
            <v/>
          </cell>
          <cell r="BD112">
            <v>103.9</v>
          </cell>
          <cell r="BE112" t="str">
            <v/>
          </cell>
        </row>
        <row r="113">
          <cell r="B113">
            <v>96.3</v>
          </cell>
          <cell r="C113" t="str">
            <v/>
          </cell>
          <cell r="D113">
            <v>91.5</v>
          </cell>
          <cell r="E113" t="str">
            <v/>
          </cell>
          <cell r="H113">
            <v>95.7</v>
          </cell>
          <cell r="I113" t="str">
            <v/>
          </cell>
          <cell r="BB113">
            <v>106.1</v>
          </cell>
          <cell r="BC113" t="str">
            <v/>
          </cell>
          <cell r="BD113">
            <v>98.1</v>
          </cell>
          <cell r="BE113" t="str">
            <v/>
          </cell>
        </row>
        <row r="114">
          <cell r="B114">
            <v>88.5</v>
          </cell>
          <cell r="C114" t="str">
            <v/>
          </cell>
          <cell r="D114">
            <v>94.9</v>
          </cell>
          <cell r="E114" t="str">
            <v/>
          </cell>
          <cell r="H114">
            <v>86.2</v>
          </cell>
          <cell r="I114" t="str">
            <v/>
          </cell>
          <cell r="BB114">
            <v>110.7</v>
          </cell>
          <cell r="BC114" t="str">
            <v/>
          </cell>
          <cell r="BD114">
            <v>99.3</v>
          </cell>
          <cell r="BE114" t="str">
            <v/>
          </cell>
        </row>
        <row r="115">
          <cell r="B115">
            <v>107.3</v>
          </cell>
          <cell r="C115" t="str">
            <v/>
          </cell>
          <cell r="D115">
            <v>88.1</v>
          </cell>
          <cell r="E115" t="str">
            <v/>
          </cell>
          <cell r="H115">
            <v>107.8</v>
          </cell>
          <cell r="I115" t="str">
            <v/>
          </cell>
          <cell r="BB115">
            <v>111.9</v>
          </cell>
          <cell r="BC115" t="str">
            <v/>
          </cell>
          <cell r="BD115">
            <v>96.2</v>
          </cell>
          <cell r="BE115" t="str">
            <v/>
          </cell>
        </row>
        <row r="116">
          <cell r="B116">
            <v>98.5</v>
          </cell>
          <cell r="C116" t="str">
            <v/>
          </cell>
          <cell r="D116">
            <v>114.9</v>
          </cell>
          <cell r="E116" t="str">
            <v/>
          </cell>
          <cell r="H116">
            <v>99.1</v>
          </cell>
          <cell r="I116" t="str">
            <v/>
          </cell>
          <cell r="BB116">
            <v>88.7</v>
          </cell>
          <cell r="BC116" t="str">
            <v/>
          </cell>
          <cell r="BD116">
            <v>100.6</v>
          </cell>
          <cell r="BE116" t="str">
            <v/>
          </cell>
        </row>
        <row r="117">
          <cell r="B117">
            <v>109.9</v>
          </cell>
          <cell r="C117" t="str">
            <v/>
          </cell>
          <cell r="D117">
            <v>106.8</v>
          </cell>
          <cell r="E117" t="str">
            <v/>
          </cell>
          <cell r="H117">
            <v>111.7</v>
          </cell>
          <cell r="I117" t="str">
            <v/>
          </cell>
          <cell r="BB117">
            <v>94.3</v>
          </cell>
          <cell r="BC117" t="str">
            <v/>
          </cell>
          <cell r="BD117">
            <v>105.9</v>
          </cell>
          <cell r="BE117" t="str">
            <v/>
          </cell>
        </row>
        <row r="118">
          <cell r="B118">
            <v>96.4</v>
          </cell>
          <cell r="C118" t="str">
            <v/>
          </cell>
          <cell r="D118">
            <v>94.1</v>
          </cell>
          <cell r="E118" t="str">
            <v/>
          </cell>
          <cell r="H118">
            <v>97</v>
          </cell>
          <cell r="I118" t="str">
            <v/>
          </cell>
          <cell r="BB118">
            <v>89.3</v>
          </cell>
          <cell r="BC118" t="str">
            <v/>
          </cell>
          <cell r="BD118">
            <v>102</v>
          </cell>
          <cell r="BE118" t="str">
            <v/>
          </cell>
        </row>
        <row r="119">
          <cell r="B119">
            <v>100</v>
          </cell>
          <cell r="C119" t="str">
            <v/>
          </cell>
          <cell r="D119">
            <v>104.8</v>
          </cell>
          <cell r="E119" t="str">
            <v/>
          </cell>
          <cell r="H119">
            <v>100.4</v>
          </cell>
          <cell r="I119" t="str">
            <v/>
          </cell>
          <cell r="BB119">
            <v>91.8</v>
          </cell>
          <cell r="BC119" t="str">
            <v/>
          </cell>
          <cell r="BD119">
            <v>101.9</v>
          </cell>
          <cell r="BE119" t="str">
            <v/>
          </cell>
        </row>
        <row r="120">
          <cell r="B120">
            <v>94.2</v>
          </cell>
          <cell r="C120" t="str">
            <v/>
          </cell>
          <cell r="D120">
            <v>99.4</v>
          </cell>
          <cell r="E120" t="str">
            <v/>
          </cell>
          <cell r="H120">
            <v>93.7</v>
          </cell>
          <cell r="I120" t="str">
            <v/>
          </cell>
          <cell r="BB120">
            <v>96.8</v>
          </cell>
          <cell r="BC120" t="str">
            <v/>
          </cell>
          <cell r="BD120">
            <v>97.8</v>
          </cell>
          <cell r="BE120" t="str">
            <v/>
          </cell>
        </row>
        <row r="121">
          <cell r="B121">
            <v>102.8</v>
          </cell>
          <cell r="C121" t="str">
            <v/>
          </cell>
          <cell r="D121">
            <v>93.5</v>
          </cell>
          <cell r="E121" t="str">
            <v/>
          </cell>
          <cell r="H121">
            <v>103.6</v>
          </cell>
          <cell r="I121" t="str">
            <v/>
          </cell>
          <cell r="BB121">
            <v>95.9</v>
          </cell>
          <cell r="BC121" t="str">
            <v/>
          </cell>
          <cell r="BD121">
            <v>103.7</v>
          </cell>
          <cell r="BE121" t="str">
            <v/>
          </cell>
        </row>
        <row r="122">
          <cell r="B122">
            <v>93.9</v>
          </cell>
          <cell r="C122" t="str">
            <v/>
          </cell>
          <cell r="D122">
            <v>100.5</v>
          </cell>
          <cell r="E122" t="str">
            <v/>
          </cell>
          <cell r="H122">
            <v>92.9</v>
          </cell>
          <cell r="I122" t="str">
            <v/>
          </cell>
          <cell r="BB122">
            <v>103.1</v>
          </cell>
          <cell r="BC122" t="str">
            <v/>
          </cell>
          <cell r="BD122">
            <v>97.9</v>
          </cell>
          <cell r="BE122" t="str">
            <v/>
          </cell>
        </row>
        <row r="123">
          <cell r="B123">
            <v>110.8</v>
          </cell>
          <cell r="C123" t="str">
            <v/>
          </cell>
          <cell r="D123">
            <v>113.7</v>
          </cell>
          <cell r="E123" t="str">
            <v/>
          </cell>
          <cell r="H123">
            <v>111.5</v>
          </cell>
          <cell r="I123" t="str">
            <v/>
          </cell>
          <cell r="BB123">
            <v>103.1</v>
          </cell>
          <cell r="BC123" t="str">
            <v/>
          </cell>
          <cell r="BD123">
            <v>101.8</v>
          </cell>
          <cell r="BE123" t="str">
            <v/>
          </cell>
        </row>
        <row r="124">
          <cell r="B124">
            <v>107.9</v>
          </cell>
          <cell r="C124" t="str">
            <v/>
          </cell>
          <cell r="D124">
            <v>95.4</v>
          </cell>
          <cell r="E124" t="str">
            <v/>
          </cell>
          <cell r="H124">
            <v>107.7</v>
          </cell>
          <cell r="I124" t="str">
            <v/>
          </cell>
          <cell r="BB124">
            <v>119.4</v>
          </cell>
          <cell r="BC124" t="str">
            <v/>
          </cell>
          <cell r="BD124">
            <v>103.2</v>
          </cell>
          <cell r="BE124" t="str">
            <v/>
          </cell>
        </row>
        <row r="125">
          <cell r="B125">
            <v>94.2</v>
          </cell>
          <cell r="C125" t="str">
            <v/>
          </cell>
          <cell r="D125">
            <v>100.7</v>
          </cell>
          <cell r="E125" t="str">
            <v/>
          </cell>
          <cell r="H125">
            <v>92.4</v>
          </cell>
          <cell r="I125" t="str">
            <v/>
          </cell>
          <cell r="BB125">
            <v>114.2</v>
          </cell>
          <cell r="BC125" t="str">
            <v/>
          </cell>
          <cell r="BD125">
            <v>95.3</v>
          </cell>
          <cell r="BE125" t="str">
            <v/>
          </cell>
        </row>
        <row r="126">
          <cell r="B126">
            <v>90.6</v>
          </cell>
          <cell r="C126" t="str">
            <v/>
          </cell>
          <cell r="D126">
            <v>90.3</v>
          </cell>
          <cell r="E126" t="str">
            <v/>
          </cell>
          <cell r="H126">
            <v>89.3</v>
          </cell>
          <cell r="I126" t="str">
            <v/>
          </cell>
          <cell r="BB126">
            <v>101.2</v>
          </cell>
          <cell r="BC126" t="str">
            <v/>
          </cell>
          <cell r="BD126">
            <v>103.1</v>
          </cell>
          <cell r="BE126" t="str">
            <v/>
          </cell>
        </row>
        <row r="127">
          <cell r="B127">
            <v>104.5</v>
          </cell>
          <cell r="C127" t="str">
            <v/>
          </cell>
          <cell r="D127">
            <v>80.2</v>
          </cell>
          <cell r="E127" t="str">
            <v/>
          </cell>
          <cell r="H127">
            <v>105.9</v>
          </cell>
          <cell r="I127" t="str">
            <v/>
          </cell>
          <cell r="BB127">
            <v>102.2</v>
          </cell>
          <cell r="BC127" t="str">
            <v/>
          </cell>
          <cell r="BD127">
            <v>92.2</v>
          </cell>
          <cell r="BE127" t="str">
            <v/>
          </cell>
        </row>
        <row r="128">
          <cell r="B128">
            <v>102.2</v>
          </cell>
          <cell r="C128" t="str">
            <v/>
          </cell>
          <cell r="D128">
            <v>116.5</v>
          </cell>
          <cell r="E128" t="str">
            <v/>
          </cell>
          <cell r="H128">
            <v>102.7</v>
          </cell>
          <cell r="I128" t="str">
            <v/>
          </cell>
          <cell r="BB128">
            <v>94.4</v>
          </cell>
          <cell r="BC128" t="str">
            <v/>
          </cell>
          <cell r="BD128">
            <v>100.5</v>
          </cell>
          <cell r="BE128" t="str">
            <v/>
          </cell>
        </row>
        <row r="129">
          <cell r="B129">
            <v>102.2</v>
          </cell>
          <cell r="C129" t="str">
            <v/>
          </cell>
          <cell r="D129">
            <v>112.2</v>
          </cell>
          <cell r="E129" t="str">
            <v/>
          </cell>
          <cell r="H129">
            <v>102.3</v>
          </cell>
          <cell r="I129" t="str">
            <v/>
          </cell>
          <cell r="BB129">
            <v>97.2</v>
          </cell>
          <cell r="BC129" t="str">
            <v/>
          </cell>
          <cell r="BD129">
            <v>105.7</v>
          </cell>
          <cell r="BE129" t="str">
            <v/>
          </cell>
        </row>
        <row r="130">
          <cell r="B130">
            <v>74.5</v>
          </cell>
          <cell r="C130" t="str">
            <v/>
          </cell>
          <cell r="D130">
            <v>90.2</v>
          </cell>
          <cell r="E130" t="str">
            <v/>
          </cell>
          <cell r="H130">
            <v>72.599999999999994</v>
          </cell>
          <cell r="I130" t="str">
            <v/>
          </cell>
          <cell r="BB130">
            <v>84.6</v>
          </cell>
          <cell r="BC130" t="str">
            <v/>
          </cell>
          <cell r="BD130">
            <v>94.8</v>
          </cell>
          <cell r="BE130" t="str">
            <v/>
          </cell>
        </row>
        <row r="131">
          <cell r="B131">
            <v>110.3</v>
          </cell>
          <cell r="C131" t="str">
            <v/>
          </cell>
          <cell r="D131">
            <v>98.3</v>
          </cell>
          <cell r="E131" t="str">
            <v/>
          </cell>
          <cell r="H131">
            <v>113.1</v>
          </cell>
          <cell r="I131" t="str">
            <v/>
          </cell>
          <cell r="BB131">
            <v>91.2</v>
          </cell>
          <cell r="BC131" t="str">
            <v/>
          </cell>
          <cell r="BD131">
            <v>102.3</v>
          </cell>
          <cell r="BE131" t="str">
            <v/>
          </cell>
        </row>
        <row r="132">
          <cell r="B132">
            <v>113.9</v>
          </cell>
          <cell r="C132" t="str">
            <v/>
          </cell>
          <cell r="D132">
            <v>108.6</v>
          </cell>
          <cell r="E132" t="str">
            <v/>
          </cell>
          <cell r="H132">
            <v>116</v>
          </cell>
          <cell r="I132" t="str">
            <v/>
          </cell>
          <cell r="BB132">
            <v>94.1</v>
          </cell>
          <cell r="BC132" t="str">
            <v/>
          </cell>
          <cell r="BD132">
            <v>109.3</v>
          </cell>
          <cell r="BE132" t="str">
            <v/>
          </cell>
        </row>
        <row r="133">
          <cell r="B133">
            <v>103.4</v>
          </cell>
          <cell r="C133" t="str">
            <v/>
          </cell>
          <cell r="D133">
            <v>93.9</v>
          </cell>
          <cell r="E133" t="str">
            <v/>
          </cell>
          <cell r="H133">
            <v>103.8</v>
          </cell>
          <cell r="I133" t="str">
            <v/>
          </cell>
          <cell r="BB133">
            <v>102</v>
          </cell>
          <cell r="BC133" t="str">
            <v/>
          </cell>
          <cell r="BD133">
            <v>102.2</v>
          </cell>
          <cell r="BE133" t="str">
            <v/>
          </cell>
        </row>
        <row r="134">
          <cell r="B134">
            <v>94.3</v>
          </cell>
          <cell r="C134" t="str">
            <v/>
          </cell>
          <cell r="D134">
            <v>95.7</v>
          </cell>
          <cell r="E134" t="str">
            <v/>
          </cell>
          <cell r="H134">
            <v>93.9</v>
          </cell>
          <cell r="I134" t="str">
            <v/>
          </cell>
          <cell r="BB134">
            <v>98.6</v>
          </cell>
          <cell r="BC134" t="str">
            <v/>
          </cell>
          <cell r="BD134">
            <v>96.9</v>
          </cell>
          <cell r="BE134" t="str">
            <v/>
          </cell>
        </row>
        <row r="135">
          <cell r="B135">
            <v>115.3</v>
          </cell>
          <cell r="C135" t="str">
            <v/>
          </cell>
          <cell r="D135">
            <v>108.4</v>
          </cell>
          <cell r="E135" t="str">
            <v/>
          </cell>
          <cell r="H135">
            <v>116.9</v>
          </cell>
          <cell r="I135" t="str">
            <v/>
          </cell>
          <cell r="BB135">
            <v>101.4</v>
          </cell>
          <cell r="BC135" t="str">
            <v/>
          </cell>
          <cell r="BD135">
            <v>103.9</v>
          </cell>
          <cell r="BE135" t="str">
            <v/>
          </cell>
        </row>
        <row r="136">
          <cell r="B136">
            <v>103.1</v>
          </cell>
          <cell r="C136" t="str">
            <v/>
          </cell>
          <cell r="D136">
            <v>105.9</v>
          </cell>
          <cell r="E136" t="str">
            <v/>
          </cell>
          <cell r="H136">
            <v>102.2</v>
          </cell>
          <cell r="I136" t="str">
            <v/>
          </cell>
          <cell r="BB136">
            <v>116.9</v>
          </cell>
          <cell r="BC136" t="str">
            <v/>
          </cell>
          <cell r="BD136">
            <v>100</v>
          </cell>
          <cell r="BE136" t="str">
            <v/>
          </cell>
        </row>
        <row r="137">
          <cell r="B137">
            <v>98.4</v>
          </cell>
          <cell r="C137" t="str">
            <v/>
          </cell>
          <cell r="D137">
            <v>102.6</v>
          </cell>
          <cell r="E137" t="str">
            <v/>
          </cell>
          <cell r="H137">
            <v>97.5</v>
          </cell>
          <cell r="I137" t="str">
            <v/>
          </cell>
          <cell r="BB137">
            <v>108.9</v>
          </cell>
          <cell r="BC137" t="str">
            <v/>
          </cell>
          <cell r="BD137">
            <v>97.4</v>
          </cell>
          <cell r="BE137" t="str">
            <v/>
          </cell>
        </row>
        <row r="138">
          <cell r="B138">
            <v>95.5</v>
          </cell>
          <cell r="C138" t="str">
            <v/>
          </cell>
          <cell r="D138">
            <v>102.4</v>
          </cell>
          <cell r="E138" t="str">
            <v/>
          </cell>
          <cell r="H138">
            <v>93.9</v>
          </cell>
          <cell r="I138" t="str">
            <v/>
          </cell>
          <cell r="BB138">
            <v>110</v>
          </cell>
          <cell r="BC138" t="str">
            <v/>
          </cell>
          <cell r="BD138">
            <v>106.6</v>
          </cell>
          <cell r="BE138" t="str">
            <v/>
          </cell>
        </row>
        <row r="139">
          <cell r="B139">
            <v>94.6</v>
          </cell>
          <cell r="C139" t="str">
            <v/>
          </cell>
          <cell r="D139">
            <v>71.599999999999994</v>
          </cell>
          <cell r="E139" t="str">
            <v/>
          </cell>
          <cell r="H139">
            <v>94.4</v>
          </cell>
          <cell r="I139" t="str">
            <v/>
          </cell>
          <cell r="BB139">
            <v>106.5</v>
          </cell>
          <cell r="BC139" t="str">
            <v/>
          </cell>
          <cell r="BD139">
            <v>87.6</v>
          </cell>
          <cell r="BE139" t="str">
            <v/>
          </cell>
        </row>
        <row r="140">
          <cell r="B140">
            <v>104</v>
          </cell>
          <cell r="C140" t="str">
            <v/>
          </cell>
          <cell r="D140">
            <v>112</v>
          </cell>
          <cell r="E140" t="str">
            <v/>
          </cell>
          <cell r="H140">
            <v>104.7</v>
          </cell>
          <cell r="I140" t="str">
            <v/>
          </cell>
          <cell r="BB140">
            <v>96.2</v>
          </cell>
          <cell r="BC140" t="str">
            <v/>
          </cell>
          <cell r="BD140">
            <v>102.8</v>
          </cell>
          <cell r="BE140" t="str">
            <v/>
          </cell>
        </row>
        <row r="141">
          <cell r="B141">
            <v>118.2</v>
          </cell>
          <cell r="C141" t="str">
            <v/>
          </cell>
          <cell r="D141">
            <v>118.7</v>
          </cell>
          <cell r="E141" t="str">
            <v/>
          </cell>
          <cell r="H141">
            <v>120.4</v>
          </cell>
          <cell r="I141" t="str">
            <v/>
          </cell>
          <cell r="BB141">
            <v>98.9</v>
          </cell>
          <cell r="BC141" t="str">
            <v/>
          </cell>
          <cell r="BD141">
            <v>109.8</v>
          </cell>
          <cell r="BE141" t="str">
            <v/>
          </cell>
        </row>
        <row r="142">
          <cell r="B142">
            <v>90.6</v>
          </cell>
          <cell r="C142" t="str">
            <v/>
          </cell>
          <cell r="D142">
            <v>92.8</v>
          </cell>
          <cell r="E142" t="str">
            <v/>
          </cell>
          <cell r="H142">
            <v>90.4</v>
          </cell>
          <cell r="I142" t="str">
            <v/>
          </cell>
          <cell r="BB142">
            <v>89.6</v>
          </cell>
          <cell r="BC142" t="str">
            <v/>
          </cell>
          <cell r="BD142">
            <v>101.5</v>
          </cell>
          <cell r="BE142" t="str">
            <v/>
          </cell>
        </row>
        <row r="143">
          <cell r="B143">
            <v>99.1</v>
          </cell>
          <cell r="C143" t="str">
            <v/>
          </cell>
          <cell r="D143">
            <v>101.4</v>
          </cell>
          <cell r="E143" t="str">
            <v/>
          </cell>
          <cell r="H143">
            <v>99.5</v>
          </cell>
          <cell r="I143" t="str">
            <v/>
          </cell>
          <cell r="BB143">
            <v>93.3</v>
          </cell>
          <cell r="BC143" t="str">
            <v/>
          </cell>
          <cell r="BD143">
            <v>99.9</v>
          </cell>
          <cell r="BE143" t="str">
            <v/>
          </cell>
        </row>
        <row r="144">
          <cell r="B144">
            <v>103.8</v>
          </cell>
          <cell r="C144" t="str">
            <v/>
          </cell>
          <cell r="D144">
            <v>101.1</v>
          </cell>
          <cell r="E144" t="str">
            <v/>
          </cell>
          <cell r="H144">
            <v>104.5</v>
          </cell>
          <cell r="I144" t="str">
            <v/>
          </cell>
          <cell r="BB144">
            <v>94.8</v>
          </cell>
          <cell r="BC144" t="str">
            <v/>
          </cell>
          <cell r="BD144">
            <v>105.3</v>
          </cell>
          <cell r="BE144" t="str">
            <v/>
          </cell>
        </row>
        <row r="145">
          <cell r="B145">
            <v>95.8</v>
          </cell>
          <cell r="C145" t="str">
            <v/>
          </cell>
          <cell r="D145">
            <v>95.5</v>
          </cell>
          <cell r="E145" t="str">
            <v/>
          </cell>
          <cell r="H145">
            <v>95.3</v>
          </cell>
          <cell r="I145" t="str">
            <v/>
          </cell>
          <cell r="BB145">
            <v>103.6</v>
          </cell>
          <cell r="BC145" t="str">
            <v/>
          </cell>
          <cell r="BD145">
            <v>98.4</v>
          </cell>
          <cell r="BE145" t="str">
            <v/>
          </cell>
        </row>
        <row r="146">
          <cell r="B146">
            <v>97.3</v>
          </cell>
          <cell r="C146" t="str">
            <v/>
          </cell>
          <cell r="D146">
            <v>99.6</v>
          </cell>
          <cell r="E146" t="str">
            <v/>
          </cell>
          <cell r="H146">
            <v>97.1</v>
          </cell>
          <cell r="I146" t="str">
            <v/>
          </cell>
          <cell r="BB146">
            <v>98.1</v>
          </cell>
          <cell r="BC146" t="str">
            <v/>
          </cell>
          <cell r="BD146">
            <v>99.5</v>
          </cell>
          <cell r="BE146" t="str">
            <v/>
          </cell>
        </row>
        <row r="147">
          <cell r="B147">
            <v>110.9</v>
          </cell>
          <cell r="C147" t="str">
            <v/>
          </cell>
          <cell r="D147">
            <v>112.4</v>
          </cell>
          <cell r="E147" t="str">
            <v/>
          </cell>
          <cell r="H147">
            <v>111.4</v>
          </cell>
          <cell r="I147" t="str">
            <v/>
          </cell>
          <cell r="BB147">
            <v>106.4</v>
          </cell>
          <cell r="BC147" t="str">
            <v/>
          </cell>
          <cell r="BD147">
            <v>103.9</v>
          </cell>
          <cell r="BE147" t="str">
            <v/>
          </cell>
        </row>
        <row r="148">
          <cell r="B148">
            <v>102.1</v>
          </cell>
          <cell r="C148" t="str">
            <v/>
          </cell>
          <cell r="D148">
            <v>100.8</v>
          </cell>
          <cell r="E148" t="str">
            <v/>
          </cell>
          <cell r="H148">
            <v>99.8</v>
          </cell>
          <cell r="I148" t="str">
            <v/>
          </cell>
          <cell r="BB148">
            <v>135.4</v>
          </cell>
          <cell r="BC148" t="str">
            <v/>
          </cell>
          <cell r="BD148">
            <v>99.1</v>
          </cell>
          <cell r="BE148" t="str">
            <v/>
          </cell>
        </row>
        <row r="149">
          <cell r="B149">
            <v>104.9</v>
          </cell>
          <cell r="C149" t="str">
            <v/>
          </cell>
          <cell r="D149">
            <v>103.8</v>
          </cell>
          <cell r="E149" t="str">
            <v/>
          </cell>
          <cell r="H149">
            <v>104.4</v>
          </cell>
          <cell r="I149" t="str">
            <v/>
          </cell>
          <cell r="BB149">
            <v>112.1</v>
          </cell>
          <cell r="BC149" t="str">
            <v/>
          </cell>
          <cell r="BD149">
            <v>98.9</v>
          </cell>
          <cell r="BE149" t="str">
            <v/>
          </cell>
        </row>
        <row r="150">
          <cell r="B150">
            <v>96.8</v>
          </cell>
          <cell r="C150" t="str">
            <v/>
          </cell>
          <cell r="D150">
            <v>97.8</v>
          </cell>
          <cell r="E150" t="str">
            <v/>
          </cell>
          <cell r="H150">
            <v>94.7</v>
          </cell>
          <cell r="I150" t="str">
            <v/>
          </cell>
          <cell r="BB150">
            <v>115.4</v>
          </cell>
          <cell r="BC150" t="str">
            <v/>
          </cell>
          <cell r="BD150">
            <v>103.9</v>
          </cell>
          <cell r="BE150" t="str">
            <v/>
          </cell>
        </row>
        <row r="151">
          <cell r="B151">
            <v>96</v>
          </cell>
          <cell r="C151" t="str">
            <v/>
          </cell>
          <cell r="D151">
            <v>95.6</v>
          </cell>
          <cell r="E151" t="str">
            <v/>
          </cell>
          <cell r="H151">
            <v>95.9</v>
          </cell>
          <cell r="I151" t="str">
            <v/>
          </cell>
          <cell r="BB151">
            <v>97.9</v>
          </cell>
          <cell r="BC151" t="str">
            <v/>
          </cell>
          <cell r="BD151">
            <v>90</v>
          </cell>
          <cell r="BE151" t="str">
            <v/>
          </cell>
        </row>
        <row r="152">
          <cell r="B152">
            <v>103.4</v>
          </cell>
          <cell r="C152" t="str">
            <v/>
          </cell>
          <cell r="D152">
            <v>101.4</v>
          </cell>
          <cell r="E152" t="str">
            <v/>
          </cell>
          <cell r="H152">
            <v>104.7</v>
          </cell>
          <cell r="I152" t="str">
            <v/>
          </cell>
          <cell r="BB152">
            <v>95</v>
          </cell>
          <cell r="BC152" t="str">
            <v/>
          </cell>
          <cell r="BD152">
            <v>99.3</v>
          </cell>
          <cell r="BE152" t="str">
            <v/>
          </cell>
        </row>
        <row r="153">
          <cell r="B153">
            <v>116.3</v>
          </cell>
          <cell r="C153" t="str">
            <v/>
          </cell>
          <cell r="D153">
            <v>121.5</v>
          </cell>
          <cell r="E153" t="str">
            <v/>
          </cell>
          <cell r="H153">
            <v>115.4</v>
          </cell>
          <cell r="I153" t="str">
            <v/>
          </cell>
          <cell r="BB153">
            <v>123.8</v>
          </cell>
          <cell r="BC153" t="str">
            <v/>
          </cell>
          <cell r="BD153">
            <v>111.9</v>
          </cell>
          <cell r="BE153" t="str">
            <v/>
          </cell>
        </row>
        <row r="154">
          <cell r="B154">
            <v>88.3</v>
          </cell>
          <cell r="C154" t="str">
            <v/>
          </cell>
          <cell r="D154">
            <v>89.7</v>
          </cell>
          <cell r="E154" t="str">
            <v/>
          </cell>
          <cell r="H154">
            <v>90.7</v>
          </cell>
          <cell r="I154" t="str">
            <v/>
          </cell>
          <cell r="BB154">
            <v>66.5</v>
          </cell>
          <cell r="BC154" t="str">
            <v/>
          </cell>
          <cell r="BD154">
            <v>98.2</v>
          </cell>
          <cell r="BE154" t="str">
            <v/>
          </cell>
        </row>
        <row r="155">
          <cell r="B155">
            <v>101.3</v>
          </cell>
          <cell r="C155" t="str">
            <v>*</v>
          </cell>
          <cell r="D155">
            <v>100.7</v>
          </cell>
          <cell r="E155" t="str">
            <v>*</v>
          </cell>
          <cell r="H155">
            <v>102.8</v>
          </cell>
          <cell r="I155" t="str">
            <v>*</v>
          </cell>
          <cell r="BB155">
            <v>84.3</v>
          </cell>
          <cell r="BC155" t="str">
            <v>*</v>
          </cell>
          <cell r="BD155">
            <v>103.6</v>
          </cell>
          <cell r="BE155" t="str">
            <v>*</v>
          </cell>
        </row>
        <row r="156">
          <cell r="B156">
            <v>99.7</v>
          </cell>
          <cell r="C156"/>
          <cell r="D156">
            <v>107.8</v>
          </cell>
          <cell r="E156"/>
          <cell r="H156">
            <v>99.9</v>
          </cell>
          <cell r="I156"/>
          <cell r="BB156">
            <v>93.6</v>
          </cell>
          <cell r="BC156"/>
          <cell r="BD156">
            <v>101.6</v>
          </cell>
          <cell r="BE156"/>
        </row>
      </sheetData>
      <sheetData sheetId="3">
        <row r="7">
          <cell r="B7">
            <v>111.2</v>
          </cell>
          <cell r="C7" t="str">
            <v/>
          </cell>
          <cell r="D7">
            <v>93.4</v>
          </cell>
          <cell r="E7" t="str">
            <v/>
          </cell>
          <cell r="F7">
            <v>112.7</v>
          </cell>
          <cell r="G7" t="str">
            <v/>
          </cell>
          <cell r="H7">
            <v>103.5</v>
          </cell>
          <cell r="I7" t="str">
            <v/>
          </cell>
          <cell r="J7">
            <v>107.4</v>
          </cell>
          <cell r="K7" t="str">
            <v/>
          </cell>
          <cell r="L7">
            <v>104.1</v>
          </cell>
          <cell r="M7" t="str">
            <v/>
          </cell>
          <cell r="N7">
            <v>94</v>
          </cell>
          <cell r="O7" t="str">
            <v/>
          </cell>
          <cell r="P7">
            <v>104.8</v>
          </cell>
          <cell r="Q7" t="str">
            <v/>
          </cell>
          <cell r="R7">
            <v>97.4</v>
          </cell>
          <cell r="S7" t="str">
            <v/>
          </cell>
          <cell r="T7">
            <v>102.9</v>
          </cell>
          <cell r="U7" t="str">
            <v/>
          </cell>
          <cell r="V7">
            <v>81.7</v>
          </cell>
          <cell r="W7" t="str">
            <v/>
          </cell>
          <cell r="X7">
            <v>106.2</v>
          </cell>
          <cell r="Y7" t="str">
            <v/>
          </cell>
          <cell r="Z7">
            <v>108</v>
          </cell>
          <cell r="AA7" t="str">
            <v/>
          </cell>
          <cell r="AB7">
            <v>80</v>
          </cell>
          <cell r="AC7" t="str">
            <v/>
          </cell>
          <cell r="AD7">
            <v>108.1</v>
          </cell>
          <cell r="AE7" t="str">
            <v/>
          </cell>
          <cell r="AF7">
            <v>107.1</v>
          </cell>
          <cell r="AG7" t="str">
            <v/>
          </cell>
        </row>
        <row r="8">
          <cell r="B8">
            <v>109.3</v>
          </cell>
          <cell r="C8" t="str">
            <v/>
          </cell>
          <cell r="D8">
            <v>99.8</v>
          </cell>
          <cell r="E8" t="str">
            <v/>
          </cell>
          <cell r="F8">
            <v>110.6</v>
          </cell>
          <cell r="G8" t="str">
            <v/>
          </cell>
          <cell r="H8">
            <v>100.7</v>
          </cell>
          <cell r="I8" t="str">
            <v/>
          </cell>
          <cell r="J8">
            <v>103.8</v>
          </cell>
          <cell r="K8" t="str">
            <v/>
          </cell>
          <cell r="L8">
            <v>100.1</v>
          </cell>
          <cell r="M8" t="str">
            <v/>
          </cell>
          <cell r="N8">
            <v>104.2</v>
          </cell>
          <cell r="O8" t="str">
            <v/>
          </cell>
          <cell r="P8">
            <v>100.7</v>
          </cell>
          <cell r="Q8" t="str">
            <v/>
          </cell>
          <cell r="R8">
            <v>95.7</v>
          </cell>
          <cell r="S8" t="str">
            <v/>
          </cell>
          <cell r="T8">
            <v>96.6</v>
          </cell>
          <cell r="U8" t="str">
            <v/>
          </cell>
          <cell r="V8">
            <v>81.2</v>
          </cell>
          <cell r="W8" t="str">
            <v/>
          </cell>
          <cell r="X8">
            <v>111.4</v>
          </cell>
          <cell r="Y8" t="str">
            <v/>
          </cell>
          <cell r="Z8">
            <v>99.4</v>
          </cell>
          <cell r="AA8" t="str">
            <v/>
          </cell>
          <cell r="AB8">
            <v>84.6</v>
          </cell>
          <cell r="AC8" t="str">
            <v/>
          </cell>
          <cell r="AD8">
            <v>116.8</v>
          </cell>
          <cell r="AE8" t="str">
            <v/>
          </cell>
          <cell r="AF8">
            <v>105.7</v>
          </cell>
          <cell r="AG8" t="str">
            <v/>
          </cell>
        </row>
        <row r="9">
          <cell r="B9">
            <v>109.9</v>
          </cell>
          <cell r="C9" t="str">
            <v/>
          </cell>
          <cell r="D9">
            <v>105.7</v>
          </cell>
          <cell r="E9" t="str">
            <v/>
          </cell>
          <cell r="F9">
            <v>111.5</v>
          </cell>
          <cell r="G9" t="str">
            <v/>
          </cell>
          <cell r="H9">
            <v>100.5</v>
          </cell>
          <cell r="I9" t="str">
            <v/>
          </cell>
          <cell r="J9">
            <v>110</v>
          </cell>
          <cell r="K9" t="str">
            <v/>
          </cell>
          <cell r="L9">
            <v>103</v>
          </cell>
          <cell r="M9" t="str">
            <v/>
          </cell>
          <cell r="N9">
            <v>107.1</v>
          </cell>
          <cell r="O9" t="str">
            <v/>
          </cell>
          <cell r="P9">
            <v>103.1</v>
          </cell>
          <cell r="Q9" t="str">
            <v/>
          </cell>
          <cell r="R9">
            <v>101.8</v>
          </cell>
          <cell r="S9" t="str">
            <v/>
          </cell>
          <cell r="T9">
            <v>102.9</v>
          </cell>
          <cell r="U9" t="str">
            <v/>
          </cell>
          <cell r="V9">
            <v>99.2</v>
          </cell>
          <cell r="W9" t="str">
            <v/>
          </cell>
          <cell r="X9">
            <v>123.6</v>
          </cell>
          <cell r="Y9" t="str">
            <v/>
          </cell>
          <cell r="Z9">
            <v>122.2</v>
          </cell>
          <cell r="AA9" t="str">
            <v/>
          </cell>
          <cell r="AB9">
            <v>102.7</v>
          </cell>
          <cell r="AC9" t="str">
            <v/>
          </cell>
          <cell r="AD9">
            <v>124.5</v>
          </cell>
          <cell r="AE9" t="str">
            <v/>
          </cell>
          <cell r="AF9">
            <v>121.4</v>
          </cell>
          <cell r="AG9" t="str">
            <v/>
          </cell>
        </row>
        <row r="10">
          <cell r="B10">
            <v>109.9</v>
          </cell>
          <cell r="C10" t="str">
            <v/>
          </cell>
          <cell r="D10">
            <v>103.9</v>
          </cell>
          <cell r="E10" t="str">
            <v/>
          </cell>
          <cell r="F10">
            <v>110.7</v>
          </cell>
          <cell r="G10" t="str">
            <v/>
          </cell>
          <cell r="H10">
            <v>96.5</v>
          </cell>
          <cell r="I10" t="str">
            <v/>
          </cell>
          <cell r="J10">
            <v>112.2</v>
          </cell>
          <cell r="K10" t="str">
            <v/>
          </cell>
          <cell r="L10">
            <v>98.4</v>
          </cell>
          <cell r="M10" t="str">
            <v/>
          </cell>
          <cell r="N10">
            <v>96.2</v>
          </cell>
          <cell r="O10" t="str">
            <v/>
          </cell>
          <cell r="P10">
            <v>97.7</v>
          </cell>
          <cell r="Q10" t="str">
            <v/>
          </cell>
          <cell r="R10">
            <v>99.1</v>
          </cell>
          <cell r="S10" t="str">
            <v/>
          </cell>
          <cell r="T10">
            <v>102.7</v>
          </cell>
          <cell r="U10" t="str">
            <v/>
          </cell>
          <cell r="V10">
            <v>93.3</v>
          </cell>
          <cell r="W10" t="str">
            <v/>
          </cell>
          <cell r="X10">
            <v>119.3</v>
          </cell>
          <cell r="Y10" t="str">
            <v/>
          </cell>
          <cell r="Z10">
            <v>94.1</v>
          </cell>
          <cell r="AA10" t="str">
            <v/>
          </cell>
          <cell r="AB10">
            <v>95.9</v>
          </cell>
          <cell r="AC10" t="str">
            <v/>
          </cell>
          <cell r="AD10">
            <v>120</v>
          </cell>
          <cell r="AE10" t="str">
            <v/>
          </cell>
          <cell r="AF10">
            <v>93.4</v>
          </cell>
          <cell r="AG10" t="str">
            <v/>
          </cell>
        </row>
        <row r="11">
          <cell r="B11">
            <v>113.1</v>
          </cell>
          <cell r="C11" t="str">
            <v/>
          </cell>
          <cell r="D11">
            <v>104.8</v>
          </cell>
          <cell r="E11" t="str">
            <v/>
          </cell>
          <cell r="F11">
            <v>114.3</v>
          </cell>
          <cell r="G11" t="str">
            <v/>
          </cell>
          <cell r="H11">
            <v>105.4</v>
          </cell>
          <cell r="I11" t="str">
            <v/>
          </cell>
          <cell r="J11">
            <v>109.4</v>
          </cell>
          <cell r="K11" t="str">
            <v/>
          </cell>
          <cell r="L11">
            <v>103.7</v>
          </cell>
          <cell r="M11" t="str">
            <v/>
          </cell>
          <cell r="N11">
            <v>99.3</v>
          </cell>
          <cell r="O11" t="str">
            <v/>
          </cell>
          <cell r="P11">
            <v>104.3</v>
          </cell>
          <cell r="Q11" t="str">
            <v/>
          </cell>
          <cell r="R11">
            <v>104.3</v>
          </cell>
          <cell r="S11" t="str">
            <v/>
          </cell>
          <cell r="T11">
            <v>98.6</v>
          </cell>
          <cell r="U11" t="str">
            <v/>
          </cell>
          <cell r="V11">
            <v>89.1</v>
          </cell>
          <cell r="W11" t="str">
            <v/>
          </cell>
          <cell r="X11">
            <v>109.9</v>
          </cell>
          <cell r="Y11" t="str">
            <v/>
          </cell>
          <cell r="Z11">
            <v>95.5</v>
          </cell>
          <cell r="AA11" t="str">
            <v/>
          </cell>
          <cell r="AB11">
            <v>89.4</v>
          </cell>
          <cell r="AC11" t="str">
            <v/>
          </cell>
          <cell r="AD11">
            <v>112.3</v>
          </cell>
          <cell r="AE11" t="str">
            <v/>
          </cell>
          <cell r="AF11">
            <v>93.3</v>
          </cell>
          <cell r="AG11" t="str">
            <v/>
          </cell>
        </row>
        <row r="12">
          <cell r="B12">
            <v>114.1</v>
          </cell>
          <cell r="C12" t="str">
            <v/>
          </cell>
          <cell r="D12">
            <v>105.2</v>
          </cell>
          <cell r="E12" t="str">
            <v/>
          </cell>
          <cell r="F12">
            <v>115.4</v>
          </cell>
          <cell r="G12" t="str">
            <v/>
          </cell>
          <cell r="H12">
            <v>103.9</v>
          </cell>
          <cell r="I12" t="str">
            <v/>
          </cell>
          <cell r="J12">
            <v>109.7</v>
          </cell>
          <cell r="K12" t="str">
            <v/>
          </cell>
          <cell r="L12">
            <v>102.3</v>
          </cell>
          <cell r="M12" t="str">
            <v/>
          </cell>
          <cell r="N12">
            <v>100.8</v>
          </cell>
          <cell r="O12" t="str">
            <v/>
          </cell>
          <cell r="P12">
            <v>102.1</v>
          </cell>
          <cell r="Q12" t="str">
            <v/>
          </cell>
          <cell r="R12">
            <v>102.5</v>
          </cell>
          <cell r="S12" t="str">
            <v/>
          </cell>
          <cell r="T12">
            <v>100.2</v>
          </cell>
          <cell r="U12" t="str">
            <v/>
          </cell>
          <cell r="V12">
            <v>88.2</v>
          </cell>
          <cell r="W12" t="str">
            <v/>
          </cell>
          <cell r="X12">
            <v>120.5</v>
          </cell>
          <cell r="Y12" t="str">
            <v/>
          </cell>
          <cell r="Z12">
            <v>99</v>
          </cell>
          <cell r="AA12" t="str">
            <v/>
          </cell>
          <cell r="AB12">
            <v>86.9</v>
          </cell>
          <cell r="AC12" t="str">
            <v/>
          </cell>
          <cell r="AD12">
            <v>123.7</v>
          </cell>
          <cell r="AE12" t="str">
            <v/>
          </cell>
          <cell r="AF12">
            <v>97.1</v>
          </cell>
          <cell r="AG12" t="str">
            <v/>
          </cell>
        </row>
        <row r="13">
          <cell r="B13">
            <v>113.1</v>
          </cell>
          <cell r="C13" t="str">
            <v/>
          </cell>
          <cell r="D13">
            <v>110.9</v>
          </cell>
          <cell r="E13" t="str">
            <v/>
          </cell>
          <cell r="F13">
            <v>114.1</v>
          </cell>
          <cell r="G13" t="str">
            <v/>
          </cell>
          <cell r="H13">
            <v>104.7</v>
          </cell>
          <cell r="I13" t="str">
            <v/>
          </cell>
          <cell r="J13">
            <v>107.4</v>
          </cell>
          <cell r="K13" t="str">
            <v/>
          </cell>
          <cell r="L13">
            <v>99.1</v>
          </cell>
          <cell r="M13" t="str">
            <v/>
          </cell>
          <cell r="N13">
            <v>103.7</v>
          </cell>
          <cell r="O13" t="str">
            <v/>
          </cell>
          <cell r="P13">
            <v>98.9</v>
          </cell>
          <cell r="Q13" t="str">
            <v/>
          </cell>
          <cell r="R13">
            <v>98.4</v>
          </cell>
          <cell r="S13" t="str">
            <v/>
          </cell>
          <cell r="T13">
            <v>100</v>
          </cell>
          <cell r="U13" t="str">
            <v/>
          </cell>
          <cell r="V13">
            <v>93.6</v>
          </cell>
          <cell r="W13" t="str">
            <v/>
          </cell>
          <cell r="X13">
            <v>113.6</v>
          </cell>
          <cell r="Y13" t="str">
            <v/>
          </cell>
          <cell r="Z13">
            <v>106.1</v>
          </cell>
          <cell r="AA13" t="str">
            <v/>
          </cell>
          <cell r="AB13">
            <v>89.6</v>
          </cell>
          <cell r="AC13" t="str">
            <v/>
          </cell>
          <cell r="AD13">
            <v>115.2</v>
          </cell>
          <cell r="AE13" t="str">
            <v/>
          </cell>
          <cell r="AF13">
            <v>103.2</v>
          </cell>
          <cell r="AG13" t="str">
            <v/>
          </cell>
        </row>
        <row r="14">
          <cell r="B14">
            <v>111</v>
          </cell>
          <cell r="C14" t="str">
            <v/>
          </cell>
          <cell r="D14">
            <v>108.8</v>
          </cell>
          <cell r="E14" t="str">
            <v/>
          </cell>
          <cell r="F14">
            <v>111.8</v>
          </cell>
          <cell r="G14" t="str">
            <v/>
          </cell>
          <cell r="H14">
            <v>105</v>
          </cell>
          <cell r="I14" t="str">
            <v/>
          </cell>
          <cell r="J14">
            <v>106.8</v>
          </cell>
          <cell r="K14" t="str">
            <v/>
          </cell>
          <cell r="L14">
            <v>98.9</v>
          </cell>
          <cell r="M14" t="str">
            <v/>
          </cell>
          <cell r="N14">
            <v>98.2</v>
          </cell>
          <cell r="O14" t="str">
            <v/>
          </cell>
          <cell r="P14">
            <v>98.8</v>
          </cell>
          <cell r="Q14" t="str">
            <v/>
          </cell>
          <cell r="R14">
            <v>101.7</v>
          </cell>
          <cell r="S14" t="str">
            <v/>
          </cell>
          <cell r="T14">
            <v>100.8</v>
          </cell>
          <cell r="U14" t="str">
            <v/>
          </cell>
          <cell r="V14">
            <v>81.900000000000006</v>
          </cell>
          <cell r="W14" t="str">
            <v/>
          </cell>
          <cell r="X14">
            <v>121.3</v>
          </cell>
          <cell r="Y14" t="str">
            <v/>
          </cell>
          <cell r="Z14">
            <v>87.5</v>
          </cell>
          <cell r="AA14" t="str">
            <v/>
          </cell>
          <cell r="AB14">
            <v>80.2</v>
          </cell>
          <cell r="AC14" t="str">
            <v/>
          </cell>
          <cell r="AD14">
            <v>119.6</v>
          </cell>
          <cell r="AE14" t="str">
            <v/>
          </cell>
          <cell r="AF14">
            <v>89.5</v>
          </cell>
          <cell r="AG14" t="str">
            <v/>
          </cell>
        </row>
        <row r="15">
          <cell r="B15">
            <v>111.5</v>
          </cell>
          <cell r="C15" t="str">
            <v/>
          </cell>
          <cell r="D15">
            <v>100.2</v>
          </cell>
          <cell r="E15" t="str">
            <v/>
          </cell>
          <cell r="F15">
            <v>113.3</v>
          </cell>
          <cell r="G15" t="str">
            <v/>
          </cell>
          <cell r="H15">
            <v>100.1</v>
          </cell>
          <cell r="I15" t="str">
            <v/>
          </cell>
          <cell r="J15">
            <v>104</v>
          </cell>
          <cell r="K15" t="str">
            <v/>
          </cell>
          <cell r="L15">
            <v>101.8</v>
          </cell>
          <cell r="M15" t="str">
            <v/>
          </cell>
          <cell r="N15">
            <v>98.2</v>
          </cell>
          <cell r="O15" t="str">
            <v/>
          </cell>
          <cell r="P15">
            <v>102.2</v>
          </cell>
          <cell r="Q15" t="str">
            <v/>
          </cell>
          <cell r="R15">
            <v>96.9</v>
          </cell>
          <cell r="S15" t="str">
            <v/>
          </cell>
          <cell r="T15">
            <v>100.3</v>
          </cell>
          <cell r="U15" t="str">
            <v/>
          </cell>
          <cell r="V15">
            <v>94.9</v>
          </cell>
          <cell r="W15" t="str">
            <v/>
          </cell>
          <cell r="X15">
            <v>112.2</v>
          </cell>
          <cell r="Y15" t="str">
            <v/>
          </cell>
          <cell r="Z15">
            <v>115.8</v>
          </cell>
          <cell r="AA15" t="str">
            <v/>
          </cell>
          <cell r="AB15">
            <v>93.6</v>
          </cell>
          <cell r="AC15" t="str">
            <v/>
          </cell>
          <cell r="AD15">
            <v>110.2</v>
          </cell>
          <cell r="AE15" t="str">
            <v/>
          </cell>
          <cell r="AF15">
            <v>116.7</v>
          </cell>
          <cell r="AG15" t="str">
            <v/>
          </cell>
        </row>
        <row r="16">
          <cell r="B16">
            <v>110.3</v>
          </cell>
          <cell r="C16" t="str">
            <v/>
          </cell>
          <cell r="D16">
            <v>103.4</v>
          </cell>
          <cell r="E16" t="str">
            <v/>
          </cell>
          <cell r="F16">
            <v>112.2</v>
          </cell>
          <cell r="G16" t="str">
            <v/>
          </cell>
          <cell r="H16">
            <v>97.4</v>
          </cell>
          <cell r="I16" t="str">
            <v/>
          </cell>
          <cell r="J16">
            <v>104.5</v>
          </cell>
          <cell r="K16" t="str">
            <v/>
          </cell>
          <cell r="L16">
            <v>100.1</v>
          </cell>
          <cell r="M16" t="str">
            <v/>
          </cell>
          <cell r="N16">
            <v>98.9</v>
          </cell>
          <cell r="O16" t="str">
            <v/>
          </cell>
          <cell r="P16">
            <v>100.4</v>
          </cell>
          <cell r="Q16" t="str">
            <v/>
          </cell>
          <cell r="R16">
            <v>98.8</v>
          </cell>
          <cell r="S16" t="str">
            <v/>
          </cell>
          <cell r="T16">
            <v>98.7</v>
          </cell>
          <cell r="U16" t="str">
            <v/>
          </cell>
          <cell r="V16">
            <v>92.2</v>
          </cell>
          <cell r="W16" t="str">
            <v/>
          </cell>
          <cell r="X16">
            <v>115.6</v>
          </cell>
          <cell r="Y16" t="str">
            <v/>
          </cell>
          <cell r="Z16">
            <v>97.2</v>
          </cell>
          <cell r="AA16" t="str">
            <v/>
          </cell>
          <cell r="AB16">
            <v>92.3</v>
          </cell>
          <cell r="AC16" t="str">
            <v/>
          </cell>
          <cell r="AD16">
            <v>112.6</v>
          </cell>
          <cell r="AE16" t="str">
            <v/>
          </cell>
          <cell r="AF16">
            <v>98.6</v>
          </cell>
          <cell r="AG16" t="str">
            <v/>
          </cell>
        </row>
        <row r="17">
          <cell r="B17">
            <v>109.8</v>
          </cell>
          <cell r="C17" t="str">
            <v/>
          </cell>
          <cell r="D17">
            <v>98.6</v>
          </cell>
          <cell r="E17" t="str">
            <v/>
          </cell>
          <cell r="F17">
            <v>111.3</v>
          </cell>
          <cell r="G17" t="str">
            <v/>
          </cell>
          <cell r="H17">
            <v>96.8</v>
          </cell>
          <cell r="I17" t="str">
            <v/>
          </cell>
          <cell r="J17">
            <v>107</v>
          </cell>
          <cell r="K17" t="str">
            <v/>
          </cell>
          <cell r="L17">
            <v>100</v>
          </cell>
          <cell r="M17" t="str">
            <v/>
          </cell>
          <cell r="N17">
            <v>100.3</v>
          </cell>
          <cell r="O17" t="str">
            <v/>
          </cell>
          <cell r="P17">
            <v>100.8</v>
          </cell>
          <cell r="Q17" t="str">
            <v/>
          </cell>
          <cell r="R17">
            <v>96.9</v>
          </cell>
          <cell r="S17" t="str">
            <v/>
          </cell>
          <cell r="T17">
            <v>102.9</v>
          </cell>
          <cell r="U17" t="str">
            <v/>
          </cell>
          <cell r="V17">
            <v>88.9</v>
          </cell>
          <cell r="W17" t="str">
            <v/>
          </cell>
          <cell r="X17">
            <v>108.5</v>
          </cell>
          <cell r="Y17" t="str">
            <v/>
          </cell>
          <cell r="Z17">
            <v>96.5</v>
          </cell>
          <cell r="AA17" t="str">
            <v/>
          </cell>
          <cell r="AB17">
            <v>87.2</v>
          </cell>
          <cell r="AC17" t="str">
            <v/>
          </cell>
          <cell r="AD17">
            <v>110</v>
          </cell>
          <cell r="AE17" t="str">
            <v/>
          </cell>
          <cell r="AF17">
            <v>94.5</v>
          </cell>
          <cell r="AG17" t="str">
            <v/>
          </cell>
        </row>
        <row r="18">
          <cell r="B18">
            <v>109.2</v>
          </cell>
          <cell r="C18" t="str">
            <v/>
          </cell>
          <cell r="D18">
            <v>87.9</v>
          </cell>
          <cell r="E18" t="str">
            <v/>
          </cell>
          <cell r="F18">
            <v>111.4</v>
          </cell>
          <cell r="G18" t="str">
            <v/>
          </cell>
          <cell r="H18">
            <v>96.7</v>
          </cell>
          <cell r="I18" t="str">
            <v/>
          </cell>
          <cell r="J18">
            <v>107.2</v>
          </cell>
          <cell r="K18" t="str">
            <v/>
          </cell>
          <cell r="L18">
            <v>97.5</v>
          </cell>
          <cell r="M18" t="str">
            <v/>
          </cell>
          <cell r="N18">
            <v>87.6</v>
          </cell>
          <cell r="O18" t="str">
            <v/>
          </cell>
          <cell r="P18">
            <v>97.4</v>
          </cell>
          <cell r="Q18" t="str">
            <v/>
          </cell>
          <cell r="R18">
            <v>103.7</v>
          </cell>
          <cell r="S18" t="str">
            <v/>
          </cell>
          <cell r="T18">
            <v>100.3</v>
          </cell>
          <cell r="U18" t="str">
            <v/>
          </cell>
          <cell r="V18">
            <v>93.3</v>
          </cell>
          <cell r="W18" t="str">
            <v/>
          </cell>
          <cell r="X18">
            <v>123.4</v>
          </cell>
          <cell r="Y18" t="str">
            <v/>
          </cell>
          <cell r="Z18">
            <v>104.9</v>
          </cell>
          <cell r="AA18" t="str">
            <v/>
          </cell>
          <cell r="AB18">
            <v>90.9</v>
          </cell>
          <cell r="AC18" t="str">
            <v/>
          </cell>
          <cell r="AD18">
            <v>121.7</v>
          </cell>
          <cell r="AE18" t="str">
            <v/>
          </cell>
          <cell r="AF18">
            <v>104.2</v>
          </cell>
          <cell r="AG18" t="str">
            <v/>
          </cell>
        </row>
        <row r="19">
          <cell r="B19">
            <v>108.1</v>
          </cell>
          <cell r="C19" t="str">
            <v/>
          </cell>
          <cell r="D19">
            <v>109.6</v>
          </cell>
          <cell r="E19" t="str">
            <v/>
          </cell>
          <cell r="F19">
            <v>109</v>
          </cell>
          <cell r="G19" t="str">
            <v/>
          </cell>
          <cell r="H19">
            <v>101</v>
          </cell>
          <cell r="I19" t="str">
            <v/>
          </cell>
          <cell r="J19">
            <v>104.1</v>
          </cell>
          <cell r="K19" t="str">
            <v/>
          </cell>
          <cell r="L19">
            <v>103</v>
          </cell>
          <cell r="M19" t="str">
            <v/>
          </cell>
          <cell r="N19">
            <v>117.1</v>
          </cell>
          <cell r="O19" t="str">
            <v/>
          </cell>
          <cell r="P19">
            <v>102.6</v>
          </cell>
          <cell r="Q19" t="str">
            <v/>
          </cell>
          <cell r="R19">
            <v>101.6</v>
          </cell>
          <cell r="S19" t="str">
            <v/>
          </cell>
          <cell r="T19">
            <v>100</v>
          </cell>
          <cell r="U19" t="str">
            <v/>
          </cell>
          <cell r="V19">
            <v>89.9</v>
          </cell>
          <cell r="W19" t="str">
            <v/>
          </cell>
          <cell r="X19">
            <v>110</v>
          </cell>
          <cell r="Y19" t="str">
            <v/>
          </cell>
          <cell r="Z19">
            <v>96.3</v>
          </cell>
          <cell r="AA19" t="str">
            <v/>
          </cell>
          <cell r="AB19">
            <v>89.9</v>
          </cell>
          <cell r="AC19" t="str">
            <v/>
          </cell>
          <cell r="AD19">
            <v>112.4</v>
          </cell>
          <cell r="AE19" t="str">
            <v/>
          </cell>
          <cell r="AF19">
            <v>98.9</v>
          </cell>
          <cell r="AG19" t="str">
            <v/>
          </cell>
        </row>
        <row r="20">
          <cell r="B20">
            <v>110.7</v>
          </cell>
          <cell r="C20" t="str">
            <v/>
          </cell>
          <cell r="D20">
            <v>107</v>
          </cell>
          <cell r="E20" t="str">
            <v/>
          </cell>
          <cell r="F20">
            <v>111.2</v>
          </cell>
          <cell r="G20" t="str">
            <v/>
          </cell>
          <cell r="H20">
            <v>106.8</v>
          </cell>
          <cell r="I20" t="str">
            <v/>
          </cell>
          <cell r="J20">
            <v>108.5</v>
          </cell>
          <cell r="K20" t="str">
            <v/>
          </cell>
          <cell r="L20">
            <v>102.6</v>
          </cell>
          <cell r="M20" t="str">
            <v/>
          </cell>
          <cell r="N20">
            <v>101.8</v>
          </cell>
          <cell r="O20" t="str">
            <v/>
          </cell>
          <cell r="P20">
            <v>102.6</v>
          </cell>
          <cell r="Q20" t="str">
            <v/>
          </cell>
          <cell r="R20">
            <v>101.2</v>
          </cell>
          <cell r="S20" t="str">
            <v/>
          </cell>
          <cell r="T20">
            <v>100.6</v>
          </cell>
          <cell r="U20" t="str">
            <v/>
          </cell>
          <cell r="V20">
            <v>91.6</v>
          </cell>
          <cell r="W20" t="str">
            <v/>
          </cell>
          <cell r="X20">
            <v>112.9</v>
          </cell>
          <cell r="Y20" t="str">
            <v/>
          </cell>
          <cell r="Z20">
            <v>101.9</v>
          </cell>
          <cell r="AA20" t="str">
            <v/>
          </cell>
          <cell r="AB20">
            <v>93</v>
          </cell>
          <cell r="AC20" t="str">
            <v/>
          </cell>
          <cell r="AD20">
            <v>109.9</v>
          </cell>
          <cell r="AE20" t="str">
            <v/>
          </cell>
          <cell r="AF20">
            <v>103.4</v>
          </cell>
          <cell r="AG20" t="str">
            <v/>
          </cell>
        </row>
        <row r="21">
          <cell r="B21">
            <v>106.3</v>
          </cell>
          <cell r="C21" t="str">
            <v/>
          </cell>
          <cell r="D21">
            <v>97.9</v>
          </cell>
          <cell r="E21" t="str">
            <v/>
          </cell>
          <cell r="F21">
            <v>106.6</v>
          </cell>
          <cell r="G21" t="str">
            <v/>
          </cell>
          <cell r="H21">
            <v>104</v>
          </cell>
          <cell r="I21" t="str">
            <v/>
          </cell>
          <cell r="J21">
            <v>106.4</v>
          </cell>
          <cell r="K21" t="str">
            <v/>
          </cell>
          <cell r="L21">
            <v>99</v>
          </cell>
          <cell r="M21" t="str">
            <v/>
          </cell>
          <cell r="N21">
            <v>98</v>
          </cell>
          <cell r="O21" t="str">
            <v/>
          </cell>
          <cell r="P21">
            <v>98.8</v>
          </cell>
          <cell r="Q21" t="str">
            <v/>
          </cell>
          <cell r="R21">
            <v>99.2</v>
          </cell>
          <cell r="S21" t="str">
            <v/>
          </cell>
          <cell r="T21">
            <v>101</v>
          </cell>
          <cell r="U21" t="str">
            <v/>
          </cell>
          <cell r="V21">
            <v>105.8</v>
          </cell>
          <cell r="W21" t="str">
            <v/>
          </cell>
          <cell r="X21">
            <v>106.7</v>
          </cell>
          <cell r="Y21" t="str">
            <v/>
          </cell>
          <cell r="Z21">
            <v>115.4</v>
          </cell>
          <cell r="AA21" t="str">
            <v/>
          </cell>
          <cell r="AB21">
            <v>105.9</v>
          </cell>
          <cell r="AC21" t="str">
            <v/>
          </cell>
          <cell r="AD21">
            <v>103.1</v>
          </cell>
          <cell r="AE21" t="str">
            <v/>
          </cell>
          <cell r="AF21">
            <v>113.9</v>
          </cell>
          <cell r="AG21" t="str">
            <v/>
          </cell>
        </row>
        <row r="22">
          <cell r="B22">
            <v>109.2</v>
          </cell>
          <cell r="C22" t="str">
            <v/>
          </cell>
          <cell r="D22">
            <v>105.7</v>
          </cell>
          <cell r="E22" t="str">
            <v/>
          </cell>
          <cell r="F22">
            <v>111</v>
          </cell>
          <cell r="G22" t="str">
            <v/>
          </cell>
          <cell r="H22">
            <v>102</v>
          </cell>
          <cell r="I22" t="str">
            <v/>
          </cell>
          <cell r="J22">
            <v>104.1</v>
          </cell>
          <cell r="K22" t="str">
            <v/>
          </cell>
          <cell r="L22">
            <v>101</v>
          </cell>
          <cell r="M22" t="str">
            <v/>
          </cell>
          <cell r="N22">
            <v>104</v>
          </cell>
          <cell r="O22" t="str">
            <v/>
          </cell>
          <cell r="P22">
            <v>101.8</v>
          </cell>
          <cell r="Q22" t="str">
            <v/>
          </cell>
          <cell r="R22">
            <v>97.2</v>
          </cell>
          <cell r="S22" t="str">
            <v/>
          </cell>
          <cell r="T22">
            <v>100.4</v>
          </cell>
          <cell r="U22" t="str">
            <v/>
          </cell>
          <cell r="V22">
            <v>91.1</v>
          </cell>
          <cell r="W22" t="str">
            <v/>
          </cell>
          <cell r="X22">
            <v>97.7</v>
          </cell>
          <cell r="Y22" t="str">
            <v/>
          </cell>
          <cell r="Z22">
            <v>86.1</v>
          </cell>
          <cell r="AA22" t="str">
            <v/>
          </cell>
          <cell r="AB22">
            <v>92.1</v>
          </cell>
          <cell r="AC22" t="str">
            <v/>
          </cell>
          <cell r="AD22">
            <v>96.1</v>
          </cell>
          <cell r="AE22" t="str">
            <v/>
          </cell>
          <cell r="AF22">
            <v>87</v>
          </cell>
          <cell r="AG22" t="str">
            <v/>
          </cell>
        </row>
        <row r="23">
          <cell r="B23">
            <v>105.4</v>
          </cell>
          <cell r="C23" t="str">
            <v/>
          </cell>
          <cell r="D23">
            <v>108.2</v>
          </cell>
          <cell r="E23" t="str">
            <v/>
          </cell>
          <cell r="F23">
            <v>105.8</v>
          </cell>
          <cell r="G23" t="str">
            <v/>
          </cell>
          <cell r="H23">
            <v>99.2</v>
          </cell>
          <cell r="I23" t="str">
            <v/>
          </cell>
          <cell r="J23">
            <v>106.6</v>
          </cell>
          <cell r="K23" t="str">
            <v/>
          </cell>
          <cell r="L23">
            <v>100.1</v>
          </cell>
          <cell r="M23" t="str">
            <v/>
          </cell>
          <cell r="N23">
            <v>101.6</v>
          </cell>
          <cell r="O23" t="str">
            <v/>
          </cell>
          <cell r="P23">
            <v>99.4</v>
          </cell>
          <cell r="Q23" t="str">
            <v/>
          </cell>
          <cell r="R23">
            <v>101.5</v>
          </cell>
          <cell r="S23" t="str">
            <v/>
          </cell>
          <cell r="T23">
            <v>101</v>
          </cell>
          <cell r="U23" t="str">
            <v/>
          </cell>
          <cell r="V23">
            <v>96.6</v>
          </cell>
          <cell r="W23" t="str">
            <v/>
          </cell>
          <cell r="X23">
            <v>108.4</v>
          </cell>
          <cell r="Y23" t="str">
            <v/>
          </cell>
          <cell r="Z23">
            <v>106</v>
          </cell>
          <cell r="AA23" t="str">
            <v/>
          </cell>
          <cell r="AB23">
            <v>92.9</v>
          </cell>
          <cell r="AC23" t="str">
            <v/>
          </cell>
          <cell r="AD23">
            <v>103.8</v>
          </cell>
          <cell r="AE23" t="str">
            <v/>
          </cell>
          <cell r="AF23">
            <v>100.8</v>
          </cell>
          <cell r="AG23" t="str">
            <v/>
          </cell>
        </row>
        <row r="24">
          <cell r="B24">
            <v>102.5</v>
          </cell>
          <cell r="C24" t="str">
            <v/>
          </cell>
          <cell r="D24">
            <v>103.5</v>
          </cell>
          <cell r="E24" t="str">
            <v/>
          </cell>
          <cell r="F24">
            <v>102.8</v>
          </cell>
          <cell r="G24" t="str">
            <v/>
          </cell>
          <cell r="H24">
            <v>100.3</v>
          </cell>
          <cell r="I24" t="str">
            <v/>
          </cell>
          <cell r="J24">
            <v>106.8</v>
          </cell>
          <cell r="K24" t="str">
            <v/>
          </cell>
          <cell r="L24">
            <v>99.4</v>
          </cell>
          <cell r="M24" t="str">
            <v/>
          </cell>
          <cell r="N24">
            <v>96.4</v>
          </cell>
          <cell r="O24" t="str">
            <v/>
          </cell>
          <cell r="P24">
            <v>99.2</v>
          </cell>
          <cell r="Q24" t="str">
            <v/>
          </cell>
          <cell r="R24">
            <v>103.6</v>
          </cell>
          <cell r="S24" t="str">
            <v/>
          </cell>
          <cell r="T24">
            <v>100.4</v>
          </cell>
          <cell r="U24" t="str">
            <v/>
          </cell>
          <cell r="V24">
            <v>97.7</v>
          </cell>
          <cell r="W24" t="str">
            <v/>
          </cell>
          <cell r="X24">
            <v>110.8</v>
          </cell>
          <cell r="Y24" t="str">
            <v/>
          </cell>
          <cell r="Z24">
            <v>101.2</v>
          </cell>
          <cell r="AA24" t="str">
            <v/>
          </cell>
          <cell r="AB24">
            <v>96</v>
          </cell>
          <cell r="AC24" t="str">
            <v/>
          </cell>
          <cell r="AD24">
            <v>110.6</v>
          </cell>
          <cell r="AE24" t="str">
            <v/>
          </cell>
          <cell r="AF24">
            <v>103.4</v>
          </cell>
          <cell r="AG24" t="str">
            <v/>
          </cell>
        </row>
        <row r="25">
          <cell r="B25">
            <v>104.1</v>
          </cell>
          <cell r="C25" t="str">
            <v/>
          </cell>
          <cell r="D25">
            <v>100</v>
          </cell>
          <cell r="E25" t="str">
            <v/>
          </cell>
          <cell r="F25">
            <v>105</v>
          </cell>
          <cell r="G25" t="str">
            <v/>
          </cell>
          <cell r="H25">
            <v>97.3</v>
          </cell>
          <cell r="I25" t="str">
            <v/>
          </cell>
          <cell r="J25">
            <v>108.6</v>
          </cell>
          <cell r="K25" t="str">
            <v/>
          </cell>
          <cell r="L25">
            <v>100.7</v>
          </cell>
          <cell r="M25" t="str">
            <v/>
          </cell>
          <cell r="N25">
            <v>100.2</v>
          </cell>
          <cell r="O25" t="str">
            <v/>
          </cell>
          <cell r="P25">
            <v>101.1</v>
          </cell>
          <cell r="Q25" t="str">
            <v/>
          </cell>
          <cell r="R25">
            <v>95.5</v>
          </cell>
          <cell r="S25" t="str">
            <v/>
          </cell>
          <cell r="T25">
            <v>101.6</v>
          </cell>
          <cell r="U25" t="str">
            <v/>
          </cell>
          <cell r="V25">
            <v>93</v>
          </cell>
          <cell r="W25" t="str">
            <v/>
          </cell>
          <cell r="X25">
            <v>99.4</v>
          </cell>
          <cell r="Y25" t="str">
            <v/>
          </cell>
          <cell r="Z25">
            <v>95.2</v>
          </cell>
          <cell r="AA25" t="str">
            <v/>
          </cell>
          <cell r="AB25">
            <v>86.1</v>
          </cell>
          <cell r="AC25" t="str">
            <v/>
          </cell>
          <cell r="AD25">
            <v>96.1</v>
          </cell>
          <cell r="AE25" t="str">
            <v/>
          </cell>
          <cell r="AF25">
            <v>89.6</v>
          </cell>
          <cell r="AG25" t="str">
            <v/>
          </cell>
        </row>
        <row r="26">
          <cell r="B26">
            <v>107.7</v>
          </cell>
          <cell r="C26" t="str">
            <v/>
          </cell>
          <cell r="D26">
            <v>99.5</v>
          </cell>
          <cell r="E26" t="str">
            <v/>
          </cell>
          <cell r="F26">
            <v>109.3</v>
          </cell>
          <cell r="G26" t="str">
            <v/>
          </cell>
          <cell r="H26">
            <v>97.6</v>
          </cell>
          <cell r="I26" t="str">
            <v/>
          </cell>
          <cell r="J26">
            <v>106.2</v>
          </cell>
          <cell r="K26" t="str">
            <v/>
          </cell>
          <cell r="L26">
            <v>102.4</v>
          </cell>
          <cell r="M26" t="str">
            <v/>
          </cell>
          <cell r="N26">
            <v>97.8</v>
          </cell>
          <cell r="O26" t="str">
            <v/>
          </cell>
          <cell r="P26">
            <v>102.8</v>
          </cell>
          <cell r="Q26" t="str">
            <v/>
          </cell>
          <cell r="R26">
            <v>102</v>
          </cell>
          <cell r="S26" t="str">
            <v/>
          </cell>
          <cell r="T26">
            <v>98.6</v>
          </cell>
          <cell r="U26" t="str">
            <v/>
          </cell>
          <cell r="V26">
            <v>93.3</v>
          </cell>
          <cell r="W26" t="str">
            <v/>
          </cell>
          <cell r="X26">
            <v>113.9</v>
          </cell>
          <cell r="Y26" t="str">
            <v/>
          </cell>
          <cell r="Z26">
            <v>100.3</v>
          </cell>
          <cell r="AA26" t="str">
            <v/>
          </cell>
          <cell r="AB26">
            <v>91.8</v>
          </cell>
          <cell r="AC26" t="str">
            <v/>
          </cell>
          <cell r="AD26">
            <v>114.5</v>
          </cell>
          <cell r="AE26" t="str">
            <v/>
          </cell>
          <cell r="AF26">
            <v>106.7</v>
          </cell>
          <cell r="AG26" t="str">
            <v/>
          </cell>
        </row>
        <row r="27">
          <cell r="B27">
            <v>106.8</v>
          </cell>
          <cell r="C27" t="str">
            <v/>
          </cell>
          <cell r="D27">
            <v>95.7</v>
          </cell>
          <cell r="E27" t="str">
            <v/>
          </cell>
          <cell r="F27">
            <v>108.3</v>
          </cell>
          <cell r="G27" t="str">
            <v/>
          </cell>
          <cell r="H27">
            <v>100.6</v>
          </cell>
          <cell r="I27" t="str">
            <v/>
          </cell>
          <cell r="J27">
            <v>106.6</v>
          </cell>
          <cell r="K27" t="str">
            <v/>
          </cell>
          <cell r="L27">
            <v>100.9</v>
          </cell>
          <cell r="M27" t="str">
            <v/>
          </cell>
          <cell r="N27">
            <v>94.4</v>
          </cell>
          <cell r="O27" t="str">
            <v/>
          </cell>
          <cell r="P27">
            <v>101.2</v>
          </cell>
          <cell r="Q27" t="str">
            <v/>
          </cell>
          <cell r="R27">
            <v>99.9</v>
          </cell>
          <cell r="S27" t="str">
            <v/>
          </cell>
          <cell r="T27">
            <v>100.8</v>
          </cell>
          <cell r="U27" t="str">
            <v/>
          </cell>
          <cell r="V27">
            <v>111.9</v>
          </cell>
          <cell r="W27" t="str">
            <v/>
          </cell>
          <cell r="X27">
            <v>117.9</v>
          </cell>
          <cell r="Y27" t="str">
            <v/>
          </cell>
          <cell r="Z27">
            <v>119.9</v>
          </cell>
          <cell r="AA27" t="str">
            <v/>
          </cell>
          <cell r="AB27">
            <v>107.8</v>
          </cell>
          <cell r="AC27" t="str">
            <v/>
          </cell>
          <cell r="AD27">
            <v>115.1</v>
          </cell>
          <cell r="AE27" t="str">
            <v/>
          </cell>
          <cell r="AF27">
            <v>117.4</v>
          </cell>
          <cell r="AG27" t="str">
            <v/>
          </cell>
        </row>
        <row r="28">
          <cell r="B28">
            <v>106.2</v>
          </cell>
          <cell r="C28" t="str">
            <v/>
          </cell>
          <cell r="D28">
            <v>96.1</v>
          </cell>
          <cell r="E28" t="str">
            <v/>
          </cell>
          <cell r="F28">
            <v>107.3</v>
          </cell>
          <cell r="G28" t="str">
            <v/>
          </cell>
          <cell r="H28">
            <v>102.7</v>
          </cell>
          <cell r="I28" t="str">
            <v/>
          </cell>
          <cell r="J28">
            <v>106.5</v>
          </cell>
          <cell r="K28" t="str">
            <v/>
          </cell>
          <cell r="L28">
            <v>99.6</v>
          </cell>
          <cell r="M28" t="str">
            <v/>
          </cell>
          <cell r="N28">
            <v>99.4</v>
          </cell>
          <cell r="O28" t="str">
            <v/>
          </cell>
          <cell r="P28">
            <v>99.4</v>
          </cell>
          <cell r="Q28" t="str">
            <v/>
          </cell>
          <cell r="R28">
            <v>100.9</v>
          </cell>
          <cell r="S28" t="str">
            <v/>
          </cell>
          <cell r="T28">
            <v>98.6</v>
          </cell>
          <cell r="U28" t="str">
            <v/>
          </cell>
          <cell r="V28">
            <v>101.2</v>
          </cell>
          <cell r="W28" t="str">
            <v/>
          </cell>
          <cell r="X28">
            <v>109.8</v>
          </cell>
          <cell r="Y28" t="str">
            <v/>
          </cell>
          <cell r="Z28">
            <v>90.5</v>
          </cell>
          <cell r="AA28" t="str">
            <v/>
          </cell>
          <cell r="AB28">
            <v>102.4</v>
          </cell>
          <cell r="AC28" t="str">
            <v/>
          </cell>
          <cell r="AD28">
            <v>110.9</v>
          </cell>
          <cell r="AE28" t="str">
            <v/>
          </cell>
          <cell r="AF28">
            <v>95</v>
          </cell>
          <cell r="AG28" t="str">
            <v/>
          </cell>
        </row>
        <row r="29">
          <cell r="B29">
            <v>107.7</v>
          </cell>
          <cell r="C29" t="str">
            <v/>
          </cell>
          <cell r="D29">
            <v>97.5</v>
          </cell>
          <cell r="E29" t="str">
            <v/>
          </cell>
          <cell r="F29">
            <v>108.6</v>
          </cell>
          <cell r="G29" t="str">
            <v/>
          </cell>
          <cell r="H29">
            <v>105.2</v>
          </cell>
          <cell r="I29" t="str">
            <v/>
          </cell>
          <cell r="J29">
            <v>104.2</v>
          </cell>
          <cell r="K29" t="str">
            <v/>
          </cell>
          <cell r="L29">
            <v>101.4</v>
          </cell>
          <cell r="M29" t="str">
            <v/>
          </cell>
          <cell r="N29">
            <v>101.7</v>
          </cell>
          <cell r="O29" t="str">
            <v/>
          </cell>
          <cell r="P29">
            <v>102.1</v>
          </cell>
          <cell r="Q29" t="str">
            <v/>
          </cell>
          <cell r="R29">
            <v>99.2</v>
          </cell>
          <cell r="S29" t="str">
            <v/>
          </cell>
          <cell r="T29">
            <v>100.8</v>
          </cell>
          <cell r="U29" t="str">
            <v/>
          </cell>
          <cell r="V29">
            <v>99</v>
          </cell>
          <cell r="W29" t="str">
            <v/>
          </cell>
          <cell r="X29">
            <v>111.3</v>
          </cell>
          <cell r="Y29" t="str">
            <v/>
          </cell>
          <cell r="Z29">
            <v>97.8</v>
          </cell>
          <cell r="AA29" t="str">
            <v/>
          </cell>
          <cell r="AB29">
            <v>96.1</v>
          </cell>
          <cell r="AC29" t="str">
            <v/>
          </cell>
          <cell r="AD29">
            <v>110.2</v>
          </cell>
          <cell r="AE29" t="str">
            <v/>
          </cell>
          <cell r="AF29">
            <v>93.8</v>
          </cell>
          <cell r="AG29" t="str">
            <v/>
          </cell>
        </row>
        <row r="30">
          <cell r="B30">
            <v>112.8</v>
          </cell>
          <cell r="C30" t="str">
            <v/>
          </cell>
          <cell r="D30">
            <v>108.7</v>
          </cell>
          <cell r="E30" t="str">
            <v/>
          </cell>
          <cell r="F30">
            <v>114.7</v>
          </cell>
          <cell r="G30" t="str">
            <v/>
          </cell>
          <cell r="H30">
            <v>101.5</v>
          </cell>
          <cell r="I30" t="str">
            <v/>
          </cell>
          <cell r="J30">
            <v>105.5</v>
          </cell>
          <cell r="K30" t="str">
            <v/>
          </cell>
          <cell r="L30">
            <v>102.2</v>
          </cell>
          <cell r="M30" t="str">
            <v/>
          </cell>
          <cell r="N30">
            <v>97.6</v>
          </cell>
          <cell r="O30" t="str">
            <v/>
          </cell>
          <cell r="P30">
            <v>102.8</v>
          </cell>
          <cell r="Q30" t="str">
            <v/>
          </cell>
          <cell r="R30">
            <v>100.1</v>
          </cell>
          <cell r="S30" t="str">
            <v/>
          </cell>
          <cell r="T30">
            <v>101.5</v>
          </cell>
          <cell r="U30" t="str">
            <v/>
          </cell>
          <cell r="V30">
            <v>97.7</v>
          </cell>
          <cell r="W30" t="str">
            <v/>
          </cell>
          <cell r="X30">
            <v>104.7</v>
          </cell>
          <cell r="Y30" t="str">
            <v/>
          </cell>
          <cell r="Z30">
            <v>98.7</v>
          </cell>
          <cell r="AA30" t="str">
            <v/>
          </cell>
          <cell r="AB30">
            <v>96.3</v>
          </cell>
          <cell r="AC30" t="str">
            <v/>
          </cell>
          <cell r="AD30">
            <v>105.9</v>
          </cell>
          <cell r="AE30" t="str">
            <v/>
          </cell>
          <cell r="AF30">
            <v>100.3</v>
          </cell>
          <cell r="AG30" t="str">
            <v/>
          </cell>
        </row>
        <row r="31">
          <cell r="B31">
            <v>106.1</v>
          </cell>
          <cell r="C31" t="str">
            <v/>
          </cell>
          <cell r="D31">
            <v>99.4</v>
          </cell>
          <cell r="E31" t="str">
            <v/>
          </cell>
          <cell r="F31">
            <v>107.7</v>
          </cell>
          <cell r="G31" t="str">
            <v/>
          </cell>
          <cell r="H31">
            <v>96.3</v>
          </cell>
          <cell r="I31" t="str">
            <v/>
          </cell>
          <cell r="J31">
            <v>104.2</v>
          </cell>
          <cell r="K31" t="str">
            <v/>
          </cell>
          <cell r="L31">
            <v>96.8</v>
          </cell>
          <cell r="M31" t="str">
            <v/>
          </cell>
          <cell r="N31">
            <v>107.2</v>
          </cell>
          <cell r="O31" t="str">
            <v/>
          </cell>
          <cell r="P31">
            <v>96.3</v>
          </cell>
          <cell r="Q31" t="str">
            <v/>
          </cell>
          <cell r="R31">
            <v>96.4</v>
          </cell>
          <cell r="S31" t="str">
            <v/>
          </cell>
          <cell r="T31">
            <v>98.8</v>
          </cell>
          <cell r="U31" t="str">
            <v/>
          </cell>
          <cell r="V31">
            <v>105.9</v>
          </cell>
          <cell r="W31" t="str">
            <v/>
          </cell>
          <cell r="X31">
            <v>117.9</v>
          </cell>
          <cell r="Y31" t="str">
            <v/>
          </cell>
          <cell r="Z31">
            <v>108.5</v>
          </cell>
          <cell r="AA31" t="str">
            <v/>
          </cell>
          <cell r="AB31">
            <v>108.9</v>
          </cell>
          <cell r="AC31" t="str">
            <v/>
          </cell>
          <cell r="AD31">
            <v>121.1</v>
          </cell>
          <cell r="AE31" t="str">
            <v/>
          </cell>
          <cell r="AF31">
            <v>113.1</v>
          </cell>
          <cell r="AG31" t="str">
            <v/>
          </cell>
        </row>
        <row r="32">
          <cell r="B32">
            <v>100.8</v>
          </cell>
          <cell r="C32" t="str">
            <v/>
          </cell>
          <cell r="D32">
            <v>93.9</v>
          </cell>
          <cell r="E32" t="str">
            <v/>
          </cell>
          <cell r="F32">
            <v>101.1</v>
          </cell>
          <cell r="G32" t="str">
            <v/>
          </cell>
          <cell r="H32">
            <v>104.7</v>
          </cell>
          <cell r="I32" t="str">
            <v/>
          </cell>
          <cell r="J32">
            <v>104.5</v>
          </cell>
          <cell r="K32" t="str">
            <v/>
          </cell>
          <cell r="L32">
            <v>97.5</v>
          </cell>
          <cell r="M32" t="str">
            <v/>
          </cell>
          <cell r="N32">
            <v>96.1</v>
          </cell>
          <cell r="O32" t="str">
            <v/>
          </cell>
          <cell r="P32">
            <v>96.3</v>
          </cell>
          <cell r="Q32" t="str">
            <v/>
          </cell>
          <cell r="R32">
            <v>110.1</v>
          </cell>
          <cell r="S32" t="str">
            <v/>
          </cell>
          <cell r="T32">
            <v>100.9</v>
          </cell>
          <cell r="U32" t="str">
            <v/>
          </cell>
          <cell r="V32">
            <v>116.9</v>
          </cell>
          <cell r="W32" t="str">
            <v/>
          </cell>
          <cell r="X32">
            <v>127.5</v>
          </cell>
          <cell r="Y32" t="str">
            <v/>
          </cell>
          <cell r="Z32">
            <v>110.3</v>
          </cell>
          <cell r="AA32" t="str">
            <v/>
          </cell>
          <cell r="AB32">
            <v>99.4</v>
          </cell>
          <cell r="AC32" t="str">
            <v/>
          </cell>
          <cell r="AD32">
            <v>107</v>
          </cell>
          <cell r="AE32" t="str">
            <v/>
          </cell>
          <cell r="AF32">
            <v>91.3</v>
          </cell>
          <cell r="AG32" t="str">
            <v/>
          </cell>
        </row>
        <row r="33">
          <cell r="B33">
            <v>103.4</v>
          </cell>
          <cell r="C33" t="str">
            <v/>
          </cell>
          <cell r="D33">
            <v>96.9</v>
          </cell>
          <cell r="E33" t="str">
            <v/>
          </cell>
          <cell r="F33">
            <v>103.9</v>
          </cell>
          <cell r="G33" t="str">
            <v/>
          </cell>
          <cell r="H33">
            <v>101.2</v>
          </cell>
          <cell r="I33" t="str">
            <v/>
          </cell>
          <cell r="J33">
            <v>104</v>
          </cell>
          <cell r="K33" t="str">
            <v/>
          </cell>
          <cell r="L33">
            <v>101.6</v>
          </cell>
          <cell r="M33" t="str">
            <v/>
          </cell>
          <cell r="N33">
            <v>101.1</v>
          </cell>
          <cell r="O33" t="str">
            <v/>
          </cell>
          <cell r="P33">
            <v>101.6</v>
          </cell>
          <cell r="Q33" t="str">
            <v/>
          </cell>
          <cell r="R33">
            <v>95.9</v>
          </cell>
          <cell r="S33" t="str">
            <v/>
          </cell>
          <cell r="T33">
            <v>100.5</v>
          </cell>
          <cell r="U33" t="str">
            <v/>
          </cell>
          <cell r="V33">
            <v>104</v>
          </cell>
          <cell r="W33" t="str">
            <v/>
          </cell>
          <cell r="X33">
            <v>98.3</v>
          </cell>
          <cell r="Y33" t="str">
            <v/>
          </cell>
          <cell r="Z33">
            <v>89</v>
          </cell>
          <cell r="AA33" t="str">
            <v/>
          </cell>
          <cell r="AB33">
            <v>105.4</v>
          </cell>
          <cell r="AC33" t="str">
            <v/>
          </cell>
          <cell r="AD33">
            <v>99.5</v>
          </cell>
          <cell r="AE33" t="str">
            <v/>
          </cell>
          <cell r="AF33">
            <v>106</v>
          </cell>
          <cell r="AG33" t="str">
            <v/>
          </cell>
        </row>
        <row r="34">
          <cell r="B34">
            <v>102.6</v>
          </cell>
          <cell r="C34" t="str">
            <v/>
          </cell>
          <cell r="D34">
            <v>90</v>
          </cell>
          <cell r="E34" t="str">
            <v/>
          </cell>
          <cell r="F34">
            <v>103</v>
          </cell>
          <cell r="G34" t="str">
            <v/>
          </cell>
          <cell r="H34">
            <v>106.2</v>
          </cell>
          <cell r="I34" t="str">
            <v/>
          </cell>
          <cell r="J34">
            <v>102.6</v>
          </cell>
          <cell r="K34" t="str">
            <v/>
          </cell>
          <cell r="L34">
            <v>100.2</v>
          </cell>
          <cell r="M34" t="str">
            <v/>
          </cell>
          <cell r="N34">
            <v>96.6</v>
          </cell>
          <cell r="O34" t="str">
            <v/>
          </cell>
          <cell r="P34">
            <v>100.9</v>
          </cell>
          <cell r="Q34" t="str">
            <v/>
          </cell>
          <cell r="R34">
            <v>102</v>
          </cell>
          <cell r="S34" t="str">
            <v/>
          </cell>
          <cell r="T34">
            <v>99</v>
          </cell>
          <cell r="U34" t="str">
            <v/>
          </cell>
          <cell r="V34">
            <v>94.5</v>
          </cell>
          <cell r="W34" t="str">
            <v/>
          </cell>
          <cell r="X34">
            <v>103.8</v>
          </cell>
          <cell r="Y34" t="str">
            <v/>
          </cell>
          <cell r="Z34">
            <v>90.9</v>
          </cell>
          <cell r="AA34" t="str">
            <v/>
          </cell>
          <cell r="AB34">
            <v>91.7</v>
          </cell>
          <cell r="AC34" t="str">
            <v/>
          </cell>
          <cell r="AD34">
            <v>99.5</v>
          </cell>
          <cell r="AE34" t="str">
            <v/>
          </cell>
          <cell r="AF34">
            <v>87</v>
          </cell>
          <cell r="AG34" t="str">
            <v/>
          </cell>
        </row>
        <row r="35">
          <cell r="B35">
            <v>104.2</v>
          </cell>
          <cell r="C35" t="str">
            <v/>
          </cell>
          <cell r="D35">
            <v>91.2</v>
          </cell>
          <cell r="E35" t="str">
            <v/>
          </cell>
          <cell r="F35">
            <v>105.1</v>
          </cell>
          <cell r="G35" t="str">
            <v/>
          </cell>
          <cell r="H35">
            <v>103.2</v>
          </cell>
          <cell r="I35" t="str">
            <v/>
          </cell>
          <cell r="J35">
            <v>100.4</v>
          </cell>
          <cell r="K35" t="str">
            <v/>
          </cell>
          <cell r="L35">
            <v>101.7</v>
          </cell>
          <cell r="M35" t="str">
            <v/>
          </cell>
          <cell r="N35">
            <v>102.9</v>
          </cell>
          <cell r="O35" t="str">
            <v/>
          </cell>
          <cell r="P35">
            <v>101.5</v>
          </cell>
          <cell r="Q35" t="str">
            <v/>
          </cell>
          <cell r="R35">
            <v>98.5</v>
          </cell>
          <cell r="S35" t="str">
            <v/>
          </cell>
          <cell r="T35">
            <v>98.9</v>
          </cell>
          <cell r="U35" t="str">
            <v/>
          </cell>
          <cell r="V35">
            <v>99.3</v>
          </cell>
          <cell r="W35" t="str">
            <v/>
          </cell>
          <cell r="X35">
            <v>102.8</v>
          </cell>
          <cell r="Y35" t="str">
            <v/>
          </cell>
          <cell r="Z35">
            <v>105</v>
          </cell>
          <cell r="AA35" t="str">
            <v/>
          </cell>
          <cell r="AB35">
            <v>98.9</v>
          </cell>
          <cell r="AC35" t="str">
            <v/>
          </cell>
          <cell r="AD35">
            <v>106.5</v>
          </cell>
          <cell r="AE35" t="str">
            <v/>
          </cell>
          <cell r="AF35">
            <v>107.9</v>
          </cell>
          <cell r="AG35" t="str">
            <v/>
          </cell>
        </row>
        <row r="36">
          <cell r="B36">
            <v>103.4</v>
          </cell>
          <cell r="C36" t="str">
            <v/>
          </cell>
          <cell r="D36">
            <v>99.8</v>
          </cell>
          <cell r="E36" t="str">
            <v/>
          </cell>
          <cell r="F36">
            <v>104.4</v>
          </cell>
          <cell r="G36" t="str">
            <v/>
          </cell>
          <cell r="H36">
            <v>96.6</v>
          </cell>
          <cell r="I36" t="str">
            <v/>
          </cell>
          <cell r="J36">
            <v>99.9</v>
          </cell>
          <cell r="K36" t="str">
            <v/>
          </cell>
          <cell r="L36">
            <v>98.7</v>
          </cell>
          <cell r="M36" t="str">
            <v/>
          </cell>
          <cell r="N36">
            <v>105.6</v>
          </cell>
          <cell r="O36" t="str">
            <v/>
          </cell>
          <cell r="P36">
            <v>98.4</v>
          </cell>
          <cell r="Q36" t="str">
            <v/>
          </cell>
          <cell r="R36">
            <v>96.9</v>
          </cell>
          <cell r="S36" t="str">
            <v/>
          </cell>
          <cell r="T36">
            <v>99.9</v>
          </cell>
          <cell r="U36" t="str">
            <v/>
          </cell>
          <cell r="V36">
            <v>103.5</v>
          </cell>
          <cell r="W36" t="str">
            <v/>
          </cell>
          <cell r="X36">
            <v>105.9</v>
          </cell>
          <cell r="Y36" t="str">
            <v/>
          </cell>
          <cell r="Z36">
            <v>104.2</v>
          </cell>
          <cell r="AA36" t="str">
            <v/>
          </cell>
          <cell r="AB36">
            <v>95.4</v>
          </cell>
          <cell r="AC36" t="str">
            <v/>
          </cell>
          <cell r="AD36">
            <v>99.3</v>
          </cell>
          <cell r="AE36" t="str">
            <v/>
          </cell>
          <cell r="AF36">
            <v>96.4</v>
          </cell>
          <cell r="AG36" t="str">
            <v/>
          </cell>
        </row>
        <row r="37">
          <cell r="B37">
            <v>102.7</v>
          </cell>
          <cell r="C37" t="str">
            <v/>
          </cell>
          <cell r="D37">
            <v>95.5</v>
          </cell>
          <cell r="E37" t="str">
            <v/>
          </cell>
          <cell r="F37">
            <v>103.4</v>
          </cell>
          <cell r="G37" t="str">
            <v/>
          </cell>
          <cell r="H37">
            <v>102.3</v>
          </cell>
          <cell r="I37" t="str">
            <v/>
          </cell>
          <cell r="J37">
            <v>98.6</v>
          </cell>
          <cell r="K37" t="str">
            <v/>
          </cell>
          <cell r="L37">
            <v>100</v>
          </cell>
          <cell r="M37" t="str">
            <v/>
          </cell>
          <cell r="N37">
            <v>95.8</v>
          </cell>
          <cell r="O37" t="str">
            <v/>
          </cell>
          <cell r="P37">
            <v>100.1</v>
          </cell>
          <cell r="Q37" t="str">
            <v/>
          </cell>
          <cell r="R37">
            <v>101.2</v>
          </cell>
          <cell r="S37" t="str">
            <v/>
          </cell>
          <cell r="T37">
            <v>100.3</v>
          </cell>
          <cell r="U37" t="str">
            <v/>
          </cell>
          <cell r="V37">
            <v>95.3</v>
          </cell>
          <cell r="W37" t="str">
            <v/>
          </cell>
          <cell r="X37">
            <v>102.5</v>
          </cell>
          <cell r="Y37" t="str">
            <v/>
          </cell>
          <cell r="Z37">
            <v>92.1</v>
          </cell>
          <cell r="AA37" t="str">
            <v/>
          </cell>
          <cell r="AB37">
            <v>92.5</v>
          </cell>
          <cell r="AC37" t="str">
            <v/>
          </cell>
          <cell r="AD37">
            <v>107.5</v>
          </cell>
          <cell r="AE37" t="str">
            <v/>
          </cell>
          <cell r="AF37">
            <v>97</v>
          </cell>
          <cell r="AG37" t="str">
            <v/>
          </cell>
        </row>
        <row r="38">
          <cell r="B38">
            <v>100.2</v>
          </cell>
          <cell r="C38" t="str">
            <v/>
          </cell>
          <cell r="D38">
            <v>95.6</v>
          </cell>
          <cell r="E38" t="str">
            <v/>
          </cell>
          <cell r="F38">
            <v>100.7</v>
          </cell>
          <cell r="G38" t="str">
            <v/>
          </cell>
          <cell r="H38">
            <v>99.9</v>
          </cell>
          <cell r="I38" t="str">
            <v/>
          </cell>
          <cell r="J38">
            <v>100.3</v>
          </cell>
          <cell r="K38" t="str">
            <v/>
          </cell>
          <cell r="L38">
            <v>99.9</v>
          </cell>
          <cell r="M38" t="str">
            <v/>
          </cell>
          <cell r="N38">
            <v>97.9</v>
          </cell>
          <cell r="O38" t="str">
            <v/>
          </cell>
          <cell r="P38">
            <v>100.1</v>
          </cell>
          <cell r="Q38" t="str">
            <v/>
          </cell>
          <cell r="R38">
            <v>99.6</v>
          </cell>
          <cell r="S38" t="str">
            <v/>
          </cell>
          <cell r="T38">
            <v>100.3</v>
          </cell>
          <cell r="U38" t="str">
            <v/>
          </cell>
          <cell r="V38">
            <v>88.4</v>
          </cell>
          <cell r="W38" t="str">
            <v/>
          </cell>
          <cell r="X38">
            <v>94.8</v>
          </cell>
          <cell r="Y38" t="str">
            <v/>
          </cell>
          <cell r="Z38">
            <v>92.7</v>
          </cell>
          <cell r="AA38" t="str">
            <v/>
          </cell>
          <cell r="AB38">
            <v>85.1</v>
          </cell>
          <cell r="AC38" t="str">
            <v/>
          </cell>
          <cell r="AD38">
            <v>92.7</v>
          </cell>
          <cell r="AE38" t="str">
            <v/>
          </cell>
          <cell r="AF38">
            <v>92</v>
          </cell>
          <cell r="AG38" t="str">
            <v/>
          </cell>
        </row>
        <row r="39">
          <cell r="B39">
            <v>99.8</v>
          </cell>
          <cell r="C39" t="str">
            <v/>
          </cell>
          <cell r="D39">
            <v>102.2</v>
          </cell>
          <cell r="E39" t="str">
            <v/>
          </cell>
          <cell r="F39">
            <v>99.8</v>
          </cell>
          <cell r="G39" t="str">
            <v/>
          </cell>
          <cell r="H39">
            <v>100.2</v>
          </cell>
          <cell r="I39" t="str">
            <v/>
          </cell>
          <cell r="J39">
            <v>98.4</v>
          </cell>
          <cell r="K39" t="str">
            <v/>
          </cell>
          <cell r="L39">
            <v>100.4</v>
          </cell>
          <cell r="M39" t="str">
            <v/>
          </cell>
          <cell r="N39">
            <v>101</v>
          </cell>
          <cell r="O39" t="str">
            <v/>
          </cell>
          <cell r="P39">
            <v>100.3</v>
          </cell>
          <cell r="Q39" t="str">
            <v/>
          </cell>
          <cell r="R39">
            <v>100.2</v>
          </cell>
          <cell r="S39" t="str">
            <v/>
          </cell>
          <cell r="T39">
            <v>98.8</v>
          </cell>
          <cell r="U39" t="str">
            <v/>
          </cell>
          <cell r="V39">
            <v>97.3</v>
          </cell>
          <cell r="W39" t="str">
            <v/>
          </cell>
          <cell r="X39">
            <v>87</v>
          </cell>
          <cell r="Y39" t="str">
            <v/>
          </cell>
          <cell r="Z39">
            <v>110.1</v>
          </cell>
          <cell r="AA39" t="str">
            <v/>
          </cell>
          <cell r="AB39">
            <v>97.1</v>
          </cell>
          <cell r="AC39" t="str">
            <v/>
          </cell>
          <cell r="AD39">
            <v>90.1</v>
          </cell>
          <cell r="AE39" t="str">
            <v/>
          </cell>
          <cell r="AF39">
            <v>114.1</v>
          </cell>
          <cell r="AG39" t="str">
            <v/>
          </cell>
        </row>
        <row r="40">
          <cell r="B40">
            <v>99.9</v>
          </cell>
          <cell r="C40" t="str">
            <v/>
          </cell>
          <cell r="D40">
            <v>106.3</v>
          </cell>
          <cell r="E40" t="str">
            <v/>
          </cell>
          <cell r="F40">
            <v>99.7</v>
          </cell>
          <cell r="G40" t="str">
            <v/>
          </cell>
          <cell r="H40">
            <v>100.2</v>
          </cell>
          <cell r="I40" t="str">
            <v/>
          </cell>
          <cell r="J40">
            <v>100.9</v>
          </cell>
          <cell r="K40" t="str">
            <v/>
          </cell>
          <cell r="L40">
            <v>99.7</v>
          </cell>
          <cell r="M40" t="str">
            <v/>
          </cell>
          <cell r="N40">
            <v>103.4</v>
          </cell>
          <cell r="O40" t="str">
            <v/>
          </cell>
          <cell r="P40">
            <v>99.3</v>
          </cell>
          <cell r="Q40" t="str">
            <v/>
          </cell>
          <cell r="R40">
            <v>100.9</v>
          </cell>
          <cell r="S40" t="str">
            <v/>
          </cell>
          <cell r="T40">
            <v>101.1</v>
          </cell>
          <cell r="U40" t="str">
            <v/>
          </cell>
          <cell r="V40">
            <v>100.4</v>
          </cell>
          <cell r="W40" t="str">
            <v/>
          </cell>
          <cell r="X40">
            <v>99.1</v>
          </cell>
          <cell r="Y40" t="str">
            <v/>
          </cell>
          <cell r="Z40">
            <v>103.1</v>
          </cell>
          <cell r="AA40" t="str">
            <v/>
          </cell>
          <cell r="AB40">
            <v>98.9</v>
          </cell>
          <cell r="AC40" t="str">
            <v/>
          </cell>
          <cell r="AD40">
            <v>96.6</v>
          </cell>
          <cell r="AE40" t="str">
            <v/>
          </cell>
          <cell r="AF40">
            <v>101.8</v>
          </cell>
          <cell r="AG40" t="str">
            <v/>
          </cell>
        </row>
        <row r="41">
          <cell r="B41">
            <v>97.1</v>
          </cell>
          <cell r="C41" t="str">
            <v/>
          </cell>
          <cell r="D41">
            <v>97</v>
          </cell>
          <cell r="E41" t="str">
            <v/>
          </cell>
          <cell r="F41">
            <v>96.6</v>
          </cell>
          <cell r="G41" t="str">
            <v/>
          </cell>
          <cell r="H41">
            <v>101</v>
          </cell>
          <cell r="I41" t="str">
            <v/>
          </cell>
          <cell r="J41">
            <v>99.5</v>
          </cell>
          <cell r="K41" t="str">
            <v/>
          </cell>
          <cell r="L41">
            <v>98.6</v>
          </cell>
          <cell r="M41" t="str">
            <v/>
          </cell>
          <cell r="N41">
            <v>92.8</v>
          </cell>
          <cell r="O41" t="str">
            <v/>
          </cell>
          <cell r="P41">
            <v>99</v>
          </cell>
          <cell r="Q41" t="str">
            <v/>
          </cell>
          <cell r="R41">
            <v>100</v>
          </cell>
          <cell r="S41" t="str">
            <v/>
          </cell>
          <cell r="T41">
            <v>99.3</v>
          </cell>
          <cell r="U41" t="str">
            <v/>
          </cell>
          <cell r="V41">
            <v>95.8</v>
          </cell>
          <cell r="W41" t="str">
            <v/>
          </cell>
          <cell r="X41">
            <v>96.8</v>
          </cell>
          <cell r="Y41" t="str">
            <v/>
          </cell>
          <cell r="Z41">
            <v>95.4</v>
          </cell>
          <cell r="AA41" t="str">
            <v/>
          </cell>
          <cell r="AB41">
            <v>89.3</v>
          </cell>
          <cell r="AC41" t="str">
            <v/>
          </cell>
          <cell r="AD41">
            <v>92.9</v>
          </cell>
          <cell r="AE41" t="str">
            <v/>
          </cell>
          <cell r="AF41">
            <v>90.2</v>
          </cell>
          <cell r="AG41" t="str">
            <v/>
          </cell>
        </row>
        <row r="42">
          <cell r="B42">
            <v>94.8</v>
          </cell>
          <cell r="C42" t="str">
            <v/>
          </cell>
          <cell r="D42">
            <v>96.4</v>
          </cell>
          <cell r="E42" t="str">
            <v/>
          </cell>
          <cell r="F42">
            <v>92.8</v>
          </cell>
          <cell r="G42" t="str">
            <v/>
          </cell>
          <cell r="H42">
            <v>105.4</v>
          </cell>
          <cell r="I42" t="str">
            <v/>
          </cell>
          <cell r="J42">
            <v>99.2</v>
          </cell>
          <cell r="K42" t="str">
            <v/>
          </cell>
          <cell r="L42">
            <v>99.8</v>
          </cell>
          <cell r="M42" t="str">
            <v/>
          </cell>
          <cell r="N42">
            <v>96.9</v>
          </cell>
          <cell r="O42" t="str">
            <v/>
          </cell>
          <cell r="P42">
            <v>98.7</v>
          </cell>
          <cell r="Q42" t="str">
            <v/>
          </cell>
          <cell r="R42">
            <v>104.5</v>
          </cell>
          <cell r="S42" t="str">
            <v/>
          </cell>
          <cell r="T42">
            <v>101.3</v>
          </cell>
          <cell r="U42" t="str">
            <v/>
          </cell>
          <cell r="V42">
            <v>85.6</v>
          </cell>
          <cell r="W42" t="str">
            <v/>
          </cell>
          <cell r="X42">
            <v>87.6</v>
          </cell>
          <cell r="Y42" t="str">
            <v/>
          </cell>
          <cell r="Z42">
            <v>89.4</v>
          </cell>
          <cell r="AA42" t="str">
            <v/>
          </cell>
          <cell r="AB42">
            <v>81.900000000000006</v>
          </cell>
          <cell r="AC42" t="str">
            <v/>
          </cell>
          <cell r="AD42">
            <v>85.1</v>
          </cell>
          <cell r="AE42" t="str">
            <v/>
          </cell>
          <cell r="AF42">
            <v>91.8</v>
          </cell>
          <cell r="AG42" t="str">
            <v/>
          </cell>
        </row>
        <row r="43">
          <cell r="B43">
            <v>98</v>
          </cell>
          <cell r="C43" t="str">
            <v/>
          </cell>
          <cell r="D43">
            <v>102.4</v>
          </cell>
          <cell r="E43" t="str">
            <v/>
          </cell>
          <cell r="F43">
            <v>96.9</v>
          </cell>
          <cell r="G43" t="str">
            <v/>
          </cell>
          <cell r="H43">
            <v>103.6</v>
          </cell>
          <cell r="I43" t="str">
            <v/>
          </cell>
          <cell r="J43">
            <v>100.7</v>
          </cell>
          <cell r="K43" t="str">
            <v/>
          </cell>
          <cell r="L43">
            <v>100.1</v>
          </cell>
          <cell r="M43" t="str">
            <v/>
          </cell>
          <cell r="N43">
            <v>113.9</v>
          </cell>
          <cell r="O43" t="str">
            <v/>
          </cell>
          <cell r="P43">
            <v>100.6</v>
          </cell>
          <cell r="Q43" t="str">
            <v/>
          </cell>
          <cell r="R43">
            <v>94.8</v>
          </cell>
          <cell r="S43" t="str">
            <v/>
          </cell>
          <cell r="T43">
            <v>100.2</v>
          </cell>
          <cell r="U43" t="str">
            <v/>
          </cell>
          <cell r="V43">
            <v>99.9</v>
          </cell>
          <cell r="W43" t="str">
            <v/>
          </cell>
          <cell r="X43">
            <v>94.3</v>
          </cell>
          <cell r="Y43" t="str">
            <v/>
          </cell>
          <cell r="Z43">
            <v>116.7</v>
          </cell>
          <cell r="AA43" t="str">
            <v/>
          </cell>
          <cell r="AB43">
            <v>100.1</v>
          </cell>
          <cell r="AC43" t="str">
            <v/>
          </cell>
          <cell r="AD43">
            <v>91.9</v>
          </cell>
          <cell r="AE43" t="str">
            <v/>
          </cell>
          <cell r="AF43">
            <v>122.1</v>
          </cell>
          <cell r="AG43" t="str">
            <v/>
          </cell>
        </row>
        <row r="44">
          <cell r="B44">
            <v>101.7</v>
          </cell>
          <cell r="C44" t="str">
            <v/>
          </cell>
          <cell r="D44">
            <v>104.1</v>
          </cell>
          <cell r="E44" t="str">
            <v/>
          </cell>
          <cell r="F44">
            <v>101.7</v>
          </cell>
          <cell r="G44" t="str">
            <v/>
          </cell>
          <cell r="H44">
            <v>94.6</v>
          </cell>
          <cell r="I44" t="str">
            <v/>
          </cell>
          <cell r="J44">
            <v>100.6</v>
          </cell>
          <cell r="K44" t="str">
            <v/>
          </cell>
          <cell r="L44">
            <v>101.1</v>
          </cell>
          <cell r="M44" t="str">
            <v/>
          </cell>
          <cell r="N44">
            <v>97.8</v>
          </cell>
          <cell r="O44" t="str">
            <v/>
          </cell>
          <cell r="P44">
            <v>101.2</v>
          </cell>
          <cell r="Q44" t="str">
            <v/>
          </cell>
          <cell r="R44">
            <v>100.5</v>
          </cell>
          <cell r="S44" t="str">
            <v/>
          </cell>
          <cell r="T44">
            <v>100.9</v>
          </cell>
          <cell r="U44" t="str">
            <v/>
          </cell>
          <cell r="V44">
            <v>90.1</v>
          </cell>
          <cell r="W44" t="str">
            <v/>
          </cell>
          <cell r="X44">
            <v>77.099999999999994</v>
          </cell>
          <cell r="Y44" t="str">
            <v/>
          </cell>
          <cell r="Z44">
            <v>90.2</v>
          </cell>
          <cell r="AA44" t="str">
            <v/>
          </cell>
          <cell r="AB44">
            <v>89</v>
          </cell>
          <cell r="AC44" t="str">
            <v/>
          </cell>
          <cell r="AD44">
            <v>89.5</v>
          </cell>
          <cell r="AE44" t="str">
            <v/>
          </cell>
          <cell r="AF44">
            <v>88.9</v>
          </cell>
          <cell r="AG44" t="str">
            <v/>
          </cell>
        </row>
        <row r="45">
          <cell r="B45">
            <v>99.4</v>
          </cell>
          <cell r="C45" t="str">
            <v/>
          </cell>
          <cell r="D45">
            <v>101</v>
          </cell>
          <cell r="E45" t="str">
            <v/>
          </cell>
          <cell r="F45">
            <v>100.1</v>
          </cell>
          <cell r="G45" t="str">
            <v/>
          </cell>
          <cell r="H45">
            <v>100.7</v>
          </cell>
          <cell r="I45" t="str">
            <v/>
          </cell>
          <cell r="J45">
            <v>100.1</v>
          </cell>
          <cell r="K45" t="str">
            <v/>
          </cell>
          <cell r="L45">
            <v>99.3</v>
          </cell>
          <cell r="M45" t="str">
            <v/>
          </cell>
          <cell r="N45">
            <v>98</v>
          </cell>
          <cell r="O45" t="str">
            <v/>
          </cell>
          <cell r="P45">
            <v>100</v>
          </cell>
          <cell r="Q45" t="str">
            <v/>
          </cell>
          <cell r="R45">
            <v>102.1</v>
          </cell>
          <cell r="S45" t="str">
            <v/>
          </cell>
          <cell r="T45">
            <v>100</v>
          </cell>
          <cell r="U45" t="str">
            <v/>
          </cell>
          <cell r="V45">
            <v>98.6</v>
          </cell>
          <cell r="W45" t="str">
            <v/>
          </cell>
          <cell r="X45">
            <v>94.9</v>
          </cell>
          <cell r="Y45" t="str">
            <v/>
          </cell>
          <cell r="Z45">
            <v>109.4</v>
          </cell>
          <cell r="AA45" t="str">
            <v/>
          </cell>
          <cell r="AB45">
            <v>99.9</v>
          </cell>
          <cell r="AC45" t="str">
            <v/>
          </cell>
          <cell r="AD45">
            <v>94.8</v>
          </cell>
          <cell r="AE45" t="str">
            <v/>
          </cell>
          <cell r="AF45">
            <v>112.3</v>
          </cell>
          <cell r="AG45" t="str">
            <v/>
          </cell>
        </row>
        <row r="46">
          <cell r="B46">
            <v>100.6</v>
          </cell>
          <cell r="C46" t="str">
            <v/>
          </cell>
          <cell r="D46">
            <v>105.8</v>
          </cell>
          <cell r="E46" t="str">
            <v/>
          </cell>
          <cell r="F46">
            <v>99.4</v>
          </cell>
          <cell r="G46" t="str">
            <v/>
          </cell>
          <cell r="H46">
            <v>98.9</v>
          </cell>
          <cell r="I46" t="str">
            <v/>
          </cell>
          <cell r="J46">
            <v>101.8</v>
          </cell>
          <cell r="K46" t="str">
            <v/>
          </cell>
          <cell r="L46">
            <v>101.3</v>
          </cell>
          <cell r="M46" t="str">
            <v/>
          </cell>
          <cell r="N46">
            <v>101.3</v>
          </cell>
          <cell r="O46" t="str">
            <v/>
          </cell>
          <cell r="P46">
            <v>100.2</v>
          </cell>
          <cell r="Q46" t="str">
            <v/>
          </cell>
          <cell r="R46">
            <v>100.1</v>
          </cell>
          <cell r="S46" t="str">
            <v/>
          </cell>
          <cell r="T46">
            <v>100.8</v>
          </cell>
          <cell r="U46" t="str">
            <v/>
          </cell>
          <cell r="V46">
            <v>95</v>
          </cell>
          <cell r="W46" t="str">
            <v/>
          </cell>
          <cell r="X46">
            <v>100.5</v>
          </cell>
          <cell r="Y46" t="str">
            <v/>
          </cell>
          <cell r="Z46">
            <v>96.3</v>
          </cell>
          <cell r="AA46" t="str">
            <v/>
          </cell>
          <cell r="AB46">
            <v>94.4</v>
          </cell>
          <cell r="AC46" t="str">
            <v/>
          </cell>
          <cell r="AD46">
            <v>103</v>
          </cell>
          <cell r="AE46" t="str">
            <v/>
          </cell>
          <cell r="AF46">
            <v>94.5</v>
          </cell>
          <cell r="AG46" t="str">
            <v/>
          </cell>
        </row>
        <row r="47">
          <cell r="B47">
            <v>100.4</v>
          </cell>
          <cell r="C47" t="str">
            <v/>
          </cell>
          <cell r="D47">
            <v>103.2</v>
          </cell>
          <cell r="E47" t="str">
            <v/>
          </cell>
          <cell r="F47">
            <v>100.6</v>
          </cell>
          <cell r="G47" t="str">
            <v/>
          </cell>
          <cell r="H47">
            <v>98.1</v>
          </cell>
          <cell r="I47" t="str">
            <v/>
          </cell>
          <cell r="J47">
            <v>104.5</v>
          </cell>
          <cell r="K47" t="str">
            <v/>
          </cell>
          <cell r="L47">
            <v>101.5</v>
          </cell>
          <cell r="M47" t="str">
            <v/>
          </cell>
          <cell r="N47">
            <v>100.4</v>
          </cell>
          <cell r="O47" t="str">
            <v/>
          </cell>
          <cell r="P47">
            <v>102.6</v>
          </cell>
          <cell r="Q47" t="str">
            <v/>
          </cell>
          <cell r="R47">
            <v>97.8</v>
          </cell>
          <cell r="S47" t="str">
            <v/>
          </cell>
          <cell r="T47">
            <v>101.5</v>
          </cell>
          <cell r="U47" t="str">
            <v/>
          </cell>
          <cell r="V47">
            <v>86.8</v>
          </cell>
          <cell r="W47" t="str">
            <v/>
          </cell>
          <cell r="X47">
            <v>87.4</v>
          </cell>
          <cell r="Y47" t="str">
            <v/>
          </cell>
          <cell r="Z47">
            <v>91.4</v>
          </cell>
          <cell r="AA47" t="str">
            <v/>
          </cell>
          <cell r="AB47">
            <v>86.9</v>
          </cell>
          <cell r="AC47" t="str">
            <v/>
          </cell>
          <cell r="AD47">
            <v>87.8</v>
          </cell>
          <cell r="AE47" t="str">
            <v/>
          </cell>
          <cell r="AF47">
            <v>92</v>
          </cell>
          <cell r="AG47" t="str">
            <v/>
          </cell>
        </row>
        <row r="48">
          <cell r="B48">
            <v>102.6</v>
          </cell>
          <cell r="C48" t="str">
            <v/>
          </cell>
          <cell r="D48">
            <v>94.7</v>
          </cell>
          <cell r="E48" t="str">
            <v/>
          </cell>
          <cell r="F48">
            <v>103.5</v>
          </cell>
          <cell r="G48" t="str">
            <v/>
          </cell>
          <cell r="H48">
            <v>99.8</v>
          </cell>
          <cell r="I48" t="str">
            <v/>
          </cell>
          <cell r="J48">
            <v>104.4</v>
          </cell>
          <cell r="K48" t="str">
            <v/>
          </cell>
          <cell r="L48">
            <v>100.9</v>
          </cell>
          <cell r="M48" t="str">
            <v/>
          </cell>
          <cell r="N48">
            <v>96.9</v>
          </cell>
          <cell r="O48" t="str">
            <v/>
          </cell>
          <cell r="P48">
            <v>101.3</v>
          </cell>
          <cell r="Q48" t="str">
            <v/>
          </cell>
          <cell r="R48">
            <v>98.6</v>
          </cell>
          <cell r="S48" t="str">
            <v/>
          </cell>
          <cell r="T48">
            <v>99.8</v>
          </cell>
          <cell r="U48" t="str">
            <v/>
          </cell>
          <cell r="V48">
            <v>96.9</v>
          </cell>
          <cell r="W48" t="str">
            <v/>
          </cell>
          <cell r="X48">
            <v>93.6</v>
          </cell>
          <cell r="Y48" t="str">
            <v/>
          </cell>
          <cell r="Z48">
            <v>111.6</v>
          </cell>
          <cell r="AA48" t="str">
            <v/>
          </cell>
          <cell r="AB48">
            <v>96.4</v>
          </cell>
          <cell r="AC48" t="str">
            <v/>
          </cell>
          <cell r="AD48">
            <v>101.1</v>
          </cell>
          <cell r="AE48" t="str">
            <v/>
          </cell>
          <cell r="AF48">
            <v>110.9</v>
          </cell>
          <cell r="AG48" t="str">
            <v/>
          </cell>
        </row>
        <row r="49">
          <cell r="B49">
            <v>103.9</v>
          </cell>
          <cell r="C49" t="str">
            <v/>
          </cell>
          <cell r="D49">
            <v>102.1</v>
          </cell>
          <cell r="E49" t="str">
            <v/>
          </cell>
          <cell r="F49">
            <v>104.3</v>
          </cell>
          <cell r="G49" t="str">
            <v/>
          </cell>
          <cell r="H49">
            <v>101.8</v>
          </cell>
          <cell r="I49" t="str">
            <v/>
          </cell>
          <cell r="J49">
            <v>101.5</v>
          </cell>
          <cell r="K49" t="str">
            <v/>
          </cell>
          <cell r="L49">
            <v>101.2</v>
          </cell>
          <cell r="M49" t="str">
            <v/>
          </cell>
          <cell r="N49">
            <v>103.3</v>
          </cell>
          <cell r="O49" t="str">
            <v/>
          </cell>
          <cell r="P49">
            <v>100.9</v>
          </cell>
          <cell r="Q49" t="str">
            <v/>
          </cell>
          <cell r="R49">
            <v>103.2</v>
          </cell>
          <cell r="S49" t="str">
            <v/>
          </cell>
          <cell r="T49">
            <v>97.6</v>
          </cell>
          <cell r="U49" t="str">
            <v/>
          </cell>
          <cell r="V49">
            <v>102.7</v>
          </cell>
          <cell r="W49" t="str">
            <v/>
          </cell>
          <cell r="X49">
            <v>107.7</v>
          </cell>
          <cell r="Y49" t="str">
            <v/>
          </cell>
          <cell r="Z49">
            <v>106</v>
          </cell>
          <cell r="AA49" t="str">
            <v/>
          </cell>
          <cell r="AB49">
            <v>94.7</v>
          </cell>
          <cell r="AC49" t="str">
            <v/>
          </cell>
          <cell r="AD49">
            <v>102.4</v>
          </cell>
          <cell r="AE49" t="str">
            <v/>
          </cell>
          <cell r="AF49">
            <v>98.3</v>
          </cell>
          <cell r="AG49" t="str">
            <v/>
          </cell>
        </row>
        <row r="50">
          <cell r="B50">
            <v>104.7</v>
          </cell>
          <cell r="C50" t="str">
            <v/>
          </cell>
          <cell r="D50">
            <v>100.8</v>
          </cell>
          <cell r="E50" t="str">
            <v/>
          </cell>
          <cell r="F50">
            <v>105.3</v>
          </cell>
          <cell r="G50" t="str">
            <v/>
          </cell>
          <cell r="H50">
            <v>103.3</v>
          </cell>
          <cell r="I50" t="str">
            <v/>
          </cell>
          <cell r="J50">
            <v>103.4</v>
          </cell>
          <cell r="K50" t="str">
            <v/>
          </cell>
          <cell r="L50">
            <v>100.7</v>
          </cell>
          <cell r="M50" t="str">
            <v/>
          </cell>
          <cell r="N50">
            <v>96.6</v>
          </cell>
          <cell r="O50" t="str">
            <v/>
          </cell>
          <cell r="P50">
            <v>101.1</v>
          </cell>
          <cell r="Q50" t="str">
            <v/>
          </cell>
          <cell r="R50">
            <v>101.1</v>
          </cell>
          <cell r="S50" t="str">
            <v/>
          </cell>
          <cell r="T50">
            <v>102.2</v>
          </cell>
          <cell r="U50" t="str">
            <v/>
          </cell>
          <cell r="V50">
            <v>91.5</v>
          </cell>
          <cell r="W50" t="str">
            <v/>
          </cell>
          <cell r="X50">
            <v>103.5</v>
          </cell>
          <cell r="Y50" t="str">
            <v/>
          </cell>
          <cell r="Z50">
            <v>89</v>
          </cell>
          <cell r="AA50" t="str">
            <v/>
          </cell>
          <cell r="AB50">
            <v>91.3</v>
          </cell>
          <cell r="AC50" t="str">
            <v/>
          </cell>
          <cell r="AD50">
            <v>107.3</v>
          </cell>
          <cell r="AE50" t="str">
            <v/>
          </cell>
          <cell r="AF50">
            <v>96.4</v>
          </cell>
          <cell r="AG50" t="str">
            <v/>
          </cell>
        </row>
        <row r="51">
          <cell r="B51">
            <v>104</v>
          </cell>
          <cell r="C51" t="str">
            <v/>
          </cell>
          <cell r="D51">
            <v>99.3</v>
          </cell>
          <cell r="E51" t="str">
            <v/>
          </cell>
          <cell r="F51">
            <v>104.5</v>
          </cell>
          <cell r="G51" t="str">
            <v/>
          </cell>
          <cell r="H51">
            <v>101.6</v>
          </cell>
          <cell r="I51" t="str">
            <v/>
          </cell>
          <cell r="J51">
            <v>105.3</v>
          </cell>
          <cell r="K51" t="str">
            <v/>
          </cell>
          <cell r="L51">
            <v>99.7</v>
          </cell>
          <cell r="M51" t="str">
            <v/>
          </cell>
          <cell r="N51">
            <v>99.5</v>
          </cell>
          <cell r="O51" t="str">
            <v/>
          </cell>
          <cell r="P51">
            <v>99.6</v>
          </cell>
          <cell r="Q51" t="str">
            <v/>
          </cell>
          <cell r="R51">
            <v>98.5</v>
          </cell>
          <cell r="S51" t="str">
            <v/>
          </cell>
          <cell r="T51">
            <v>100.6</v>
          </cell>
          <cell r="U51" t="str">
            <v/>
          </cell>
          <cell r="V51">
            <v>106.9</v>
          </cell>
          <cell r="W51" t="str">
            <v/>
          </cell>
          <cell r="X51">
            <v>109.9</v>
          </cell>
          <cell r="Y51" t="str">
            <v/>
          </cell>
          <cell r="Z51">
            <v>116.9</v>
          </cell>
          <cell r="AA51" t="str">
            <v/>
          </cell>
          <cell r="AB51">
            <v>110.9</v>
          </cell>
          <cell r="AC51" t="str">
            <v/>
          </cell>
          <cell r="AD51">
            <v>114.2</v>
          </cell>
          <cell r="AE51" t="str">
            <v/>
          </cell>
          <cell r="AF51">
            <v>121.4</v>
          </cell>
          <cell r="AG51" t="str">
            <v/>
          </cell>
        </row>
        <row r="52">
          <cell r="B52">
            <v>104.6</v>
          </cell>
          <cell r="C52" t="str">
            <v/>
          </cell>
          <cell r="D52">
            <v>101.1</v>
          </cell>
          <cell r="E52" t="str">
            <v/>
          </cell>
          <cell r="F52">
            <v>105.3</v>
          </cell>
          <cell r="G52" t="str">
            <v/>
          </cell>
          <cell r="H52">
            <v>99.2</v>
          </cell>
          <cell r="I52" t="str">
            <v/>
          </cell>
          <cell r="J52">
            <v>109.4</v>
          </cell>
          <cell r="K52" t="str">
            <v/>
          </cell>
          <cell r="L52">
            <v>100.3</v>
          </cell>
          <cell r="M52" t="str">
            <v/>
          </cell>
          <cell r="N52">
            <v>105.3</v>
          </cell>
          <cell r="O52" t="str">
            <v/>
          </cell>
          <cell r="P52">
            <v>100.1</v>
          </cell>
          <cell r="Q52" t="str">
            <v/>
          </cell>
          <cell r="R52">
            <v>98.5</v>
          </cell>
          <cell r="S52" t="str">
            <v/>
          </cell>
          <cell r="T52">
            <v>105</v>
          </cell>
          <cell r="U52" t="str">
            <v/>
          </cell>
          <cell r="V52">
            <v>103.6</v>
          </cell>
          <cell r="W52" t="str">
            <v/>
          </cell>
          <cell r="X52">
            <v>103.2</v>
          </cell>
          <cell r="Y52" t="str">
            <v/>
          </cell>
          <cell r="Z52">
            <v>96.8</v>
          </cell>
          <cell r="AA52" t="str">
            <v/>
          </cell>
          <cell r="AB52">
            <v>100</v>
          </cell>
          <cell r="AC52" t="str">
            <v/>
          </cell>
          <cell r="AD52">
            <v>101.1</v>
          </cell>
          <cell r="AE52" t="str">
            <v/>
          </cell>
          <cell r="AF52">
            <v>90.2</v>
          </cell>
          <cell r="AG52" t="str">
            <v/>
          </cell>
        </row>
        <row r="53">
          <cell r="B53">
            <v>107.7</v>
          </cell>
          <cell r="C53" t="str">
            <v/>
          </cell>
          <cell r="D53">
            <v>108.6</v>
          </cell>
          <cell r="E53" t="str">
            <v/>
          </cell>
          <cell r="F53">
            <v>108.5</v>
          </cell>
          <cell r="G53" t="str">
            <v/>
          </cell>
          <cell r="H53">
            <v>99.4</v>
          </cell>
          <cell r="I53" t="str">
            <v/>
          </cell>
          <cell r="J53">
            <v>107.8</v>
          </cell>
          <cell r="K53" t="str">
            <v/>
          </cell>
          <cell r="L53">
            <v>101.5</v>
          </cell>
          <cell r="M53" t="str">
            <v/>
          </cell>
          <cell r="N53">
            <v>99.7</v>
          </cell>
          <cell r="O53" t="str">
            <v/>
          </cell>
          <cell r="P53">
            <v>101.9</v>
          </cell>
          <cell r="Q53" t="str">
            <v/>
          </cell>
          <cell r="R53">
            <v>100.2</v>
          </cell>
          <cell r="S53" t="str">
            <v/>
          </cell>
          <cell r="T53">
            <v>97.9</v>
          </cell>
          <cell r="U53" t="str">
            <v/>
          </cell>
          <cell r="V53">
            <v>93.2</v>
          </cell>
          <cell r="W53" t="str">
            <v/>
          </cell>
          <cell r="X53">
            <v>97.3</v>
          </cell>
          <cell r="Y53" t="str">
            <v/>
          </cell>
          <cell r="Z53">
            <v>90</v>
          </cell>
          <cell r="AA53" t="str">
            <v/>
          </cell>
          <cell r="AB53">
            <v>96.4</v>
          </cell>
          <cell r="AC53" t="str">
            <v/>
          </cell>
          <cell r="AD53">
            <v>108</v>
          </cell>
          <cell r="AE53" t="str">
            <v/>
          </cell>
          <cell r="AF53">
            <v>96.4</v>
          </cell>
          <cell r="AG53" t="str">
            <v/>
          </cell>
        </row>
        <row r="54">
          <cell r="B54">
            <v>104.3</v>
          </cell>
          <cell r="C54" t="str">
            <v/>
          </cell>
          <cell r="D54">
            <v>115.4</v>
          </cell>
          <cell r="E54" t="str">
            <v/>
          </cell>
          <cell r="F54">
            <v>105.7</v>
          </cell>
          <cell r="G54" t="str">
            <v/>
          </cell>
          <cell r="H54">
            <v>90.3</v>
          </cell>
          <cell r="I54" t="str">
            <v/>
          </cell>
          <cell r="J54">
            <v>106.6</v>
          </cell>
          <cell r="K54" t="str">
            <v/>
          </cell>
          <cell r="L54">
            <v>96.6</v>
          </cell>
          <cell r="M54" t="str">
            <v/>
          </cell>
          <cell r="N54">
            <v>103</v>
          </cell>
          <cell r="O54" t="str">
            <v/>
          </cell>
          <cell r="P54">
            <v>96.2</v>
          </cell>
          <cell r="Q54" t="str">
            <v/>
          </cell>
          <cell r="R54">
            <v>94.9</v>
          </cell>
          <cell r="S54" t="str">
            <v/>
          </cell>
          <cell r="T54">
            <v>100.2</v>
          </cell>
          <cell r="U54" t="str">
            <v/>
          </cell>
          <cell r="V54">
            <v>83</v>
          </cell>
          <cell r="W54" t="str">
            <v/>
          </cell>
          <cell r="X54">
            <v>97</v>
          </cell>
          <cell r="Y54" t="str">
            <v/>
          </cell>
          <cell r="Z54">
            <v>89.1</v>
          </cell>
          <cell r="AA54" t="str">
            <v/>
          </cell>
          <cell r="AB54">
            <v>83.1</v>
          </cell>
          <cell r="AC54" t="str">
            <v/>
          </cell>
          <cell r="AD54">
            <v>101.4</v>
          </cell>
          <cell r="AE54" t="str">
            <v/>
          </cell>
          <cell r="AF54">
            <v>86.1</v>
          </cell>
          <cell r="AG54" t="str">
            <v/>
          </cell>
        </row>
        <row r="55">
          <cell r="B55">
            <v>106.5</v>
          </cell>
          <cell r="C55" t="str">
            <v/>
          </cell>
          <cell r="D55">
            <v>91.3</v>
          </cell>
          <cell r="E55" t="str">
            <v/>
          </cell>
          <cell r="F55">
            <v>108.3</v>
          </cell>
          <cell r="G55" t="str">
            <v/>
          </cell>
          <cell r="H55">
            <v>98.4</v>
          </cell>
          <cell r="I55" t="str">
            <v/>
          </cell>
          <cell r="J55">
            <v>106</v>
          </cell>
          <cell r="K55" t="str">
            <v/>
          </cell>
          <cell r="L55">
            <v>102.3</v>
          </cell>
          <cell r="M55" t="str">
            <v/>
          </cell>
          <cell r="N55">
            <v>90.1</v>
          </cell>
          <cell r="O55" t="str">
            <v/>
          </cell>
          <cell r="P55">
            <v>103.1</v>
          </cell>
          <cell r="Q55" t="str">
            <v/>
          </cell>
          <cell r="R55">
            <v>103.3</v>
          </cell>
          <cell r="S55" t="str">
            <v/>
          </cell>
          <cell r="T55">
            <v>99.6</v>
          </cell>
          <cell r="U55" t="str">
            <v/>
          </cell>
          <cell r="V55">
            <v>106.4</v>
          </cell>
          <cell r="W55" t="str">
            <v/>
          </cell>
          <cell r="X55">
            <v>106.5</v>
          </cell>
          <cell r="Y55" t="str">
            <v/>
          </cell>
          <cell r="Z55">
            <v>128.19999999999999</v>
          </cell>
          <cell r="AA55" t="str">
            <v/>
          </cell>
          <cell r="AB55">
            <v>105.9</v>
          </cell>
          <cell r="AC55" t="str">
            <v/>
          </cell>
          <cell r="AD55">
            <v>105.8</v>
          </cell>
          <cell r="AE55" t="str">
            <v/>
          </cell>
          <cell r="AF55">
            <v>127.4</v>
          </cell>
          <cell r="AG55" t="str">
            <v/>
          </cell>
        </row>
        <row r="56">
          <cell r="B56">
            <v>105</v>
          </cell>
          <cell r="C56" t="str">
            <v/>
          </cell>
          <cell r="D56">
            <v>97.5</v>
          </cell>
          <cell r="E56" t="str">
            <v/>
          </cell>
          <cell r="F56">
            <v>106.8</v>
          </cell>
          <cell r="G56" t="str">
            <v/>
          </cell>
          <cell r="H56">
            <v>94.3</v>
          </cell>
          <cell r="I56" t="str">
            <v/>
          </cell>
          <cell r="J56">
            <v>105.3</v>
          </cell>
          <cell r="K56" t="str">
            <v/>
          </cell>
          <cell r="L56">
            <v>99.7</v>
          </cell>
          <cell r="M56" t="str">
            <v/>
          </cell>
          <cell r="N56">
            <v>104.4</v>
          </cell>
          <cell r="O56" t="str">
            <v/>
          </cell>
          <cell r="P56">
            <v>99.8</v>
          </cell>
          <cell r="Q56" t="str">
            <v/>
          </cell>
          <cell r="R56">
            <v>96.3</v>
          </cell>
          <cell r="S56" t="str">
            <v/>
          </cell>
          <cell r="T56">
            <v>100.2</v>
          </cell>
          <cell r="U56" t="str">
            <v/>
          </cell>
          <cell r="V56">
            <v>101.4</v>
          </cell>
          <cell r="W56" t="str">
            <v/>
          </cell>
          <cell r="X56">
            <v>112.5</v>
          </cell>
          <cell r="Y56" t="str">
            <v/>
          </cell>
          <cell r="Z56">
            <v>95.3</v>
          </cell>
          <cell r="AA56" t="str">
            <v/>
          </cell>
          <cell r="AB56">
            <v>106.9</v>
          </cell>
          <cell r="AC56" t="str">
            <v/>
          </cell>
          <cell r="AD56">
            <v>120.1</v>
          </cell>
          <cell r="AE56" t="str">
            <v/>
          </cell>
          <cell r="AF56">
            <v>100.9</v>
          </cell>
          <cell r="AG56" t="str">
            <v/>
          </cell>
        </row>
        <row r="57">
          <cell r="B57">
            <v>105.2</v>
          </cell>
          <cell r="C57" t="str">
            <v/>
          </cell>
          <cell r="D57">
            <v>94.3</v>
          </cell>
          <cell r="E57" t="str">
            <v/>
          </cell>
          <cell r="F57">
            <v>106.3</v>
          </cell>
          <cell r="G57" t="str">
            <v/>
          </cell>
          <cell r="H57">
            <v>93</v>
          </cell>
          <cell r="I57" t="str">
            <v/>
          </cell>
          <cell r="J57">
            <v>102.3</v>
          </cell>
          <cell r="K57" t="str">
            <v/>
          </cell>
          <cell r="L57">
            <v>99.6</v>
          </cell>
          <cell r="M57" t="str">
            <v/>
          </cell>
          <cell r="N57">
            <v>94.8</v>
          </cell>
          <cell r="O57" t="str">
            <v/>
          </cell>
          <cell r="P57">
            <v>99.5</v>
          </cell>
          <cell r="Q57" t="str">
            <v/>
          </cell>
          <cell r="R57">
            <v>100.7</v>
          </cell>
          <cell r="S57" t="str">
            <v/>
          </cell>
          <cell r="T57">
            <v>97.1</v>
          </cell>
          <cell r="U57" t="str">
            <v/>
          </cell>
          <cell r="V57">
            <v>104.5</v>
          </cell>
          <cell r="W57" t="str">
            <v/>
          </cell>
          <cell r="X57">
            <v>105.9</v>
          </cell>
          <cell r="Y57" t="str">
            <v/>
          </cell>
          <cell r="Z57">
            <v>103.1</v>
          </cell>
          <cell r="AA57" t="str">
            <v/>
          </cell>
          <cell r="AB57">
            <v>104.9</v>
          </cell>
          <cell r="AC57" t="str">
            <v/>
          </cell>
          <cell r="AD57">
            <v>105</v>
          </cell>
          <cell r="AE57" t="str">
            <v/>
          </cell>
          <cell r="AF57">
            <v>98.1</v>
          </cell>
          <cell r="AG57" t="str">
            <v/>
          </cell>
        </row>
        <row r="58">
          <cell r="B58">
            <v>105.4</v>
          </cell>
          <cell r="C58" t="str">
            <v/>
          </cell>
          <cell r="D58">
            <v>95.1</v>
          </cell>
          <cell r="E58" t="str">
            <v/>
          </cell>
          <cell r="F58">
            <v>108.4</v>
          </cell>
          <cell r="G58" t="str">
            <v/>
          </cell>
          <cell r="H58">
            <v>94.5</v>
          </cell>
          <cell r="I58" t="str">
            <v/>
          </cell>
          <cell r="J58">
            <v>101.6</v>
          </cell>
          <cell r="K58" t="str">
            <v/>
          </cell>
          <cell r="L58">
            <v>101.5</v>
          </cell>
          <cell r="M58" t="str">
            <v/>
          </cell>
          <cell r="N58">
            <v>102</v>
          </cell>
          <cell r="O58" t="str">
            <v/>
          </cell>
          <cell r="P58">
            <v>102.2</v>
          </cell>
          <cell r="Q58" t="str">
            <v/>
          </cell>
          <cell r="R58">
            <v>101.7</v>
          </cell>
          <cell r="S58" t="str">
            <v/>
          </cell>
          <cell r="T58">
            <v>100.1</v>
          </cell>
          <cell r="U58" t="str">
            <v/>
          </cell>
          <cell r="V58">
            <v>115</v>
          </cell>
          <cell r="W58" t="str">
            <v/>
          </cell>
          <cell r="X58">
            <v>121.1</v>
          </cell>
          <cell r="Y58" t="str">
            <v/>
          </cell>
          <cell r="Z58">
            <v>110.1</v>
          </cell>
          <cell r="AA58" t="str">
            <v/>
          </cell>
          <cell r="AB58">
            <v>101.2</v>
          </cell>
          <cell r="AC58" t="str">
            <v/>
          </cell>
          <cell r="AD58">
            <v>107.1</v>
          </cell>
          <cell r="AE58" t="str">
            <v/>
          </cell>
          <cell r="AF58">
            <v>96.5</v>
          </cell>
          <cell r="AG58" t="str">
            <v/>
          </cell>
        </row>
        <row r="59">
          <cell r="B59">
            <v>102.1</v>
          </cell>
          <cell r="C59" t="str">
            <v/>
          </cell>
          <cell r="D59">
            <v>88.9</v>
          </cell>
          <cell r="E59" t="str">
            <v/>
          </cell>
          <cell r="F59">
            <v>103.3</v>
          </cell>
          <cell r="G59" t="str">
            <v/>
          </cell>
          <cell r="H59">
            <v>97.7</v>
          </cell>
          <cell r="I59" t="str">
            <v/>
          </cell>
          <cell r="J59">
            <v>100.3</v>
          </cell>
          <cell r="K59" t="str">
            <v/>
          </cell>
          <cell r="L59">
            <v>98.3</v>
          </cell>
          <cell r="M59" t="str">
            <v/>
          </cell>
          <cell r="N59">
            <v>93.9</v>
          </cell>
          <cell r="O59" t="str">
            <v/>
          </cell>
          <cell r="P59">
            <v>97.8</v>
          </cell>
          <cell r="Q59" t="str">
            <v/>
          </cell>
          <cell r="R59">
            <v>101.1</v>
          </cell>
          <cell r="S59" t="str">
            <v/>
          </cell>
          <cell r="T59">
            <v>100.2</v>
          </cell>
          <cell r="U59" t="str">
            <v/>
          </cell>
          <cell r="V59">
            <v>94.3</v>
          </cell>
          <cell r="W59" t="str">
            <v/>
          </cell>
          <cell r="X59">
            <v>108.6</v>
          </cell>
          <cell r="Y59" t="str">
            <v/>
          </cell>
          <cell r="Z59">
            <v>81.900000000000006</v>
          </cell>
          <cell r="AA59" t="str">
            <v/>
          </cell>
          <cell r="AB59">
            <v>93.7</v>
          </cell>
          <cell r="AC59" t="str">
            <v/>
          </cell>
          <cell r="AD59">
            <v>107.8</v>
          </cell>
          <cell r="AE59" t="str">
            <v/>
          </cell>
          <cell r="AF59">
            <v>92.6</v>
          </cell>
          <cell r="AG59" t="str">
            <v/>
          </cell>
        </row>
        <row r="60">
          <cell r="B60">
            <v>101.8</v>
          </cell>
          <cell r="C60" t="str">
            <v/>
          </cell>
          <cell r="D60">
            <v>95.2</v>
          </cell>
          <cell r="E60" t="str">
            <v/>
          </cell>
          <cell r="F60">
            <v>102.4</v>
          </cell>
          <cell r="G60" t="str">
            <v/>
          </cell>
          <cell r="H60">
            <v>100.7</v>
          </cell>
          <cell r="I60" t="str">
            <v/>
          </cell>
          <cell r="J60">
            <v>102.3</v>
          </cell>
          <cell r="K60" t="str">
            <v/>
          </cell>
          <cell r="L60">
            <v>100.6</v>
          </cell>
          <cell r="M60" t="str">
            <v/>
          </cell>
          <cell r="N60">
            <v>103.7</v>
          </cell>
          <cell r="O60" t="str">
            <v/>
          </cell>
          <cell r="P60">
            <v>100.4</v>
          </cell>
          <cell r="Q60" t="str">
            <v/>
          </cell>
          <cell r="R60">
            <v>101.6</v>
          </cell>
          <cell r="S60" t="str">
            <v/>
          </cell>
          <cell r="T60">
            <v>101.8</v>
          </cell>
          <cell r="U60" t="str">
            <v/>
          </cell>
          <cell r="V60">
            <v>97.3</v>
          </cell>
          <cell r="W60" t="str">
            <v/>
          </cell>
          <cell r="X60">
            <v>100.4</v>
          </cell>
          <cell r="Y60" t="str">
            <v/>
          </cell>
          <cell r="Z60">
            <v>103.2</v>
          </cell>
          <cell r="AA60" t="str">
            <v/>
          </cell>
          <cell r="AB60">
            <v>97.6</v>
          </cell>
          <cell r="AC60" t="str">
            <v/>
          </cell>
          <cell r="AD60">
            <v>101.3</v>
          </cell>
          <cell r="AE60" t="str">
            <v/>
          </cell>
          <cell r="AF60">
            <v>104.2</v>
          </cell>
          <cell r="AG60" t="str">
            <v/>
          </cell>
        </row>
        <row r="61">
          <cell r="B61">
            <v>102.5</v>
          </cell>
          <cell r="C61" t="str">
            <v/>
          </cell>
          <cell r="D61">
            <v>92.5</v>
          </cell>
          <cell r="E61" t="str">
            <v/>
          </cell>
          <cell r="F61">
            <v>103.7</v>
          </cell>
          <cell r="G61" t="str">
            <v/>
          </cell>
          <cell r="H61">
            <v>96.1</v>
          </cell>
          <cell r="I61" t="str">
            <v/>
          </cell>
          <cell r="J61">
            <v>106.4</v>
          </cell>
          <cell r="K61" t="str">
            <v/>
          </cell>
          <cell r="L61">
            <v>101.9</v>
          </cell>
          <cell r="M61" t="str">
            <v/>
          </cell>
          <cell r="N61">
            <v>100.4</v>
          </cell>
          <cell r="O61" t="str">
            <v/>
          </cell>
          <cell r="P61">
            <v>102.1</v>
          </cell>
          <cell r="Q61" t="str">
            <v/>
          </cell>
          <cell r="R61">
            <v>98.5</v>
          </cell>
          <cell r="S61" t="str">
            <v/>
          </cell>
          <cell r="T61">
            <v>101.4</v>
          </cell>
          <cell r="U61" t="str">
            <v/>
          </cell>
          <cell r="V61">
            <v>103.5</v>
          </cell>
          <cell r="W61" t="str">
            <v/>
          </cell>
          <cell r="X61">
            <v>100.7</v>
          </cell>
          <cell r="Y61" t="str">
            <v/>
          </cell>
          <cell r="Z61">
            <v>106.4</v>
          </cell>
          <cell r="AA61" t="str">
            <v/>
          </cell>
          <cell r="AB61">
            <v>106.6</v>
          </cell>
          <cell r="AC61" t="str">
            <v/>
          </cell>
          <cell r="AD61">
            <v>112.5</v>
          </cell>
          <cell r="AE61" t="str">
            <v/>
          </cell>
          <cell r="AF61">
            <v>109.2</v>
          </cell>
          <cell r="AG61" t="str">
            <v/>
          </cell>
        </row>
        <row r="62">
          <cell r="B62">
            <v>100.7</v>
          </cell>
          <cell r="C62" t="str">
            <v/>
          </cell>
          <cell r="D62">
            <v>100.3</v>
          </cell>
          <cell r="E62" t="str">
            <v/>
          </cell>
          <cell r="F62">
            <v>101.4</v>
          </cell>
          <cell r="G62" t="str">
            <v/>
          </cell>
          <cell r="H62">
            <v>93.1</v>
          </cell>
          <cell r="I62" t="str">
            <v/>
          </cell>
          <cell r="J62">
            <v>104.3</v>
          </cell>
          <cell r="K62" t="str">
            <v/>
          </cell>
          <cell r="L62">
            <v>99</v>
          </cell>
          <cell r="M62" t="str">
            <v/>
          </cell>
          <cell r="N62">
            <v>104.7</v>
          </cell>
          <cell r="O62" t="str">
            <v/>
          </cell>
          <cell r="P62">
            <v>98.9</v>
          </cell>
          <cell r="Q62" t="str">
            <v/>
          </cell>
          <cell r="R62">
            <v>98</v>
          </cell>
          <cell r="S62" t="str">
            <v/>
          </cell>
          <cell r="T62">
            <v>100.2</v>
          </cell>
          <cell r="U62" t="str">
            <v/>
          </cell>
          <cell r="V62">
            <v>85.1</v>
          </cell>
          <cell r="W62" t="str">
            <v/>
          </cell>
          <cell r="X62">
            <v>93.1</v>
          </cell>
          <cell r="Y62" t="str">
            <v/>
          </cell>
          <cell r="Z62">
            <v>82.3</v>
          </cell>
          <cell r="AA62" t="str">
            <v/>
          </cell>
          <cell r="AB62">
            <v>81.599999999999994</v>
          </cell>
          <cell r="AC62" t="str">
            <v/>
          </cell>
          <cell r="AD62">
            <v>89.4</v>
          </cell>
          <cell r="AE62" t="str">
            <v/>
          </cell>
          <cell r="AF62">
            <v>76.599999999999994</v>
          </cell>
          <cell r="AG62" t="str">
            <v/>
          </cell>
        </row>
        <row r="63">
          <cell r="B63">
            <v>102.1</v>
          </cell>
          <cell r="C63" t="str">
            <v/>
          </cell>
          <cell r="D63">
            <v>98.1</v>
          </cell>
          <cell r="E63" t="str">
            <v/>
          </cell>
          <cell r="F63">
            <v>102.9</v>
          </cell>
          <cell r="G63" t="str">
            <v/>
          </cell>
          <cell r="H63">
            <v>96.2</v>
          </cell>
          <cell r="I63" t="str">
            <v/>
          </cell>
          <cell r="J63">
            <v>105.4</v>
          </cell>
          <cell r="K63" t="str">
            <v/>
          </cell>
          <cell r="L63">
            <v>101</v>
          </cell>
          <cell r="M63" t="str">
            <v/>
          </cell>
          <cell r="N63">
            <v>97.4</v>
          </cell>
          <cell r="O63" t="str">
            <v/>
          </cell>
          <cell r="P63">
            <v>101.1</v>
          </cell>
          <cell r="Q63" t="str">
            <v/>
          </cell>
          <cell r="R63">
            <v>101.8</v>
          </cell>
          <cell r="S63" t="str">
            <v/>
          </cell>
          <cell r="T63">
            <v>101.6</v>
          </cell>
          <cell r="U63" t="str">
            <v/>
          </cell>
          <cell r="V63">
            <v>106.4</v>
          </cell>
          <cell r="W63" t="str">
            <v/>
          </cell>
          <cell r="X63">
            <v>99.5</v>
          </cell>
          <cell r="Y63" t="str">
            <v/>
          </cell>
          <cell r="Z63">
            <v>125</v>
          </cell>
          <cell r="AA63" t="str">
            <v/>
          </cell>
          <cell r="AB63">
            <v>108</v>
          </cell>
          <cell r="AC63" t="str">
            <v/>
          </cell>
          <cell r="AD63">
            <v>97.4</v>
          </cell>
          <cell r="AE63" t="str">
            <v/>
          </cell>
          <cell r="AF63">
            <v>132.30000000000001</v>
          </cell>
          <cell r="AG63" t="str">
            <v/>
          </cell>
        </row>
        <row r="64">
          <cell r="B64">
            <v>101.9</v>
          </cell>
          <cell r="C64" t="str">
            <v/>
          </cell>
          <cell r="D64">
            <v>91.6</v>
          </cell>
          <cell r="E64" t="str">
            <v/>
          </cell>
          <cell r="F64">
            <v>103.1</v>
          </cell>
          <cell r="G64" t="str">
            <v/>
          </cell>
          <cell r="H64">
            <v>96.9</v>
          </cell>
          <cell r="I64" t="str">
            <v/>
          </cell>
          <cell r="J64">
            <v>100.2</v>
          </cell>
          <cell r="K64" t="str">
            <v/>
          </cell>
          <cell r="L64">
            <v>100.1</v>
          </cell>
          <cell r="M64" t="str">
            <v/>
          </cell>
          <cell r="N64">
            <v>98.3</v>
          </cell>
          <cell r="O64" t="str">
            <v/>
          </cell>
          <cell r="P64">
            <v>100.3</v>
          </cell>
          <cell r="Q64" t="str">
            <v/>
          </cell>
          <cell r="R64">
            <v>99.2</v>
          </cell>
          <cell r="S64" t="str">
            <v/>
          </cell>
          <cell r="T64">
            <v>99.9</v>
          </cell>
          <cell r="U64" t="str">
            <v/>
          </cell>
          <cell r="V64">
            <v>105.4</v>
          </cell>
          <cell r="W64" t="str">
            <v/>
          </cell>
          <cell r="X64">
            <v>101.8</v>
          </cell>
          <cell r="Y64" t="str">
            <v/>
          </cell>
          <cell r="Z64">
            <v>99.1</v>
          </cell>
          <cell r="AA64" t="str">
            <v/>
          </cell>
          <cell r="AB64">
            <v>102.1</v>
          </cell>
          <cell r="AC64" t="str">
            <v/>
          </cell>
          <cell r="AD64">
            <v>102.1</v>
          </cell>
          <cell r="AE64" t="str">
            <v/>
          </cell>
          <cell r="AF64">
            <v>94.6</v>
          </cell>
          <cell r="AG64" t="str">
            <v/>
          </cell>
        </row>
        <row r="65">
          <cell r="B65">
            <v>100.4</v>
          </cell>
          <cell r="C65" t="str">
            <v/>
          </cell>
          <cell r="D65">
            <v>92.9</v>
          </cell>
          <cell r="E65" t="str">
            <v/>
          </cell>
          <cell r="F65">
            <v>100.9</v>
          </cell>
          <cell r="G65" t="str">
            <v/>
          </cell>
          <cell r="H65">
            <v>97.5</v>
          </cell>
          <cell r="I65" t="str">
            <v/>
          </cell>
          <cell r="J65">
            <v>101.4</v>
          </cell>
          <cell r="K65" t="str">
            <v/>
          </cell>
          <cell r="L65">
            <v>100</v>
          </cell>
          <cell r="M65" t="str">
            <v/>
          </cell>
          <cell r="N65">
            <v>101.1</v>
          </cell>
          <cell r="O65" t="str">
            <v/>
          </cell>
          <cell r="P65">
            <v>99.8</v>
          </cell>
          <cell r="Q65" t="str">
            <v/>
          </cell>
          <cell r="R65">
            <v>100.9</v>
          </cell>
          <cell r="S65" t="str">
            <v/>
          </cell>
          <cell r="T65">
            <v>99.1</v>
          </cell>
          <cell r="U65" t="str">
            <v/>
          </cell>
          <cell r="V65">
            <v>96.4</v>
          </cell>
          <cell r="W65" t="str">
            <v/>
          </cell>
          <cell r="X65">
            <v>103.4</v>
          </cell>
          <cell r="Y65" t="str">
            <v/>
          </cell>
          <cell r="Z65">
            <v>91.4</v>
          </cell>
          <cell r="AA65" t="str">
            <v/>
          </cell>
          <cell r="AB65">
            <v>96.6</v>
          </cell>
          <cell r="AC65" t="str">
            <v/>
          </cell>
          <cell r="AD65">
            <v>100.2</v>
          </cell>
          <cell r="AE65" t="str">
            <v/>
          </cell>
          <cell r="AF65">
            <v>94.6</v>
          </cell>
          <cell r="AG65" t="str">
            <v/>
          </cell>
        </row>
        <row r="66">
          <cell r="B66">
            <v>105.6</v>
          </cell>
          <cell r="C66" t="str">
            <v/>
          </cell>
          <cell r="D66">
            <v>94.9</v>
          </cell>
          <cell r="E66" t="str">
            <v/>
          </cell>
          <cell r="F66">
            <v>106.4</v>
          </cell>
          <cell r="G66" t="str">
            <v/>
          </cell>
          <cell r="H66">
            <v>104.9</v>
          </cell>
          <cell r="I66" t="str">
            <v/>
          </cell>
          <cell r="J66">
            <v>100.5</v>
          </cell>
          <cell r="K66" t="str">
            <v/>
          </cell>
          <cell r="L66">
            <v>101.6</v>
          </cell>
          <cell r="M66" t="str">
            <v/>
          </cell>
          <cell r="N66">
            <v>105.2</v>
          </cell>
          <cell r="O66" t="str">
            <v/>
          </cell>
          <cell r="P66">
            <v>101.4</v>
          </cell>
          <cell r="Q66" t="str">
            <v/>
          </cell>
          <cell r="R66">
            <v>102</v>
          </cell>
          <cell r="S66" t="str">
            <v/>
          </cell>
          <cell r="T66">
            <v>99.3</v>
          </cell>
          <cell r="U66" t="str">
            <v/>
          </cell>
          <cell r="V66">
            <v>93.2</v>
          </cell>
          <cell r="W66" t="str">
            <v/>
          </cell>
          <cell r="X66">
            <v>112.3</v>
          </cell>
          <cell r="Y66" t="str">
            <v/>
          </cell>
          <cell r="Z66">
            <v>96.7</v>
          </cell>
          <cell r="AA66" t="str">
            <v/>
          </cell>
          <cell r="AB66">
            <v>93.9</v>
          </cell>
          <cell r="AC66" t="str">
            <v/>
          </cell>
          <cell r="AD66">
            <v>113.1</v>
          </cell>
          <cell r="AE66" t="str">
            <v/>
          </cell>
          <cell r="AF66">
            <v>97.2</v>
          </cell>
          <cell r="AG66" t="str">
            <v/>
          </cell>
        </row>
        <row r="67">
          <cell r="B67">
            <v>103.9</v>
          </cell>
          <cell r="C67" t="str">
            <v/>
          </cell>
          <cell r="D67">
            <v>94.8</v>
          </cell>
          <cell r="E67" t="str">
            <v/>
          </cell>
          <cell r="F67">
            <v>105.3</v>
          </cell>
          <cell r="G67" t="str">
            <v/>
          </cell>
          <cell r="H67">
            <v>94.3</v>
          </cell>
          <cell r="I67" t="str">
            <v/>
          </cell>
          <cell r="J67">
            <v>102</v>
          </cell>
          <cell r="K67" t="str">
            <v/>
          </cell>
          <cell r="L67">
            <v>100.6</v>
          </cell>
          <cell r="M67" t="str">
            <v/>
          </cell>
          <cell r="N67">
            <v>89.9</v>
          </cell>
          <cell r="O67" t="str">
            <v/>
          </cell>
          <cell r="P67">
            <v>102.1</v>
          </cell>
          <cell r="Q67" t="str">
            <v/>
          </cell>
          <cell r="R67">
            <v>92.9</v>
          </cell>
          <cell r="S67" t="str">
            <v/>
          </cell>
          <cell r="T67">
            <v>101.1</v>
          </cell>
          <cell r="U67" t="str">
            <v/>
          </cell>
          <cell r="V67">
            <v>100.8</v>
          </cell>
          <cell r="W67" t="str">
            <v/>
          </cell>
          <cell r="X67">
            <v>94.7</v>
          </cell>
          <cell r="Y67" t="str">
            <v/>
          </cell>
          <cell r="Z67">
            <v>108.1</v>
          </cell>
          <cell r="AA67" t="str">
            <v/>
          </cell>
          <cell r="AB67">
            <v>104</v>
          </cell>
          <cell r="AC67" t="str">
            <v/>
          </cell>
          <cell r="AD67">
            <v>98.2</v>
          </cell>
          <cell r="AE67" t="str">
            <v/>
          </cell>
          <cell r="AF67">
            <v>110.7</v>
          </cell>
          <cell r="AG67" t="str">
            <v/>
          </cell>
        </row>
        <row r="68">
          <cell r="B68">
            <v>104.7</v>
          </cell>
          <cell r="C68" t="str">
            <v/>
          </cell>
          <cell r="D68">
            <v>89.3</v>
          </cell>
          <cell r="E68" t="str">
            <v/>
          </cell>
          <cell r="F68">
            <v>106.2</v>
          </cell>
          <cell r="G68" t="str">
            <v/>
          </cell>
          <cell r="H68">
            <v>98.3</v>
          </cell>
          <cell r="I68" t="str">
            <v/>
          </cell>
          <cell r="J68">
            <v>100.4</v>
          </cell>
          <cell r="K68" t="str">
            <v/>
          </cell>
          <cell r="L68">
            <v>100.5</v>
          </cell>
          <cell r="M68" t="str">
            <v/>
          </cell>
          <cell r="N68">
            <v>98.4</v>
          </cell>
          <cell r="O68" t="str">
            <v/>
          </cell>
          <cell r="P68">
            <v>100.6</v>
          </cell>
          <cell r="Q68" t="str">
            <v/>
          </cell>
          <cell r="R68">
            <v>100.4</v>
          </cell>
          <cell r="S68" t="str">
            <v/>
          </cell>
          <cell r="T68">
            <v>98.6</v>
          </cell>
          <cell r="U68" t="str">
            <v/>
          </cell>
          <cell r="V68">
            <v>101.5</v>
          </cell>
          <cell r="W68" t="str">
            <v/>
          </cell>
          <cell r="X68">
            <v>100.2</v>
          </cell>
          <cell r="Y68" t="str">
            <v/>
          </cell>
          <cell r="Z68">
            <v>100.7</v>
          </cell>
          <cell r="AA68" t="str">
            <v/>
          </cell>
          <cell r="AB68">
            <v>99.6</v>
          </cell>
          <cell r="AC68" t="str">
            <v/>
          </cell>
          <cell r="AD68">
            <v>93.2</v>
          </cell>
          <cell r="AE68" t="str">
            <v/>
          </cell>
          <cell r="AF68">
            <v>95.8</v>
          </cell>
          <cell r="AG68" t="str">
            <v/>
          </cell>
        </row>
        <row r="69">
          <cell r="B69">
            <v>106.1</v>
          </cell>
          <cell r="C69" t="str">
            <v/>
          </cell>
          <cell r="D69">
            <v>112.7</v>
          </cell>
          <cell r="E69" t="str">
            <v/>
          </cell>
          <cell r="F69">
            <v>107</v>
          </cell>
          <cell r="G69" t="str">
            <v/>
          </cell>
          <cell r="H69">
            <v>98.3</v>
          </cell>
          <cell r="I69" t="str">
            <v/>
          </cell>
          <cell r="J69">
            <v>104</v>
          </cell>
          <cell r="K69" t="str">
            <v/>
          </cell>
          <cell r="L69">
            <v>100.9</v>
          </cell>
          <cell r="M69" t="str">
            <v/>
          </cell>
          <cell r="N69">
            <v>119.7</v>
          </cell>
          <cell r="O69" t="str">
            <v/>
          </cell>
          <cell r="P69">
            <v>100.2</v>
          </cell>
          <cell r="Q69" t="str">
            <v/>
          </cell>
          <cell r="R69">
            <v>100.7</v>
          </cell>
          <cell r="S69" t="str">
            <v/>
          </cell>
          <cell r="T69">
            <v>100.6</v>
          </cell>
          <cell r="U69" t="str">
            <v/>
          </cell>
          <cell r="V69">
            <v>110.7</v>
          </cell>
          <cell r="W69" t="str">
            <v/>
          </cell>
          <cell r="X69">
            <v>105.9</v>
          </cell>
          <cell r="Y69" t="str">
            <v/>
          </cell>
          <cell r="Z69">
            <v>109</v>
          </cell>
          <cell r="AA69" t="str">
            <v/>
          </cell>
          <cell r="AB69">
            <v>111</v>
          </cell>
          <cell r="AC69" t="str">
            <v/>
          </cell>
          <cell r="AD69">
            <v>105.9</v>
          </cell>
          <cell r="AE69" t="str">
            <v/>
          </cell>
          <cell r="AF69">
            <v>111.5</v>
          </cell>
          <cell r="AG69" t="str">
            <v/>
          </cell>
        </row>
        <row r="70">
          <cell r="B70">
            <v>102.2</v>
          </cell>
          <cell r="C70" t="str">
            <v/>
          </cell>
          <cell r="D70">
            <v>104.7</v>
          </cell>
          <cell r="E70" t="str">
            <v/>
          </cell>
          <cell r="F70">
            <v>102.1</v>
          </cell>
          <cell r="G70" t="str">
            <v/>
          </cell>
          <cell r="H70">
            <v>98.2</v>
          </cell>
          <cell r="I70" t="str">
            <v/>
          </cell>
          <cell r="J70">
            <v>104.3</v>
          </cell>
          <cell r="K70" t="str">
            <v/>
          </cell>
          <cell r="L70">
            <v>97.7</v>
          </cell>
          <cell r="M70" t="str">
            <v/>
          </cell>
          <cell r="N70">
            <v>94.8</v>
          </cell>
          <cell r="O70" t="str">
            <v/>
          </cell>
          <cell r="P70">
            <v>97.6</v>
          </cell>
          <cell r="Q70" t="str">
            <v/>
          </cell>
          <cell r="R70">
            <v>101.6</v>
          </cell>
          <cell r="S70" t="str">
            <v/>
          </cell>
          <cell r="T70">
            <v>100.4</v>
          </cell>
          <cell r="U70" t="str">
            <v/>
          </cell>
          <cell r="V70">
            <v>98.1</v>
          </cell>
          <cell r="W70" t="str">
            <v/>
          </cell>
          <cell r="X70">
            <v>85.3</v>
          </cell>
          <cell r="Y70" t="str">
            <v/>
          </cell>
          <cell r="Z70">
            <v>88.6</v>
          </cell>
          <cell r="AA70" t="str">
            <v/>
          </cell>
          <cell r="AB70">
            <v>96.6</v>
          </cell>
          <cell r="AC70" t="str">
            <v/>
          </cell>
          <cell r="AD70">
            <v>95.5</v>
          </cell>
          <cell r="AE70" t="str">
            <v/>
          </cell>
          <cell r="AF70">
            <v>87</v>
          </cell>
          <cell r="AG70" t="str">
            <v/>
          </cell>
        </row>
        <row r="71">
          <cell r="B71">
            <v>105.1</v>
          </cell>
          <cell r="C71" t="str">
            <v/>
          </cell>
          <cell r="D71">
            <v>115.6</v>
          </cell>
          <cell r="E71" t="str">
            <v/>
          </cell>
          <cell r="F71">
            <v>105.5</v>
          </cell>
          <cell r="G71" t="str">
            <v/>
          </cell>
          <cell r="H71">
            <v>96.1</v>
          </cell>
          <cell r="I71" t="str">
            <v/>
          </cell>
          <cell r="J71">
            <v>105.1</v>
          </cell>
          <cell r="K71" t="str">
            <v/>
          </cell>
          <cell r="L71">
            <v>101.1</v>
          </cell>
          <cell r="M71" t="str">
            <v/>
          </cell>
          <cell r="N71">
            <v>103.7</v>
          </cell>
          <cell r="O71" t="str">
            <v/>
          </cell>
          <cell r="P71">
            <v>101</v>
          </cell>
          <cell r="Q71" t="str">
            <v/>
          </cell>
          <cell r="R71">
            <v>98.9</v>
          </cell>
          <cell r="S71" t="str">
            <v/>
          </cell>
          <cell r="T71">
            <v>101</v>
          </cell>
          <cell r="U71" t="str">
            <v/>
          </cell>
          <cell r="V71">
            <v>93.3</v>
          </cell>
          <cell r="W71" t="str">
            <v/>
          </cell>
          <cell r="X71">
            <v>98.9</v>
          </cell>
          <cell r="Y71" t="str">
            <v/>
          </cell>
          <cell r="Z71">
            <v>95.1</v>
          </cell>
          <cell r="AA71" t="str">
            <v/>
          </cell>
          <cell r="AB71">
            <v>92.3</v>
          </cell>
          <cell r="AC71" t="str">
            <v/>
          </cell>
          <cell r="AD71">
            <v>98.5</v>
          </cell>
          <cell r="AE71" t="str">
            <v/>
          </cell>
          <cell r="AF71">
            <v>95.5</v>
          </cell>
          <cell r="AG71" t="str">
            <v/>
          </cell>
        </row>
        <row r="72">
          <cell r="B72">
            <v>104.9</v>
          </cell>
          <cell r="C72" t="str">
            <v/>
          </cell>
          <cell r="D72">
            <v>102.9</v>
          </cell>
          <cell r="E72" t="str">
            <v/>
          </cell>
          <cell r="F72">
            <v>106.1</v>
          </cell>
          <cell r="G72" t="str">
            <v/>
          </cell>
          <cell r="H72">
            <v>92.1</v>
          </cell>
          <cell r="I72" t="str">
            <v/>
          </cell>
          <cell r="J72">
            <v>104.5</v>
          </cell>
          <cell r="K72" t="str">
            <v/>
          </cell>
          <cell r="L72">
            <v>100.4</v>
          </cell>
          <cell r="M72" t="str">
            <v/>
          </cell>
          <cell r="N72">
            <v>92.3</v>
          </cell>
          <cell r="O72" t="str">
            <v/>
          </cell>
          <cell r="P72">
            <v>101</v>
          </cell>
          <cell r="Q72" t="str">
            <v/>
          </cell>
          <cell r="R72">
            <v>97.3</v>
          </cell>
          <cell r="S72" t="str">
            <v/>
          </cell>
          <cell r="T72">
            <v>101.2</v>
          </cell>
          <cell r="U72" t="str">
            <v/>
          </cell>
          <cell r="V72">
            <v>96.7</v>
          </cell>
          <cell r="W72" t="str">
            <v/>
          </cell>
          <cell r="X72">
            <v>99.4</v>
          </cell>
          <cell r="Y72" t="str">
            <v/>
          </cell>
          <cell r="Z72">
            <v>103.7</v>
          </cell>
          <cell r="AA72" t="str">
            <v/>
          </cell>
          <cell r="AB72">
            <v>95.7</v>
          </cell>
          <cell r="AC72" t="str">
            <v/>
          </cell>
          <cell r="AD72">
            <v>98</v>
          </cell>
          <cell r="AE72" t="str">
            <v/>
          </cell>
          <cell r="AF72">
            <v>103.7</v>
          </cell>
          <cell r="AG72" t="str">
            <v/>
          </cell>
        </row>
        <row r="73">
          <cell r="B73">
            <v>104</v>
          </cell>
          <cell r="C73" t="str">
            <v/>
          </cell>
          <cell r="D73">
            <v>99.2</v>
          </cell>
          <cell r="E73" t="str">
            <v/>
          </cell>
          <cell r="F73">
            <v>104.9</v>
          </cell>
          <cell r="G73" t="str">
            <v/>
          </cell>
          <cell r="H73">
            <v>97.8</v>
          </cell>
          <cell r="I73" t="str">
            <v/>
          </cell>
          <cell r="J73">
            <v>102.1</v>
          </cell>
          <cell r="K73" t="str">
            <v/>
          </cell>
          <cell r="L73">
            <v>101.1</v>
          </cell>
          <cell r="M73" t="str">
            <v/>
          </cell>
          <cell r="N73">
            <v>96.8</v>
          </cell>
          <cell r="O73" t="str">
            <v/>
          </cell>
          <cell r="P73">
            <v>101</v>
          </cell>
          <cell r="Q73" t="str">
            <v/>
          </cell>
          <cell r="R73">
            <v>104.6</v>
          </cell>
          <cell r="S73" t="str">
            <v/>
          </cell>
          <cell r="T73">
            <v>99.1</v>
          </cell>
          <cell r="U73" t="str">
            <v/>
          </cell>
          <cell r="V73">
            <v>107</v>
          </cell>
          <cell r="W73" t="str">
            <v/>
          </cell>
          <cell r="X73">
            <v>103.4</v>
          </cell>
          <cell r="Y73" t="str">
            <v/>
          </cell>
          <cell r="Z73">
            <v>110.6</v>
          </cell>
          <cell r="AA73" t="str">
            <v/>
          </cell>
          <cell r="AB73">
            <v>101.8</v>
          </cell>
          <cell r="AC73" t="str">
            <v/>
          </cell>
          <cell r="AD73">
            <v>95.4</v>
          </cell>
          <cell r="AE73" t="str">
            <v/>
          </cell>
          <cell r="AF73">
            <v>106.4</v>
          </cell>
          <cell r="AG73" t="str">
            <v/>
          </cell>
        </row>
        <row r="74">
          <cell r="B74">
            <v>103.1</v>
          </cell>
          <cell r="C74" t="str">
            <v/>
          </cell>
          <cell r="D74">
            <v>97.6</v>
          </cell>
          <cell r="E74" t="str">
            <v/>
          </cell>
          <cell r="F74">
            <v>103.8</v>
          </cell>
          <cell r="G74" t="str">
            <v/>
          </cell>
          <cell r="H74">
            <v>100.5</v>
          </cell>
          <cell r="I74" t="str">
            <v/>
          </cell>
          <cell r="J74">
            <v>101.7</v>
          </cell>
          <cell r="K74" t="str">
            <v/>
          </cell>
          <cell r="L74">
            <v>98.1</v>
          </cell>
          <cell r="M74" t="str">
            <v/>
          </cell>
          <cell r="N74">
            <v>103</v>
          </cell>
          <cell r="O74" t="str">
            <v/>
          </cell>
          <cell r="P74">
            <v>97.8</v>
          </cell>
          <cell r="Q74" t="str">
            <v/>
          </cell>
          <cell r="R74">
            <v>100.7</v>
          </cell>
          <cell r="S74" t="str">
            <v/>
          </cell>
          <cell r="T74">
            <v>99.8</v>
          </cell>
          <cell r="U74" t="str">
            <v/>
          </cell>
          <cell r="V74">
            <v>91.6</v>
          </cell>
          <cell r="W74" t="str">
            <v/>
          </cell>
          <cell r="X74">
            <v>107.6</v>
          </cell>
          <cell r="Y74" t="str">
            <v/>
          </cell>
          <cell r="Z74">
            <v>85.7</v>
          </cell>
          <cell r="AA74" t="str">
            <v/>
          </cell>
          <cell r="AB74">
            <v>90.8</v>
          </cell>
          <cell r="AC74" t="str">
            <v/>
          </cell>
          <cell r="AD74">
            <v>111.2</v>
          </cell>
          <cell r="AE74" t="str">
            <v/>
          </cell>
          <cell r="AF74">
            <v>89.2</v>
          </cell>
          <cell r="AG74" t="str">
            <v/>
          </cell>
        </row>
        <row r="75">
          <cell r="B75">
            <v>104.2</v>
          </cell>
          <cell r="C75" t="str">
            <v/>
          </cell>
          <cell r="D75">
            <v>96.9</v>
          </cell>
          <cell r="E75" t="str">
            <v/>
          </cell>
          <cell r="F75">
            <v>105</v>
          </cell>
          <cell r="G75" t="str">
            <v/>
          </cell>
          <cell r="H75">
            <v>102.6</v>
          </cell>
          <cell r="I75" t="str">
            <v/>
          </cell>
          <cell r="J75">
            <v>100</v>
          </cell>
          <cell r="K75" t="str">
            <v/>
          </cell>
          <cell r="L75">
            <v>102.1</v>
          </cell>
          <cell r="M75" t="str">
            <v/>
          </cell>
          <cell r="N75">
            <v>96.7</v>
          </cell>
          <cell r="O75" t="str">
            <v/>
          </cell>
          <cell r="P75">
            <v>102.2</v>
          </cell>
          <cell r="Q75" t="str">
            <v/>
          </cell>
          <cell r="R75">
            <v>103.9</v>
          </cell>
          <cell r="S75" t="str">
            <v/>
          </cell>
          <cell r="T75">
            <v>99.9</v>
          </cell>
          <cell r="U75" t="str">
            <v/>
          </cell>
          <cell r="V75">
            <v>104</v>
          </cell>
          <cell r="W75" t="str">
            <v/>
          </cell>
          <cell r="X75">
            <v>97.8</v>
          </cell>
          <cell r="Y75" t="str">
            <v/>
          </cell>
          <cell r="Z75">
            <v>113.6</v>
          </cell>
          <cell r="AA75" t="str">
            <v/>
          </cell>
          <cell r="AB75">
            <v>107.8</v>
          </cell>
          <cell r="AC75" t="str">
            <v/>
          </cell>
          <cell r="AD75">
            <v>99.9</v>
          </cell>
          <cell r="AE75" t="str">
            <v/>
          </cell>
          <cell r="AF75">
            <v>118.8</v>
          </cell>
          <cell r="AG75" t="str">
            <v/>
          </cell>
        </row>
        <row r="76">
          <cell r="B76">
            <v>105</v>
          </cell>
          <cell r="C76" t="str">
            <v/>
          </cell>
          <cell r="D76">
            <v>101.5</v>
          </cell>
          <cell r="E76" t="str">
            <v/>
          </cell>
          <cell r="F76">
            <v>105.7</v>
          </cell>
          <cell r="G76" t="str">
            <v/>
          </cell>
          <cell r="H76">
            <v>100.9</v>
          </cell>
          <cell r="I76" t="str">
            <v/>
          </cell>
          <cell r="J76">
            <v>98.4</v>
          </cell>
          <cell r="K76" t="str">
            <v/>
          </cell>
          <cell r="L76">
            <v>100.8</v>
          </cell>
          <cell r="M76" t="str">
            <v/>
          </cell>
          <cell r="N76">
            <v>103</v>
          </cell>
          <cell r="O76" t="str">
            <v/>
          </cell>
          <cell r="P76">
            <v>101</v>
          </cell>
          <cell r="Q76" t="str">
            <v/>
          </cell>
          <cell r="R76">
            <v>97.5</v>
          </cell>
          <cell r="S76" t="str">
            <v/>
          </cell>
          <cell r="T76">
            <v>98.3</v>
          </cell>
          <cell r="U76" t="str">
            <v/>
          </cell>
          <cell r="V76">
            <v>98.4</v>
          </cell>
          <cell r="W76" t="str">
            <v/>
          </cell>
          <cell r="X76">
            <v>93.4</v>
          </cell>
          <cell r="Y76" t="str">
            <v/>
          </cell>
          <cell r="Z76">
            <v>94.6</v>
          </cell>
          <cell r="AA76" t="str">
            <v/>
          </cell>
          <cell r="AB76">
            <v>99</v>
          </cell>
          <cell r="AC76" t="str">
            <v/>
          </cell>
          <cell r="AD76">
            <v>97</v>
          </cell>
          <cell r="AE76" t="str">
            <v/>
          </cell>
          <cell r="AF76">
            <v>91.8</v>
          </cell>
          <cell r="AG76" t="str">
            <v/>
          </cell>
        </row>
        <row r="77">
          <cell r="B77">
            <v>105.4</v>
          </cell>
          <cell r="C77" t="str">
            <v/>
          </cell>
          <cell r="D77">
            <v>98.8</v>
          </cell>
          <cell r="E77" t="str">
            <v/>
          </cell>
          <cell r="F77">
            <v>106.7</v>
          </cell>
          <cell r="G77" t="str">
            <v/>
          </cell>
          <cell r="H77">
            <v>97.7</v>
          </cell>
          <cell r="I77" t="str">
            <v/>
          </cell>
          <cell r="J77">
            <v>101.4</v>
          </cell>
          <cell r="K77" t="str">
            <v/>
          </cell>
          <cell r="L77">
            <v>100.4</v>
          </cell>
          <cell r="M77" t="str">
            <v/>
          </cell>
          <cell r="N77">
            <v>98.4</v>
          </cell>
          <cell r="O77" t="str">
            <v/>
          </cell>
          <cell r="P77">
            <v>100.7</v>
          </cell>
          <cell r="Q77" t="str">
            <v/>
          </cell>
          <cell r="R77">
            <v>97.7</v>
          </cell>
          <cell r="S77" t="str">
            <v/>
          </cell>
          <cell r="T77">
            <v>102.1</v>
          </cell>
          <cell r="U77" t="str">
            <v/>
          </cell>
          <cell r="V77">
            <v>100.9</v>
          </cell>
          <cell r="W77" t="str">
            <v/>
          </cell>
          <cell r="X77">
            <v>104.7</v>
          </cell>
          <cell r="Y77" t="str">
            <v/>
          </cell>
          <cell r="Z77">
            <v>102.6</v>
          </cell>
          <cell r="AA77" t="str">
            <v/>
          </cell>
          <cell r="AB77">
            <v>103.2</v>
          </cell>
          <cell r="AC77" t="str">
            <v/>
          </cell>
          <cell r="AD77">
            <v>106.8</v>
          </cell>
          <cell r="AE77" t="str">
            <v/>
          </cell>
          <cell r="AF77">
            <v>104.2</v>
          </cell>
          <cell r="AG77" t="str">
            <v/>
          </cell>
        </row>
        <row r="78">
          <cell r="B78">
            <v>104.2</v>
          </cell>
          <cell r="C78" t="str">
            <v/>
          </cell>
          <cell r="D78">
            <v>93.9</v>
          </cell>
          <cell r="E78" t="str">
            <v/>
          </cell>
          <cell r="F78">
            <v>105.9</v>
          </cell>
          <cell r="G78" t="str">
            <v/>
          </cell>
          <cell r="H78">
            <v>94.4</v>
          </cell>
          <cell r="I78" t="str">
            <v/>
          </cell>
          <cell r="J78">
            <v>102.7</v>
          </cell>
          <cell r="K78" t="str">
            <v/>
          </cell>
          <cell r="L78">
            <v>100.4</v>
          </cell>
          <cell r="M78" t="str">
            <v/>
          </cell>
          <cell r="N78">
            <v>100</v>
          </cell>
          <cell r="O78" t="str">
            <v/>
          </cell>
          <cell r="P78">
            <v>100.6</v>
          </cell>
          <cell r="Q78" t="str">
            <v/>
          </cell>
          <cell r="R78">
            <v>98.6</v>
          </cell>
          <cell r="S78" t="str">
            <v/>
          </cell>
          <cell r="T78">
            <v>100.6</v>
          </cell>
          <cell r="U78" t="str">
            <v/>
          </cell>
          <cell r="V78">
            <v>97</v>
          </cell>
          <cell r="W78" t="str">
            <v/>
          </cell>
          <cell r="X78">
            <v>104</v>
          </cell>
          <cell r="Y78" t="str">
            <v/>
          </cell>
          <cell r="Z78">
            <v>96.1</v>
          </cell>
          <cell r="AA78" t="str">
            <v/>
          </cell>
          <cell r="AB78">
            <v>98.3</v>
          </cell>
          <cell r="AC78" t="str">
            <v/>
          </cell>
          <cell r="AD78">
            <v>104.6</v>
          </cell>
          <cell r="AE78" t="str">
            <v/>
          </cell>
          <cell r="AF78">
            <v>95.3</v>
          </cell>
          <cell r="AG78" t="str">
            <v/>
          </cell>
        </row>
        <row r="79">
          <cell r="B79">
            <v>103.4</v>
          </cell>
          <cell r="C79" t="str">
            <v/>
          </cell>
          <cell r="D79">
            <v>104.5</v>
          </cell>
          <cell r="E79" t="str">
            <v/>
          </cell>
          <cell r="F79">
            <v>104</v>
          </cell>
          <cell r="G79" t="str">
            <v/>
          </cell>
          <cell r="H79">
            <v>97.8</v>
          </cell>
          <cell r="I79" t="str">
            <v/>
          </cell>
          <cell r="J79">
            <v>103.4</v>
          </cell>
          <cell r="K79" t="str">
            <v/>
          </cell>
          <cell r="L79">
            <v>99.9</v>
          </cell>
          <cell r="M79" t="str">
            <v/>
          </cell>
          <cell r="N79">
            <v>100.1</v>
          </cell>
          <cell r="O79" t="str">
            <v/>
          </cell>
          <cell r="P79">
            <v>100.3</v>
          </cell>
          <cell r="Q79" t="str">
            <v/>
          </cell>
          <cell r="R79">
            <v>96.3</v>
          </cell>
          <cell r="S79" t="str">
            <v/>
          </cell>
          <cell r="T79">
            <v>101.8</v>
          </cell>
          <cell r="U79" t="str">
            <v/>
          </cell>
          <cell r="V79">
            <v>118</v>
          </cell>
          <cell r="W79" t="str">
            <v/>
          </cell>
          <cell r="X79">
            <v>117.1</v>
          </cell>
          <cell r="Y79" t="str">
            <v/>
          </cell>
          <cell r="Z79">
            <v>121.7</v>
          </cell>
          <cell r="AA79" t="str">
            <v/>
          </cell>
          <cell r="AB79">
            <v>127.8</v>
          </cell>
          <cell r="AC79" t="str">
            <v/>
          </cell>
          <cell r="AD79">
            <v>122.9</v>
          </cell>
          <cell r="AE79" t="str">
            <v/>
          </cell>
          <cell r="AF79">
            <v>130</v>
          </cell>
          <cell r="AG79" t="str">
            <v/>
          </cell>
        </row>
        <row r="80">
          <cell r="B80">
            <v>102.5</v>
          </cell>
          <cell r="C80" t="str">
            <v/>
          </cell>
          <cell r="D80">
            <v>103.4</v>
          </cell>
          <cell r="E80" t="str">
            <v/>
          </cell>
          <cell r="F80">
            <v>103.6</v>
          </cell>
          <cell r="G80" t="str">
            <v/>
          </cell>
          <cell r="H80">
            <v>94.8</v>
          </cell>
          <cell r="I80" t="str">
            <v/>
          </cell>
          <cell r="J80">
            <v>104.6</v>
          </cell>
          <cell r="K80" t="str">
            <v/>
          </cell>
          <cell r="L80">
            <v>99.6</v>
          </cell>
          <cell r="M80" t="str">
            <v/>
          </cell>
          <cell r="N80">
            <v>97.3</v>
          </cell>
          <cell r="O80" t="str">
            <v/>
          </cell>
          <cell r="P80">
            <v>100.2</v>
          </cell>
          <cell r="Q80" t="str">
            <v/>
          </cell>
          <cell r="R80">
            <v>97.3</v>
          </cell>
          <cell r="S80" t="str">
            <v/>
          </cell>
          <cell r="T80">
            <v>99.7</v>
          </cell>
          <cell r="U80" t="str">
            <v/>
          </cell>
          <cell r="V80">
            <v>125.4</v>
          </cell>
          <cell r="W80" t="str">
            <v/>
          </cell>
          <cell r="X80">
            <v>123.5</v>
          </cell>
          <cell r="Y80" t="str">
            <v/>
          </cell>
          <cell r="Z80">
            <v>106.3</v>
          </cell>
          <cell r="AA80" t="str">
            <v/>
          </cell>
          <cell r="AB80">
            <v>135.1</v>
          </cell>
          <cell r="AC80" t="str">
            <v/>
          </cell>
          <cell r="AD80">
            <v>135.6</v>
          </cell>
          <cell r="AE80" t="str">
            <v/>
          </cell>
          <cell r="AF80">
            <v>105.7</v>
          </cell>
          <cell r="AG80" t="str">
            <v/>
          </cell>
        </row>
        <row r="81">
          <cell r="B81">
            <v>100.5</v>
          </cell>
          <cell r="C81" t="str">
            <v/>
          </cell>
          <cell r="D81">
            <v>83.4</v>
          </cell>
          <cell r="E81" t="str">
            <v/>
          </cell>
          <cell r="F81">
            <v>102.4</v>
          </cell>
          <cell r="G81" t="str">
            <v/>
          </cell>
          <cell r="H81">
            <v>93.9</v>
          </cell>
          <cell r="I81" t="str">
            <v/>
          </cell>
          <cell r="J81">
            <v>105.5</v>
          </cell>
          <cell r="K81" t="str">
            <v/>
          </cell>
          <cell r="L81">
            <v>98.9</v>
          </cell>
          <cell r="M81" t="str">
            <v/>
          </cell>
          <cell r="N81">
            <v>96.5</v>
          </cell>
          <cell r="O81" t="str">
            <v/>
          </cell>
          <cell r="P81">
            <v>99</v>
          </cell>
          <cell r="Q81" t="str">
            <v/>
          </cell>
          <cell r="R81">
            <v>99.8</v>
          </cell>
          <cell r="S81" t="str">
            <v/>
          </cell>
          <cell r="T81">
            <v>101.5</v>
          </cell>
          <cell r="U81" t="str">
            <v/>
          </cell>
          <cell r="V81">
            <v>130</v>
          </cell>
          <cell r="W81" t="str">
            <v/>
          </cell>
          <cell r="X81">
            <v>117.5</v>
          </cell>
          <cell r="Y81" t="str">
            <v/>
          </cell>
          <cell r="Z81">
            <v>103.7</v>
          </cell>
          <cell r="AA81" t="str">
            <v/>
          </cell>
          <cell r="AB81">
            <v>134.30000000000001</v>
          </cell>
          <cell r="AC81" t="str">
            <v/>
          </cell>
          <cell r="AD81">
            <v>121</v>
          </cell>
          <cell r="AE81" t="str">
            <v/>
          </cell>
          <cell r="AF81">
            <v>99.5</v>
          </cell>
          <cell r="AG81" t="str">
            <v/>
          </cell>
        </row>
        <row r="82">
          <cell r="B82">
            <v>105.8</v>
          </cell>
          <cell r="C82" t="str">
            <v/>
          </cell>
          <cell r="D82">
            <v>88.2</v>
          </cell>
          <cell r="E82" t="str">
            <v/>
          </cell>
          <cell r="F82">
            <v>107.4</v>
          </cell>
          <cell r="G82" t="str">
            <v/>
          </cell>
          <cell r="H82">
            <v>90.1</v>
          </cell>
          <cell r="I82" t="str">
            <v/>
          </cell>
          <cell r="J82">
            <v>103.9</v>
          </cell>
          <cell r="K82" t="str">
            <v/>
          </cell>
          <cell r="L82">
            <v>102.9</v>
          </cell>
          <cell r="M82" t="str">
            <v/>
          </cell>
          <cell r="N82">
            <v>100.2</v>
          </cell>
          <cell r="O82" t="str">
            <v/>
          </cell>
          <cell r="P82">
            <v>102.3</v>
          </cell>
          <cell r="Q82" t="str">
            <v/>
          </cell>
          <cell r="R82">
            <v>97.5</v>
          </cell>
          <cell r="S82" t="str">
            <v/>
          </cell>
          <cell r="T82">
            <v>98.9</v>
          </cell>
          <cell r="U82" t="str">
            <v/>
          </cell>
          <cell r="V82">
            <v>127</v>
          </cell>
          <cell r="W82" t="str">
            <v/>
          </cell>
          <cell r="X82">
            <v>129.5</v>
          </cell>
          <cell r="Y82" t="str">
            <v/>
          </cell>
          <cell r="Z82">
            <v>97.7</v>
          </cell>
          <cell r="AA82" t="str">
            <v/>
          </cell>
          <cell r="AB82">
            <v>127.8</v>
          </cell>
          <cell r="AC82" t="str">
            <v/>
          </cell>
          <cell r="AD82">
            <v>132.30000000000001</v>
          </cell>
          <cell r="AE82" t="str">
            <v/>
          </cell>
          <cell r="AF82">
            <v>95.1</v>
          </cell>
          <cell r="AG82" t="str">
            <v/>
          </cell>
        </row>
        <row r="83">
          <cell r="B83">
            <v>103</v>
          </cell>
          <cell r="C83" t="str">
            <v/>
          </cell>
          <cell r="D83">
            <v>84.4</v>
          </cell>
          <cell r="E83" t="str">
            <v/>
          </cell>
          <cell r="F83">
            <v>105</v>
          </cell>
          <cell r="G83" t="str">
            <v/>
          </cell>
          <cell r="H83">
            <v>90.7</v>
          </cell>
          <cell r="I83" t="str">
            <v/>
          </cell>
          <cell r="J83">
            <v>103.3</v>
          </cell>
          <cell r="K83" t="str">
            <v/>
          </cell>
          <cell r="L83">
            <v>98.5</v>
          </cell>
          <cell r="M83" t="str">
            <v/>
          </cell>
          <cell r="N83">
            <v>99.2</v>
          </cell>
          <cell r="O83" t="str">
            <v/>
          </cell>
          <cell r="P83">
            <v>98.8</v>
          </cell>
          <cell r="Q83" t="str">
            <v/>
          </cell>
          <cell r="R83">
            <v>99.6</v>
          </cell>
          <cell r="S83" t="str">
            <v/>
          </cell>
          <cell r="T83">
            <v>100.4</v>
          </cell>
          <cell r="U83" t="str">
            <v/>
          </cell>
          <cell r="V83">
            <v>120.3</v>
          </cell>
          <cell r="W83" t="str">
            <v/>
          </cell>
          <cell r="X83">
            <v>129</v>
          </cell>
          <cell r="Y83" t="str">
            <v/>
          </cell>
          <cell r="Z83">
            <v>94.7</v>
          </cell>
          <cell r="AA83" t="str">
            <v/>
          </cell>
          <cell r="AB83">
            <v>125.5</v>
          </cell>
          <cell r="AC83" t="str">
            <v/>
          </cell>
          <cell r="AD83">
            <v>136</v>
          </cell>
          <cell r="AE83" t="str">
            <v/>
          </cell>
          <cell r="AF83">
            <v>98.2</v>
          </cell>
          <cell r="AG83" t="str">
            <v/>
          </cell>
        </row>
        <row r="84">
          <cell r="B84">
            <v>103.5</v>
          </cell>
          <cell r="C84" t="str">
            <v/>
          </cell>
          <cell r="D84">
            <v>92.3</v>
          </cell>
          <cell r="E84" t="str">
            <v/>
          </cell>
          <cell r="F84">
            <v>104.5</v>
          </cell>
          <cell r="G84" t="str">
            <v/>
          </cell>
          <cell r="H84">
            <v>96.4</v>
          </cell>
          <cell r="I84" t="str">
            <v/>
          </cell>
          <cell r="J84">
            <v>100.2</v>
          </cell>
          <cell r="K84" t="str">
            <v/>
          </cell>
          <cell r="L84">
            <v>100.9</v>
          </cell>
          <cell r="M84" t="str">
            <v/>
          </cell>
          <cell r="N84">
            <v>101</v>
          </cell>
          <cell r="O84" t="str">
            <v/>
          </cell>
          <cell r="P84">
            <v>100.6</v>
          </cell>
          <cell r="Q84" t="str">
            <v/>
          </cell>
          <cell r="R84">
            <v>103.3</v>
          </cell>
          <cell r="S84" t="str">
            <v/>
          </cell>
          <cell r="T84">
            <v>98.2</v>
          </cell>
          <cell r="U84" t="str">
            <v/>
          </cell>
          <cell r="V84">
            <v>126.1</v>
          </cell>
          <cell r="W84" t="str">
            <v/>
          </cell>
          <cell r="X84">
            <v>130.4</v>
          </cell>
          <cell r="Y84" t="str">
            <v/>
          </cell>
          <cell r="Z84">
            <v>104.8</v>
          </cell>
          <cell r="AA84" t="str">
            <v/>
          </cell>
          <cell r="AB84">
            <v>125.6</v>
          </cell>
          <cell r="AC84" t="str">
            <v/>
          </cell>
          <cell r="AD84">
            <v>131.30000000000001</v>
          </cell>
          <cell r="AE84" t="str">
            <v/>
          </cell>
          <cell r="AF84">
            <v>100.1</v>
          </cell>
          <cell r="AG84" t="str">
            <v/>
          </cell>
        </row>
        <row r="85">
          <cell r="B85">
            <v>101.4</v>
          </cell>
          <cell r="C85" t="str">
            <v/>
          </cell>
          <cell r="D85">
            <v>96.1</v>
          </cell>
          <cell r="E85" t="str">
            <v/>
          </cell>
          <cell r="F85">
            <v>102.6</v>
          </cell>
          <cell r="G85" t="str">
            <v/>
          </cell>
          <cell r="H85">
            <v>91.7</v>
          </cell>
          <cell r="I85" t="str">
            <v/>
          </cell>
          <cell r="J85">
            <v>102.6</v>
          </cell>
          <cell r="K85" t="str">
            <v/>
          </cell>
          <cell r="L85">
            <v>99</v>
          </cell>
          <cell r="M85" t="str">
            <v/>
          </cell>
          <cell r="N85">
            <v>100.8</v>
          </cell>
          <cell r="O85" t="str">
            <v/>
          </cell>
          <cell r="P85">
            <v>99.1</v>
          </cell>
          <cell r="Q85" t="str">
            <v/>
          </cell>
          <cell r="R85">
            <v>99.5</v>
          </cell>
          <cell r="S85" t="str">
            <v/>
          </cell>
          <cell r="T85">
            <v>101.5</v>
          </cell>
          <cell r="U85" t="str">
            <v/>
          </cell>
          <cell r="V85">
            <v>107.4</v>
          </cell>
          <cell r="W85" t="str">
            <v/>
          </cell>
          <cell r="X85">
            <v>100.4</v>
          </cell>
          <cell r="Y85" t="str">
            <v/>
          </cell>
          <cell r="Z85">
            <v>85.2</v>
          </cell>
          <cell r="AA85" t="str">
            <v/>
          </cell>
          <cell r="AB85">
            <v>108.6</v>
          </cell>
          <cell r="AC85" t="str">
            <v/>
          </cell>
          <cell r="AD85">
            <v>106.7</v>
          </cell>
          <cell r="AE85" t="str">
            <v/>
          </cell>
          <cell r="AF85">
            <v>86.4</v>
          </cell>
          <cell r="AG85" t="str">
            <v/>
          </cell>
        </row>
        <row r="86">
          <cell r="B86">
            <v>105.2</v>
          </cell>
          <cell r="C86" t="str">
            <v/>
          </cell>
          <cell r="D86">
            <v>94.3</v>
          </cell>
          <cell r="E86" t="str">
            <v/>
          </cell>
          <cell r="F86">
            <v>107</v>
          </cell>
          <cell r="G86" t="str">
            <v/>
          </cell>
          <cell r="H86">
            <v>90.2</v>
          </cell>
          <cell r="I86" t="str">
            <v/>
          </cell>
          <cell r="J86">
            <v>103.9</v>
          </cell>
          <cell r="K86" t="str">
            <v/>
          </cell>
          <cell r="L86">
            <v>101.8</v>
          </cell>
          <cell r="M86" t="str">
            <v/>
          </cell>
          <cell r="N86">
            <v>101.1</v>
          </cell>
          <cell r="O86" t="str">
            <v/>
          </cell>
          <cell r="P86">
            <v>102</v>
          </cell>
          <cell r="Q86" t="str">
            <v/>
          </cell>
          <cell r="R86">
            <v>99.1</v>
          </cell>
          <cell r="S86" t="str">
            <v/>
          </cell>
          <cell r="T86">
            <v>101.1</v>
          </cell>
          <cell r="U86" t="str">
            <v/>
          </cell>
          <cell r="V86">
            <v>109.6</v>
          </cell>
          <cell r="W86" t="str">
            <v/>
          </cell>
          <cell r="X86">
            <v>119.7</v>
          </cell>
          <cell r="Y86" t="str">
            <v/>
          </cell>
          <cell r="Z86">
            <v>102</v>
          </cell>
          <cell r="AA86" t="str">
            <v/>
          </cell>
          <cell r="AB86">
            <v>113.2</v>
          </cell>
          <cell r="AC86" t="str">
            <v/>
          </cell>
          <cell r="AD86">
            <v>124.7</v>
          </cell>
          <cell r="AE86" t="str">
            <v/>
          </cell>
          <cell r="AF86">
            <v>104.2</v>
          </cell>
          <cell r="AG86" t="str">
            <v/>
          </cell>
        </row>
        <row r="87">
          <cell r="B87">
            <v>103.4</v>
          </cell>
          <cell r="C87" t="str">
            <v/>
          </cell>
          <cell r="D87">
            <v>107</v>
          </cell>
          <cell r="E87" t="str">
            <v/>
          </cell>
          <cell r="F87">
            <v>104.5</v>
          </cell>
          <cell r="G87" t="str">
            <v/>
          </cell>
          <cell r="H87">
            <v>88.6</v>
          </cell>
          <cell r="I87" t="str">
            <v/>
          </cell>
          <cell r="J87">
            <v>103</v>
          </cell>
          <cell r="K87" t="str">
            <v/>
          </cell>
          <cell r="L87">
            <v>100.4</v>
          </cell>
          <cell r="M87" t="str">
            <v/>
          </cell>
          <cell r="N87">
            <v>109.8</v>
          </cell>
          <cell r="O87" t="str">
            <v/>
          </cell>
          <cell r="P87">
            <v>99.8</v>
          </cell>
          <cell r="Q87" t="str">
            <v/>
          </cell>
          <cell r="R87">
            <v>102.1</v>
          </cell>
          <cell r="S87" t="str">
            <v/>
          </cell>
          <cell r="T87">
            <v>99</v>
          </cell>
          <cell r="U87" t="str">
            <v/>
          </cell>
          <cell r="V87">
            <v>129.19999999999999</v>
          </cell>
          <cell r="W87" t="str">
            <v/>
          </cell>
          <cell r="X87">
            <v>124.2</v>
          </cell>
          <cell r="Y87" t="str">
            <v/>
          </cell>
          <cell r="Z87">
            <v>117.9</v>
          </cell>
          <cell r="AA87" t="str">
            <v/>
          </cell>
          <cell r="AB87">
            <v>135.9</v>
          </cell>
          <cell r="AC87" t="str">
            <v/>
          </cell>
          <cell r="AD87">
            <v>126</v>
          </cell>
          <cell r="AE87" t="str">
            <v/>
          </cell>
          <cell r="AF87">
            <v>120</v>
          </cell>
          <cell r="AG87" t="str">
            <v/>
          </cell>
        </row>
        <row r="88">
          <cell r="B88">
            <v>101.2</v>
          </cell>
          <cell r="C88" t="str">
            <v/>
          </cell>
          <cell r="D88">
            <v>94.8</v>
          </cell>
          <cell r="E88" t="str">
            <v/>
          </cell>
          <cell r="F88">
            <v>102.4</v>
          </cell>
          <cell r="G88" t="str">
            <v/>
          </cell>
          <cell r="H88">
            <v>91.8</v>
          </cell>
          <cell r="I88" t="str">
            <v/>
          </cell>
          <cell r="J88">
            <v>105.4</v>
          </cell>
          <cell r="K88" t="str">
            <v/>
          </cell>
          <cell r="L88">
            <v>98.7</v>
          </cell>
          <cell r="M88" t="str">
            <v/>
          </cell>
          <cell r="N88">
            <v>91.2</v>
          </cell>
          <cell r="O88" t="str">
            <v/>
          </cell>
          <cell r="P88">
            <v>99</v>
          </cell>
          <cell r="Q88" t="str">
            <v/>
          </cell>
          <cell r="R88">
            <v>101.1</v>
          </cell>
          <cell r="S88" t="str">
            <v/>
          </cell>
          <cell r="T88">
            <v>100.6</v>
          </cell>
          <cell r="U88" t="str">
            <v/>
          </cell>
          <cell r="V88">
            <v>123.7</v>
          </cell>
          <cell r="W88" t="str">
            <v/>
          </cell>
          <cell r="X88">
            <v>125.8</v>
          </cell>
          <cell r="Y88" t="str">
            <v/>
          </cell>
          <cell r="Z88">
            <v>95.8</v>
          </cell>
          <cell r="AA88" t="str">
            <v/>
          </cell>
          <cell r="AB88">
            <v>130.1</v>
          </cell>
          <cell r="AC88" t="str">
            <v/>
          </cell>
          <cell r="AD88">
            <v>131.4</v>
          </cell>
          <cell r="AE88" t="str">
            <v/>
          </cell>
          <cell r="AF88">
            <v>95.7</v>
          </cell>
          <cell r="AG88" t="str">
            <v/>
          </cell>
        </row>
        <row r="89">
          <cell r="B89">
            <v>103.1</v>
          </cell>
          <cell r="C89" t="str">
            <v/>
          </cell>
          <cell r="D89">
            <v>99.7</v>
          </cell>
          <cell r="E89" t="str">
            <v/>
          </cell>
          <cell r="F89">
            <v>104.1</v>
          </cell>
          <cell r="G89" t="str">
            <v/>
          </cell>
          <cell r="H89">
            <v>92.8</v>
          </cell>
          <cell r="I89" t="str">
            <v/>
          </cell>
          <cell r="J89">
            <v>106.6</v>
          </cell>
          <cell r="K89" t="str">
            <v/>
          </cell>
          <cell r="L89">
            <v>102.3</v>
          </cell>
          <cell r="M89" t="str">
            <v/>
          </cell>
          <cell r="N89">
            <v>103.5</v>
          </cell>
          <cell r="O89" t="str">
            <v/>
          </cell>
          <cell r="P89">
            <v>102.4</v>
          </cell>
          <cell r="Q89" t="str">
            <v/>
          </cell>
          <cell r="R89">
            <v>98.7</v>
          </cell>
          <cell r="S89" t="str">
            <v/>
          </cell>
          <cell r="T89">
            <v>103.3</v>
          </cell>
          <cell r="U89" t="str">
            <v/>
          </cell>
          <cell r="V89">
            <v>118.4</v>
          </cell>
          <cell r="W89" t="str">
            <v/>
          </cell>
          <cell r="X89">
            <v>117.3</v>
          </cell>
          <cell r="Y89" t="str">
            <v/>
          </cell>
          <cell r="Z89">
            <v>95.7</v>
          </cell>
          <cell r="AA89" t="str">
            <v/>
          </cell>
          <cell r="AB89">
            <v>121.3</v>
          </cell>
          <cell r="AC89" t="str">
            <v/>
          </cell>
          <cell r="AD89">
            <v>117.6</v>
          </cell>
          <cell r="AE89" t="str">
            <v/>
          </cell>
          <cell r="AF89">
            <v>93.3</v>
          </cell>
          <cell r="AG89" t="str">
            <v/>
          </cell>
        </row>
        <row r="90">
          <cell r="B90">
            <v>104.7</v>
          </cell>
          <cell r="C90" t="str">
            <v/>
          </cell>
          <cell r="D90">
            <v>98.3</v>
          </cell>
          <cell r="E90" t="str">
            <v/>
          </cell>
          <cell r="F90">
            <v>106.1</v>
          </cell>
          <cell r="G90" t="str">
            <v/>
          </cell>
          <cell r="H90">
            <v>93.1</v>
          </cell>
          <cell r="I90" t="str">
            <v/>
          </cell>
          <cell r="J90">
            <v>105.5</v>
          </cell>
          <cell r="K90" t="str">
            <v/>
          </cell>
          <cell r="L90">
            <v>101.9</v>
          </cell>
          <cell r="M90" t="str">
            <v/>
          </cell>
          <cell r="N90">
            <v>98.6</v>
          </cell>
          <cell r="O90" t="str">
            <v/>
          </cell>
          <cell r="P90">
            <v>102.5</v>
          </cell>
          <cell r="Q90" t="str">
            <v/>
          </cell>
          <cell r="R90">
            <v>98.9</v>
          </cell>
          <cell r="S90" t="str">
            <v/>
          </cell>
          <cell r="T90">
            <v>99.6</v>
          </cell>
          <cell r="U90" t="str">
            <v/>
          </cell>
          <cell r="V90">
            <v>148.4</v>
          </cell>
          <cell r="W90" t="str">
            <v/>
          </cell>
          <cell r="X90">
            <v>153</v>
          </cell>
          <cell r="Y90" t="str">
            <v/>
          </cell>
          <cell r="Z90">
            <v>125.3</v>
          </cell>
          <cell r="AA90" t="str">
            <v/>
          </cell>
          <cell r="AB90">
            <v>126.4</v>
          </cell>
          <cell r="AC90" t="str">
            <v/>
          </cell>
          <cell r="AD90">
            <v>128.6</v>
          </cell>
          <cell r="AE90" t="str">
            <v/>
          </cell>
          <cell r="AF90">
            <v>104.2</v>
          </cell>
          <cell r="AG90" t="str">
            <v/>
          </cell>
        </row>
        <row r="91">
          <cell r="B91">
            <v>104.5</v>
          </cell>
          <cell r="C91" t="str">
            <v/>
          </cell>
          <cell r="D91">
            <v>95.3</v>
          </cell>
          <cell r="E91" t="str">
            <v/>
          </cell>
          <cell r="F91">
            <v>105</v>
          </cell>
          <cell r="G91" t="str">
            <v/>
          </cell>
          <cell r="H91">
            <v>101.7</v>
          </cell>
          <cell r="I91" t="str">
            <v/>
          </cell>
          <cell r="J91">
            <v>103.5</v>
          </cell>
          <cell r="K91" t="str">
            <v/>
          </cell>
          <cell r="L91">
            <v>99.7</v>
          </cell>
          <cell r="M91" t="str">
            <v/>
          </cell>
          <cell r="N91">
            <v>97.1</v>
          </cell>
          <cell r="O91" t="str">
            <v/>
          </cell>
          <cell r="P91">
            <v>99.3</v>
          </cell>
          <cell r="Q91" t="str">
            <v/>
          </cell>
          <cell r="R91">
            <v>105.1</v>
          </cell>
          <cell r="S91" t="str">
            <v/>
          </cell>
          <cell r="T91">
            <v>99.8</v>
          </cell>
          <cell r="U91" t="str">
            <v/>
          </cell>
          <cell r="V91">
            <v>132.1</v>
          </cell>
          <cell r="W91" t="str">
            <v/>
          </cell>
          <cell r="X91">
            <v>111.9</v>
          </cell>
          <cell r="Y91" t="str">
            <v/>
          </cell>
          <cell r="Z91">
            <v>89</v>
          </cell>
          <cell r="AA91" t="str">
            <v/>
          </cell>
          <cell r="AB91">
            <v>137.6</v>
          </cell>
          <cell r="AC91" t="str">
            <v/>
          </cell>
          <cell r="AD91">
            <v>107.7</v>
          </cell>
          <cell r="AE91" t="str">
            <v/>
          </cell>
          <cell r="AF91">
            <v>108.8</v>
          </cell>
          <cell r="AG91" t="str">
            <v/>
          </cell>
        </row>
        <row r="92">
          <cell r="B92">
            <v>104.9</v>
          </cell>
          <cell r="C92" t="str">
            <v/>
          </cell>
          <cell r="D92">
            <v>92</v>
          </cell>
          <cell r="E92" t="str">
            <v/>
          </cell>
          <cell r="F92">
            <v>105.4</v>
          </cell>
          <cell r="G92" t="str">
            <v/>
          </cell>
          <cell r="H92">
            <v>100.9</v>
          </cell>
          <cell r="I92" t="str">
            <v/>
          </cell>
          <cell r="J92">
            <v>103.6</v>
          </cell>
          <cell r="K92" t="str">
            <v/>
          </cell>
          <cell r="L92">
            <v>100</v>
          </cell>
          <cell r="M92" t="str">
            <v/>
          </cell>
          <cell r="N92">
            <v>94</v>
          </cell>
          <cell r="O92" t="str">
            <v/>
          </cell>
          <cell r="P92">
            <v>100.6</v>
          </cell>
          <cell r="Q92" t="str">
            <v/>
          </cell>
          <cell r="R92">
            <v>96.5</v>
          </cell>
          <cell r="S92" t="str">
            <v/>
          </cell>
          <cell r="T92">
            <v>99.8</v>
          </cell>
          <cell r="U92" t="str">
            <v/>
          </cell>
          <cell r="V92">
            <v>130.6</v>
          </cell>
          <cell r="W92" t="str">
            <v/>
          </cell>
          <cell r="X92">
            <v>104.1</v>
          </cell>
          <cell r="Y92" t="str">
            <v/>
          </cell>
          <cell r="Z92">
            <v>98.8</v>
          </cell>
          <cell r="AA92" t="str">
            <v/>
          </cell>
          <cell r="AB92">
            <v>142.1</v>
          </cell>
          <cell r="AC92" t="str">
            <v/>
          </cell>
          <cell r="AD92">
            <v>105.2</v>
          </cell>
          <cell r="AE92" t="str">
            <v/>
          </cell>
          <cell r="AF92">
            <v>103.3</v>
          </cell>
          <cell r="AG92" t="str">
            <v/>
          </cell>
        </row>
        <row r="93">
          <cell r="B93">
            <v>108.3</v>
          </cell>
          <cell r="C93" t="str">
            <v/>
          </cell>
          <cell r="D93">
            <v>97.1</v>
          </cell>
          <cell r="E93" t="str">
            <v/>
          </cell>
          <cell r="F93">
            <v>108.5</v>
          </cell>
          <cell r="G93" t="str">
            <v/>
          </cell>
          <cell r="H93">
            <v>99</v>
          </cell>
          <cell r="I93" t="str">
            <v/>
          </cell>
          <cell r="J93">
            <v>103.3</v>
          </cell>
          <cell r="K93" t="str">
            <v/>
          </cell>
          <cell r="L93">
            <v>102.2</v>
          </cell>
          <cell r="M93" t="str">
            <v/>
          </cell>
          <cell r="N93">
            <v>101.8</v>
          </cell>
          <cell r="O93" t="str">
            <v/>
          </cell>
          <cell r="P93">
            <v>101.9</v>
          </cell>
          <cell r="Q93" t="str">
            <v/>
          </cell>
          <cell r="R93">
            <v>98</v>
          </cell>
          <cell r="S93" t="str">
            <v/>
          </cell>
          <cell r="T93">
            <v>101.1</v>
          </cell>
          <cell r="U93" t="str">
            <v/>
          </cell>
          <cell r="V93">
            <v>172.9</v>
          </cell>
          <cell r="W93" t="str">
            <v/>
          </cell>
          <cell r="X93">
            <v>133</v>
          </cell>
          <cell r="Y93" t="str">
            <v/>
          </cell>
          <cell r="Z93">
            <v>132.4</v>
          </cell>
          <cell r="AA93" t="str">
            <v/>
          </cell>
          <cell r="AB93">
            <v>193.3</v>
          </cell>
          <cell r="AC93" t="str">
            <v/>
          </cell>
          <cell r="AD93">
            <v>143.9</v>
          </cell>
          <cell r="AE93" t="str">
            <v/>
          </cell>
          <cell r="AF93">
            <v>136.1</v>
          </cell>
          <cell r="AG93" t="str">
            <v/>
          </cell>
        </row>
        <row r="94">
          <cell r="B94">
            <v>104.2</v>
          </cell>
          <cell r="C94" t="str">
            <v/>
          </cell>
          <cell r="D94">
            <v>98.7</v>
          </cell>
          <cell r="E94" t="str">
            <v/>
          </cell>
          <cell r="F94">
            <v>105.3</v>
          </cell>
          <cell r="G94" t="str">
            <v/>
          </cell>
          <cell r="H94">
            <v>105.4</v>
          </cell>
          <cell r="I94" t="str">
            <v/>
          </cell>
          <cell r="J94">
            <v>103.2</v>
          </cell>
          <cell r="K94" t="str">
            <v/>
          </cell>
          <cell r="L94">
            <v>98.9</v>
          </cell>
          <cell r="M94" t="str">
            <v/>
          </cell>
          <cell r="N94">
            <v>101.9</v>
          </cell>
          <cell r="O94" t="str">
            <v/>
          </cell>
          <cell r="P94">
            <v>99.4</v>
          </cell>
          <cell r="Q94" t="str">
            <v/>
          </cell>
          <cell r="R94">
            <v>103.8</v>
          </cell>
          <cell r="S94" t="str">
            <v/>
          </cell>
          <cell r="T94">
            <v>98.9</v>
          </cell>
          <cell r="U94" t="str">
            <v/>
          </cell>
          <cell r="V94">
            <v>128.30000000000001</v>
          </cell>
          <cell r="W94" t="str">
            <v/>
          </cell>
          <cell r="X94">
            <v>101</v>
          </cell>
          <cell r="Y94" t="str">
            <v/>
          </cell>
          <cell r="Z94">
            <v>74.2</v>
          </cell>
          <cell r="AA94" t="str">
            <v/>
          </cell>
          <cell r="AB94">
            <v>134.4</v>
          </cell>
          <cell r="AC94" t="str">
            <v/>
          </cell>
          <cell r="AD94">
            <v>105.2</v>
          </cell>
          <cell r="AE94" t="str">
            <v/>
          </cell>
          <cell r="AF94">
            <v>69.5</v>
          </cell>
          <cell r="AG94" t="str">
            <v/>
          </cell>
        </row>
        <row r="95">
          <cell r="B95">
            <v>106.5</v>
          </cell>
          <cell r="C95" t="str">
            <v/>
          </cell>
          <cell r="D95">
            <v>99.5</v>
          </cell>
          <cell r="E95" t="str">
            <v/>
          </cell>
          <cell r="F95">
            <v>106.7</v>
          </cell>
          <cell r="G95" t="str">
            <v/>
          </cell>
          <cell r="H95">
            <v>108.8</v>
          </cell>
          <cell r="I95" t="str">
            <v/>
          </cell>
          <cell r="J95">
            <v>102.8</v>
          </cell>
          <cell r="K95" t="str">
            <v/>
          </cell>
          <cell r="L95">
            <v>100.6</v>
          </cell>
          <cell r="M95" t="str">
            <v/>
          </cell>
          <cell r="N95">
            <v>100</v>
          </cell>
          <cell r="O95" t="str">
            <v/>
          </cell>
          <cell r="P95">
            <v>100</v>
          </cell>
          <cell r="Q95" t="str">
            <v/>
          </cell>
          <cell r="R95">
            <v>102.7</v>
          </cell>
          <cell r="S95" t="str">
            <v/>
          </cell>
          <cell r="T95">
            <v>100</v>
          </cell>
          <cell r="U95" t="str">
            <v/>
          </cell>
          <cell r="V95">
            <v>130.9</v>
          </cell>
          <cell r="W95" t="str">
            <v/>
          </cell>
          <cell r="X95">
            <v>108.8</v>
          </cell>
          <cell r="Y95" t="str">
            <v/>
          </cell>
          <cell r="Z95">
            <v>102.1</v>
          </cell>
          <cell r="AA95" t="str">
            <v/>
          </cell>
          <cell r="AB95">
            <v>131.1</v>
          </cell>
          <cell r="AC95" t="str">
            <v/>
          </cell>
          <cell r="AD95">
            <v>104.5</v>
          </cell>
          <cell r="AE95" t="str">
            <v/>
          </cell>
          <cell r="AF95">
            <v>97.6</v>
          </cell>
          <cell r="AG95" t="str">
            <v/>
          </cell>
        </row>
        <row r="96">
          <cell r="B96">
            <v>106.7</v>
          </cell>
          <cell r="C96" t="str">
            <v/>
          </cell>
          <cell r="D96">
            <v>97.2</v>
          </cell>
          <cell r="E96" t="str">
            <v/>
          </cell>
          <cell r="F96">
            <v>107.6</v>
          </cell>
          <cell r="G96" t="str">
            <v/>
          </cell>
          <cell r="H96">
            <v>102.3</v>
          </cell>
          <cell r="I96" t="str">
            <v/>
          </cell>
          <cell r="J96">
            <v>105.4</v>
          </cell>
          <cell r="K96" t="str">
            <v/>
          </cell>
          <cell r="L96">
            <v>101.1</v>
          </cell>
          <cell r="M96" t="str">
            <v/>
          </cell>
          <cell r="N96">
            <v>98.7</v>
          </cell>
          <cell r="O96" t="str">
            <v/>
          </cell>
          <cell r="P96">
            <v>101.5</v>
          </cell>
          <cell r="Q96" t="str">
            <v/>
          </cell>
          <cell r="R96">
            <v>97.1</v>
          </cell>
          <cell r="S96" t="str">
            <v/>
          </cell>
          <cell r="T96">
            <v>100.7</v>
          </cell>
          <cell r="U96" t="str">
            <v/>
          </cell>
          <cell r="V96">
            <v>145.9</v>
          </cell>
          <cell r="W96" t="str">
            <v/>
          </cell>
          <cell r="X96">
            <v>115.7</v>
          </cell>
          <cell r="Y96" t="str">
            <v/>
          </cell>
          <cell r="Z96">
            <v>111.4</v>
          </cell>
          <cell r="AA96" t="str">
            <v/>
          </cell>
          <cell r="AB96">
            <v>145.5</v>
          </cell>
          <cell r="AC96" t="str">
            <v/>
          </cell>
          <cell r="AD96">
            <v>115.8</v>
          </cell>
          <cell r="AE96" t="str">
            <v/>
          </cell>
          <cell r="AF96">
            <v>111</v>
          </cell>
          <cell r="AG96" t="str">
            <v/>
          </cell>
        </row>
        <row r="97">
          <cell r="B97">
            <v>106.3</v>
          </cell>
          <cell r="C97" t="str">
            <v/>
          </cell>
          <cell r="D97">
            <v>98.1</v>
          </cell>
          <cell r="E97" t="str">
            <v/>
          </cell>
          <cell r="F97">
            <v>107</v>
          </cell>
          <cell r="G97" t="str">
            <v/>
          </cell>
          <cell r="H97">
            <v>103.4</v>
          </cell>
          <cell r="I97" t="str">
            <v/>
          </cell>
          <cell r="J97">
            <v>103</v>
          </cell>
          <cell r="K97" t="str">
            <v/>
          </cell>
          <cell r="L97">
            <v>98.6</v>
          </cell>
          <cell r="M97" t="str">
            <v/>
          </cell>
          <cell r="N97">
            <v>101.7</v>
          </cell>
          <cell r="O97" t="str">
            <v/>
          </cell>
          <cell r="P97">
            <v>98.6</v>
          </cell>
          <cell r="Q97" t="str">
            <v/>
          </cell>
          <cell r="R97">
            <v>100.5</v>
          </cell>
          <cell r="S97" t="str">
            <v/>
          </cell>
          <cell r="T97">
            <v>99.2</v>
          </cell>
          <cell r="U97" t="str">
            <v/>
          </cell>
          <cell r="V97">
            <v>119.3</v>
          </cell>
          <cell r="W97" t="str">
            <v/>
          </cell>
          <cell r="X97">
            <v>111.1</v>
          </cell>
          <cell r="Y97" t="str">
            <v/>
          </cell>
          <cell r="Z97">
            <v>81.8</v>
          </cell>
          <cell r="AA97" t="str">
            <v/>
          </cell>
          <cell r="AB97">
            <v>115.4</v>
          </cell>
          <cell r="AC97" t="str">
            <v/>
          </cell>
          <cell r="AD97">
            <v>106.3</v>
          </cell>
          <cell r="AE97" t="str">
            <v/>
          </cell>
          <cell r="AF97">
            <v>79.3</v>
          </cell>
          <cell r="AG97" t="str">
            <v/>
          </cell>
        </row>
        <row r="98">
          <cell r="B98">
            <v>108.8</v>
          </cell>
          <cell r="C98" t="str">
            <v/>
          </cell>
          <cell r="D98">
            <v>94.9</v>
          </cell>
          <cell r="E98" t="str">
            <v/>
          </cell>
          <cell r="F98">
            <v>108.7</v>
          </cell>
          <cell r="G98" t="str">
            <v/>
          </cell>
          <cell r="H98">
            <v>123.1</v>
          </cell>
          <cell r="I98" t="str">
            <v/>
          </cell>
          <cell r="J98">
            <v>102.2</v>
          </cell>
          <cell r="K98" t="str">
            <v/>
          </cell>
          <cell r="L98">
            <v>104.2</v>
          </cell>
          <cell r="M98" t="str">
            <v/>
          </cell>
          <cell r="N98">
            <v>97.8</v>
          </cell>
          <cell r="O98" t="str">
            <v/>
          </cell>
          <cell r="P98">
            <v>103.7</v>
          </cell>
          <cell r="Q98" t="str">
            <v/>
          </cell>
          <cell r="R98">
            <v>118.1</v>
          </cell>
          <cell r="S98" t="str">
            <v/>
          </cell>
          <cell r="T98">
            <v>100.3</v>
          </cell>
          <cell r="U98" t="str">
            <v/>
          </cell>
          <cell r="V98">
            <v>124.7</v>
          </cell>
          <cell r="W98" t="str">
            <v/>
          </cell>
          <cell r="X98">
            <v>113.7</v>
          </cell>
          <cell r="Y98" t="str">
            <v/>
          </cell>
          <cell r="Z98">
            <v>104.5</v>
          </cell>
          <cell r="AA98" t="str">
            <v/>
          </cell>
          <cell r="AB98">
            <v>127</v>
          </cell>
          <cell r="AC98" t="str">
            <v/>
          </cell>
          <cell r="AD98">
            <v>112.2</v>
          </cell>
          <cell r="AE98" t="str">
            <v/>
          </cell>
          <cell r="AF98">
            <v>110.1</v>
          </cell>
          <cell r="AG98" t="str">
            <v/>
          </cell>
        </row>
        <row r="99">
          <cell r="B99">
            <v>107.1</v>
          </cell>
          <cell r="C99" t="str">
            <v/>
          </cell>
          <cell r="D99">
            <v>80.7</v>
          </cell>
          <cell r="E99" t="str">
            <v/>
          </cell>
          <cell r="F99">
            <v>108.8</v>
          </cell>
          <cell r="G99" t="str">
            <v/>
          </cell>
          <cell r="H99">
            <v>103.2</v>
          </cell>
          <cell r="I99" t="str">
            <v/>
          </cell>
          <cell r="J99">
            <v>104.2</v>
          </cell>
          <cell r="K99" t="str">
            <v/>
          </cell>
          <cell r="L99">
            <v>98.8</v>
          </cell>
          <cell r="M99" t="str">
            <v/>
          </cell>
          <cell r="N99">
            <v>93.3</v>
          </cell>
          <cell r="O99" t="str">
            <v/>
          </cell>
          <cell r="P99">
            <v>99.8</v>
          </cell>
          <cell r="Q99" t="str">
            <v/>
          </cell>
          <cell r="R99">
            <v>85.5</v>
          </cell>
          <cell r="S99" t="str">
            <v/>
          </cell>
          <cell r="T99">
            <v>100.9</v>
          </cell>
          <cell r="U99" t="str">
            <v/>
          </cell>
          <cell r="V99">
            <v>138.69999999999999</v>
          </cell>
          <cell r="W99" t="str">
            <v/>
          </cell>
          <cell r="X99">
            <v>107.3</v>
          </cell>
          <cell r="Y99" t="str">
            <v/>
          </cell>
          <cell r="Z99">
            <v>111.2</v>
          </cell>
          <cell r="AA99" t="str">
            <v/>
          </cell>
          <cell r="AB99">
            <v>139</v>
          </cell>
          <cell r="AC99" t="str">
            <v/>
          </cell>
          <cell r="AD99">
            <v>102.3</v>
          </cell>
          <cell r="AE99" t="str">
            <v/>
          </cell>
          <cell r="AF99">
            <v>109.4</v>
          </cell>
          <cell r="AG99" t="str">
            <v/>
          </cell>
        </row>
        <row r="100">
          <cell r="B100">
            <v>109.7</v>
          </cell>
          <cell r="C100" t="str">
            <v/>
          </cell>
          <cell r="D100">
            <v>96.8</v>
          </cell>
          <cell r="E100" t="str">
            <v/>
          </cell>
          <cell r="F100">
            <v>111.2</v>
          </cell>
          <cell r="G100" t="str">
            <v/>
          </cell>
          <cell r="H100">
            <v>101.9</v>
          </cell>
          <cell r="I100" t="str">
            <v/>
          </cell>
          <cell r="J100">
            <v>103.6</v>
          </cell>
          <cell r="K100" t="str">
            <v/>
          </cell>
          <cell r="L100">
            <v>101.1</v>
          </cell>
          <cell r="M100" t="str">
            <v/>
          </cell>
          <cell r="N100">
            <v>109.5</v>
          </cell>
          <cell r="O100" t="str">
            <v/>
          </cell>
          <cell r="P100">
            <v>101.1</v>
          </cell>
          <cell r="Q100" t="str">
            <v/>
          </cell>
          <cell r="R100">
            <v>99.8</v>
          </cell>
          <cell r="S100" t="str">
            <v/>
          </cell>
          <cell r="T100">
            <v>100</v>
          </cell>
          <cell r="U100" t="str">
            <v/>
          </cell>
          <cell r="V100">
            <v>140.30000000000001</v>
          </cell>
          <cell r="W100" t="str">
            <v/>
          </cell>
          <cell r="X100">
            <v>113.4</v>
          </cell>
          <cell r="Y100" t="str">
            <v/>
          </cell>
          <cell r="Z100">
            <v>101.2</v>
          </cell>
          <cell r="AA100" t="str">
            <v/>
          </cell>
          <cell r="AB100">
            <v>139</v>
          </cell>
          <cell r="AC100" t="str">
            <v/>
          </cell>
          <cell r="AD100">
            <v>106.9</v>
          </cell>
          <cell r="AE100" t="str">
            <v/>
          </cell>
          <cell r="AF100">
            <v>100</v>
          </cell>
          <cell r="AG100" t="str">
            <v/>
          </cell>
        </row>
        <row r="101">
          <cell r="B101">
            <v>106.8</v>
          </cell>
          <cell r="C101" t="str">
            <v/>
          </cell>
          <cell r="D101">
            <v>83.6</v>
          </cell>
          <cell r="E101" t="str">
            <v/>
          </cell>
          <cell r="F101">
            <v>108.2</v>
          </cell>
          <cell r="G101" t="str">
            <v/>
          </cell>
          <cell r="H101">
            <v>102.8</v>
          </cell>
          <cell r="I101" t="str">
            <v/>
          </cell>
          <cell r="J101">
            <v>100.4</v>
          </cell>
          <cell r="K101" t="str">
            <v/>
          </cell>
          <cell r="L101">
            <v>99.6</v>
          </cell>
          <cell r="M101" t="str">
            <v/>
          </cell>
          <cell r="N101">
            <v>89.4</v>
          </cell>
          <cell r="O101" t="str">
            <v/>
          </cell>
          <cell r="P101">
            <v>99.7</v>
          </cell>
          <cell r="Q101" t="str">
            <v/>
          </cell>
          <cell r="R101">
            <v>99.6</v>
          </cell>
          <cell r="S101" t="str">
            <v/>
          </cell>
          <cell r="T101">
            <v>100.1</v>
          </cell>
          <cell r="U101" t="str">
            <v/>
          </cell>
          <cell r="V101">
            <v>140.6</v>
          </cell>
          <cell r="W101" t="str">
            <v/>
          </cell>
          <cell r="X101">
            <v>118.8</v>
          </cell>
          <cell r="Y101" t="str">
            <v/>
          </cell>
          <cell r="Z101">
            <v>100.2</v>
          </cell>
          <cell r="AA101" t="str">
            <v/>
          </cell>
          <cell r="AB101">
            <v>148.1</v>
          </cell>
          <cell r="AC101" t="str">
            <v/>
          </cell>
          <cell r="AD101">
            <v>122</v>
          </cell>
          <cell r="AE101" t="str">
            <v/>
          </cell>
          <cell r="AF101">
            <v>106.5</v>
          </cell>
          <cell r="AG101" t="str">
            <v/>
          </cell>
        </row>
        <row r="102">
          <cell r="B102">
            <v>107.9</v>
          </cell>
          <cell r="C102" t="str">
            <v/>
          </cell>
          <cell r="D102">
            <v>96.9</v>
          </cell>
          <cell r="E102" t="str">
            <v/>
          </cell>
          <cell r="F102">
            <v>109.1</v>
          </cell>
          <cell r="G102" t="str">
            <v/>
          </cell>
          <cell r="H102">
            <v>102.1</v>
          </cell>
          <cell r="I102" t="str">
            <v/>
          </cell>
          <cell r="J102">
            <v>102.5</v>
          </cell>
          <cell r="K102" t="str">
            <v/>
          </cell>
          <cell r="L102">
            <v>103</v>
          </cell>
          <cell r="M102" t="str">
            <v/>
          </cell>
          <cell r="N102">
            <v>114.2</v>
          </cell>
          <cell r="O102" t="str">
            <v/>
          </cell>
          <cell r="P102">
            <v>103.4</v>
          </cell>
          <cell r="Q102" t="str">
            <v/>
          </cell>
          <cell r="R102">
            <v>98.2</v>
          </cell>
          <cell r="S102" t="str">
            <v/>
          </cell>
          <cell r="T102">
            <v>101.8</v>
          </cell>
          <cell r="U102" t="str">
            <v/>
          </cell>
          <cell r="V102">
            <v>127.6</v>
          </cell>
          <cell r="W102" t="str">
            <v/>
          </cell>
          <cell r="X102">
            <v>86</v>
          </cell>
          <cell r="Y102" t="str">
            <v/>
          </cell>
          <cell r="Z102">
            <v>90.7</v>
          </cell>
          <cell r="AA102" t="str">
            <v/>
          </cell>
          <cell r="AB102">
            <v>130.9</v>
          </cell>
          <cell r="AC102" t="str">
            <v/>
          </cell>
          <cell r="AD102">
            <v>103.6</v>
          </cell>
          <cell r="AE102" t="str">
            <v/>
          </cell>
          <cell r="AF102">
            <v>88.4</v>
          </cell>
          <cell r="AG102" t="str">
            <v/>
          </cell>
        </row>
        <row r="103">
          <cell r="B103">
            <v>106.2</v>
          </cell>
          <cell r="C103" t="str">
            <v/>
          </cell>
          <cell r="D103">
            <v>94.3</v>
          </cell>
          <cell r="E103" t="str">
            <v/>
          </cell>
          <cell r="F103">
            <v>107.1</v>
          </cell>
          <cell r="G103" t="str">
            <v/>
          </cell>
          <cell r="H103">
            <v>102.8</v>
          </cell>
          <cell r="I103" t="str">
            <v/>
          </cell>
          <cell r="J103">
            <v>103.3</v>
          </cell>
          <cell r="K103" t="str">
            <v/>
          </cell>
          <cell r="L103">
            <v>98.1</v>
          </cell>
          <cell r="M103" t="str">
            <v/>
          </cell>
          <cell r="N103">
            <v>94.5</v>
          </cell>
          <cell r="O103" t="str">
            <v/>
          </cell>
          <cell r="P103">
            <v>97.5</v>
          </cell>
          <cell r="Q103" t="str">
            <v/>
          </cell>
          <cell r="R103">
            <v>105.8</v>
          </cell>
          <cell r="S103" t="str">
            <v/>
          </cell>
          <cell r="T103">
            <v>100.5</v>
          </cell>
          <cell r="U103" t="str">
            <v/>
          </cell>
          <cell r="V103">
            <v>148.69999999999999</v>
          </cell>
          <cell r="W103" t="str">
            <v/>
          </cell>
          <cell r="X103">
            <v>112.6</v>
          </cell>
          <cell r="Y103" t="str">
            <v/>
          </cell>
          <cell r="Z103">
            <v>116.6</v>
          </cell>
          <cell r="AA103" t="str">
            <v/>
          </cell>
          <cell r="AB103">
            <v>140.1</v>
          </cell>
          <cell r="AC103" t="str">
            <v/>
          </cell>
          <cell r="AD103">
            <v>101.8</v>
          </cell>
          <cell r="AE103" t="str">
            <v/>
          </cell>
          <cell r="AF103">
            <v>107</v>
          </cell>
          <cell r="AG103" t="str">
            <v/>
          </cell>
        </row>
        <row r="104">
          <cell r="B104">
            <v>107.2</v>
          </cell>
          <cell r="C104" t="str">
            <v/>
          </cell>
          <cell r="D104">
            <v>96.2</v>
          </cell>
          <cell r="E104" t="str">
            <v/>
          </cell>
          <cell r="F104">
            <v>107</v>
          </cell>
          <cell r="G104" t="str">
            <v/>
          </cell>
          <cell r="H104">
            <v>113.9</v>
          </cell>
          <cell r="I104" t="str">
            <v/>
          </cell>
          <cell r="J104">
            <v>103.4</v>
          </cell>
          <cell r="K104" t="str">
            <v/>
          </cell>
          <cell r="L104">
            <v>101</v>
          </cell>
          <cell r="M104" t="str">
            <v/>
          </cell>
          <cell r="N104">
            <v>95.9</v>
          </cell>
          <cell r="O104" t="str">
            <v/>
          </cell>
          <cell r="P104">
            <v>100.4</v>
          </cell>
          <cell r="Q104" t="str">
            <v/>
          </cell>
          <cell r="R104">
            <v>106.9</v>
          </cell>
          <cell r="S104" t="str">
            <v/>
          </cell>
          <cell r="T104">
            <v>99.9</v>
          </cell>
          <cell r="U104" t="str">
            <v/>
          </cell>
          <cell r="V104">
            <v>137.4</v>
          </cell>
          <cell r="W104" t="str">
            <v/>
          </cell>
          <cell r="X104">
            <v>105.2</v>
          </cell>
          <cell r="Y104" t="str">
            <v/>
          </cell>
          <cell r="Z104">
            <v>92.4</v>
          </cell>
          <cell r="AA104" t="str">
            <v/>
          </cell>
          <cell r="AB104">
            <v>140.69999999999999</v>
          </cell>
          <cell r="AC104" t="str">
            <v/>
          </cell>
          <cell r="AD104">
            <v>99.1</v>
          </cell>
          <cell r="AE104" t="str">
            <v/>
          </cell>
          <cell r="AF104">
            <v>100.5</v>
          </cell>
          <cell r="AG104" t="str">
            <v/>
          </cell>
        </row>
        <row r="105">
          <cell r="B105">
            <v>103.8</v>
          </cell>
          <cell r="C105" t="str">
            <v/>
          </cell>
          <cell r="D105">
            <v>99.7</v>
          </cell>
          <cell r="E105" t="str">
            <v/>
          </cell>
          <cell r="F105">
            <v>103.9</v>
          </cell>
          <cell r="G105" t="str">
            <v/>
          </cell>
          <cell r="H105">
            <v>119.4</v>
          </cell>
          <cell r="I105" t="str">
            <v/>
          </cell>
          <cell r="J105">
            <v>101.6</v>
          </cell>
          <cell r="K105" t="str">
            <v/>
          </cell>
          <cell r="L105">
            <v>99</v>
          </cell>
          <cell r="M105" t="str">
            <v/>
          </cell>
          <cell r="N105">
            <v>105.4</v>
          </cell>
          <cell r="O105" t="str">
            <v/>
          </cell>
          <cell r="P105">
            <v>99</v>
          </cell>
          <cell r="Q105" t="str">
            <v/>
          </cell>
          <cell r="R105">
            <v>102.7</v>
          </cell>
          <cell r="S105" t="str">
            <v/>
          </cell>
          <cell r="T105">
            <v>99.4</v>
          </cell>
          <cell r="U105" t="str">
            <v/>
          </cell>
          <cell r="V105">
            <v>144.9</v>
          </cell>
          <cell r="W105" t="str">
            <v/>
          </cell>
          <cell r="X105">
            <v>83.8</v>
          </cell>
          <cell r="Y105" t="str">
            <v/>
          </cell>
          <cell r="Z105">
            <v>105.5</v>
          </cell>
          <cell r="AA105" t="str">
            <v/>
          </cell>
          <cell r="AB105">
            <v>146.4</v>
          </cell>
          <cell r="AC105" t="str">
            <v/>
          </cell>
          <cell r="AD105">
            <v>75.7</v>
          </cell>
          <cell r="AE105" t="str">
            <v/>
          </cell>
          <cell r="AF105">
            <v>104</v>
          </cell>
          <cell r="AG105" t="str">
            <v/>
          </cell>
        </row>
        <row r="106">
          <cell r="B106">
            <v>106.8</v>
          </cell>
          <cell r="C106" t="str">
            <v/>
          </cell>
          <cell r="D106">
            <v>99.8</v>
          </cell>
          <cell r="E106" t="str">
            <v/>
          </cell>
          <cell r="F106">
            <v>105.7</v>
          </cell>
          <cell r="G106" t="str">
            <v/>
          </cell>
          <cell r="H106">
            <v>109.9</v>
          </cell>
          <cell r="I106" t="str">
            <v/>
          </cell>
          <cell r="J106">
            <v>103.8</v>
          </cell>
          <cell r="K106" t="str">
            <v/>
          </cell>
          <cell r="L106">
            <v>101.7</v>
          </cell>
          <cell r="M106" t="str">
            <v/>
          </cell>
          <cell r="N106">
            <v>102</v>
          </cell>
          <cell r="O106" t="str">
            <v/>
          </cell>
          <cell r="P106">
            <v>101.1</v>
          </cell>
          <cell r="Q106" t="str">
            <v/>
          </cell>
          <cell r="R106">
            <v>95.5</v>
          </cell>
          <cell r="S106" t="str">
            <v/>
          </cell>
          <cell r="T106">
            <v>101</v>
          </cell>
          <cell r="U106" t="str">
            <v/>
          </cell>
          <cell r="V106">
            <v>139.1</v>
          </cell>
          <cell r="W106" t="str">
            <v/>
          </cell>
          <cell r="X106">
            <v>108.4</v>
          </cell>
          <cell r="Y106" t="str">
            <v/>
          </cell>
          <cell r="Z106">
            <v>96</v>
          </cell>
          <cell r="AA106" t="str">
            <v/>
          </cell>
          <cell r="AB106">
            <v>140.9</v>
          </cell>
          <cell r="AC106" t="str">
            <v/>
          </cell>
          <cell r="AD106">
            <v>104.9</v>
          </cell>
          <cell r="AE106" t="str">
            <v/>
          </cell>
          <cell r="AF106">
            <v>96.3</v>
          </cell>
          <cell r="AG106" t="str">
            <v/>
          </cell>
        </row>
        <row r="107">
          <cell r="B107">
            <v>107.3</v>
          </cell>
          <cell r="C107" t="str">
            <v/>
          </cell>
          <cell r="D107">
            <v>99.8</v>
          </cell>
          <cell r="E107" t="str">
            <v/>
          </cell>
          <cell r="F107">
            <v>107.6</v>
          </cell>
          <cell r="G107" t="str">
            <v/>
          </cell>
          <cell r="H107">
            <v>107.9</v>
          </cell>
          <cell r="I107" t="str">
            <v/>
          </cell>
          <cell r="J107">
            <v>106.5</v>
          </cell>
          <cell r="K107" t="str">
            <v/>
          </cell>
          <cell r="L107">
            <v>101.1</v>
          </cell>
          <cell r="M107" t="str">
            <v/>
          </cell>
          <cell r="N107">
            <v>100</v>
          </cell>
          <cell r="O107" t="str">
            <v/>
          </cell>
          <cell r="P107">
            <v>101.8</v>
          </cell>
          <cell r="Q107" t="str">
            <v/>
          </cell>
          <cell r="R107">
            <v>100.9</v>
          </cell>
          <cell r="S107" t="str">
            <v/>
          </cell>
          <cell r="T107">
            <v>102.6</v>
          </cell>
          <cell r="U107" t="str">
            <v/>
          </cell>
          <cell r="V107">
            <v>137</v>
          </cell>
          <cell r="W107" t="str">
            <v/>
          </cell>
          <cell r="X107">
            <v>104.6</v>
          </cell>
          <cell r="Y107" t="str">
            <v/>
          </cell>
          <cell r="Z107">
            <v>98.5</v>
          </cell>
          <cell r="AA107" t="str">
            <v/>
          </cell>
          <cell r="AB107">
            <v>137.4</v>
          </cell>
          <cell r="AC107" t="str">
            <v/>
          </cell>
          <cell r="AD107">
            <v>104.8</v>
          </cell>
          <cell r="AE107" t="str">
            <v/>
          </cell>
          <cell r="AF107">
            <v>97.5</v>
          </cell>
          <cell r="AG107" t="str">
            <v/>
          </cell>
        </row>
        <row r="108">
          <cell r="B108">
            <v>106.6</v>
          </cell>
          <cell r="C108" t="str">
            <v/>
          </cell>
          <cell r="D108">
            <v>101.6</v>
          </cell>
          <cell r="E108" t="str">
            <v/>
          </cell>
          <cell r="F108">
            <v>106.4</v>
          </cell>
          <cell r="G108" t="str">
            <v/>
          </cell>
          <cell r="H108">
            <v>113.5</v>
          </cell>
          <cell r="I108" t="str">
            <v/>
          </cell>
          <cell r="J108">
            <v>106.7</v>
          </cell>
          <cell r="K108" t="str">
            <v/>
          </cell>
          <cell r="L108">
            <v>100.5</v>
          </cell>
          <cell r="M108" t="str">
            <v/>
          </cell>
          <cell r="N108">
            <v>100.4</v>
          </cell>
          <cell r="O108" t="str">
            <v/>
          </cell>
          <cell r="P108">
            <v>100.3</v>
          </cell>
          <cell r="Q108" t="str">
            <v/>
          </cell>
          <cell r="R108">
            <v>102.2</v>
          </cell>
          <cell r="S108" t="str">
            <v/>
          </cell>
          <cell r="T108">
            <v>100.9</v>
          </cell>
          <cell r="U108" t="str">
            <v/>
          </cell>
          <cell r="V108">
            <v>157.4</v>
          </cell>
          <cell r="W108" t="str">
            <v/>
          </cell>
          <cell r="X108">
            <v>107.9</v>
          </cell>
          <cell r="Y108" t="str">
            <v/>
          </cell>
          <cell r="Z108">
            <v>114.9</v>
          </cell>
          <cell r="AA108" t="str">
            <v/>
          </cell>
          <cell r="AB108">
            <v>154</v>
          </cell>
          <cell r="AC108" t="str">
            <v/>
          </cell>
          <cell r="AD108">
            <v>105.8</v>
          </cell>
          <cell r="AE108" t="str">
            <v/>
          </cell>
          <cell r="AF108">
            <v>112.1</v>
          </cell>
          <cell r="AG108" t="str">
            <v/>
          </cell>
        </row>
        <row r="109">
          <cell r="B109">
            <v>107.6</v>
          </cell>
          <cell r="C109" t="str">
            <v/>
          </cell>
          <cell r="D109">
            <v>102.1</v>
          </cell>
          <cell r="E109" t="str">
            <v/>
          </cell>
          <cell r="F109">
            <v>107.3</v>
          </cell>
          <cell r="G109" t="str">
            <v/>
          </cell>
          <cell r="H109">
            <v>115.2</v>
          </cell>
          <cell r="I109" t="str">
            <v/>
          </cell>
          <cell r="J109">
            <v>105.8</v>
          </cell>
          <cell r="K109" t="str">
            <v/>
          </cell>
          <cell r="L109">
            <v>99.5</v>
          </cell>
          <cell r="M109" t="str">
            <v/>
          </cell>
          <cell r="N109">
            <v>102.2</v>
          </cell>
          <cell r="O109" t="str">
            <v/>
          </cell>
          <cell r="P109">
            <v>99.3</v>
          </cell>
          <cell r="Q109" t="str">
            <v/>
          </cell>
          <cell r="R109">
            <v>102</v>
          </cell>
          <cell r="S109" t="str">
            <v/>
          </cell>
          <cell r="T109">
            <v>98.3</v>
          </cell>
          <cell r="U109" t="str">
            <v/>
          </cell>
          <cell r="V109">
            <v>133.1</v>
          </cell>
          <cell r="W109" t="str">
            <v/>
          </cell>
          <cell r="X109">
            <v>111.5</v>
          </cell>
          <cell r="Y109" t="str">
            <v/>
          </cell>
          <cell r="Z109">
            <v>84.5</v>
          </cell>
          <cell r="AA109" t="str">
            <v/>
          </cell>
          <cell r="AB109">
            <v>125.6</v>
          </cell>
          <cell r="AC109" t="str">
            <v/>
          </cell>
          <cell r="AD109">
            <v>108.8</v>
          </cell>
          <cell r="AE109" t="str">
            <v/>
          </cell>
          <cell r="AF109">
            <v>81.5</v>
          </cell>
          <cell r="AG109" t="str">
            <v/>
          </cell>
        </row>
        <row r="110">
          <cell r="B110">
            <v>105.2</v>
          </cell>
          <cell r="C110" t="str">
            <v/>
          </cell>
          <cell r="D110">
            <v>105.3</v>
          </cell>
          <cell r="E110" t="str">
            <v/>
          </cell>
          <cell r="F110">
            <v>105.7</v>
          </cell>
          <cell r="G110" t="str">
            <v/>
          </cell>
          <cell r="H110">
            <v>99.1</v>
          </cell>
          <cell r="I110" t="str">
            <v/>
          </cell>
          <cell r="J110">
            <v>107.6</v>
          </cell>
          <cell r="K110" t="str">
            <v/>
          </cell>
          <cell r="L110">
            <v>101.9</v>
          </cell>
          <cell r="M110" t="str">
            <v/>
          </cell>
          <cell r="N110">
            <v>100.9</v>
          </cell>
          <cell r="O110" t="str">
            <v/>
          </cell>
          <cell r="P110">
            <v>102.2</v>
          </cell>
          <cell r="Q110" t="str">
            <v/>
          </cell>
          <cell r="R110">
            <v>101.6</v>
          </cell>
          <cell r="S110" t="str">
            <v/>
          </cell>
          <cell r="T110">
            <v>102</v>
          </cell>
          <cell r="U110" t="str">
            <v/>
          </cell>
          <cell r="V110">
            <v>137.1</v>
          </cell>
          <cell r="W110" t="str">
            <v/>
          </cell>
          <cell r="X110">
            <v>109.9</v>
          </cell>
          <cell r="Y110" t="str">
            <v/>
          </cell>
          <cell r="Z110">
            <v>103</v>
          </cell>
          <cell r="AA110" t="str">
            <v/>
          </cell>
          <cell r="AB110">
            <v>139.19999999999999</v>
          </cell>
          <cell r="AC110" t="str">
            <v/>
          </cell>
          <cell r="AD110">
            <v>109.6</v>
          </cell>
          <cell r="AE110" t="str">
            <v/>
          </cell>
          <cell r="AF110">
            <v>110.9</v>
          </cell>
          <cell r="AG110" t="str">
            <v/>
          </cell>
        </row>
        <row r="111">
          <cell r="B111">
            <v>105.3</v>
          </cell>
          <cell r="C111" t="str">
            <v/>
          </cell>
          <cell r="D111">
            <v>111.3</v>
          </cell>
          <cell r="E111" t="str">
            <v/>
          </cell>
          <cell r="F111">
            <v>104.8</v>
          </cell>
          <cell r="G111" t="str">
            <v/>
          </cell>
          <cell r="H111">
            <v>111.1</v>
          </cell>
          <cell r="I111" t="str">
            <v/>
          </cell>
          <cell r="J111">
            <v>106.6</v>
          </cell>
          <cell r="K111" t="str">
            <v/>
          </cell>
          <cell r="L111">
            <v>98.9</v>
          </cell>
          <cell r="M111" t="str">
            <v/>
          </cell>
          <cell r="N111">
            <v>98.6</v>
          </cell>
          <cell r="O111" t="str">
            <v/>
          </cell>
          <cell r="P111">
            <v>99</v>
          </cell>
          <cell r="Q111" t="str">
            <v/>
          </cell>
          <cell r="R111">
            <v>95.9</v>
          </cell>
          <cell r="S111" t="str">
            <v/>
          </cell>
          <cell r="T111">
            <v>100</v>
          </cell>
          <cell r="U111" t="str">
            <v/>
          </cell>
          <cell r="V111">
            <v>147.69999999999999</v>
          </cell>
          <cell r="W111" t="str">
            <v/>
          </cell>
          <cell r="X111">
            <v>106.5</v>
          </cell>
          <cell r="Y111" t="str">
            <v/>
          </cell>
          <cell r="Z111">
            <v>107.8</v>
          </cell>
          <cell r="AA111" t="str">
            <v/>
          </cell>
          <cell r="AB111">
            <v>148.9</v>
          </cell>
          <cell r="AC111" t="str">
            <v/>
          </cell>
          <cell r="AD111">
            <v>107.1</v>
          </cell>
          <cell r="AE111" t="str">
            <v/>
          </cell>
          <cell r="AF111">
            <v>106.9</v>
          </cell>
          <cell r="AG111" t="str">
            <v/>
          </cell>
        </row>
        <row r="112">
          <cell r="B112">
            <v>105.1</v>
          </cell>
          <cell r="C112" t="str">
            <v/>
          </cell>
          <cell r="D112">
            <v>97.8</v>
          </cell>
          <cell r="E112" t="str">
            <v/>
          </cell>
          <cell r="F112">
            <v>104.8</v>
          </cell>
          <cell r="G112" t="str">
            <v/>
          </cell>
          <cell r="H112">
            <v>111.1</v>
          </cell>
          <cell r="I112" t="str">
            <v/>
          </cell>
          <cell r="J112">
            <v>107.5</v>
          </cell>
          <cell r="K112" t="str">
            <v/>
          </cell>
          <cell r="L112">
            <v>100.9</v>
          </cell>
          <cell r="M112" t="str">
            <v/>
          </cell>
          <cell r="N112">
            <v>96.2</v>
          </cell>
          <cell r="O112" t="str">
            <v/>
          </cell>
          <cell r="P112">
            <v>101.2</v>
          </cell>
          <cell r="Q112" t="str">
            <v/>
          </cell>
          <cell r="R112">
            <v>99.8</v>
          </cell>
          <cell r="S112" t="str">
            <v/>
          </cell>
          <cell r="T112">
            <v>100.9</v>
          </cell>
          <cell r="U112" t="str">
            <v/>
          </cell>
          <cell r="V112">
            <v>155.6</v>
          </cell>
          <cell r="W112" t="str">
            <v/>
          </cell>
          <cell r="X112">
            <v>110.9</v>
          </cell>
          <cell r="Y112" t="str">
            <v/>
          </cell>
          <cell r="Z112">
            <v>105.4</v>
          </cell>
          <cell r="AA112" t="str">
            <v/>
          </cell>
          <cell r="AB112">
            <v>155.6</v>
          </cell>
          <cell r="AC112" t="str">
            <v/>
          </cell>
          <cell r="AD112">
            <v>111.9</v>
          </cell>
          <cell r="AE112" t="str">
            <v/>
          </cell>
          <cell r="AF112">
            <v>104.5</v>
          </cell>
          <cell r="AG112" t="str">
            <v/>
          </cell>
        </row>
        <row r="113">
          <cell r="B113">
            <v>105.3</v>
          </cell>
          <cell r="C113" t="str">
            <v/>
          </cell>
          <cell r="D113">
            <v>104.7</v>
          </cell>
          <cell r="E113" t="str">
            <v/>
          </cell>
          <cell r="F113">
            <v>104.9</v>
          </cell>
          <cell r="G113" t="str">
            <v/>
          </cell>
          <cell r="H113">
            <v>109.6</v>
          </cell>
          <cell r="I113" t="str">
            <v/>
          </cell>
          <cell r="J113">
            <v>108.5</v>
          </cell>
          <cell r="K113" t="str">
            <v/>
          </cell>
          <cell r="L113">
            <v>99.8</v>
          </cell>
          <cell r="M113" t="str">
            <v/>
          </cell>
          <cell r="N113">
            <v>95.6</v>
          </cell>
          <cell r="O113" t="str">
            <v/>
          </cell>
          <cell r="P113">
            <v>99.7</v>
          </cell>
          <cell r="Q113" t="str">
            <v/>
          </cell>
          <cell r="R113">
            <v>98.2</v>
          </cell>
          <cell r="S113" t="str">
            <v/>
          </cell>
          <cell r="T113">
            <v>101</v>
          </cell>
          <cell r="U113" t="str">
            <v/>
          </cell>
          <cell r="V113">
            <v>148.19999999999999</v>
          </cell>
          <cell r="W113" t="str">
            <v/>
          </cell>
          <cell r="X113">
            <v>105.4</v>
          </cell>
          <cell r="Y113" t="str">
            <v/>
          </cell>
          <cell r="Z113">
            <v>95.2</v>
          </cell>
          <cell r="AA113" t="str">
            <v/>
          </cell>
          <cell r="AB113">
            <v>150.19999999999999</v>
          </cell>
          <cell r="AC113" t="str">
            <v/>
          </cell>
          <cell r="AD113">
            <v>101.4</v>
          </cell>
          <cell r="AE113" t="str">
            <v/>
          </cell>
          <cell r="AF113">
            <v>96.5</v>
          </cell>
          <cell r="AG113" t="str">
            <v/>
          </cell>
        </row>
        <row r="114">
          <cell r="B114">
            <v>103.3</v>
          </cell>
          <cell r="C114" t="str">
            <v/>
          </cell>
          <cell r="D114">
            <v>92.3</v>
          </cell>
          <cell r="E114" t="str">
            <v/>
          </cell>
          <cell r="F114">
            <v>102.6</v>
          </cell>
          <cell r="G114" t="str">
            <v/>
          </cell>
          <cell r="H114">
            <v>113.7</v>
          </cell>
          <cell r="I114" t="str">
            <v/>
          </cell>
          <cell r="J114">
            <v>105.4</v>
          </cell>
          <cell r="K114" t="str">
            <v/>
          </cell>
          <cell r="L114">
            <v>101</v>
          </cell>
          <cell r="M114" t="str">
            <v/>
          </cell>
          <cell r="N114">
            <v>100.7</v>
          </cell>
          <cell r="O114" t="str">
            <v/>
          </cell>
          <cell r="P114">
            <v>101.2</v>
          </cell>
          <cell r="Q114" t="str">
            <v/>
          </cell>
          <cell r="R114">
            <v>101.9</v>
          </cell>
          <cell r="S114" t="str">
            <v/>
          </cell>
          <cell r="T114">
            <v>98.8</v>
          </cell>
          <cell r="U114" t="str">
            <v/>
          </cell>
          <cell r="V114">
            <v>148.80000000000001</v>
          </cell>
          <cell r="W114" t="str">
            <v/>
          </cell>
          <cell r="X114">
            <v>116.6</v>
          </cell>
          <cell r="Y114" t="str">
            <v/>
          </cell>
          <cell r="Z114">
            <v>100.4</v>
          </cell>
          <cell r="AA114" t="str">
            <v/>
          </cell>
          <cell r="AB114">
            <v>134.19999999999999</v>
          </cell>
          <cell r="AC114" t="str">
            <v/>
          </cell>
          <cell r="AD114">
            <v>102.5</v>
          </cell>
          <cell r="AE114" t="str">
            <v/>
          </cell>
          <cell r="AF114">
            <v>89.3</v>
          </cell>
          <cell r="AG114" t="str">
            <v/>
          </cell>
        </row>
        <row r="115">
          <cell r="B115">
            <v>106.2</v>
          </cell>
          <cell r="C115" t="str">
            <v/>
          </cell>
          <cell r="D115">
            <v>101.5</v>
          </cell>
          <cell r="E115" t="str">
            <v/>
          </cell>
          <cell r="F115">
            <v>105.2</v>
          </cell>
          <cell r="G115" t="str">
            <v/>
          </cell>
          <cell r="H115">
            <v>114.8</v>
          </cell>
          <cell r="I115" t="str">
            <v/>
          </cell>
          <cell r="J115">
            <v>107.3</v>
          </cell>
          <cell r="K115" t="str">
            <v/>
          </cell>
          <cell r="L115">
            <v>100.8</v>
          </cell>
          <cell r="M115" t="str">
            <v/>
          </cell>
          <cell r="N115">
            <v>103.9</v>
          </cell>
          <cell r="O115" t="str">
            <v/>
          </cell>
          <cell r="P115">
            <v>99.9</v>
          </cell>
          <cell r="Q115" t="str">
            <v/>
          </cell>
          <cell r="R115">
            <v>106.9</v>
          </cell>
          <cell r="S115" t="str">
            <v/>
          </cell>
          <cell r="T115">
            <v>102.3</v>
          </cell>
          <cell r="U115" t="str">
            <v/>
          </cell>
          <cell r="V115">
            <v>162.30000000000001</v>
          </cell>
          <cell r="W115" t="str">
            <v/>
          </cell>
          <cell r="X115">
            <v>109.1</v>
          </cell>
          <cell r="Y115" t="str">
            <v/>
          </cell>
          <cell r="Z115">
            <v>109.1</v>
          </cell>
          <cell r="AA115" t="str">
            <v/>
          </cell>
          <cell r="AB115">
            <v>155.4</v>
          </cell>
          <cell r="AC115" t="str">
            <v/>
          </cell>
          <cell r="AD115">
            <v>111</v>
          </cell>
          <cell r="AE115" t="str">
            <v/>
          </cell>
          <cell r="AF115">
            <v>115.8</v>
          </cell>
          <cell r="AG115" t="str">
            <v/>
          </cell>
        </row>
        <row r="116">
          <cell r="B116">
            <v>106.7</v>
          </cell>
          <cell r="C116" t="str">
            <v/>
          </cell>
          <cell r="D116">
            <v>114.8</v>
          </cell>
          <cell r="E116" t="str">
            <v/>
          </cell>
          <cell r="F116">
            <v>106.8</v>
          </cell>
          <cell r="G116" t="str">
            <v/>
          </cell>
          <cell r="H116">
            <v>102.4</v>
          </cell>
          <cell r="I116" t="str">
            <v/>
          </cell>
          <cell r="J116">
            <v>109.4</v>
          </cell>
          <cell r="K116" t="str">
            <v/>
          </cell>
          <cell r="L116">
            <v>101.5</v>
          </cell>
          <cell r="M116" t="str">
            <v/>
          </cell>
          <cell r="N116">
            <v>108.5</v>
          </cell>
          <cell r="O116" t="str">
            <v/>
          </cell>
          <cell r="P116">
            <v>102</v>
          </cell>
          <cell r="Q116" t="str">
            <v/>
          </cell>
          <cell r="R116">
            <v>95.4</v>
          </cell>
          <cell r="S116" t="str">
            <v/>
          </cell>
          <cell r="T116">
            <v>101.9</v>
          </cell>
          <cell r="U116" t="str">
            <v/>
          </cell>
          <cell r="V116">
            <v>153.69999999999999</v>
          </cell>
          <cell r="W116" t="str">
            <v/>
          </cell>
          <cell r="X116">
            <v>111.9</v>
          </cell>
          <cell r="Y116" t="str">
            <v/>
          </cell>
          <cell r="Z116">
            <v>94.7</v>
          </cell>
          <cell r="AA116" t="str">
            <v/>
          </cell>
          <cell r="AB116">
            <v>147</v>
          </cell>
          <cell r="AC116" t="str">
            <v/>
          </cell>
          <cell r="AD116">
            <v>104.4</v>
          </cell>
          <cell r="AE116" t="str">
            <v/>
          </cell>
          <cell r="AF116">
            <v>94.6</v>
          </cell>
          <cell r="AG116" t="str">
            <v/>
          </cell>
        </row>
        <row r="117">
          <cell r="B117">
            <v>107.8</v>
          </cell>
          <cell r="C117" t="str">
            <v/>
          </cell>
          <cell r="D117">
            <v>105.9</v>
          </cell>
          <cell r="E117" t="str">
            <v/>
          </cell>
          <cell r="F117">
            <v>107.5</v>
          </cell>
          <cell r="G117" t="str">
            <v/>
          </cell>
          <cell r="H117">
            <v>97.4</v>
          </cell>
          <cell r="I117" t="str">
            <v/>
          </cell>
          <cell r="J117">
            <v>111.5</v>
          </cell>
          <cell r="K117" t="str">
            <v/>
          </cell>
          <cell r="L117">
            <v>99.9</v>
          </cell>
          <cell r="M117" t="str">
            <v/>
          </cell>
          <cell r="N117">
            <v>97.3</v>
          </cell>
          <cell r="O117" t="str">
            <v/>
          </cell>
          <cell r="P117">
            <v>99.7</v>
          </cell>
          <cell r="Q117" t="str">
            <v/>
          </cell>
          <cell r="R117">
            <v>97.6</v>
          </cell>
          <cell r="S117" t="str">
            <v/>
          </cell>
          <cell r="T117">
            <v>101.2</v>
          </cell>
          <cell r="U117" t="str">
            <v/>
          </cell>
          <cell r="V117">
            <v>160.9</v>
          </cell>
          <cell r="W117" t="str">
            <v/>
          </cell>
          <cell r="X117">
            <v>111</v>
          </cell>
          <cell r="Y117" t="str">
            <v/>
          </cell>
          <cell r="Z117">
            <v>104.6</v>
          </cell>
          <cell r="AA117" t="str">
            <v/>
          </cell>
          <cell r="AB117">
            <v>160.4</v>
          </cell>
          <cell r="AC117" t="str">
            <v/>
          </cell>
          <cell r="AD117">
            <v>109.6</v>
          </cell>
          <cell r="AE117" t="str">
            <v/>
          </cell>
          <cell r="AF117">
            <v>109.1</v>
          </cell>
          <cell r="AG117" t="str">
            <v/>
          </cell>
        </row>
        <row r="118">
          <cell r="B118">
            <v>106.6</v>
          </cell>
          <cell r="C118" t="str">
            <v/>
          </cell>
          <cell r="D118">
            <v>100.4</v>
          </cell>
          <cell r="E118" t="str">
            <v/>
          </cell>
          <cell r="F118">
            <v>107.9</v>
          </cell>
          <cell r="G118" t="str">
            <v/>
          </cell>
          <cell r="H118">
            <v>104.8</v>
          </cell>
          <cell r="I118" t="str">
            <v/>
          </cell>
          <cell r="J118">
            <v>110.8</v>
          </cell>
          <cell r="K118" t="str">
            <v/>
          </cell>
          <cell r="L118">
            <v>100.6</v>
          </cell>
          <cell r="M118" t="str">
            <v/>
          </cell>
          <cell r="N118">
            <v>96.7</v>
          </cell>
          <cell r="O118" t="str">
            <v/>
          </cell>
          <cell r="P118">
            <v>101.5</v>
          </cell>
          <cell r="Q118" t="str">
            <v/>
          </cell>
          <cell r="R118">
            <v>102.8</v>
          </cell>
          <cell r="S118" t="str">
            <v/>
          </cell>
          <cell r="T118">
            <v>100.3</v>
          </cell>
          <cell r="U118" t="str">
            <v/>
          </cell>
          <cell r="V118">
            <v>161.30000000000001</v>
          </cell>
          <cell r="W118" t="str">
            <v/>
          </cell>
          <cell r="X118">
            <v>115.9</v>
          </cell>
          <cell r="Y118" t="str">
            <v/>
          </cell>
          <cell r="Z118">
            <v>100.3</v>
          </cell>
          <cell r="AA118" t="str">
            <v/>
          </cell>
          <cell r="AB118">
            <v>154.5</v>
          </cell>
          <cell r="AC118" t="str">
            <v/>
          </cell>
          <cell r="AD118">
            <v>109.6</v>
          </cell>
          <cell r="AE118" t="str">
            <v/>
          </cell>
          <cell r="AF118">
            <v>96.3</v>
          </cell>
          <cell r="AG118" t="str">
            <v/>
          </cell>
        </row>
        <row r="119">
          <cell r="B119">
            <v>105</v>
          </cell>
          <cell r="C119" t="str">
            <v/>
          </cell>
          <cell r="D119">
            <v>101.8</v>
          </cell>
          <cell r="E119" t="str">
            <v/>
          </cell>
          <cell r="F119">
            <v>104.9</v>
          </cell>
          <cell r="G119" t="str">
            <v/>
          </cell>
          <cell r="H119">
            <v>106</v>
          </cell>
          <cell r="I119" t="str">
            <v/>
          </cell>
          <cell r="J119">
            <v>108.4</v>
          </cell>
          <cell r="K119" t="str">
            <v/>
          </cell>
          <cell r="L119">
            <v>99.6</v>
          </cell>
          <cell r="M119" t="str">
            <v/>
          </cell>
          <cell r="N119">
            <v>101.3</v>
          </cell>
          <cell r="O119" t="str">
            <v/>
          </cell>
          <cell r="P119">
            <v>99</v>
          </cell>
          <cell r="Q119" t="str">
            <v/>
          </cell>
          <cell r="R119">
            <v>102</v>
          </cell>
          <cell r="S119" t="str">
            <v/>
          </cell>
          <cell r="T119">
            <v>100.4</v>
          </cell>
          <cell r="U119" t="str">
            <v/>
          </cell>
          <cell r="V119">
            <v>162</v>
          </cell>
          <cell r="W119" t="str">
            <v/>
          </cell>
          <cell r="X119">
            <v>118.3</v>
          </cell>
          <cell r="Y119" t="str">
            <v/>
          </cell>
          <cell r="Z119">
            <v>100.5</v>
          </cell>
          <cell r="AA119" t="str">
            <v/>
          </cell>
          <cell r="AB119">
            <v>165.2</v>
          </cell>
          <cell r="AC119" t="str">
            <v/>
          </cell>
          <cell r="AD119">
            <v>120.2</v>
          </cell>
          <cell r="AE119" t="str">
            <v/>
          </cell>
          <cell r="AF119">
            <v>106.9</v>
          </cell>
          <cell r="AG119" t="str">
            <v/>
          </cell>
        </row>
        <row r="120">
          <cell r="B120">
            <v>101.8</v>
          </cell>
          <cell r="C120" t="str">
            <v/>
          </cell>
          <cell r="D120">
            <v>102.8</v>
          </cell>
          <cell r="E120" t="str">
            <v/>
          </cell>
          <cell r="F120">
            <v>101.5</v>
          </cell>
          <cell r="G120" t="str">
            <v/>
          </cell>
          <cell r="H120">
            <v>106</v>
          </cell>
          <cell r="I120" t="str">
            <v/>
          </cell>
          <cell r="J120">
            <v>104.5</v>
          </cell>
          <cell r="K120" t="str">
            <v/>
          </cell>
          <cell r="L120">
            <v>97.5</v>
          </cell>
          <cell r="M120" t="str">
            <v/>
          </cell>
          <cell r="N120">
            <v>101.5</v>
          </cell>
          <cell r="O120" t="str">
            <v/>
          </cell>
          <cell r="P120">
            <v>97.1</v>
          </cell>
          <cell r="Q120" t="str">
            <v/>
          </cell>
          <cell r="R120">
            <v>102.2</v>
          </cell>
          <cell r="S120" t="str">
            <v/>
          </cell>
          <cell r="T120">
            <v>97.2</v>
          </cell>
          <cell r="U120" t="str">
            <v/>
          </cell>
          <cell r="V120">
            <v>149.80000000000001</v>
          </cell>
          <cell r="W120" t="str">
            <v/>
          </cell>
          <cell r="X120">
            <v>95.2</v>
          </cell>
          <cell r="Y120" t="str">
            <v/>
          </cell>
          <cell r="Z120">
            <v>92.5</v>
          </cell>
          <cell r="AA120" t="str">
            <v/>
          </cell>
          <cell r="AB120">
            <v>146.6</v>
          </cell>
          <cell r="AC120" t="str">
            <v/>
          </cell>
          <cell r="AD120">
            <v>95.2</v>
          </cell>
          <cell r="AE120" t="str">
            <v/>
          </cell>
          <cell r="AF120">
            <v>88.8</v>
          </cell>
          <cell r="AG120" t="str">
            <v/>
          </cell>
        </row>
        <row r="121">
          <cell r="B121">
            <v>103.2</v>
          </cell>
          <cell r="C121" t="str">
            <v/>
          </cell>
          <cell r="D121">
            <v>93.1</v>
          </cell>
          <cell r="E121" t="str">
            <v/>
          </cell>
          <cell r="F121">
            <v>103.7</v>
          </cell>
          <cell r="G121" t="str">
            <v/>
          </cell>
          <cell r="H121">
            <v>98.5</v>
          </cell>
          <cell r="I121" t="str">
            <v/>
          </cell>
          <cell r="J121">
            <v>109.2</v>
          </cell>
          <cell r="K121" t="str">
            <v/>
          </cell>
          <cell r="L121">
            <v>100.8</v>
          </cell>
          <cell r="M121" t="str">
            <v/>
          </cell>
          <cell r="N121">
            <v>92.6</v>
          </cell>
          <cell r="O121" t="str">
            <v/>
          </cell>
          <cell r="P121">
            <v>101.5</v>
          </cell>
          <cell r="Q121" t="str">
            <v/>
          </cell>
          <cell r="R121">
            <v>94.8</v>
          </cell>
          <cell r="S121" t="str">
            <v/>
          </cell>
          <cell r="T121">
            <v>102.8</v>
          </cell>
          <cell r="U121" t="str">
            <v/>
          </cell>
          <cell r="V121">
            <v>147.30000000000001</v>
          </cell>
          <cell r="W121" t="str">
            <v/>
          </cell>
          <cell r="X121">
            <v>110.7</v>
          </cell>
          <cell r="Y121" t="str">
            <v/>
          </cell>
          <cell r="Z121">
            <v>98.3</v>
          </cell>
          <cell r="AA121" t="str">
            <v/>
          </cell>
          <cell r="AB121">
            <v>142.9</v>
          </cell>
          <cell r="AC121" t="str">
            <v/>
          </cell>
          <cell r="AD121">
            <v>113.8</v>
          </cell>
          <cell r="AE121" t="str">
            <v/>
          </cell>
          <cell r="AF121">
            <v>97.4</v>
          </cell>
          <cell r="AG121" t="str">
            <v/>
          </cell>
        </row>
        <row r="122">
          <cell r="B122">
            <v>101.2</v>
          </cell>
          <cell r="C122" t="str">
            <v/>
          </cell>
          <cell r="D122">
            <v>94.9</v>
          </cell>
          <cell r="E122" t="str">
            <v/>
          </cell>
          <cell r="F122">
            <v>101.3</v>
          </cell>
          <cell r="G122" t="str">
            <v/>
          </cell>
          <cell r="H122">
            <v>100</v>
          </cell>
          <cell r="I122" t="str">
            <v/>
          </cell>
          <cell r="J122">
            <v>107.7</v>
          </cell>
          <cell r="K122" t="str">
            <v/>
          </cell>
          <cell r="L122">
            <v>99.9</v>
          </cell>
          <cell r="M122" t="str">
            <v/>
          </cell>
          <cell r="N122">
            <v>102.8</v>
          </cell>
          <cell r="O122" t="str">
            <v/>
          </cell>
          <cell r="P122">
            <v>99.8</v>
          </cell>
          <cell r="Q122" t="str">
            <v/>
          </cell>
          <cell r="R122">
            <v>103.2</v>
          </cell>
          <cell r="S122" t="str">
            <v/>
          </cell>
          <cell r="T122">
            <v>100.6</v>
          </cell>
          <cell r="U122" t="str">
            <v/>
          </cell>
          <cell r="V122">
            <v>144.4</v>
          </cell>
          <cell r="W122" t="str">
            <v/>
          </cell>
          <cell r="X122">
            <v>105.3</v>
          </cell>
          <cell r="Y122" t="str">
            <v/>
          </cell>
          <cell r="Z122">
            <v>98</v>
          </cell>
          <cell r="AA122" t="str">
            <v/>
          </cell>
          <cell r="AB122">
            <v>135.69999999999999</v>
          </cell>
          <cell r="AC122" t="str">
            <v/>
          </cell>
          <cell r="AD122">
            <v>97.5</v>
          </cell>
          <cell r="AE122" t="str">
            <v/>
          </cell>
          <cell r="AF122">
            <v>95</v>
          </cell>
          <cell r="AG122" t="str">
            <v/>
          </cell>
        </row>
        <row r="123">
          <cell r="B123">
            <v>103.4</v>
          </cell>
          <cell r="C123" t="str">
            <v/>
          </cell>
          <cell r="D123">
            <v>100</v>
          </cell>
          <cell r="E123" t="str">
            <v/>
          </cell>
          <cell r="F123">
            <v>103.4</v>
          </cell>
          <cell r="G123" t="str">
            <v/>
          </cell>
          <cell r="H123">
            <v>103.6</v>
          </cell>
          <cell r="I123" t="str">
            <v/>
          </cell>
          <cell r="J123">
            <v>107.6</v>
          </cell>
          <cell r="K123" t="str">
            <v/>
          </cell>
          <cell r="L123">
            <v>101.1</v>
          </cell>
          <cell r="M123" t="str">
            <v/>
          </cell>
          <cell r="N123">
            <v>103.9</v>
          </cell>
          <cell r="O123" t="str">
            <v/>
          </cell>
          <cell r="P123">
            <v>101.1</v>
          </cell>
          <cell r="Q123" t="str">
            <v/>
          </cell>
          <cell r="R123">
            <v>99.4</v>
          </cell>
          <cell r="S123" t="str">
            <v/>
          </cell>
          <cell r="T123">
            <v>99.9</v>
          </cell>
          <cell r="U123" t="str">
            <v/>
          </cell>
          <cell r="V123">
            <v>166.3</v>
          </cell>
          <cell r="W123" t="str">
            <v/>
          </cell>
          <cell r="X123">
            <v>112.6</v>
          </cell>
          <cell r="Y123" t="str">
            <v/>
          </cell>
          <cell r="Z123">
            <v>115.2</v>
          </cell>
          <cell r="AA123" t="str">
            <v/>
          </cell>
          <cell r="AB123">
            <v>172.9</v>
          </cell>
          <cell r="AC123" t="str">
            <v/>
          </cell>
          <cell r="AD123">
            <v>116.1</v>
          </cell>
          <cell r="AE123" t="str">
            <v/>
          </cell>
          <cell r="AF123">
            <v>127.4</v>
          </cell>
          <cell r="AG123" t="str">
            <v/>
          </cell>
        </row>
        <row r="124">
          <cell r="B124">
            <v>103.7</v>
          </cell>
          <cell r="C124" t="str">
            <v/>
          </cell>
          <cell r="D124">
            <v>94.4</v>
          </cell>
          <cell r="E124" t="str">
            <v/>
          </cell>
          <cell r="F124">
            <v>104</v>
          </cell>
          <cell r="G124" t="str">
            <v/>
          </cell>
          <cell r="H124">
            <v>106.5</v>
          </cell>
          <cell r="I124" t="str">
            <v/>
          </cell>
          <cell r="J124">
            <v>108.3</v>
          </cell>
          <cell r="K124" t="str">
            <v/>
          </cell>
          <cell r="L124">
            <v>101.2</v>
          </cell>
          <cell r="M124" t="str">
            <v/>
          </cell>
          <cell r="N124">
            <v>90.9</v>
          </cell>
          <cell r="O124" t="str">
            <v/>
          </cell>
          <cell r="P124">
            <v>101.7</v>
          </cell>
          <cell r="Q124" t="str">
            <v/>
          </cell>
          <cell r="R124">
            <v>102.6</v>
          </cell>
          <cell r="S124" t="str">
            <v/>
          </cell>
          <cell r="T124">
            <v>101.5</v>
          </cell>
          <cell r="U124" t="str">
            <v/>
          </cell>
          <cell r="V124">
            <v>161.30000000000001</v>
          </cell>
          <cell r="W124" t="str">
            <v/>
          </cell>
          <cell r="X124">
            <v>103.7</v>
          </cell>
          <cell r="Y124" t="str">
            <v/>
          </cell>
          <cell r="Z124">
            <v>97</v>
          </cell>
          <cell r="AA124" t="str">
            <v/>
          </cell>
          <cell r="AB124">
            <v>162.30000000000001</v>
          </cell>
          <cell r="AC124" t="str">
            <v/>
          </cell>
          <cell r="AD124">
            <v>104.3</v>
          </cell>
          <cell r="AE124" t="str">
            <v/>
          </cell>
          <cell r="AF124">
            <v>93.9</v>
          </cell>
          <cell r="AG124" t="str">
            <v/>
          </cell>
        </row>
        <row r="125">
          <cell r="B125">
            <v>105.6</v>
          </cell>
          <cell r="C125" t="str">
            <v/>
          </cell>
          <cell r="D125">
            <v>106.5</v>
          </cell>
          <cell r="E125" t="str">
            <v/>
          </cell>
          <cell r="F125">
            <v>104.6</v>
          </cell>
          <cell r="G125" t="str">
            <v/>
          </cell>
          <cell r="H125">
            <v>115.1</v>
          </cell>
          <cell r="I125" t="str">
            <v/>
          </cell>
          <cell r="J125">
            <v>107.2</v>
          </cell>
          <cell r="K125" t="str">
            <v/>
          </cell>
          <cell r="L125">
            <v>101.6</v>
          </cell>
          <cell r="M125" t="str">
            <v/>
          </cell>
          <cell r="N125">
            <v>107.9</v>
          </cell>
          <cell r="O125" t="str">
            <v/>
          </cell>
          <cell r="P125">
            <v>100.2</v>
          </cell>
          <cell r="Q125" t="str">
            <v/>
          </cell>
          <cell r="R125">
            <v>106.1</v>
          </cell>
          <cell r="S125" t="str">
            <v/>
          </cell>
          <cell r="T125">
            <v>100</v>
          </cell>
          <cell r="U125" t="str">
            <v/>
          </cell>
          <cell r="V125">
            <v>147.9</v>
          </cell>
          <cell r="W125" t="str">
            <v/>
          </cell>
          <cell r="X125">
            <v>99.8</v>
          </cell>
          <cell r="Y125" t="str">
            <v/>
          </cell>
          <cell r="Z125">
            <v>91.7</v>
          </cell>
          <cell r="AA125" t="str">
            <v/>
          </cell>
          <cell r="AB125">
            <v>148.6</v>
          </cell>
          <cell r="AC125" t="str">
            <v/>
          </cell>
          <cell r="AD125">
            <v>98.9</v>
          </cell>
          <cell r="AE125" t="str">
            <v/>
          </cell>
          <cell r="AF125">
            <v>91.5</v>
          </cell>
          <cell r="AG125" t="str">
            <v/>
          </cell>
        </row>
        <row r="126">
          <cell r="B126">
            <v>101.8</v>
          </cell>
          <cell r="C126" t="str">
            <v/>
          </cell>
          <cell r="D126">
            <v>96.3</v>
          </cell>
          <cell r="E126" t="str">
            <v/>
          </cell>
          <cell r="F126">
            <v>101.6</v>
          </cell>
          <cell r="G126" t="str">
            <v/>
          </cell>
          <cell r="H126">
            <v>104.2</v>
          </cell>
          <cell r="I126" t="str">
            <v/>
          </cell>
          <cell r="J126">
            <v>108.2</v>
          </cell>
          <cell r="K126" t="str">
            <v/>
          </cell>
          <cell r="L126">
            <v>97.4</v>
          </cell>
          <cell r="M126" t="str">
            <v/>
          </cell>
          <cell r="N126">
            <v>91</v>
          </cell>
          <cell r="O126" t="str">
            <v/>
          </cell>
          <cell r="P126">
            <v>98.3</v>
          </cell>
          <cell r="Q126" t="str">
            <v/>
          </cell>
          <cell r="R126">
            <v>92.2</v>
          </cell>
          <cell r="S126" t="str">
            <v/>
          </cell>
          <cell r="T126">
            <v>99.8</v>
          </cell>
          <cell r="U126" t="str">
            <v/>
          </cell>
          <cell r="V126">
            <v>143.30000000000001</v>
          </cell>
          <cell r="W126" t="str">
            <v/>
          </cell>
          <cell r="X126">
            <v>96.3</v>
          </cell>
          <cell r="Y126" t="str">
            <v/>
          </cell>
          <cell r="Z126">
            <v>96.9</v>
          </cell>
          <cell r="AA126" t="str">
            <v/>
          </cell>
          <cell r="AB126">
            <v>141.6</v>
          </cell>
          <cell r="AC126" t="str">
            <v/>
          </cell>
          <cell r="AD126">
            <v>105.5</v>
          </cell>
          <cell r="AE126" t="str">
            <v/>
          </cell>
          <cell r="AF126">
            <v>95.3</v>
          </cell>
          <cell r="AG126" t="str">
            <v/>
          </cell>
        </row>
        <row r="127">
          <cell r="B127">
            <v>103.5</v>
          </cell>
          <cell r="C127" t="str">
            <v/>
          </cell>
          <cell r="D127">
            <v>92.2</v>
          </cell>
          <cell r="E127" t="str">
            <v/>
          </cell>
          <cell r="F127">
            <v>104.5</v>
          </cell>
          <cell r="G127" t="str">
            <v/>
          </cell>
          <cell r="H127">
            <v>95.6</v>
          </cell>
          <cell r="I127" t="str">
            <v/>
          </cell>
          <cell r="J127">
            <v>106.1</v>
          </cell>
          <cell r="K127" t="str">
            <v/>
          </cell>
          <cell r="L127">
            <v>102.5</v>
          </cell>
          <cell r="M127" t="str">
            <v/>
          </cell>
          <cell r="N127">
            <v>99.5</v>
          </cell>
          <cell r="O127" t="str">
            <v/>
          </cell>
          <cell r="P127">
            <v>102.7</v>
          </cell>
          <cell r="Q127" t="str">
            <v/>
          </cell>
          <cell r="R127">
            <v>98.1</v>
          </cell>
          <cell r="S127" t="str">
            <v/>
          </cell>
          <cell r="T127">
            <v>100.3</v>
          </cell>
          <cell r="U127" t="str">
            <v/>
          </cell>
          <cell r="V127">
            <v>171.2</v>
          </cell>
          <cell r="W127" t="str">
            <v/>
          </cell>
          <cell r="X127">
            <v>105.5</v>
          </cell>
          <cell r="Y127" t="str">
            <v/>
          </cell>
          <cell r="Z127">
            <v>119.5</v>
          </cell>
          <cell r="AA127" t="str">
            <v/>
          </cell>
          <cell r="AB127">
            <v>169.1</v>
          </cell>
          <cell r="AC127" t="str">
            <v/>
          </cell>
          <cell r="AD127">
            <v>108.8</v>
          </cell>
          <cell r="AE127" t="str">
            <v/>
          </cell>
          <cell r="AF127">
            <v>119.4</v>
          </cell>
          <cell r="AG127" t="str">
            <v/>
          </cell>
        </row>
        <row r="128">
          <cell r="B128">
            <v>103.4</v>
          </cell>
          <cell r="C128" t="str">
            <v/>
          </cell>
          <cell r="D128">
            <v>91.8</v>
          </cell>
          <cell r="E128" t="str">
            <v/>
          </cell>
          <cell r="F128">
            <v>104.1</v>
          </cell>
          <cell r="G128" t="str">
            <v/>
          </cell>
          <cell r="H128">
            <v>101.7</v>
          </cell>
          <cell r="I128" t="str">
            <v/>
          </cell>
          <cell r="J128">
            <v>105.4</v>
          </cell>
          <cell r="K128" t="str">
            <v/>
          </cell>
          <cell r="L128">
            <v>101.4</v>
          </cell>
          <cell r="M128" t="str">
            <v/>
          </cell>
          <cell r="N128">
            <v>108</v>
          </cell>
          <cell r="O128" t="str">
            <v/>
          </cell>
          <cell r="P128">
            <v>101.6</v>
          </cell>
          <cell r="Q128" t="str">
            <v/>
          </cell>
          <cell r="R128">
            <v>101.5</v>
          </cell>
          <cell r="S128" t="str">
            <v/>
          </cell>
          <cell r="T128">
            <v>101.3</v>
          </cell>
          <cell r="U128" t="str">
            <v/>
          </cell>
          <cell r="V128">
            <v>164.4</v>
          </cell>
          <cell r="W128" t="str">
            <v/>
          </cell>
          <cell r="X128">
            <v>106.9</v>
          </cell>
          <cell r="Y128" t="str">
            <v/>
          </cell>
          <cell r="Z128">
            <v>96</v>
          </cell>
          <cell r="AA128" t="str">
            <v/>
          </cell>
          <cell r="AB128">
            <v>169.9</v>
          </cell>
          <cell r="AC128" t="str">
            <v/>
          </cell>
          <cell r="AD128">
            <v>115.6</v>
          </cell>
          <cell r="AE128" t="str">
            <v/>
          </cell>
          <cell r="AF128">
            <v>100.5</v>
          </cell>
          <cell r="AG128" t="str">
            <v/>
          </cell>
        </row>
        <row r="129">
          <cell r="B129">
            <v>95.2</v>
          </cell>
          <cell r="C129" t="str">
            <v/>
          </cell>
          <cell r="D129">
            <v>92.3</v>
          </cell>
          <cell r="E129" t="str">
            <v/>
          </cell>
          <cell r="F129">
            <v>94.3</v>
          </cell>
          <cell r="G129" t="str">
            <v/>
          </cell>
          <cell r="H129">
            <v>104.1</v>
          </cell>
          <cell r="I129" t="str">
            <v/>
          </cell>
          <cell r="J129">
            <v>103.2</v>
          </cell>
          <cell r="K129" t="str">
            <v/>
          </cell>
          <cell r="L129">
            <v>91.9</v>
          </cell>
          <cell r="M129" t="str">
            <v/>
          </cell>
          <cell r="N129">
            <v>97.9</v>
          </cell>
          <cell r="O129" t="str">
            <v/>
          </cell>
          <cell r="P129">
            <v>90.3</v>
          </cell>
          <cell r="Q129" t="str">
            <v/>
          </cell>
          <cell r="R129">
            <v>99.9</v>
          </cell>
          <cell r="S129" t="str">
            <v/>
          </cell>
          <cell r="T129">
            <v>99.1</v>
          </cell>
          <cell r="U129" t="str">
            <v/>
          </cell>
          <cell r="V129">
            <v>150.6</v>
          </cell>
          <cell r="W129" t="str">
            <v/>
          </cell>
          <cell r="X129">
            <v>93.6</v>
          </cell>
          <cell r="Y129" t="str">
            <v/>
          </cell>
          <cell r="Z129">
            <v>91.6</v>
          </cell>
          <cell r="AA129" t="str">
            <v/>
          </cell>
          <cell r="AB129">
            <v>143</v>
          </cell>
          <cell r="AC129" t="str">
            <v/>
          </cell>
          <cell r="AD129">
            <v>89.2</v>
          </cell>
          <cell r="AE129" t="str">
            <v/>
          </cell>
          <cell r="AF129">
            <v>84.2</v>
          </cell>
          <cell r="AG129" t="str">
            <v/>
          </cell>
        </row>
        <row r="130">
          <cell r="B130">
            <v>75.400000000000006</v>
          </cell>
          <cell r="C130" t="str">
            <v/>
          </cell>
          <cell r="D130">
            <v>91.2</v>
          </cell>
          <cell r="E130" t="str">
            <v/>
          </cell>
          <cell r="F130">
            <v>72.5</v>
          </cell>
          <cell r="G130" t="str">
            <v/>
          </cell>
          <cell r="H130">
            <v>99</v>
          </cell>
          <cell r="I130" t="str">
            <v/>
          </cell>
          <cell r="J130">
            <v>96.7</v>
          </cell>
          <cell r="K130" t="str">
            <v/>
          </cell>
          <cell r="L130">
            <v>79.7</v>
          </cell>
          <cell r="M130" t="str">
            <v/>
          </cell>
          <cell r="N130">
            <v>95.6</v>
          </cell>
          <cell r="O130" t="str">
            <v/>
          </cell>
          <cell r="P130">
            <v>78</v>
          </cell>
          <cell r="Q130" t="str">
            <v/>
          </cell>
          <cell r="R130">
            <v>97.7</v>
          </cell>
          <cell r="S130" t="str">
            <v/>
          </cell>
          <cell r="T130">
            <v>94</v>
          </cell>
          <cell r="U130" t="str">
            <v/>
          </cell>
          <cell r="V130">
            <v>112.5</v>
          </cell>
          <cell r="W130" t="str">
            <v/>
          </cell>
          <cell r="X130">
            <v>69.8</v>
          </cell>
          <cell r="Y130" t="str">
            <v/>
          </cell>
          <cell r="Z130">
            <v>74.7</v>
          </cell>
          <cell r="AA130" t="str">
            <v/>
          </cell>
          <cell r="AB130">
            <v>100.3</v>
          </cell>
          <cell r="AC130" t="str">
            <v/>
          </cell>
          <cell r="AD130">
            <v>64.900000000000006</v>
          </cell>
          <cell r="AE130" t="str">
            <v/>
          </cell>
          <cell r="AF130">
            <v>70.099999999999994</v>
          </cell>
          <cell r="AG130" t="str">
            <v/>
          </cell>
        </row>
        <row r="131">
          <cell r="B131">
            <v>85</v>
          </cell>
          <cell r="C131" t="str">
            <v/>
          </cell>
          <cell r="D131">
            <v>87.9</v>
          </cell>
          <cell r="E131" t="str">
            <v/>
          </cell>
          <cell r="F131">
            <v>83.5</v>
          </cell>
          <cell r="G131" t="str">
            <v/>
          </cell>
          <cell r="H131">
            <v>98.7</v>
          </cell>
          <cell r="I131" t="str">
            <v/>
          </cell>
          <cell r="J131">
            <v>98.5</v>
          </cell>
          <cell r="K131" t="str">
            <v/>
          </cell>
          <cell r="L131">
            <v>112.2</v>
          </cell>
          <cell r="M131" t="str">
            <v/>
          </cell>
          <cell r="N131">
            <v>97.6</v>
          </cell>
          <cell r="O131" t="str">
            <v/>
          </cell>
          <cell r="P131">
            <v>114</v>
          </cell>
          <cell r="Q131" t="str">
            <v/>
          </cell>
          <cell r="R131">
            <v>101.7</v>
          </cell>
          <cell r="S131" t="str">
            <v/>
          </cell>
          <cell r="T131">
            <v>102.3</v>
          </cell>
          <cell r="U131" t="str">
            <v/>
          </cell>
          <cell r="V131">
            <v>122</v>
          </cell>
          <cell r="W131" t="str">
            <v/>
          </cell>
          <cell r="X131">
            <v>75.3</v>
          </cell>
          <cell r="Y131" t="str">
            <v/>
          </cell>
          <cell r="Z131">
            <v>108.5</v>
          </cell>
          <cell r="AA131" t="str">
            <v/>
          </cell>
          <cell r="AB131">
            <v>111.9</v>
          </cell>
          <cell r="AC131" t="str">
            <v/>
          </cell>
          <cell r="AD131">
            <v>67.7</v>
          </cell>
          <cell r="AE131" t="str">
            <v/>
          </cell>
          <cell r="AF131">
            <v>111.6</v>
          </cell>
          <cell r="AG131" t="str">
            <v/>
          </cell>
        </row>
        <row r="132">
          <cell r="B132">
            <v>95.7</v>
          </cell>
          <cell r="C132" t="str">
            <v/>
          </cell>
          <cell r="D132">
            <v>89.1</v>
          </cell>
          <cell r="E132" t="str">
            <v/>
          </cell>
          <cell r="F132">
            <v>95.7</v>
          </cell>
          <cell r="G132" t="str">
            <v/>
          </cell>
          <cell r="H132">
            <v>94.8</v>
          </cell>
          <cell r="I132" t="str">
            <v/>
          </cell>
          <cell r="J132">
            <v>106.4</v>
          </cell>
          <cell r="K132" t="str">
            <v/>
          </cell>
          <cell r="L132">
            <v>109.8</v>
          </cell>
          <cell r="M132" t="str">
            <v/>
          </cell>
          <cell r="N132">
            <v>102.9</v>
          </cell>
          <cell r="O132" t="str">
            <v/>
          </cell>
          <cell r="P132">
            <v>111.3</v>
          </cell>
          <cell r="Q132" t="str">
            <v/>
          </cell>
          <cell r="R132">
            <v>98.2</v>
          </cell>
          <cell r="S132" t="str">
            <v/>
          </cell>
          <cell r="T132">
            <v>105</v>
          </cell>
          <cell r="U132" t="str">
            <v/>
          </cell>
          <cell r="V132">
            <v>146.19999999999999</v>
          </cell>
          <cell r="W132" t="str">
            <v/>
          </cell>
          <cell r="X132">
            <v>97.6</v>
          </cell>
          <cell r="Y132" t="str">
            <v/>
          </cell>
          <cell r="Z132">
            <v>119.8</v>
          </cell>
          <cell r="AA132" t="str">
            <v/>
          </cell>
          <cell r="AB132">
            <v>141.69999999999999</v>
          </cell>
          <cell r="AC132" t="str">
            <v/>
          </cell>
          <cell r="AD132">
            <v>96.6</v>
          </cell>
          <cell r="AE132" t="str">
            <v/>
          </cell>
          <cell r="AF132">
            <v>126.7</v>
          </cell>
          <cell r="AG132" t="str">
            <v/>
          </cell>
        </row>
        <row r="133">
          <cell r="B133">
            <v>100.7</v>
          </cell>
          <cell r="C133" t="str">
            <v/>
          </cell>
          <cell r="D133">
            <v>94.5</v>
          </cell>
          <cell r="E133" t="str">
            <v/>
          </cell>
          <cell r="F133">
            <v>100.8</v>
          </cell>
          <cell r="G133" t="str">
            <v/>
          </cell>
          <cell r="H133">
            <v>101.6</v>
          </cell>
          <cell r="I133" t="str">
            <v/>
          </cell>
          <cell r="J133">
            <v>106.9</v>
          </cell>
          <cell r="K133" t="str">
            <v/>
          </cell>
          <cell r="L133">
            <v>106</v>
          </cell>
          <cell r="M133" t="str">
            <v/>
          </cell>
          <cell r="N133">
            <v>98.1</v>
          </cell>
          <cell r="O133" t="str">
            <v/>
          </cell>
          <cell r="P133">
            <v>106.9</v>
          </cell>
          <cell r="Q133" t="str">
            <v/>
          </cell>
          <cell r="R133">
            <v>101.6</v>
          </cell>
          <cell r="S133" t="str">
            <v/>
          </cell>
          <cell r="T133">
            <v>103.2</v>
          </cell>
          <cell r="U133" t="str">
            <v/>
          </cell>
          <cell r="V133">
            <v>147.4</v>
          </cell>
          <cell r="W133" t="str">
            <v/>
          </cell>
          <cell r="X133">
            <v>100.1</v>
          </cell>
          <cell r="Y133" t="str">
            <v/>
          </cell>
          <cell r="Z133">
            <v>100.8</v>
          </cell>
          <cell r="AA133" t="str">
            <v/>
          </cell>
          <cell r="AB133">
            <v>146.4</v>
          </cell>
          <cell r="AC133" t="str">
            <v/>
          </cell>
          <cell r="AD133">
            <v>102.5</v>
          </cell>
          <cell r="AE133" t="str">
            <v/>
          </cell>
          <cell r="AF133">
            <v>103.3</v>
          </cell>
          <cell r="AG133" t="str">
            <v/>
          </cell>
        </row>
        <row r="134">
          <cell r="B134">
            <v>101.7</v>
          </cell>
          <cell r="C134" t="str">
            <v/>
          </cell>
          <cell r="D134">
            <v>90.4</v>
          </cell>
          <cell r="E134" t="str">
            <v/>
          </cell>
          <cell r="F134">
            <v>102.3</v>
          </cell>
          <cell r="G134" t="str">
            <v/>
          </cell>
          <cell r="H134">
            <v>97.3</v>
          </cell>
          <cell r="I134" t="str">
            <v/>
          </cell>
          <cell r="J134">
            <v>106.1</v>
          </cell>
          <cell r="K134" t="str">
            <v/>
          </cell>
          <cell r="L134">
            <v>100.9</v>
          </cell>
          <cell r="M134" t="str">
            <v/>
          </cell>
          <cell r="N134">
            <v>98.3</v>
          </cell>
          <cell r="O134" t="str">
            <v/>
          </cell>
          <cell r="P134">
            <v>101.3</v>
          </cell>
          <cell r="Q134" t="str">
            <v/>
          </cell>
          <cell r="R134">
            <v>98.9</v>
          </cell>
          <cell r="S134" t="str">
            <v/>
          </cell>
          <cell r="T134">
            <v>99.8</v>
          </cell>
          <cell r="U134" t="str">
            <v/>
          </cell>
          <cell r="V134">
            <v>136.69999999999999</v>
          </cell>
          <cell r="W134" t="str">
            <v/>
          </cell>
          <cell r="X134">
            <v>94.7</v>
          </cell>
          <cell r="Y134" t="str">
            <v/>
          </cell>
          <cell r="Z134">
            <v>92.7</v>
          </cell>
          <cell r="AA134" t="str">
            <v/>
          </cell>
          <cell r="AB134">
            <v>135.9</v>
          </cell>
          <cell r="AC134" t="str">
            <v/>
          </cell>
          <cell r="AD134">
            <v>100.2</v>
          </cell>
          <cell r="AE134" t="str">
            <v/>
          </cell>
          <cell r="AF134">
            <v>92.8</v>
          </cell>
          <cell r="AG134" t="str">
            <v/>
          </cell>
        </row>
        <row r="135">
          <cell r="B135">
            <v>103.4</v>
          </cell>
          <cell r="C135" t="str">
            <v/>
          </cell>
          <cell r="D135">
            <v>84</v>
          </cell>
          <cell r="E135" t="str">
            <v/>
          </cell>
          <cell r="F135">
            <v>104.6</v>
          </cell>
          <cell r="G135" t="str">
            <v/>
          </cell>
          <cell r="H135">
            <v>95.4</v>
          </cell>
          <cell r="I135" t="str">
            <v/>
          </cell>
          <cell r="J135">
            <v>107.1</v>
          </cell>
          <cell r="K135" t="str">
            <v/>
          </cell>
          <cell r="L135">
            <v>102.8</v>
          </cell>
          <cell r="M135" t="str">
            <v/>
          </cell>
          <cell r="N135">
            <v>96.5</v>
          </cell>
          <cell r="O135" t="str">
            <v/>
          </cell>
          <cell r="P135">
            <v>103.4</v>
          </cell>
          <cell r="Q135" t="str">
            <v/>
          </cell>
          <cell r="R135">
            <v>97.4</v>
          </cell>
          <cell r="S135" t="str">
            <v/>
          </cell>
          <cell r="T135">
            <v>100.9</v>
          </cell>
          <cell r="U135" t="str">
            <v/>
          </cell>
          <cell r="V135">
            <v>172.4</v>
          </cell>
          <cell r="W135" t="str">
            <v/>
          </cell>
          <cell r="X135">
            <v>103.7</v>
          </cell>
          <cell r="Y135" t="str">
            <v/>
          </cell>
          <cell r="Z135">
            <v>126.1</v>
          </cell>
          <cell r="AA135" t="str">
            <v/>
          </cell>
          <cell r="AB135">
            <v>173.7</v>
          </cell>
          <cell r="AC135" t="str">
            <v/>
          </cell>
          <cell r="AD135">
            <v>100.5</v>
          </cell>
          <cell r="AE135" t="str">
            <v/>
          </cell>
          <cell r="AF135">
            <v>127.8</v>
          </cell>
          <cell r="AG135" t="str">
            <v/>
          </cell>
        </row>
        <row r="136">
          <cell r="B136">
            <v>103.2</v>
          </cell>
          <cell r="C136" t="str">
            <v/>
          </cell>
          <cell r="D136">
            <v>97.3</v>
          </cell>
          <cell r="E136" t="str">
            <v/>
          </cell>
          <cell r="F136">
            <v>104.3</v>
          </cell>
          <cell r="G136" t="str">
            <v/>
          </cell>
          <cell r="H136">
            <v>94.3</v>
          </cell>
          <cell r="I136" t="str">
            <v/>
          </cell>
          <cell r="J136">
            <v>106.1</v>
          </cell>
          <cell r="K136" t="str">
            <v/>
          </cell>
          <cell r="L136">
            <v>101</v>
          </cell>
          <cell r="M136" t="str">
            <v/>
          </cell>
          <cell r="N136">
            <v>105.3</v>
          </cell>
          <cell r="O136" t="str">
            <v/>
          </cell>
          <cell r="P136">
            <v>101.4</v>
          </cell>
          <cell r="Q136" t="str">
            <v/>
          </cell>
          <cell r="R136">
            <v>101.4</v>
          </cell>
          <cell r="S136" t="str">
            <v/>
          </cell>
          <cell r="T136">
            <v>100.6</v>
          </cell>
          <cell r="U136" t="str">
            <v/>
          </cell>
          <cell r="V136">
            <v>167.3</v>
          </cell>
          <cell r="W136" t="str">
            <v/>
          </cell>
          <cell r="X136">
            <v>103.7</v>
          </cell>
          <cell r="Y136" t="str">
            <v/>
          </cell>
          <cell r="Z136">
            <v>97.1</v>
          </cell>
          <cell r="AA136" t="str">
            <v/>
          </cell>
          <cell r="AB136">
            <v>168.2</v>
          </cell>
          <cell r="AC136" t="str">
            <v/>
          </cell>
          <cell r="AD136">
            <v>103.6</v>
          </cell>
          <cell r="AE136" t="str">
            <v/>
          </cell>
          <cell r="AF136">
            <v>96.8</v>
          </cell>
          <cell r="AG136" t="str">
            <v/>
          </cell>
        </row>
        <row r="137">
          <cell r="B137">
            <v>103</v>
          </cell>
          <cell r="C137" t="str">
            <v/>
          </cell>
          <cell r="D137">
            <v>93</v>
          </cell>
          <cell r="E137" t="str">
            <v/>
          </cell>
          <cell r="F137">
            <v>104.4</v>
          </cell>
          <cell r="G137" t="str">
            <v/>
          </cell>
          <cell r="H137">
            <v>89.2</v>
          </cell>
          <cell r="I137" t="str">
            <v/>
          </cell>
          <cell r="J137">
            <v>106.2</v>
          </cell>
          <cell r="K137" t="str">
            <v/>
          </cell>
          <cell r="L137">
            <v>101.4</v>
          </cell>
          <cell r="M137" t="str">
            <v/>
          </cell>
          <cell r="N137">
            <v>103.2</v>
          </cell>
          <cell r="O137" t="str">
            <v/>
          </cell>
          <cell r="P137">
            <v>100.3</v>
          </cell>
          <cell r="Q137" t="str">
            <v/>
          </cell>
          <cell r="R137">
            <v>100.4</v>
          </cell>
          <cell r="S137" t="str">
            <v/>
          </cell>
          <cell r="T137">
            <v>100.1</v>
          </cell>
          <cell r="U137" t="str">
            <v/>
          </cell>
          <cell r="V137">
            <v>170.3</v>
          </cell>
          <cell r="W137" t="str">
            <v/>
          </cell>
          <cell r="X137">
            <v>115.1</v>
          </cell>
          <cell r="Y137" t="str">
            <v/>
          </cell>
          <cell r="Z137">
            <v>101.8</v>
          </cell>
          <cell r="AA137" t="str">
            <v/>
          </cell>
          <cell r="AB137">
            <v>179.3</v>
          </cell>
          <cell r="AC137" t="str">
            <v/>
          </cell>
          <cell r="AD137">
            <v>120.7</v>
          </cell>
          <cell r="AE137" t="str">
            <v/>
          </cell>
          <cell r="AF137">
            <v>106.6</v>
          </cell>
          <cell r="AG137" t="str">
            <v/>
          </cell>
        </row>
        <row r="138">
          <cell r="B138">
            <v>106.3</v>
          </cell>
          <cell r="C138" t="str">
            <v/>
          </cell>
          <cell r="D138">
            <v>104</v>
          </cell>
          <cell r="E138" t="str">
            <v/>
          </cell>
          <cell r="F138">
            <v>107.3</v>
          </cell>
          <cell r="G138" t="str">
            <v/>
          </cell>
          <cell r="H138">
            <v>96.5</v>
          </cell>
          <cell r="I138" t="str">
            <v/>
          </cell>
          <cell r="J138">
            <v>109.2</v>
          </cell>
          <cell r="K138" t="str">
            <v/>
          </cell>
          <cell r="L138">
            <v>100.5</v>
          </cell>
          <cell r="M138" t="str">
            <v/>
          </cell>
          <cell r="N138">
            <v>101.8</v>
          </cell>
          <cell r="O138" t="str">
            <v/>
          </cell>
          <cell r="P138">
            <v>101.1</v>
          </cell>
          <cell r="Q138" t="str">
            <v/>
          </cell>
          <cell r="R138">
            <v>99.8</v>
          </cell>
          <cell r="S138" t="str">
            <v/>
          </cell>
          <cell r="T138">
            <v>102.6</v>
          </cell>
          <cell r="U138" t="str">
            <v/>
          </cell>
          <cell r="V138">
            <v>153.30000000000001</v>
          </cell>
          <cell r="W138" t="str">
            <v/>
          </cell>
          <cell r="X138">
            <v>107</v>
          </cell>
          <cell r="Y138" t="str">
            <v/>
          </cell>
          <cell r="Z138">
            <v>90.1</v>
          </cell>
          <cell r="AA138" t="str">
            <v/>
          </cell>
          <cell r="AB138">
            <v>154.9</v>
          </cell>
          <cell r="AC138" t="str">
            <v/>
          </cell>
          <cell r="AD138">
            <v>109.4</v>
          </cell>
          <cell r="AE138" t="str">
            <v/>
          </cell>
          <cell r="AF138">
            <v>86.4</v>
          </cell>
          <cell r="AG138" t="str">
            <v/>
          </cell>
        </row>
        <row r="139">
          <cell r="B139">
            <v>105.5</v>
          </cell>
          <cell r="C139" t="str">
            <v/>
          </cell>
          <cell r="D139">
            <v>102.7</v>
          </cell>
          <cell r="E139" t="str">
            <v/>
          </cell>
          <cell r="F139">
            <v>105.5</v>
          </cell>
          <cell r="G139" t="str">
            <v/>
          </cell>
          <cell r="H139">
            <v>102.1</v>
          </cell>
          <cell r="I139" t="str">
            <v/>
          </cell>
          <cell r="J139">
            <v>107.7</v>
          </cell>
          <cell r="K139" t="str">
            <v/>
          </cell>
          <cell r="L139">
            <v>101.7</v>
          </cell>
          <cell r="M139" t="str">
            <v/>
          </cell>
          <cell r="N139">
            <v>98.3</v>
          </cell>
          <cell r="O139" t="str">
            <v/>
          </cell>
          <cell r="P139">
            <v>101.1</v>
          </cell>
          <cell r="Q139" t="str">
            <v/>
          </cell>
          <cell r="R139">
            <v>103.8</v>
          </cell>
          <cell r="S139" t="str">
            <v/>
          </cell>
          <cell r="T139">
            <v>99</v>
          </cell>
          <cell r="U139" t="str">
            <v/>
          </cell>
          <cell r="V139">
            <v>165.8</v>
          </cell>
          <cell r="W139" t="str">
            <v/>
          </cell>
          <cell r="X139">
            <v>96.8</v>
          </cell>
          <cell r="Y139" t="str">
            <v/>
          </cell>
          <cell r="Z139">
            <v>108.1</v>
          </cell>
          <cell r="AA139" t="str">
            <v/>
          </cell>
          <cell r="AB139">
            <v>157.69999999999999</v>
          </cell>
          <cell r="AC139" t="str">
            <v/>
          </cell>
          <cell r="AD139">
            <v>93.3</v>
          </cell>
          <cell r="AE139" t="str">
            <v/>
          </cell>
          <cell r="AF139">
            <v>101.8</v>
          </cell>
          <cell r="AG139" t="str">
            <v/>
          </cell>
        </row>
        <row r="140">
          <cell r="B140">
            <v>104</v>
          </cell>
          <cell r="C140" t="str">
            <v/>
          </cell>
          <cell r="D140">
            <v>92.3</v>
          </cell>
          <cell r="E140" t="str">
            <v/>
          </cell>
          <cell r="F140">
            <v>104</v>
          </cell>
          <cell r="G140" t="str">
            <v/>
          </cell>
          <cell r="H140">
            <v>102.9</v>
          </cell>
          <cell r="I140" t="str">
            <v/>
          </cell>
          <cell r="J140">
            <v>107.1</v>
          </cell>
          <cell r="K140" t="str">
            <v/>
          </cell>
          <cell r="L140">
            <v>100.1</v>
          </cell>
          <cell r="M140" t="str">
            <v/>
          </cell>
          <cell r="N140">
            <v>97</v>
          </cell>
          <cell r="O140" t="str">
            <v/>
          </cell>
          <cell r="P140">
            <v>100.1</v>
          </cell>
          <cell r="Q140" t="str">
            <v/>
          </cell>
          <cell r="R140">
            <v>102.2</v>
          </cell>
          <cell r="S140" t="str">
            <v/>
          </cell>
          <cell r="T140">
            <v>100.7</v>
          </cell>
          <cell r="U140" t="str">
            <v/>
          </cell>
          <cell r="V140">
            <v>170.6</v>
          </cell>
          <cell r="W140" t="str">
            <v/>
          </cell>
          <cell r="X140">
            <v>103.7</v>
          </cell>
          <cell r="Y140" t="str">
            <v/>
          </cell>
          <cell r="Z140">
            <v>102.9</v>
          </cell>
          <cell r="AA140" t="str">
            <v/>
          </cell>
          <cell r="AB140">
            <v>171.1</v>
          </cell>
          <cell r="AC140" t="str">
            <v/>
          </cell>
          <cell r="AD140">
            <v>100.7</v>
          </cell>
          <cell r="AE140" t="str">
            <v/>
          </cell>
          <cell r="AF140">
            <v>108.5</v>
          </cell>
          <cell r="AG140" t="str">
            <v/>
          </cell>
        </row>
        <row r="141">
          <cell r="B141">
            <v>115.7</v>
          </cell>
          <cell r="C141" t="str">
            <v/>
          </cell>
          <cell r="D141">
            <v>96.7</v>
          </cell>
          <cell r="E141" t="str">
            <v/>
          </cell>
          <cell r="F141">
            <v>118</v>
          </cell>
          <cell r="G141" t="str">
            <v/>
          </cell>
          <cell r="H141">
            <v>104.6</v>
          </cell>
          <cell r="I141" t="str">
            <v/>
          </cell>
          <cell r="J141">
            <v>111.1</v>
          </cell>
          <cell r="K141" t="str">
            <v/>
          </cell>
          <cell r="L141">
            <v>102.3</v>
          </cell>
          <cell r="M141" t="str">
            <v/>
          </cell>
          <cell r="N141">
            <v>102.6</v>
          </cell>
          <cell r="O141" t="str">
            <v/>
          </cell>
          <cell r="P141">
            <v>102.4</v>
          </cell>
          <cell r="Q141" t="str">
            <v/>
          </cell>
          <cell r="R141">
            <v>101.6</v>
          </cell>
          <cell r="S141" t="str">
            <v/>
          </cell>
          <cell r="T141">
            <v>102.9</v>
          </cell>
          <cell r="U141" t="str">
            <v/>
          </cell>
          <cell r="V141">
            <v>200.5</v>
          </cell>
          <cell r="W141" t="str">
            <v/>
          </cell>
          <cell r="X141">
            <v>133.1</v>
          </cell>
          <cell r="Y141" t="str">
            <v/>
          </cell>
          <cell r="Z141">
            <v>117.6</v>
          </cell>
          <cell r="AA141" t="str">
            <v/>
          </cell>
          <cell r="AB141">
            <v>196.9</v>
          </cell>
          <cell r="AC141" t="str">
            <v/>
          </cell>
          <cell r="AD141">
            <v>137.69999999999999</v>
          </cell>
          <cell r="AE141" t="str">
            <v/>
          </cell>
          <cell r="AF141">
            <v>115.1</v>
          </cell>
          <cell r="AG141" t="str">
            <v/>
          </cell>
        </row>
        <row r="142">
          <cell r="B142">
            <v>144.30000000000001</v>
          </cell>
          <cell r="C142" t="str">
            <v/>
          </cell>
          <cell r="D142">
            <v>102</v>
          </cell>
          <cell r="E142" t="str">
            <v/>
          </cell>
          <cell r="F142">
            <v>149.6</v>
          </cell>
          <cell r="G142" t="str">
            <v/>
          </cell>
          <cell r="H142">
            <v>111.2</v>
          </cell>
          <cell r="I142" t="str">
            <v/>
          </cell>
          <cell r="J142">
            <v>120</v>
          </cell>
          <cell r="K142" t="str">
            <v/>
          </cell>
          <cell r="L142">
            <v>99.3</v>
          </cell>
          <cell r="M142" t="str">
            <v/>
          </cell>
          <cell r="N142">
            <v>100.9</v>
          </cell>
          <cell r="O142" t="str">
            <v/>
          </cell>
          <cell r="P142">
            <v>98.9</v>
          </cell>
          <cell r="Q142" t="str">
            <v/>
          </cell>
          <cell r="R142">
            <v>103.9</v>
          </cell>
          <cell r="S142" t="str">
            <v/>
          </cell>
          <cell r="T142">
            <v>101.6</v>
          </cell>
          <cell r="U142" t="str">
            <v/>
          </cell>
          <cell r="V142">
            <v>190.6</v>
          </cell>
          <cell r="W142" t="str">
            <v/>
          </cell>
          <cell r="X142">
            <v>169.4</v>
          </cell>
          <cell r="Y142" t="str">
            <v/>
          </cell>
          <cell r="Z142">
            <v>95</v>
          </cell>
          <cell r="AA142" t="str">
            <v/>
          </cell>
          <cell r="AB142">
            <v>193.4</v>
          </cell>
          <cell r="AC142" t="str">
            <v/>
          </cell>
          <cell r="AD142">
            <v>192.9</v>
          </cell>
          <cell r="AE142" t="str">
            <v/>
          </cell>
          <cell r="AF142">
            <v>98.2</v>
          </cell>
          <cell r="AG142" t="str">
            <v/>
          </cell>
        </row>
        <row r="143">
          <cell r="B143">
            <v>129.6</v>
          </cell>
          <cell r="C143" t="str">
            <v/>
          </cell>
          <cell r="D143">
            <v>105.3</v>
          </cell>
          <cell r="E143" t="str">
            <v/>
          </cell>
          <cell r="F143">
            <v>132.30000000000001</v>
          </cell>
          <cell r="G143" t="str">
            <v/>
          </cell>
          <cell r="H143">
            <v>113.5</v>
          </cell>
          <cell r="I143" t="str">
            <v/>
          </cell>
          <cell r="J143">
            <v>117.4</v>
          </cell>
          <cell r="K143" t="str">
            <v/>
          </cell>
          <cell r="L143">
            <v>100.8</v>
          </cell>
          <cell r="M143" t="str">
            <v/>
          </cell>
          <cell r="N143">
            <v>100.7</v>
          </cell>
          <cell r="O143" t="str">
            <v/>
          </cell>
          <cell r="P143">
            <v>100.9</v>
          </cell>
          <cell r="Q143" t="str">
            <v/>
          </cell>
          <cell r="R143">
            <v>103.8</v>
          </cell>
          <cell r="S143" t="str">
            <v/>
          </cell>
          <cell r="T143">
            <v>100.1</v>
          </cell>
          <cell r="U143" t="str">
            <v/>
          </cell>
          <cell r="V143">
            <v>189</v>
          </cell>
          <cell r="W143" t="str">
            <v/>
          </cell>
          <cell r="X143">
            <v>154.80000000000001</v>
          </cell>
          <cell r="Y143" t="str">
            <v/>
          </cell>
          <cell r="Z143">
            <v>99.2</v>
          </cell>
          <cell r="AA143" t="str">
            <v/>
          </cell>
          <cell r="AB143">
            <v>183.6</v>
          </cell>
          <cell r="AC143" t="str">
            <v/>
          </cell>
          <cell r="AD143">
            <v>164.1</v>
          </cell>
          <cell r="AE143" t="str">
            <v/>
          </cell>
          <cell r="AF143">
            <v>94.9</v>
          </cell>
          <cell r="AG143" t="str">
            <v/>
          </cell>
        </row>
        <row r="144">
          <cell r="B144">
            <v>118.1</v>
          </cell>
          <cell r="C144" t="str">
            <v/>
          </cell>
          <cell r="D144">
            <v>98.4</v>
          </cell>
          <cell r="E144" t="str">
            <v/>
          </cell>
          <cell r="F144">
            <v>119.3</v>
          </cell>
          <cell r="G144" t="str">
            <v/>
          </cell>
          <cell r="H144">
            <v>114.6</v>
          </cell>
          <cell r="I144" t="str">
            <v/>
          </cell>
          <cell r="J144">
            <v>113.4</v>
          </cell>
          <cell r="K144" t="str">
            <v/>
          </cell>
          <cell r="L144">
            <v>100.1</v>
          </cell>
          <cell r="M144" t="str">
            <v/>
          </cell>
          <cell r="N144">
            <v>96.3</v>
          </cell>
          <cell r="O144" t="str">
            <v/>
          </cell>
          <cell r="P144">
            <v>100.3</v>
          </cell>
          <cell r="Q144" t="str">
            <v/>
          </cell>
          <cell r="R144">
            <v>99.1</v>
          </cell>
          <cell r="S144" t="str">
            <v/>
          </cell>
          <cell r="T144">
            <v>101.5</v>
          </cell>
          <cell r="U144" t="str">
            <v/>
          </cell>
          <cell r="V144">
            <v>196.5</v>
          </cell>
          <cell r="W144" t="str">
            <v/>
          </cell>
          <cell r="X144">
            <v>134.4</v>
          </cell>
          <cell r="Y144" t="str">
            <v/>
          </cell>
          <cell r="Z144">
            <v>104</v>
          </cell>
          <cell r="AA144" t="str">
            <v/>
          </cell>
          <cell r="AB144">
            <v>186.8</v>
          </cell>
          <cell r="AC144" t="str">
            <v/>
          </cell>
          <cell r="AD144">
            <v>131.80000000000001</v>
          </cell>
          <cell r="AE144" t="str">
            <v/>
          </cell>
          <cell r="AF144">
            <v>101.7</v>
          </cell>
          <cell r="AG144" t="str">
            <v/>
          </cell>
        </row>
        <row r="145">
          <cell r="B145">
            <v>112.1</v>
          </cell>
          <cell r="C145" t="str">
            <v/>
          </cell>
          <cell r="D145">
            <v>102.4</v>
          </cell>
          <cell r="E145" t="str">
            <v/>
          </cell>
          <cell r="F145">
            <v>112.2</v>
          </cell>
          <cell r="G145" t="str">
            <v/>
          </cell>
          <cell r="H145">
            <v>116.7</v>
          </cell>
          <cell r="I145" t="str">
            <v/>
          </cell>
          <cell r="J145">
            <v>110.1</v>
          </cell>
          <cell r="K145" t="str">
            <v/>
          </cell>
          <cell r="L145">
            <v>100.7</v>
          </cell>
          <cell r="M145" t="str">
            <v/>
          </cell>
          <cell r="N145">
            <v>102.1</v>
          </cell>
          <cell r="O145" t="str">
            <v/>
          </cell>
          <cell r="P145">
            <v>100.6</v>
          </cell>
          <cell r="Q145" t="str">
            <v/>
          </cell>
          <cell r="R145">
            <v>103.5</v>
          </cell>
          <cell r="S145" t="str">
            <v/>
          </cell>
          <cell r="T145">
            <v>100.1</v>
          </cell>
          <cell r="U145" t="str">
            <v/>
          </cell>
          <cell r="V145">
            <v>185.3</v>
          </cell>
          <cell r="W145" t="str">
            <v/>
          </cell>
          <cell r="X145">
            <v>125.7</v>
          </cell>
          <cell r="Y145" t="str">
            <v/>
          </cell>
          <cell r="Z145">
            <v>94.3</v>
          </cell>
          <cell r="AA145" t="str">
            <v/>
          </cell>
          <cell r="AB145">
            <v>174.1</v>
          </cell>
          <cell r="AC145" t="str">
            <v/>
          </cell>
          <cell r="AD145">
            <v>118.9</v>
          </cell>
          <cell r="AE145" t="str">
            <v/>
          </cell>
          <cell r="AF145">
            <v>93.2</v>
          </cell>
          <cell r="AG145" t="str">
            <v/>
          </cell>
        </row>
        <row r="146">
          <cell r="B146">
            <v>110.6</v>
          </cell>
          <cell r="C146" t="str">
            <v/>
          </cell>
          <cell r="D146">
            <v>101.9</v>
          </cell>
          <cell r="E146" t="str">
            <v/>
          </cell>
          <cell r="F146">
            <v>110.7</v>
          </cell>
          <cell r="G146" t="str">
            <v/>
          </cell>
          <cell r="H146">
            <v>115.4</v>
          </cell>
          <cell r="I146" t="str">
            <v/>
          </cell>
          <cell r="J146">
            <v>110.8</v>
          </cell>
          <cell r="K146" t="str">
            <v/>
          </cell>
          <cell r="L146">
            <v>99.5</v>
          </cell>
          <cell r="M146" t="str">
            <v/>
          </cell>
          <cell r="N146">
            <v>97.7</v>
          </cell>
          <cell r="O146" t="str">
            <v/>
          </cell>
          <cell r="P146">
            <v>99.9</v>
          </cell>
          <cell r="Q146" t="str">
            <v/>
          </cell>
          <cell r="R146">
            <v>97.8</v>
          </cell>
          <cell r="S146" t="str">
            <v/>
          </cell>
          <cell r="T146">
            <v>100.4</v>
          </cell>
          <cell r="U146" t="str">
            <v/>
          </cell>
          <cell r="V146">
            <v>183.6</v>
          </cell>
          <cell r="W146" t="str">
            <v/>
          </cell>
          <cell r="X146">
            <v>134.30000000000001</v>
          </cell>
          <cell r="Y146" t="str">
            <v/>
          </cell>
          <cell r="Z146">
            <v>99.1</v>
          </cell>
          <cell r="AA146" t="str">
            <v/>
          </cell>
          <cell r="AB146">
            <v>169.9</v>
          </cell>
          <cell r="AC146" t="str">
            <v/>
          </cell>
          <cell r="AD146">
            <v>125</v>
          </cell>
          <cell r="AE146" t="str">
            <v/>
          </cell>
          <cell r="AF146">
            <v>97.6</v>
          </cell>
          <cell r="AG146" t="str">
            <v/>
          </cell>
        </row>
        <row r="147">
          <cell r="B147">
            <v>108.7</v>
          </cell>
          <cell r="C147" t="str">
            <v/>
          </cell>
          <cell r="D147">
            <v>108.1</v>
          </cell>
          <cell r="E147" t="str">
            <v/>
          </cell>
          <cell r="F147">
            <v>108</v>
          </cell>
          <cell r="G147" t="str">
            <v/>
          </cell>
          <cell r="H147">
            <v>121.7</v>
          </cell>
          <cell r="I147" t="str">
            <v/>
          </cell>
          <cell r="J147">
            <v>112</v>
          </cell>
          <cell r="K147" t="str">
            <v/>
          </cell>
          <cell r="L147">
            <v>101</v>
          </cell>
          <cell r="M147" t="str">
            <v/>
          </cell>
          <cell r="N147">
            <v>102.4</v>
          </cell>
          <cell r="O147" t="str">
            <v/>
          </cell>
          <cell r="P147">
            <v>100.9</v>
          </cell>
          <cell r="Q147" t="str">
            <v/>
          </cell>
          <cell r="R147">
            <v>102.7</v>
          </cell>
          <cell r="S147" t="str">
            <v/>
          </cell>
          <cell r="T147">
            <v>102</v>
          </cell>
          <cell r="U147" t="str">
            <v/>
          </cell>
          <cell r="V147">
            <v>202.8</v>
          </cell>
          <cell r="W147" t="str">
            <v/>
          </cell>
          <cell r="X147">
            <v>117.7</v>
          </cell>
          <cell r="Y147" t="str">
            <v/>
          </cell>
          <cell r="Z147">
            <v>110.5</v>
          </cell>
          <cell r="AA147" t="str">
            <v/>
          </cell>
          <cell r="AB147">
            <v>192.6</v>
          </cell>
          <cell r="AC147" t="str">
            <v/>
          </cell>
          <cell r="AD147">
            <v>110.8</v>
          </cell>
          <cell r="AE147" t="str">
            <v/>
          </cell>
          <cell r="AF147">
            <v>113.4</v>
          </cell>
          <cell r="AG147" t="str">
            <v/>
          </cell>
        </row>
        <row r="148">
          <cell r="B148">
            <v>110</v>
          </cell>
          <cell r="C148" t="str">
            <v/>
          </cell>
          <cell r="D148">
            <v>104.9</v>
          </cell>
          <cell r="E148" t="str">
            <v/>
          </cell>
          <cell r="F148">
            <v>108.1</v>
          </cell>
          <cell r="G148" t="str">
            <v/>
          </cell>
          <cell r="H148">
            <v>141.6</v>
          </cell>
          <cell r="I148" t="str">
            <v/>
          </cell>
          <cell r="J148">
            <v>111.7</v>
          </cell>
          <cell r="K148" t="str">
            <v/>
          </cell>
          <cell r="L148">
            <v>102.2</v>
          </cell>
          <cell r="M148" t="str">
            <v/>
          </cell>
          <cell r="N148">
            <v>102.1</v>
          </cell>
          <cell r="O148" t="str">
            <v/>
          </cell>
          <cell r="P148">
            <v>101.5</v>
          </cell>
          <cell r="Q148" t="str">
            <v/>
          </cell>
          <cell r="R148">
            <v>118</v>
          </cell>
          <cell r="S148" t="str">
            <v/>
          </cell>
          <cell r="T148">
            <v>100.4</v>
          </cell>
          <cell r="U148" t="str">
            <v/>
          </cell>
          <cell r="V148">
            <v>206.4</v>
          </cell>
          <cell r="W148" t="str">
            <v/>
          </cell>
          <cell r="X148">
            <v>123.4</v>
          </cell>
          <cell r="Y148" t="str">
            <v/>
          </cell>
          <cell r="Z148">
            <v>101.8</v>
          </cell>
          <cell r="AA148" t="str">
            <v/>
          </cell>
          <cell r="AB148">
            <v>190.5</v>
          </cell>
          <cell r="AC148" t="str">
            <v/>
          </cell>
          <cell r="AD148">
            <v>113.3</v>
          </cell>
          <cell r="AE148" t="str">
            <v/>
          </cell>
          <cell r="AF148">
            <v>98.9</v>
          </cell>
          <cell r="AG148" t="str">
            <v/>
          </cell>
        </row>
        <row r="149">
          <cell r="B149">
            <v>114.8</v>
          </cell>
          <cell r="C149" t="str">
            <v/>
          </cell>
          <cell r="D149">
            <v>103.1</v>
          </cell>
          <cell r="E149" t="str">
            <v/>
          </cell>
          <cell r="F149">
            <v>112.5</v>
          </cell>
          <cell r="G149" t="str">
            <v/>
          </cell>
          <cell r="H149">
            <v>145</v>
          </cell>
          <cell r="I149" t="str">
            <v/>
          </cell>
          <cell r="J149">
            <v>112.2</v>
          </cell>
          <cell r="K149" t="str">
            <v/>
          </cell>
          <cell r="L149">
            <v>105.8</v>
          </cell>
          <cell r="M149" t="str">
            <v/>
          </cell>
          <cell r="N149">
            <v>101.4</v>
          </cell>
          <cell r="O149" t="str">
            <v/>
          </cell>
          <cell r="P149">
            <v>104.4</v>
          </cell>
          <cell r="Q149" t="str">
            <v/>
          </cell>
          <cell r="R149">
            <v>102.8</v>
          </cell>
          <cell r="S149" t="str">
            <v/>
          </cell>
          <cell r="T149">
            <v>100.5</v>
          </cell>
          <cell r="U149" t="str">
            <v/>
          </cell>
          <cell r="V149">
            <v>226.9</v>
          </cell>
          <cell r="W149" t="str">
            <v/>
          </cell>
          <cell r="X149">
            <v>133.30000000000001</v>
          </cell>
          <cell r="Y149" t="str">
            <v/>
          </cell>
          <cell r="Z149">
            <v>109.9</v>
          </cell>
          <cell r="AA149" t="str">
            <v/>
          </cell>
          <cell r="AB149">
            <v>217.8</v>
          </cell>
          <cell r="AC149" t="str">
            <v/>
          </cell>
          <cell r="AD149">
            <v>121.5</v>
          </cell>
          <cell r="AE149" t="str">
            <v/>
          </cell>
          <cell r="AF149">
            <v>114.3</v>
          </cell>
          <cell r="AG149" t="str">
            <v/>
          </cell>
        </row>
        <row r="150">
          <cell r="B150">
            <v>113.7</v>
          </cell>
          <cell r="C150" t="str">
            <v/>
          </cell>
          <cell r="D150">
            <v>96.6</v>
          </cell>
          <cell r="E150" t="str">
            <v/>
          </cell>
          <cell r="F150">
            <v>110.9</v>
          </cell>
          <cell r="G150" t="str">
            <v/>
          </cell>
          <cell r="H150">
            <v>151.30000000000001</v>
          </cell>
          <cell r="I150" t="str">
            <v/>
          </cell>
          <cell r="J150">
            <v>108.9</v>
          </cell>
          <cell r="K150" t="str">
            <v/>
          </cell>
          <cell r="L150">
            <v>99.6</v>
          </cell>
          <cell r="M150" t="str">
            <v/>
          </cell>
          <cell r="N150">
            <v>95.4</v>
          </cell>
          <cell r="O150" t="str">
            <v/>
          </cell>
          <cell r="P150">
            <v>99.6</v>
          </cell>
          <cell r="Q150" t="str">
            <v/>
          </cell>
          <cell r="R150">
            <v>104.2</v>
          </cell>
          <cell r="S150" t="str">
            <v/>
          </cell>
          <cell r="T150">
            <v>99.5</v>
          </cell>
          <cell r="U150" t="str">
            <v/>
          </cell>
          <cell r="V150">
            <v>232.5</v>
          </cell>
          <cell r="W150" t="str">
            <v/>
          </cell>
          <cell r="X150">
            <v>151.6</v>
          </cell>
          <cell r="Y150" t="str">
            <v/>
          </cell>
          <cell r="Z150">
            <v>102.5</v>
          </cell>
          <cell r="AA150" t="str">
            <v/>
          </cell>
          <cell r="AB150">
            <v>228.7</v>
          </cell>
          <cell r="AC150" t="str">
            <v/>
          </cell>
          <cell r="AD150">
            <v>147.6</v>
          </cell>
          <cell r="AE150" t="str">
            <v/>
          </cell>
          <cell r="AF150">
            <v>105</v>
          </cell>
          <cell r="AG150" t="str">
            <v/>
          </cell>
        </row>
        <row r="151">
          <cell r="B151">
            <v>115.3</v>
          </cell>
          <cell r="C151" t="str">
            <v/>
          </cell>
          <cell r="D151">
            <v>128.9</v>
          </cell>
          <cell r="E151" t="str">
            <v/>
          </cell>
          <cell r="F151">
            <v>112.4</v>
          </cell>
          <cell r="G151" t="str">
            <v/>
          </cell>
          <cell r="H151">
            <v>140.30000000000001</v>
          </cell>
          <cell r="I151" t="str">
            <v/>
          </cell>
          <cell r="J151">
            <v>110.4</v>
          </cell>
          <cell r="K151" t="str">
            <v/>
          </cell>
          <cell r="L151">
            <v>103.1</v>
          </cell>
          <cell r="M151" t="str">
            <v/>
          </cell>
          <cell r="N151">
            <v>131.1</v>
          </cell>
          <cell r="O151" t="str">
            <v/>
          </cell>
          <cell r="P151">
            <v>102.4</v>
          </cell>
          <cell r="Q151" t="str">
            <v/>
          </cell>
          <cell r="R151">
            <v>96.3</v>
          </cell>
          <cell r="S151" t="str">
            <v/>
          </cell>
          <cell r="T151">
            <v>100.3</v>
          </cell>
          <cell r="U151" t="str">
            <v/>
          </cell>
          <cell r="V151">
            <v>225.3</v>
          </cell>
          <cell r="W151" t="str">
            <v/>
          </cell>
          <cell r="X151">
            <v>135.9</v>
          </cell>
          <cell r="Y151" t="str">
            <v/>
          </cell>
          <cell r="Z151">
            <v>96.9</v>
          </cell>
          <cell r="AA151" t="str">
            <v/>
          </cell>
          <cell r="AB151">
            <v>210.1</v>
          </cell>
          <cell r="AC151" t="str">
            <v/>
          </cell>
          <cell r="AD151">
            <v>133.30000000000001</v>
          </cell>
          <cell r="AE151" t="str">
            <v/>
          </cell>
          <cell r="AF151">
            <v>91.9</v>
          </cell>
          <cell r="AG151" t="str">
            <v/>
          </cell>
        </row>
        <row r="152">
          <cell r="B152">
            <v>117.4</v>
          </cell>
          <cell r="C152" t="str">
            <v/>
          </cell>
          <cell r="D152">
            <v>120</v>
          </cell>
          <cell r="E152" t="str">
            <v/>
          </cell>
          <cell r="F152">
            <v>114.8</v>
          </cell>
          <cell r="G152" t="str">
            <v/>
          </cell>
          <cell r="H152">
            <v>140.69999999999999</v>
          </cell>
          <cell r="I152" t="str">
            <v/>
          </cell>
          <cell r="J152">
            <v>108.7</v>
          </cell>
          <cell r="K152" t="str">
            <v/>
          </cell>
          <cell r="L152">
            <v>101.9</v>
          </cell>
          <cell r="M152" t="str">
            <v/>
          </cell>
          <cell r="N152">
            <v>90.3</v>
          </cell>
          <cell r="O152" t="str">
            <v/>
          </cell>
          <cell r="P152">
            <v>102.2</v>
          </cell>
          <cell r="Q152" t="str">
            <v/>
          </cell>
          <cell r="R152">
            <v>102.5</v>
          </cell>
          <cell r="S152" t="str">
            <v/>
          </cell>
          <cell r="T152">
            <v>99.1</v>
          </cell>
          <cell r="U152" t="str">
            <v/>
          </cell>
          <cell r="V152">
            <v>225.9</v>
          </cell>
          <cell r="W152" t="str">
            <v/>
          </cell>
          <cell r="X152">
            <v>132.5</v>
          </cell>
          <cell r="Y152" t="str">
            <v/>
          </cell>
          <cell r="Z152">
            <v>100.3</v>
          </cell>
          <cell r="AA152" t="str">
            <v/>
          </cell>
          <cell r="AB152">
            <v>219.8</v>
          </cell>
          <cell r="AC152" t="str">
            <v/>
          </cell>
          <cell r="AD152">
            <v>128.4</v>
          </cell>
          <cell r="AE152" t="str">
            <v/>
          </cell>
          <cell r="AF152">
            <v>104.6</v>
          </cell>
          <cell r="AG152" t="str">
            <v/>
          </cell>
        </row>
        <row r="153">
          <cell r="B153">
            <v>115.3</v>
          </cell>
          <cell r="C153" t="str">
            <v/>
          </cell>
          <cell r="D153">
            <v>122.7</v>
          </cell>
          <cell r="E153" t="str">
            <v/>
          </cell>
          <cell r="F153">
            <v>110.5</v>
          </cell>
          <cell r="G153" t="str">
            <v/>
          </cell>
          <cell r="H153">
            <v>173.2</v>
          </cell>
          <cell r="I153" t="str">
            <v/>
          </cell>
          <cell r="J153">
            <v>110.8</v>
          </cell>
          <cell r="K153" t="str">
            <v/>
          </cell>
          <cell r="L153">
            <v>100.5</v>
          </cell>
          <cell r="M153" t="str">
            <v/>
          </cell>
          <cell r="N153">
            <v>104.9</v>
          </cell>
          <cell r="O153" t="str">
            <v/>
          </cell>
          <cell r="P153">
            <v>98.6</v>
          </cell>
          <cell r="Q153" t="str">
            <v/>
          </cell>
          <cell r="R153">
            <v>125.1</v>
          </cell>
          <cell r="S153" t="str">
            <v/>
          </cell>
          <cell r="T153">
            <v>104.9</v>
          </cell>
          <cell r="U153" t="str">
            <v/>
          </cell>
          <cell r="V153">
            <v>250.6</v>
          </cell>
          <cell r="W153" t="str">
            <v/>
          </cell>
          <cell r="X153">
            <v>124.9</v>
          </cell>
          <cell r="Y153" t="str">
            <v/>
          </cell>
          <cell r="Z153">
            <v>110.9</v>
          </cell>
          <cell r="AA153" t="str">
            <v/>
          </cell>
          <cell r="AB153">
            <v>229.4</v>
          </cell>
          <cell r="AC153" t="str">
            <v/>
          </cell>
          <cell r="AD153">
            <v>116.5</v>
          </cell>
          <cell r="AE153" t="str">
            <v/>
          </cell>
          <cell r="AF153">
            <v>104.4</v>
          </cell>
          <cell r="AG153" t="str">
            <v/>
          </cell>
        </row>
        <row r="154">
          <cell r="B154">
            <v>114.7</v>
          </cell>
          <cell r="C154" t="str">
            <v/>
          </cell>
          <cell r="D154">
            <v>121.6</v>
          </cell>
          <cell r="E154" t="str">
            <v/>
          </cell>
          <cell r="F154">
            <v>114</v>
          </cell>
          <cell r="G154" t="str">
            <v/>
          </cell>
          <cell r="H154">
            <v>129.30000000000001</v>
          </cell>
          <cell r="I154" t="str">
            <v/>
          </cell>
          <cell r="J154">
            <v>107.9</v>
          </cell>
          <cell r="K154" t="str">
            <v/>
          </cell>
          <cell r="L154">
            <v>98.8</v>
          </cell>
          <cell r="M154" t="str">
            <v/>
          </cell>
          <cell r="N154">
            <v>100.1</v>
          </cell>
          <cell r="O154" t="str">
            <v/>
          </cell>
          <cell r="P154">
            <v>102</v>
          </cell>
          <cell r="Q154" t="str">
            <v/>
          </cell>
          <cell r="R154">
            <v>77.5</v>
          </cell>
          <cell r="S154" t="str">
            <v/>
          </cell>
          <cell r="T154">
            <v>98.9</v>
          </cell>
          <cell r="U154" t="str">
            <v/>
          </cell>
          <cell r="V154">
            <v>225.3</v>
          </cell>
          <cell r="W154" t="str">
            <v/>
          </cell>
          <cell r="X154">
            <v>118.2</v>
          </cell>
          <cell r="Y154" t="str">
            <v/>
          </cell>
          <cell r="Z154">
            <v>89.9</v>
          </cell>
          <cell r="AA154" t="str">
            <v/>
          </cell>
          <cell r="AB154">
            <v>213.6</v>
          </cell>
          <cell r="AC154" t="str">
            <v/>
          </cell>
          <cell r="AD154">
            <v>110.4</v>
          </cell>
          <cell r="AE154" t="str">
            <v/>
          </cell>
          <cell r="AF154">
            <v>93.1</v>
          </cell>
          <cell r="AG154" t="str">
            <v/>
          </cell>
        </row>
        <row r="155">
          <cell r="B155">
            <v>111.6</v>
          </cell>
          <cell r="C155" t="str">
            <v>*</v>
          </cell>
          <cell r="D155">
            <v>114.7</v>
          </cell>
          <cell r="E155" t="str">
            <v>*</v>
          </cell>
          <cell r="F155">
            <v>111.8</v>
          </cell>
          <cell r="G155" t="str">
            <v>*</v>
          </cell>
          <cell r="H155">
            <v>115.6</v>
          </cell>
          <cell r="I155" t="str">
            <v>*</v>
          </cell>
          <cell r="J155">
            <v>109.4</v>
          </cell>
          <cell r="K155" t="str">
            <v>*</v>
          </cell>
          <cell r="L155">
            <v>98</v>
          </cell>
          <cell r="M155" t="str">
            <v>*</v>
          </cell>
          <cell r="N155">
            <v>95</v>
          </cell>
          <cell r="O155" t="str">
            <v>*</v>
          </cell>
          <cell r="P155">
            <v>99</v>
          </cell>
          <cell r="Q155" t="str">
            <v>*</v>
          </cell>
          <cell r="R155">
            <v>92.8</v>
          </cell>
          <cell r="S155" t="str">
            <v>*</v>
          </cell>
          <cell r="T155">
            <v>101.4</v>
          </cell>
          <cell r="U155" t="str">
            <v>*</v>
          </cell>
          <cell r="V155">
            <v>237.9</v>
          </cell>
          <cell r="W155" t="str">
            <v/>
          </cell>
          <cell r="X155">
            <v>125.9</v>
          </cell>
          <cell r="Y155" t="str">
            <v/>
          </cell>
          <cell r="Z155">
            <v>105.6</v>
          </cell>
          <cell r="AA155" t="str">
            <v/>
          </cell>
          <cell r="AB155">
            <v>226.1</v>
          </cell>
          <cell r="AC155" t="str">
            <v/>
          </cell>
          <cell r="AD155">
            <v>123.2</v>
          </cell>
          <cell r="AE155" t="str">
            <v/>
          </cell>
          <cell r="AF155">
            <v>105.9</v>
          </cell>
          <cell r="AG155" t="str">
            <v/>
          </cell>
        </row>
        <row r="156">
          <cell r="B156">
            <v>110.5</v>
          </cell>
          <cell r="C156"/>
          <cell r="D156">
            <v>125.6</v>
          </cell>
          <cell r="E156"/>
          <cell r="F156">
            <v>110.4</v>
          </cell>
          <cell r="G156"/>
          <cell r="H156">
            <v>114.4</v>
          </cell>
          <cell r="I156"/>
          <cell r="J156">
            <v>107.2</v>
          </cell>
          <cell r="K156"/>
          <cell r="L156">
            <v>99.1</v>
          </cell>
          <cell r="M156"/>
          <cell r="N156">
            <v>105.4</v>
          </cell>
          <cell r="O156"/>
          <cell r="P156">
            <v>99</v>
          </cell>
          <cell r="Q156"/>
          <cell r="R156">
            <v>98.1</v>
          </cell>
          <cell r="S156"/>
          <cell r="T156">
            <v>99.5</v>
          </cell>
          <cell r="U156"/>
          <cell r="V156">
            <v>229.5</v>
          </cell>
          <cell r="W156"/>
          <cell r="X156">
            <v>116.8</v>
          </cell>
          <cell r="Y156"/>
          <cell r="Z156">
            <v>96.5</v>
          </cell>
          <cell r="AA156"/>
          <cell r="AB156">
            <v>225.8</v>
          </cell>
          <cell r="AC156"/>
          <cell r="AD156">
            <v>120.9</v>
          </cell>
          <cell r="AE156"/>
          <cell r="AF156">
            <v>99.8</v>
          </cell>
          <cell r="AG156"/>
        </row>
      </sheetData>
      <sheetData sheetId="4">
        <row r="7">
          <cell r="B7">
            <v>108.5</v>
          </cell>
          <cell r="C7" t="str">
            <v/>
          </cell>
          <cell r="D7">
            <v>90</v>
          </cell>
          <cell r="E7" t="str">
            <v/>
          </cell>
          <cell r="F7">
            <v>110.1</v>
          </cell>
          <cell r="G7" t="str">
            <v/>
          </cell>
          <cell r="H7">
            <v>102.9</v>
          </cell>
          <cell r="I7" t="str">
            <v/>
          </cell>
          <cell r="J7">
            <v>106.4</v>
          </cell>
          <cell r="K7" t="str">
            <v/>
          </cell>
        </row>
        <row r="8">
          <cell r="B8">
            <v>109</v>
          </cell>
          <cell r="C8" t="str">
            <v/>
          </cell>
          <cell r="D8">
            <v>93.8</v>
          </cell>
          <cell r="E8" t="str">
            <v/>
          </cell>
          <cell r="F8">
            <v>110.5</v>
          </cell>
          <cell r="G8" t="str">
            <v/>
          </cell>
          <cell r="H8">
            <v>103.2</v>
          </cell>
          <cell r="I8" t="str">
            <v/>
          </cell>
          <cell r="J8">
            <v>103.1</v>
          </cell>
          <cell r="K8" t="str">
            <v/>
          </cell>
        </row>
        <row r="9">
          <cell r="B9">
            <v>109.5</v>
          </cell>
          <cell r="C9" t="str">
            <v/>
          </cell>
          <cell r="D9">
            <v>98.1</v>
          </cell>
          <cell r="E9" t="str">
            <v/>
          </cell>
          <cell r="F9">
            <v>110.8</v>
          </cell>
          <cell r="G9" t="str">
            <v/>
          </cell>
          <cell r="H9">
            <v>102.8</v>
          </cell>
          <cell r="I9" t="str">
            <v/>
          </cell>
          <cell r="J9">
            <v>107</v>
          </cell>
          <cell r="K9" t="str">
            <v/>
          </cell>
        </row>
        <row r="10">
          <cell r="B10">
            <v>109.4</v>
          </cell>
          <cell r="C10" t="str">
            <v/>
          </cell>
          <cell r="D10">
            <v>98.5</v>
          </cell>
          <cell r="E10" t="str">
            <v/>
          </cell>
          <cell r="F10">
            <v>110.8</v>
          </cell>
          <cell r="G10" t="str">
            <v/>
          </cell>
          <cell r="H10">
            <v>100.6</v>
          </cell>
          <cell r="I10" t="str">
            <v/>
          </cell>
          <cell r="J10">
            <v>108.9</v>
          </cell>
          <cell r="K10" t="str">
            <v/>
          </cell>
        </row>
        <row r="11">
          <cell r="B11">
            <v>110</v>
          </cell>
          <cell r="C11" t="str">
            <v/>
          </cell>
          <cell r="D11">
            <v>100</v>
          </cell>
          <cell r="E11" t="str">
            <v/>
          </cell>
          <cell r="F11">
            <v>111</v>
          </cell>
          <cell r="G11" t="str">
            <v/>
          </cell>
          <cell r="H11">
            <v>103.8</v>
          </cell>
          <cell r="I11" t="str">
            <v/>
          </cell>
          <cell r="J11">
            <v>109</v>
          </cell>
          <cell r="K11" t="str">
            <v/>
          </cell>
        </row>
        <row r="12">
          <cell r="B12">
            <v>110.6</v>
          </cell>
          <cell r="C12" t="str">
            <v/>
          </cell>
          <cell r="D12">
            <v>100.9</v>
          </cell>
          <cell r="E12" t="str">
            <v/>
          </cell>
          <cell r="F12">
            <v>111.7</v>
          </cell>
          <cell r="G12" t="str">
            <v/>
          </cell>
          <cell r="H12">
            <v>103.6</v>
          </cell>
          <cell r="I12" t="str">
            <v/>
          </cell>
          <cell r="J12">
            <v>108.3</v>
          </cell>
          <cell r="K12" t="str">
            <v/>
          </cell>
        </row>
        <row r="13">
          <cell r="B13">
            <v>110.4</v>
          </cell>
          <cell r="C13" t="str">
            <v/>
          </cell>
          <cell r="D13">
            <v>102</v>
          </cell>
          <cell r="E13" t="str">
            <v/>
          </cell>
          <cell r="F13">
            <v>111.7</v>
          </cell>
          <cell r="G13" t="str">
            <v/>
          </cell>
          <cell r="H13">
            <v>101.4</v>
          </cell>
          <cell r="I13" t="str">
            <v/>
          </cell>
          <cell r="J13">
            <v>106.5</v>
          </cell>
          <cell r="K13" t="str">
            <v/>
          </cell>
        </row>
        <row r="14">
          <cell r="B14">
            <v>110.4</v>
          </cell>
          <cell r="C14" t="str">
            <v/>
          </cell>
          <cell r="D14">
            <v>103.5</v>
          </cell>
          <cell r="E14" t="str">
            <v/>
          </cell>
          <cell r="F14">
            <v>111.6</v>
          </cell>
          <cell r="G14" t="str">
            <v/>
          </cell>
          <cell r="H14">
            <v>101.6</v>
          </cell>
          <cell r="I14" t="str">
            <v/>
          </cell>
          <cell r="J14">
            <v>106.1</v>
          </cell>
          <cell r="K14" t="str">
            <v/>
          </cell>
        </row>
        <row r="15">
          <cell r="B15">
            <v>110.7</v>
          </cell>
          <cell r="C15" t="str">
            <v/>
          </cell>
          <cell r="D15">
            <v>103.1</v>
          </cell>
          <cell r="E15" t="str">
            <v/>
          </cell>
          <cell r="F15">
            <v>112</v>
          </cell>
          <cell r="G15" t="str">
            <v/>
          </cell>
          <cell r="H15">
            <v>100.7</v>
          </cell>
          <cell r="I15" t="str">
            <v/>
          </cell>
          <cell r="J15">
            <v>106.2</v>
          </cell>
          <cell r="K15" t="str">
            <v/>
          </cell>
        </row>
        <row r="16">
          <cell r="B16">
            <v>109.6</v>
          </cell>
          <cell r="C16" t="str">
            <v/>
          </cell>
          <cell r="D16">
            <v>102.6</v>
          </cell>
          <cell r="E16" t="str">
            <v/>
          </cell>
          <cell r="F16">
            <v>110.9</v>
          </cell>
          <cell r="G16" t="str">
            <v/>
          </cell>
          <cell r="H16">
            <v>100.1</v>
          </cell>
          <cell r="I16" t="str">
            <v/>
          </cell>
          <cell r="J16">
            <v>105.7</v>
          </cell>
          <cell r="K16" t="str">
            <v/>
          </cell>
        </row>
        <row r="17">
          <cell r="B17">
            <v>109.7</v>
          </cell>
          <cell r="C17" t="str">
            <v/>
          </cell>
          <cell r="D17">
            <v>102.2</v>
          </cell>
          <cell r="E17" t="str">
            <v/>
          </cell>
          <cell r="F17">
            <v>110.9</v>
          </cell>
          <cell r="G17" t="str">
            <v/>
          </cell>
          <cell r="H17">
            <v>100.3</v>
          </cell>
          <cell r="I17" t="str">
            <v/>
          </cell>
          <cell r="J17">
            <v>105.9</v>
          </cell>
          <cell r="K17" t="str">
            <v/>
          </cell>
        </row>
        <row r="18">
          <cell r="B18">
            <v>109.8</v>
          </cell>
          <cell r="C18" t="str">
            <v/>
          </cell>
          <cell r="D18">
            <v>101.3</v>
          </cell>
          <cell r="E18" t="str">
            <v/>
          </cell>
          <cell r="F18">
            <v>111.1</v>
          </cell>
          <cell r="G18" t="str">
            <v/>
          </cell>
          <cell r="H18">
            <v>100.1</v>
          </cell>
          <cell r="I18" t="str">
            <v/>
          </cell>
          <cell r="J18">
            <v>106.3</v>
          </cell>
          <cell r="K18" t="str">
            <v/>
          </cell>
        </row>
        <row r="19">
          <cell r="B19">
            <v>109.7</v>
          </cell>
          <cell r="C19" t="str">
            <v/>
          </cell>
          <cell r="D19">
            <v>110.9</v>
          </cell>
          <cell r="E19" t="str">
            <v/>
          </cell>
          <cell r="F19">
            <v>111.2</v>
          </cell>
          <cell r="G19" t="str">
            <v/>
          </cell>
          <cell r="H19">
            <v>101.1</v>
          </cell>
          <cell r="I19" t="str">
            <v/>
          </cell>
          <cell r="J19">
            <v>105.6</v>
          </cell>
          <cell r="K19" t="str">
            <v/>
          </cell>
        </row>
        <row r="20">
          <cell r="B20">
            <v>109.6</v>
          </cell>
          <cell r="C20" t="str">
            <v/>
          </cell>
          <cell r="D20">
            <v>107.7</v>
          </cell>
          <cell r="E20" t="str">
            <v/>
          </cell>
          <cell r="F20">
            <v>111.1</v>
          </cell>
          <cell r="G20" t="str">
            <v/>
          </cell>
          <cell r="H20">
            <v>101.3</v>
          </cell>
          <cell r="I20" t="str">
            <v/>
          </cell>
          <cell r="J20">
            <v>107.6</v>
          </cell>
          <cell r="K20" t="str">
            <v/>
          </cell>
        </row>
        <row r="21">
          <cell r="B21">
            <v>108.6</v>
          </cell>
          <cell r="C21" t="str">
            <v/>
          </cell>
          <cell r="D21">
            <v>103.4</v>
          </cell>
          <cell r="E21" t="str">
            <v/>
          </cell>
          <cell r="F21">
            <v>110.2</v>
          </cell>
          <cell r="G21" t="str">
            <v/>
          </cell>
          <cell r="H21">
            <v>100.3</v>
          </cell>
          <cell r="I21" t="str">
            <v/>
          </cell>
          <cell r="J21">
            <v>107.4</v>
          </cell>
          <cell r="K21" t="str">
            <v/>
          </cell>
        </row>
        <row r="22">
          <cell r="B22">
            <v>107.7</v>
          </cell>
          <cell r="C22" t="str">
            <v/>
          </cell>
          <cell r="D22">
            <v>103.1</v>
          </cell>
          <cell r="E22" t="str">
            <v/>
          </cell>
          <cell r="F22">
            <v>109.2</v>
          </cell>
          <cell r="G22" t="str">
            <v/>
          </cell>
          <cell r="H22">
            <v>99.8</v>
          </cell>
          <cell r="I22" t="str">
            <v/>
          </cell>
          <cell r="J22">
            <v>104.3</v>
          </cell>
          <cell r="K22" t="str">
            <v/>
          </cell>
        </row>
        <row r="23">
          <cell r="B23">
            <v>108.1</v>
          </cell>
          <cell r="C23" t="str">
            <v/>
          </cell>
          <cell r="D23">
            <v>104.8</v>
          </cell>
          <cell r="E23" t="str">
            <v/>
          </cell>
          <cell r="F23">
            <v>109.5</v>
          </cell>
          <cell r="G23" t="str">
            <v/>
          </cell>
          <cell r="H23">
            <v>99.5</v>
          </cell>
          <cell r="I23" t="str">
            <v/>
          </cell>
          <cell r="J23">
            <v>105.1</v>
          </cell>
          <cell r="K23" t="str">
            <v/>
          </cell>
        </row>
        <row r="24">
          <cell r="B24">
            <v>107.2</v>
          </cell>
          <cell r="C24" t="str">
            <v/>
          </cell>
          <cell r="D24">
            <v>104.6</v>
          </cell>
          <cell r="E24" t="str">
            <v/>
          </cell>
          <cell r="F24">
            <v>108.2</v>
          </cell>
          <cell r="G24" t="str">
            <v/>
          </cell>
          <cell r="H24">
            <v>100.2</v>
          </cell>
          <cell r="I24" t="str">
            <v/>
          </cell>
          <cell r="J24">
            <v>106.2</v>
          </cell>
          <cell r="K24" t="str">
            <v/>
          </cell>
        </row>
        <row r="25">
          <cell r="B25">
            <v>106.2</v>
          </cell>
          <cell r="C25" t="str">
            <v/>
          </cell>
          <cell r="D25">
            <v>103.4</v>
          </cell>
          <cell r="E25" t="str">
            <v/>
          </cell>
          <cell r="F25">
            <v>107.1</v>
          </cell>
          <cell r="G25" t="str">
            <v/>
          </cell>
          <cell r="H25">
            <v>99.5</v>
          </cell>
          <cell r="I25" t="str">
            <v/>
          </cell>
          <cell r="J25">
            <v>108.2</v>
          </cell>
          <cell r="K25" t="str">
            <v/>
          </cell>
        </row>
        <row r="26">
          <cell r="B26">
            <v>106.7</v>
          </cell>
          <cell r="C26" t="str">
            <v/>
          </cell>
          <cell r="D26">
            <v>102.9</v>
          </cell>
          <cell r="E26" t="str">
            <v/>
          </cell>
          <cell r="F26">
            <v>107.7</v>
          </cell>
          <cell r="G26" t="str">
            <v/>
          </cell>
          <cell r="H26">
            <v>100</v>
          </cell>
          <cell r="I26" t="str">
            <v/>
          </cell>
          <cell r="J26">
            <v>108</v>
          </cell>
          <cell r="K26" t="str">
            <v/>
          </cell>
        </row>
        <row r="27">
          <cell r="B27">
            <v>106.8</v>
          </cell>
          <cell r="C27" t="str">
            <v/>
          </cell>
          <cell r="D27">
            <v>102.1</v>
          </cell>
          <cell r="E27" t="str">
            <v/>
          </cell>
          <cell r="F27">
            <v>107.6</v>
          </cell>
          <cell r="G27" t="str">
            <v/>
          </cell>
          <cell r="H27">
            <v>101.8</v>
          </cell>
          <cell r="I27" t="str">
            <v/>
          </cell>
          <cell r="J27">
            <v>107.5</v>
          </cell>
          <cell r="K27" t="str">
            <v/>
          </cell>
        </row>
        <row r="28">
          <cell r="B28">
            <v>107.5</v>
          </cell>
          <cell r="C28" t="str">
            <v/>
          </cell>
          <cell r="D28">
            <v>101.8</v>
          </cell>
          <cell r="E28" t="str">
            <v/>
          </cell>
          <cell r="F28">
            <v>108.4</v>
          </cell>
          <cell r="G28" t="str">
            <v/>
          </cell>
          <cell r="H28">
            <v>102.8</v>
          </cell>
          <cell r="I28" t="str">
            <v/>
          </cell>
          <cell r="J28">
            <v>107.6</v>
          </cell>
          <cell r="K28" t="str">
            <v/>
          </cell>
        </row>
        <row r="29">
          <cell r="B29">
            <v>107.6</v>
          </cell>
          <cell r="C29" t="str">
            <v/>
          </cell>
          <cell r="D29">
            <v>101.4</v>
          </cell>
          <cell r="E29" t="str">
            <v/>
          </cell>
          <cell r="F29">
            <v>108.6</v>
          </cell>
          <cell r="G29" t="str">
            <v/>
          </cell>
          <cell r="H29">
            <v>102.1</v>
          </cell>
          <cell r="I29" t="str">
            <v/>
          </cell>
          <cell r="J29">
            <v>107.4</v>
          </cell>
          <cell r="K29" t="str">
            <v/>
          </cell>
        </row>
        <row r="30">
          <cell r="B30">
            <v>107.6</v>
          </cell>
          <cell r="C30" t="str">
            <v/>
          </cell>
          <cell r="D30">
            <v>102.1</v>
          </cell>
          <cell r="E30" t="str">
            <v/>
          </cell>
          <cell r="F30">
            <v>108.6</v>
          </cell>
          <cell r="G30" t="str">
            <v/>
          </cell>
          <cell r="H30">
            <v>102</v>
          </cell>
          <cell r="I30" t="str">
            <v/>
          </cell>
          <cell r="J30">
            <v>106.7</v>
          </cell>
          <cell r="K30" t="str">
            <v/>
          </cell>
        </row>
        <row r="31">
          <cell r="B31">
            <v>108.5</v>
          </cell>
          <cell r="C31" t="str">
            <v/>
          </cell>
          <cell r="D31">
            <v>101.6</v>
          </cell>
          <cell r="E31" t="str">
            <v/>
          </cell>
          <cell r="F31">
            <v>110.8</v>
          </cell>
          <cell r="G31" t="str">
            <v/>
          </cell>
          <cell r="H31">
            <v>96.6</v>
          </cell>
          <cell r="I31" t="str">
            <v/>
          </cell>
          <cell r="J31">
            <v>106.1</v>
          </cell>
          <cell r="K31" t="str">
            <v/>
          </cell>
        </row>
        <row r="32">
          <cell r="B32">
            <v>106.6</v>
          </cell>
          <cell r="C32" t="str">
            <v/>
          </cell>
          <cell r="D32">
            <v>96.7</v>
          </cell>
          <cell r="E32" t="str">
            <v/>
          </cell>
          <cell r="F32">
            <v>108</v>
          </cell>
          <cell r="G32" t="str">
            <v/>
          </cell>
          <cell r="H32">
            <v>102</v>
          </cell>
          <cell r="I32" t="str">
            <v/>
          </cell>
          <cell r="J32">
            <v>104.3</v>
          </cell>
          <cell r="K32" t="str">
            <v/>
          </cell>
        </row>
        <row r="33">
          <cell r="B33">
            <v>104.7</v>
          </cell>
          <cell r="C33" t="str">
            <v/>
          </cell>
          <cell r="D33">
            <v>95.4</v>
          </cell>
          <cell r="E33" t="str">
            <v/>
          </cell>
          <cell r="F33">
            <v>105.4</v>
          </cell>
          <cell r="G33" t="str">
            <v/>
          </cell>
          <cell r="H33">
            <v>104.4</v>
          </cell>
          <cell r="I33" t="str">
            <v/>
          </cell>
          <cell r="J33">
            <v>103.4</v>
          </cell>
          <cell r="K33" t="str">
            <v/>
          </cell>
        </row>
        <row r="34">
          <cell r="B34">
            <v>104.4</v>
          </cell>
          <cell r="C34" t="str">
            <v/>
          </cell>
          <cell r="D34">
            <v>93.9</v>
          </cell>
          <cell r="E34" t="str">
            <v/>
          </cell>
          <cell r="F34">
            <v>105</v>
          </cell>
          <cell r="G34" t="str">
            <v/>
          </cell>
          <cell r="H34">
            <v>105.3</v>
          </cell>
          <cell r="I34" t="str">
            <v/>
          </cell>
          <cell r="J34">
            <v>103.3</v>
          </cell>
          <cell r="K34" t="str">
            <v/>
          </cell>
        </row>
        <row r="35">
          <cell r="B35">
            <v>104.3</v>
          </cell>
          <cell r="C35" t="str">
            <v/>
          </cell>
          <cell r="D35">
            <v>93.1</v>
          </cell>
          <cell r="E35" t="str">
            <v/>
          </cell>
          <cell r="F35">
            <v>105</v>
          </cell>
          <cell r="G35" t="str">
            <v/>
          </cell>
          <cell r="H35">
            <v>104.7</v>
          </cell>
          <cell r="I35" t="str">
            <v/>
          </cell>
          <cell r="J35">
            <v>102.5</v>
          </cell>
          <cell r="K35" t="str">
            <v/>
          </cell>
        </row>
        <row r="36">
          <cell r="B36">
            <v>103.7</v>
          </cell>
          <cell r="C36" t="str">
            <v/>
          </cell>
          <cell r="D36">
            <v>93.9</v>
          </cell>
          <cell r="E36" t="str">
            <v/>
          </cell>
          <cell r="F36">
            <v>104.4</v>
          </cell>
          <cell r="G36" t="str">
            <v/>
          </cell>
          <cell r="H36">
            <v>103</v>
          </cell>
          <cell r="I36" t="str">
            <v/>
          </cell>
          <cell r="J36">
            <v>101.8</v>
          </cell>
          <cell r="K36" t="str">
            <v/>
          </cell>
        </row>
        <row r="37">
          <cell r="B37">
            <v>103.9</v>
          </cell>
          <cell r="C37" t="str">
            <v/>
          </cell>
          <cell r="D37">
            <v>94.2</v>
          </cell>
          <cell r="E37" t="str">
            <v/>
          </cell>
          <cell r="F37">
            <v>104.6</v>
          </cell>
          <cell r="G37" t="str">
            <v/>
          </cell>
          <cell r="H37">
            <v>103.5</v>
          </cell>
          <cell r="I37" t="str">
            <v/>
          </cell>
          <cell r="J37">
            <v>101.1</v>
          </cell>
          <cell r="K37" t="str">
            <v/>
          </cell>
        </row>
        <row r="38">
          <cell r="B38">
            <v>103.3</v>
          </cell>
          <cell r="C38" t="str">
            <v/>
          </cell>
          <cell r="D38">
            <v>94.2</v>
          </cell>
          <cell r="E38" t="str">
            <v/>
          </cell>
          <cell r="F38">
            <v>104</v>
          </cell>
          <cell r="G38" t="str">
            <v/>
          </cell>
          <cell r="H38">
            <v>103</v>
          </cell>
          <cell r="I38" t="str">
            <v/>
          </cell>
          <cell r="J38">
            <v>100.8</v>
          </cell>
          <cell r="K38" t="str">
            <v/>
          </cell>
        </row>
        <row r="39">
          <cell r="B39">
            <v>102.3</v>
          </cell>
          <cell r="C39" t="str">
            <v/>
          </cell>
          <cell r="D39">
            <v>94.3</v>
          </cell>
          <cell r="E39" t="str">
            <v/>
          </cell>
          <cell r="F39">
            <v>102.9</v>
          </cell>
          <cell r="G39" t="str">
            <v/>
          </cell>
          <cell r="H39">
            <v>101.5</v>
          </cell>
          <cell r="I39" t="str">
            <v/>
          </cell>
          <cell r="J39">
            <v>100.2</v>
          </cell>
          <cell r="K39" t="str">
            <v/>
          </cell>
        </row>
        <row r="40">
          <cell r="B40">
            <v>102.3</v>
          </cell>
          <cell r="C40" t="str">
            <v/>
          </cell>
          <cell r="D40">
            <v>96</v>
          </cell>
          <cell r="E40" t="str">
            <v/>
          </cell>
          <cell r="F40">
            <v>102.9</v>
          </cell>
          <cell r="G40" t="str">
            <v/>
          </cell>
          <cell r="H40">
            <v>100.6</v>
          </cell>
          <cell r="I40" t="str">
            <v/>
          </cell>
          <cell r="J40">
            <v>100.5</v>
          </cell>
          <cell r="K40" t="str">
            <v/>
          </cell>
        </row>
        <row r="41">
          <cell r="B41">
            <v>102</v>
          </cell>
          <cell r="C41" t="str">
            <v/>
          </cell>
          <cell r="D41">
            <v>96.1</v>
          </cell>
          <cell r="E41" t="str">
            <v/>
          </cell>
          <cell r="F41">
            <v>102.5</v>
          </cell>
          <cell r="G41" t="str">
            <v/>
          </cell>
          <cell r="H41">
            <v>100.5</v>
          </cell>
          <cell r="I41" t="str">
            <v/>
          </cell>
          <cell r="J41">
            <v>100.4</v>
          </cell>
          <cell r="K41" t="str">
            <v/>
          </cell>
        </row>
        <row r="42">
          <cell r="B42">
            <v>100.9</v>
          </cell>
          <cell r="C42" t="str">
            <v/>
          </cell>
          <cell r="D42">
            <v>95.5</v>
          </cell>
          <cell r="E42" t="str">
            <v/>
          </cell>
          <cell r="F42">
            <v>101.3</v>
          </cell>
          <cell r="G42" t="str">
            <v/>
          </cell>
          <cell r="H42">
            <v>100.3</v>
          </cell>
          <cell r="I42" t="str">
            <v/>
          </cell>
          <cell r="J42">
            <v>99.9</v>
          </cell>
          <cell r="K42" t="str">
            <v/>
          </cell>
        </row>
        <row r="43">
          <cell r="B43">
            <v>100.4</v>
          </cell>
          <cell r="C43" t="str">
            <v/>
          </cell>
          <cell r="D43">
            <v>104</v>
          </cell>
          <cell r="E43" t="str">
            <v/>
          </cell>
          <cell r="F43">
            <v>99.6</v>
          </cell>
          <cell r="G43" t="str">
            <v/>
          </cell>
          <cell r="H43">
            <v>104</v>
          </cell>
          <cell r="I43" t="str">
            <v/>
          </cell>
          <cell r="J43">
            <v>102.2</v>
          </cell>
          <cell r="K43" t="str">
            <v/>
          </cell>
        </row>
        <row r="44">
          <cell r="B44">
            <v>99</v>
          </cell>
          <cell r="C44" t="str">
            <v/>
          </cell>
          <cell r="D44">
            <v>104.1</v>
          </cell>
          <cell r="E44" t="str">
            <v/>
          </cell>
          <cell r="F44">
            <v>98.7</v>
          </cell>
          <cell r="G44" t="str">
            <v/>
          </cell>
          <cell r="H44">
            <v>98.3</v>
          </cell>
          <cell r="I44" t="str">
            <v/>
          </cell>
          <cell r="J44">
            <v>103.5</v>
          </cell>
          <cell r="K44" t="str">
            <v/>
          </cell>
        </row>
        <row r="45">
          <cell r="B45">
            <v>98</v>
          </cell>
          <cell r="C45" t="str">
            <v/>
          </cell>
          <cell r="D45">
            <v>102</v>
          </cell>
          <cell r="E45" t="str">
            <v/>
          </cell>
          <cell r="F45">
            <v>98</v>
          </cell>
          <cell r="G45" t="str">
            <v/>
          </cell>
          <cell r="H45">
            <v>96.3</v>
          </cell>
          <cell r="I45" t="str">
            <v/>
          </cell>
          <cell r="J45">
            <v>101.7</v>
          </cell>
          <cell r="K45" t="str">
            <v/>
          </cell>
        </row>
        <row r="46">
          <cell r="B46">
            <v>99.1</v>
          </cell>
          <cell r="C46" t="str">
            <v/>
          </cell>
          <cell r="D46">
            <v>103.4</v>
          </cell>
          <cell r="E46" t="str">
            <v/>
          </cell>
          <cell r="F46">
            <v>98.9</v>
          </cell>
          <cell r="G46" t="str">
            <v/>
          </cell>
          <cell r="H46">
            <v>98.3</v>
          </cell>
          <cell r="I46" t="str">
            <v/>
          </cell>
          <cell r="J46">
            <v>102.7</v>
          </cell>
          <cell r="K46" t="str">
            <v/>
          </cell>
        </row>
        <row r="47">
          <cell r="B47">
            <v>99</v>
          </cell>
          <cell r="C47" t="str">
            <v/>
          </cell>
          <cell r="D47">
            <v>102.7</v>
          </cell>
          <cell r="E47" t="str">
            <v/>
          </cell>
          <cell r="F47">
            <v>98.7</v>
          </cell>
          <cell r="G47" t="str">
            <v/>
          </cell>
          <cell r="H47">
            <v>99.1</v>
          </cell>
          <cell r="I47" t="str">
            <v/>
          </cell>
          <cell r="J47">
            <v>103</v>
          </cell>
          <cell r="K47" t="str">
            <v/>
          </cell>
        </row>
        <row r="48">
          <cell r="B48">
            <v>99.6</v>
          </cell>
          <cell r="C48" t="str">
            <v/>
          </cell>
          <cell r="D48">
            <v>101.1</v>
          </cell>
          <cell r="E48" t="str">
            <v/>
          </cell>
          <cell r="F48">
            <v>99.4</v>
          </cell>
          <cell r="G48" t="str">
            <v/>
          </cell>
          <cell r="H48">
            <v>99.6</v>
          </cell>
          <cell r="I48" t="str">
            <v/>
          </cell>
          <cell r="J48">
            <v>103.3</v>
          </cell>
          <cell r="K48" t="str">
            <v/>
          </cell>
        </row>
        <row r="49">
          <cell r="B49">
            <v>100.6</v>
          </cell>
          <cell r="C49" t="str">
            <v/>
          </cell>
          <cell r="D49">
            <v>101.9</v>
          </cell>
          <cell r="E49" t="str">
            <v/>
          </cell>
          <cell r="F49">
            <v>100.4</v>
          </cell>
          <cell r="G49" t="str">
            <v/>
          </cell>
          <cell r="H49">
            <v>100.4</v>
          </cell>
          <cell r="I49" t="str">
            <v/>
          </cell>
          <cell r="J49">
            <v>102.7</v>
          </cell>
          <cell r="K49" t="str">
            <v/>
          </cell>
        </row>
        <row r="50">
          <cell r="B50">
            <v>100.8</v>
          </cell>
          <cell r="C50" t="str">
            <v/>
          </cell>
          <cell r="D50">
            <v>101.8</v>
          </cell>
          <cell r="E50" t="str">
            <v/>
          </cell>
          <cell r="F50">
            <v>100.6</v>
          </cell>
          <cell r="G50" t="str">
            <v/>
          </cell>
          <cell r="H50">
            <v>101</v>
          </cell>
          <cell r="I50" t="str">
            <v/>
          </cell>
          <cell r="J50">
            <v>102.7</v>
          </cell>
          <cell r="K50" t="str">
            <v/>
          </cell>
        </row>
        <row r="51">
          <cell r="B51">
            <v>101.4</v>
          </cell>
          <cell r="C51" t="str">
            <v/>
          </cell>
          <cell r="D51">
            <v>101.9</v>
          </cell>
          <cell r="E51" t="str">
            <v/>
          </cell>
          <cell r="F51">
            <v>101.3</v>
          </cell>
          <cell r="G51" t="str">
            <v/>
          </cell>
          <cell r="H51">
            <v>101.3</v>
          </cell>
          <cell r="I51" t="str">
            <v/>
          </cell>
          <cell r="J51">
            <v>103.3</v>
          </cell>
          <cell r="K51" t="str">
            <v/>
          </cell>
        </row>
        <row r="52">
          <cell r="B52">
            <v>101.7</v>
          </cell>
          <cell r="C52" t="str">
            <v/>
          </cell>
          <cell r="D52">
            <v>101.9</v>
          </cell>
          <cell r="E52" t="str">
            <v/>
          </cell>
          <cell r="F52">
            <v>101.7</v>
          </cell>
          <cell r="G52" t="str">
            <v/>
          </cell>
          <cell r="H52">
            <v>100.7</v>
          </cell>
          <cell r="I52" t="str">
            <v/>
          </cell>
          <cell r="J52">
            <v>106.8</v>
          </cell>
          <cell r="K52" t="str">
            <v/>
          </cell>
        </row>
        <row r="53">
          <cell r="B53">
            <v>101.8</v>
          </cell>
          <cell r="C53" t="str">
            <v/>
          </cell>
          <cell r="D53">
            <v>102</v>
          </cell>
          <cell r="E53" t="str">
            <v/>
          </cell>
          <cell r="F53">
            <v>101.8</v>
          </cell>
          <cell r="G53" t="str">
            <v/>
          </cell>
          <cell r="H53">
            <v>100.3</v>
          </cell>
          <cell r="I53" t="str">
            <v/>
          </cell>
          <cell r="J53">
            <v>104</v>
          </cell>
          <cell r="K53" t="str">
            <v/>
          </cell>
        </row>
        <row r="54">
          <cell r="B54">
            <v>102.2</v>
          </cell>
          <cell r="C54" t="str">
            <v/>
          </cell>
          <cell r="D54">
            <v>103.7</v>
          </cell>
          <cell r="E54" t="str">
            <v/>
          </cell>
          <cell r="F54">
            <v>102.3</v>
          </cell>
          <cell r="G54" t="str">
            <v/>
          </cell>
          <cell r="H54">
            <v>99.4</v>
          </cell>
          <cell r="I54" t="str">
            <v/>
          </cell>
          <cell r="J54">
            <v>104.3</v>
          </cell>
          <cell r="K54" t="str">
            <v/>
          </cell>
        </row>
        <row r="55">
          <cell r="B55">
            <v>104.2</v>
          </cell>
          <cell r="C55" t="str">
            <v/>
          </cell>
          <cell r="D55">
            <v>87.8</v>
          </cell>
          <cell r="E55" t="str">
            <v/>
          </cell>
          <cell r="F55">
            <v>106</v>
          </cell>
          <cell r="G55" t="str">
            <v/>
          </cell>
          <cell r="H55">
            <v>98.1</v>
          </cell>
          <cell r="I55" t="str">
            <v/>
          </cell>
          <cell r="J55">
            <v>104.6</v>
          </cell>
          <cell r="K55" t="str">
            <v/>
          </cell>
        </row>
        <row r="56">
          <cell r="B56">
            <v>104.7</v>
          </cell>
          <cell r="C56" t="str">
            <v/>
          </cell>
          <cell r="D56">
            <v>92.2</v>
          </cell>
          <cell r="E56" t="str">
            <v/>
          </cell>
          <cell r="F56">
            <v>106.6</v>
          </cell>
          <cell r="G56" t="str">
            <v/>
          </cell>
          <cell r="H56">
            <v>96.1</v>
          </cell>
          <cell r="I56" t="str">
            <v/>
          </cell>
          <cell r="J56">
            <v>104.6</v>
          </cell>
          <cell r="K56" t="str">
            <v/>
          </cell>
        </row>
        <row r="57">
          <cell r="B57">
            <v>104.9</v>
          </cell>
          <cell r="C57" t="str">
            <v/>
          </cell>
          <cell r="D57">
            <v>92.9</v>
          </cell>
          <cell r="E57" t="str">
            <v/>
          </cell>
          <cell r="F57">
            <v>106.9</v>
          </cell>
          <cell r="G57" t="str">
            <v/>
          </cell>
          <cell r="H57">
            <v>94.6</v>
          </cell>
          <cell r="I57" t="str">
            <v/>
          </cell>
          <cell r="J57">
            <v>103.5</v>
          </cell>
          <cell r="K57" t="str">
            <v/>
          </cell>
        </row>
        <row r="58">
          <cell r="B58">
            <v>104.8</v>
          </cell>
          <cell r="C58" t="str">
            <v/>
          </cell>
          <cell r="D58">
            <v>94.1</v>
          </cell>
          <cell r="E58" t="str">
            <v/>
          </cell>
          <cell r="F58">
            <v>106.9</v>
          </cell>
          <cell r="G58" t="str">
            <v/>
          </cell>
          <cell r="H58">
            <v>92.7</v>
          </cell>
          <cell r="I58" t="str">
            <v/>
          </cell>
          <cell r="J58">
            <v>102.2</v>
          </cell>
          <cell r="K58" t="str">
            <v/>
          </cell>
        </row>
        <row r="59">
          <cell r="B59">
            <v>104.7</v>
          </cell>
          <cell r="C59" t="str">
            <v/>
          </cell>
          <cell r="D59">
            <v>93.4</v>
          </cell>
          <cell r="E59" t="str">
            <v/>
          </cell>
          <cell r="F59">
            <v>106.8</v>
          </cell>
          <cell r="G59" t="str">
            <v/>
          </cell>
          <cell r="H59">
            <v>92.9</v>
          </cell>
          <cell r="I59" t="str">
            <v/>
          </cell>
          <cell r="J59">
            <v>102.1</v>
          </cell>
          <cell r="K59" t="str">
            <v/>
          </cell>
        </row>
        <row r="60">
          <cell r="B60">
            <v>104.3</v>
          </cell>
          <cell r="C60" t="str">
            <v/>
          </cell>
          <cell r="D60">
            <v>93.5</v>
          </cell>
          <cell r="E60" t="str">
            <v/>
          </cell>
          <cell r="F60">
            <v>106.1</v>
          </cell>
          <cell r="G60" t="str">
            <v/>
          </cell>
          <cell r="H60">
            <v>94.3</v>
          </cell>
          <cell r="I60" t="str">
            <v/>
          </cell>
          <cell r="J60">
            <v>102.2</v>
          </cell>
          <cell r="K60" t="str">
            <v/>
          </cell>
        </row>
        <row r="61">
          <cell r="B61">
            <v>104.2</v>
          </cell>
          <cell r="C61" t="str">
            <v/>
          </cell>
          <cell r="D61">
            <v>93.2</v>
          </cell>
          <cell r="E61" t="str">
            <v/>
          </cell>
          <cell r="F61">
            <v>105.8</v>
          </cell>
          <cell r="G61" t="str">
            <v/>
          </cell>
          <cell r="H61">
            <v>95.7</v>
          </cell>
          <cell r="I61" t="str">
            <v/>
          </cell>
          <cell r="J61">
            <v>103</v>
          </cell>
          <cell r="K61" t="str">
            <v/>
          </cell>
        </row>
        <row r="62">
          <cell r="B62">
            <v>103.4</v>
          </cell>
          <cell r="C62" t="str">
            <v/>
          </cell>
          <cell r="D62">
            <v>93.7</v>
          </cell>
          <cell r="E62" t="str">
            <v/>
          </cell>
          <cell r="F62">
            <v>104.8</v>
          </cell>
          <cell r="G62" t="str">
            <v/>
          </cell>
          <cell r="H62">
            <v>95.4</v>
          </cell>
          <cell r="I62" t="str">
            <v/>
          </cell>
          <cell r="J62">
            <v>103.1</v>
          </cell>
          <cell r="K62" t="str">
            <v/>
          </cell>
        </row>
        <row r="63">
          <cell r="B63">
            <v>103.4</v>
          </cell>
          <cell r="C63" t="str">
            <v/>
          </cell>
          <cell r="D63">
            <v>94.6</v>
          </cell>
          <cell r="E63" t="str">
            <v/>
          </cell>
          <cell r="F63">
            <v>104.8</v>
          </cell>
          <cell r="G63" t="str">
            <v/>
          </cell>
          <cell r="H63">
            <v>95.2</v>
          </cell>
          <cell r="I63" t="str">
            <v/>
          </cell>
          <cell r="J63">
            <v>103.3</v>
          </cell>
          <cell r="K63" t="str">
            <v/>
          </cell>
        </row>
        <row r="64">
          <cell r="B64">
            <v>103.3</v>
          </cell>
          <cell r="C64" t="str">
            <v/>
          </cell>
          <cell r="D64">
            <v>94.4</v>
          </cell>
          <cell r="E64" t="str">
            <v/>
          </cell>
          <cell r="F64">
            <v>104.7</v>
          </cell>
          <cell r="G64" t="str">
            <v/>
          </cell>
          <cell r="H64">
            <v>95.7</v>
          </cell>
          <cell r="I64" t="str">
            <v/>
          </cell>
          <cell r="J64">
            <v>100.4</v>
          </cell>
          <cell r="K64" t="str">
            <v/>
          </cell>
        </row>
        <row r="65">
          <cell r="B65">
            <v>103</v>
          </cell>
          <cell r="C65" t="str">
            <v/>
          </cell>
          <cell r="D65">
            <v>94.5</v>
          </cell>
          <cell r="E65" t="str">
            <v/>
          </cell>
          <cell r="F65">
            <v>104.3</v>
          </cell>
          <cell r="G65" t="str">
            <v/>
          </cell>
          <cell r="H65">
            <v>95.4</v>
          </cell>
          <cell r="I65" t="str">
            <v/>
          </cell>
          <cell r="J65">
            <v>103.1</v>
          </cell>
          <cell r="K65" t="str">
            <v/>
          </cell>
        </row>
        <row r="66">
          <cell r="B66">
            <v>103.3</v>
          </cell>
          <cell r="C66" t="str">
            <v/>
          </cell>
          <cell r="D66">
            <v>94</v>
          </cell>
          <cell r="E66" t="str">
            <v/>
          </cell>
          <cell r="F66">
            <v>104.6</v>
          </cell>
          <cell r="G66" t="str">
            <v/>
          </cell>
          <cell r="H66">
            <v>95.9</v>
          </cell>
          <cell r="I66" t="str">
            <v/>
          </cell>
          <cell r="J66">
            <v>103</v>
          </cell>
          <cell r="K66" t="str">
            <v/>
          </cell>
        </row>
        <row r="67">
          <cell r="B67">
            <v>101.6</v>
          </cell>
          <cell r="C67" t="str">
            <v/>
          </cell>
          <cell r="D67">
            <v>91.3</v>
          </cell>
          <cell r="E67" t="str">
            <v/>
          </cell>
          <cell r="F67">
            <v>103.1</v>
          </cell>
          <cell r="G67" t="str">
            <v/>
          </cell>
          <cell r="H67">
            <v>94.1</v>
          </cell>
          <cell r="I67" t="str">
            <v/>
          </cell>
          <cell r="J67">
            <v>100.5</v>
          </cell>
          <cell r="K67" t="str">
            <v/>
          </cell>
        </row>
        <row r="68">
          <cell r="B68">
            <v>103.2</v>
          </cell>
          <cell r="C68" t="str">
            <v/>
          </cell>
          <cell r="D68">
            <v>89.9</v>
          </cell>
          <cell r="E68" t="str">
            <v/>
          </cell>
          <cell r="F68">
            <v>105.1</v>
          </cell>
          <cell r="G68" t="str">
            <v/>
          </cell>
          <cell r="H68">
            <v>94.1</v>
          </cell>
          <cell r="I68" t="str">
            <v/>
          </cell>
          <cell r="J68">
            <v>99.9</v>
          </cell>
          <cell r="K68" t="str">
            <v/>
          </cell>
        </row>
        <row r="69">
          <cell r="B69">
            <v>105.3</v>
          </cell>
          <cell r="C69" t="str">
            <v/>
          </cell>
          <cell r="D69">
            <v>98.4</v>
          </cell>
          <cell r="E69" t="str">
            <v/>
          </cell>
          <cell r="F69">
            <v>106.8</v>
          </cell>
          <cell r="G69" t="str">
            <v/>
          </cell>
          <cell r="H69">
            <v>96.5</v>
          </cell>
          <cell r="I69" t="str">
            <v/>
          </cell>
          <cell r="J69">
            <v>102.1</v>
          </cell>
          <cell r="K69" t="str">
            <v/>
          </cell>
        </row>
        <row r="70">
          <cell r="B70">
            <v>104.4</v>
          </cell>
          <cell r="C70" t="str">
            <v/>
          </cell>
          <cell r="D70">
            <v>99.6</v>
          </cell>
          <cell r="E70" t="str">
            <v/>
          </cell>
          <cell r="F70">
            <v>105.6</v>
          </cell>
          <cell r="G70" t="str">
            <v/>
          </cell>
          <cell r="H70">
            <v>96.6</v>
          </cell>
          <cell r="I70" t="str">
            <v/>
          </cell>
          <cell r="J70">
            <v>103.2</v>
          </cell>
          <cell r="K70" t="str">
            <v/>
          </cell>
        </row>
        <row r="71">
          <cell r="B71">
            <v>104.1</v>
          </cell>
          <cell r="C71" t="str">
            <v/>
          </cell>
          <cell r="D71">
            <v>102.3</v>
          </cell>
          <cell r="E71" t="str">
            <v/>
          </cell>
          <cell r="F71">
            <v>105</v>
          </cell>
          <cell r="G71" t="str">
            <v/>
          </cell>
          <cell r="H71">
            <v>96.7</v>
          </cell>
          <cell r="I71" t="str">
            <v/>
          </cell>
          <cell r="J71">
            <v>103.5</v>
          </cell>
          <cell r="K71" t="str">
            <v/>
          </cell>
        </row>
        <row r="72">
          <cell r="B72">
            <v>104.6</v>
          </cell>
          <cell r="C72" t="str">
            <v/>
          </cell>
          <cell r="D72">
            <v>103.1</v>
          </cell>
          <cell r="E72" t="str">
            <v/>
          </cell>
          <cell r="F72">
            <v>105.6</v>
          </cell>
          <cell r="G72" t="str">
            <v/>
          </cell>
          <cell r="H72">
            <v>95.6</v>
          </cell>
          <cell r="I72" t="str">
            <v/>
          </cell>
          <cell r="J72">
            <v>103.9</v>
          </cell>
          <cell r="K72" t="str">
            <v/>
          </cell>
        </row>
        <row r="73">
          <cell r="B73">
            <v>104.4</v>
          </cell>
          <cell r="C73" t="str">
            <v/>
          </cell>
          <cell r="D73">
            <v>102.3</v>
          </cell>
          <cell r="E73" t="str">
            <v/>
          </cell>
          <cell r="F73">
            <v>105.4</v>
          </cell>
          <cell r="G73" t="str">
            <v/>
          </cell>
          <cell r="H73">
            <v>95.5</v>
          </cell>
          <cell r="I73" t="str">
            <v/>
          </cell>
          <cell r="J73">
            <v>104.4</v>
          </cell>
          <cell r="K73" t="str">
            <v/>
          </cell>
        </row>
        <row r="74">
          <cell r="B74">
            <v>104.5</v>
          </cell>
          <cell r="C74" t="str">
            <v/>
          </cell>
          <cell r="D74">
            <v>101.9</v>
          </cell>
          <cell r="E74" t="str">
            <v/>
          </cell>
          <cell r="F74">
            <v>105.5</v>
          </cell>
          <cell r="G74" t="str">
            <v/>
          </cell>
          <cell r="H74">
            <v>95.3</v>
          </cell>
          <cell r="I74" t="str">
            <v/>
          </cell>
          <cell r="J74">
            <v>104.2</v>
          </cell>
          <cell r="K74" t="str">
            <v/>
          </cell>
        </row>
        <row r="75">
          <cell r="B75">
            <v>104.5</v>
          </cell>
          <cell r="C75" t="str">
            <v/>
          </cell>
          <cell r="D75">
            <v>101.4</v>
          </cell>
          <cell r="E75" t="str">
            <v/>
          </cell>
          <cell r="F75">
            <v>105.5</v>
          </cell>
          <cell r="G75" t="str">
            <v/>
          </cell>
          <cell r="H75">
            <v>95.9</v>
          </cell>
          <cell r="I75" t="str">
            <v/>
          </cell>
          <cell r="J75">
            <v>103.4</v>
          </cell>
          <cell r="K75" t="str">
            <v/>
          </cell>
        </row>
        <row r="76">
          <cell r="B76">
            <v>104.3</v>
          </cell>
          <cell r="C76" t="str">
            <v/>
          </cell>
          <cell r="D76">
            <v>101.4</v>
          </cell>
          <cell r="E76" t="str">
            <v/>
          </cell>
          <cell r="F76">
            <v>105.2</v>
          </cell>
          <cell r="G76" t="str">
            <v/>
          </cell>
          <cell r="H76">
            <v>96.4</v>
          </cell>
          <cell r="I76" t="str">
            <v/>
          </cell>
          <cell r="J76">
            <v>102.6</v>
          </cell>
          <cell r="K76" t="str">
            <v/>
          </cell>
        </row>
        <row r="77">
          <cell r="B77">
            <v>104.7</v>
          </cell>
          <cell r="C77" t="str">
            <v/>
          </cell>
          <cell r="D77">
            <v>101.3</v>
          </cell>
          <cell r="E77" t="str">
            <v/>
          </cell>
          <cell r="F77">
            <v>105.6</v>
          </cell>
          <cell r="G77" t="str">
            <v/>
          </cell>
          <cell r="H77">
            <v>97.2</v>
          </cell>
          <cell r="I77" t="str">
            <v/>
          </cell>
          <cell r="J77">
            <v>103.5</v>
          </cell>
          <cell r="K77" t="str">
            <v/>
          </cell>
        </row>
        <row r="78">
          <cell r="B78">
            <v>104.9</v>
          </cell>
          <cell r="C78" t="str">
            <v/>
          </cell>
          <cell r="D78">
            <v>101.8</v>
          </cell>
          <cell r="E78" t="str">
            <v/>
          </cell>
          <cell r="F78">
            <v>105.8</v>
          </cell>
          <cell r="G78" t="str">
            <v/>
          </cell>
          <cell r="H78">
            <v>96.9</v>
          </cell>
          <cell r="I78" t="str">
            <v/>
          </cell>
          <cell r="J78">
            <v>103.4</v>
          </cell>
          <cell r="K78" t="str">
            <v/>
          </cell>
        </row>
        <row r="79">
          <cell r="B79">
            <v>101.2</v>
          </cell>
          <cell r="C79" t="str">
            <v/>
          </cell>
          <cell r="D79">
            <v>101.1</v>
          </cell>
          <cell r="E79" t="str">
            <v/>
          </cell>
          <cell r="F79">
            <v>101.6</v>
          </cell>
          <cell r="G79" t="str">
            <v/>
          </cell>
          <cell r="H79">
            <v>97.7</v>
          </cell>
          <cell r="I79" t="str">
            <v/>
          </cell>
          <cell r="J79">
            <v>102</v>
          </cell>
          <cell r="K79" t="str">
            <v/>
          </cell>
        </row>
        <row r="80">
          <cell r="B80">
            <v>103.9</v>
          </cell>
          <cell r="C80" t="str">
            <v/>
          </cell>
          <cell r="D80">
            <v>101.5</v>
          </cell>
          <cell r="E80" t="str">
            <v/>
          </cell>
          <cell r="F80">
            <v>104.5</v>
          </cell>
          <cell r="G80" t="str">
            <v/>
          </cell>
          <cell r="H80">
            <v>99.6</v>
          </cell>
          <cell r="I80" t="str">
            <v/>
          </cell>
          <cell r="J80">
            <v>103.5</v>
          </cell>
          <cell r="K80" t="str">
            <v/>
          </cell>
        </row>
        <row r="81">
          <cell r="B81">
            <v>103</v>
          </cell>
          <cell r="C81" t="str">
            <v/>
          </cell>
          <cell r="D81">
            <v>94.5</v>
          </cell>
          <cell r="E81" t="str">
            <v/>
          </cell>
          <cell r="F81">
            <v>103.8</v>
          </cell>
          <cell r="G81" t="str">
            <v/>
          </cell>
          <cell r="H81">
            <v>98.7</v>
          </cell>
          <cell r="I81" t="str">
            <v/>
          </cell>
          <cell r="J81">
            <v>104.3</v>
          </cell>
          <cell r="K81" t="str">
            <v/>
          </cell>
        </row>
        <row r="82">
          <cell r="B82">
            <v>104</v>
          </cell>
          <cell r="C82" t="str">
            <v/>
          </cell>
          <cell r="D82">
            <v>92.3</v>
          </cell>
          <cell r="E82" t="str">
            <v/>
          </cell>
          <cell r="F82">
            <v>105.2</v>
          </cell>
          <cell r="G82" t="str">
            <v/>
          </cell>
          <cell r="H82">
            <v>97.3</v>
          </cell>
          <cell r="I82" t="str">
            <v/>
          </cell>
          <cell r="J82">
            <v>103.6</v>
          </cell>
          <cell r="K82" t="str">
            <v/>
          </cell>
        </row>
        <row r="83">
          <cell r="B83">
            <v>103.9</v>
          </cell>
          <cell r="C83" t="str">
            <v/>
          </cell>
          <cell r="D83">
            <v>92.4</v>
          </cell>
          <cell r="E83" t="str">
            <v/>
          </cell>
          <cell r="F83">
            <v>105.2</v>
          </cell>
          <cell r="G83" t="str">
            <v/>
          </cell>
          <cell r="H83">
            <v>96.9</v>
          </cell>
          <cell r="I83" t="str">
            <v/>
          </cell>
          <cell r="J83">
            <v>103</v>
          </cell>
          <cell r="K83" t="str">
            <v/>
          </cell>
        </row>
        <row r="84">
          <cell r="B84">
            <v>104.4</v>
          </cell>
          <cell r="C84" t="str">
            <v/>
          </cell>
          <cell r="D84">
            <v>93</v>
          </cell>
          <cell r="E84" t="str">
            <v/>
          </cell>
          <cell r="F84">
            <v>105.6</v>
          </cell>
          <cell r="G84" t="str">
            <v/>
          </cell>
          <cell r="H84">
            <v>97.6</v>
          </cell>
          <cell r="I84" t="str">
            <v/>
          </cell>
          <cell r="J84">
            <v>102.8</v>
          </cell>
          <cell r="K84" t="str">
            <v/>
          </cell>
        </row>
        <row r="85">
          <cell r="B85">
            <v>103.2</v>
          </cell>
          <cell r="C85" t="str">
            <v/>
          </cell>
          <cell r="D85">
            <v>93.2</v>
          </cell>
          <cell r="E85" t="str">
            <v/>
          </cell>
          <cell r="F85">
            <v>104.3</v>
          </cell>
          <cell r="G85" t="str">
            <v/>
          </cell>
          <cell r="H85">
            <v>96.1</v>
          </cell>
          <cell r="I85" t="str">
            <v/>
          </cell>
          <cell r="J85">
            <v>102.2</v>
          </cell>
          <cell r="K85" t="str">
            <v/>
          </cell>
        </row>
        <row r="86">
          <cell r="B86">
            <v>103.7</v>
          </cell>
          <cell r="C86" t="str">
            <v/>
          </cell>
          <cell r="D86">
            <v>93.6</v>
          </cell>
          <cell r="E86" t="str">
            <v/>
          </cell>
          <cell r="F86">
            <v>104.9</v>
          </cell>
          <cell r="G86" t="str">
            <v/>
          </cell>
          <cell r="H86">
            <v>96.3</v>
          </cell>
          <cell r="I86" t="str">
            <v/>
          </cell>
          <cell r="J86">
            <v>102.7</v>
          </cell>
          <cell r="K86" t="str">
            <v/>
          </cell>
        </row>
        <row r="87">
          <cell r="B87">
            <v>103.7</v>
          </cell>
          <cell r="C87" t="str">
            <v/>
          </cell>
          <cell r="D87">
            <v>95.3</v>
          </cell>
          <cell r="E87" t="str">
            <v/>
          </cell>
          <cell r="F87">
            <v>104.8</v>
          </cell>
          <cell r="G87" t="str">
            <v/>
          </cell>
          <cell r="H87">
            <v>96.1</v>
          </cell>
          <cell r="I87" t="str">
            <v/>
          </cell>
          <cell r="J87">
            <v>103</v>
          </cell>
          <cell r="K87" t="str">
            <v/>
          </cell>
        </row>
        <row r="88">
          <cell r="B88">
            <v>103.1</v>
          </cell>
          <cell r="C88" t="str">
            <v/>
          </cell>
          <cell r="D88">
            <v>94.1</v>
          </cell>
          <cell r="E88" t="str">
            <v/>
          </cell>
          <cell r="F88">
            <v>104.2</v>
          </cell>
          <cell r="G88" t="str">
            <v/>
          </cell>
          <cell r="H88">
            <v>95.8</v>
          </cell>
          <cell r="I88" t="str">
            <v/>
          </cell>
          <cell r="J88">
            <v>103.3</v>
          </cell>
          <cell r="K88" t="str">
            <v/>
          </cell>
        </row>
        <row r="89">
          <cell r="B89">
            <v>103.1</v>
          </cell>
          <cell r="C89" t="str">
            <v/>
          </cell>
          <cell r="D89">
            <v>94.6</v>
          </cell>
          <cell r="E89" t="str">
            <v/>
          </cell>
          <cell r="F89">
            <v>104.1</v>
          </cell>
          <cell r="G89" t="str">
            <v/>
          </cell>
          <cell r="H89">
            <v>96</v>
          </cell>
          <cell r="I89" t="str">
            <v/>
          </cell>
          <cell r="J89">
            <v>102.7</v>
          </cell>
          <cell r="K89" t="str">
            <v/>
          </cell>
        </row>
        <row r="90">
          <cell r="B90">
            <v>103.1</v>
          </cell>
          <cell r="C90" t="str">
            <v/>
          </cell>
          <cell r="D90">
            <v>94.6</v>
          </cell>
          <cell r="E90" t="str">
            <v/>
          </cell>
          <cell r="F90">
            <v>104.1</v>
          </cell>
          <cell r="G90" t="str">
            <v/>
          </cell>
          <cell r="H90">
            <v>96.5</v>
          </cell>
          <cell r="I90" t="str">
            <v/>
          </cell>
          <cell r="J90">
            <v>103</v>
          </cell>
          <cell r="K90" t="str">
            <v/>
          </cell>
        </row>
        <row r="91">
          <cell r="B91">
            <v>109.3</v>
          </cell>
          <cell r="C91" t="str">
            <v/>
          </cell>
          <cell r="D91">
            <v>99.6</v>
          </cell>
          <cell r="E91" t="str">
            <v/>
          </cell>
          <cell r="F91">
            <v>110.5</v>
          </cell>
          <cell r="G91" t="str">
            <v/>
          </cell>
          <cell r="H91">
            <v>102.9</v>
          </cell>
          <cell r="I91" t="str">
            <v/>
          </cell>
          <cell r="J91">
            <v>106.2</v>
          </cell>
          <cell r="K91" t="str">
            <v/>
          </cell>
        </row>
        <row r="92">
          <cell r="B92">
            <v>105.2</v>
          </cell>
          <cell r="C92" t="str">
            <v/>
          </cell>
          <cell r="D92">
            <v>94.4</v>
          </cell>
          <cell r="E92" t="str">
            <v/>
          </cell>
          <cell r="F92">
            <v>105.7</v>
          </cell>
          <cell r="G92" t="str">
            <v/>
          </cell>
          <cell r="H92">
            <v>104.2</v>
          </cell>
          <cell r="I92" t="str">
            <v/>
          </cell>
          <cell r="J92">
            <v>105.2</v>
          </cell>
          <cell r="K92" t="str">
            <v/>
          </cell>
        </row>
        <row r="93">
          <cell r="B93">
            <v>107.3</v>
          </cell>
          <cell r="C93" t="str">
            <v/>
          </cell>
          <cell r="D93">
            <v>96.7</v>
          </cell>
          <cell r="E93" t="str">
            <v/>
          </cell>
          <cell r="F93">
            <v>108.2</v>
          </cell>
          <cell r="G93" t="str">
            <v/>
          </cell>
          <cell r="H93">
            <v>103.7</v>
          </cell>
          <cell r="I93" t="str">
            <v/>
          </cell>
          <cell r="J93">
            <v>104.9</v>
          </cell>
          <cell r="K93" t="str">
            <v/>
          </cell>
        </row>
        <row r="94">
          <cell r="B94">
            <v>105.5</v>
          </cell>
          <cell r="C94" t="str">
            <v/>
          </cell>
          <cell r="D94">
            <v>96</v>
          </cell>
          <cell r="E94" t="str">
            <v/>
          </cell>
          <cell r="F94">
            <v>106</v>
          </cell>
          <cell r="G94" t="str">
            <v/>
          </cell>
          <cell r="H94">
            <v>104.4</v>
          </cell>
          <cell r="I94" t="str">
            <v/>
          </cell>
          <cell r="J94">
            <v>104.1</v>
          </cell>
          <cell r="K94" t="str">
            <v/>
          </cell>
        </row>
        <row r="95">
          <cell r="B95">
            <v>106.2</v>
          </cell>
          <cell r="C95" t="str">
            <v/>
          </cell>
          <cell r="D95">
            <v>95.9</v>
          </cell>
          <cell r="E95" t="str">
            <v/>
          </cell>
          <cell r="F95">
            <v>106.6</v>
          </cell>
          <cell r="G95" t="str">
            <v/>
          </cell>
          <cell r="H95">
            <v>106</v>
          </cell>
          <cell r="I95" t="str">
            <v/>
          </cell>
          <cell r="J95">
            <v>104.3</v>
          </cell>
          <cell r="K95" t="str">
            <v/>
          </cell>
        </row>
        <row r="96">
          <cell r="B96">
            <v>105.8</v>
          </cell>
          <cell r="C96" t="str">
            <v/>
          </cell>
          <cell r="D96">
            <v>95.5</v>
          </cell>
          <cell r="E96" t="str">
            <v/>
          </cell>
          <cell r="F96">
            <v>106.2</v>
          </cell>
          <cell r="G96" t="str">
            <v/>
          </cell>
          <cell r="H96">
            <v>105.3</v>
          </cell>
          <cell r="I96" t="str">
            <v/>
          </cell>
          <cell r="J96">
            <v>104.2</v>
          </cell>
          <cell r="K96" t="str">
            <v/>
          </cell>
        </row>
        <row r="97">
          <cell r="B97">
            <v>105.9</v>
          </cell>
          <cell r="C97" t="str">
            <v/>
          </cell>
          <cell r="D97">
            <v>95.5</v>
          </cell>
          <cell r="E97" t="str">
            <v/>
          </cell>
          <cell r="F97">
            <v>106.4</v>
          </cell>
          <cell r="G97" t="str">
            <v/>
          </cell>
          <cell r="H97">
            <v>104.7</v>
          </cell>
          <cell r="I97" t="str">
            <v/>
          </cell>
          <cell r="J97">
            <v>104.1</v>
          </cell>
          <cell r="K97" t="str">
            <v/>
          </cell>
        </row>
        <row r="98">
          <cell r="B98">
            <v>106.2</v>
          </cell>
          <cell r="C98" t="str">
            <v/>
          </cell>
          <cell r="D98">
            <v>95.3</v>
          </cell>
          <cell r="E98" t="str">
            <v/>
          </cell>
          <cell r="F98">
            <v>106.7</v>
          </cell>
          <cell r="G98" t="str">
            <v/>
          </cell>
          <cell r="H98">
            <v>106.5</v>
          </cell>
          <cell r="I98" t="str">
            <v/>
          </cell>
          <cell r="J98">
            <v>103.8</v>
          </cell>
          <cell r="K98" t="str">
            <v/>
          </cell>
        </row>
        <row r="99">
          <cell r="B99">
            <v>106</v>
          </cell>
          <cell r="C99" t="str">
            <v/>
          </cell>
          <cell r="D99">
            <v>92.9</v>
          </cell>
          <cell r="E99" t="str">
            <v/>
          </cell>
          <cell r="F99">
            <v>106.5</v>
          </cell>
          <cell r="G99" t="str">
            <v/>
          </cell>
          <cell r="H99">
            <v>106.4</v>
          </cell>
          <cell r="I99" t="str">
            <v/>
          </cell>
          <cell r="J99">
            <v>103.6</v>
          </cell>
          <cell r="K99" t="str">
            <v/>
          </cell>
        </row>
        <row r="100">
          <cell r="B100">
            <v>106.7</v>
          </cell>
          <cell r="C100" t="str">
            <v/>
          </cell>
          <cell r="D100">
            <v>93.9</v>
          </cell>
          <cell r="E100" t="str">
            <v/>
          </cell>
          <cell r="F100">
            <v>107.3</v>
          </cell>
          <cell r="G100" t="str">
            <v/>
          </cell>
          <cell r="H100">
            <v>106.3</v>
          </cell>
          <cell r="I100" t="str">
            <v/>
          </cell>
          <cell r="J100">
            <v>103.5</v>
          </cell>
          <cell r="K100" t="str">
            <v/>
          </cell>
        </row>
        <row r="101">
          <cell r="B101">
            <v>106.9</v>
          </cell>
          <cell r="C101" t="str">
            <v/>
          </cell>
          <cell r="D101">
            <v>93</v>
          </cell>
          <cell r="E101" t="str">
            <v/>
          </cell>
          <cell r="F101">
            <v>107.7</v>
          </cell>
          <cell r="G101" t="str">
            <v/>
          </cell>
          <cell r="H101">
            <v>105.9</v>
          </cell>
          <cell r="I101" t="str">
            <v/>
          </cell>
          <cell r="J101">
            <v>103.5</v>
          </cell>
          <cell r="K101" t="str">
            <v/>
          </cell>
        </row>
        <row r="102">
          <cell r="B102">
            <v>106.6</v>
          </cell>
          <cell r="C102" t="str">
            <v/>
          </cell>
          <cell r="D102">
            <v>92.8</v>
          </cell>
          <cell r="E102" t="str">
            <v/>
          </cell>
          <cell r="F102">
            <v>107.3</v>
          </cell>
          <cell r="G102" t="str">
            <v/>
          </cell>
          <cell r="H102">
            <v>105.5</v>
          </cell>
          <cell r="I102" t="str">
            <v/>
          </cell>
          <cell r="J102">
            <v>103.1</v>
          </cell>
          <cell r="K102" t="str">
            <v/>
          </cell>
        </row>
        <row r="103">
          <cell r="B103">
            <v>108.7</v>
          </cell>
          <cell r="C103" t="str">
            <v/>
          </cell>
          <cell r="D103">
            <v>95.8</v>
          </cell>
          <cell r="E103" t="str">
            <v/>
          </cell>
          <cell r="F103">
            <v>109.8</v>
          </cell>
          <cell r="G103" t="str">
            <v/>
          </cell>
          <cell r="H103">
            <v>103.4</v>
          </cell>
          <cell r="I103" t="str">
            <v/>
          </cell>
          <cell r="J103">
            <v>104.1</v>
          </cell>
          <cell r="K103" t="str">
            <v/>
          </cell>
        </row>
        <row r="104">
          <cell r="B104">
            <v>108</v>
          </cell>
          <cell r="C104" t="str">
            <v/>
          </cell>
          <cell r="D104">
            <v>98.3</v>
          </cell>
          <cell r="E104" t="str">
            <v/>
          </cell>
          <cell r="F104">
            <v>108.7</v>
          </cell>
          <cell r="G104" t="str">
            <v/>
          </cell>
          <cell r="H104">
            <v>105.8</v>
          </cell>
          <cell r="I104" t="str">
            <v/>
          </cell>
          <cell r="J104">
            <v>103.5</v>
          </cell>
          <cell r="K104" t="str">
            <v/>
          </cell>
        </row>
        <row r="105">
          <cell r="B105">
            <v>105.5</v>
          </cell>
          <cell r="C105" t="str">
            <v/>
          </cell>
          <cell r="D105">
            <v>98.2</v>
          </cell>
          <cell r="E105" t="str">
            <v/>
          </cell>
          <cell r="F105">
            <v>105.5</v>
          </cell>
          <cell r="G105" t="str">
            <v/>
          </cell>
          <cell r="H105">
            <v>109.3</v>
          </cell>
          <cell r="I105" t="str">
            <v/>
          </cell>
          <cell r="J105">
            <v>102.4</v>
          </cell>
          <cell r="K105" t="str">
            <v/>
          </cell>
        </row>
        <row r="106">
          <cell r="B106">
            <v>106.5</v>
          </cell>
          <cell r="C106" t="str">
            <v/>
          </cell>
          <cell r="D106">
            <v>99.5</v>
          </cell>
          <cell r="E106" t="str">
            <v/>
          </cell>
          <cell r="F106">
            <v>106.4</v>
          </cell>
          <cell r="G106" t="str">
            <v/>
          </cell>
          <cell r="H106">
            <v>110.4</v>
          </cell>
          <cell r="I106" t="str">
            <v/>
          </cell>
          <cell r="J106">
            <v>103.8</v>
          </cell>
          <cell r="K106" t="str">
            <v/>
          </cell>
        </row>
        <row r="107">
          <cell r="B107">
            <v>106</v>
          </cell>
          <cell r="C107" t="str">
            <v/>
          </cell>
          <cell r="D107">
            <v>98.4</v>
          </cell>
          <cell r="E107" t="str">
            <v/>
          </cell>
          <cell r="F107">
            <v>106.1</v>
          </cell>
          <cell r="G107" t="str">
            <v/>
          </cell>
          <cell r="H107">
            <v>108</v>
          </cell>
          <cell r="I107" t="str">
            <v/>
          </cell>
          <cell r="J107">
            <v>104.2</v>
          </cell>
          <cell r="K107" t="str">
            <v/>
          </cell>
        </row>
        <row r="108">
          <cell r="B108">
            <v>106.2</v>
          </cell>
          <cell r="C108" t="str">
            <v/>
          </cell>
          <cell r="D108">
            <v>98.7</v>
          </cell>
          <cell r="E108" t="str">
            <v/>
          </cell>
          <cell r="F108">
            <v>106.4</v>
          </cell>
          <cell r="G108" t="str">
            <v/>
          </cell>
          <cell r="H108">
            <v>108.4</v>
          </cell>
          <cell r="I108" t="str">
            <v/>
          </cell>
          <cell r="J108">
            <v>104.7</v>
          </cell>
          <cell r="K108" t="str">
            <v/>
          </cell>
        </row>
        <row r="109">
          <cell r="B109">
            <v>106.7</v>
          </cell>
          <cell r="C109" t="str">
            <v/>
          </cell>
          <cell r="D109">
            <v>99.8</v>
          </cell>
          <cell r="E109" t="str">
            <v/>
          </cell>
          <cell r="F109">
            <v>106.8</v>
          </cell>
          <cell r="G109" t="str">
            <v/>
          </cell>
          <cell r="H109">
            <v>109.1</v>
          </cell>
          <cell r="I109" t="str">
            <v/>
          </cell>
          <cell r="J109">
            <v>105</v>
          </cell>
          <cell r="K109" t="str">
            <v/>
          </cell>
        </row>
        <row r="110">
          <cell r="B110">
            <v>106.5</v>
          </cell>
          <cell r="C110" t="str">
            <v/>
          </cell>
          <cell r="D110">
            <v>100.6</v>
          </cell>
          <cell r="E110" t="str">
            <v/>
          </cell>
          <cell r="F110">
            <v>106.7</v>
          </cell>
          <cell r="G110" t="str">
            <v/>
          </cell>
          <cell r="H110">
            <v>107.8</v>
          </cell>
          <cell r="I110" t="str">
            <v/>
          </cell>
          <cell r="J110">
            <v>105.5</v>
          </cell>
          <cell r="K110" t="str">
            <v/>
          </cell>
        </row>
        <row r="111">
          <cell r="B111">
            <v>105.9</v>
          </cell>
          <cell r="C111" t="str">
            <v/>
          </cell>
          <cell r="D111">
            <v>101.4</v>
          </cell>
          <cell r="E111" t="str">
            <v/>
          </cell>
          <cell r="F111">
            <v>105.9</v>
          </cell>
          <cell r="G111" t="str">
            <v/>
          </cell>
          <cell r="H111">
            <v>107.9</v>
          </cell>
          <cell r="I111" t="str">
            <v/>
          </cell>
          <cell r="J111">
            <v>105.8</v>
          </cell>
          <cell r="K111" t="str">
            <v/>
          </cell>
        </row>
        <row r="112">
          <cell r="B112">
            <v>106.1</v>
          </cell>
          <cell r="C112" t="str">
            <v/>
          </cell>
          <cell r="D112">
            <v>101.4</v>
          </cell>
          <cell r="E112" t="str">
            <v/>
          </cell>
          <cell r="F112">
            <v>106.1</v>
          </cell>
          <cell r="G112" t="str">
            <v/>
          </cell>
          <cell r="H112">
            <v>108.3</v>
          </cell>
          <cell r="I112" t="str">
            <v/>
          </cell>
          <cell r="J112">
            <v>105.9</v>
          </cell>
          <cell r="K112" t="str">
            <v/>
          </cell>
        </row>
        <row r="113">
          <cell r="B113">
            <v>106</v>
          </cell>
          <cell r="C113" t="str">
            <v/>
          </cell>
          <cell r="D113">
            <v>101.7</v>
          </cell>
          <cell r="E113" t="str">
            <v/>
          </cell>
          <cell r="F113">
            <v>106</v>
          </cell>
          <cell r="G113" t="str">
            <v/>
          </cell>
          <cell r="H113">
            <v>108.4</v>
          </cell>
          <cell r="I113" t="str">
            <v/>
          </cell>
          <cell r="J113">
            <v>106.4</v>
          </cell>
          <cell r="K113" t="str">
            <v/>
          </cell>
        </row>
        <row r="114">
          <cell r="B114">
            <v>105.8</v>
          </cell>
          <cell r="C114" t="str">
            <v/>
          </cell>
          <cell r="D114">
            <v>101</v>
          </cell>
          <cell r="E114" t="str">
            <v/>
          </cell>
          <cell r="F114">
            <v>105.7</v>
          </cell>
          <cell r="G114" t="str">
            <v/>
          </cell>
          <cell r="H114">
            <v>109</v>
          </cell>
          <cell r="I114" t="str">
            <v/>
          </cell>
          <cell r="J114">
            <v>106.1</v>
          </cell>
          <cell r="K114" t="str">
            <v/>
          </cell>
        </row>
        <row r="115">
          <cell r="B115">
            <v>106</v>
          </cell>
          <cell r="C115" t="str">
            <v/>
          </cell>
          <cell r="D115">
            <v>100.6</v>
          </cell>
          <cell r="E115" t="str">
            <v/>
          </cell>
          <cell r="F115">
            <v>105.2</v>
          </cell>
          <cell r="G115" t="str">
            <v/>
          </cell>
          <cell r="H115">
            <v>115</v>
          </cell>
          <cell r="I115" t="str">
            <v/>
          </cell>
          <cell r="J115">
            <v>106.9</v>
          </cell>
          <cell r="K115" t="str">
            <v/>
          </cell>
        </row>
        <row r="116">
          <cell r="B116">
            <v>106.7</v>
          </cell>
          <cell r="C116" t="str">
            <v/>
          </cell>
          <cell r="D116">
            <v>107.8</v>
          </cell>
          <cell r="E116" t="str">
            <v/>
          </cell>
          <cell r="F116">
            <v>106.4</v>
          </cell>
          <cell r="G116" t="str">
            <v/>
          </cell>
          <cell r="H116">
            <v>108.3</v>
          </cell>
          <cell r="I116" t="str">
            <v/>
          </cell>
          <cell r="J116">
            <v>109</v>
          </cell>
          <cell r="K116" t="str">
            <v/>
          </cell>
        </row>
        <row r="117">
          <cell r="B117">
            <v>106.1</v>
          </cell>
          <cell r="C117" t="str">
            <v/>
          </cell>
          <cell r="D117">
            <v>106.5</v>
          </cell>
          <cell r="E117" t="str">
            <v/>
          </cell>
          <cell r="F117">
            <v>106.4</v>
          </cell>
          <cell r="G117" t="str">
            <v/>
          </cell>
          <cell r="H117">
            <v>102.7</v>
          </cell>
          <cell r="I117" t="str">
            <v/>
          </cell>
          <cell r="J117">
            <v>109.8</v>
          </cell>
          <cell r="K117" t="str">
            <v/>
          </cell>
        </row>
        <row r="118">
          <cell r="B118">
            <v>106.8</v>
          </cell>
          <cell r="C118" t="str">
            <v/>
          </cell>
          <cell r="D118">
            <v>106.8</v>
          </cell>
          <cell r="E118" t="str">
            <v/>
          </cell>
          <cell r="F118">
            <v>107.2</v>
          </cell>
          <cell r="G118" t="str">
            <v/>
          </cell>
          <cell r="H118">
            <v>101.5</v>
          </cell>
          <cell r="I118" t="str">
            <v/>
          </cell>
          <cell r="J118">
            <v>111.1</v>
          </cell>
          <cell r="K118" t="str">
            <v/>
          </cell>
        </row>
        <row r="119">
          <cell r="B119">
            <v>107</v>
          </cell>
          <cell r="C119" t="str">
            <v/>
          </cell>
          <cell r="D119">
            <v>106.9</v>
          </cell>
          <cell r="E119" t="str">
            <v/>
          </cell>
          <cell r="F119">
            <v>107.3</v>
          </cell>
          <cell r="G119" t="str">
            <v/>
          </cell>
          <cell r="H119">
            <v>102.6</v>
          </cell>
          <cell r="I119" t="str">
            <v/>
          </cell>
          <cell r="J119">
            <v>110.8</v>
          </cell>
          <cell r="K119" t="str">
            <v/>
          </cell>
        </row>
        <row r="120">
          <cell r="B120">
            <v>105.1</v>
          </cell>
          <cell r="C120" t="str">
            <v/>
          </cell>
          <cell r="D120">
            <v>105.7</v>
          </cell>
          <cell r="E120" t="str">
            <v/>
          </cell>
          <cell r="F120">
            <v>105.3</v>
          </cell>
          <cell r="G120" t="str">
            <v/>
          </cell>
          <cell r="H120">
            <v>101.8</v>
          </cell>
          <cell r="I120" t="str">
            <v/>
          </cell>
          <cell r="J120">
            <v>109.6</v>
          </cell>
          <cell r="K120" t="str">
            <v/>
          </cell>
        </row>
        <row r="121">
          <cell r="B121">
            <v>105.1</v>
          </cell>
          <cell r="C121" t="str">
            <v/>
          </cell>
          <cell r="D121">
            <v>104</v>
          </cell>
          <cell r="E121" t="str">
            <v/>
          </cell>
          <cell r="F121">
            <v>105.4</v>
          </cell>
          <cell r="G121" t="str">
            <v/>
          </cell>
          <cell r="H121">
            <v>100.8</v>
          </cell>
          <cell r="I121" t="str">
            <v/>
          </cell>
          <cell r="J121">
            <v>110.3</v>
          </cell>
          <cell r="K121" t="str">
            <v/>
          </cell>
        </row>
        <row r="122">
          <cell r="B122">
            <v>104.3</v>
          </cell>
          <cell r="C122" t="str">
            <v/>
          </cell>
          <cell r="D122">
            <v>102.6</v>
          </cell>
          <cell r="E122" t="str">
            <v/>
          </cell>
          <cell r="F122">
            <v>104.5</v>
          </cell>
          <cell r="G122" t="str">
            <v/>
          </cell>
          <cell r="H122">
            <v>100.4</v>
          </cell>
          <cell r="I122" t="str">
            <v/>
          </cell>
          <cell r="J122">
            <v>109.9</v>
          </cell>
          <cell r="K122" t="str">
            <v/>
          </cell>
        </row>
        <row r="123">
          <cell r="B123">
            <v>104.5</v>
          </cell>
          <cell r="C123" t="str">
            <v/>
          </cell>
          <cell r="D123">
            <v>102.2</v>
          </cell>
          <cell r="E123" t="str">
            <v/>
          </cell>
          <cell r="F123">
            <v>104.9</v>
          </cell>
          <cell r="G123" t="str">
            <v/>
          </cell>
          <cell r="H123">
            <v>99.3</v>
          </cell>
          <cell r="I123" t="str">
            <v/>
          </cell>
          <cell r="J123">
            <v>109.6</v>
          </cell>
          <cell r="K123" t="str">
            <v/>
          </cell>
        </row>
        <row r="124">
          <cell r="B124">
            <v>104.3</v>
          </cell>
          <cell r="C124" t="str">
            <v/>
          </cell>
          <cell r="D124">
            <v>101.3</v>
          </cell>
          <cell r="E124" t="str">
            <v/>
          </cell>
          <cell r="F124">
            <v>104.7</v>
          </cell>
          <cell r="G124" t="str">
            <v/>
          </cell>
          <cell r="H124">
            <v>98.8</v>
          </cell>
          <cell r="I124" t="str">
            <v/>
          </cell>
          <cell r="J124">
            <v>110</v>
          </cell>
          <cell r="K124" t="str">
            <v/>
          </cell>
        </row>
        <row r="125">
          <cell r="B125">
            <v>104</v>
          </cell>
          <cell r="C125" t="str">
            <v/>
          </cell>
          <cell r="D125">
            <v>101.6</v>
          </cell>
          <cell r="E125" t="str">
            <v/>
          </cell>
          <cell r="F125">
            <v>104.3</v>
          </cell>
          <cell r="G125" t="str">
            <v/>
          </cell>
          <cell r="H125">
            <v>100.5</v>
          </cell>
          <cell r="I125" t="str">
            <v/>
          </cell>
          <cell r="J125">
            <v>109.3</v>
          </cell>
          <cell r="K125" t="str">
            <v/>
          </cell>
        </row>
        <row r="126">
          <cell r="B126">
            <v>104</v>
          </cell>
          <cell r="C126" t="str">
            <v/>
          </cell>
          <cell r="D126">
            <v>101.1</v>
          </cell>
          <cell r="E126" t="str">
            <v/>
          </cell>
          <cell r="F126">
            <v>104.2</v>
          </cell>
          <cell r="G126" t="str">
            <v/>
          </cell>
          <cell r="H126">
            <v>100.2</v>
          </cell>
          <cell r="I126" t="str">
            <v/>
          </cell>
          <cell r="J126">
            <v>109.6</v>
          </cell>
          <cell r="K126" t="str">
            <v/>
          </cell>
        </row>
        <row r="127">
          <cell r="B127">
            <v>101.1</v>
          </cell>
          <cell r="C127" t="str">
            <v/>
          </cell>
          <cell r="D127">
            <v>89.5</v>
          </cell>
          <cell r="E127" t="str">
            <v/>
          </cell>
          <cell r="F127">
            <v>102</v>
          </cell>
          <cell r="G127" t="str">
            <v/>
          </cell>
          <cell r="H127">
            <v>95.4</v>
          </cell>
          <cell r="I127" t="str">
            <v/>
          </cell>
          <cell r="J127">
            <v>104.5</v>
          </cell>
          <cell r="K127" t="str">
            <v/>
          </cell>
        </row>
        <row r="128">
          <cell r="B128">
            <v>102.7</v>
          </cell>
          <cell r="C128" t="str">
            <v/>
          </cell>
          <cell r="D128">
            <v>90.1</v>
          </cell>
          <cell r="E128" t="str">
            <v/>
          </cell>
          <cell r="F128">
            <v>103.5</v>
          </cell>
          <cell r="G128" t="str">
            <v/>
          </cell>
          <cell r="H128">
            <v>97.8</v>
          </cell>
          <cell r="I128" t="str">
            <v/>
          </cell>
          <cell r="J128">
            <v>104.7</v>
          </cell>
          <cell r="K128" t="str">
            <v/>
          </cell>
        </row>
        <row r="129">
          <cell r="B129">
            <v>100.9</v>
          </cell>
          <cell r="C129" t="str">
            <v/>
          </cell>
          <cell r="D129">
            <v>92.3</v>
          </cell>
          <cell r="E129" t="str">
            <v/>
          </cell>
          <cell r="F129">
            <v>101.2</v>
          </cell>
          <cell r="G129" t="str">
            <v/>
          </cell>
          <cell r="H129">
            <v>100.2</v>
          </cell>
          <cell r="I129" t="str">
            <v/>
          </cell>
          <cell r="J129">
            <v>105</v>
          </cell>
          <cell r="K129" t="str">
            <v/>
          </cell>
        </row>
        <row r="130">
          <cell r="B130">
            <v>94.4</v>
          </cell>
          <cell r="C130" t="str">
            <v/>
          </cell>
          <cell r="D130">
            <v>91.7</v>
          </cell>
          <cell r="E130" t="str">
            <v/>
          </cell>
          <cell r="F130">
            <v>93.7</v>
          </cell>
          <cell r="G130" t="str">
            <v/>
          </cell>
          <cell r="H130">
            <v>100.4</v>
          </cell>
          <cell r="I130" t="str">
            <v/>
          </cell>
          <cell r="J130">
            <v>103.2</v>
          </cell>
          <cell r="K130" t="str">
            <v/>
          </cell>
        </row>
        <row r="131">
          <cell r="B131">
            <v>92.1</v>
          </cell>
          <cell r="C131" t="str">
            <v/>
          </cell>
          <cell r="D131">
            <v>90.1</v>
          </cell>
          <cell r="E131" t="str">
            <v/>
          </cell>
          <cell r="F131">
            <v>91.4</v>
          </cell>
          <cell r="G131" t="str">
            <v/>
          </cell>
          <cell r="H131">
            <v>98</v>
          </cell>
          <cell r="I131" t="str">
            <v/>
          </cell>
          <cell r="J131">
            <v>103.6</v>
          </cell>
          <cell r="K131" t="str">
            <v/>
          </cell>
        </row>
        <row r="132">
          <cell r="B132">
            <v>93.7</v>
          </cell>
          <cell r="C132" t="str">
            <v/>
          </cell>
          <cell r="D132">
            <v>90.8</v>
          </cell>
          <cell r="E132" t="str">
            <v/>
          </cell>
          <cell r="F132">
            <v>93</v>
          </cell>
          <cell r="G132" t="str">
            <v/>
          </cell>
          <cell r="H132">
            <v>98.7</v>
          </cell>
          <cell r="I132" t="str">
            <v/>
          </cell>
          <cell r="J132">
            <v>104.6</v>
          </cell>
          <cell r="K132" t="str">
            <v/>
          </cell>
        </row>
        <row r="133">
          <cell r="B133">
            <v>94.8</v>
          </cell>
          <cell r="C133" t="str">
            <v/>
          </cell>
          <cell r="D133">
            <v>91.4</v>
          </cell>
          <cell r="E133" t="str">
            <v/>
          </cell>
          <cell r="F133">
            <v>94.4</v>
          </cell>
          <cell r="G133" t="str">
            <v/>
          </cell>
          <cell r="H133">
            <v>98</v>
          </cell>
          <cell r="I133" t="str">
            <v/>
          </cell>
          <cell r="J133">
            <v>105</v>
          </cell>
          <cell r="K133" t="str">
            <v/>
          </cell>
        </row>
        <row r="134">
          <cell r="B134">
            <v>95.5</v>
          </cell>
          <cell r="C134" t="str">
            <v/>
          </cell>
          <cell r="D134">
            <v>90.8</v>
          </cell>
          <cell r="E134" t="str">
            <v/>
          </cell>
          <cell r="F134">
            <v>95.2</v>
          </cell>
          <cell r="G134" t="str">
            <v/>
          </cell>
          <cell r="H134">
            <v>97.8</v>
          </cell>
          <cell r="I134" t="str">
            <v/>
          </cell>
          <cell r="J134">
            <v>105.4</v>
          </cell>
          <cell r="K134" t="str">
            <v/>
          </cell>
        </row>
        <row r="135">
          <cell r="B135">
            <v>96.8</v>
          </cell>
          <cell r="C135" t="str">
            <v/>
          </cell>
          <cell r="D135">
            <v>90.5</v>
          </cell>
          <cell r="E135" t="str">
            <v/>
          </cell>
          <cell r="F135">
            <v>96.6</v>
          </cell>
          <cell r="G135" t="str">
            <v/>
          </cell>
          <cell r="H135">
            <v>98.4</v>
          </cell>
          <cell r="I135" t="str">
            <v/>
          </cell>
          <cell r="J135">
            <v>106</v>
          </cell>
          <cell r="K135" t="str">
            <v/>
          </cell>
        </row>
        <row r="136">
          <cell r="B136">
            <v>97.3</v>
          </cell>
          <cell r="C136" t="str">
            <v/>
          </cell>
          <cell r="D136">
            <v>90.9</v>
          </cell>
          <cell r="E136" t="str">
            <v/>
          </cell>
          <cell r="F136">
            <v>97.2</v>
          </cell>
          <cell r="G136" t="str">
            <v/>
          </cell>
          <cell r="H136">
            <v>99</v>
          </cell>
          <cell r="I136" t="str">
            <v/>
          </cell>
          <cell r="J136">
            <v>106</v>
          </cell>
          <cell r="K136" t="str">
            <v/>
          </cell>
        </row>
        <row r="137">
          <cell r="B137">
            <v>97.9</v>
          </cell>
          <cell r="C137" t="str">
            <v/>
          </cell>
          <cell r="D137">
            <v>91.5</v>
          </cell>
          <cell r="E137" t="str">
            <v/>
          </cell>
          <cell r="F137">
            <v>97.9</v>
          </cell>
          <cell r="G137" t="str">
            <v/>
          </cell>
          <cell r="H137">
            <v>97.4</v>
          </cell>
          <cell r="I137" t="str">
            <v/>
          </cell>
          <cell r="J137">
            <v>106.2</v>
          </cell>
          <cell r="K137" t="str">
            <v/>
          </cell>
        </row>
        <row r="138">
          <cell r="B138">
            <v>99</v>
          </cell>
          <cell r="C138" t="str">
            <v/>
          </cell>
          <cell r="D138">
            <v>93</v>
          </cell>
          <cell r="E138" t="str">
            <v/>
          </cell>
          <cell r="F138">
            <v>99</v>
          </cell>
          <cell r="G138" t="str">
            <v/>
          </cell>
          <cell r="H138">
            <v>98.1</v>
          </cell>
          <cell r="I138" t="str">
            <v/>
          </cell>
          <cell r="J138">
            <v>106.9</v>
          </cell>
          <cell r="K138" t="str">
            <v/>
          </cell>
        </row>
        <row r="139">
          <cell r="B139">
            <v>100.7</v>
          </cell>
          <cell r="C139" t="str">
            <v/>
          </cell>
          <cell r="D139">
            <v>97.7</v>
          </cell>
          <cell r="E139" t="str">
            <v/>
          </cell>
          <cell r="F139">
            <v>100.5</v>
          </cell>
          <cell r="G139" t="str">
            <v/>
          </cell>
          <cell r="H139">
            <v>101.4</v>
          </cell>
          <cell r="I139" t="str">
            <v/>
          </cell>
          <cell r="J139">
            <v>105.5</v>
          </cell>
          <cell r="K139" t="str">
            <v/>
          </cell>
        </row>
        <row r="140">
          <cell r="B140">
            <v>101.9</v>
          </cell>
          <cell r="C140" t="str">
            <v/>
          </cell>
          <cell r="D140">
            <v>95.5</v>
          </cell>
          <cell r="E140" t="str">
            <v/>
          </cell>
          <cell r="F140">
            <v>101.7</v>
          </cell>
          <cell r="G140" t="str">
            <v/>
          </cell>
          <cell r="H140">
            <v>104.2</v>
          </cell>
          <cell r="I140" t="str">
            <v/>
          </cell>
          <cell r="J140">
            <v>107.9</v>
          </cell>
          <cell r="K140" t="str">
            <v/>
          </cell>
        </row>
        <row r="141">
          <cell r="B141">
            <v>107.8</v>
          </cell>
          <cell r="C141" t="str">
            <v/>
          </cell>
          <cell r="D141">
            <v>97.2</v>
          </cell>
          <cell r="E141" t="str">
            <v/>
          </cell>
          <cell r="F141">
            <v>108.1</v>
          </cell>
          <cell r="G141" t="str">
            <v/>
          </cell>
          <cell r="H141">
            <v>107.5</v>
          </cell>
          <cell r="I141" t="str">
            <v/>
          </cell>
          <cell r="J141">
            <v>109.9</v>
          </cell>
          <cell r="K141" t="str">
            <v/>
          </cell>
        </row>
        <row r="142">
          <cell r="B142">
            <v>115.4</v>
          </cell>
          <cell r="C142" t="str">
            <v/>
          </cell>
          <cell r="D142">
            <v>98.2</v>
          </cell>
          <cell r="E142" t="str">
            <v/>
          </cell>
          <cell r="F142">
            <v>116.6</v>
          </cell>
          <cell r="G142" t="str">
            <v/>
          </cell>
          <cell r="H142">
            <v>109.5</v>
          </cell>
          <cell r="I142" t="str">
            <v/>
          </cell>
          <cell r="J142">
            <v>112.7</v>
          </cell>
          <cell r="K142" t="str">
            <v/>
          </cell>
        </row>
        <row r="143">
          <cell r="B143">
            <v>118.1</v>
          </cell>
          <cell r="C143" t="str">
            <v/>
          </cell>
          <cell r="D143">
            <v>99.7</v>
          </cell>
          <cell r="E143" t="str">
            <v/>
          </cell>
          <cell r="F143">
            <v>119.2</v>
          </cell>
          <cell r="G143" t="str">
            <v/>
          </cell>
          <cell r="H143">
            <v>114</v>
          </cell>
          <cell r="I143" t="str">
            <v/>
          </cell>
          <cell r="J143">
            <v>112.4</v>
          </cell>
          <cell r="K143" t="str">
            <v/>
          </cell>
        </row>
        <row r="144">
          <cell r="B144">
            <v>118.2</v>
          </cell>
          <cell r="C144" t="str">
            <v/>
          </cell>
          <cell r="D144">
            <v>99.4</v>
          </cell>
          <cell r="E144" t="str">
            <v/>
          </cell>
          <cell r="F144">
            <v>119.2</v>
          </cell>
          <cell r="G144" t="str">
            <v/>
          </cell>
          <cell r="H144">
            <v>115</v>
          </cell>
          <cell r="I144" t="str">
            <v/>
          </cell>
          <cell r="J144">
            <v>112.4</v>
          </cell>
          <cell r="K144" t="str">
            <v/>
          </cell>
        </row>
        <row r="145">
          <cell r="B145">
            <v>117</v>
          </cell>
          <cell r="C145" t="str">
            <v/>
          </cell>
          <cell r="D145">
            <v>99.3</v>
          </cell>
          <cell r="E145" t="str">
            <v/>
          </cell>
          <cell r="F145">
            <v>117.6</v>
          </cell>
          <cell r="G145" t="str">
            <v/>
          </cell>
          <cell r="H145">
            <v>118.4</v>
          </cell>
          <cell r="I145" t="str">
            <v/>
          </cell>
          <cell r="J145">
            <v>111.3</v>
          </cell>
          <cell r="K145" t="str">
            <v/>
          </cell>
        </row>
        <row r="146">
          <cell r="B146">
            <v>116.4</v>
          </cell>
          <cell r="C146" t="str">
            <v/>
          </cell>
          <cell r="D146">
            <v>99.8</v>
          </cell>
          <cell r="E146" t="str">
            <v/>
          </cell>
          <cell r="F146">
            <v>116.8</v>
          </cell>
          <cell r="G146" t="str">
            <v/>
          </cell>
          <cell r="H146">
            <v>119.5</v>
          </cell>
          <cell r="I146" t="str">
            <v/>
          </cell>
          <cell r="J146">
            <v>111.4</v>
          </cell>
          <cell r="K146" t="str">
            <v/>
          </cell>
        </row>
        <row r="147">
          <cell r="B147">
            <v>115.5</v>
          </cell>
          <cell r="C147" t="str">
            <v/>
          </cell>
          <cell r="D147">
            <v>101.5</v>
          </cell>
          <cell r="E147" t="str">
            <v/>
          </cell>
          <cell r="F147">
            <v>115.6</v>
          </cell>
          <cell r="G147" t="str">
            <v/>
          </cell>
          <cell r="H147">
            <v>121.3</v>
          </cell>
          <cell r="I147" t="str">
            <v/>
          </cell>
          <cell r="J147">
            <v>111.2</v>
          </cell>
          <cell r="K147" t="str">
            <v/>
          </cell>
        </row>
        <row r="148">
          <cell r="B148">
            <v>114.8</v>
          </cell>
          <cell r="C148" t="str">
            <v/>
          </cell>
          <cell r="D148">
            <v>101.9</v>
          </cell>
          <cell r="E148" t="str">
            <v/>
          </cell>
          <cell r="F148">
            <v>114.5</v>
          </cell>
          <cell r="G148" t="str">
            <v/>
          </cell>
          <cell r="H148">
            <v>125.7</v>
          </cell>
          <cell r="I148" t="str">
            <v/>
          </cell>
          <cell r="J148">
            <v>111</v>
          </cell>
          <cell r="K148" t="str">
            <v/>
          </cell>
        </row>
        <row r="149">
          <cell r="B149">
            <v>114.9</v>
          </cell>
          <cell r="C149" t="str">
            <v/>
          </cell>
          <cell r="D149">
            <v>101.8</v>
          </cell>
          <cell r="E149" t="str">
            <v/>
          </cell>
          <cell r="F149">
            <v>114.4</v>
          </cell>
          <cell r="G149" t="str">
            <v/>
          </cell>
          <cell r="H149">
            <v>127.6</v>
          </cell>
          <cell r="I149" t="str">
            <v/>
          </cell>
          <cell r="J149">
            <v>111</v>
          </cell>
          <cell r="K149" t="str">
            <v/>
          </cell>
        </row>
        <row r="150">
          <cell r="B150">
            <v>114.8</v>
          </cell>
          <cell r="C150" t="str">
            <v/>
          </cell>
          <cell r="D150">
            <v>102.8</v>
          </cell>
          <cell r="E150" t="str">
            <v/>
          </cell>
          <cell r="F150">
            <v>114.1</v>
          </cell>
          <cell r="G150" t="str">
            <v/>
          </cell>
          <cell r="H150">
            <v>129.30000000000001</v>
          </cell>
          <cell r="I150" t="str">
            <v/>
          </cell>
          <cell r="J150">
            <v>110.7</v>
          </cell>
          <cell r="K150" t="str">
            <v/>
          </cell>
        </row>
        <row r="151">
          <cell r="B151">
            <v>118</v>
          </cell>
          <cell r="C151" t="str">
            <v/>
          </cell>
          <cell r="D151">
            <v>132.30000000000001</v>
          </cell>
          <cell r="E151" t="str">
            <v/>
          </cell>
          <cell r="F151">
            <v>115.5</v>
          </cell>
          <cell r="G151" t="str">
            <v/>
          </cell>
          <cell r="H151">
            <v>139.69999999999999</v>
          </cell>
          <cell r="I151" t="str">
            <v/>
          </cell>
          <cell r="J151">
            <v>112.4</v>
          </cell>
          <cell r="K151" t="str">
            <v/>
          </cell>
        </row>
        <row r="152">
          <cell r="B152">
            <v>117.3</v>
          </cell>
          <cell r="C152" t="str">
            <v/>
          </cell>
          <cell r="D152">
            <v>126.1</v>
          </cell>
          <cell r="E152" t="str">
            <v/>
          </cell>
          <cell r="F152">
            <v>115.3</v>
          </cell>
          <cell r="G152" t="str">
            <v/>
          </cell>
          <cell r="H152">
            <v>136.6</v>
          </cell>
          <cell r="I152" t="str">
            <v/>
          </cell>
          <cell r="J152">
            <v>109.1</v>
          </cell>
          <cell r="K152" t="str">
            <v/>
          </cell>
        </row>
        <row r="153">
          <cell r="B153">
            <v>116</v>
          </cell>
          <cell r="C153" t="str">
            <v/>
          </cell>
          <cell r="D153">
            <v>125.5</v>
          </cell>
          <cell r="E153" t="str">
            <v/>
          </cell>
          <cell r="F153">
            <v>113.5</v>
          </cell>
          <cell r="G153" t="str">
            <v/>
          </cell>
          <cell r="H153">
            <v>141.1</v>
          </cell>
          <cell r="I153" t="str">
            <v/>
          </cell>
          <cell r="J153">
            <v>109.9</v>
          </cell>
          <cell r="K153" t="str">
            <v/>
          </cell>
        </row>
        <row r="154">
          <cell r="B154">
            <v>114.9</v>
          </cell>
          <cell r="C154" t="str">
            <v/>
          </cell>
          <cell r="D154">
            <v>123.6</v>
          </cell>
          <cell r="E154" t="str">
            <v/>
          </cell>
          <cell r="F154">
            <v>112.6</v>
          </cell>
          <cell r="G154" t="str">
            <v/>
          </cell>
          <cell r="H154">
            <v>139.4</v>
          </cell>
          <cell r="I154" t="str">
            <v/>
          </cell>
          <cell r="J154">
            <v>108.4</v>
          </cell>
          <cell r="K154" t="str">
            <v/>
          </cell>
        </row>
        <row r="155">
          <cell r="B155">
            <v>114.5</v>
          </cell>
          <cell r="C155" t="str">
            <v>*</v>
          </cell>
          <cell r="D155">
            <v>122.7</v>
          </cell>
          <cell r="E155" t="str">
            <v>*</v>
          </cell>
          <cell r="F155">
            <v>112.8</v>
          </cell>
          <cell r="G155" t="str">
            <v>*</v>
          </cell>
          <cell r="H155">
            <v>133.1</v>
          </cell>
          <cell r="I155" t="str">
            <v>*</v>
          </cell>
          <cell r="J155">
            <v>108.7</v>
          </cell>
          <cell r="K155" t="str">
            <v/>
          </cell>
        </row>
        <row r="156">
          <cell r="B156">
            <v>113.6</v>
          </cell>
          <cell r="C156"/>
          <cell r="D156">
            <v>124.9</v>
          </cell>
          <cell r="E156"/>
          <cell r="F156">
            <v>112.1</v>
          </cell>
          <cell r="G156"/>
          <cell r="H156">
            <v>129.30000000000001</v>
          </cell>
          <cell r="I156"/>
          <cell r="J156">
            <v>108.2</v>
          </cell>
          <cell r="K156"/>
        </row>
      </sheetData>
      <sheetData sheetId="5">
        <row r="7">
          <cell r="B7">
            <v>109.5</v>
          </cell>
          <cell r="C7" t="str">
            <v/>
          </cell>
          <cell r="D7">
            <v>98.1</v>
          </cell>
          <cell r="E7" t="str">
            <v/>
          </cell>
          <cell r="F7">
            <v>110.8</v>
          </cell>
          <cell r="G7" t="str">
            <v/>
          </cell>
          <cell r="H7">
            <v>102.8</v>
          </cell>
          <cell r="I7" t="str">
            <v/>
          </cell>
          <cell r="J7">
            <v>107</v>
          </cell>
          <cell r="K7" t="str">
            <v/>
          </cell>
          <cell r="L7">
            <v>96.5</v>
          </cell>
          <cell r="M7" t="str">
            <v/>
          </cell>
          <cell r="N7">
            <v>88.4</v>
          </cell>
          <cell r="O7" t="str">
            <v/>
          </cell>
          <cell r="P7">
            <v>96.4</v>
          </cell>
          <cell r="Q7" t="str">
            <v/>
          </cell>
          <cell r="R7">
            <v>102.5</v>
          </cell>
          <cell r="S7" t="str">
            <v/>
          </cell>
          <cell r="T7">
            <v>92.6</v>
          </cell>
          <cell r="U7" t="str">
            <v/>
          </cell>
        </row>
        <row r="8">
          <cell r="B8">
            <v>111.6</v>
          </cell>
          <cell r="C8" t="str">
            <v/>
          </cell>
          <cell r="D8">
            <v>103.6</v>
          </cell>
          <cell r="E8" t="str">
            <v/>
          </cell>
          <cell r="F8">
            <v>112.5</v>
          </cell>
          <cell r="G8" t="str">
            <v/>
          </cell>
          <cell r="H8">
            <v>104.6</v>
          </cell>
          <cell r="I8" t="str">
            <v/>
          </cell>
          <cell r="J8">
            <v>109.5</v>
          </cell>
          <cell r="K8" t="str">
            <v/>
          </cell>
          <cell r="L8">
            <v>105.3</v>
          </cell>
          <cell r="M8" t="str">
            <v/>
          </cell>
          <cell r="N8">
            <v>105.2</v>
          </cell>
          <cell r="O8" t="str">
            <v/>
          </cell>
          <cell r="P8">
            <v>109.5</v>
          </cell>
          <cell r="Q8" t="str">
            <v/>
          </cell>
          <cell r="R8">
            <v>75.599999999999994</v>
          </cell>
          <cell r="S8" t="str">
            <v/>
          </cell>
          <cell r="T8">
            <v>110</v>
          </cell>
          <cell r="U8" t="str">
            <v/>
          </cell>
        </row>
        <row r="9">
          <cell r="B9">
            <v>110.8</v>
          </cell>
          <cell r="C9" t="str">
            <v/>
          </cell>
          <cell r="D9">
            <v>107.4</v>
          </cell>
          <cell r="E9" t="str">
            <v/>
          </cell>
          <cell r="F9">
            <v>112.5</v>
          </cell>
          <cell r="G9" t="str">
            <v/>
          </cell>
          <cell r="H9">
            <v>94.3</v>
          </cell>
          <cell r="I9" t="str">
            <v/>
          </cell>
          <cell r="J9">
            <v>102.6</v>
          </cell>
          <cell r="K9" t="str">
            <v/>
          </cell>
          <cell r="L9">
            <v>102</v>
          </cell>
          <cell r="M9" t="str">
            <v/>
          </cell>
          <cell r="N9">
            <v>107.2</v>
          </cell>
          <cell r="O9" t="str">
            <v/>
          </cell>
          <cell r="P9">
            <v>102.7</v>
          </cell>
          <cell r="Q9" t="str">
            <v/>
          </cell>
          <cell r="R9">
            <v>92.8</v>
          </cell>
          <cell r="S9" t="str">
            <v/>
          </cell>
          <cell r="T9">
            <v>99.2</v>
          </cell>
          <cell r="U9" t="str">
            <v/>
          </cell>
        </row>
        <row r="10">
          <cell r="B10">
            <v>107.5</v>
          </cell>
          <cell r="C10" t="str">
            <v/>
          </cell>
          <cell r="D10">
            <v>96.1</v>
          </cell>
          <cell r="E10" t="str">
            <v/>
          </cell>
          <cell r="F10">
            <v>108.9</v>
          </cell>
          <cell r="G10" t="str">
            <v/>
          </cell>
          <cell r="H10">
            <v>98.5</v>
          </cell>
          <cell r="I10" t="str">
            <v/>
          </cell>
          <cell r="J10">
            <v>106.4</v>
          </cell>
          <cell r="K10" t="str">
            <v/>
          </cell>
          <cell r="L10">
            <v>102.3</v>
          </cell>
          <cell r="M10" t="str">
            <v/>
          </cell>
          <cell r="N10">
            <v>95.1</v>
          </cell>
          <cell r="O10" t="str">
            <v/>
          </cell>
          <cell r="P10">
            <v>99.5</v>
          </cell>
          <cell r="Q10" t="str">
            <v/>
          </cell>
          <cell r="R10">
            <v>137</v>
          </cell>
          <cell r="S10" t="str">
            <v/>
          </cell>
          <cell r="T10">
            <v>105.1</v>
          </cell>
          <cell r="U10" t="str">
            <v/>
          </cell>
        </row>
        <row r="11">
          <cell r="B11">
            <v>108.6</v>
          </cell>
          <cell r="C11" t="str">
            <v/>
          </cell>
          <cell r="D11">
            <v>103.4</v>
          </cell>
          <cell r="E11" t="str">
            <v/>
          </cell>
          <cell r="F11">
            <v>110.2</v>
          </cell>
          <cell r="G11" t="str">
            <v/>
          </cell>
          <cell r="H11">
            <v>100.3</v>
          </cell>
          <cell r="I11" t="str">
            <v/>
          </cell>
          <cell r="J11">
            <v>107.4</v>
          </cell>
          <cell r="K11" t="str">
            <v/>
          </cell>
          <cell r="L11">
            <v>98.9</v>
          </cell>
          <cell r="M11" t="str">
            <v/>
          </cell>
          <cell r="N11">
            <v>96.4</v>
          </cell>
          <cell r="O11" t="str">
            <v/>
          </cell>
          <cell r="P11">
            <v>98.5</v>
          </cell>
          <cell r="Q11" t="str">
            <v/>
          </cell>
          <cell r="R11">
            <v>104.4</v>
          </cell>
          <cell r="S11" t="str">
            <v/>
          </cell>
          <cell r="T11">
            <v>93.7</v>
          </cell>
          <cell r="U11" t="str">
            <v/>
          </cell>
        </row>
        <row r="12">
          <cell r="B12">
            <v>105.8</v>
          </cell>
          <cell r="C12" t="str">
            <v/>
          </cell>
          <cell r="D12">
            <v>105.8</v>
          </cell>
          <cell r="E12" t="str">
            <v/>
          </cell>
          <cell r="F12">
            <v>106.4</v>
          </cell>
          <cell r="G12" t="str">
            <v/>
          </cell>
          <cell r="H12">
            <v>100.1</v>
          </cell>
          <cell r="I12" t="str">
            <v/>
          </cell>
          <cell r="J12">
            <v>105.2</v>
          </cell>
          <cell r="K12" t="str">
            <v/>
          </cell>
          <cell r="L12">
            <v>102.6</v>
          </cell>
          <cell r="M12" t="str">
            <v/>
          </cell>
          <cell r="N12">
            <v>107.7</v>
          </cell>
          <cell r="O12" t="str">
            <v/>
          </cell>
          <cell r="P12">
            <v>105.7</v>
          </cell>
          <cell r="Q12" t="str">
            <v/>
          </cell>
          <cell r="R12">
            <v>75.5</v>
          </cell>
          <cell r="S12" t="str">
            <v/>
          </cell>
          <cell r="T12">
            <v>107.7</v>
          </cell>
          <cell r="U12" t="str">
            <v/>
          </cell>
        </row>
        <row r="13">
          <cell r="B13">
            <v>106</v>
          </cell>
          <cell r="C13" t="str">
            <v/>
          </cell>
          <cell r="D13">
            <v>97.5</v>
          </cell>
          <cell r="E13" t="str">
            <v/>
          </cell>
          <cell r="F13">
            <v>106.5</v>
          </cell>
          <cell r="G13" t="str">
            <v/>
          </cell>
          <cell r="H13">
            <v>105.7</v>
          </cell>
          <cell r="I13" t="str">
            <v/>
          </cell>
          <cell r="J13">
            <v>109.8</v>
          </cell>
          <cell r="K13" t="str">
            <v/>
          </cell>
          <cell r="L13">
            <v>102.2</v>
          </cell>
          <cell r="M13" t="str">
            <v/>
          </cell>
          <cell r="N13">
            <v>98.8</v>
          </cell>
          <cell r="O13" t="str">
            <v/>
          </cell>
          <cell r="P13">
            <v>102.8</v>
          </cell>
          <cell r="Q13" t="str">
            <v/>
          </cell>
          <cell r="R13">
            <v>98</v>
          </cell>
          <cell r="S13" t="str">
            <v/>
          </cell>
          <cell r="T13">
            <v>103.5</v>
          </cell>
          <cell r="U13" t="str">
            <v/>
          </cell>
        </row>
        <row r="14">
          <cell r="B14">
            <v>110</v>
          </cell>
          <cell r="C14" t="str">
            <v/>
          </cell>
          <cell r="D14">
            <v>102</v>
          </cell>
          <cell r="E14" t="str">
            <v/>
          </cell>
          <cell r="F14">
            <v>111.6</v>
          </cell>
          <cell r="G14" t="str">
            <v/>
          </cell>
          <cell r="H14">
            <v>102.8</v>
          </cell>
          <cell r="I14" t="str">
            <v/>
          </cell>
          <cell r="J14">
            <v>104.6</v>
          </cell>
          <cell r="K14" t="str">
            <v/>
          </cell>
          <cell r="L14">
            <v>106.2</v>
          </cell>
          <cell r="M14" t="str">
            <v/>
          </cell>
          <cell r="N14">
            <v>99.4</v>
          </cell>
          <cell r="O14" t="str">
            <v/>
          </cell>
          <cell r="P14">
            <v>104.3</v>
          </cell>
          <cell r="Q14" t="str">
            <v/>
          </cell>
          <cell r="R14">
            <v>133.30000000000001</v>
          </cell>
          <cell r="S14" t="str">
            <v/>
          </cell>
          <cell r="T14">
            <v>100.2</v>
          </cell>
          <cell r="U14" t="str">
            <v/>
          </cell>
        </row>
        <row r="15">
          <cell r="B15">
            <v>104.7</v>
          </cell>
          <cell r="C15" t="str">
            <v/>
          </cell>
          <cell r="D15">
            <v>95.4</v>
          </cell>
          <cell r="E15" t="str">
            <v/>
          </cell>
          <cell r="F15">
            <v>105.4</v>
          </cell>
          <cell r="G15" t="str">
            <v/>
          </cell>
          <cell r="H15">
            <v>104.4</v>
          </cell>
          <cell r="I15" t="str">
            <v/>
          </cell>
          <cell r="J15">
            <v>103.4</v>
          </cell>
          <cell r="K15" t="str">
            <v/>
          </cell>
          <cell r="L15">
            <v>94.1</v>
          </cell>
          <cell r="M15" t="str">
            <v/>
          </cell>
          <cell r="N15">
            <v>90.2</v>
          </cell>
          <cell r="O15" t="str">
            <v/>
          </cell>
          <cell r="P15">
            <v>93</v>
          </cell>
          <cell r="Q15" t="str">
            <v/>
          </cell>
          <cell r="R15">
            <v>106</v>
          </cell>
          <cell r="S15" t="str">
            <v/>
          </cell>
          <cell r="T15">
            <v>92.6</v>
          </cell>
          <cell r="U15" t="str">
            <v/>
          </cell>
        </row>
        <row r="16">
          <cell r="B16">
            <v>102.6</v>
          </cell>
          <cell r="C16" t="str">
            <v/>
          </cell>
          <cell r="D16">
            <v>92.5</v>
          </cell>
          <cell r="E16" t="str">
            <v/>
          </cell>
          <cell r="F16">
            <v>103.4</v>
          </cell>
          <cell r="G16" t="str">
            <v/>
          </cell>
          <cell r="H16">
            <v>101.2</v>
          </cell>
          <cell r="I16" t="str">
            <v/>
          </cell>
          <cell r="J16">
            <v>100.3</v>
          </cell>
          <cell r="K16" t="str">
            <v/>
          </cell>
          <cell r="L16">
            <v>100.5</v>
          </cell>
          <cell r="M16" t="str">
            <v/>
          </cell>
          <cell r="N16">
            <v>104.5</v>
          </cell>
          <cell r="O16" t="str">
            <v/>
          </cell>
          <cell r="P16">
            <v>103.8</v>
          </cell>
          <cell r="Q16" t="str">
            <v/>
          </cell>
          <cell r="R16">
            <v>73.2</v>
          </cell>
          <cell r="S16" t="str">
            <v/>
          </cell>
          <cell r="T16">
            <v>104.5</v>
          </cell>
          <cell r="U16" t="str">
            <v/>
          </cell>
        </row>
        <row r="17">
          <cell r="B17">
            <v>99.7</v>
          </cell>
          <cell r="C17" t="str">
            <v/>
          </cell>
          <cell r="D17">
            <v>94.9</v>
          </cell>
          <cell r="E17" t="str">
            <v/>
          </cell>
          <cell r="F17">
            <v>100.2</v>
          </cell>
          <cell r="G17" t="str">
            <v/>
          </cell>
          <cell r="H17">
            <v>97.8</v>
          </cell>
          <cell r="I17" t="str">
            <v/>
          </cell>
          <cell r="J17">
            <v>97.2</v>
          </cell>
          <cell r="K17" t="str">
            <v/>
          </cell>
          <cell r="L17">
            <v>99.2</v>
          </cell>
          <cell r="M17" t="str">
            <v/>
          </cell>
          <cell r="N17">
            <v>101.3</v>
          </cell>
          <cell r="O17" t="str">
            <v/>
          </cell>
          <cell r="P17">
            <v>99.5</v>
          </cell>
          <cell r="Q17" t="str">
            <v/>
          </cell>
          <cell r="R17">
            <v>94.7</v>
          </cell>
          <cell r="S17" t="str">
            <v/>
          </cell>
          <cell r="T17">
            <v>100.2</v>
          </cell>
          <cell r="U17" t="str">
            <v/>
          </cell>
        </row>
        <row r="18">
          <cell r="B18">
            <v>97</v>
          </cell>
          <cell r="C18" t="str">
            <v/>
          </cell>
          <cell r="D18">
            <v>99.1</v>
          </cell>
          <cell r="E18" t="str">
            <v/>
          </cell>
          <cell r="F18">
            <v>96.8</v>
          </cell>
          <cell r="G18" t="str">
            <v/>
          </cell>
          <cell r="H18">
            <v>97.4</v>
          </cell>
          <cell r="I18" t="str">
            <v/>
          </cell>
          <cell r="J18">
            <v>99.1</v>
          </cell>
          <cell r="K18" t="str">
            <v/>
          </cell>
          <cell r="L18">
            <v>103.4</v>
          </cell>
          <cell r="M18" t="str">
            <v/>
          </cell>
          <cell r="N18">
            <v>103.7</v>
          </cell>
          <cell r="O18" t="str">
            <v/>
          </cell>
          <cell r="P18">
            <v>100.8</v>
          </cell>
          <cell r="Q18" t="str">
            <v/>
          </cell>
          <cell r="R18">
            <v>132.69999999999999</v>
          </cell>
          <cell r="S18" t="str">
            <v/>
          </cell>
          <cell r="T18">
            <v>102.1</v>
          </cell>
          <cell r="U18" t="str">
            <v/>
          </cell>
        </row>
        <row r="19">
          <cell r="B19">
            <v>98</v>
          </cell>
          <cell r="C19" t="str">
            <v/>
          </cell>
          <cell r="D19">
            <v>102</v>
          </cell>
          <cell r="E19" t="str">
            <v/>
          </cell>
          <cell r="F19">
            <v>98</v>
          </cell>
          <cell r="G19" t="str">
            <v/>
          </cell>
          <cell r="H19">
            <v>96.3</v>
          </cell>
          <cell r="I19" t="str">
            <v/>
          </cell>
          <cell r="J19">
            <v>101.7</v>
          </cell>
          <cell r="K19" t="str">
            <v/>
          </cell>
          <cell r="L19">
            <v>95.1</v>
          </cell>
          <cell r="M19" t="str">
            <v/>
          </cell>
          <cell r="N19">
            <v>92.9</v>
          </cell>
          <cell r="O19" t="str">
            <v/>
          </cell>
          <cell r="P19">
            <v>94.1</v>
          </cell>
          <cell r="Q19" t="str">
            <v/>
          </cell>
          <cell r="R19">
            <v>104.7</v>
          </cell>
          <cell r="S19" t="str">
            <v/>
          </cell>
          <cell r="T19">
            <v>95.1</v>
          </cell>
          <cell r="U19" t="str">
            <v/>
          </cell>
        </row>
        <row r="20">
          <cell r="B20">
            <v>101.2</v>
          </cell>
          <cell r="C20" t="str">
            <v/>
          </cell>
          <cell r="D20">
            <v>100.3</v>
          </cell>
          <cell r="E20" t="str">
            <v/>
          </cell>
          <cell r="F20">
            <v>100.8</v>
          </cell>
          <cell r="G20" t="str">
            <v/>
          </cell>
          <cell r="H20">
            <v>104.1</v>
          </cell>
          <cell r="I20" t="str">
            <v/>
          </cell>
          <cell r="J20">
            <v>104.8</v>
          </cell>
          <cell r="K20" t="str">
            <v/>
          </cell>
          <cell r="L20">
            <v>103.7</v>
          </cell>
          <cell r="M20" t="str">
            <v/>
          </cell>
          <cell r="N20">
            <v>102.7</v>
          </cell>
          <cell r="O20" t="str">
            <v/>
          </cell>
          <cell r="P20">
            <v>106.8</v>
          </cell>
          <cell r="Q20" t="str">
            <v/>
          </cell>
          <cell r="R20">
            <v>79.2</v>
          </cell>
          <cell r="S20" t="str">
            <v/>
          </cell>
          <cell r="T20">
            <v>107.6</v>
          </cell>
          <cell r="U20" t="str">
            <v/>
          </cell>
        </row>
        <row r="21">
          <cell r="B21">
            <v>105</v>
          </cell>
          <cell r="C21" t="str">
            <v/>
          </cell>
          <cell r="D21">
            <v>103.3</v>
          </cell>
          <cell r="E21" t="str">
            <v/>
          </cell>
          <cell r="F21">
            <v>105.1</v>
          </cell>
          <cell r="G21" t="str">
            <v/>
          </cell>
          <cell r="H21">
            <v>105.5</v>
          </cell>
          <cell r="I21" t="str">
            <v/>
          </cell>
          <cell r="J21">
            <v>103.4</v>
          </cell>
          <cell r="K21" t="str">
            <v/>
          </cell>
          <cell r="L21">
            <v>103</v>
          </cell>
          <cell r="M21" t="str">
            <v/>
          </cell>
          <cell r="N21">
            <v>104.4</v>
          </cell>
          <cell r="O21" t="str">
            <v/>
          </cell>
          <cell r="P21">
            <v>103.7</v>
          </cell>
          <cell r="Q21" t="str">
            <v/>
          </cell>
          <cell r="R21">
            <v>95.9</v>
          </cell>
          <cell r="S21" t="str">
            <v/>
          </cell>
          <cell r="T21">
            <v>98.9</v>
          </cell>
          <cell r="U21" t="str">
            <v/>
          </cell>
        </row>
        <row r="22">
          <cell r="B22">
            <v>104.5</v>
          </cell>
          <cell r="C22" t="str">
            <v/>
          </cell>
          <cell r="D22">
            <v>108.9</v>
          </cell>
          <cell r="E22" t="str">
            <v/>
          </cell>
          <cell r="F22">
            <v>105.3</v>
          </cell>
          <cell r="G22" t="str">
            <v/>
          </cell>
          <cell r="H22">
            <v>94.4</v>
          </cell>
          <cell r="I22" t="str">
            <v/>
          </cell>
          <cell r="J22">
            <v>107.2</v>
          </cell>
          <cell r="K22" t="str">
            <v/>
          </cell>
          <cell r="L22">
            <v>102.9</v>
          </cell>
          <cell r="M22" t="str">
            <v/>
          </cell>
          <cell r="N22">
            <v>109.3</v>
          </cell>
          <cell r="O22" t="str">
            <v/>
          </cell>
          <cell r="P22">
            <v>101</v>
          </cell>
          <cell r="Q22" t="str">
            <v/>
          </cell>
          <cell r="R22">
            <v>118.8</v>
          </cell>
          <cell r="S22" t="str">
            <v/>
          </cell>
          <cell r="T22">
            <v>105.9</v>
          </cell>
          <cell r="U22" t="str">
            <v/>
          </cell>
        </row>
        <row r="23">
          <cell r="B23">
            <v>104.9</v>
          </cell>
          <cell r="C23" t="str">
            <v/>
          </cell>
          <cell r="D23">
            <v>92.9</v>
          </cell>
          <cell r="E23" t="str">
            <v/>
          </cell>
          <cell r="F23">
            <v>106.9</v>
          </cell>
          <cell r="G23" t="str">
            <v/>
          </cell>
          <cell r="H23">
            <v>94.6</v>
          </cell>
          <cell r="I23" t="str">
            <v/>
          </cell>
          <cell r="J23">
            <v>103.5</v>
          </cell>
          <cell r="K23" t="str">
            <v/>
          </cell>
          <cell r="L23">
            <v>95.4</v>
          </cell>
          <cell r="M23" t="str">
            <v/>
          </cell>
          <cell r="N23">
            <v>79.2</v>
          </cell>
          <cell r="O23" t="str">
            <v/>
          </cell>
          <cell r="P23">
            <v>95.5</v>
          </cell>
          <cell r="Q23" t="str">
            <v/>
          </cell>
          <cell r="R23">
            <v>104.9</v>
          </cell>
          <cell r="S23" t="str">
            <v/>
          </cell>
          <cell r="T23">
            <v>91.8</v>
          </cell>
          <cell r="U23" t="str">
            <v/>
          </cell>
        </row>
        <row r="24">
          <cell r="B24">
            <v>103.7</v>
          </cell>
          <cell r="C24" t="str">
            <v/>
          </cell>
          <cell r="D24">
            <v>94.1</v>
          </cell>
          <cell r="E24" t="str">
            <v/>
          </cell>
          <cell r="F24">
            <v>105.3</v>
          </cell>
          <cell r="G24" t="str">
            <v/>
          </cell>
          <cell r="H24">
            <v>93.9</v>
          </cell>
          <cell r="I24" t="str">
            <v/>
          </cell>
          <cell r="J24">
            <v>101</v>
          </cell>
          <cell r="K24" t="str">
            <v/>
          </cell>
          <cell r="L24">
            <v>102.6</v>
          </cell>
          <cell r="M24" t="str">
            <v/>
          </cell>
          <cell r="N24">
            <v>104</v>
          </cell>
          <cell r="O24" t="str">
            <v/>
          </cell>
          <cell r="P24">
            <v>105.2</v>
          </cell>
          <cell r="Q24" t="str">
            <v/>
          </cell>
          <cell r="R24">
            <v>78.599999999999994</v>
          </cell>
          <cell r="S24" t="str">
            <v/>
          </cell>
          <cell r="T24">
            <v>105.1</v>
          </cell>
          <cell r="U24" t="str">
            <v/>
          </cell>
        </row>
        <row r="25">
          <cell r="B25">
            <v>101.8</v>
          </cell>
          <cell r="C25" t="str">
            <v/>
          </cell>
          <cell r="D25">
            <v>96.8</v>
          </cell>
          <cell r="E25" t="str">
            <v/>
          </cell>
          <cell r="F25">
            <v>102.4</v>
          </cell>
          <cell r="G25" t="str">
            <v/>
          </cell>
          <cell r="H25">
            <v>97.2</v>
          </cell>
          <cell r="I25" t="str">
            <v/>
          </cell>
          <cell r="J25">
            <v>105.4</v>
          </cell>
          <cell r="K25" t="str">
            <v/>
          </cell>
          <cell r="L25">
            <v>101.1</v>
          </cell>
          <cell r="M25" t="str">
            <v/>
          </cell>
          <cell r="N25">
            <v>107.4</v>
          </cell>
          <cell r="O25" t="str">
            <v/>
          </cell>
          <cell r="P25">
            <v>100.8</v>
          </cell>
          <cell r="Q25" t="str">
            <v/>
          </cell>
          <cell r="R25">
            <v>99.3</v>
          </cell>
          <cell r="S25" t="str">
            <v/>
          </cell>
          <cell r="T25">
            <v>103.2</v>
          </cell>
          <cell r="U25" t="str">
            <v/>
          </cell>
        </row>
        <row r="26">
          <cell r="B26">
            <v>102.8</v>
          </cell>
          <cell r="C26" t="str">
            <v/>
          </cell>
          <cell r="D26">
            <v>92.4</v>
          </cell>
          <cell r="E26" t="str">
            <v/>
          </cell>
          <cell r="F26">
            <v>104</v>
          </cell>
          <cell r="G26" t="str">
            <v/>
          </cell>
          <cell r="H26">
            <v>98.1</v>
          </cell>
          <cell r="I26" t="str">
            <v/>
          </cell>
          <cell r="J26">
            <v>102.3</v>
          </cell>
          <cell r="K26" t="str">
            <v/>
          </cell>
          <cell r="L26">
            <v>103.9</v>
          </cell>
          <cell r="M26" t="str">
            <v/>
          </cell>
          <cell r="N26">
            <v>104.3</v>
          </cell>
          <cell r="O26" t="str">
            <v/>
          </cell>
          <cell r="P26">
            <v>102.6</v>
          </cell>
          <cell r="Q26" t="str">
            <v/>
          </cell>
          <cell r="R26">
            <v>119.8</v>
          </cell>
          <cell r="S26" t="str">
            <v/>
          </cell>
          <cell r="T26">
            <v>102.7</v>
          </cell>
          <cell r="U26" t="str">
            <v/>
          </cell>
        </row>
        <row r="27">
          <cell r="B27">
            <v>105.3</v>
          </cell>
          <cell r="C27" t="str">
            <v/>
          </cell>
          <cell r="D27">
            <v>98.4</v>
          </cell>
          <cell r="E27" t="str">
            <v/>
          </cell>
          <cell r="F27">
            <v>106.8</v>
          </cell>
          <cell r="G27" t="str">
            <v/>
          </cell>
          <cell r="H27">
            <v>96.5</v>
          </cell>
          <cell r="I27" t="str">
            <v/>
          </cell>
          <cell r="J27">
            <v>102.1</v>
          </cell>
          <cell r="K27" t="str">
            <v/>
          </cell>
          <cell r="L27">
            <v>97.8</v>
          </cell>
          <cell r="M27" t="str">
            <v/>
          </cell>
          <cell r="N27">
            <v>84.4</v>
          </cell>
          <cell r="O27" t="str">
            <v/>
          </cell>
          <cell r="P27">
            <v>98.1</v>
          </cell>
          <cell r="Q27" t="str">
            <v/>
          </cell>
          <cell r="R27">
            <v>103.2</v>
          </cell>
          <cell r="S27" t="str">
            <v/>
          </cell>
          <cell r="T27">
            <v>91.6</v>
          </cell>
          <cell r="U27" t="str">
            <v/>
          </cell>
        </row>
        <row r="28">
          <cell r="B28">
            <v>103.9</v>
          </cell>
          <cell r="C28" t="str">
            <v/>
          </cell>
          <cell r="D28">
            <v>107.7</v>
          </cell>
          <cell r="E28" t="str">
            <v/>
          </cell>
          <cell r="F28">
            <v>104.5</v>
          </cell>
          <cell r="G28" t="str">
            <v/>
          </cell>
          <cell r="H28">
            <v>94.5</v>
          </cell>
          <cell r="I28" t="str">
            <v/>
          </cell>
          <cell r="J28">
            <v>105.6</v>
          </cell>
          <cell r="K28" t="str">
            <v/>
          </cell>
          <cell r="L28">
            <v>100.9</v>
          </cell>
          <cell r="M28" t="str">
            <v/>
          </cell>
          <cell r="N28">
            <v>114</v>
          </cell>
          <cell r="O28" t="str">
            <v/>
          </cell>
          <cell r="P28">
            <v>102.7</v>
          </cell>
          <cell r="Q28" t="str">
            <v/>
          </cell>
          <cell r="R28">
            <v>77</v>
          </cell>
          <cell r="S28" t="str">
            <v/>
          </cell>
          <cell r="T28">
            <v>108.7</v>
          </cell>
          <cell r="U28" t="str">
            <v/>
          </cell>
        </row>
        <row r="29">
          <cell r="B29">
            <v>104.3</v>
          </cell>
          <cell r="C29" t="str">
            <v/>
          </cell>
          <cell r="D29">
            <v>98.3</v>
          </cell>
          <cell r="E29" t="str">
            <v/>
          </cell>
          <cell r="F29">
            <v>105.3</v>
          </cell>
          <cell r="G29" t="str">
            <v/>
          </cell>
          <cell r="H29">
            <v>96.7</v>
          </cell>
          <cell r="I29" t="str">
            <v/>
          </cell>
          <cell r="J29">
            <v>102.3</v>
          </cell>
          <cell r="K29" t="str">
            <v/>
          </cell>
          <cell r="L29">
            <v>101.5</v>
          </cell>
          <cell r="M29" t="str">
            <v/>
          </cell>
          <cell r="N29">
            <v>98.3</v>
          </cell>
          <cell r="O29" t="str">
            <v/>
          </cell>
          <cell r="P29">
            <v>101.6</v>
          </cell>
          <cell r="Q29" t="str">
            <v/>
          </cell>
          <cell r="R29">
            <v>101.6</v>
          </cell>
          <cell r="S29" t="str">
            <v/>
          </cell>
          <cell r="T29">
            <v>100.2</v>
          </cell>
          <cell r="U29" t="str">
            <v/>
          </cell>
        </row>
        <row r="30">
          <cell r="B30">
            <v>106</v>
          </cell>
          <cell r="C30" t="str">
            <v/>
          </cell>
          <cell r="D30">
            <v>102.8</v>
          </cell>
          <cell r="E30" t="str">
            <v/>
          </cell>
          <cell r="F30">
            <v>106.8</v>
          </cell>
          <cell r="G30" t="str">
            <v/>
          </cell>
          <cell r="H30">
            <v>99.7</v>
          </cell>
          <cell r="I30" t="str">
            <v/>
          </cell>
          <cell r="J30">
            <v>103.7</v>
          </cell>
          <cell r="K30" t="str">
            <v/>
          </cell>
          <cell r="L30">
            <v>105.6</v>
          </cell>
          <cell r="M30" t="str">
            <v/>
          </cell>
          <cell r="N30">
            <v>108.9</v>
          </cell>
          <cell r="O30" t="str">
            <v/>
          </cell>
          <cell r="P30">
            <v>104</v>
          </cell>
          <cell r="Q30" t="str">
            <v/>
          </cell>
          <cell r="R30">
            <v>123.6</v>
          </cell>
          <cell r="S30" t="str">
            <v/>
          </cell>
          <cell r="T30">
            <v>103.9</v>
          </cell>
          <cell r="U30" t="str">
            <v/>
          </cell>
        </row>
        <row r="31">
          <cell r="B31">
            <v>103</v>
          </cell>
          <cell r="C31" t="str">
            <v/>
          </cell>
          <cell r="D31">
            <v>94.5</v>
          </cell>
          <cell r="E31" t="str">
            <v/>
          </cell>
          <cell r="F31">
            <v>103.8</v>
          </cell>
          <cell r="G31" t="str">
            <v/>
          </cell>
          <cell r="H31">
            <v>98.7</v>
          </cell>
          <cell r="I31" t="str">
            <v/>
          </cell>
          <cell r="J31">
            <v>104.3</v>
          </cell>
          <cell r="K31" t="str">
            <v/>
          </cell>
          <cell r="L31">
            <v>95.3</v>
          </cell>
          <cell r="M31" t="str">
            <v/>
          </cell>
          <cell r="N31">
            <v>77.400000000000006</v>
          </cell>
          <cell r="O31" t="str">
            <v/>
          </cell>
          <cell r="P31">
            <v>95.5</v>
          </cell>
          <cell r="Q31" t="str">
            <v/>
          </cell>
          <cell r="R31">
            <v>102.1</v>
          </cell>
          <cell r="S31" t="str">
            <v/>
          </cell>
          <cell r="T31">
            <v>92.2</v>
          </cell>
          <cell r="U31" t="str">
            <v/>
          </cell>
        </row>
        <row r="32">
          <cell r="B32">
            <v>105.8</v>
          </cell>
          <cell r="C32" t="str">
            <v/>
          </cell>
          <cell r="D32">
            <v>91.7</v>
          </cell>
          <cell r="E32" t="str">
            <v/>
          </cell>
          <cell r="F32">
            <v>107.3</v>
          </cell>
          <cell r="G32" t="str">
            <v/>
          </cell>
          <cell r="H32">
            <v>96.1</v>
          </cell>
          <cell r="I32" t="str">
            <v/>
          </cell>
          <cell r="J32">
            <v>101.3</v>
          </cell>
          <cell r="K32" t="str">
            <v/>
          </cell>
          <cell r="L32">
            <v>103.6</v>
          </cell>
          <cell r="M32" t="str">
            <v/>
          </cell>
          <cell r="N32">
            <v>110.6</v>
          </cell>
          <cell r="O32" t="str">
            <v/>
          </cell>
          <cell r="P32">
            <v>106.3</v>
          </cell>
          <cell r="Q32" t="str">
            <v/>
          </cell>
          <cell r="R32">
            <v>75</v>
          </cell>
          <cell r="S32" t="str">
            <v/>
          </cell>
          <cell r="T32">
            <v>105.6</v>
          </cell>
          <cell r="U32" t="str">
            <v/>
          </cell>
        </row>
        <row r="33">
          <cell r="B33">
            <v>102.4</v>
          </cell>
          <cell r="C33" t="str">
            <v/>
          </cell>
          <cell r="D33">
            <v>99.7</v>
          </cell>
          <cell r="E33" t="str">
            <v/>
          </cell>
          <cell r="F33">
            <v>103.3</v>
          </cell>
          <cell r="G33" t="str">
            <v/>
          </cell>
          <cell r="H33">
            <v>92.7</v>
          </cell>
          <cell r="I33" t="str">
            <v/>
          </cell>
          <cell r="J33">
            <v>103.5</v>
          </cell>
          <cell r="K33" t="str">
            <v/>
          </cell>
          <cell r="L33">
            <v>98.3</v>
          </cell>
          <cell r="M33" t="str">
            <v/>
          </cell>
          <cell r="N33">
            <v>106.9</v>
          </cell>
          <cell r="O33" t="str">
            <v/>
          </cell>
          <cell r="P33">
            <v>97.8</v>
          </cell>
          <cell r="Q33" t="str">
            <v/>
          </cell>
          <cell r="R33">
            <v>98</v>
          </cell>
          <cell r="S33" t="str">
            <v/>
          </cell>
          <cell r="T33">
            <v>102.4</v>
          </cell>
          <cell r="U33" t="str">
            <v/>
          </cell>
        </row>
        <row r="34">
          <cell r="B34">
            <v>101.5</v>
          </cell>
          <cell r="C34" t="str">
            <v/>
          </cell>
          <cell r="D34">
            <v>92.7</v>
          </cell>
          <cell r="E34" t="str">
            <v/>
          </cell>
          <cell r="F34">
            <v>102.2</v>
          </cell>
          <cell r="G34" t="str">
            <v/>
          </cell>
          <cell r="H34">
            <v>97.5</v>
          </cell>
          <cell r="I34" t="str">
            <v/>
          </cell>
          <cell r="J34">
            <v>103</v>
          </cell>
          <cell r="K34" t="str">
            <v/>
          </cell>
          <cell r="L34">
            <v>104.6</v>
          </cell>
          <cell r="M34" t="str">
            <v/>
          </cell>
          <cell r="N34">
            <v>101.2</v>
          </cell>
          <cell r="O34" t="str">
            <v/>
          </cell>
          <cell r="P34">
            <v>102.9</v>
          </cell>
          <cell r="Q34" t="str">
            <v/>
          </cell>
          <cell r="R34">
            <v>130</v>
          </cell>
          <cell r="S34" t="str">
            <v/>
          </cell>
          <cell r="T34">
            <v>103.4</v>
          </cell>
          <cell r="U34" t="str">
            <v/>
          </cell>
        </row>
        <row r="35">
          <cell r="B35">
            <v>107.3</v>
          </cell>
          <cell r="C35" t="str">
            <v/>
          </cell>
          <cell r="D35">
            <v>96.7</v>
          </cell>
          <cell r="E35" t="str">
            <v/>
          </cell>
          <cell r="F35">
            <v>108.2</v>
          </cell>
          <cell r="G35" t="str">
            <v/>
          </cell>
          <cell r="H35">
            <v>103.7</v>
          </cell>
          <cell r="I35" t="str">
            <v/>
          </cell>
          <cell r="J35">
            <v>104.9</v>
          </cell>
          <cell r="K35" t="str">
            <v/>
          </cell>
          <cell r="L35">
            <v>100.8</v>
          </cell>
          <cell r="M35" t="str">
            <v/>
          </cell>
          <cell r="N35">
            <v>80.8</v>
          </cell>
          <cell r="O35" t="str">
            <v/>
          </cell>
          <cell r="P35">
            <v>101.1</v>
          </cell>
          <cell r="Q35" t="str">
            <v/>
          </cell>
          <cell r="R35">
            <v>108.5</v>
          </cell>
          <cell r="S35" t="str">
            <v/>
          </cell>
          <cell r="T35">
            <v>93.8</v>
          </cell>
          <cell r="U35" t="str">
            <v/>
          </cell>
        </row>
        <row r="36">
          <cell r="B36">
            <v>104.2</v>
          </cell>
          <cell r="C36" t="str">
            <v/>
          </cell>
          <cell r="D36">
            <v>94.5</v>
          </cell>
          <cell r="E36" t="str">
            <v/>
          </cell>
          <cell r="F36">
            <v>104.4</v>
          </cell>
          <cell r="G36" t="str">
            <v/>
          </cell>
          <cell r="H36">
            <v>107.5</v>
          </cell>
          <cell r="I36" t="str">
            <v/>
          </cell>
          <cell r="J36">
            <v>103.7</v>
          </cell>
          <cell r="K36" t="str">
            <v/>
          </cell>
          <cell r="L36">
            <v>100.6</v>
          </cell>
          <cell r="M36" t="str">
            <v/>
          </cell>
          <cell r="N36">
            <v>108</v>
          </cell>
          <cell r="O36" t="str">
            <v/>
          </cell>
          <cell r="P36">
            <v>102.5</v>
          </cell>
          <cell r="Q36" t="str">
            <v/>
          </cell>
          <cell r="R36">
            <v>77.8</v>
          </cell>
          <cell r="S36" t="str">
            <v/>
          </cell>
          <cell r="T36">
            <v>104.4</v>
          </cell>
          <cell r="U36" t="str">
            <v/>
          </cell>
        </row>
        <row r="37">
          <cell r="B37">
            <v>106.4</v>
          </cell>
          <cell r="C37" t="str">
            <v/>
          </cell>
          <cell r="D37">
            <v>88.3</v>
          </cell>
          <cell r="E37" t="str">
            <v/>
          </cell>
          <cell r="F37">
            <v>107.1</v>
          </cell>
          <cell r="G37" t="str">
            <v/>
          </cell>
          <cell r="H37">
            <v>108.8</v>
          </cell>
          <cell r="I37" t="str">
            <v/>
          </cell>
          <cell r="J37">
            <v>102.4</v>
          </cell>
          <cell r="K37" t="str">
            <v/>
          </cell>
          <cell r="L37">
            <v>100.3</v>
          </cell>
          <cell r="M37" t="str">
            <v/>
          </cell>
          <cell r="N37">
            <v>99.9</v>
          </cell>
          <cell r="O37" t="str">
            <v/>
          </cell>
          <cell r="P37">
            <v>100.4</v>
          </cell>
          <cell r="Q37" t="str">
            <v/>
          </cell>
          <cell r="R37">
            <v>99.2</v>
          </cell>
          <cell r="S37" t="str">
            <v/>
          </cell>
          <cell r="T37">
            <v>101.2</v>
          </cell>
          <cell r="U37" t="str">
            <v/>
          </cell>
        </row>
        <row r="38">
          <cell r="B38">
            <v>108.5</v>
          </cell>
          <cell r="C38" t="str">
            <v/>
          </cell>
          <cell r="D38">
            <v>92.4</v>
          </cell>
          <cell r="E38" t="str">
            <v/>
          </cell>
          <cell r="F38">
            <v>109.8</v>
          </cell>
          <cell r="G38" t="str">
            <v/>
          </cell>
          <cell r="H38">
            <v>103.3</v>
          </cell>
          <cell r="I38" t="str">
            <v/>
          </cell>
          <cell r="J38">
            <v>101.8</v>
          </cell>
          <cell r="K38" t="str">
            <v/>
          </cell>
          <cell r="L38">
            <v>106.7</v>
          </cell>
          <cell r="M38" t="str">
            <v/>
          </cell>
          <cell r="N38">
            <v>106</v>
          </cell>
          <cell r="O38" t="str">
            <v/>
          </cell>
          <cell r="P38">
            <v>105.6</v>
          </cell>
          <cell r="Q38" t="str">
            <v/>
          </cell>
          <cell r="R38">
            <v>123.4</v>
          </cell>
          <cell r="S38" t="str">
            <v/>
          </cell>
          <cell r="T38">
            <v>102.8</v>
          </cell>
          <cell r="U38" t="str">
            <v/>
          </cell>
        </row>
        <row r="39">
          <cell r="B39">
            <v>105.5</v>
          </cell>
          <cell r="C39" t="str">
            <v/>
          </cell>
          <cell r="D39">
            <v>98.2</v>
          </cell>
          <cell r="E39" t="str">
            <v/>
          </cell>
          <cell r="F39">
            <v>105.5</v>
          </cell>
          <cell r="G39" t="str">
            <v/>
          </cell>
          <cell r="H39">
            <v>109.3</v>
          </cell>
          <cell r="I39" t="str">
            <v/>
          </cell>
          <cell r="J39">
            <v>102.4</v>
          </cell>
          <cell r="K39" t="str">
            <v/>
          </cell>
          <cell r="L39">
            <v>98</v>
          </cell>
          <cell r="M39" t="str">
            <v/>
          </cell>
          <cell r="N39">
            <v>85.9</v>
          </cell>
          <cell r="O39" t="str">
            <v/>
          </cell>
          <cell r="P39">
            <v>97.1</v>
          </cell>
          <cell r="Q39" t="str">
            <v/>
          </cell>
          <cell r="R39">
            <v>114.8</v>
          </cell>
          <cell r="S39" t="str">
            <v/>
          </cell>
          <cell r="T39">
            <v>94.4</v>
          </cell>
          <cell r="U39" t="str">
            <v/>
          </cell>
        </row>
        <row r="40">
          <cell r="B40">
            <v>107</v>
          </cell>
          <cell r="C40" t="str">
            <v/>
          </cell>
          <cell r="D40">
            <v>99.2</v>
          </cell>
          <cell r="E40" t="str">
            <v/>
          </cell>
          <cell r="F40">
            <v>107.2</v>
          </cell>
          <cell r="G40" t="str">
            <v/>
          </cell>
          <cell r="H40">
            <v>107.2</v>
          </cell>
          <cell r="I40" t="str">
            <v/>
          </cell>
          <cell r="J40">
            <v>106.9</v>
          </cell>
          <cell r="K40" t="str">
            <v/>
          </cell>
          <cell r="L40">
            <v>102</v>
          </cell>
          <cell r="M40" t="str">
            <v/>
          </cell>
          <cell r="N40">
            <v>109.2</v>
          </cell>
          <cell r="O40" t="str">
            <v/>
          </cell>
          <cell r="P40">
            <v>104.2</v>
          </cell>
          <cell r="Q40" t="str">
            <v/>
          </cell>
          <cell r="R40">
            <v>76.3</v>
          </cell>
          <cell r="S40" t="str">
            <v/>
          </cell>
          <cell r="T40">
            <v>109</v>
          </cell>
          <cell r="U40" t="str">
            <v/>
          </cell>
        </row>
        <row r="41">
          <cell r="B41">
            <v>105.3</v>
          </cell>
          <cell r="C41" t="str">
            <v/>
          </cell>
          <cell r="D41">
            <v>106.6</v>
          </cell>
          <cell r="E41" t="str">
            <v/>
          </cell>
          <cell r="F41">
            <v>105.1</v>
          </cell>
          <cell r="G41" t="str">
            <v/>
          </cell>
          <cell r="H41">
            <v>106.9</v>
          </cell>
          <cell r="I41" t="str">
            <v/>
          </cell>
          <cell r="J41">
            <v>107.9</v>
          </cell>
          <cell r="K41" t="str">
            <v/>
          </cell>
          <cell r="L41">
            <v>98.7</v>
          </cell>
          <cell r="M41" t="str">
            <v/>
          </cell>
          <cell r="N41">
            <v>107.3</v>
          </cell>
          <cell r="O41" t="str">
            <v/>
          </cell>
          <cell r="P41">
            <v>98.4</v>
          </cell>
          <cell r="Q41" t="str">
            <v/>
          </cell>
          <cell r="R41">
            <v>98.9</v>
          </cell>
          <cell r="S41" t="str">
            <v/>
          </cell>
          <cell r="T41">
            <v>102.1</v>
          </cell>
          <cell r="U41" t="str">
            <v/>
          </cell>
        </row>
        <row r="42">
          <cell r="B42">
            <v>105.5</v>
          </cell>
          <cell r="C42" t="str">
            <v/>
          </cell>
          <cell r="D42">
            <v>99.7</v>
          </cell>
          <cell r="E42" t="str">
            <v/>
          </cell>
          <cell r="F42">
            <v>105.1</v>
          </cell>
          <cell r="G42" t="str">
            <v/>
          </cell>
          <cell r="H42">
            <v>111.8</v>
          </cell>
          <cell r="I42" t="str">
            <v/>
          </cell>
          <cell r="J42">
            <v>106.8</v>
          </cell>
          <cell r="K42" t="str">
            <v/>
          </cell>
          <cell r="L42">
            <v>106.8</v>
          </cell>
          <cell r="M42" t="str">
            <v/>
          </cell>
          <cell r="N42">
            <v>99.1</v>
          </cell>
          <cell r="O42" t="str">
            <v/>
          </cell>
          <cell r="P42">
            <v>105.5</v>
          </cell>
          <cell r="Q42" t="str">
            <v/>
          </cell>
          <cell r="R42">
            <v>129.1</v>
          </cell>
          <cell r="S42" t="str">
            <v/>
          </cell>
          <cell r="T42">
            <v>101.7</v>
          </cell>
          <cell r="U42" t="str">
            <v/>
          </cell>
        </row>
        <row r="43">
          <cell r="B43">
            <v>106.1</v>
          </cell>
          <cell r="C43" t="str">
            <v/>
          </cell>
          <cell r="D43">
            <v>106.5</v>
          </cell>
          <cell r="E43" t="str">
            <v/>
          </cell>
          <cell r="F43">
            <v>106.4</v>
          </cell>
          <cell r="G43" t="str">
            <v/>
          </cell>
          <cell r="H43">
            <v>102.7</v>
          </cell>
          <cell r="I43" t="str">
            <v/>
          </cell>
          <cell r="J43">
            <v>109.8</v>
          </cell>
          <cell r="K43" t="str">
            <v/>
          </cell>
          <cell r="L43">
            <v>98.7</v>
          </cell>
          <cell r="M43" t="str">
            <v/>
          </cell>
          <cell r="N43">
            <v>91.8</v>
          </cell>
          <cell r="O43" t="str">
            <v/>
          </cell>
          <cell r="P43">
            <v>98.3</v>
          </cell>
          <cell r="Q43" t="str">
            <v/>
          </cell>
          <cell r="R43">
            <v>105.4</v>
          </cell>
          <cell r="S43" t="str">
            <v/>
          </cell>
          <cell r="T43">
            <v>97</v>
          </cell>
          <cell r="U43" t="str">
            <v/>
          </cell>
        </row>
        <row r="44">
          <cell r="B44">
            <v>104.2</v>
          </cell>
          <cell r="C44" t="str">
            <v/>
          </cell>
          <cell r="D44">
            <v>105</v>
          </cell>
          <cell r="E44" t="str">
            <v/>
          </cell>
          <cell r="F44">
            <v>104.3</v>
          </cell>
          <cell r="G44" t="str">
            <v/>
          </cell>
          <cell r="H44">
            <v>100.8</v>
          </cell>
          <cell r="I44" t="str">
            <v/>
          </cell>
          <cell r="J44">
            <v>109.4</v>
          </cell>
          <cell r="K44" t="str">
            <v/>
          </cell>
          <cell r="L44">
            <v>100.1</v>
          </cell>
          <cell r="M44" t="str">
            <v/>
          </cell>
          <cell r="N44">
            <v>107.7</v>
          </cell>
          <cell r="O44" t="str">
            <v/>
          </cell>
          <cell r="P44">
            <v>102.1</v>
          </cell>
          <cell r="Q44" t="str">
            <v/>
          </cell>
          <cell r="R44">
            <v>74.900000000000006</v>
          </cell>
          <cell r="S44" t="str">
            <v/>
          </cell>
          <cell r="T44">
            <v>108.6</v>
          </cell>
          <cell r="U44" t="str">
            <v/>
          </cell>
        </row>
        <row r="45">
          <cell r="B45">
            <v>103.3</v>
          </cell>
          <cell r="C45" t="str">
            <v/>
          </cell>
          <cell r="D45">
            <v>96</v>
          </cell>
          <cell r="E45" t="str">
            <v/>
          </cell>
          <cell r="F45">
            <v>104.1</v>
          </cell>
          <cell r="G45" t="str">
            <v/>
          </cell>
          <cell r="H45">
            <v>93.4</v>
          </cell>
          <cell r="I45" t="str">
            <v/>
          </cell>
          <cell r="J45">
            <v>109.7</v>
          </cell>
          <cell r="K45" t="str">
            <v/>
          </cell>
          <cell r="L45">
            <v>97.9</v>
          </cell>
          <cell r="M45" t="str">
            <v/>
          </cell>
          <cell r="N45">
            <v>98.1</v>
          </cell>
          <cell r="O45" t="str">
            <v/>
          </cell>
          <cell r="P45">
            <v>98.2</v>
          </cell>
          <cell r="Q45" t="str">
            <v/>
          </cell>
          <cell r="R45">
            <v>91.6</v>
          </cell>
          <cell r="S45" t="str">
            <v/>
          </cell>
          <cell r="T45">
            <v>102.5</v>
          </cell>
          <cell r="U45" t="str">
            <v/>
          </cell>
        </row>
        <row r="46">
          <cell r="B46">
            <v>102.4</v>
          </cell>
          <cell r="C46" t="str">
            <v/>
          </cell>
          <cell r="D46">
            <v>98</v>
          </cell>
          <cell r="E46" t="str">
            <v/>
          </cell>
          <cell r="F46">
            <v>102.3</v>
          </cell>
          <cell r="G46" t="str">
            <v/>
          </cell>
          <cell r="H46">
            <v>102.5</v>
          </cell>
          <cell r="I46" t="str">
            <v/>
          </cell>
          <cell r="J46">
            <v>109.4</v>
          </cell>
          <cell r="K46" t="str">
            <v/>
          </cell>
          <cell r="L46">
            <v>105.9</v>
          </cell>
          <cell r="M46" t="str">
            <v/>
          </cell>
          <cell r="N46">
            <v>101.1</v>
          </cell>
          <cell r="O46" t="str">
            <v/>
          </cell>
          <cell r="P46">
            <v>103.7</v>
          </cell>
          <cell r="Q46" t="str">
            <v/>
          </cell>
          <cell r="R46">
            <v>141.69999999999999</v>
          </cell>
          <cell r="S46" t="str">
            <v/>
          </cell>
          <cell r="T46">
            <v>101.4</v>
          </cell>
          <cell r="U46" t="str">
            <v/>
          </cell>
        </row>
        <row r="47">
          <cell r="B47">
            <v>100.9</v>
          </cell>
          <cell r="C47" t="str">
            <v/>
          </cell>
          <cell r="D47">
            <v>92.3</v>
          </cell>
          <cell r="E47" t="str">
            <v/>
          </cell>
          <cell r="F47">
            <v>101.2</v>
          </cell>
          <cell r="G47" t="str">
            <v/>
          </cell>
          <cell r="H47">
            <v>100.2</v>
          </cell>
          <cell r="I47" t="str">
            <v/>
          </cell>
          <cell r="J47">
            <v>105</v>
          </cell>
          <cell r="K47" t="str">
            <v/>
          </cell>
          <cell r="L47">
            <v>97.2</v>
          </cell>
          <cell r="M47" t="str">
            <v/>
          </cell>
          <cell r="N47">
            <v>86.5</v>
          </cell>
          <cell r="O47" t="str">
            <v/>
          </cell>
          <cell r="P47">
            <v>97.2</v>
          </cell>
          <cell r="Q47" t="str">
            <v/>
          </cell>
          <cell r="R47">
            <v>103</v>
          </cell>
          <cell r="S47" t="str">
            <v/>
          </cell>
          <cell r="T47">
            <v>93.1</v>
          </cell>
          <cell r="U47" t="str">
            <v/>
          </cell>
        </row>
        <row r="48">
          <cell r="B48">
            <v>86.4</v>
          </cell>
          <cell r="C48" t="str">
            <v/>
          </cell>
          <cell r="D48">
            <v>89.3</v>
          </cell>
          <cell r="E48" t="str">
            <v/>
          </cell>
          <cell r="F48">
            <v>85.1</v>
          </cell>
          <cell r="G48" t="str">
            <v/>
          </cell>
          <cell r="H48">
            <v>96.6</v>
          </cell>
          <cell r="I48" t="str">
            <v/>
          </cell>
          <cell r="J48">
            <v>104.3</v>
          </cell>
          <cell r="K48" t="str">
            <v/>
          </cell>
          <cell r="L48">
            <v>85.7</v>
          </cell>
          <cell r="M48" t="str">
            <v/>
          </cell>
          <cell r="N48">
            <v>104.1</v>
          </cell>
          <cell r="O48" t="str">
            <v/>
          </cell>
          <cell r="P48">
            <v>85.9</v>
          </cell>
          <cell r="Q48" t="str">
            <v/>
          </cell>
          <cell r="R48">
            <v>72.2</v>
          </cell>
          <cell r="S48" t="str">
            <v/>
          </cell>
          <cell r="T48">
            <v>107.8</v>
          </cell>
          <cell r="U48" t="str">
            <v/>
          </cell>
        </row>
        <row r="49">
          <cell r="B49">
            <v>103.2</v>
          </cell>
          <cell r="C49" t="str">
            <v/>
          </cell>
          <cell r="D49">
            <v>89.9</v>
          </cell>
          <cell r="E49" t="str">
            <v/>
          </cell>
          <cell r="F49">
            <v>103.8</v>
          </cell>
          <cell r="G49" t="str">
            <v/>
          </cell>
          <cell r="H49">
            <v>97.8</v>
          </cell>
          <cell r="I49" t="str">
            <v/>
          </cell>
          <cell r="J49">
            <v>108.6</v>
          </cell>
          <cell r="K49" t="str">
            <v/>
          </cell>
          <cell r="L49">
            <v>116.9</v>
          </cell>
          <cell r="M49" t="str">
            <v/>
          </cell>
          <cell r="N49">
            <v>98.7</v>
          </cell>
          <cell r="O49" t="str">
            <v/>
          </cell>
          <cell r="P49">
            <v>119.9</v>
          </cell>
          <cell r="Q49" t="str">
            <v/>
          </cell>
          <cell r="R49">
            <v>92.8</v>
          </cell>
          <cell r="S49" t="str">
            <v/>
          </cell>
          <cell r="T49">
            <v>106.7</v>
          </cell>
          <cell r="U49" t="str">
            <v/>
          </cell>
        </row>
        <row r="50">
          <cell r="B50">
            <v>105.2</v>
          </cell>
          <cell r="C50" t="str">
            <v/>
          </cell>
          <cell r="D50">
            <v>100.2</v>
          </cell>
          <cell r="E50" t="str">
            <v/>
          </cell>
          <cell r="F50">
            <v>105.9</v>
          </cell>
          <cell r="G50" t="str">
            <v/>
          </cell>
          <cell r="H50">
            <v>97.2</v>
          </cell>
          <cell r="I50" t="str">
            <v/>
          </cell>
          <cell r="J50">
            <v>109.3</v>
          </cell>
          <cell r="K50" t="str">
            <v/>
          </cell>
          <cell r="L50">
            <v>107.9</v>
          </cell>
          <cell r="M50" t="str">
            <v/>
          </cell>
          <cell r="N50">
            <v>112.7</v>
          </cell>
          <cell r="O50" t="str">
            <v/>
          </cell>
          <cell r="P50">
            <v>105.8</v>
          </cell>
          <cell r="Q50" t="str">
            <v/>
          </cell>
          <cell r="R50">
            <v>140.9</v>
          </cell>
          <cell r="S50" t="str">
            <v/>
          </cell>
          <cell r="T50">
            <v>102.1</v>
          </cell>
          <cell r="U50" t="str">
            <v/>
          </cell>
        </row>
        <row r="51">
          <cell r="B51">
            <v>107.8</v>
          </cell>
          <cell r="C51" t="str">
            <v/>
          </cell>
          <cell r="D51">
            <v>97.2</v>
          </cell>
          <cell r="E51" t="str">
            <v/>
          </cell>
          <cell r="F51">
            <v>108.1</v>
          </cell>
          <cell r="G51" t="str">
            <v/>
          </cell>
          <cell r="H51">
            <v>107.5</v>
          </cell>
          <cell r="I51" t="str">
            <v/>
          </cell>
          <cell r="J51">
            <v>109.9</v>
          </cell>
          <cell r="K51" t="str">
            <v/>
          </cell>
          <cell r="L51">
            <v>99.7</v>
          </cell>
          <cell r="M51" t="str">
            <v/>
          </cell>
          <cell r="N51">
            <v>83.9</v>
          </cell>
          <cell r="O51" t="str">
            <v/>
          </cell>
          <cell r="P51">
            <v>99.1</v>
          </cell>
          <cell r="Q51" t="str">
            <v/>
          </cell>
          <cell r="R51">
            <v>113.9</v>
          </cell>
          <cell r="S51" t="str">
            <v/>
          </cell>
          <cell r="T51">
            <v>93.5</v>
          </cell>
          <cell r="U51" t="str">
            <v/>
          </cell>
        </row>
        <row r="52">
          <cell r="B52">
            <v>130.19999999999999</v>
          </cell>
          <cell r="C52" t="str">
            <v/>
          </cell>
          <cell r="D52">
            <v>101.5</v>
          </cell>
          <cell r="E52" t="str">
            <v/>
          </cell>
          <cell r="F52">
            <v>132.19999999999999</v>
          </cell>
          <cell r="G52" t="str">
            <v/>
          </cell>
          <cell r="H52">
            <v>125.4</v>
          </cell>
          <cell r="I52" t="str">
            <v/>
          </cell>
          <cell r="J52">
            <v>114.7</v>
          </cell>
          <cell r="K52" t="str">
            <v/>
          </cell>
          <cell r="L52">
            <v>103.6</v>
          </cell>
          <cell r="M52" t="str">
            <v/>
          </cell>
          <cell r="N52">
            <v>108.8</v>
          </cell>
          <cell r="O52" t="str">
            <v/>
          </cell>
          <cell r="P52">
            <v>105.1</v>
          </cell>
          <cell r="Q52" t="str">
            <v/>
          </cell>
          <cell r="R52">
            <v>84.2</v>
          </cell>
          <cell r="S52" t="str">
            <v/>
          </cell>
          <cell r="T52">
            <v>112.6</v>
          </cell>
          <cell r="U52" t="str">
            <v/>
          </cell>
        </row>
        <row r="53">
          <cell r="B53">
            <v>110.5</v>
          </cell>
          <cell r="C53" t="str">
            <v/>
          </cell>
          <cell r="D53">
            <v>105.7</v>
          </cell>
          <cell r="E53" t="str">
            <v/>
          </cell>
          <cell r="F53">
            <v>109</v>
          </cell>
          <cell r="G53" t="str">
            <v/>
          </cell>
          <cell r="H53">
            <v>137.4</v>
          </cell>
          <cell r="I53" t="str">
            <v/>
          </cell>
          <cell r="J53">
            <v>109.2</v>
          </cell>
          <cell r="K53" t="str">
            <v/>
          </cell>
          <cell r="L53">
            <v>99.2</v>
          </cell>
          <cell r="M53" t="str">
            <v/>
          </cell>
          <cell r="N53">
            <v>102.7</v>
          </cell>
          <cell r="O53" t="str">
            <v/>
          </cell>
          <cell r="P53">
            <v>98.8</v>
          </cell>
          <cell r="Q53" t="str">
            <v/>
          </cell>
          <cell r="R53">
            <v>101.7</v>
          </cell>
          <cell r="S53" t="str">
            <v/>
          </cell>
          <cell r="T53">
            <v>101.5</v>
          </cell>
          <cell r="U53" t="str">
            <v/>
          </cell>
        </row>
        <row r="54">
          <cell r="B54">
            <v>113.1</v>
          </cell>
          <cell r="C54" t="str">
            <v/>
          </cell>
          <cell r="D54">
            <v>106.2</v>
          </cell>
          <cell r="E54" t="str">
            <v/>
          </cell>
          <cell r="F54">
            <v>110.4</v>
          </cell>
          <cell r="G54" t="str">
            <v/>
          </cell>
          <cell r="H54">
            <v>149.6</v>
          </cell>
          <cell r="I54" t="str">
            <v/>
          </cell>
          <cell r="J54">
            <v>109.1</v>
          </cell>
          <cell r="K54" t="str">
            <v/>
          </cell>
          <cell r="L54">
            <v>110.5</v>
          </cell>
          <cell r="M54" t="str">
            <v/>
          </cell>
          <cell r="N54">
            <v>113.3</v>
          </cell>
          <cell r="O54" t="str">
            <v/>
          </cell>
          <cell r="P54">
            <v>107.2</v>
          </cell>
          <cell r="Q54" t="str">
            <v/>
          </cell>
          <cell r="R54">
            <v>153.4</v>
          </cell>
          <cell r="S54" t="str">
            <v/>
          </cell>
          <cell r="T54">
            <v>102.1</v>
          </cell>
          <cell r="U54" t="str">
            <v/>
          </cell>
        </row>
        <row r="55">
          <cell r="B55">
            <v>116</v>
          </cell>
          <cell r="C55" t="str">
            <v/>
          </cell>
          <cell r="D55">
            <v>125.5</v>
          </cell>
          <cell r="E55" t="str">
            <v/>
          </cell>
          <cell r="F55">
            <v>113.5</v>
          </cell>
          <cell r="G55" t="str">
            <v/>
          </cell>
          <cell r="H55">
            <v>141.1</v>
          </cell>
          <cell r="I55" t="str">
            <v/>
          </cell>
          <cell r="J55">
            <v>109.9</v>
          </cell>
          <cell r="K55" t="str">
            <v/>
          </cell>
          <cell r="L55">
            <v>102.2</v>
          </cell>
          <cell r="M55" t="str">
            <v/>
          </cell>
          <cell r="N55">
            <v>99.1</v>
          </cell>
          <cell r="O55" t="str">
            <v/>
          </cell>
          <cell r="P55">
            <v>101.9</v>
          </cell>
          <cell r="Q55" t="str">
            <v/>
          </cell>
          <cell r="R55">
            <v>107.5</v>
          </cell>
          <cell r="S55" t="str">
            <v/>
          </cell>
          <cell r="T55">
            <v>94.1</v>
          </cell>
          <cell r="U55" t="str">
            <v/>
          </cell>
        </row>
        <row r="56">
          <cell r="B56">
            <v>111.3</v>
          </cell>
          <cell r="C56"/>
          <cell r="D56">
            <v>124.3</v>
          </cell>
          <cell r="E56"/>
          <cell r="F56">
            <v>110.8</v>
          </cell>
          <cell r="G56"/>
          <cell r="H56">
            <v>115.4</v>
          </cell>
          <cell r="I56"/>
          <cell r="J56">
            <v>106.7</v>
          </cell>
          <cell r="K56"/>
          <cell r="L56">
            <v>99.4</v>
          </cell>
          <cell r="M56"/>
          <cell r="N56">
            <v>107.8</v>
          </cell>
          <cell r="O56"/>
          <cell r="P56">
            <v>102.6</v>
          </cell>
          <cell r="Q56"/>
          <cell r="R56">
            <v>68.900000000000006</v>
          </cell>
          <cell r="S56"/>
          <cell r="T56">
            <v>109.3</v>
          </cell>
          <cell r="U56"/>
        </row>
      </sheetData>
      <sheetData sheetId="6">
        <row r="7">
          <cell r="B7">
            <v>109</v>
          </cell>
          <cell r="C7" t="str">
            <v/>
          </cell>
          <cell r="D7">
            <v>98.8</v>
          </cell>
          <cell r="E7" t="str">
            <v/>
          </cell>
          <cell r="F7">
            <v>109.9</v>
          </cell>
          <cell r="G7" t="str">
            <v/>
          </cell>
          <cell r="H7">
            <v>103</v>
          </cell>
          <cell r="I7" t="str">
            <v/>
          </cell>
          <cell r="J7">
            <v>109.5</v>
          </cell>
          <cell r="K7" t="str">
            <v/>
          </cell>
        </row>
        <row r="8">
          <cell r="B8">
            <v>107.5</v>
          </cell>
          <cell r="C8" t="str">
            <v/>
          </cell>
          <cell r="D8">
            <v>104.5</v>
          </cell>
          <cell r="E8" t="str">
            <v/>
          </cell>
          <cell r="F8">
            <v>108.7</v>
          </cell>
          <cell r="G8" t="str">
            <v/>
          </cell>
          <cell r="H8">
            <v>100</v>
          </cell>
          <cell r="I8" t="str">
            <v/>
          </cell>
          <cell r="J8">
            <v>102.3</v>
          </cell>
          <cell r="K8" t="str">
            <v/>
          </cell>
        </row>
        <row r="9">
          <cell r="B9">
            <v>100.5</v>
          </cell>
          <cell r="C9" t="str">
            <v/>
          </cell>
          <cell r="D9">
            <v>99.3</v>
          </cell>
          <cell r="E9" t="str">
            <v/>
          </cell>
          <cell r="F9">
            <v>100.7</v>
          </cell>
          <cell r="G9" t="str">
            <v/>
          </cell>
          <cell r="H9">
            <v>100.4</v>
          </cell>
          <cell r="I9" t="str">
            <v/>
          </cell>
          <cell r="J9">
            <v>99.4</v>
          </cell>
          <cell r="K9" t="str">
            <v/>
          </cell>
        </row>
        <row r="10">
          <cell r="B10">
            <v>101.8</v>
          </cell>
          <cell r="C10" t="str">
            <v/>
          </cell>
          <cell r="D10">
            <v>103.3</v>
          </cell>
          <cell r="E10" t="str">
            <v/>
          </cell>
          <cell r="F10">
            <v>101.9</v>
          </cell>
          <cell r="G10" t="str">
            <v/>
          </cell>
          <cell r="H10">
            <v>99.1</v>
          </cell>
          <cell r="I10" t="str">
            <v/>
          </cell>
          <cell r="J10">
            <v>102.8</v>
          </cell>
          <cell r="K10" t="str">
            <v/>
          </cell>
        </row>
        <row r="11">
          <cell r="B11">
            <v>104.1</v>
          </cell>
          <cell r="C11" t="str">
            <v/>
          </cell>
          <cell r="D11">
            <v>92.7</v>
          </cell>
          <cell r="E11" t="str">
            <v/>
          </cell>
          <cell r="F11">
            <v>105.5</v>
          </cell>
          <cell r="G11" t="str">
            <v/>
          </cell>
          <cell r="H11">
            <v>96.5</v>
          </cell>
          <cell r="I11" t="str">
            <v/>
          </cell>
          <cell r="J11">
            <v>105.8</v>
          </cell>
          <cell r="K11" t="str">
            <v/>
          </cell>
        </row>
        <row r="12">
          <cell r="B12">
            <v>106</v>
          </cell>
          <cell r="C12" t="str">
            <v/>
          </cell>
          <cell r="D12">
            <v>102.5</v>
          </cell>
          <cell r="E12" t="str">
            <v/>
          </cell>
          <cell r="F12">
            <v>106.9</v>
          </cell>
          <cell r="G12" t="str">
            <v/>
          </cell>
          <cell r="H12">
            <v>98.3</v>
          </cell>
          <cell r="I12" t="str">
            <v/>
          </cell>
          <cell r="J12">
            <v>105.6</v>
          </cell>
          <cell r="K12" t="str">
            <v/>
          </cell>
        </row>
        <row r="13">
          <cell r="B13">
            <v>103.6</v>
          </cell>
          <cell r="C13" t="str">
            <v/>
          </cell>
          <cell r="D13">
            <v>95.2</v>
          </cell>
          <cell r="E13" t="str">
            <v/>
          </cell>
          <cell r="F13">
            <v>104</v>
          </cell>
          <cell r="G13" t="str">
            <v/>
          </cell>
          <cell r="H13">
            <v>103.3</v>
          </cell>
          <cell r="I13" t="str">
            <v/>
          </cell>
          <cell r="J13">
            <v>103.6</v>
          </cell>
          <cell r="K13" t="str">
            <v/>
          </cell>
        </row>
        <row r="14">
          <cell r="B14">
            <v>106.2</v>
          </cell>
          <cell r="C14" t="str">
            <v/>
          </cell>
          <cell r="D14">
            <v>93.7</v>
          </cell>
          <cell r="E14" t="str">
            <v/>
          </cell>
          <cell r="F14">
            <v>106.7</v>
          </cell>
          <cell r="G14" t="str">
            <v/>
          </cell>
          <cell r="H14">
            <v>106.4</v>
          </cell>
          <cell r="I14" t="str">
            <v/>
          </cell>
          <cell r="J14">
            <v>105.6</v>
          </cell>
          <cell r="K14" t="str">
            <v/>
          </cell>
        </row>
        <row r="15">
          <cell r="B15">
            <v>105.4</v>
          </cell>
          <cell r="C15" t="str">
            <v/>
          </cell>
          <cell r="D15">
            <v>101.5</v>
          </cell>
          <cell r="E15" t="str">
            <v/>
          </cell>
          <cell r="F15">
            <v>105.9</v>
          </cell>
          <cell r="G15" t="str">
            <v/>
          </cell>
          <cell r="H15">
            <v>101.4</v>
          </cell>
          <cell r="I15" t="str">
            <v/>
          </cell>
          <cell r="J15">
            <v>103.3</v>
          </cell>
          <cell r="K15" t="str">
            <v/>
          </cell>
        </row>
        <row r="16">
          <cell r="B16">
            <v>105.1</v>
          </cell>
          <cell r="C16" t="str">
            <v/>
          </cell>
          <cell r="D16">
            <v>101.4</v>
          </cell>
          <cell r="E16" t="str">
            <v/>
          </cell>
          <cell r="F16">
            <v>105.4</v>
          </cell>
          <cell r="G16" t="str">
            <v/>
          </cell>
          <cell r="H16">
            <v>101.7</v>
          </cell>
          <cell r="I16" t="str">
            <v/>
          </cell>
          <cell r="J16">
            <v>111.1</v>
          </cell>
          <cell r="K16" t="str">
            <v/>
          </cell>
        </row>
        <row r="17">
          <cell r="B17">
            <v>98.1</v>
          </cell>
          <cell r="C17" t="str">
            <v/>
          </cell>
          <cell r="D17">
            <v>94.5</v>
          </cell>
          <cell r="E17" t="str">
            <v/>
          </cell>
          <cell r="F17">
            <v>97.9</v>
          </cell>
          <cell r="G17" t="str">
            <v/>
          </cell>
          <cell r="H17">
            <v>99.2</v>
          </cell>
          <cell r="I17" t="str">
            <v/>
          </cell>
          <cell r="J17">
            <v>106.3</v>
          </cell>
          <cell r="K17" t="str">
            <v/>
          </cell>
        </row>
        <row r="18">
          <cell r="B18">
            <v>114.4</v>
          </cell>
          <cell r="C18" t="str">
            <v/>
          </cell>
          <cell r="D18">
            <v>103.3</v>
          </cell>
          <cell r="E18" t="str">
            <v/>
          </cell>
          <cell r="F18">
            <v>113.7</v>
          </cell>
          <cell r="G18" t="str">
            <v/>
          </cell>
          <cell r="H18">
            <v>127.3</v>
          </cell>
          <cell r="I18" t="str">
            <v/>
          </cell>
          <cell r="J18">
            <v>111.5</v>
          </cell>
          <cell r="K18" t="str">
            <v/>
          </cell>
        </row>
      </sheetData>
      <sheetData sheetId="7"/>
      <sheetData sheetId="8"/>
      <sheetData sheetId="9"/>
      <sheetData sheetId="10"/>
      <sheetData sheetId="11"/>
      <sheetData sheetId="12"/>
      <sheetData sheetId="13"/>
      <sheetData sheetId="14"/>
      <sheetData sheetId="1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esieczne"/>
      <sheetName val="Narastajace"/>
      <sheetName val="Kwartalne"/>
      <sheetName val="Roczne"/>
      <sheetName val="Miesieczne_hist"/>
      <sheetName val="Narastajace_hist"/>
      <sheetName val="Kwartalne_hist"/>
      <sheetName val="Roczne_hist"/>
      <sheetName val="Metadane"/>
      <sheetName val="rejestr_zmian"/>
    </sheetNames>
    <sheetDataSet>
      <sheetData sheetId="0">
        <row r="7">
          <cell r="B7">
            <v>6409</v>
          </cell>
          <cell r="C7" t="str">
            <v/>
          </cell>
          <cell r="D7">
            <v>603</v>
          </cell>
          <cell r="E7" t="str">
            <v/>
          </cell>
        </row>
        <row r="8">
          <cell r="B8">
            <v>6269</v>
          </cell>
          <cell r="C8" t="str">
            <v/>
          </cell>
          <cell r="D8">
            <v>536</v>
          </cell>
          <cell r="E8" t="str">
            <v/>
          </cell>
        </row>
        <row r="9">
          <cell r="B9">
            <v>7185</v>
          </cell>
          <cell r="C9" t="str">
            <v/>
          </cell>
          <cell r="D9">
            <v>696</v>
          </cell>
          <cell r="E9" t="str">
            <v/>
          </cell>
        </row>
        <row r="10">
          <cell r="B10">
            <v>6296</v>
          </cell>
          <cell r="C10" t="str">
            <v/>
          </cell>
          <cell r="D10">
            <v>775</v>
          </cell>
          <cell r="E10" t="str">
            <v/>
          </cell>
        </row>
        <row r="11">
          <cell r="B11">
            <v>5675</v>
          </cell>
          <cell r="C11" t="str">
            <v/>
          </cell>
          <cell r="D11">
            <v>827</v>
          </cell>
          <cell r="E11" t="str">
            <v/>
          </cell>
        </row>
        <row r="12">
          <cell r="B12">
            <v>5962</v>
          </cell>
          <cell r="C12" t="str">
            <v/>
          </cell>
          <cell r="D12">
            <v>660</v>
          </cell>
          <cell r="E12" t="str">
            <v/>
          </cell>
        </row>
        <row r="13">
          <cell r="B13">
            <v>6422</v>
          </cell>
          <cell r="C13" t="str">
            <v/>
          </cell>
          <cell r="D13">
            <v>678</v>
          </cell>
          <cell r="E13" t="str">
            <v/>
          </cell>
        </row>
        <row r="14">
          <cell r="B14">
            <v>6340</v>
          </cell>
          <cell r="C14" t="str">
            <v/>
          </cell>
          <cell r="D14">
            <v>627</v>
          </cell>
          <cell r="E14" t="str">
            <v/>
          </cell>
        </row>
        <row r="15">
          <cell r="B15">
            <v>6382</v>
          </cell>
          <cell r="C15" t="str">
            <v/>
          </cell>
          <cell r="D15">
            <v>693</v>
          </cell>
          <cell r="E15" t="str">
            <v/>
          </cell>
        </row>
        <row r="16">
          <cell r="B16">
            <v>6587</v>
          </cell>
          <cell r="C16" t="str">
            <v/>
          </cell>
          <cell r="D16">
            <v>713</v>
          </cell>
          <cell r="E16" t="str">
            <v/>
          </cell>
        </row>
        <row r="17">
          <cell r="B17">
            <v>6456</v>
          </cell>
          <cell r="C17" t="str">
            <v/>
          </cell>
          <cell r="D17">
            <v>621</v>
          </cell>
          <cell r="E17" t="str">
            <v/>
          </cell>
        </row>
        <row r="18">
          <cell r="B18">
            <v>6614</v>
          </cell>
          <cell r="C18" t="str">
            <v/>
          </cell>
          <cell r="D18">
            <v>568</v>
          </cell>
          <cell r="E18" t="str">
            <v/>
          </cell>
        </row>
        <row r="19">
          <cell r="B19">
            <v>6107</v>
          </cell>
          <cell r="C19" t="str">
            <v/>
          </cell>
          <cell r="D19">
            <v>658</v>
          </cell>
          <cell r="E19" t="str">
            <v/>
          </cell>
        </row>
        <row r="20">
          <cell r="B20">
            <v>6009</v>
          </cell>
          <cell r="C20" t="str">
            <v/>
          </cell>
          <cell r="D20">
            <v>673</v>
          </cell>
          <cell r="E20" t="str">
            <v/>
          </cell>
        </row>
        <row r="21">
          <cell r="B21">
            <v>6880</v>
          </cell>
          <cell r="C21" t="str">
            <v/>
          </cell>
          <cell r="D21">
            <v>717</v>
          </cell>
          <cell r="E21" t="str">
            <v/>
          </cell>
        </row>
        <row r="22">
          <cell r="B22">
            <v>6084</v>
          </cell>
          <cell r="C22" t="str">
            <v/>
          </cell>
          <cell r="D22">
            <v>803</v>
          </cell>
          <cell r="E22" t="str">
            <v/>
          </cell>
        </row>
        <row r="23">
          <cell r="B23">
            <v>6395</v>
          </cell>
          <cell r="C23" t="str">
            <v/>
          </cell>
          <cell r="D23">
            <v>718</v>
          </cell>
          <cell r="E23" t="str">
            <v/>
          </cell>
        </row>
        <row r="24">
          <cell r="B24">
            <v>6359</v>
          </cell>
          <cell r="C24" t="str">
            <v/>
          </cell>
          <cell r="D24">
            <v>776</v>
          </cell>
          <cell r="E24" t="str">
            <v/>
          </cell>
        </row>
        <row r="25">
          <cell r="B25">
            <v>6241</v>
          </cell>
          <cell r="C25" t="str">
            <v/>
          </cell>
          <cell r="D25">
            <v>777</v>
          </cell>
          <cell r="E25" t="str">
            <v/>
          </cell>
        </row>
        <row r="26">
          <cell r="B26">
            <v>6263</v>
          </cell>
          <cell r="C26" t="str">
            <v/>
          </cell>
          <cell r="D26">
            <v>735</v>
          </cell>
          <cell r="E26" t="str">
            <v/>
          </cell>
        </row>
        <row r="27">
          <cell r="B27">
            <v>6292</v>
          </cell>
          <cell r="C27" t="str">
            <v/>
          </cell>
          <cell r="D27">
            <v>724</v>
          </cell>
          <cell r="E27" t="str">
            <v/>
          </cell>
        </row>
        <row r="28">
          <cell r="B28">
            <v>6162</v>
          </cell>
          <cell r="C28" t="str">
            <v/>
          </cell>
          <cell r="D28">
            <v>764</v>
          </cell>
          <cell r="E28" t="str">
            <v/>
          </cell>
        </row>
        <row r="29">
          <cell r="B29">
            <v>6373</v>
          </cell>
          <cell r="C29" t="str">
            <v/>
          </cell>
          <cell r="D29">
            <v>680</v>
          </cell>
          <cell r="E29" t="str">
            <v/>
          </cell>
        </row>
        <row r="30">
          <cell r="B30">
            <v>7104</v>
          </cell>
          <cell r="C30" t="str">
            <v/>
          </cell>
          <cell r="D30">
            <v>744</v>
          </cell>
          <cell r="E30" t="str">
            <v/>
          </cell>
        </row>
        <row r="31">
          <cell r="B31">
            <v>6677</v>
          </cell>
          <cell r="C31" t="str">
            <v/>
          </cell>
          <cell r="D31">
            <v>792</v>
          </cell>
          <cell r="E31" t="str">
            <v/>
          </cell>
        </row>
        <row r="32">
          <cell r="B32">
            <v>6641</v>
          </cell>
          <cell r="C32" t="str">
            <v/>
          </cell>
          <cell r="D32">
            <v>751</v>
          </cell>
          <cell r="E32" t="str">
            <v/>
          </cell>
        </row>
        <row r="33">
          <cell r="B33">
            <v>6665</v>
          </cell>
          <cell r="C33" t="str">
            <v/>
          </cell>
          <cell r="D33">
            <v>792</v>
          </cell>
          <cell r="E33" t="str">
            <v/>
          </cell>
        </row>
        <row r="34">
          <cell r="B34">
            <v>6217</v>
          </cell>
          <cell r="C34" t="str">
            <v/>
          </cell>
          <cell r="D34">
            <v>774</v>
          </cell>
          <cell r="E34" t="str">
            <v/>
          </cell>
        </row>
        <row r="35">
          <cell r="B35">
            <v>6399</v>
          </cell>
          <cell r="C35" t="str">
            <v/>
          </cell>
          <cell r="D35">
            <v>728</v>
          </cell>
          <cell r="E35" t="str">
            <v/>
          </cell>
        </row>
        <row r="36">
          <cell r="B36">
            <v>6276</v>
          </cell>
          <cell r="C36" t="str">
            <v/>
          </cell>
          <cell r="D36">
            <v>675</v>
          </cell>
          <cell r="E36" t="str">
            <v/>
          </cell>
        </row>
        <row r="37">
          <cell r="B37">
            <v>6529</v>
          </cell>
          <cell r="C37" t="str">
            <v/>
          </cell>
          <cell r="D37">
            <v>761</v>
          </cell>
          <cell r="E37" t="str">
            <v/>
          </cell>
        </row>
        <row r="38">
          <cell r="B38">
            <v>6607</v>
          </cell>
          <cell r="C38" t="str">
            <v/>
          </cell>
          <cell r="D38">
            <v>706</v>
          </cell>
          <cell r="E38" t="str">
            <v/>
          </cell>
        </row>
        <row r="39">
          <cell r="B39">
            <v>6505</v>
          </cell>
          <cell r="C39" t="str">
            <v/>
          </cell>
          <cell r="D39">
            <v>691</v>
          </cell>
          <cell r="E39" t="str">
            <v/>
          </cell>
        </row>
        <row r="40">
          <cell r="B40">
            <v>7423</v>
          </cell>
          <cell r="C40" t="str">
            <v/>
          </cell>
          <cell r="D40">
            <v>572</v>
          </cell>
          <cell r="E40" t="str">
            <v/>
          </cell>
        </row>
        <row r="41">
          <cell r="B41">
            <v>7213</v>
          </cell>
          <cell r="C41" t="str">
            <v/>
          </cell>
          <cell r="D41">
            <v>585</v>
          </cell>
          <cell r="E41" t="str">
            <v/>
          </cell>
        </row>
        <row r="42">
          <cell r="B42">
            <v>6372</v>
          </cell>
          <cell r="C42" t="str">
            <v/>
          </cell>
          <cell r="D42">
            <v>558</v>
          </cell>
          <cell r="E42" t="str">
            <v/>
          </cell>
        </row>
        <row r="43">
          <cell r="B43">
            <v>6937</v>
          </cell>
          <cell r="C43" t="str">
            <v/>
          </cell>
          <cell r="D43">
            <v>672</v>
          </cell>
          <cell r="E43" t="str">
            <v/>
          </cell>
        </row>
        <row r="44">
          <cell r="B44">
            <v>6111</v>
          </cell>
          <cell r="C44" t="str">
            <v/>
          </cell>
          <cell r="D44">
            <v>612</v>
          </cell>
          <cell r="E44" t="str">
            <v/>
          </cell>
        </row>
        <row r="45">
          <cell r="B45">
            <v>6274</v>
          </cell>
          <cell r="C45" t="str">
            <v/>
          </cell>
          <cell r="D45">
            <v>699</v>
          </cell>
          <cell r="E45" t="str">
            <v/>
          </cell>
        </row>
        <row r="46">
          <cell r="B46">
            <v>6226</v>
          </cell>
          <cell r="C46" t="str">
            <v/>
          </cell>
          <cell r="D46">
            <v>695</v>
          </cell>
          <cell r="E46" t="str">
            <v/>
          </cell>
        </row>
        <row r="47">
          <cell r="B47">
            <v>5990</v>
          </cell>
          <cell r="C47" t="str">
            <v/>
          </cell>
          <cell r="D47">
            <v>652</v>
          </cell>
          <cell r="E47" t="str">
            <v/>
          </cell>
        </row>
        <row r="48">
          <cell r="B48">
            <v>5951</v>
          </cell>
          <cell r="C48" t="str">
            <v/>
          </cell>
          <cell r="D48">
            <v>635</v>
          </cell>
          <cell r="E48" t="str">
            <v/>
          </cell>
        </row>
        <row r="49">
          <cell r="B49">
            <v>6586</v>
          </cell>
          <cell r="C49" t="str">
            <v/>
          </cell>
          <cell r="D49">
            <v>831</v>
          </cell>
          <cell r="E49" t="str">
            <v/>
          </cell>
        </row>
        <row r="50">
          <cell r="B50">
            <v>6265</v>
          </cell>
          <cell r="C50" t="str">
            <v/>
          </cell>
          <cell r="D50">
            <v>742</v>
          </cell>
          <cell r="E50" t="str">
            <v/>
          </cell>
        </row>
        <row r="51">
          <cell r="B51">
            <v>6399</v>
          </cell>
          <cell r="C51" t="str">
            <v/>
          </cell>
          <cell r="D51">
            <v>672</v>
          </cell>
          <cell r="E51" t="str">
            <v/>
          </cell>
        </row>
        <row r="52">
          <cell r="B52">
            <v>7064</v>
          </cell>
          <cell r="C52" t="str">
            <v/>
          </cell>
          <cell r="D52">
            <v>683</v>
          </cell>
          <cell r="E52" t="str">
            <v/>
          </cell>
        </row>
        <row r="53">
          <cell r="B53">
            <v>6255</v>
          </cell>
          <cell r="C53" t="str">
            <v/>
          </cell>
          <cell r="D53">
            <v>655</v>
          </cell>
          <cell r="E53" t="str">
            <v/>
          </cell>
        </row>
        <row r="54">
          <cell r="B54">
            <v>6379</v>
          </cell>
          <cell r="C54" t="str">
            <v/>
          </cell>
          <cell r="D54">
            <v>649</v>
          </cell>
          <cell r="E54" t="str">
            <v/>
          </cell>
        </row>
        <row r="55">
          <cell r="B55">
            <v>6220</v>
          </cell>
          <cell r="C55" t="str">
            <v/>
          </cell>
          <cell r="D55">
            <v>762</v>
          </cell>
          <cell r="E55" t="str">
            <v/>
          </cell>
        </row>
        <row r="56">
          <cell r="B56">
            <v>6239</v>
          </cell>
          <cell r="C56" t="str">
            <v/>
          </cell>
          <cell r="D56">
            <v>705</v>
          </cell>
          <cell r="E56" t="str">
            <v/>
          </cell>
        </row>
        <row r="57">
          <cell r="B57">
            <v>6108</v>
          </cell>
          <cell r="C57" t="str">
            <v/>
          </cell>
          <cell r="D57">
            <v>727</v>
          </cell>
          <cell r="E57" t="str">
            <v/>
          </cell>
        </row>
        <row r="58">
          <cell r="B58">
            <v>5617</v>
          </cell>
          <cell r="C58" t="str">
            <v/>
          </cell>
          <cell r="D58">
            <v>671</v>
          </cell>
          <cell r="E58" t="str">
            <v/>
          </cell>
        </row>
        <row r="59">
          <cell r="B59">
            <v>5733</v>
          </cell>
          <cell r="C59" t="str">
            <v/>
          </cell>
          <cell r="D59">
            <v>752</v>
          </cell>
          <cell r="E59" t="str">
            <v/>
          </cell>
        </row>
        <row r="60">
          <cell r="B60">
            <v>5586</v>
          </cell>
          <cell r="C60" t="str">
            <v/>
          </cell>
          <cell r="D60">
            <v>715</v>
          </cell>
          <cell r="E60" t="str">
            <v/>
          </cell>
        </row>
        <row r="61">
          <cell r="B61">
            <v>6528</v>
          </cell>
          <cell r="C61" t="str">
            <v/>
          </cell>
          <cell r="D61">
            <v>756</v>
          </cell>
          <cell r="E61" t="str">
            <v/>
          </cell>
        </row>
        <row r="62">
          <cell r="B62">
            <v>5544</v>
          </cell>
          <cell r="C62" t="str">
            <v/>
          </cell>
          <cell r="D62">
            <v>769</v>
          </cell>
          <cell r="E62" t="str">
            <v/>
          </cell>
        </row>
        <row r="63">
          <cell r="B63">
            <v>6466</v>
          </cell>
          <cell r="C63" t="str">
            <v/>
          </cell>
          <cell r="D63">
            <v>749</v>
          </cell>
          <cell r="E63" t="str">
            <v/>
          </cell>
        </row>
        <row r="64">
          <cell r="B64">
            <v>6683</v>
          </cell>
          <cell r="C64" t="str">
            <v/>
          </cell>
          <cell r="D64">
            <v>764</v>
          </cell>
          <cell r="E64" t="str">
            <v/>
          </cell>
        </row>
        <row r="65">
          <cell r="B65">
            <v>5941</v>
          </cell>
          <cell r="C65" t="str">
            <v/>
          </cell>
          <cell r="D65">
            <v>749</v>
          </cell>
          <cell r="E65" t="str">
            <v/>
          </cell>
        </row>
        <row r="66">
          <cell r="B66">
            <v>6346</v>
          </cell>
          <cell r="C66" t="str">
            <v/>
          </cell>
          <cell r="D66">
            <v>678</v>
          </cell>
          <cell r="E66" t="str">
            <v/>
          </cell>
        </row>
        <row r="67">
          <cell r="B67">
            <v>5704</v>
          </cell>
          <cell r="C67" t="str">
            <v/>
          </cell>
          <cell r="D67">
            <v>825</v>
          </cell>
          <cell r="E67" t="str">
            <v/>
          </cell>
        </row>
        <row r="68">
          <cell r="B68">
            <v>5218</v>
          </cell>
          <cell r="C68" t="str">
            <v/>
          </cell>
          <cell r="D68">
            <v>782</v>
          </cell>
          <cell r="E68" t="str">
            <v/>
          </cell>
        </row>
        <row r="69">
          <cell r="B69">
            <v>6098</v>
          </cell>
          <cell r="C69" t="str">
            <v/>
          </cell>
          <cell r="D69">
            <v>831</v>
          </cell>
          <cell r="E69" t="str">
            <v/>
          </cell>
        </row>
        <row r="70">
          <cell r="B70">
            <v>5910</v>
          </cell>
          <cell r="C70" t="str">
            <v/>
          </cell>
          <cell r="D70">
            <v>793</v>
          </cell>
          <cell r="E70" t="str">
            <v/>
          </cell>
        </row>
        <row r="71">
          <cell r="B71">
            <v>5700</v>
          </cell>
          <cell r="C71" t="str">
            <v/>
          </cell>
          <cell r="D71">
            <v>909</v>
          </cell>
          <cell r="E71" t="str">
            <v/>
          </cell>
        </row>
        <row r="72">
          <cell r="B72">
            <v>5919</v>
          </cell>
          <cell r="C72" t="str">
            <v/>
          </cell>
          <cell r="D72">
            <v>844</v>
          </cell>
          <cell r="E72" t="str">
            <v/>
          </cell>
        </row>
        <row r="73">
          <cell r="B73">
            <v>6110</v>
          </cell>
          <cell r="C73" t="str">
            <v/>
          </cell>
          <cell r="D73">
            <v>774</v>
          </cell>
          <cell r="E73" t="str">
            <v/>
          </cell>
        </row>
        <row r="74">
          <cell r="B74">
            <v>5644</v>
          </cell>
          <cell r="C74" t="str">
            <v/>
          </cell>
          <cell r="D74">
            <v>707</v>
          </cell>
          <cell r="E74" t="str">
            <v/>
          </cell>
        </row>
        <row r="75">
          <cell r="B75">
            <v>6106</v>
          </cell>
          <cell r="C75" t="str">
            <v/>
          </cell>
          <cell r="D75">
            <v>795</v>
          </cell>
          <cell r="E75" t="str">
            <v/>
          </cell>
        </row>
        <row r="76">
          <cell r="B76">
            <v>6822</v>
          </cell>
          <cell r="C76" t="str">
            <v/>
          </cell>
          <cell r="D76">
            <v>777</v>
          </cell>
          <cell r="E76" t="str">
            <v/>
          </cell>
        </row>
        <row r="77">
          <cell r="B77">
            <v>6711</v>
          </cell>
          <cell r="C77" t="str">
            <v/>
          </cell>
          <cell r="D77">
            <v>635</v>
          </cell>
          <cell r="E77" t="str">
            <v/>
          </cell>
        </row>
        <row r="78">
          <cell r="B78">
            <v>6526</v>
          </cell>
          <cell r="C78" t="str">
            <v/>
          </cell>
          <cell r="D78">
            <v>664</v>
          </cell>
          <cell r="E78" t="str">
            <v/>
          </cell>
        </row>
        <row r="79">
          <cell r="B79">
            <v>5983</v>
          </cell>
          <cell r="C79" t="str">
            <v/>
          </cell>
          <cell r="D79">
            <v>730</v>
          </cell>
          <cell r="E79" t="str">
            <v/>
          </cell>
        </row>
        <row r="80">
          <cell r="B80">
            <v>6145</v>
          </cell>
          <cell r="C80" t="str">
            <v/>
          </cell>
          <cell r="D80">
            <v>812</v>
          </cell>
          <cell r="E80" t="str">
            <v/>
          </cell>
        </row>
        <row r="81">
          <cell r="B81">
            <v>5595</v>
          </cell>
          <cell r="C81" t="str">
            <v/>
          </cell>
          <cell r="D81">
            <v>814</v>
          </cell>
          <cell r="E81" t="str">
            <v/>
          </cell>
        </row>
        <row r="82">
          <cell r="B82">
            <v>5255</v>
          </cell>
          <cell r="C82" t="str">
            <v/>
          </cell>
          <cell r="D82">
            <v>764</v>
          </cell>
          <cell r="E82" t="str">
            <v/>
          </cell>
        </row>
        <row r="83">
          <cell r="B83">
            <v>5506</v>
          </cell>
          <cell r="C83" t="str">
            <v/>
          </cell>
          <cell r="D83">
            <v>679</v>
          </cell>
          <cell r="E83" t="str">
            <v/>
          </cell>
        </row>
        <row r="84">
          <cell r="B84">
            <v>5930</v>
          </cell>
          <cell r="C84" t="str">
            <v/>
          </cell>
          <cell r="D84">
            <v>702</v>
          </cell>
          <cell r="E84" t="str">
            <v/>
          </cell>
        </row>
        <row r="85">
          <cell r="B85">
            <v>5665</v>
          </cell>
          <cell r="C85" t="str">
            <v/>
          </cell>
          <cell r="D85">
            <v>664</v>
          </cell>
          <cell r="E85" t="str">
            <v/>
          </cell>
        </row>
        <row r="86">
          <cell r="B86">
            <v>5909</v>
          </cell>
          <cell r="C86" t="str">
            <v/>
          </cell>
          <cell r="D86">
            <v>780</v>
          </cell>
          <cell r="E86" t="str">
            <v/>
          </cell>
        </row>
        <row r="87">
          <cell r="B87">
            <v>6192</v>
          </cell>
          <cell r="C87" t="str">
            <v/>
          </cell>
          <cell r="D87">
            <v>764</v>
          </cell>
          <cell r="E87" t="str">
            <v/>
          </cell>
        </row>
        <row r="88">
          <cell r="B88">
            <v>6296</v>
          </cell>
          <cell r="C88" t="str">
            <v/>
          </cell>
          <cell r="D88">
            <v>816</v>
          </cell>
          <cell r="E88" t="str">
            <v/>
          </cell>
        </row>
        <row r="89">
          <cell r="B89">
            <v>6063</v>
          </cell>
          <cell r="C89" t="str">
            <v/>
          </cell>
          <cell r="D89">
            <v>739</v>
          </cell>
          <cell r="E89" t="str">
            <v/>
          </cell>
        </row>
        <row r="90">
          <cell r="B90">
            <v>6042</v>
          </cell>
          <cell r="C90" t="str">
            <v/>
          </cell>
          <cell r="D90">
            <v>836</v>
          </cell>
          <cell r="E90" t="str">
            <v/>
          </cell>
        </row>
        <row r="91">
          <cell r="B91">
            <v>5648</v>
          </cell>
          <cell r="C91" t="str">
            <v/>
          </cell>
          <cell r="D91">
            <v>828</v>
          </cell>
          <cell r="E91" t="str">
            <v/>
          </cell>
        </row>
        <row r="92">
          <cell r="B92">
            <v>5191</v>
          </cell>
          <cell r="C92" t="str">
            <v/>
          </cell>
          <cell r="D92">
            <v>782</v>
          </cell>
          <cell r="E92" t="str">
            <v/>
          </cell>
        </row>
        <row r="93">
          <cell r="B93">
            <v>5989</v>
          </cell>
          <cell r="C93" t="str">
            <v/>
          </cell>
          <cell r="D93">
            <v>931</v>
          </cell>
          <cell r="E93" t="str">
            <v/>
          </cell>
        </row>
        <row r="94">
          <cell r="B94">
            <v>5311</v>
          </cell>
          <cell r="C94" t="str">
            <v/>
          </cell>
          <cell r="D94">
            <v>910</v>
          </cell>
          <cell r="E94" t="str">
            <v/>
          </cell>
        </row>
        <row r="95">
          <cell r="B95">
            <v>5528</v>
          </cell>
          <cell r="C95" t="str">
            <v/>
          </cell>
          <cell r="D95">
            <v>900</v>
          </cell>
          <cell r="E95" t="str">
            <v/>
          </cell>
        </row>
        <row r="96">
          <cell r="B96">
            <v>5232</v>
          </cell>
          <cell r="C96" t="str">
            <v/>
          </cell>
          <cell r="D96">
            <v>873</v>
          </cell>
          <cell r="E96" t="str">
            <v/>
          </cell>
        </row>
        <row r="97">
          <cell r="B97">
            <v>5169</v>
          </cell>
          <cell r="C97" t="str">
            <v/>
          </cell>
          <cell r="D97">
            <v>943</v>
          </cell>
          <cell r="E97" t="str">
            <v/>
          </cell>
        </row>
        <row r="98">
          <cell r="B98">
            <v>5367</v>
          </cell>
          <cell r="C98" t="str">
            <v/>
          </cell>
          <cell r="D98">
            <v>876</v>
          </cell>
          <cell r="E98" t="str">
            <v/>
          </cell>
        </row>
        <row r="99">
          <cell r="B99">
            <v>5665</v>
          </cell>
          <cell r="C99" t="str">
            <v/>
          </cell>
          <cell r="D99">
            <v>878</v>
          </cell>
          <cell r="E99" t="str">
            <v/>
          </cell>
        </row>
        <row r="100">
          <cell r="B100">
            <v>5982</v>
          </cell>
          <cell r="C100" t="str">
            <v/>
          </cell>
          <cell r="D100">
            <v>886</v>
          </cell>
          <cell r="E100" t="str">
            <v/>
          </cell>
        </row>
        <row r="101">
          <cell r="B101">
            <v>5697</v>
          </cell>
          <cell r="C101" t="str">
            <v/>
          </cell>
          <cell r="D101">
            <v>834</v>
          </cell>
          <cell r="E101" t="str">
            <v/>
          </cell>
        </row>
        <row r="102">
          <cell r="B102">
            <v>5029</v>
          </cell>
          <cell r="C102" t="str">
            <v/>
          </cell>
          <cell r="D102">
            <v>899</v>
          </cell>
          <cell r="E102" t="str">
            <v/>
          </cell>
        </row>
        <row r="103">
          <cell r="B103">
            <v>5185</v>
          </cell>
          <cell r="C103" t="str">
            <v/>
          </cell>
          <cell r="D103">
            <v>926</v>
          </cell>
          <cell r="E103" t="str">
            <v/>
          </cell>
        </row>
        <row r="104">
          <cell r="B104">
            <v>5198</v>
          </cell>
          <cell r="C104" t="str">
            <v/>
          </cell>
          <cell r="D104">
            <v>872</v>
          </cell>
          <cell r="E104" t="str">
            <v/>
          </cell>
        </row>
        <row r="105">
          <cell r="B105">
            <v>5628</v>
          </cell>
          <cell r="C105" t="str">
            <v/>
          </cell>
          <cell r="D105">
            <v>933</v>
          </cell>
          <cell r="E105" t="str">
            <v/>
          </cell>
        </row>
        <row r="106">
          <cell r="B106">
            <v>5275</v>
          </cell>
          <cell r="C106" t="str">
            <v/>
          </cell>
          <cell r="D106">
            <v>849</v>
          </cell>
          <cell r="E106" t="str">
            <v/>
          </cell>
        </row>
        <row r="107">
          <cell r="B107">
            <v>5280</v>
          </cell>
          <cell r="C107" t="str">
            <v/>
          </cell>
          <cell r="D107">
            <v>894</v>
          </cell>
          <cell r="E107" t="str">
            <v/>
          </cell>
        </row>
        <row r="108">
          <cell r="B108">
            <v>5369</v>
          </cell>
          <cell r="C108" t="str">
            <v/>
          </cell>
          <cell r="D108">
            <v>856</v>
          </cell>
          <cell r="E108" t="str">
            <v/>
          </cell>
        </row>
        <row r="109">
          <cell r="B109">
            <v>5172</v>
          </cell>
          <cell r="C109" t="str">
            <v/>
          </cell>
          <cell r="D109">
            <v>810</v>
          </cell>
          <cell r="E109" t="str">
            <v/>
          </cell>
        </row>
        <row r="110">
          <cell r="B110">
            <v>5440</v>
          </cell>
          <cell r="C110" t="str">
            <v/>
          </cell>
          <cell r="D110">
            <v>765</v>
          </cell>
          <cell r="E110" t="str">
            <v/>
          </cell>
        </row>
        <row r="111">
          <cell r="B111">
            <v>4915</v>
          </cell>
          <cell r="C111" t="str">
            <v/>
          </cell>
          <cell r="D111">
            <v>838</v>
          </cell>
          <cell r="E111" t="str">
            <v/>
          </cell>
        </row>
        <row r="112">
          <cell r="B112">
            <v>5884</v>
          </cell>
          <cell r="C112" t="str">
            <v/>
          </cell>
          <cell r="D112">
            <v>842</v>
          </cell>
          <cell r="E112" t="str">
            <v/>
          </cell>
        </row>
        <row r="113">
          <cell r="B113">
            <v>5553</v>
          </cell>
          <cell r="C113" t="str">
            <v/>
          </cell>
          <cell r="D113">
            <v>863</v>
          </cell>
          <cell r="E113" t="str">
            <v/>
          </cell>
        </row>
        <row r="114">
          <cell r="B114">
            <v>4751</v>
          </cell>
          <cell r="C114" t="str">
            <v/>
          </cell>
          <cell r="D114">
            <v>889</v>
          </cell>
          <cell r="E114" t="str">
            <v/>
          </cell>
        </row>
        <row r="115">
          <cell r="B115">
            <v>5298</v>
          </cell>
          <cell r="C115" t="str">
            <v/>
          </cell>
          <cell r="D115">
            <v>856</v>
          </cell>
          <cell r="E115" t="str">
            <v/>
          </cell>
        </row>
        <row r="116">
          <cell r="B116">
            <v>4822</v>
          </cell>
          <cell r="C116" t="str">
            <v/>
          </cell>
          <cell r="D116">
            <v>778</v>
          </cell>
          <cell r="E116" t="str">
            <v/>
          </cell>
        </row>
        <row r="117">
          <cell r="B117">
            <v>5471</v>
          </cell>
          <cell r="C117" t="str">
            <v/>
          </cell>
          <cell r="D117">
            <v>927</v>
          </cell>
          <cell r="E117" t="str">
            <v/>
          </cell>
        </row>
        <row r="118">
          <cell r="B118">
            <v>5340</v>
          </cell>
          <cell r="C118" t="str">
            <v/>
          </cell>
          <cell r="D118">
            <v>822</v>
          </cell>
          <cell r="E118" t="str">
            <v/>
          </cell>
        </row>
        <row r="119">
          <cell r="B119">
            <v>5275</v>
          </cell>
          <cell r="C119" t="str">
            <v/>
          </cell>
          <cell r="D119">
            <v>818</v>
          </cell>
          <cell r="E119" t="str">
            <v/>
          </cell>
        </row>
        <row r="120">
          <cell r="B120">
            <v>4704</v>
          </cell>
          <cell r="C120" t="str">
            <v/>
          </cell>
          <cell r="D120">
            <v>673</v>
          </cell>
          <cell r="E120" t="str">
            <v/>
          </cell>
        </row>
        <row r="121">
          <cell r="B121">
            <v>5311</v>
          </cell>
          <cell r="C121" t="str">
            <v/>
          </cell>
          <cell r="D121">
            <v>824</v>
          </cell>
          <cell r="E121" t="str">
            <v/>
          </cell>
        </row>
        <row r="122">
          <cell r="B122">
            <v>5042</v>
          </cell>
          <cell r="C122" t="str">
            <v/>
          </cell>
          <cell r="D122">
            <v>702</v>
          </cell>
          <cell r="E122" t="str">
            <v/>
          </cell>
        </row>
        <row r="123">
          <cell r="B123">
            <v>5052</v>
          </cell>
          <cell r="C123" t="str">
            <v/>
          </cell>
          <cell r="D123">
            <v>618</v>
          </cell>
          <cell r="E123" t="str">
            <v/>
          </cell>
        </row>
        <row r="124">
          <cell r="B124">
            <v>5447</v>
          </cell>
          <cell r="C124" t="str">
            <v/>
          </cell>
          <cell r="D124">
            <v>765</v>
          </cell>
          <cell r="E124" t="str">
            <v/>
          </cell>
        </row>
        <row r="125">
          <cell r="B125">
            <v>5143</v>
          </cell>
          <cell r="C125" t="str">
            <v/>
          </cell>
          <cell r="D125">
            <v>664</v>
          </cell>
          <cell r="E125" t="str">
            <v/>
          </cell>
        </row>
        <row r="126">
          <cell r="B126">
            <v>4952</v>
          </cell>
          <cell r="C126" t="str">
            <v/>
          </cell>
          <cell r="D126">
            <v>660</v>
          </cell>
          <cell r="E126" t="str">
            <v/>
          </cell>
        </row>
        <row r="127">
          <cell r="B127">
            <v>5233</v>
          </cell>
          <cell r="C127" t="str">
            <v/>
          </cell>
          <cell r="D127">
            <v>734</v>
          </cell>
          <cell r="E127" t="str">
            <v/>
          </cell>
        </row>
        <row r="128">
          <cell r="B128">
            <v>4968</v>
          </cell>
          <cell r="C128" t="str">
            <v/>
          </cell>
          <cell r="D128">
            <v>729</v>
          </cell>
          <cell r="E128" t="str">
            <v/>
          </cell>
        </row>
        <row r="129">
          <cell r="B129">
            <v>5068</v>
          </cell>
          <cell r="C129" t="str">
            <v/>
          </cell>
          <cell r="D129">
            <v>722</v>
          </cell>
          <cell r="E129" t="str">
            <v/>
          </cell>
        </row>
        <row r="130">
          <cell r="B130">
            <v>4241</v>
          </cell>
          <cell r="C130" t="str">
            <v/>
          </cell>
          <cell r="D130">
            <v>683</v>
          </cell>
          <cell r="E130" t="str">
            <v/>
          </cell>
        </row>
        <row r="131">
          <cell r="B131">
            <v>3191</v>
          </cell>
          <cell r="C131" t="str">
            <v/>
          </cell>
          <cell r="D131">
            <v>645</v>
          </cell>
          <cell r="E131" t="str">
            <v/>
          </cell>
        </row>
        <row r="132">
          <cell r="B132">
            <v>3836</v>
          </cell>
          <cell r="C132" t="str">
            <v/>
          </cell>
          <cell r="D132">
            <v>612</v>
          </cell>
          <cell r="E132" t="str">
            <v/>
          </cell>
        </row>
        <row r="133">
          <cell r="B133">
            <v>5007</v>
          </cell>
          <cell r="C133" t="str">
            <v/>
          </cell>
          <cell r="D133">
            <v>710</v>
          </cell>
          <cell r="E133" t="str">
            <v/>
          </cell>
        </row>
        <row r="134">
          <cell r="B134">
            <v>4243</v>
          </cell>
          <cell r="C134" t="str">
            <v/>
          </cell>
          <cell r="D134">
            <v>510</v>
          </cell>
          <cell r="E134" t="str">
            <v/>
          </cell>
        </row>
        <row r="135">
          <cell r="B135">
            <v>4427</v>
          </cell>
          <cell r="C135" t="str">
            <v/>
          </cell>
          <cell r="D135">
            <v>608</v>
          </cell>
          <cell r="E135" t="str">
            <v/>
          </cell>
        </row>
        <row r="136">
          <cell r="B136">
            <v>4442</v>
          </cell>
          <cell r="C136" t="str">
            <v/>
          </cell>
          <cell r="D136">
            <v>700</v>
          </cell>
          <cell r="E136" t="str">
            <v/>
          </cell>
        </row>
        <row r="137">
          <cell r="B137">
            <v>4874</v>
          </cell>
          <cell r="C137" t="str">
            <v/>
          </cell>
          <cell r="D137">
            <v>628</v>
          </cell>
          <cell r="E137" t="str">
            <v/>
          </cell>
        </row>
        <row r="138">
          <cell r="B138">
            <v>4978</v>
          </cell>
          <cell r="C138" t="str">
            <v/>
          </cell>
          <cell r="D138">
            <v>677</v>
          </cell>
          <cell r="E138" t="str">
            <v/>
          </cell>
        </row>
        <row r="139">
          <cell r="B139">
            <v>4449</v>
          </cell>
          <cell r="C139" t="str">
            <v/>
          </cell>
          <cell r="D139">
            <v>683</v>
          </cell>
          <cell r="E139" t="str">
            <v/>
          </cell>
        </row>
        <row r="140">
          <cell r="B140">
            <v>4606</v>
          </cell>
          <cell r="C140" t="str">
            <v/>
          </cell>
          <cell r="D140">
            <v>650</v>
          </cell>
          <cell r="E140" t="str">
            <v/>
          </cell>
        </row>
        <row r="141">
          <cell r="B141">
            <v>5257</v>
          </cell>
          <cell r="C141" t="str">
            <v/>
          </cell>
          <cell r="D141">
            <v>751</v>
          </cell>
          <cell r="E141" t="str">
            <v/>
          </cell>
        </row>
        <row r="142">
          <cell r="B142">
            <v>4601</v>
          </cell>
          <cell r="C142" t="str">
            <v/>
          </cell>
          <cell r="D142">
            <v>723</v>
          </cell>
          <cell r="E142" t="str">
            <v/>
          </cell>
        </row>
        <row r="143">
          <cell r="B143">
            <v>4416</v>
          </cell>
          <cell r="C143" t="str">
            <v/>
          </cell>
          <cell r="D143">
            <v>763</v>
          </cell>
          <cell r="E143" t="str">
            <v/>
          </cell>
        </row>
        <row r="144">
          <cell r="B144">
            <v>4451</v>
          </cell>
          <cell r="C144" t="str">
            <v/>
          </cell>
          <cell r="D144">
            <v>669</v>
          </cell>
          <cell r="E144" t="str">
            <v/>
          </cell>
        </row>
        <row r="145">
          <cell r="B145">
            <v>4382</v>
          </cell>
          <cell r="C145" t="str">
            <v/>
          </cell>
          <cell r="D145">
            <v>637</v>
          </cell>
          <cell r="E145" t="str">
            <v/>
          </cell>
        </row>
        <row r="146">
          <cell r="B146">
            <v>4286</v>
          </cell>
          <cell r="C146" t="str">
            <v/>
          </cell>
          <cell r="D146">
            <v>689</v>
          </cell>
          <cell r="E146" t="str">
            <v/>
          </cell>
        </row>
        <row r="147">
          <cell r="B147">
            <v>4532</v>
          </cell>
          <cell r="C147" t="str">
            <v/>
          </cell>
          <cell r="D147">
            <v>687</v>
          </cell>
          <cell r="E147" t="str">
            <v/>
          </cell>
        </row>
        <row r="148">
          <cell r="B148">
            <v>4741</v>
          </cell>
          <cell r="C148" t="str">
            <v/>
          </cell>
          <cell r="D148">
            <v>717</v>
          </cell>
          <cell r="E148" t="str">
            <v/>
          </cell>
        </row>
        <row r="149">
          <cell r="B149">
            <v>4652</v>
          </cell>
          <cell r="C149" t="str">
            <v/>
          </cell>
          <cell r="D149">
            <v>551</v>
          </cell>
          <cell r="E149" t="str">
            <v/>
          </cell>
        </row>
        <row r="150">
          <cell r="B150">
            <v>4813</v>
          </cell>
          <cell r="C150" t="str">
            <v/>
          </cell>
          <cell r="D150">
            <v>633</v>
          </cell>
          <cell r="E150" t="str">
            <v/>
          </cell>
        </row>
        <row r="151">
          <cell r="B151">
            <v>4389</v>
          </cell>
          <cell r="C151" t="str">
            <v/>
          </cell>
          <cell r="D151">
            <v>742</v>
          </cell>
          <cell r="E151" t="str">
            <v/>
          </cell>
        </row>
        <row r="152">
          <cell r="B152">
            <v>4494</v>
          </cell>
          <cell r="C152" t="str">
            <v/>
          </cell>
          <cell r="D152">
            <v>671</v>
          </cell>
          <cell r="E152" t="str">
            <v/>
          </cell>
        </row>
        <row r="153">
          <cell r="B153">
            <v>5507</v>
          </cell>
          <cell r="C153" t="str">
            <v/>
          </cell>
          <cell r="D153">
            <v>716</v>
          </cell>
          <cell r="E153" t="str">
            <v/>
          </cell>
        </row>
        <row r="154">
          <cell r="B154">
            <v>4715</v>
          </cell>
          <cell r="C154" t="str">
            <v/>
          </cell>
          <cell r="D154">
            <v>702</v>
          </cell>
          <cell r="E154" t="str">
            <v/>
          </cell>
        </row>
        <row r="155">
          <cell r="B155">
            <v>4503</v>
          </cell>
          <cell r="C155" t="str">
            <v/>
          </cell>
          <cell r="D155">
            <v>774</v>
          </cell>
          <cell r="E155" t="str">
            <v>*</v>
          </cell>
        </row>
        <row r="156">
          <cell r="B156">
            <v>4410</v>
          </cell>
          <cell r="C156"/>
          <cell r="D156">
            <v>619</v>
          </cell>
        </row>
      </sheetData>
      <sheetData sheetId="1">
        <row r="115">
          <cell r="B115">
            <v>5298</v>
          </cell>
          <cell r="C115" t="str">
            <v/>
          </cell>
          <cell r="D115">
            <v>856</v>
          </cell>
          <cell r="E115" t="str">
            <v/>
          </cell>
        </row>
        <row r="116">
          <cell r="B116">
            <v>10120</v>
          </cell>
          <cell r="C116" t="str">
            <v/>
          </cell>
          <cell r="D116">
            <v>1636</v>
          </cell>
          <cell r="E116" t="str">
            <v/>
          </cell>
        </row>
        <row r="117">
          <cell r="B117">
            <v>15591</v>
          </cell>
          <cell r="C117" t="str">
            <v/>
          </cell>
          <cell r="D117">
            <v>2563</v>
          </cell>
          <cell r="E117" t="str">
            <v/>
          </cell>
        </row>
        <row r="118">
          <cell r="B118">
            <v>20931</v>
          </cell>
          <cell r="C118" t="str">
            <v/>
          </cell>
          <cell r="D118">
            <v>3384</v>
          </cell>
          <cell r="E118" t="str">
            <v/>
          </cell>
        </row>
        <row r="119">
          <cell r="B119">
            <v>26206</v>
          </cell>
          <cell r="C119" t="str">
            <v/>
          </cell>
          <cell r="D119">
            <v>4202</v>
          </cell>
          <cell r="E119" t="str">
            <v/>
          </cell>
        </row>
        <row r="120">
          <cell r="B120">
            <v>30910</v>
          </cell>
          <cell r="C120" t="str">
            <v/>
          </cell>
          <cell r="D120">
            <v>4875</v>
          </cell>
          <cell r="E120" t="str">
            <v/>
          </cell>
        </row>
        <row r="121">
          <cell r="B121">
            <v>36221</v>
          </cell>
          <cell r="C121" t="str">
            <v/>
          </cell>
          <cell r="D121">
            <v>5699</v>
          </cell>
          <cell r="E121" t="str">
            <v/>
          </cell>
        </row>
        <row r="122">
          <cell r="B122">
            <v>41262</v>
          </cell>
          <cell r="C122" t="str">
            <v/>
          </cell>
          <cell r="D122">
            <v>6400</v>
          </cell>
          <cell r="E122" t="str">
            <v/>
          </cell>
        </row>
        <row r="123">
          <cell r="B123">
            <v>46314</v>
          </cell>
          <cell r="C123" t="str">
            <v/>
          </cell>
          <cell r="D123">
            <v>7019</v>
          </cell>
          <cell r="E123" t="str">
            <v/>
          </cell>
        </row>
        <row r="124">
          <cell r="B124">
            <v>51761</v>
          </cell>
          <cell r="C124" t="str">
            <v/>
          </cell>
          <cell r="D124">
            <v>7784</v>
          </cell>
          <cell r="E124" t="str">
            <v/>
          </cell>
        </row>
        <row r="125">
          <cell r="B125">
            <v>56904</v>
          </cell>
          <cell r="C125" t="str">
            <v/>
          </cell>
          <cell r="D125">
            <v>8465</v>
          </cell>
          <cell r="E125" t="str">
            <v/>
          </cell>
        </row>
        <row r="126">
          <cell r="B126">
            <v>61856</v>
          </cell>
          <cell r="C126" t="str">
            <v/>
          </cell>
          <cell r="D126">
            <v>9126</v>
          </cell>
          <cell r="E126" t="str">
            <v/>
          </cell>
        </row>
        <row r="127">
          <cell r="B127">
            <v>5233</v>
          </cell>
          <cell r="C127" t="str">
            <v/>
          </cell>
          <cell r="D127">
            <v>734</v>
          </cell>
          <cell r="E127" t="str">
            <v/>
          </cell>
        </row>
        <row r="128">
          <cell r="B128">
            <v>10202</v>
          </cell>
          <cell r="C128" t="str">
            <v/>
          </cell>
          <cell r="D128">
            <v>1463</v>
          </cell>
          <cell r="E128" t="str">
            <v/>
          </cell>
        </row>
        <row r="129">
          <cell r="B129">
            <v>15270</v>
          </cell>
          <cell r="C129" t="str">
            <v/>
          </cell>
          <cell r="D129">
            <v>2186</v>
          </cell>
          <cell r="E129" t="str">
            <v/>
          </cell>
        </row>
        <row r="130">
          <cell r="B130">
            <v>19511</v>
          </cell>
          <cell r="C130" t="str">
            <v/>
          </cell>
          <cell r="D130">
            <v>2869</v>
          </cell>
          <cell r="E130" t="str">
            <v/>
          </cell>
        </row>
        <row r="131">
          <cell r="B131">
            <v>22702</v>
          </cell>
          <cell r="C131" t="str">
            <v/>
          </cell>
          <cell r="D131">
            <v>3514</v>
          </cell>
          <cell r="E131" t="str">
            <v/>
          </cell>
        </row>
        <row r="132">
          <cell r="B132">
            <v>26538</v>
          </cell>
          <cell r="C132" t="str">
            <v/>
          </cell>
          <cell r="D132">
            <v>4126</v>
          </cell>
          <cell r="E132" t="str">
            <v/>
          </cell>
        </row>
        <row r="133">
          <cell r="B133">
            <v>31546</v>
          </cell>
          <cell r="C133" t="str">
            <v/>
          </cell>
          <cell r="D133">
            <v>4836</v>
          </cell>
          <cell r="E133" t="str">
            <v/>
          </cell>
        </row>
        <row r="134">
          <cell r="B134">
            <v>35789</v>
          </cell>
          <cell r="C134" t="str">
            <v/>
          </cell>
          <cell r="D134">
            <v>5344</v>
          </cell>
          <cell r="E134" t="str">
            <v/>
          </cell>
        </row>
        <row r="135">
          <cell r="B135">
            <v>40215</v>
          </cell>
          <cell r="C135" t="str">
            <v/>
          </cell>
          <cell r="D135">
            <v>5952</v>
          </cell>
          <cell r="E135" t="str">
            <v/>
          </cell>
        </row>
        <row r="136">
          <cell r="B136">
            <v>44657</v>
          </cell>
          <cell r="C136" t="str">
            <v/>
          </cell>
          <cell r="D136">
            <v>6653</v>
          </cell>
          <cell r="E136" t="str">
            <v/>
          </cell>
        </row>
        <row r="137">
          <cell r="B137">
            <v>49531</v>
          </cell>
          <cell r="C137" t="str">
            <v/>
          </cell>
          <cell r="D137">
            <v>7281</v>
          </cell>
          <cell r="E137" t="str">
            <v/>
          </cell>
        </row>
        <row r="138">
          <cell r="B138">
            <v>54510</v>
          </cell>
          <cell r="C138" t="str">
            <v/>
          </cell>
          <cell r="D138">
            <v>7958</v>
          </cell>
          <cell r="E138" t="str">
            <v/>
          </cell>
        </row>
        <row r="139">
          <cell r="B139">
            <v>4449</v>
          </cell>
          <cell r="C139" t="str">
            <v/>
          </cell>
          <cell r="D139">
            <v>683</v>
          </cell>
          <cell r="E139" t="str">
            <v/>
          </cell>
        </row>
        <row r="140">
          <cell r="B140">
            <v>9055</v>
          </cell>
          <cell r="C140" t="str">
            <v/>
          </cell>
          <cell r="D140">
            <v>1333</v>
          </cell>
          <cell r="E140" t="str">
            <v/>
          </cell>
        </row>
        <row r="141">
          <cell r="B141">
            <v>14312</v>
          </cell>
          <cell r="C141" t="str">
            <v/>
          </cell>
          <cell r="D141">
            <v>2085</v>
          </cell>
          <cell r="E141" t="str">
            <v/>
          </cell>
        </row>
        <row r="142">
          <cell r="B142">
            <v>18913</v>
          </cell>
          <cell r="C142" t="str">
            <v/>
          </cell>
          <cell r="D142">
            <v>2808</v>
          </cell>
          <cell r="E142" t="str">
            <v/>
          </cell>
        </row>
        <row r="143">
          <cell r="B143">
            <v>23329</v>
          </cell>
          <cell r="C143" t="str">
            <v/>
          </cell>
          <cell r="D143">
            <v>3571</v>
          </cell>
          <cell r="E143" t="str">
            <v/>
          </cell>
        </row>
        <row r="144">
          <cell r="B144">
            <v>27781</v>
          </cell>
          <cell r="C144" t="str">
            <v/>
          </cell>
          <cell r="D144">
            <v>4240</v>
          </cell>
          <cell r="E144" t="str">
            <v/>
          </cell>
        </row>
        <row r="145">
          <cell r="B145">
            <v>32163</v>
          </cell>
          <cell r="C145" t="str">
            <v/>
          </cell>
          <cell r="D145">
            <v>4877</v>
          </cell>
          <cell r="E145" t="str">
            <v/>
          </cell>
        </row>
        <row r="146">
          <cell r="B146">
            <v>36449</v>
          </cell>
          <cell r="C146" t="str">
            <v/>
          </cell>
          <cell r="D146">
            <v>5566</v>
          </cell>
          <cell r="E146" t="str">
            <v/>
          </cell>
        </row>
        <row r="147">
          <cell r="B147">
            <v>40981</v>
          </cell>
          <cell r="C147" t="str">
            <v/>
          </cell>
          <cell r="D147">
            <v>6252</v>
          </cell>
          <cell r="E147" t="str">
            <v/>
          </cell>
        </row>
        <row r="148">
          <cell r="B148">
            <v>45722</v>
          </cell>
          <cell r="C148" t="str">
            <v/>
          </cell>
          <cell r="D148">
            <v>6969</v>
          </cell>
          <cell r="E148" t="str">
            <v/>
          </cell>
        </row>
        <row r="149">
          <cell r="B149">
            <v>50374</v>
          </cell>
          <cell r="C149" t="str">
            <v/>
          </cell>
          <cell r="D149">
            <v>7521</v>
          </cell>
          <cell r="E149" t="str">
            <v/>
          </cell>
        </row>
        <row r="150">
          <cell r="B150">
            <v>55187</v>
          </cell>
          <cell r="C150" t="str">
            <v/>
          </cell>
          <cell r="D150">
            <v>8153</v>
          </cell>
          <cell r="E150" t="str">
            <v/>
          </cell>
        </row>
        <row r="151">
          <cell r="B151">
            <v>4389</v>
          </cell>
          <cell r="C151" t="str">
            <v/>
          </cell>
          <cell r="D151">
            <v>742</v>
          </cell>
          <cell r="E151" t="str">
            <v/>
          </cell>
        </row>
        <row r="152">
          <cell r="B152">
            <v>8882</v>
          </cell>
          <cell r="C152" t="str">
            <v/>
          </cell>
          <cell r="D152">
            <v>1413</v>
          </cell>
          <cell r="E152" t="str">
            <v/>
          </cell>
        </row>
        <row r="153">
          <cell r="B153">
            <v>14389</v>
          </cell>
          <cell r="C153" t="str">
            <v/>
          </cell>
          <cell r="D153">
            <v>2129</v>
          </cell>
          <cell r="E153" t="str">
            <v/>
          </cell>
        </row>
        <row r="154">
          <cell r="B154">
            <v>19105</v>
          </cell>
          <cell r="C154" t="str">
            <v/>
          </cell>
          <cell r="D154">
            <v>2831</v>
          </cell>
          <cell r="E154" t="str">
            <v/>
          </cell>
        </row>
        <row r="155">
          <cell r="B155">
            <v>23607</v>
          </cell>
          <cell r="C155" t="str">
            <v/>
          </cell>
          <cell r="D155">
            <v>3332</v>
          </cell>
          <cell r="E155" t="str">
            <v/>
          </cell>
        </row>
        <row r="156">
          <cell r="B156">
            <v>28018</v>
          </cell>
          <cell r="C156"/>
          <cell r="D156">
            <v>4224</v>
          </cell>
        </row>
      </sheetData>
      <sheetData sheetId="2">
        <row r="43">
          <cell r="B43">
            <v>15591</v>
          </cell>
          <cell r="C43" t="str">
            <v/>
          </cell>
          <cell r="D43">
            <v>2563</v>
          </cell>
          <cell r="E43" t="str">
            <v/>
          </cell>
        </row>
        <row r="44">
          <cell r="B44">
            <v>15319</v>
          </cell>
          <cell r="C44" t="str">
            <v/>
          </cell>
          <cell r="D44">
            <v>2312</v>
          </cell>
          <cell r="E44" t="str">
            <v/>
          </cell>
        </row>
        <row r="45">
          <cell r="B45">
            <v>15404</v>
          </cell>
          <cell r="C45" t="str">
            <v/>
          </cell>
          <cell r="D45">
            <v>2144</v>
          </cell>
          <cell r="E45" t="str">
            <v/>
          </cell>
        </row>
        <row r="46">
          <cell r="B46">
            <v>15542</v>
          </cell>
          <cell r="C46" t="str">
            <v/>
          </cell>
          <cell r="D46">
            <v>2090</v>
          </cell>
          <cell r="E46" t="str">
            <v/>
          </cell>
        </row>
        <row r="47">
          <cell r="B47">
            <v>15270</v>
          </cell>
          <cell r="C47" t="str">
            <v/>
          </cell>
          <cell r="D47">
            <v>2186</v>
          </cell>
          <cell r="E47" t="str">
            <v/>
          </cell>
        </row>
        <row r="48">
          <cell r="B48">
            <v>11269</v>
          </cell>
          <cell r="C48" t="str">
            <v/>
          </cell>
          <cell r="D48">
            <v>1941</v>
          </cell>
          <cell r="E48" t="str">
            <v/>
          </cell>
        </row>
        <row r="49">
          <cell r="B49">
            <v>13677</v>
          </cell>
          <cell r="C49" t="str">
            <v/>
          </cell>
          <cell r="D49">
            <v>1828</v>
          </cell>
          <cell r="E49" t="str">
            <v/>
          </cell>
        </row>
        <row r="50">
          <cell r="B50">
            <v>14294</v>
          </cell>
          <cell r="C50" t="str">
            <v/>
          </cell>
          <cell r="D50">
            <v>2005</v>
          </cell>
          <cell r="E50" t="str">
            <v/>
          </cell>
        </row>
        <row r="51">
          <cell r="B51">
            <v>14312</v>
          </cell>
          <cell r="C51" t="str">
            <v/>
          </cell>
          <cell r="D51">
            <v>2085</v>
          </cell>
          <cell r="E51" t="str">
            <v/>
          </cell>
        </row>
        <row r="52">
          <cell r="B52">
            <v>13468</v>
          </cell>
          <cell r="C52" t="str">
            <v/>
          </cell>
          <cell r="D52">
            <v>2155</v>
          </cell>
          <cell r="E52" t="str">
            <v/>
          </cell>
        </row>
        <row r="53">
          <cell r="B53">
            <v>13200</v>
          </cell>
          <cell r="C53" t="str">
            <v/>
          </cell>
          <cell r="D53">
            <v>2013</v>
          </cell>
          <cell r="E53" t="str">
            <v/>
          </cell>
        </row>
        <row r="54">
          <cell r="B54">
            <v>14206</v>
          </cell>
          <cell r="C54" t="str">
            <v/>
          </cell>
          <cell r="D54">
            <v>1901</v>
          </cell>
          <cell r="E54" t="str">
            <v/>
          </cell>
        </row>
        <row r="55">
          <cell r="B55">
            <v>14389</v>
          </cell>
          <cell r="C55" t="str">
            <v/>
          </cell>
          <cell r="D55">
            <v>2129</v>
          </cell>
          <cell r="E55" t="str">
            <v/>
          </cell>
        </row>
        <row r="56">
          <cell r="B56">
            <v>13629</v>
          </cell>
          <cell r="C56"/>
          <cell r="D56">
            <v>2095</v>
          </cell>
        </row>
      </sheetData>
      <sheetData sheetId="3">
        <row r="15">
          <cell r="B15">
            <v>63814</v>
          </cell>
          <cell r="C15" t="str">
            <v/>
          </cell>
          <cell r="D15">
            <v>10332</v>
          </cell>
          <cell r="E15" t="str">
            <v/>
          </cell>
        </row>
        <row r="16">
          <cell r="B16">
            <v>62103</v>
          </cell>
          <cell r="C16" t="str">
            <v/>
          </cell>
          <cell r="D16">
            <v>9122</v>
          </cell>
          <cell r="E16" t="str">
            <v/>
          </cell>
        </row>
        <row r="17">
          <cell r="B17">
            <v>54741</v>
          </cell>
          <cell r="C17" t="str">
            <v/>
          </cell>
          <cell r="D17">
            <v>7958</v>
          </cell>
          <cell r="E17" t="str">
            <v/>
          </cell>
        </row>
        <row r="18">
          <cell r="B18"/>
          <cell r="C18" t="str">
            <v xml:space="preserve"> </v>
          </cell>
          <cell r="D18"/>
          <cell r="E18"/>
        </row>
      </sheetData>
      <sheetData sheetId="4"/>
      <sheetData sheetId="5"/>
      <sheetData sheetId="6"/>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esieczne"/>
      <sheetName val="Narastajace"/>
      <sheetName val="Kwartalne"/>
      <sheetName val="Roczne"/>
      <sheetName val="Miesieczne_hist"/>
      <sheetName val="Narastajace_hist"/>
      <sheetName val="Kwartalne_hist"/>
      <sheetName val="Roczne_hist"/>
      <sheetName val="Metadane"/>
      <sheetName val="rejestr_zmian"/>
    </sheetNames>
    <sheetDataSet>
      <sheetData sheetId="0">
        <row r="7">
          <cell r="B7">
            <v>14938</v>
          </cell>
          <cell r="C7" t="str">
            <v/>
          </cell>
        </row>
        <row r="8">
          <cell r="B8">
            <v>13294</v>
          </cell>
          <cell r="C8" t="str">
            <v/>
          </cell>
        </row>
        <row r="9">
          <cell r="B9">
            <v>13847</v>
          </cell>
          <cell r="C9" t="str">
            <v/>
          </cell>
        </row>
        <row r="10">
          <cell r="B10">
            <v>11995</v>
          </cell>
          <cell r="C10" t="str">
            <v/>
          </cell>
        </row>
        <row r="11">
          <cell r="B11">
            <v>12115</v>
          </cell>
          <cell r="C11" t="str">
            <v/>
          </cell>
        </row>
        <row r="12">
          <cell r="B12">
            <v>11834</v>
          </cell>
          <cell r="C12" t="str">
            <v/>
          </cell>
        </row>
        <row r="13">
          <cell r="B13">
            <v>12278</v>
          </cell>
          <cell r="C13" t="str">
            <v/>
          </cell>
        </row>
        <row r="14">
          <cell r="B14">
            <v>12071</v>
          </cell>
          <cell r="C14" t="str">
            <v/>
          </cell>
        </row>
        <row r="15">
          <cell r="B15">
            <v>12589</v>
          </cell>
          <cell r="C15" t="str">
            <v/>
          </cell>
        </row>
        <row r="16">
          <cell r="B16">
            <v>13898</v>
          </cell>
          <cell r="C16" t="str">
            <v/>
          </cell>
        </row>
        <row r="17">
          <cell r="B17">
            <v>13624</v>
          </cell>
          <cell r="C17" t="str">
            <v/>
          </cell>
        </row>
        <row r="18">
          <cell r="B18">
            <v>15174</v>
          </cell>
          <cell r="C18" t="str">
            <v/>
          </cell>
        </row>
        <row r="19">
          <cell r="B19">
            <v>14893</v>
          </cell>
          <cell r="C19" t="str">
            <v/>
          </cell>
        </row>
        <row r="20">
          <cell r="B20">
            <v>13855</v>
          </cell>
          <cell r="C20" t="str">
            <v/>
          </cell>
        </row>
        <row r="21">
          <cell r="B21">
            <v>14835</v>
          </cell>
          <cell r="C21" t="str">
            <v/>
          </cell>
        </row>
        <row r="22">
          <cell r="B22">
            <v>12833</v>
          </cell>
          <cell r="C22" t="str">
            <v/>
          </cell>
        </row>
        <row r="23">
          <cell r="B23">
            <v>13038</v>
          </cell>
          <cell r="C23" t="str">
            <v/>
          </cell>
        </row>
        <row r="24">
          <cell r="B24">
            <v>12390</v>
          </cell>
          <cell r="C24" t="str">
            <v/>
          </cell>
        </row>
        <row r="25">
          <cell r="B25">
            <v>12514</v>
          </cell>
          <cell r="C25" t="str">
            <v/>
          </cell>
        </row>
        <row r="26">
          <cell r="B26">
            <v>12876</v>
          </cell>
          <cell r="C26" t="str">
            <v/>
          </cell>
        </row>
        <row r="27">
          <cell r="B27">
            <v>12995</v>
          </cell>
          <cell r="C27" t="str">
            <v/>
          </cell>
        </row>
        <row r="28">
          <cell r="B28">
            <v>14127</v>
          </cell>
          <cell r="C28" t="str">
            <v/>
          </cell>
        </row>
        <row r="29">
          <cell r="B29">
            <v>14312</v>
          </cell>
          <cell r="C29" t="str">
            <v/>
          </cell>
        </row>
        <row r="30">
          <cell r="B30">
            <v>14880</v>
          </cell>
          <cell r="C30" t="str">
            <v/>
          </cell>
        </row>
        <row r="31">
          <cell r="B31">
            <v>15050</v>
          </cell>
          <cell r="C31" t="str">
            <v/>
          </cell>
        </row>
        <row r="32">
          <cell r="B32">
            <v>15076</v>
          </cell>
          <cell r="C32" t="str">
            <v/>
          </cell>
        </row>
        <row r="33">
          <cell r="B33">
            <v>14030</v>
          </cell>
          <cell r="C33" t="str">
            <v/>
          </cell>
        </row>
        <row r="34">
          <cell r="B34">
            <v>12965</v>
          </cell>
          <cell r="C34" t="str">
            <v/>
          </cell>
        </row>
        <row r="35">
          <cell r="B35">
            <v>12475</v>
          </cell>
          <cell r="C35" t="str">
            <v/>
          </cell>
        </row>
        <row r="36">
          <cell r="B36">
            <v>12490</v>
          </cell>
          <cell r="C36" t="str">
            <v/>
          </cell>
        </row>
        <row r="37">
          <cell r="B37">
            <v>12428</v>
          </cell>
          <cell r="C37" t="str">
            <v/>
          </cell>
        </row>
        <row r="38">
          <cell r="B38">
            <v>12578</v>
          </cell>
          <cell r="C38" t="str">
            <v/>
          </cell>
        </row>
        <row r="39">
          <cell r="B39">
            <v>12509</v>
          </cell>
          <cell r="C39" t="str">
            <v/>
          </cell>
        </row>
        <row r="40">
          <cell r="B40">
            <v>13870</v>
          </cell>
          <cell r="C40" t="str">
            <v/>
          </cell>
        </row>
        <row r="41">
          <cell r="B41">
            <v>13993</v>
          </cell>
          <cell r="C41" t="str">
            <v/>
          </cell>
        </row>
        <row r="42">
          <cell r="B42">
            <v>14675</v>
          </cell>
          <cell r="C42" t="str">
            <v/>
          </cell>
        </row>
        <row r="43">
          <cell r="B43">
            <v>15390</v>
          </cell>
          <cell r="C43" t="str">
            <v/>
          </cell>
        </row>
        <row r="44">
          <cell r="B44">
            <v>13848</v>
          </cell>
          <cell r="C44" t="str">
            <v/>
          </cell>
        </row>
        <row r="45">
          <cell r="B45">
            <v>14830</v>
          </cell>
          <cell r="C45" t="str">
            <v/>
          </cell>
        </row>
        <row r="46">
          <cell r="B46">
            <v>13145</v>
          </cell>
          <cell r="C46" t="str">
            <v/>
          </cell>
        </row>
        <row r="47">
          <cell r="B47">
            <v>12624</v>
          </cell>
          <cell r="C47" t="str">
            <v/>
          </cell>
        </row>
        <row r="48">
          <cell r="B48">
            <v>12262</v>
          </cell>
          <cell r="C48" t="str">
            <v/>
          </cell>
        </row>
        <row r="49">
          <cell r="B49">
            <v>12990</v>
          </cell>
          <cell r="C49" t="str">
            <v/>
          </cell>
        </row>
        <row r="50">
          <cell r="B50">
            <v>12855</v>
          </cell>
          <cell r="C50" t="str">
            <v/>
          </cell>
        </row>
        <row r="51">
          <cell r="B51">
            <v>13317</v>
          </cell>
          <cell r="C51" t="str">
            <v/>
          </cell>
        </row>
        <row r="52">
          <cell r="B52">
            <v>14430</v>
          </cell>
          <cell r="C52" t="str">
            <v/>
          </cell>
        </row>
        <row r="53">
          <cell r="B53">
            <v>14314</v>
          </cell>
          <cell r="C53" t="str">
            <v/>
          </cell>
        </row>
        <row r="54">
          <cell r="B54">
            <v>14575</v>
          </cell>
          <cell r="C54" t="str">
            <v/>
          </cell>
        </row>
        <row r="55">
          <cell r="B55">
            <v>14893</v>
          </cell>
          <cell r="C55" t="str">
            <v/>
          </cell>
        </row>
        <row r="56">
          <cell r="B56">
            <v>13034</v>
          </cell>
          <cell r="C56" t="str">
            <v/>
          </cell>
        </row>
        <row r="57">
          <cell r="B57">
            <v>13580</v>
          </cell>
          <cell r="C57" t="str">
            <v/>
          </cell>
        </row>
        <row r="58">
          <cell r="B58">
            <v>12539</v>
          </cell>
          <cell r="C58" t="str">
            <v/>
          </cell>
        </row>
        <row r="59">
          <cell r="B59">
            <v>12459</v>
          </cell>
          <cell r="C59" t="str">
            <v/>
          </cell>
        </row>
        <row r="60">
          <cell r="B60">
            <v>11947</v>
          </cell>
          <cell r="C60" t="str">
            <v/>
          </cell>
        </row>
        <row r="61">
          <cell r="B61">
            <v>13142</v>
          </cell>
          <cell r="C61" t="str">
            <v/>
          </cell>
        </row>
        <row r="62">
          <cell r="B62">
            <v>12438</v>
          </cell>
          <cell r="C62" t="str">
            <v/>
          </cell>
        </row>
        <row r="63">
          <cell r="B63">
            <v>12810</v>
          </cell>
          <cell r="C63" t="str">
            <v/>
          </cell>
        </row>
        <row r="64">
          <cell r="B64">
            <v>13881</v>
          </cell>
          <cell r="C64" t="str">
            <v/>
          </cell>
        </row>
        <row r="65">
          <cell r="B65">
            <v>13759</v>
          </cell>
          <cell r="C65" t="str">
            <v/>
          </cell>
        </row>
        <row r="66">
          <cell r="B66">
            <v>14577</v>
          </cell>
          <cell r="C66" t="str">
            <v/>
          </cell>
        </row>
        <row r="67">
          <cell r="B67">
            <v>14827</v>
          </cell>
          <cell r="C67" t="str">
            <v/>
          </cell>
        </row>
        <row r="68">
          <cell r="B68">
            <v>13817</v>
          </cell>
          <cell r="C68" t="str">
            <v/>
          </cell>
        </row>
        <row r="69">
          <cell r="B69">
            <v>14307</v>
          </cell>
          <cell r="C69" t="str">
            <v/>
          </cell>
        </row>
        <row r="70">
          <cell r="B70">
            <v>12905</v>
          </cell>
          <cell r="C70" t="str">
            <v/>
          </cell>
        </row>
        <row r="71">
          <cell r="B71">
            <v>12767</v>
          </cell>
          <cell r="C71" t="str">
            <v/>
          </cell>
        </row>
        <row r="72">
          <cell r="B72">
            <v>12520</v>
          </cell>
          <cell r="C72" t="str">
            <v/>
          </cell>
        </row>
        <row r="73">
          <cell r="B73">
            <v>13504</v>
          </cell>
          <cell r="C73" t="str">
            <v/>
          </cell>
        </row>
        <row r="74">
          <cell r="B74">
            <v>13238</v>
          </cell>
          <cell r="C74" t="str">
            <v/>
          </cell>
        </row>
        <row r="75">
          <cell r="B75">
            <v>13475</v>
          </cell>
          <cell r="C75" t="str">
            <v/>
          </cell>
        </row>
        <row r="76">
          <cell r="B76">
            <v>14444</v>
          </cell>
          <cell r="C76" t="str">
            <v/>
          </cell>
        </row>
        <row r="77">
          <cell r="B77">
            <v>14319</v>
          </cell>
          <cell r="C77" t="str">
            <v/>
          </cell>
        </row>
        <row r="78">
          <cell r="B78">
            <v>14821</v>
          </cell>
          <cell r="C78" t="str">
            <v/>
          </cell>
        </row>
        <row r="79">
          <cell r="B79">
            <v>15413</v>
          </cell>
          <cell r="C79" t="str">
            <v/>
          </cell>
        </row>
        <row r="80">
          <cell r="B80">
            <v>13760</v>
          </cell>
          <cell r="C80" t="str">
            <v/>
          </cell>
        </row>
        <row r="81">
          <cell r="B81">
            <v>14024</v>
          </cell>
          <cell r="C81" t="str">
            <v/>
          </cell>
        </row>
        <row r="82">
          <cell r="B82">
            <v>13088</v>
          </cell>
          <cell r="C82" t="str">
            <v/>
          </cell>
        </row>
        <row r="83">
          <cell r="B83">
            <v>12708</v>
          </cell>
          <cell r="C83" t="str">
            <v/>
          </cell>
        </row>
        <row r="84">
          <cell r="B84">
            <v>12760</v>
          </cell>
          <cell r="C84" t="str">
            <v/>
          </cell>
        </row>
        <row r="85">
          <cell r="B85">
            <v>13209</v>
          </cell>
          <cell r="C85" t="str">
            <v/>
          </cell>
        </row>
        <row r="86">
          <cell r="B86">
            <v>13065</v>
          </cell>
          <cell r="C86" t="str">
            <v/>
          </cell>
        </row>
        <row r="87">
          <cell r="B87">
            <v>13127</v>
          </cell>
          <cell r="C87" t="str">
            <v/>
          </cell>
        </row>
        <row r="88">
          <cell r="B88">
            <v>14710</v>
          </cell>
          <cell r="C88" t="str">
            <v/>
          </cell>
        </row>
        <row r="89">
          <cell r="B89">
            <v>15140</v>
          </cell>
          <cell r="C89" t="str">
            <v/>
          </cell>
        </row>
        <row r="90">
          <cell r="B90">
            <v>15631</v>
          </cell>
          <cell r="C90" t="str">
            <v/>
          </cell>
        </row>
        <row r="91">
          <cell r="B91">
            <v>16401</v>
          </cell>
          <cell r="C91" t="str">
            <v/>
          </cell>
        </row>
        <row r="92">
          <cell r="B92">
            <v>14594</v>
          </cell>
          <cell r="C92" t="str">
            <v/>
          </cell>
        </row>
        <row r="93">
          <cell r="B93">
            <v>14515</v>
          </cell>
          <cell r="C93" t="str">
            <v/>
          </cell>
        </row>
        <row r="94">
          <cell r="B94">
            <v>13421</v>
          </cell>
          <cell r="C94" t="str">
            <v/>
          </cell>
        </row>
        <row r="95">
          <cell r="B95">
            <v>13422</v>
          </cell>
          <cell r="C95" t="str">
            <v/>
          </cell>
        </row>
        <row r="96">
          <cell r="B96">
            <v>13008</v>
          </cell>
          <cell r="C96" t="str">
            <v/>
          </cell>
        </row>
        <row r="97">
          <cell r="B97">
            <v>13480</v>
          </cell>
          <cell r="C97" t="str">
            <v/>
          </cell>
        </row>
        <row r="98">
          <cell r="B98">
            <v>13552</v>
          </cell>
          <cell r="C98" t="str">
            <v/>
          </cell>
        </row>
        <row r="99">
          <cell r="B99">
            <v>13606</v>
          </cell>
          <cell r="C99" t="str">
            <v/>
          </cell>
        </row>
        <row r="100">
          <cell r="B100">
            <v>14519</v>
          </cell>
          <cell r="C100" t="str">
            <v/>
          </cell>
        </row>
        <row r="101">
          <cell r="B101">
            <v>14850</v>
          </cell>
          <cell r="C101" t="str">
            <v/>
          </cell>
        </row>
        <row r="102">
          <cell r="B102">
            <v>15097</v>
          </cell>
          <cell r="C102" t="str">
            <v/>
          </cell>
        </row>
        <row r="103">
          <cell r="B103">
            <v>15232</v>
          </cell>
          <cell r="C103" t="str">
            <v/>
          </cell>
        </row>
        <row r="104">
          <cell r="B104">
            <v>14289</v>
          </cell>
          <cell r="C104" t="str">
            <v/>
          </cell>
        </row>
        <row r="105">
          <cell r="B105">
            <v>15293</v>
          </cell>
          <cell r="C105" t="str">
            <v/>
          </cell>
        </row>
        <row r="106">
          <cell r="B106">
            <v>12863</v>
          </cell>
          <cell r="C106" t="str">
            <v/>
          </cell>
        </row>
        <row r="107">
          <cell r="B107">
            <v>12916</v>
          </cell>
          <cell r="C107" t="str">
            <v/>
          </cell>
        </row>
        <row r="108">
          <cell r="B108">
            <v>13147</v>
          </cell>
          <cell r="C108" t="str">
            <v/>
          </cell>
        </row>
        <row r="109">
          <cell r="B109">
            <v>14139</v>
          </cell>
          <cell r="C109" t="str">
            <v/>
          </cell>
        </row>
        <row r="110">
          <cell r="B110">
            <v>14087</v>
          </cell>
          <cell r="C110" t="str">
            <v/>
          </cell>
        </row>
        <row r="111">
          <cell r="B111">
            <v>13478</v>
          </cell>
          <cell r="C111" t="str">
            <v/>
          </cell>
        </row>
        <row r="112">
          <cell r="B112">
            <v>14503</v>
          </cell>
          <cell r="C112" t="str">
            <v/>
          </cell>
        </row>
        <row r="113">
          <cell r="B113">
            <v>14629</v>
          </cell>
          <cell r="C113" t="str">
            <v/>
          </cell>
        </row>
        <row r="114">
          <cell r="B114">
            <v>15463</v>
          </cell>
          <cell r="C114" t="str">
            <v/>
          </cell>
        </row>
        <row r="115">
          <cell r="B115">
            <v>16112</v>
          </cell>
          <cell r="C115" t="str">
            <v/>
          </cell>
        </row>
        <row r="116">
          <cell r="B116">
            <v>13665</v>
          </cell>
          <cell r="C116" t="str">
            <v/>
          </cell>
        </row>
        <row r="117">
          <cell r="B117">
            <v>14203</v>
          </cell>
          <cell r="C117" t="str">
            <v/>
          </cell>
        </row>
        <row r="118">
          <cell r="B118">
            <v>13043</v>
          </cell>
          <cell r="C118" t="str">
            <v/>
          </cell>
        </row>
        <row r="119">
          <cell r="B119">
            <v>13194</v>
          </cell>
          <cell r="C119" t="str">
            <v/>
          </cell>
        </row>
        <row r="120">
          <cell r="B120">
            <v>12882</v>
          </cell>
          <cell r="C120" t="str">
            <v/>
          </cell>
        </row>
        <row r="121">
          <cell r="B121">
            <v>13135</v>
          </cell>
          <cell r="C121" t="str">
            <v/>
          </cell>
        </row>
        <row r="122">
          <cell r="B122">
            <v>13172</v>
          </cell>
          <cell r="C122" t="str">
            <v/>
          </cell>
        </row>
        <row r="123">
          <cell r="B123">
            <v>12848</v>
          </cell>
          <cell r="C123" t="str">
            <v/>
          </cell>
        </row>
        <row r="124">
          <cell r="B124">
            <v>13863</v>
          </cell>
          <cell r="C124" t="str">
            <v/>
          </cell>
        </row>
        <row r="125">
          <cell r="B125">
            <v>13588</v>
          </cell>
          <cell r="C125" t="str">
            <v/>
          </cell>
        </row>
        <row r="126">
          <cell r="B126">
            <v>14284</v>
          </cell>
          <cell r="C126" t="str">
            <v/>
          </cell>
        </row>
        <row r="127">
          <cell r="B127">
            <v>14930</v>
          </cell>
          <cell r="C127" t="str">
            <v/>
          </cell>
        </row>
        <row r="128">
          <cell r="B128">
            <v>13847</v>
          </cell>
          <cell r="C128" t="str">
            <v/>
          </cell>
        </row>
        <row r="129">
          <cell r="B129">
            <v>13670</v>
          </cell>
          <cell r="C129" t="str">
            <v/>
          </cell>
        </row>
        <row r="130">
          <cell r="B130">
            <v>11627</v>
          </cell>
          <cell r="C130" t="str">
            <v/>
          </cell>
        </row>
        <row r="131">
          <cell r="B131">
            <v>11712</v>
          </cell>
          <cell r="C131" t="str">
            <v/>
          </cell>
        </row>
        <row r="132">
          <cell r="B132">
            <v>11537</v>
          </cell>
          <cell r="C132" t="str">
            <v/>
          </cell>
        </row>
        <row r="133">
          <cell r="B133">
            <v>12413</v>
          </cell>
          <cell r="C133" t="str">
            <v/>
          </cell>
        </row>
        <row r="134">
          <cell r="B134">
            <v>12544</v>
          </cell>
          <cell r="C134" t="str">
            <v/>
          </cell>
        </row>
        <row r="135">
          <cell r="B135">
            <v>12825</v>
          </cell>
          <cell r="C135" t="str">
            <v/>
          </cell>
        </row>
        <row r="136">
          <cell r="B136">
            <v>13892</v>
          </cell>
          <cell r="C136" t="str">
            <v/>
          </cell>
        </row>
        <row r="137">
          <cell r="B137">
            <v>14028</v>
          </cell>
          <cell r="C137" t="str">
            <v/>
          </cell>
        </row>
        <row r="138">
          <cell r="B138">
            <v>15018</v>
          </cell>
          <cell r="C138" t="str">
            <v/>
          </cell>
        </row>
        <row r="139">
          <cell r="B139">
            <v>15811</v>
          </cell>
          <cell r="C139" t="str">
            <v>*</v>
          </cell>
        </row>
        <row r="140">
          <cell r="B140">
            <v>14158</v>
          </cell>
          <cell r="C140" t="str">
            <v>*</v>
          </cell>
        </row>
        <row r="141">
          <cell r="B141">
            <v>14655</v>
          </cell>
          <cell r="C141" t="str">
            <v>*</v>
          </cell>
        </row>
        <row r="142">
          <cell r="B142">
            <v>13899</v>
          </cell>
          <cell r="C142" t="str">
            <v>*</v>
          </cell>
        </row>
        <row r="143">
          <cell r="B143">
            <v>13515</v>
          </cell>
          <cell r="C143" t="str">
            <v>*</v>
          </cell>
        </row>
        <row r="144">
          <cell r="B144">
            <v>13671</v>
          </cell>
          <cell r="C144" t="str">
            <v>*</v>
          </cell>
        </row>
        <row r="145">
          <cell r="B145">
            <v>14675</v>
          </cell>
          <cell r="C145" t="str">
            <v>*</v>
          </cell>
        </row>
        <row r="146">
          <cell r="B146">
            <v>14476</v>
          </cell>
          <cell r="C146" t="str">
            <v>*</v>
          </cell>
        </row>
        <row r="147">
          <cell r="B147">
            <v>15202</v>
          </cell>
          <cell r="C147" t="str">
            <v>*</v>
          </cell>
        </row>
        <row r="148">
          <cell r="B148">
            <v>15943</v>
          </cell>
          <cell r="C148" t="str">
            <v>*</v>
          </cell>
        </row>
        <row r="149">
          <cell r="B149">
            <v>15987</v>
          </cell>
          <cell r="C149" t="str">
            <v>*</v>
          </cell>
        </row>
        <row r="150">
          <cell r="B150">
            <v>17199</v>
          </cell>
          <cell r="C150" t="str">
            <v>*</v>
          </cell>
        </row>
        <row r="151">
          <cell r="B151">
            <v>16529</v>
          </cell>
          <cell r="C151" t="str">
            <v/>
          </cell>
        </row>
        <row r="152">
          <cell r="B152">
            <v>14786</v>
          </cell>
          <cell r="C152" t="str">
            <v/>
          </cell>
        </row>
        <row r="153">
          <cell r="B153">
            <v>16326</v>
          </cell>
          <cell r="C153" t="str">
            <v/>
          </cell>
        </row>
        <row r="154">
          <cell r="B154">
            <v>14871</v>
          </cell>
          <cell r="C154" t="str">
            <v/>
          </cell>
        </row>
        <row r="155">
          <cell r="B155">
            <v>14320</v>
          </cell>
          <cell r="C155" t="str">
            <v>*</v>
          </cell>
        </row>
        <row r="156">
          <cell r="B156">
            <v>12514</v>
          </cell>
        </row>
      </sheetData>
      <sheetData sheetId="1">
        <row r="7">
          <cell r="B7">
            <v>14938</v>
          </cell>
          <cell r="C7" t="str">
            <v/>
          </cell>
        </row>
        <row r="8">
          <cell r="B8">
            <v>28232</v>
          </cell>
          <cell r="C8" t="str">
            <v/>
          </cell>
        </row>
        <row r="9">
          <cell r="B9">
            <v>42079</v>
          </cell>
          <cell r="C9" t="str">
            <v/>
          </cell>
        </row>
        <row r="10">
          <cell r="B10">
            <v>54074</v>
          </cell>
          <cell r="C10" t="str">
            <v/>
          </cell>
        </row>
        <row r="11">
          <cell r="B11">
            <v>66189</v>
          </cell>
          <cell r="C11" t="str">
            <v/>
          </cell>
        </row>
        <row r="12">
          <cell r="B12">
            <v>78023</v>
          </cell>
          <cell r="C12" t="str">
            <v/>
          </cell>
        </row>
        <row r="13">
          <cell r="B13">
            <v>90301</v>
          </cell>
          <cell r="C13" t="str">
            <v/>
          </cell>
        </row>
        <row r="14">
          <cell r="B14">
            <v>102372</v>
          </cell>
          <cell r="C14" t="str">
            <v/>
          </cell>
        </row>
        <row r="15">
          <cell r="B15">
            <v>114961</v>
          </cell>
          <cell r="C15" t="str">
            <v/>
          </cell>
        </row>
        <row r="16">
          <cell r="B16">
            <v>128859</v>
          </cell>
          <cell r="C16" t="str">
            <v/>
          </cell>
        </row>
        <row r="17">
          <cell r="B17">
            <v>142483</v>
          </cell>
          <cell r="C17" t="str">
            <v/>
          </cell>
        </row>
        <row r="18">
          <cell r="B18">
            <v>157657</v>
          </cell>
          <cell r="C18" t="str">
            <v/>
          </cell>
        </row>
        <row r="19">
          <cell r="B19">
            <v>14893</v>
          </cell>
          <cell r="C19" t="str">
            <v/>
          </cell>
        </row>
        <row r="20">
          <cell r="B20">
            <v>28748</v>
          </cell>
          <cell r="C20" t="str">
            <v/>
          </cell>
        </row>
        <row r="21">
          <cell r="B21">
            <v>43583</v>
          </cell>
          <cell r="C21" t="str">
            <v/>
          </cell>
        </row>
        <row r="22">
          <cell r="B22">
            <v>56416</v>
          </cell>
          <cell r="C22" t="str">
            <v/>
          </cell>
        </row>
        <row r="23">
          <cell r="B23">
            <v>69454</v>
          </cell>
          <cell r="C23" t="str">
            <v/>
          </cell>
        </row>
        <row r="24">
          <cell r="B24">
            <v>81844</v>
          </cell>
          <cell r="C24" t="str">
            <v/>
          </cell>
        </row>
        <row r="25">
          <cell r="B25">
            <v>94358</v>
          </cell>
          <cell r="C25" t="str">
            <v/>
          </cell>
        </row>
        <row r="26">
          <cell r="B26">
            <v>107234</v>
          </cell>
          <cell r="C26" t="str">
            <v/>
          </cell>
        </row>
        <row r="27">
          <cell r="B27">
            <v>120229</v>
          </cell>
          <cell r="C27" t="str">
            <v/>
          </cell>
        </row>
        <row r="28">
          <cell r="B28">
            <v>134356</v>
          </cell>
          <cell r="C28" t="str">
            <v/>
          </cell>
        </row>
        <row r="29">
          <cell r="B29">
            <v>148668</v>
          </cell>
          <cell r="C29" t="str">
            <v/>
          </cell>
        </row>
        <row r="30">
          <cell r="B30">
            <v>163548</v>
          </cell>
          <cell r="C30" t="str">
            <v/>
          </cell>
        </row>
        <row r="31">
          <cell r="B31">
            <v>15050</v>
          </cell>
          <cell r="C31" t="str">
            <v/>
          </cell>
        </row>
        <row r="32">
          <cell r="B32">
            <v>30126</v>
          </cell>
          <cell r="C32" t="str">
            <v/>
          </cell>
        </row>
        <row r="33">
          <cell r="B33">
            <v>44156</v>
          </cell>
          <cell r="C33" t="str">
            <v/>
          </cell>
        </row>
        <row r="34">
          <cell r="B34">
            <v>57121</v>
          </cell>
          <cell r="C34" t="str">
            <v/>
          </cell>
        </row>
        <row r="35">
          <cell r="B35">
            <v>69596</v>
          </cell>
          <cell r="C35" t="str">
            <v/>
          </cell>
        </row>
        <row r="36">
          <cell r="B36">
            <v>82086</v>
          </cell>
          <cell r="C36" t="str">
            <v/>
          </cell>
        </row>
        <row r="37">
          <cell r="B37">
            <v>94514</v>
          </cell>
          <cell r="C37" t="str">
            <v/>
          </cell>
        </row>
        <row r="38">
          <cell r="B38">
            <v>107092</v>
          </cell>
          <cell r="C38" t="str">
            <v/>
          </cell>
        </row>
        <row r="39">
          <cell r="B39">
            <v>119601</v>
          </cell>
          <cell r="C39" t="str">
            <v/>
          </cell>
        </row>
        <row r="40">
          <cell r="B40">
            <v>133471</v>
          </cell>
          <cell r="C40" t="str">
            <v/>
          </cell>
        </row>
        <row r="41">
          <cell r="B41">
            <v>147464</v>
          </cell>
          <cell r="C41" t="str">
            <v/>
          </cell>
        </row>
        <row r="42">
          <cell r="B42">
            <v>162139</v>
          </cell>
          <cell r="C42" t="str">
            <v/>
          </cell>
        </row>
        <row r="43">
          <cell r="B43">
            <v>15390</v>
          </cell>
          <cell r="C43" t="str">
            <v/>
          </cell>
        </row>
        <row r="44">
          <cell r="B44">
            <v>29238</v>
          </cell>
          <cell r="C44" t="str">
            <v/>
          </cell>
        </row>
        <row r="45">
          <cell r="B45">
            <v>44068</v>
          </cell>
          <cell r="C45" t="str">
            <v/>
          </cell>
        </row>
        <row r="46">
          <cell r="B46">
            <v>57213</v>
          </cell>
          <cell r="C46" t="str">
            <v/>
          </cell>
        </row>
        <row r="47">
          <cell r="B47">
            <v>69837</v>
          </cell>
          <cell r="C47" t="str">
            <v/>
          </cell>
        </row>
        <row r="48">
          <cell r="B48">
            <v>82099</v>
          </cell>
          <cell r="C48" t="str">
            <v/>
          </cell>
        </row>
        <row r="49">
          <cell r="B49">
            <v>95089</v>
          </cell>
          <cell r="C49" t="str">
            <v/>
          </cell>
        </row>
        <row r="50">
          <cell r="B50">
            <v>107944</v>
          </cell>
          <cell r="C50" t="str">
            <v/>
          </cell>
        </row>
        <row r="51">
          <cell r="B51">
            <v>121261</v>
          </cell>
          <cell r="C51" t="str">
            <v/>
          </cell>
        </row>
        <row r="52">
          <cell r="B52">
            <v>135691</v>
          </cell>
          <cell r="C52" t="str">
            <v/>
          </cell>
        </row>
        <row r="53">
          <cell r="B53">
            <v>150005</v>
          </cell>
          <cell r="C53" t="str">
            <v/>
          </cell>
        </row>
        <row r="54">
          <cell r="B54">
            <v>164580</v>
          </cell>
          <cell r="C54" t="str">
            <v/>
          </cell>
        </row>
        <row r="55">
          <cell r="B55">
            <v>14893</v>
          </cell>
          <cell r="C55" t="str">
            <v/>
          </cell>
        </row>
        <row r="56">
          <cell r="B56">
            <v>27927</v>
          </cell>
          <cell r="C56" t="str">
            <v/>
          </cell>
        </row>
        <row r="57">
          <cell r="B57">
            <v>41507</v>
          </cell>
          <cell r="C57" t="str">
            <v/>
          </cell>
        </row>
        <row r="58">
          <cell r="B58">
            <v>54046</v>
          </cell>
          <cell r="C58" t="str">
            <v/>
          </cell>
        </row>
        <row r="59">
          <cell r="B59">
            <v>66505</v>
          </cell>
          <cell r="C59" t="str">
            <v/>
          </cell>
        </row>
        <row r="60">
          <cell r="B60">
            <v>78452</v>
          </cell>
          <cell r="C60" t="str">
            <v/>
          </cell>
        </row>
        <row r="61">
          <cell r="B61">
            <v>91594</v>
          </cell>
          <cell r="C61" t="str">
            <v/>
          </cell>
        </row>
        <row r="62">
          <cell r="B62">
            <v>104032</v>
          </cell>
          <cell r="C62" t="str">
            <v/>
          </cell>
        </row>
        <row r="63">
          <cell r="B63">
            <v>116842</v>
          </cell>
          <cell r="C63" t="str">
            <v/>
          </cell>
        </row>
        <row r="64">
          <cell r="B64">
            <v>130723</v>
          </cell>
          <cell r="C64" t="str">
            <v/>
          </cell>
        </row>
        <row r="65">
          <cell r="B65">
            <v>144482</v>
          </cell>
          <cell r="C65" t="str">
            <v/>
          </cell>
        </row>
        <row r="66">
          <cell r="B66">
            <v>159059</v>
          </cell>
          <cell r="C66" t="str">
            <v/>
          </cell>
        </row>
        <row r="67">
          <cell r="B67">
            <v>14827</v>
          </cell>
          <cell r="C67" t="str">
            <v/>
          </cell>
        </row>
        <row r="68">
          <cell r="B68">
            <v>28644</v>
          </cell>
          <cell r="C68" t="str">
            <v/>
          </cell>
        </row>
        <row r="69">
          <cell r="B69">
            <v>42951</v>
          </cell>
          <cell r="C69" t="str">
            <v/>
          </cell>
        </row>
        <row r="70">
          <cell r="B70">
            <v>55856</v>
          </cell>
          <cell r="C70" t="str">
            <v/>
          </cell>
        </row>
        <row r="71">
          <cell r="B71">
            <v>68623</v>
          </cell>
          <cell r="C71" t="str">
            <v/>
          </cell>
        </row>
        <row r="72">
          <cell r="B72">
            <v>81143</v>
          </cell>
          <cell r="C72" t="str">
            <v/>
          </cell>
        </row>
        <row r="73">
          <cell r="B73">
            <v>94647</v>
          </cell>
          <cell r="C73" t="str">
            <v/>
          </cell>
        </row>
        <row r="74">
          <cell r="B74">
            <v>107885</v>
          </cell>
          <cell r="C74" t="str">
            <v/>
          </cell>
        </row>
        <row r="75">
          <cell r="B75">
            <v>121360</v>
          </cell>
          <cell r="C75" t="str">
            <v/>
          </cell>
        </row>
        <row r="76">
          <cell r="B76">
            <v>135804</v>
          </cell>
          <cell r="C76" t="str">
            <v/>
          </cell>
        </row>
        <row r="77">
          <cell r="B77">
            <v>150123</v>
          </cell>
          <cell r="C77" t="str">
            <v/>
          </cell>
        </row>
        <row r="78">
          <cell r="B78">
            <v>164944</v>
          </cell>
          <cell r="C78" t="str">
            <v/>
          </cell>
        </row>
        <row r="79">
          <cell r="B79">
            <v>15413</v>
          </cell>
          <cell r="C79" t="str">
            <v/>
          </cell>
        </row>
        <row r="80">
          <cell r="B80">
            <v>29173</v>
          </cell>
          <cell r="C80" t="str">
            <v/>
          </cell>
        </row>
        <row r="81">
          <cell r="B81">
            <v>43197</v>
          </cell>
          <cell r="C81" t="str">
            <v/>
          </cell>
        </row>
        <row r="82">
          <cell r="B82">
            <v>56285</v>
          </cell>
          <cell r="C82" t="str">
            <v/>
          </cell>
        </row>
        <row r="83">
          <cell r="B83">
            <v>68993</v>
          </cell>
          <cell r="C83" t="str">
            <v/>
          </cell>
        </row>
        <row r="84">
          <cell r="B84">
            <v>81753</v>
          </cell>
          <cell r="C84" t="str">
            <v/>
          </cell>
        </row>
        <row r="85">
          <cell r="B85">
            <v>94962</v>
          </cell>
          <cell r="C85" t="str">
            <v/>
          </cell>
        </row>
        <row r="86">
          <cell r="B86">
            <v>108027</v>
          </cell>
          <cell r="C86" t="str">
            <v/>
          </cell>
        </row>
        <row r="87">
          <cell r="B87">
            <v>121154</v>
          </cell>
          <cell r="C87" t="str">
            <v/>
          </cell>
        </row>
        <row r="88">
          <cell r="B88">
            <v>135864</v>
          </cell>
          <cell r="C88" t="str">
            <v/>
          </cell>
        </row>
        <row r="89">
          <cell r="B89">
            <v>151004</v>
          </cell>
          <cell r="C89" t="str">
            <v/>
          </cell>
        </row>
        <row r="90">
          <cell r="B90">
            <v>166635</v>
          </cell>
          <cell r="C90" t="str">
            <v/>
          </cell>
        </row>
        <row r="91">
          <cell r="B91">
            <v>16401</v>
          </cell>
          <cell r="C91" t="str">
            <v/>
          </cell>
        </row>
        <row r="92">
          <cell r="B92">
            <v>30995</v>
          </cell>
          <cell r="C92" t="str">
            <v/>
          </cell>
        </row>
        <row r="93">
          <cell r="B93">
            <v>45510</v>
          </cell>
          <cell r="C93" t="str">
            <v/>
          </cell>
        </row>
        <row r="94">
          <cell r="B94">
            <v>58931</v>
          </cell>
          <cell r="C94" t="str">
            <v/>
          </cell>
        </row>
        <row r="95">
          <cell r="B95">
            <v>72353</v>
          </cell>
          <cell r="C95" t="str">
            <v/>
          </cell>
        </row>
        <row r="96">
          <cell r="B96">
            <v>85361</v>
          </cell>
          <cell r="C96" t="str">
            <v/>
          </cell>
        </row>
        <row r="97">
          <cell r="B97">
            <v>98841</v>
          </cell>
          <cell r="C97" t="str">
            <v/>
          </cell>
        </row>
        <row r="98">
          <cell r="B98">
            <v>112393</v>
          </cell>
          <cell r="C98" t="str">
            <v/>
          </cell>
        </row>
        <row r="99">
          <cell r="B99">
            <v>125999</v>
          </cell>
          <cell r="C99" t="str">
            <v/>
          </cell>
        </row>
        <row r="100">
          <cell r="B100">
            <v>140518</v>
          </cell>
          <cell r="C100" t="str">
            <v/>
          </cell>
        </row>
        <row r="101">
          <cell r="B101">
            <v>155368</v>
          </cell>
          <cell r="C101" t="str">
            <v/>
          </cell>
        </row>
        <row r="102">
          <cell r="B102">
            <v>170465</v>
          </cell>
          <cell r="C102" t="str">
            <v/>
          </cell>
        </row>
        <row r="103">
          <cell r="B103">
            <v>15232</v>
          </cell>
          <cell r="C103" t="str">
            <v/>
          </cell>
        </row>
        <row r="104">
          <cell r="B104">
            <v>29521</v>
          </cell>
          <cell r="C104" t="str">
            <v/>
          </cell>
        </row>
        <row r="105">
          <cell r="B105">
            <v>44814</v>
          </cell>
          <cell r="C105" t="str">
            <v/>
          </cell>
        </row>
        <row r="106">
          <cell r="B106">
            <v>57677</v>
          </cell>
          <cell r="C106" t="str">
            <v/>
          </cell>
        </row>
        <row r="107">
          <cell r="B107">
            <v>70593</v>
          </cell>
          <cell r="C107" t="str">
            <v/>
          </cell>
        </row>
        <row r="108">
          <cell r="B108">
            <v>83740</v>
          </cell>
          <cell r="C108" t="str">
            <v/>
          </cell>
        </row>
        <row r="109">
          <cell r="B109">
            <v>97879</v>
          </cell>
          <cell r="C109" t="str">
            <v/>
          </cell>
        </row>
        <row r="110">
          <cell r="B110">
            <v>111966</v>
          </cell>
          <cell r="C110" t="str">
            <v/>
          </cell>
        </row>
        <row r="111">
          <cell r="B111">
            <v>125444</v>
          </cell>
          <cell r="C111" t="str">
            <v/>
          </cell>
        </row>
        <row r="112">
          <cell r="B112">
            <v>139947</v>
          </cell>
          <cell r="C112" t="str">
            <v/>
          </cell>
        </row>
        <row r="113">
          <cell r="B113">
            <v>154576</v>
          </cell>
          <cell r="C113" t="str">
            <v/>
          </cell>
        </row>
        <row r="114">
          <cell r="B114">
            <v>170039</v>
          </cell>
          <cell r="C114" t="str">
            <v/>
          </cell>
        </row>
        <row r="115">
          <cell r="B115">
            <v>16112</v>
          </cell>
          <cell r="C115" t="str">
            <v/>
          </cell>
        </row>
        <row r="116">
          <cell r="B116">
            <v>29777</v>
          </cell>
          <cell r="C116" t="str">
            <v/>
          </cell>
        </row>
        <row r="117">
          <cell r="B117">
            <v>43980</v>
          </cell>
          <cell r="C117" t="str">
            <v/>
          </cell>
        </row>
        <row r="118">
          <cell r="B118">
            <v>57023</v>
          </cell>
          <cell r="C118" t="str">
            <v/>
          </cell>
        </row>
        <row r="119">
          <cell r="B119">
            <v>70217</v>
          </cell>
          <cell r="C119" t="str">
            <v/>
          </cell>
        </row>
        <row r="120">
          <cell r="B120">
            <v>83099</v>
          </cell>
          <cell r="C120" t="str">
            <v/>
          </cell>
        </row>
        <row r="121">
          <cell r="B121">
            <v>96234</v>
          </cell>
          <cell r="C121" t="str">
            <v/>
          </cell>
        </row>
        <row r="122">
          <cell r="B122">
            <v>109406</v>
          </cell>
          <cell r="C122" t="str">
            <v/>
          </cell>
        </row>
        <row r="123">
          <cell r="B123">
            <v>122254</v>
          </cell>
          <cell r="C123" t="str">
            <v/>
          </cell>
        </row>
        <row r="124">
          <cell r="B124">
            <v>136117</v>
          </cell>
          <cell r="C124" t="str">
            <v/>
          </cell>
        </row>
        <row r="125">
          <cell r="B125">
            <v>149705</v>
          </cell>
          <cell r="C125" t="str">
            <v/>
          </cell>
        </row>
        <row r="126">
          <cell r="B126">
            <v>163989</v>
          </cell>
          <cell r="C126" t="str">
            <v/>
          </cell>
        </row>
        <row r="127">
          <cell r="B127">
            <v>14930</v>
          </cell>
          <cell r="C127" t="str">
            <v/>
          </cell>
        </row>
        <row r="128">
          <cell r="B128">
            <v>28777</v>
          </cell>
          <cell r="C128" t="str">
            <v/>
          </cell>
        </row>
        <row r="129">
          <cell r="B129">
            <v>42447</v>
          </cell>
          <cell r="C129" t="str">
            <v/>
          </cell>
        </row>
        <row r="130">
          <cell r="B130">
            <v>54074</v>
          </cell>
          <cell r="C130" t="str">
            <v/>
          </cell>
        </row>
        <row r="131">
          <cell r="B131">
            <v>65786</v>
          </cell>
          <cell r="C131" t="str">
            <v/>
          </cell>
        </row>
        <row r="132">
          <cell r="B132">
            <v>77323</v>
          </cell>
          <cell r="C132" t="str">
            <v/>
          </cell>
        </row>
        <row r="133">
          <cell r="B133">
            <v>89736</v>
          </cell>
          <cell r="C133" t="str">
            <v/>
          </cell>
        </row>
        <row r="134">
          <cell r="B134">
            <v>102280</v>
          </cell>
          <cell r="C134" t="str">
            <v/>
          </cell>
        </row>
        <row r="135">
          <cell r="B135">
            <v>115105</v>
          </cell>
          <cell r="C135" t="str">
            <v/>
          </cell>
        </row>
        <row r="136">
          <cell r="B136">
            <v>128997</v>
          </cell>
          <cell r="C136" t="str">
            <v/>
          </cell>
        </row>
        <row r="137">
          <cell r="B137">
            <v>143025</v>
          </cell>
          <cell r="C137" t="str">
            <v/>
          </cell>
        </row>
        <row r="138">
          <cell r="B138">
            <v>158043</v>
          </cell>
          <cell r="C138" t="str">
            <v/>
          </cell>
        </row>
        <row r="139">
          <cell r="B139">
            <v>15825</v>
          </cell>
          <cell r="C139" t="str">
            <v/>
          </cell>
        </row>
        <row r="140">
          <cell r="B140">
            <v>29997</v>
          </cell>
          <cell r="C140" t="str">
            <v/>
          </cell>
        </row>
        <row r="141">
          <cell r="B141">
            <v>44666</v>
          </cell>
          <cell r="C141" t="str">
            <v/>
          </cell>
        </row>
        <row r="142">
          <cell r="B142">
            <v>58579</v>
          </cell>
          <cell r="C142" t="str">
            <v/>
          </cell>
        </row>
        <row r="143">
          <cell r="B143">
            <v>72108</v>
          </cell>
          <cell r="C143" t="str">
            <v/>
          </cell>
        </row>
        <row r="144">
          <cell r="B144">
            <v>85793</v>
          </cell>
          <cell r="C144" t="str">
            <v/>
          </cell>
        </row>
        <row r="145">
          <cell r="B145">
            <v>100482</v>
          </cell>
          <cell r="C145" t="str">
            <v/>
          </cell>
        </row>
        <row r="146">
          <cell r="B146">
            <v>114972</v>
          </cell>
          <cell r="C146" t="str">
            <v/>
          </cell>
        </row>
        <row r="147">
          <cell r="B147">
            <v>130188</v>
          </cell>
          <cell r="C147" t="str">
            <v/>
          </cell>
        </row>
        <row r="148">
          <cell r="B148">
            <v>146145</v>
          </cell>
          <cell r="C148" t="str">
            <v/>
          </cell>
        </row>
        <row r="149">
          <cell r="B149">
            <v>162146</v>
          </cell>
          <cell r="C149" t="str">
            <v/>
          </cell>
        </row>
        <row r="150">
          <cell r="B150">
            <v>179359</v>
          </cell>
          <cell r="C150" t="str">
            <v/>
          </cell>
        </row>
        <row r="151">
          <cell r="B151">
            <v>16529</v>
          </cell>
          <cell r="C151" t="str">
            <v/>
          </cell>
        </row>
        <row r="152">
          <cell r="B152">
            <v>31315</v>
          </cell>
          <cell r="C152" t="str">
            <v/>
          </cell>
        </row>
        <row r="153">
          <cell r="B153">
            <v>47641</v>
          </cell>
          <cell r="C153" t="str">
            <v/>
          </cell>
        </row>
        <row r="154">
          <cell r="B154">
            <v>62512</v>
          </cell>
          <cell r="C154" t="str">
            <v/>
          </cell>
        </row>
        <row r="155">
          <cell r="B155">
            <v>76832</v>
          </cell>
          <cell r="C155" t="str">
            <v>*</v>
          </cell>
        </row>
        <row r="156">
          <cell r="B156">
            <v>89346</v>
          </cell>
        </row>
      </sheetData>
      <sheetData sheetId="2">
        <row r="7">
          <cell r="B7">
            <v>42079</v>
          </cell>
          <cell r="C7" t="str">
            <v/>
          </cell>
        </row>
        <row r="8">
          <cell r="B8">
            <v>35944</v>
          </cell>
          <cell r="C8" t="str">
            <v/>
          </cell>
        </row>
        <row r="9">
          <cell r="B9">
            <v>36938</v>
          </cell>
          <cell r="C9" t="str">
            <v/>
          </cell>
        </row>
        <row r="10">
          <cell r="B10">
            <v>42696</v>
          </cell>
          <cell r="C10" t="str">
            <v/>
          </cell>
        </row>
        <row r="11">
          <cell r="B11">
            <v>43583</v>
          </cell>
          <cell r="C11" t="str">
            <v/>
          </cell>
        </row>
        <row r="12">
          <cell r="B12">
            <v>38261</v>
          </cell>
          <cell r="C12" t="str">
            <v/>
          </cell>
        </row>
        <row r="13">
          <cell r="B13">
            <v>38385</v>
          </cell>
          <cell r="C13" t="str">
            <v/>
          </cell>
        </row>
        <row r="14">
          <cell r="B14">
            <v>43319</v>
          </cell>
          <cell r="C14" t="str">
            <v/>
          </cell>
        </row>
        <row r="15">
          <cell r="B15">
            <v>44156</v>
          </cell>
          <cell r="C15" t="str">
            <v/>
          </cell>
        </row>
        <row r="16">
          <cell r="B16">
            <v>37930</v>
          </cell>
          <cell r="C16" t="str">
            <v/>
          </cell>
        </row>
        <row r="17">
          <cell r="B17">
            <v>37515</v>
          </cell>
          <cell r="C17" t="str">
            <v/>
          </cell>
        </row>
        <row r="18">
          <cell r="B18">
            <v>42538</v>
          </cell>
          <cell r="C18" t="str">
            <v/>
          </cell>
        </row>
        <row r="19">
          <cell r="B19">
            <v>44068</v>
          </cell>
          <cell r="C19" t="str">
            <v/>
          </cell>
        </row>
        <row r="20">
          <cell r="B20">
            <v>38031</v>
          </cell>
          <cell r="C20" t="str">
            <v/>
          </cell>
        </row>
        <row r="21">
          <cell r="B21">
            <v>39162</v>
          </cell>
          <cell r="C21" t="str">
            <v/>
          </cell>
        </row>
        <row r="22">
          <cell r="B22">
            <v>43319</v>
          </cell>
          <cell r="C22" t="str">
            <v/>
          </cell>
        </row>
        <row r="23">
          <cell r="B23">
            <v>41507</v>
          </cell>
          <cell r="C23" t="str">
            <v/>
          </cell>
        </row>
        <row r="24">
          <cell r="B24">
            <v>36945</v>
          </cell>
          <cell r="C24" t="str">
            <v/>
          </cell>
        </row>
        <row r="25">
          <cell r="B25">
            <v>38390</v>
          </cell>
          <cell r="C25" t="str">
            <v/>
          </cell>
        </row>
        <row r="26">
          <cell r="B26">
            <v>42217</v>
          </cell>
          <cell r="C26" t="str">
            <v/>
          </cell>
        </row>
        <row r="27">
          <cell r="B27">
            <v>42951</v>
          </cell>
          <cell r="C27" t="str">
            <v/>
          </cell>
        </row>
        <row r="28">
          <cell r="B28">
            <v>38192</v>
          </cell>
          <cell r="C28" t="str">
            <v/>
          </cell>
        </row>
        <row r="29">
          <cell r="B29">
            <v>40217</v>
          </cell>
          <cell r="C29" t="str">
            <v/>
          </cell>
        </row>
        <row r="30">
          <cell r="B30">
            <v>43584</v>
          </cell>
          <cell r="C30" t="str">
            <v/>
          </cell>
        </row>
        <row r="31">
          <cell r="B31">
            <v>43197</v>
          </cell>
          <cell r="C31" t="str">
            <v/>
          </cell>
        </row>
        <row r="32">
          <cell r="B32">
            <v>38556</v>
          </cell>
          <cell r="C32" t="str">
            <v/>
          </cell>
        </row>
        <row r="33">
          <cell r="B33">
            <v>39401</v>
          </cell>
          <cell r="C33" t="str">
            <v/>
          </cell>
        </row>
        <row r="34">
          <cell r="B34">
            <v>45481</v>
          </cell>
          <cell r="C34" t="str">
            <v/>
          </cell>
        </row>
        <row r="35">
          <cell r="B35">
            <v>45510</v>
          </cell>
          <cell r="C35" t="str">
            <v/>
          </cell>
        </row>
        <row r="36">
          <cell r="B36">
            <v>39851</v>
          </cell>
          <cell r="C36" t="str">
            <v/>
          </cell>
        </row>
        <row r="37">
          <cell r="B37">
            <v>40638</v>
          </cell>
          <cell r="C37" t="str">
            <v/>
          </cell>
        </row>
        <row r="38">
          <cell r="B38">
            <v>44466</v>
          </cell>
          <cell r="C38" t="str">
            <v/>
          </cell>
        </row>
        <row r="39">
          <cell r="B39">
            <v>44814</v>
          </cell>
          <cell r="C39" t="str">
            <v/>
          </cell>
        </row>
        <row r="40">
          <cell r="B40">
            <v>38926</v>
          </cell>
          <cell r="C40" t="str">
            <v/>
          </cell>
        </row>
        <row r="41">
          <cell r="B41">
            <v>41704</v>
          </cell>
          <cell r="C41" t="str">
            <v/>
          </cell>
        </row>
        <row r="42">
          <cell r="B42">
            <v>44595</v>
          </cell>
          <cell r="C42" t="str">
            <v/>
          </cell>
        </row>
        <row r="43">
          <cell r="B43">
            <v>43980</v>
          </cell>
          <cell r="C43" t="str">
            <v/>
          </cell>
        </row>
        <row r="44">
          <cell r="B44">
            <v>39119</v>
          </cell>
          <cell r="C44" t="str">
            <v/>
          </cell>
        </row>
        <row r="45">
          <cell r="B45">
            <v>39155</v>
          </cell>
          <cell r="C45" t="str">
            <v/>
          </cell>
        </row>
        <row r="46">
          <cell r="B46">
            <v>41735</v>
          </cell>
          <cell r="C46" t="str">
            <v/>
          </cell>
        </row>
        <row r="47">
          <cell r="B47">
            <v>42447</v>
          </cell>
          <cell r="C47" t="str">
            <v/>
          </cell>
        </row>
        <row r="48">
          <cell r="B48">
            <v>34876</v>
          </cell>
          <cell r="C48" t="str">
            <v/>
          </cell>
        </row>
        <row r="49">
          <cell r="B49">
            <v>37782</v>
          </cell>
          <cell r="C49" t="str">
            <v/>
          </cell>
        </row>
        <row r="50">
          <cell r="B50">
            <v>42938</v>
          </cell>
          <cell r="C50" t="str">
            <v/>
          </cell>
        </row>
        <row r="51">
          <cell r="B51">
            <v>44624</v>
          </cell>
          <cell r="C51" t="str">
            <v>*</v>
          </cell>
        </row>
        <row r="52">
          <cell r="B52">
            <v>41085</v>
          </cell>
          <cell r="C52" t="str">
            <v>*</v>
          </cell>
        </row>
        <row r="53">
          <cell r="B53">
            <v>44353</v>
          </cell>
          <cell r="C53" t="str">
            <v>*</v>
          </cell>
        </row>
        <row r="54">
          <cell r="B54">
            <v>49129</v>
          </cell>
          <cell r="C54" t="str">
            <v>*</v>
          </cell>
        </row>
        <row r="55">
          <cell r="B55">
            <v>47641</v>
          </cell>
          <cell r="C55" t="str">
            <v/>
          </cell>
        </row>
        <row r="56">
          <cell r="B56">
            <v>41705</v>
          </cell>
        </row>
      </sheetData>
      <sheetData sheetId="3">
        <row r="7">
          <cell r="B7">
            <v>157657</v>
          </cell>
          <cell r="C7" t="str">
            <v/>
          </cell>
        </row>
        <row r="8">
          <cell r="B8">
            <v>163548</v>
          </cell>
          <cell r="C8" t="str">
            <v/>
          </cell>
        </row>
        <row r="9">
          <cell r="B9">
            <v>162139</v>
          </cell>
          <cell r="C9" t="str">
            <v/>
          </cell>
        </row>
        <row r="10">
          <cell r="B10">
            <v>164580</v>
          </cell>
          <cell r="C10" t="str">
            <v/>
          </cell>
        </row>
        <row r="11">
          <cell r="B11">
            <v>159059</v>
          </cell>
          <cell r="C11" t="str">
            <v/>
          </cell>
        </row>
        <row r="12">
          <cell r="B12">
            <v>164944</v>
          </cell>
          <cell r="C12" t="str">
            <v/>
          </cell>
        </row>
        <row r="13">
          <cell r="B13">
            <v>166635</v>
          </cell>
          <cell r="C13" t="str">
            <v/>
          </cell>
        </row>
        <row r="14">
          <cell r="B14">
            <v>170465</v>
          </cell>
          <cell r="C14" t="str">
            <v/>
          </cell>
        </row>
        <row r="15">
          <cell r="B15">
            <v>170039</v>
          </cell>
          <cell r="C15" t="str">
            <v/>
          </cell>
        </row>
        <row r="16">
          <cell r="B16">
            <v>163989</v>
          </cell>
          <cell r="C16" t="str">
            <v/>
          </cell>
        </row>
        <row r="17">
          <cell r="B17">
            <v>158043</v>
          </cell>
          <cell r="C17" t="str">
            <v/>
          </cell>
        </row>
        <row r="18">
          <cell r="B18">
            <v>179359</v>
          </cell>
          <cell r="C18" t="str">
            <v/>
          </cell>
        </row>
      </sheetData>
      <sheetData sheetId="4"/>
      <sheetData sheetId="5"/>
      <sheetData sheetId="6"/>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Wartosci_miesieczne"/>
      <sheetName val="Wartosci_kwartalne"/>
      <sheetName val="Wartosci_roczne"/>
      <sheetName val="Przypisy"/>
      <sheetName val="Wartosci_hist"/>
      <sheetName val="A_hist"/>
      <sheetName val="Wartosci_miesieczne_hist"/>
      <sheetName val="Wartosci_kwartalne_hist"/>
      <sheetName val="Wartosci_roczne_hist"/>
      <sheetName val="Metadane"/>
      <sheetName val="rejestr_zmian"/>
    </sheetNames>
    <sheetDataSet>
      <sheetData sheetId="0">
        <row r="7">
          <cell r="N7">
            <v>12791</v>
          </cell>
          <cell r="O7" t="str">
            <v/>
          </cell>
        </row>
        <row r="8">
          <cell r="N8">
            <v>22655</v>
          </cell>
          <cell r="O8" t="str">
            <v/>
          </cell>
        </row>
        <row r="9">
          <cell r="N9">
            <v>34047</v>
          </cell>
          <cell r="O9" t="str">
            <v/>
          </cell>
        </row>
        <row r="10">
          <cell r="N10">
            <v>44852</v>
          </cell>
          <cell r="O10" t="str">
            <v/>
          </cell>
        </row>
        <row r="11">
          <cell r="N11">
            <v>53838</v>
          </cell>
          <cell r="O11" t="str">
            <v/>
          </cell>
        </row>
        <row r="12">
          <cell r="N12">
            <v>63779</v>
          </cell>
          <cell r="O12" t="str">
            <v/>
          </cell>
        </row>
        <row r="13">
          <cell r="N13">
            <v>75441</v>
          </cell>
          <cell r="O13" t="str">
            <v/>
          </cell>
        </row>
        <row r="14">
          <cell r="N14">
            <v>85990</v>
          </cell>
          <cell r="O14" t="str">
            <v/>
          </cell>
        </row>
        <row r="15">
          <cell r="N15">
            <v>97674</v>
          </cell>
          <cell r="O15" t="str">
            <v/>
          </cell>
        </row>
        <row r="16">
          <cell r="N16">
            <v>109414</v>
          </cell>
          <cell r="O16" t="str">
            <v/>
          </cell>
        </row>
        <row r="17">
          <cell r="N17">
            <v>121632</v>
          </cell>
          <cell r="O17" t="str">
            <v/>
          </cell>
        </row>
        <row r="18">
          <cell r="N18">
            <v>135835</v>
          </cell>
          <cell r="O18" t="str">
            <v/>
          </cell>
        </row>
        <row r="19">
          <cell r="N19">
            <v>10282</v>
          </cell>
          <cell r="O19" t="str">
            <v/>
          </cell>
        </row>
        <row r="20">
          <cell r="N20">
            <v>18329</v>
          </cell>
          <cell r="O20" t="str">
            <v/>
          </cell>
        </row>
        <row r="21">
          <cell r="N21">
            <v>27500</v>
          </cell>
          <cell r="O21" t="str">
            <v/>
          </cell>
        </row>
        <row r="22">
          <cell r="N22">
            <v>36973</v>
          </cell>
          <cell r="O22" t="str">
            <v/>
          </cell>
        </row>
        <row r="23">
          <cell r="N23">
            <v>45726</v>
          </cell>
          <cell r="O23" t="str">
            <v/>
          </cell>
        </row>
        <row r="24">
          <cell r="N24">
            <v>54568</v>
          </cell>
          <cell r="O24" t="str">
            <v/>
          </cell>
        </row>
        <row r="25">
          <cell r="N25">
            <v>65064</v>
          </cell>
          <cell r="O25" t="str">
            <v/>
          </cell>
        </row>
        <row r="26">
          <cell r="N26">
            <v>75965</v>
          </cell>
          <cell r="O26" t="str">
            <v/>
          </cell>
        </row>
        <row r="27">
          <cell r="N27">
            <v>86839</v>
          </cell>
          <cell r="O27" t="str">
            <v/>
          </cell>
        </row>
        <row r="28">
          <cell r="N28">
            <v>101027</v>
          </cell>
          <cell r="O28" t="str">
            <v/>
          </cell>
        </row>
        <row r="29">
          <cell r="N29">
            <v>114443</v>
          </cell>
          <cell r="O29" t="str">
            <v/>
          </cell>
        </row>
        <row r="30">
          <cell r="N30">
            <v>130954</v>
          </cell>
          <cell r="O30" t="str">
            <v/>
          </cell>
        </row>
        <row r="31">
          <cell r="N31">
            <v>12468</v>
          </cell>
          <cell r="O31" t="str">
            <v/>
          </cell>
        </row>
        <row r="32">
          <cell r="N32">
            <v>23783</v>
          </cell>
          <cell r="O32" t="str">
            <v/>
          </cell>
        </row>
        <row r="33">
          <cell r="N33">
            <v>36292</v>
          </cell>
          <cell r="O33" t="str">
            <v/>
          </cell>
        </row>
        <row r="34">
          <cell r="N34">
            <v>47377</v>
          </cell>
          <cell r="O34" t="str">
            <v/>
          </cell>
        </row>
        <row r="35">
          <cell r="N35">
            <v>57409</v>
          </cell>
          <cell r="O35" t="str">
            <v/>
          </cell>
        </row>
        <row r="36">
          <cell r="N36">
            <v>67843</v>
          </cell>
          <cell r="O36" t="str">
            <v/>
          </cell>
        </row>
        <row r="37">
          <cell r="N37">
            <v>79716</v>
          </cell>
          <cell r="O37" t="str">
            <v/>
          </cell>
        </row>
        <row r="38">
          <cell r="N38">
            <v>92677</v>
          </cell>
          <cell r="O38" t="str">
            <v/>
          </cell>
        </row>
        <row r="39">
          <cell r="N39">
            <v>104805</v>
          </cell>
          <cell r="O39" t="str">
            <v/>
          </cell>
        </row>
        <row r="40">
          <cell r="N40">
            <v>120230</v>
          </cell>
          <cell r="O40" t="str">
            <v/>
          </cell>
        </row>
        <row r="41">
          <cell r="N41">
            <v>135792</v>
          </cell>
          <cell r="O41" t="str">
            <v/>
          </cell>
        </row>
        <row r="42">
          <cell r="N42">
            <v>152904</v>
          </cell>
          <cell r="O42" t="str">
            <v/>
          </cell>
        </row>
        <row r="43">
          <cell r="N43">
            <v>14059</v>
          </cell>
          <cell r="O43" t="str">
            <v/>
          </cell>
        </row>
        <row r="44">
          <cell r="N44">
            <v>24999</v>
          </cell>
          <cell r="O44" t="str">
            <v/>
          </cell>
        </row>
        <row r="45">
          <cell r="N45">
            <v>37155</v>
          </cell>
          <cell r="O45" t="str">
            <v/>
          </cell>
        </row>
        <row r="46">
          <cell r="N46">
            <v>47771</v>
          </cell>
          <cell r="O46" t="str">
            <v/>
          </cell>
        </row>
        <row r="47">
          <cell r="N47">
            <v>57480</v>
          </cell>
          <cell r="O47" t="str">
            <v/>
          </cell>
        </row>
        <row r="48">
          <cell r="N48">
            <v>67962</v>
          </cell>
          <cell r="O48" t="str">
            <v/>
          </cell>
        </row>
        <row r="49">
          <cell r="N49">
            <v>80918</v>
          </cell>
          <cell r="O49" t="str">
            <v/>
          </cell>
        </row>
        <row r="50">
          <cell r="N50">
            <v>91380</v>
          </cell>
          <cell r="O50" t="str">
            <v/>
          </cell>
        </row>
        <row r="51">
          <cell r="N51">
            <v>102102</v>
          </cell>
          <cell r="O51" t="str">
            <v/>
          </cell>
        </row>
        <row r="52">
          <cell r="N52">
            <v>116540</v>
          </cell>
          <cell r="O52" t="str">
            <v/>
          </cell>
        </row>
        <row r="53">
          <cell r="N53">
            <v>129128</v>
          </cell>
          <cell r="O53" t="str">
            <v/>
          </cell>
        </row>
        <row r="54">
          <cell r="N54">
            <v>145136</v>
          </cell>
          <cell r="O54" t="str">
            <v/>
          </cell>
        </row>
        <row r="55">
          <cell r="N55">
            <v>12511</v>
          </cell>
          <cell r="O55" t="str">
            <v/>
          </cell>
        </row>
        <row r="56">
          <cell r="N56">
            <v>24973</v>
          </cell>
          <cell r="O56" t="str">
            <v/>
          </cell>
        </row>
        <row r="57">
          <cell r="N57">
            <v>35562</v>
          </cell>
          <cell r="O57" t="str">
            <v/>
          </cell>
        </row>
        <row r="58">
          <cell r="N58">
            <v>47208</v>
          </cell>
          <cell r="O58" t="str">
            <v/>
          </cell>
        </row>
        <row r="59">
          <cell r="N59">
            <v>56101</v>
          </cell>
          <cell r="O59" t="str">
            <v/>
          </cell>
        </row>
        <row r="60">
          <cell r="N60">
            <v>66418</v>
          </cell>
          <cell r="O60" t="str">
            <v/>
          </cell>
        </row>
        <row r="61">
          <cell r="N61">
            <v>79677</v>
          </cell>
          <cell r="O61" t="str">
            <v/>
          </cell>
        </row>
        <row r="62">
          <cell r="N62">
            <v>88821</v>
          </cell>
          <cell r="O62" t="str">
            <v/>
          </cell>
        </row>
        <row r="63">
          <cell r="N63">
            <v>100142</v>
          </cell>
          <cell r="O63" t="str">
            <v/>
          </cell>
        </row>
        <row r="64">
          <cell r="N64">
            <v>114866</v>
          </cell>
          <cell r="O64" t="str">
            <v/>
          </cell>
        </row>
        <row r="65">
          <cell r="N65">
            <v>127871</v>
          </cell>
          <cell r="O65" t="str">
            <v/>
          </cell>
        </row>
        <row r="66">
          <cell r="N66">
            <v>143166</v>
          </cell>
          <cell r="O66" t="str">
            <v/>
          </cell>
        </row>
        <row r="67">
          <cell r="N67">
            <v>11748</v>
          </cell>
          <cell r="O67" t="str">
            <v/>
          </cell>
        </row>
        <row r="68">
          <cell r="N68">
            <v>21241</v>
          </cell>
          <cell r="O68" t="str">
            <v/>
          </cell>
        </row>
        <row r="69">
          <cell r="N69">
            <v>31703</v>
          </cell>
          <cell r="O69" t="str">
            <v/>
          </cell>
        </row>
        <row r="70">
          <cell r="N70">
            <v>42138</v>
          </cell>
          <cell r="O70" t="str">
            <v/>
          </cell>
        </row>
        <row r="71">
          <cell r="N71">
            <v>52548</v>
          </cell>
          <cell r="O71" t="str">
            <v/>
          </cell>
        </row>
        <row r="72">
          <cell r="N72">
            <v>63966</v>
          </cell>
          <cell r="O72" t="str">
            <v/>
          </cell>
        </row>
        <row r="73">
          <cell r="N73">
            <v>76852</v>
          </cell>
          <cell r="O73" t="str">
            <v/>
          </cell>
        </row>
        <row r="74">
          <cell r="N74">
            <v>88067</v>
          </cell>
          <cell r="O74" t="str">
            <v/>
          </cell>
        </row>
        <row r="75">
          <cell r="N75">
            <v>101331</v>
          </cell>
          <cell r="O75" t="str">
            <v/>
          </cell>
        </row>
        <row r="76">
          <cell r="N76">
            <v>116296</v>
          </cell>
          <cell r="O76" t="str">
            <v/>
          </cell>
        </row>
        <row r="77">
          <cell r="N77">
            <v>130032</v>
          </cell>
          <cell r="O77" t="str">
            <v/>
          </cell>
        </row>
        <row r="78">
          <cell r="N78">
            <v>147711</v>
          </cell>
          <cell r="O78" t="str">
            <v/>
          </cell>
        </row>
        <row r="79">
          <cell r="N79">
            <v>12771</v>
          </cell>
          <cell r="O79" t="str">
            <v/>
          </cell>
        </row>
        <row r="80">
          <cell r="N80">
            <v>25027</v>
          </cell>
          <cell r="O80" t="str">
            <v/>
          </cell>
        </row>
        <row r="81">
          <cell r="N81">
            <v>37423</v>
          </cell>
          <cell r="O81" t="str">
            <v/>
          </cell>
        </row>
        <row r="82">
          <cell r="N82">
            <v>51134</v>
          </cell>
          <cell r="O82" t="str">
            <v/>
          </cell>
        </row>
        <row r="83">
          <cell r="N83">
            <v>62041</v>
          </cell>
          <cell r="O83" t="str">
            <v/>
          </cell>
        </row>
        <row r="84">
          <cell r="N84">
            <v>73741</v>
          </cell>
          <cell r="O84" t="str">
            <v/>
          </cell>
        </row>
        <row r="85">
          <cell r="N85">
            <v>86624</v>
          </cell>
          <cell r="O85" t="str">
            <v/>
          </cell>
        </row>
        <row r="86">
          <cell r="N86">
            <v>99352</v>
          </cell>
          <cell r="O86" t="str">
            <v/>
          </cell>
        </row>
        <row r="87">
          <cell r="N87">
            <v>112017</v>
          </cell>
          <cell r="O87" t="str">
            <v/>
          </cell>
        </row>
        <row r="88">
          <cell r="N88">
            <v>128637</v>
          </cell>
          <cell r="O88" t="str">
            <v/>
          </cell>
        </row>
        <row r="89">
          <cell r="N89">
            <v>145210</v>
          </cell>
          <cell r="O89" t="str">
            <v/>
          </cell>
        </row>
        <row r="90">
          <cell r="N90">
            <v>163325</v>
          </cell>
          <cell r="O90" t="str">
            <v/>
          </cell>
        </row>
        <row r="91">
          <cell r="N91">
            <v>15330</v>
          </cell>
          <cell r="O91" t="str">
            <v/>
          </cell>
        </row>
        <row r="92">
          <cell r="N92">
            <v>26831</v>
          </cell>
          <cell r="O92" t="str">
            <v/>
          </cell>
        </row>
        <row r="93">
          <cell r="N93">
            <v>40503</v>
          </cell>
          <cell r="O93" t="str">
            <v/>
          </cell>
        </row>
        <row r="94">
          <cell r="N94">
            <v>51799</v>
          </cell>
          <cell r="O94" t="str">
            <v/>
          </cell>
        </row>
        <row r="95">
          <cell r="N95">
            <v>65440</v>
          </cell>
          <cell r="O95" t="str">
            <v/>
          </cell>
        </row>
        <row r="96">
          <cell r="N96">
            <v>78286</v>
          </cell>
          <cell r="O96" t="str">
            <v/>
          </cell>
        </row>
        <row r="97">
          <cell r="N97">
            <v>95620</v>
          </cell>
          <cell r="O97" t="str">
            <v/>
          </cell>
        </row>
        <row r="98">
          <cell r="N98">
            <v>110024</v>
          </cell>
          <cell r="O98" t="str">
            <v/>
          </cell>
        </row>
        <row r="99">
          <cell r="N99">
            <v>124234</v>
          </cell>
          <cell r="O99" t="str">
            <v/>
          </cell>
        </row>
        <row r="100">
          <cell r="N100">
            <v>141643</v>
          </cell>
          <cell r="O100" t="str">
            <v/>
          </cell>
        </row>
        <row r="101">
          <cell r="N101">
            <v>159772</v>
          </cell>
          <cell r="O101" t="str">
            <v/>
          </cell>
        </row>
        <row r="102">
          <cell r="N102">
            <v>178342</v>
          </cell>
          <cell r="O102" t="str">
            <v/>
          </cell>
        </row>
        <row r="103">
          <cell r="N103">
            <v>15005</v>
          </cell>
          <cell r="O103" t="str">
            <v/>
          </cell>
        </row>
        <row r="104">
          <cell r="N104">
            <v>29926</v>
          </cell>
          <cell r="O104" t="str">
            <v/>
          </cell>
        </row>
        <row r="105">
          <cell r="N105">
            <v>44634</v>
          </cell>
          <cell r="O105" t="str">
            <v/>
          </cell>
        </row>
        <row r="106">
          <cell r="N106">
            <v>58495</v>
          </cell>
          <cell r="O106" t="str">
            <v/>
          </cell>
        </row>
        <row r="107">
          <cell r="N107">
            <v>70467</v>
          </cell>
          <cell r="O107" t="str">
            <v/>
          </cell>
        </row>
        <row r="108">
          <cell r="N108">
            <v>82786</v>
          </cell>
          <cell r="O108" t="str">
            <v/>
          </cell>
        </row>
        <row r="109">
          <cell r="N109">
            <v>99423</v>
          </cell>
          <cell r="O109" t="str">
            <v/>
          </cell>
        </row>
        <row r="110">
          <cell r="N110">
            <v>115838</v>
          </cell>
          <cell r="O110" t="str">
            <v/>
          </cell>
        </row>
        <row r="111">
          <cell r="N111">
            <v>129752</v>
          </cell>
          <cell r="O111" t="str">
            <v/>
          </cell>
        </row>
        <row r="112">
          <cell r="N112">
            <v>148623</v>
          </cell>
          <cell r="O112" t="str">
            <v/>
          </cell>
        </row>
        <row r="113">
          <cell r="N113">
            <v>165093</v>
          </cell>
          <cell r="O113" t="str">
            <v/>
          </cell>
        </row>
        <row r="114">
          <cell r="N114">
            <v>185063</v>
          </cell>
          <cell r="O114" t="str">
            <v/>
          </cell>
        </row>
        <row r="115">
          <cell r="N115">
            <v>17405</v>
          </cell>
          <cell r="O115" t="str">
            <v/>
          </cell>
        </row>
        <row r="116">
          <cell r="N116">
            <v>32426</v>
          </cell>
          <cell r="O116" t="str">
            <v/>
          </cell>
        </row>
        <row r="117">
          <cell r="N117">
            <v>47417</v>
          </cell>
          <cell r="O117" t="str">
            <v/>
          </cell>
        </row>
        <row r="118">
          <cell r="N118">
            <v>65090</v>
          </cell>
          <cell r="O118" t="str">
            <v/>
          </cell>
        </row>
        <row r="119">
          <cell r="N119">
            <v>80064</v>
          </cell>
          <cell r="O119" t="str">
            <v/>
          </cell>
        </row>
        <row r="120">
          <cell r="N120">
            <v>94476</v>
          </cell>
          <cell r="O120" t="str">
            <v/>
          </cell>
        </row>
        <row r="121">
          <cell r="N121">
            <v>111384</v>
          </cell>
          <cell r="O121" t="str">
            <v/>
          </cell>
        </row>
        <row r="122">
          <cell r="N122">
            <v>128718</v>
          </cell>
          <cell r="O122" t="str">
            <v/>
          </cell>
        </row>
        <row r="123">
          <cell r="N123">
            <v>145716</v>
          </cell>
          <cell r="O123" t="str">
            <v/>
          </cell>
        </row>
        <row r="124">
          <cell r="N124">
            <v>166308</v>
          </cell>
          <cell r="O124" t="str">
            <v/>
          </cell>
        </row>
        <row r="125">
          <cell r="N125">
            <v>185350</v>
          </cell>
          <cell r="O125" t="str">
            <v/>
          </cell>
        </row>
        <row r="126">
          <cell r="N126">
            <v>207425</v>
          </cell>
          <cell r="O126" t="str">
            <v/>
          </cell>
        </row>
        <row r="127">
          <cell r="N127">
            <v>18501</v>
          </cell>
          <cell r="O127" t="str">
            <v/>
          </cell>
        </row>
        <row r="128">
          <cell r="N128">
            <v>34008</v>
          </cell>
          <cell r="O128" t="str">
            <v/>
          </cell>
        </row>
        <row r="129">
          <cell r="N129">
            <v>49577</v>
          </cell>
          <cell r="O129" t="str">
            <v/>
          </cell>
        </row>
        <row r="130">
          <cell r="N130">
            <v>63982</v>
          </cell>
          <cell r="O130" t="str">
            <v/>
          </cell>
        </row>
        <row r="131">
          <cell r="N131">
            <v>80339</v>
          </cell>
          <cell r="O131" t="str">
            <v/>
          </cell>
        </row>
        <row r="132">
          <cell r="N132">
            <v>97072</v>
          </cell>
          <cell r="O132" t="str">
            <v/>
          </cell>
        </row>
        <row r="133">
          <cell r="N133">
            <v>120720</v>
          </cell>
          <cell r="O133" t="str">
            <v/>
          </cell>
        </row>
        <row r="134">
          <cell r="N134">
            <v>136903</v>
          </cell>
          <cell r="O134" t="str">
            <v/>
          </cell>
        </row>
        <row r="135">
          <cell r="N135">
            <v>156272</v>
          </cell>
          <cell r="O135" t="str">
            <v/>
          </cell>
        </row>
        <row r="136">
          <cell r="N136">
            <v>177245</v>
          </cell>
          <cell r="O136" t="str">
            <v/>
          </cell>
        </row>
        <row r="137">
          <cell r="N137">
            <v>197805</v>
          </cell>
          <cell r="O137" t="str">
            <v/>
          </cell>
        </row>
        <row r="138">
          <cell r="N138">
            <v>220831</v>
          </cell>
          <cell r="O138" t="str">
            <v/>
          </cell>
        </row>
        <row r="139">
          <cell r="N139">
            <v>17511</v>
          </cell>
          <cell r="O139" t="str">
            <v/>
          </cell>
        </row>
        <row r="140">
          <cell r="N140">
            <v>33777</v>
          </cell>
          <cell r="O140" t="str">
            <v/>
          </cell>
        </row>
        <row r="141">
          <cell r="N141">
            <v>53051</v>
          </cell>
          <cell r="O141" t="str">
            <v/>
          </cell>
        </row>
        <row r="142">
          <cell r="N142">
            <v>72159</v>
          </cell>
          <cell r="O142" t="str">
            <v/>
          </cell>
        </row>
        <row r="143">
          <cell r="N143">
            <v>87857</v>
          </cell>
          <cell r="O143" t="str">
            <v/>
          </cell>
        </row>
        <row r="144">
          <cell r="N144">
            <v>105444</v>
          </cell>
          <cell r="O144" t="str">
            <v/>
          </cell>
        </row>
        <row r="145">
          <cell r="N145">
            <v>124396</v>
          </cell>
          <cell r="O145" t="str">
            <v/>
          </cell>
        </row>
        <row r="146">
          <cell r="N146">
            <v>142979</v>
          </cell>
          <cell r="O146" t="str">
            <v/>
          </cell>
        </row>
        <row r="147">
          <cell r="N147">
            <v>164096</v>
          </cell>
          <cell r="O147" t="str">
            <v/>
          </cell>
        </row>
        <row r="148">
          <cell r="N148">
            <v>186193</v>
          </cell>
          <cell r="O148" t="str">
            <v/>
          </cell>
        </row>
        <row r="149">
          <cell r="N149">
            <v>210656</v>
          </cell>
          <cell r="O149" t="str">
            <v/>
          </cell>
        </row>
        <row r="150">
          <cell r="N150">
            <v>234680</v>
          </cell>
          <cell r="O150" t="str">
            <v/>
          </cell>
        </row>
        <row r="151">
          <cell r="N151">
            <v>16723</v>
          </cell>
          <cell r="O151" t="str">
            <v/>
          </cell>
        </row>
        <row r="152">
          <cell r="N152">
            <v>35111</v>
          </cell>
          <cell r="O152" t="str">
            <v/>
          </cell>
        </row>
        <row r="153">
          <cell r="N153">
            <v>54842</v>
          </cell>
          <cell r="O153" t="str">
            <v/>
          </cell>
        </row>
        <row r="154">
          <cell r="N154">
            <v>73606</v>
          </cell>
          <cell r="O154" t="str">
            <v/>
          </cell>
        </row>
        <row r="155">
          <cell r="N155">
            <v>91187</v>
          </cell>
          <cell r="O155" t="str">
            <v/>
          </cell>
        </row>
        <row r="156">
          <cell r="N156">
            <v>109411</v>
          </cell>
          <cell r="O156"/>
        </row>
      </sheetData>
      <sheetData sheetId="1"/>
      <sheetData sheetId="2">
        <row r="7">
          <cell r="B7">
            <v>12791</v>
          </cell>
          <cell r="C7" t="str">
            <v/>
          </cell>
        </row>
        <row r="8">
          <cell r="B8">
            <v>9864</v>
          </cell>
          <cell r="C8" t="str">
            <v/>
          </cell>
        </row>
        <row r="9">
          <cell r="B9">
            <v>11392</v>
          </cell>
          <cell r="C9" t="str">
            <v/>
          </cell>
        </row>
        <row r="10">
          <cell r="B10">
            <v>10805</v>
          </cell>
          <cell r="C10" t="str">
            <v/>
          </cell>
        </row>
        <row r="11">
          <cell r="B11">
            <v>8986</v>
          </cell>
          <cell r="C11" t="str">
            <v/>
          </cell>
        </row>
        <row r="12">
          <cell r="B12">
            <v>9941</v>
          </cell>
          <cell r="C12" t="str">
            <v/>
          </cell>
        </row>
        <row r="13">
          <cell r="B13">
            <v>11662</v>
          </cell>
          <cell r="C13" t="str">
            <v/>
          </cell>
        </row>
        <row r="14">
          <cell r="B14">
            <v>10549</v>
          </cell>
          <cell r="C14" t="str">
            <v/>
          </cell>
        </row>
        <row r="15">
          <cell r="B15">
            <v>11684</v>
          </cell>
          <cell r="C15" t="str">
            <v/>
          </cell>
        </row>
        <row r="16">
          <cell r="B16">
            <v>11740</v>
          </cell>
          <cell r="C16" t="str">
            <v/>
          </cell>
        </row>
        <row r="17">
          <cell r="B17">
            <v>12218</v>
          </cell>
          <cell r="C17" t="str">
            <v/>
          </cell>
        </row>
        <row r="18">
          <cell r="B18">
            <v>14203</v>
          </cell>
          <cell r="C18" t="str">
            <v/>
          </cell>
        </row>
        <row r="19">
          <cell r="B19">
            <v>10282</v>
          </cell>
          <cell r="C19" t="str">
            <v/>
          </cell>
        </row>
        <row r="20">
          <cell r="B20">
            <v>8047</v>
          </cell>
          <cell r="C20" t="str">
            <v/>
          </cell>
        </row>
        <row r="21">
          <cell r="B21">
            <v>9171</v>
          </cell>
          <cell r="C21" t="str">
            <v/>
          </cell>
        </row>
        <row r="22">
          <cell r="B22">
            <v>9473</v>
          </cell>
          <cell r="C22" t="str">
            <v/>
          </cell>
        </row>
        <row r="23">
          <cell r="B23">
            <v>8753</v>
          </cell>
          <cell r="C23" t="str">
            <v/>
          </cell>
        </row>
        <row r="24">
          <cell r="B24">
            <v>8842</v>
          </cell>
          <cell r="C24" t="str">
            <v/>
          </cell>
        </row>
        <row r="25">
          <cell r="B25">
            <v>10496</v>
          </cell>
          <cell r="C25" t="str">
            <v/>
          </cell>
        </row>
        <row r="26">
          <cell r="B26">
            <v>10901</v>
          </cell>
          <cell r="C26" t="str">
            <v/>
          </cell>
        </row>
        <row r="27">
          <cell r="B27">
            <v>10874</v>
          </cell>
          <cell r="C27" t="str">
            <v/>
          </cell>
        </row>
        <row r="28">
          <cell r="B28">
            <v>14188</v>
          </cell>
          <cell r="C28" t="str">
            <v/>
          </cell>
        </row>
        <row r="29">
          <cell r="B29">
            <v>13416</v>
          </cell>
          <cell r="C29" t="str">
            <v/>
          </cell>
        </row>
        <row r="30">
          <cell r="B30">
            <v>16511</v>
          </cell>
          <cell r="C30" t="str">
            <v/>
          </cell>
        </row>
        <row r="31">
          <cell r="B31">
            <v>12468</v>
          </cell>
          <cell r="C31" t="str">
            <v/>
          </cell>
        </row>
        <row r="32">
          <cell r="B32">
            <v>11315</v>
          </cell>
          <cell r="C32" t="str">
            <v/>
          </cell>
        </row>
        <row r="33">
          <cell r="B33">
            <v>12509</v>
          </cell>
          <cell r="C33" t="str">
            <v/>
          </cell>
        </row>
        <row r="34">
          <cell r="B34">
            <v>11085</v>
          </cell>
          <cell r="C34" t="str">
            <v/>
          </cell>
        </row>
        <row r="35">
          <cell r="B35">
            <v>10032</v>
          </cell>
          <cell r="C35" t="str">
            <v/>
          </cell>
        </row>
        <row r="36">
          <cell r="B36">
            <v>10434</v>
          </cell>
          <cell r="C36" t="str">
            <v/>
          </cell>
        </row>
        <row r="37">
          <cell r="B37">
            <v>11873</v>
          </cell>
          <cell r="C37" t="str">
            <v/>
          </cell>
        </row>
        <row r="38">
          <cell r="B38">
            <v>12961</v>
          </cell>
          <cell r="C38" t="str">
            <v/>
          </cell>
        </row>
        <row r="39">
          <cell r="B39">
            <v>12128</v>
          </cell>
          <cell r="C39" t="str">
            <v/>
          </cell>
        </row>
        <row r="40">
          <cell r="B40">
            <v>15425</v>
          </cell>
          <cell r="C40" t="str">
            <v/>
          </cell>
        </row>
        <row r="41">
          <cell r="B41">
            <v>15562</v>
          </cell>
          <cell r="C41" t="str">
            <v/>
          </cell>
        </row>
        <row r="42">
          <cell r="B42">
            <v>17112</v>
          </cell>
          <cell r="C42" t="str">
            <v/>
          </cell>
        </row>
        <row r="43">
          <cell r="B43">
            <v>14059</v>
          </cell>
          <cell r="C43" t="str">
            <v/>
          </cell>
        </row>
        <row r="44">
          <cell r="B44">
            <v>10940</v>
          </cell>
          <cell r="C44" t="str">
            <v/>
          </cell>
        </row>
        <row r="45">
          <cell r="B45">
            <v>12156</v>
          </cell>
          <cell r="C45" t="str">
            <v/>
          </cell>
        </row>
        <row r="46">
          <cell r="B46">
            <v>10616</v>
          </cell>
          <cell r="C46" t="str">
            <v/>
          </cell>
        </row>
        <row r="47">
          <cell r="B47">
            <v>9709</v>
          </cell>
          <cell r="C47" t="str">
            <v/>
          </cell>
        </row>
        <row r="48">
          <cell r="B48">
            <v>10482</v>
          </cell>
          <cell r="C48" t="str">
            <v/>
          </cell>
        </row>
        <row r="49">
          <cell r="B49">
            <v>12956</v>
          </cell>
          <cell r="C49" t="str">
            <v/>
          </cell>
        </row>
        <row r="50">
          <cell r="B50">
            <v>10462</v>
          </cell>
          <cell r="C50" t="str">
            <v/>
          </cell>
        </row>
        <row r="51">
          <cell r="B51">
            <v>10722</v>
          </cell>
          <cell r="C51" t="str">
            <v/>
          </cell>
        </row>
        <row r="52">
          <cell r="B52">
            <v>14438</v>
          </cell>
          <cell r="C52" t="str">
            <v/>
          </cell>
        </row>
        <row r="53">
          <cell r="B53">
            <v>12588</v>
          </cell>
          <cell r="C53" t="str">
            <v/>
          </cell>
        </row>
        <row r="54">
          <cell r="B54">
            <v>16008</v>
          </cell>
          <cell r="C54" t="str">
            <v/>
          </cell>
        </row>
        <row r="55">
          <cell r="B55">
            <v>12511</v>
          </cell>
          <cell r="C55" t="str">
            <v/>
          </cell>
        </row>
        <row r="56">
          <cell r="B56">
            <v>12462</v>
          </cell>
          <cell r="C56" t="str">
            <v/>
          </cell>
        </row>
        <row r="57">
          <cell r="B57">
            <v>10589</v>
          </cell>
          <cell r="C57" t="str">
            <v/>
          </cell>
        </row>
        <row r="58">
          <cell r="B58">
            <v>11646</v>
          </cell>
          <cell r="C58" t="str">
            <v/>
          </cell>
        </row>
        <row r="59">
          <cell r="B59">
            <v>8893</v>
          </cell>
          <cell r="C59" t="str">
            <v/>
          </cell>
        </row>
        <row r="60">
          <cell r="B60">
            <v>10317</v>
          </cell>
          <cell r="C60" t="str">
            <v/>
          </cell>
        </row>
        <row r="61">
          <cell r="B61">
            <v>13259</v>
          </cell>
          <cell r="C61" t="str">
            <v/>
          </cell>
        </row>
        <row r="62">
          <cell r="B62">
            <v>9144</v>
          </cell>
          <cell r="C62" t="str">
            <v/>
          </cell>
        </row>
        <row r="63">
          <cell r="B63">
            <v>11321</v>
          </cell>
          <cell r="C63" t="str">
            <v/>
          </cell>
        </row>
        <row r="64">
          <cell r="B64">
            <v>14724</v>
          </cell>
          <cell r="C64" t="str">
            <v/>
          </cell>
        </row>
        <row r="65">
          <cell r="B65">
            <v>13005</v>
          </cell>
          <cell r="C65" t="str">
            <v/>
          </cell>
        </row>
        <row r="66">
          <cell r="B66">
            <v>15295</v>
          </cell>
          <cell r="C66" t="str">
            <v/>
          </cell>
        </row>
        <row r="67">
          <cell r="B67">
            <v>11748</v>
          </cell>
          <cell r="C67" t="str">
            <v/>
          </cell>
        </row>
        <row r="68">
          <cell r="B68">
            <v>9493</v>
          </cell>
          <cell r="C68" t="str">
            <v/>
          </cell>
        </row>
        <row r="69">
          <cell r="B69">
            <v>10462</v>
          </cell>
          <cell r="C69" t="str">
            <v/>
          </cell>
        </row>
        <row r="70">
          <cell r="B70">
            <v>10435</v>
          </cell>
          <cell r="C70" t="str">
            <v/>
          </cell>
        </row>
        <row r="71">
          <cell r="B71">
            <v>10410</v>
          </cell>
          <cell r="C71" t="str">
            <v/>
          </cell>
        </row>
        <row r="72">
          <cell r="B72">
            <v>11418</v>
          </cell>
          <cell r="C72" t="str">
            <v/>
          </cell>
        </row>
        <row r="73">
          <cell r="B73">
            <v>12886</v>
          </cell>
          <cell r="C73" t="str">
            <v/>
          </cell>
        </row>
        <row r="74">
          <cell r="B74">
            <v>11215</v>
          </cell>
          <cell r="C74" t="str">
            <v/>
          </cell>
        </row>
        <row r="75">
          <cell r="B75">
            <v>13264</v>
          </cell>
          <cell r="C75" t="str">
            <v/>
          </cell>
        </row>
        <row r="76">
          <cell r="B76">
            <v>14965</v>
          </cell>
          <cell r="C76" t="str">
            <v/>
          </cell>
        </row>
        <row r="77">
          <cell r="B77">
            <v>13736</v>
          </cell>
          <cell r="C77" t="str">
            <v/>
          </cell>
        </row>
        <row r="78">
          <cell r="B78">
            <v>17679</v>
          </cell>
          <cell r="C78" t="str">
            <v/>
          </cell>
        </row>
        <row r="79">
          <cell r="B79">
            <v>12771</v>
          </cell>
          <cell r="C79" t="str">
            <v/>
          </cell>
        </row>
        <row r="80">
          <cell r="B80">
            <v>12256</v>
          </cell>
          <cell r="C80" t="str">
            <v/>
          </cell>
        </row>
        <row r="81">
          <cell r="B81">
            <v>12396</v>
          </cell>
          <cell r="C81" t="str">
            <v/>
          </cell>
        </row>
        <row r="82">
          <cell r="B82">
            <v>13711</v>
          </cell>
          <cell r="C82" t="str">
            <v/>
          </cell>
        </row>
        <row r="83">
          <cell r="B83">
            <v>10907</v>
          </cell>
          <cell r="C83" t="str">
            <v/>
          </cell>
        </row>
        <row r="84">
          <cell r="B84">
            <v>11700</v>
          </cell>
          <cell r="C84" t="str">
            <v/>
          </cell>
        </row>
        <row r="85">
          <cell r="B85">
            <v>12883</v>
          </cell>
          <cell r="C85" t="str">
            <v/>
          </cell>
        </row>
        <row r="86">
          <cell r="B86">
            <v>12728</v>
          </cell>
          <cell r="C86" t="str">
            <v/>
          </cell>
        </row>
        <row r="87">
          <cell r="B87">
            <v>12665</v>
          </cell>
          <cell r="C87" t="str">
            <v/>
          </cell>
        </row>
        <row r="88">
          <cell r="B88">
            <v>16620</v>
          </cell>
          <cell r="C88" t="str">
            <v/>
          </cell>
        </row>
        <row r="89">
          <cell r="B89">
            <v>16573</v>
          </cell>
          <cell r="C89" t="str">
            <v/>
          </cell>
        </row>
        <row r="90">
          <cell r="B90">
            <v>18115</v>
          </cell>
          <cell r="C90" t="str">
            <v/>
          </cell>
        </row>
        <row r="91">
          <cell r="B91">
            <v>15330</v>
          </cell>
          <cell r="C91" t="str">
            <v/>
          </cell>
        </row>
        <row r="92">
          <cell r="B92">
            <v>11501</v>
          </cell>
          <cell r="C92" t="str">
            <v/>
          </cell>
        </row>
        <row r="93">
          <cell r="B93">
            <v>13672</v>
          </cell>
          <cell r="C93" t="str">
            <v/>
          </cell>
        </row>
        <row r="94">
          <cell r="B94">
            <v>11296</v>
          </cell>
          <cell r="C94" t="str">
            <v/>
          </cell>
        </row>
        <row r="95">
          <cell r="B95">
            <v>13641</v>
          </cell>
          <cell r="C95" t="str">
            <v/>
          </cell>
        </row>
        <row r="96">
          <cell r="B96">
            <v>12846</v>
          </cell>
          <cell r="C96" t="str">
            <v/>
          </cell>
        </row>
        <row r="97">
          <cell r="B97">
            <v>17334</v>
          </cell>
          <cell r="C97" t="str">
            <v/>
          </cell>
        </row>
        <row r="98">
          <cell r="B98">
            <v>14404</v>
          </cell>
          <cell r="C98" t="str">
            <v/>
          </cell>
        </row>
        <row r="99">
          <cell r="B99">
            <v>14210</v>
          </cell>
          <cell r="C99" t="str">
            <v/>
          </cell>
        </row>
        <row r="100">
          <cell r="B100">
            <v>17409</v>
          </cell>
          <cell r="C100" t="str">
            <v/>
          </cell>
        </row>
        <row r="101">
          <cell r="B101">
            <v>18129</v>
          </cell>
          <cell r="C101" t="str">
            <v/>
          </cell>
        </row>
        <row r="102">
          <cell r="B102">
            <v>18570</v>
          </cell>
          <cell r="C102" t="str">
            <v/>
          </cell>
        </row>
        <row r="103">
          <cell r="B103">
            <v>15005</v>
          </cell>
          <cell r="C103" t="str">
            <v/>
          </cell>
        </row>
        <row r="104">
          <cell r="B104">
            <v>14921</v>
          </cell>
          <cell r="C104" t="str">
            <v/>
          </cell>
        </row>
        <row r="105">
          <cell r="B105">
            <v>14708</v>
          </cell>
          <cell r="C105" t="str">
            <v/>
          </cell>
        </row>
        <row r="106">
          <cell r="B106">
            <v>13861</v>
          </cell>
          <cell r="C106" t="str">
            <v/>
          </cell>
        </row>
        <row r="107">
          <cell r="B107">
            <v>11972</v>
          </cell>
          <cell r="C107" t="str">
            <v/>
          </cell>
        </row>
        <row r="108">
          <cell r="B108">
            <v>12319</v>
          </cell>
          <cell r="C108" t="str">
            <v/>
          </cell>
        </row>
        <row r="109">
          <cell r="B109">
            <v>16637</v>
          </cell>
          <cell r="C109" t="str">
            <v/>
          </cell>
        </row>
        <row r="110">
          <cell r="B110">
            <v>16415</v>
          </cell>
          <cell r="C110" t="str">
            <v/>
          </cell>
        </row>
        <row r="111">
          <cell r="B111">
            <v>13914</v>
          </cell>
          <cell r="C111" t="str">
            <v/>
          </cell>
        </row>
        <row r="112">
          <cell r="B112">
            <v>18871</v>
          </cell>
          <cell r="C112" t="str">
            <v/>
          </cell>
        </row>
        <row r="113">
          <cell r="B113">
            <v>16470</v>
          </cell>
          <cell r="C113" t="str">
            <v/>
          </cell>
        </row>
        <row r="114">
          <cell r="B114">
            <v>19970</v>
          </cell>
          <cell r="C114" t="str">
            <v/>
          </cell>
        </row>
        <row r="115">
          <cell r="B115">
            <v>17405</v>
          </cell>
          <cell r="C115" t="str">
            <v/>
          </cell>
        </row>
        <row r="116">
          <cell r="B116">
            <v>15021</v>
          </cell>
          <cell r="C116" t="str">
            <v/>
          </cell>
        </row>
        <row r="117">
          <cell r="B117">
            <v>14991</v>
          </cell>
          <cell r="C117" t="str">
            <v/>
          </cell>
        </row>
        <row r="118">
          <cell r="B118">
            <v>17673</v>
          </cell>
          <cell r="C118" t="str">
            <v/>
          </cell>
        </row>
        <row r="119">
          <cell r="B119">
            <v>14974</v>
          </cell>
          <cell r="C119" t="str">
            <v/>
          </cell>
        </row>
        <row r="120">
          <cell r="B120">
            <v>14412</v>
          </cell>
          <cell r="C120" t="str">
            <v/>
          </cell>
        </row>
        <row r="121">
          <cell r="B121">
            <v>16908</v>
          </cell>
          <cell r="C121" t="str">
            <v/>
          </cell>
        </row>
        <row r="122">
          <cell r="B122">
            <v>17334</v>
          </cell>
          <cell r="C122" t="str">
            <v/>
          </cell>
        </row>
        <row r="123">
          <cell r="B123">
            <v>16998</v>
          </cell>
          <cell r="C123" t="str">
            <v/>
          </cell>
        </row>
        <row r="124">
          <cell r="B124">
            <v>20592</v>
          </cell>
          <cell r="C124" t="str">
            <v/>
          </cell>
        </row>
        <row r="125">
          <cell r="B125">
            <v>19042</v>
          </cell>
          <cell r="C125" t="str">
            <v/>
          </cell>
        </row>
        <row r="126">
          <cell r="B126">
            <v>22075</v>
          </cell>
          <cell r="C126" t="str">
            <v/>
          </cell>
        </row>
        <row r="127">
          <cell r="B127">
            <v>18501</v>
          </cell>
          <cell r="C127" t="str">
            <v/>
          </cell>
        </row>
        <row r="128">
          <cell r="B128">
            <v>15507</v>
          </cell>
          <cell r="C128" t="str">
            <v/>
          </cell>
        </row>
        <row r="129">
          <cell r="B129">
            <v>15569</v>
          </cell>
          <cell r="C129" t="str">
            <v/>
          </cell>
        </row>
        <row r="130">
          <cell r="B130">
            <v>14116</v>
          </cell>
          <cell r="C130" t="str">
            <v/>
          </cell>
        </row>
        <row r="131">
          <cell r="B131">
            <v>16343</v>
          </cell>
          <cell r="C131" t="str">
            <v/>
          </cell>
        </row>
        <row r="132">
          <cell r="B132">
            <v>17036</v>
          </cell>
          <cell r="C132" t="str">
            <v/>
          </cell>
        </row>
        <row r="133">
          <cell r="B133">
            <v>23648</v>
          </cell>
          <cell r="C133" t="str">
            <v/>
          </cell>
        </row>
        <row r="134">
          <cell r="B134">
            <v>16183</v>
          </cell>
          <cell r="C134" t="str">
            <v/>
          </cell>
        </row>
        <row r="135">
          <cell r="B135">
            <v>19369</v>
          </cell>
          <cell r="C135" t="str">
            <v/>
          </cell>
        </row>
        <row r="136">
          <cell r="B136">
            <v>20973</v>
          </cell>
          <cell r="C136" t="str">
            <v/>
          </cell>
        </row>
        <row r="137">
          <cell r="B137">
            <v>20560</v>
          </cell>
          <cell r="C137" t="str">
            <v/>
          </cell>
        </row>
        <row r="138">
          <cell r="B138">
            <v>23026</v>
          </cell>
          <cell r="C138" t="str">
            <v/>
          </cell>
        </row>
        <row r="139">
          <cell r="B139">
            <v>17462</v>
          </cell>
          <cell r="C139" t="str">
            <v/>
          </cell>
        </row>
        <row r="140">
          <cell r="B140">
            <v>16322</v>
          </cell>
          <cell r="C140" t="str">
            <v/>
          </cell>
        </row>
        <row r="141">
          <cell r="B141">
            <v>19282</v>
          </cell>
          <cell r="C141" t="str">
            <v/>
          </cell>
        </row>
        <row r="142">
          <cell r="B142">
            <v>19019</v>
          </cell>
          <cell r="C142" t="str">
            <v/>
          </cell>
        </row>
        <row r="143">
          <cell r="B143">
            <v>15772</v>
          </cell>
          <cell r="C143" t="str">
            <v/>
          </cell>
        </row>
        <row r="144">
          <cell r="B144">
            <v>17587</v>
          </cell>
          <cell r="C144" t="str">
            <v/>
          </cell>
        </row>
        <row r="145">
          <cell r="B145">
            <v>18952</v>
          </cell>
          <cell r="C145" t="str">
            <v/>
          </cell>
        </row>
        <row r="146">
          <cell r="B146">
            <v>18583</v>
          </cell>
          <cell r="C146" t="str">
            <v/>
          </cell>
        </row>
        <row r="147">
          <cell r="B147">
            <v>21117</v>
          </cell>
          <cell r="C147" t="str">
            <v/>
          </cell>
        </row>
        <row r="148">
          <cell r="B148">
            <v>22097</v>
          </cell>
          <cell r="C148" t="str">
            <v/>
          </cell>
        </row>
        <row r="149">
          <cell r="B149">
            <v>24463</v>
          </cell>
          <cell r="C149" t="str">
            <v/>
          </cell>
        </row>
        <row r="150">
          <cell r="B150">
            <v>24024</v>
          </cell>
          <cell r="C150" t="str">
            <v/>
          </cell>
        </row>
        <row r="151">
          <cell r="B151">
            <v>16723</v>
          </cell>
          <cell r="C151" t="str">
            <v/>
          </cell>
        </row>
        <row r="152">
          <cell r="B152">
            <v>18388</v>
          </cell>
          <cell r="C152" t="str">
            <v/>
          </cell>
        </row>
        <row r="153">
          <cell r="B153">
            <v>19731</v>
          </cell>
          <cell r="C153" t="str">
            <v/>
          </cell>
        </row>
        <row r="154">
          <cell r="B154">
            <v>18764</v>
          </cell>
          <cell r="C154" t="str">
            <v/>
          </cell>
        </row>
        <row r="155">
          <cell r="B155">
            <v>17581</v>
          </cell>
          <cell r="C155" t="str">
            <v/>
          </cell>
        </row>
        <row r="156">
          <cell r="B156">
            <v>18224</v>
          </cell>
          <cell r="C156"/>
        </row>
      </sheetData>
      <sheetData sheetId="3">
        <row r="7">
          <cell r="B7">
            <v>34047</v>
          </cell>
          <cell r="C7" t="str">
            <v/>
          </cell>
        </row>
        <row r="8">
          <cell r="B8">
            <v>29732</v>
          </cell>
          <cell r="C8" t="str">
            <v/>
          </cell>
        </row>
        <row r="9">
          <cell r="B9">
            <v>33895</v>
          </cell>
          <cell r="C9" t="str">
            <v/>
          </cell>
        </row>
        <row r="10">
          <cell r="B10">
            <v>38161</v>
          </cell>
          <cell r="C10" t="str">
            <v/>
          </cell>
        </row>
        <row r="11">
          <cell r="B11">
            <v>27500</v>
          </cell>
          <cell r="C11" t="str">
            <v/>
          </cell>
        </row>
        <row r="12">
          <cell r="B12">
            <v>27068</v>
          </cell>
          <cell r="C12" t="str">
            <v/>
          </cell>
        </row>
        <row r="13">
          <cell r="B13">
            <v>32271</v>
          </cell>
          <cell r="C13" t="str">
            <v/>
          </cell>
        </row>
        <row r="14">
          <cell r="B14">
            <v>44115</v>
          </cell>
          <cell r="C14" t="str">
            <v/>
          </cell>
        </row>
        <row r="15">
          <cell r="B15">
            <v>36292</v>
          </cell>
          <cell r="C15" t="str">
            <v/>
          </cell>
        </row>
        <row r="16">
          <cell r="B16">
            <v>31551</v>
          </cell>
          <cell r="C16" t="str">
            <v/>
          </cell>
        </row>
        <row r="17">
          <cell r="B17">
            <v>36962</v>
          </cell>
          <cell r="C17" t="str">
            <v/>
          </cell>
        </row>
        <row r="18">
          <cell r="B18">
            <v>48099</v>
          </cell>
          <cell r="C18" t="str">
            <v/>
          </cell>
        </row>
        <row r="19">
          <cell r="B19">
            <v>37155</v>
          </cell>
          <cell r="C19" t="str">
            <v/>
          </cell>
        </row>
        <row r="20">
          <cell r="B20">
            <v>30807</v>
          </cell>
          <cell r="C20" t="str">
            <v/>
          </cell>
        </row>
        <row r="21">
          <cell r="B21">
            <v>34140</v>
          </cell>
          <cell r="C21" t="str">
            <v/>
          </cell>
        </row>
        <row r="22">
          <cell r="B22">
            <v>43034</v>
          </cell>
          <cell r="C22" t="str">
            <v/>
          </cell>
        </row>
        <row r="23">
          <cell r="B23">
            <v>35562</v>
          </cell>
          <cell r="C23" t="str">
            <v/>
          </cell>
        </row>
        <row r="24">
          <cell r="B24">
            <v>30856</v>
          </cell>
          <cell r="C24" t="str">
            <v/>
          </cell>
        </row>
        <row r="25">
          <cell r="B25">
            <v>33724</v>
          </cell>
          <cell r="C25" t="str">
            <v/>
          </cell>
        </row>
        <row r="26">
          <cell r="B26">
            <v>43024</v>
          </cell>
          <cell r="C26" t="str">
            <v/>
          </cell>
        </row>
        <row r="27">
          <cell r="B27">
            <v>31703</v>
          </cell>
          <cell r="C27" t="str">
            <v/>
          </cell>
        </row>
        <row r="28">
          <cell r="B28">
            <v>32263</v>
          </cell>
          <cell r="C28" t="str">
            <v/>
          </cell>
        </row>
        <row r="29">
          <cell r="B29">
            <v>37365</v>
          </cell>
          <cell r="C29" t="str">
            <v/>
          </cell>
        </row>
        <row r="30">
          <cell r="B30">
            <v>46380</v>
          </cell>
          <cell r="C30" t="str">
            <v/>
          </cell>
        </row>
        <row r="31">
          <cell r="B31">
            <v>37423</v>
          </cell>
          <cell r="C31" t="str">
            <v/>
          </cell>
        </row>
        <row r="32">
          <cell r="B32">
            <v>36318</v>
          </cell>
          <cell r="C32" t="str">
            <v/>
          </cell>
        </row>
        <row r="33">
          <cell r="B33">
            <v>38276</v>
          </cell>
          <cell r="C33" t="str">
            <v/>
          </cell>
        </row>
        <row r="34">
          <cell r="B34">
            <v>51308</v>
          </cell>
          <cell r="C34" t="str">
            <v/>
          </cell>
        </row>
        <row r="35">
          <cell r="B35">
            <v>40503</v>
          </cell>
          <cell r="C35" t="str">
            <v/>
          </cell>
        </row>
        <row r="36">
          <cell r="B36">
            <v>37783</v>
          </cell>
          <cell r="C36" t="str">
            <v/>
          </cell>
        </row>
        <row r="37">
          <cell r="B37">
            <v>45948</v>
          </cell>
          <cell r="C37" t="str">
            <v/>
          </cell>
        </row>
        <row r="38">
          <cell r="B38">
            <v>54108</v>
          </cell>
          <cell r="C38" t="str">
            <v/>
          </cell>
        </row>
        <row r="39">
          <cell r="B39">
            <v>44634</v>
          </cell>
          <cell r="C39" t="str">
            <v/>
          </cell>
        </row>
        <row r="40">
          <cell r="B40">
            <v>38152</v>
          </cell>
          <cell r="C40" t="str">
            <v/>
          </cell>
        </row>
        <row r="41">
          <cell r="B41">
            <v>46966</v>
          </cell>
          <cell r="C41" t="str">
            <v/>
          </cell>
        </row>
        <row r="42">
          <cell r="B42">
            <v>55311</v>
          </cell>
          <cell r="C42" t="str">
            <v/>
          </cell>
        </row>
        <row r="43">
          <cell r="B43">
            <v>47417</v>
          </cell>
          <cell r="C43" t="str">
            <v/>
          </cell>
        </row>
        <row r="44">
          <cell r="B44">
            <v>47059</v>
          </cell>
          <cell r="C44" t="str">
            <v/>
          </cell>
        </row>
        <row r="45">
          <cell r="B45">
            <v>51240</v>
          </cell>
          <cell r="C45" t="str">
            <v/>
          </cell>
        </row>
        <row r="46">
          <cell r="B46">
            <v>61709</v>
          </cell>
          <cell r="C46" t="str">
            <v/>
          </cell>
        </row>
        <row r="47">
          <cell r="B47">
            <v>49577</v>
          </cell>
          <cell r="C47" t="str">
            <v/>
          </cell>
        </row>
        <row r="48">
          <cell r="B48">
            <v>47495</v>
          </cell>
          <cell r="C48" t="str">
            <v/>
          </cell>
        </row>
        <row r="49">
          <cell r="B49">
            <v>59200</v>
          </cell>
          <cell r="C49" t="str">
            <v/>
          </cell>
        </row>
        <row r="50">
          <cell r="B50">
            <v>64559</v>
          </cell>
          <cell r="C50" t="str">
            <v/>
          </cell>
        </row>
        <row r="51">
          <cell r="B51">
            <v>53066</v>
          </cell>
          <cell r="C51" t="str">
            <v/>
          </cell>
        </row>
        <row r="52">
          <cell r="B52">
            <v>52378</v>
          </cell>
          <cell r="C52" t="str">
            <v/>
          </cell>
        </row>
        <row r="53">
          <cell r="B53">
            <v>58652</v>
          </cell>
          <cell r="C53" t="str">
            <v/>
          </cell>
        </row>
        <row r="54">
          <cell r="B54">
            <v>70584</v>
          </cell>
          <cell r="C54" t="str">
            <v/>
          </cell>
        </row>
        <row r="55">
          <cell r="B55">
            <v>54842</v>
          </cell>
          <cell r="C55" t="str">
            <v/>
          </cell>
        </row>
        <row r="56">
          <cell r="B56">
            <v>54569</v>
          </cell>
          <cell r="C56"/>
        </row>
      </sheetData>
      <sheetData sheetId="4">
        <row r="7">
          <cell r="B7">
            <v>135835</v>
          </cell>
          <cell r="C7" t="str">
            <v/>
          </cell>
        </row>
        <row r="8">
          <cell r="B8">
            <v>130954</v>
          </cell>
          <cell r="C8" t="str">
            <v/>
          </cell>
        </row>
        <row r="9">
          <cell r="B9">
            <v>152904</v>
          </cell>
          <cell r="C9" t="str">
            <v/>
          </cell>
        </row>
        <row r="10">
          <cell r="B10">
            <v>145136</v>
          </cell>
          <cell r="C10" t="str">
            <v/>
          </cell>
        </row>
        <row r="11">
          <cell r="B11">
            <v>143166</v>
          </cell>
          <cell r="C11" t="str">
            <v/>
          </cell>
        </row>
        <row r="12">
          <cell r="B12">
            <v>147711</v>
          </cell>
          <cell r="C12" t="str">
            <v/>
          </cell>
        </row>
        <row r="13">
          <cell r="B13">
            <v>163325</v>
          </cell>
          <cell r="C13" t="str">
            <v/>
          </cell>
        </row>
        <row r="14">
          <cell r="B14">
            <v>178342</v>
          </cell>
          <cell r="C14" t="str">
            <v/>
          </cell>
        </row>
        <row r="15">
          <cell r="B15">
            <v>185063</v>
          </cell>
          <cell r="C15" t="str">
            <v/>
          </cell>
        </row>
        <row r="16">
          <cell r="B16">
            <v>207425</v>
          </cell>
          <cell r="C16" t="str">
            <v/>
          </cell>
        </row>
        <row r="17">
          <cell r="B17">
            <v>220831</v>
          </cell>
          <cell r="C17" t="str">
            <v/>
          </cell>
        </row>
        <row r="18">
          <cell r="B18">
            <v>234680</v>
          </cell>
          <cell r="C18" t="str">
            <v/>
          </cell>
        </row>
      </sheetData>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_I"/>
      <sheetName val="Narastajace"/>
      <sheetName val="Kwartalne"/>
      <sheetName val="Roczne"/>
      <sheetName val="Wartosci_hist"/>
      <sheetName val="A_hist"/>
      <sheetName val="B_hist"/>
      <sheetName val="Miesieczne_I_hist"/>
      <sheetName val="Narastajace_hist"/>
      <sheetName val="Kwartalne_hist"/>
      <sheetName val="Roczne_hist"/>
      <sheetName val="rejestr_zmian"/>
    </sheetNames>
    <sheetDataSet>
      <sheetData sheetId="0">
        <row r="7">
          <cell r="B7">
            <v>5301</v>
          </cell>
          <cell r="C7" t="str">
            <v/>
          </cell>
        </row>
        <row r="8">
          <cell r="B8">
            <v>5293</v>
          </cell>
          <cell r="C8" t="str">
            <v/>
          </cell>
        </row>
        <row r="9">
          <cell r="B9">
            <v>5294</v>
          </cell>
          <cell r="C9" t="str">
            <v/>
          </cell>
        </row>
        <row r="10">
          <cell r="B10">
            <v>5308</v>
          </cell>
          <cell r="C10" t="str">
            <v/>
          </cell>
        </row>
        <row r="11">
          <cell r="B11">
            <v>5320</v>
          </cell>
          <cell r="C11" t="str">
            <v/>
          </cell>
        </row>
        <row r="12">
          <cell r="B12">
            <v>5336</v>
          </cell>
          <cell r="C12" t="str">
            <v/>
          </cell>
        </row>
        <row r="13">
          <cell r="B13">
            <v>5350</v>
          </cell>
          <cell r="C13" t="str">
            <v/>
          </cell>
        </row>
        <row r="14">
          <cell r="B14">
            <v>5352</v>
          </cell>
          <cell r="C14" t="str">
            <v/>
          </cell>
        </row>
        <row r="15">
          <cell r="B15">
            <v>5364</v>
          </cell>
          <cell r="C15" t="str">
            <v/>
          </cell>
        </row>
        <row r="16">
          <cell r="B16">
            <v>5375</v>
          </cell>
          <cell r="C16" t="str">
            <v/>
          </cell>
        </row>
        <row r="17">
          <cell r="B17">
            <v>5381</v>
          </cell>
          <cell r="C17" t="str">
            <v/>
          </cell>
        </row>
        <row r="18">
          <cell r="B18">
            <v>5379</v>
          </cell>
          <cell r="C18" t="str">
            <v/>
          </cell>
        </row>
        <row r="19">
          <cell r="B19">
            <v>5501</v>
          </cell>
          <cell r="C19" t="str">
            <v/>
          </cell>
        </row>
        <row r="20">
          <cell r="B20">
            <v>5513</v>
          </cell>
          <cell r="C20" t="str">
            <v/>
          </cell>
        </row>
        <row r="21">
          <cell r="B21">
            <v>5509</v>
          </cell>
          <cell r="C21" t="str">
            <v/>
          </cell>
        </row>
        <row r="22">
          <cell r="B22">
            <v>5514</v>
          </cell>
          <cell r="C22" t="str">
            <v/>
          </cell>
        </row>
        <row r="23">
          <cell r="B23">
            <v>5514</v>
          </cell>
          <cell r="C23" t="str">
            <v/>
          </cell>
        </row>
        <row r="24">
          <cell r="B24">
            <v>5527</v>
          </cell>
          <cell r="C24" t="str">
            <v/>
          </cell>
        </row>
        <row r="25">
          <cell r="B25">
            <v>5528</v>
          </cell>
          <cell r="C25" t="str">
            <v/>
          </cell>
        </row>
        <row r="26">
          <cell r="B26">
            <v>5520</v>
          </cell>
          <cell r="C26" t="str">
            <v/>
          </cell>
        </row>
        <row r="27">
          <cell r="B27">
            <v>5515</v>
          </cell>
          <cell r="C27" t="str">
            <v/>
          </cell>
        </row>
        <row r="28">
          <cell r="B28">
            <v>5512</v>
          </cell>
          <cell r="C28" t="str">
            <v/>
          </cell>
        </row>
        <row r="29">
          <cell r="B29">
            <v>5515</v>
          </cell>
          <cell r="C29" t="str">
            <v/>
          </cell>
        </row>
        <row r="30">
          <cell r="B30">
            <v>5503</v>
          </cell>
          <cell r="C30" t="str">
            <v/>
          </cell>
        </row>
        <row r="31">
          <cell r="B31">
            <v>5551</v>
          </cell>
          <cell r="C31" t="str">
            <v/>
          </cell>
        </row>
        <row r="32">
          <cell r="B32">
            <v>5543</v>
          </cell>
          <cell r="C32" t="str">
            <v/>
          </cell>
        </row>
        <row r="33">
          <cell r="B33">
            <v>5539</v>
          </cell>
          <cell r="C33" t="str">
            <v/>
          </cell>
        </row>
        <row r="34">
          <cell r="B34">
            <v>5531</v>
          </cell>
          <cell r="C34" t="str">
            <v/>
          </cell>
        </row>
        <row r="35">
          <cell r="B35">
            <v>5530</v>
          </cell>
          <cell r="C35" t="str">
            <v/>
          </cell>
        </row>
        <row r="36">
          <cell r="B36">
            <v>5531</v>
          </cell>
          <cell r="C36" t="str">
            <v/>
          </cell>
        </row>
        <row r="37">
          <cell r="B37">
            <v>5529</v>
          </cell>
          <cell r="C37" t="str">
            <v/>
          </cell>
        </row>
        <row r="38">
          <cell r="B38">
            <v>5522</v>
          </cell>
          <cell r="C38" t="str">
            <v/>
          </cell>
        </row>
        <row r="39">
          <cell r="B39">
            <v>5514</v>
          </cell>
          <cell r="C39" t="str">
            <v/>
          </cell>
        </row>
        <row r="40">
          <cell r="B40">
            <v>5510</v>
          </cell>
          <cell r="C40" t="str">
            <v/>
          </cell>
        </row>
        <row r="41">
          <cell r="B41">
            <v>5497</v>
          </cell>
          <cell r="C41" t="str">
            <v/>
          </cell>
        </row>
        <row r="42">
          <cell r="B42">
            <v>5474</v>
          </cell>
          <cell r="C42" t="str">
            <v/>
          </cell>
        </row>
        <row r="43">
          <cell r="B43">
            <v>5507</v>
          </cell>
          <cell r="C43" t="str">
            <v/>
          </cell>
        </row>
        <row r="44">
          <cell r="B44">
            <v>5497</v>
          </cell>
          <cell r="C44" t="str">
            <v/>
          </cell>
        </row>
        <row r="45">
          <cell r="B45">
            <v>5489</v>
          </cell>
          <cell r="C45" t="str">
            <v/>
          </cell>
        </row>
        <row r="46">
          <cell r="B46">
            <v>5478</v>
          </cell>
          <cell r="C46" t="str">
            <v/>
          </cell>
        </row>
        <row r="47">
          <cell r="B47">
            <v>5479</v>
          </cell>
          <cell r="C47" t="str">
            <v/>
          </cell>
        </row>
        <row r="48">
          <cell r="B48">
            <v>5488</v>
          </cell>
          <cell r="C48" t="str">
            <v/>
          </cell>
        </row>
        <row r="49">
          <cell r="B49">
            <v>5489</v>
          </cell>
          <cell r="C49" t="str">
            <v/>
          </cell>
        </row>
        <row r="50">
          <cell r="B50">
            <v>5494</v>
          </cell>
          <cell r="C50" t="str">
            <v/>
          </cell>
        </row>
        <row r="51">
          <cell r="B51">
            <v>5495</v>
          </cell>
          <cell r="C51" t="str">
            <v/>
          </cell>
        </row>
        <row r="52">
          <cell r="B52">
            <v>5500</v>
          </cell>
          <cell r="C52" t="str">
            <v/>
          </cell>
        </row>
        <row r="53">
          <cell r="B53">
            <v>5501</v>
          </cell>
          <cell r="C53" t="str">
            <v/>
          </cell>
        </row>
        <row r="54">
          <cell r="B54">
            <v>5491</v>
          </cell>
          <cell r="C54" t="str">
            <v/>
          </cell>
        </row>
        <row r="55">
          <cell r="B55">
            <v>5506</v>
          </cell>
          <cell r="C55" t="str">
            <v/>
          </cell>
        </row>
        <row r="56">
          <cell r="B56">
            <v>5508</v>
          </cell>
          <cell r="C56" t="str">
            <v/>
          </cell>
        </row>
        <row r="57">
          <cell r="B57">
            <v>5515</v>
          </cell>
          <cell r="C57" t="str">
            <v/>
          </cell>
        </row>
        <row r="58">
          <cell r="B58">
            <v>5515</v>
          </cell>
          <cell r="C58" t="str">
            <v/>
          </cell>
        </row>
        <row r="59">
          <cell r="B59">
            <v>5515</v>
          </cell>
          <cell r="C59" t="str">
            <v/>
          </cell>
        </row>
        <row r="60">
          <cell r="B60">
            <v>5526</v>
          </cell>
          <cell r="C60" t="str">
            <v/>
          </cell>
        </row>
        <row r="61">
          <cell r="B61">
            <v>5531</v>
          </cell>
          <cell r="C61" t="str">
            <v/>
          </cell>
        </row>
        <row r="62">
          <cell r="B62">
            <v>5535</v>
          </cell>
          <cell r="C62" t="str">
            <v/>
          </cell>
        </row>
        <row r="63">
          <cell r="B63">
            <v>5537</v>
          </cell>
          <cell r="C63" t="str">
            <v/>
          </cell>
        </row>
        <row r="64">
          <cell r="B64">
            <v>5545</v>
          </cell>
          <cell r="C64" t="str">
            <v/>
          </cell>
        </row>
        <row r="65">
          <cell r="B65">
            <v>5551</v>
          </cell>
          <cell r="C65" t="str">
            <v/>
          </cell>
        </row>
        <row r="66">
          <cell r="B66">
            <v>5549</v>
          </cell>
          <cell r="C66" t="str">
            <v/>
          </cell>
        </row>
        <row r="67">
          <cell r="B67">
            <v>5573</v>
          </cell>
          <cell r="C67" t="str">
            <v/>
          </cell>
        </row>
        <row r="68">
          <cell r="B68">
            <v>5573</v>
          </cell>
          <cell r="C68" t="str">
            <v/>
          </cell>
        </row>
        <row r="69">
          <cell r="B69">
            <v>5576</v>
          </cell>
          <cell r="C69" t="str">
            <v/>
          </cell>
        </row>
        <row r="70">
          <cell r="B70">
            <v>5575</v>
          </cell>
          <cell r="C70" t="str">
            <v/>
          </cell>
        </row>
        <row r="71">
          <cell r="B71">
            <v>5577</v>
          </cell>
          <cell r="C71" t="str">
            <v/>
          </cell>
        </row>
        <row r="72">
          <cell r="B72">
            <v>5578</v>
          </cell>
          <cell r="C72" t="str">
            <v/>
          </cell>
        </row>
        <row r="73">
          <cell r="B73">
            <v>5583</v>
          </cell>
          <cell r="C73" t="str">
            <v/>
          </cell>
        </row>
        <row r="74">
          <cell r="B74">
            <v>5588</v>
          </cell>
          <cell r="C74" t="str">
            <v/>
          </cell>
        </row>
        <row r="75">
          <cell r="B75">
            <v>5593</v>
          </cell>
          <cell r="C75" t="str">
            <v/>
          </cell>
        </row>
        <row r="76">
          <cell r="B76">
            <v>5608</v>
          </cell>
          <cell r="C76" t="str">
            <v/>
          </cell>
        </row>
        <row r="77">
          <cell r="B77">
            <v>5617</v>
          </cell>
          <cell r="C77" t="str">
            <v/>
          </cell>
        </row>
        <row r="78">
          <cell r="B78">
            <v>5626</v>
          </cell>
          <cell r="C78" t="str">
            <v/>
          </cell>
        </row>
        <row r="79">
          <cell r="B79">
            <v>5703</v>
          </cell>
          <cell r="C79" t="str">
            <v/>
          </cell>
        </row>
        <row r="80">
          <cell r="B80">
            <v>5711</v>
          </cell>
          <cell r="C80" t="str">
            <v/>
          </cell>
        </row>
        <row r="81">
          <cell r="B81">
            <v>5727</v>
          </cell>
          <cell r="C81" t="str">
            <v/>
          </cell>
        </row>
        <row r="82">
          <cell r="B82">
            <v>5730</v>
          </cell>
          <cell r="C82" t="str">
            <v/>
          </cell>
        </row>
        <row r="83">
          <cell r="B83">
            <v>5734</v>
          </cell>
          <cell r="C83" t="str">
            <v/>
          </cell>
        </row>
        <row r="84">
          <cell r="B84">
            <v>5753</v>
          </cell>
          <cell r="C84" t="str">
            <v/>
          </cell>
        </row>
        <row r="85">
          <cell r="B85">
            <v>5762</v>
          </cell>
          <cell r="C85" t="str">
            <v/>
          </cell>
        </row>
        <row r="86">
          <cell r="B86">
            <v>5761</v>
          </cell>
          <cell r="C86" t="str">
            <v/>
          </cell>
        </row>
        <row r="87">
          <cell r="B87">
            <v>5771</v>
          </cell>
          <cell r="C87" t="str">
            <v/>
          </cell>
        </row>
        <row r="88">
          <cell r="B88">
            <v>5779</v>
          </cell>
          <cell r="C88" t="str">
            <v/>
          </cell>
        </row>
        <row r="89">
          <cell r="B89">
            <v>5792</v>
          </cell>
          <cell r="C89" t="str">
            <v/>
          </cell>
        </row>
        <row r="90">
          <cell r="B90">
            <v>5799</v>
          </cell>
          <cell r="C90" t="str">
            <v/>
          </cell>
        </row>
        <row r="91">
          <cell r="B91">
            <v>5960</v>
          </cell>
          <cell r="C91" t="str">
            <v/>
          </cell>
        </row>
        <row r="92">
          <cell r="B92">
            <v>5976</v>
          </cell>
          <cell r="C92" t="str">
            <v/>
          </cell>
        </row>
        <row r="93">
          <cell r="B93">
            <v>5982</v>
          </cell>
          <cell r="C93" t="str">
            <v/>
          </cell>
        </row>
        <row r="94">
          <cell r="B94">
            <v>5991</v>
          </cell>
          <cell r="C94" t="str">
            <v/>
          </cell>
        </row>
        <row r="95">
          <cell r="B95">
            <v>5990</v>
          </cell>
          <cell r="C95" t="str">
            <v/>
          </cell>
        </row>
        <row r="96">
          <cell r="B96">
            <v>6002</v>
          </cell>
          <cell r="C96" t="str">
            <v/>
          </cell>
        </row>
        <row r="97">
          <cell r="B97">
            <v>6022</v>
          </cell>
          <cell r="C97" t="str">
            <v/>
          </cell>
        </row>
        <row r="98">
          <cell r="B98">
            <v>6026</v>
          </cell>
          <cell r="C98" t="str">
            <v/>
          </cell>
        </row>
        <row r="99">
          <cell r="B99">
            <v>6031</v>
          </cell>
          <cell r="C99" t="str">
            <v/>
          </cell>
        </row>
        <row r="100">
          <cell r="B100">
            <v>6036</v>
          </cell>
          <cell r="C100" t="str">
            <v/>
          </cell>
        </row>
        <row r="101">
          <cell r="B101">
            <v>6053</v>
          </cell>
          <cell r="C101" t="str">
            <v/>
          </cell>
        </row>
        <row r="102">
          <cell r="B102">
            <v>6065</v>
          </cell>
          <cell r="C102" t="str">
            <v/>
          </cell>
        </row>
        <row r="103">
          <cell r="B103">
            <v>6187</v>
          </cell>
          <cell r="C103" t="str">
            <v/>
          </cell>
        </row>
        <row r="104">
          <cell r="B104">
            <v>6197</v>
          </cell>
          <cell r="C104" t="str">
            <v/>
          </cell>
        </row>
        <row r="105">
          <cell r="B105">
            <v>6205</v>
          </cell>
          <cell r="C105" t="str">
            <v/>
          </cell>
        </row>
        <row r="106">
          <cell r="B106">
            <v>6212</v>
          </cell>
          <cell r="C106" t="str">
            <v/>
          </cell>
        </row>
        <row r="107">
          <cell r="B107">
            <v>6210</v>
          </cell>
          <cell r="C107" t="str">
            <v/>
          </cell>
        </row>
        <row r="108">
          <cell r="B108">
            <v>6222</v>
          </cell>
          <cell r="C108" t="str">
            <v/>
          </cell>
        </row>
        <row r="109">
          <cell r="B109">
            <v>6231</v>
          </cell>
          <cell r="C109" t="str">
            <v/>
          </cell>
        </row>
        <row r="110">
          <cell r="B110">
            <v>6229</v>
          </cell>
          <cell r="C110" t="str">
            <v/>
          </cell>
        </row>
        <row r="111">
          <cell r="B111">
            <v>6225</v>
          </cell>
          <cell r="C111" t="str">
            <v/>
          </cell>
        </row>
        <row r="112">
          <cell r="B112">
            <v>6227</v>
          </cell>
          <cell r="C112" t="str">
            <v/>
          </cell>
        </row>
        <row r="113">
          <cell r="B113">
            <v>6232</v>
          </cell>
          <cell r="C113" t="str">
            <v/>
          </cell>
        </row>
        <row r="114">
          <cell r="B114">
            <v>6233</v>
          </cell>
          <cell r="C114" t="str">
            <v/>
          </cell>
        </row>
        <row r="115">
          <cell r="B115">
            <v>6368</v>
          </cell>
          <cell r="C115" t="str">
            <v/>
          </cell>
        </row>
        <row r="116">
          <cell r="B116">
            <v>6378</v>
          </cell>
          <cell r="C116" t="str">
            <v/>
          </cell>
        </row>
        <row r="117">
          <cell r="B117">
            <v>6394</v>
          </cell>
          <cell r="C117" t="str">
            <v/>
          </cell>
        </row>
        <row r="118">
          <cell r="B118">
            <v>6392</v>
          </cell>
          <cell r="C118" t="str">
            <v/>
          </cell>
        </row>
        <row r="119">
          <cell r="B119">
            <v>6380</v>
          </cell>
          <cell r="C119" t="str">
            <v/>
          </cell>
        </row>
        <row r="120">
          <cell r="B120">
            <v>6394</v>
          </cell>
          <cell r="C120" t="str">
            <v/>
          </cell>
        </row>
        <row r="121">
          <cell r="B121">
            <v>6397</v>
          </cell>
          <cell r="C121" t="str">
            <v/>
          </cell>
        </row>
        <row r="122">
          <cell r="B122">
            <v>6390</v>
          </cell>
          <cell r="C122" t="str">
            <v/>
          </cell>
        </row>
        <row r="123">
          <cell r="B123">
            <v>6386</v>
          </cell>
          <cell r="C123" t="str">
            <v/>
          </cell>
        </row>
        <row r="124">
          <cell r="B124">
            <v>6383</v>
          </cell>
          <cell r="C124" t="str">
            <v/>
          </cell>
        </row>
        <row r="125">
          <cell r="B125">
            <v>6395</v>
          </cell>
          <cell r="C125" t="str">
            <v/>
          </cell>
        </row>
        <row r="126">
          <cell r="B126">
            <v>6396</v>
          </cell>
          <cell r="C126" t="str">
            <v/>
          </cell>
        </row>
        <row r="127">
          <cell r="B127">
            <v>6441</v>
          </cell>
          <cell r="C127" t="str">
            <v/>
          </cell>
        </row>
        <row r="128">
          <cell r="B128">
            <v>6446</v>
          </cell>
          <cell r="C128" t="str">
            <v/>
          </cell>
        </row>
        <row r="129">
          <cell r="B129">
            <v>6412</v>
          </cell>
          <cell r="C129" t="str">
            <v/>
          </cell>
        </row>
        <row r="130">
          <cell r="B130">
            <v>6259</v>
          </cell>
          <cell r="C130" t="str">
            <v/>
          </cell>
        </row>
        <row r="131">
          <cell r="B131">
            <v>6174</v>
          </cell>
          <cell r="C131" t="str">
            <v/>
          </cell>
        </row>
        <row r="132">
          <cell r="B132">
            <v>6186</v>
          </cell>
          <cell r="C132" t="str">
            <v/>
          </cell>
        </row>
        <row r="133">
          <cell r="B133">
            <v>6252</v>
          </cell>
          <cell r="C133" t="str">
            <v/>
          </cell>
        </row>
        <row r="134">
          <cell r="B134">
            <v>6295</v>
          </cell>
          <cell r="C134" t="str">
            <v/>
          </cell>
        </row>
        <row r="135">
          <cell r="B135">
            <v>6312</v>
          </cell>
          <cell r="C135" t="str">
            <v/>
          </cell>
        </row>
        <row r="136">
          <cell r="B136">
            <v>6318</v>
          </cell>
          <cell r="C136" t="str">
            <v/>
          </cell>
        </row>
        <row r="137">
          <cell r="B137">
            <v>6319</v>
          </cell>
          <cell r="C137" t="str">
            <v/>
          </cell>
        </row>
        <row r="138">
          <cell r="B138">
            <v>6329</v>
          </cell>
          <cell r="C138" t="str">
            <v/>
          </cell>
        </row>
        <row r="139">
          <cell r="B139">
            <v>6314</v>
          </cell>
          <cell r="C139" t="str">
            <v/>
          </cell>
        </row>
        <row r="140">
          <cell r="B140">
            <v>6334</v>
          </cell>
          <cell r="C140" t="str">
            <v/>
          </cell>
        </row>
        <row r="141">
          <cell r="B141">
            <v>6330</v>
          </cell>
          <cell r="C141" t="str">
            <v/>
          </cell>
        </row>
        <row r="142">
          <cell r="B142">
            <v>6317</v>
          </cell>
          <cell r="C142" t="str">
            <v/>
          </cell>
        </row>
        <row r="143">
          <cell r="B143">
            <v>6338</v>
          </cell>
          <cell r="C143" t="str">
            <v/>
          </cell>
        </row>
        <row r="144">
          <cell r="B144">
            <v>6359</v>
          </cell>
          <cell r="C144" t="str">
            <v/>
          </cell>
        </row>
        <row r="145">
          <cell r="B145">
            <v>6362</v>
          </cell>
          <cell r="C145" t="str">
            <v/>
          </cell>
        </row>
        <row r="146">
          <cell r="B146">
            <v>6352</v>
          </cell>
          <cell r="C146" t="str">
            <v/>
          </cell>
        </row>
        <row r="147">
          <cell r="B147">
            <v>6347</v>
          </cell>
          <cell r="C147" t="str">
            <v/>
          </cell>
        </row>
        <row r="148">
          <cell r="B148">
            <v>6351</v>
          </cell>
          <cell r="C148" t="str">
            <v/>
          </cell>
        </row>
        <row r="149">
          <cell r="B149">
            <v>6364</v>
          </cell>
          <cell r="C149" t="str">
            <v/>
          </cell>
        </row>
        <row r="150">
          <cell r="B150">
            <v>6362</v>
          </cell>
          <cell r="C150" t="str">
            <v/>
          </cell>
        </row>
        <row r="151">
          <cell r="B151">
            <v>6460</v>
          </cell>
          <cell r="C151" t="str">
            <v/>
          </cell>
        </row>
        <row r="152">
          <cell r="B152">
            <v>6475</v>
          </cell>
          <cell r="C152" t="str">
            <v/>
          </cell>
        </row>
        <row r="153">
          <cell r="B153">
            <v>6485</v>
          </cell>
          <cell r="C153" t="str">
            <v/>
          </cell>
        </row>
        <row r="154">
          <cell r="B154">
            <v>6497</v>
          </cell>
          <cell r="C154" t="str">
            <v/>
          </cell>
        </row>
        <row r="155">
          <cell r="B155">
            <v>6492</v>
          </cell>
          <cell r="C155" t="str">
            <v/>
          </cell>
        </row>
        <row r="156">
          <cell r="B156">
            <v>6497</v>
          </cell>
          <cell r="C156"/>
        </row>
      </sheetData>
      <sheetData sheetId="1">
        <row r="7">
          <cell r="B7">
            <v>98.6</v>
          </cell>
          <cell r="C7" t="str">
            <v/>
          </cell>
        </row>
        <row r="8">
          <cell r="B8">
            <v>98.9</v>
          </cell>
          <cell r="C8" t="str">
            <v/>
          </cell>
        </row>
        <row r="9">
          <cell r="B9">
            <v>99.4</v>
          </cell>
          <cell r="C9" t="str">
            <v/>
          </cell>
        </row>
        <row r="10">
          <cell r="B10">
            <v>100</v>
          </cell>
          <cell r="C10" t="str">
            <v/>
          </cell>
        </row>
        <row r="11">
          <cell r="B11">
            <v>100.5</v>
          </cell>
          <cell r="C11" t="str">
            <v/>
          </cell>
        </row>
        <row r="12">
          <cell r="B12">
            <v>101.1</v>
          </cell>
          <cell r="C12" t="str">
            <v/>
          </cell>
        </row>
        <row r="13">
          <cell r="B13">
            <v>101.4</v>
          </cell>
          <cell r="C13" t="str">
            <v/>
          </cell>
        </row>
        <row r="14">
          <cell r="B14">
            <v>101.6</v>
          </cell>
          <cell r="C14" t="str">
            <v/>
          </cell>
        </row>
        <row r="15">
          <cell r="B15">
            <v>101.8</v>
          </cell>
          <cell r="C15" t="str">
            <v/>
          </cell>
        </row>
        <row r="16">
          <cell r="B16">
            <v>102.1</v>
          </cell>
          <cell r="C16" t="str">
            <v/>
          </cell>
        </row>
        <row r="17">
          <cell r="B17">
            <v>102.2</v>
          </cell>
          <cell r="C17" t="str">
            <v/>
          </cell>
        </row>
        <row r="18">
          <cell r="B18">
            <v>102.4</v>
          </cell>
          <cell r="C18" t="str">
            <v/>
          </cell>
        </row>
        <row r="19">
          <cell r="B19">
            <v>103.8</v>
          </cell>
          <cell r="C19" t="str">
            <v/>
          </cell>
        </row>
        <row r="20">
          <cell r="B20">
            <v>104.1</v>
          </cell>
          <cell r="C20" t="str">
            <v/>
          </cell>
        </row>
        <row r="21">
          <cell r="B21">
            <v>104.1</v>
          </cell>
          <cell r="C21" t="str">
            <v/>
          </cell>
        </row>
        <row r="22">
          <cell r="B22">
            <v>103.9</v>
          </cell>
          <cell r="C22" t="str">
            <v/>
          </cell>
        </row>
        <row r="23">
          <cell r="B23">
            <v>103.6</v>
          </cell>
          <cell r="C23" t="str">
            <v/>
          </cell>
        </row>
        <row r="24">
          <cell r="B24">
            <v>103.6</v>
          </cell>
          <cell r="C24" t="str">
            <v/>
          </cell>
        </row>
        <row r="25">
          <cell r="B25">
            <v>103.3</v>
          </cell>
          <cell r="C25" t="str">
            <v/>
          </cell>
        </row>
        <row r="26">
          <cell r="B26">
            <v>103.1</v>
          </cell>
          <cell r="C26" t="str">
            <v/>
          </cell>
        </row>
        <row r="27">
          <cell r="B27">
            <v>102.8</v>
          </cell>
          <cell r="C27" t="str">
            <v/>
          </cell>
        </row>
        <row r="28">
          <cell r="B28">
            <v>102.5</v>
          </cell>
          <cell r="C28" t="str">
            <v/>
          </cell>
        </row>
        <row r="29">
          <cell r="B29">
            <v>102.5</v>
          </cell>
          <cell r="C29" t="str">
            <v/>
          </cell>
        </row>
        <row r="30">
          <cell r="B30">
            <v>102.3</v>
          </cell>
          <cell r="C30" t="str">
            <v/>
          </cell>
        </row>
        <row r="31">
          <cell r="B31">
            <v>100.9</v>
          </cell>
          <cell r="C31" t="str">
            <v/>
          </cell>
        </row>
        <row r="32">
          <cell r="B32">
            <v>100.5</v>
          </cell>
          <cell r="C32" t="str">
            <v/>
          </cell>
        </row>
        <row r="33">
          <cell r="B33">
            <v>100.5</v>
          </cell>
          <cell r="C33" t="str">
            <v/>
          </cell>
        </row>
        <row r="34">
          <cell r="B34">
            <v>100.3</v>
          </cell>
          <cell r="C34" t="str">
            <v/>
          </cell>
        </row>
        <row r="35">
          <cell r="B35">
            <v>100.3</v>
          </cell>
          <cell r="C35" t="str">
            <v/>
          </cell>
        </row>
        <row r="36">
          <cell r="B36">
            <v>100.1</v>
          </cell>
          <cell r="C36" t="str">
            <v/>
          </cell>
        </row>
        <row r="37">
          <cell r="B37">
            <v>100</v>
          </cell>
          <cell r="C37" t="str">
            <v/>
          </cell>
        </row>
        <row r="38">
          <cell r="B38">
            <v>100</v>
          </cell>
          <cell r="C38" t="str">
            <v/>
          </cell>
        </row>
        <row r="39">
          <cell r="B39">
            <v>100</v>
          </cell>
          <cell r="C39" t="str">
            <v/>
          </cell>
        </row>
        <row r="40">
          <cell r="B40">
            <v>100</v>
          </cell>
          <cell r="C40" t="str">
            <v/>
          </cell>
        </row>
        <row r="41">
          <cell r="B41">
            <v>99.7</v>
          </cell>
          <cell r="C41" t="str">
            <v/>
          </cell>
        </row>
        <row r="42">
          <cell r="B42">
            <v>99.5</v>
          </cell>
          <cell r="C42" t="str">
            <v/>
          </cell>
        </row>
        <row r="43">
          <cell r="B43">
            <v>99.2</v>
          </cell>
          <cell r="C43" t="str">
            <v/>
          </cell>
        </row>
        <row r="44">
          <cell r="B44">
            <v>99.2</v>
          </cell>
          <cell r="C44" t="str">
            <v/>
          </cell>
        </row>
        <row r="45">
          <cell r="B45">
            <v>99.1</v>
          </cell>
          <cell r="C45" t="str">
            <v/>
          </cell>
        </row>
        <row r="46">
          <cell r="B46">
            <v>99</v>
          </cell>
          <cell r="C46" t="str">
            <v/>
          </cell>
        </row>
        <row r="47">
          <cell r="B47">
            <v>99.1</v>
          </cell>
          <cell r="C47" t="str">
            <v/>
          </cell>
        </row>
        <row r="48">
          <cell r="B48">
            <v>99.2</v>
          </cell>
          <cell r="C48" t="str">
            <v/>
          </cell>
        </row>
        <row r="49">
          <cell r="B49">
            <v>99.3</v>
          </cell>
          <cell r="C49" t="str">
            <v/>
          </cell>
        </row>
        <row r="50">
          <cell r="B50">
            <v>99.5</v>
          </cell>
          <cell r="C50" t="str">
            <v/>
          </cell>
        </row>
        <row r="51">
          <cell r="B51">
            <v>99.7</v>
          </cell>
          <cell r="C51" t="str">
            <v/>
          </cell>
        </row>
        <row r="52">
          <cell r="B52">
            <v>99.8</v>
          </cell>
          <cell r="C52" t="str">
            <v/>
          </cell>
        </row>
        <row r="53">
          <cell r="B53">
            <v>100.1</v>
          </cell>
          <cell r="C53" t="str">
            <v/>
          </cell>
        </row>
        <row r="54">
          <cell r="B54">
            <v>100.3</v>
          </cell>
          <cell r="C54" t="str">
            <v/>
          </cell>
        </row>
        <row r="55">
          <cell r="B55">
            <v>100</v>
          </cell>
          <cell r="C55" t="str">
            <v/>
          </cell>
        </row>
        <row r="56">
          <cell r="B56">
            <v>100.2</v>
          </cell>
          <cell r="C56" t="str">
            <v/>
          </cell>
        </row>
        <row r="57">
          <cell r="B57">
            <v>100.5</v>
          </cell>
          <cell r="C57" t="str">
            <v/>
          </cell>
        </row>
        <row r="58">
          <cell r="B58">
            <v>100.7</v>
          </cell>
          <cell r="C58" t="str">
            <v/>
          </cell>
        </row>
        <row r="59">
          <cell r="B59">
            <v>100.7</v>
          </cell>
          <cell r="C59" t="str">
            <v/>
          </cell>
        </row>
        <row r="60">
          <cell r="B60">
            <v>100.7</v>
          </cell>
          <cell r="C60" t="str">
            <v/>
          </cell>
        </row>
        <row r="61">
          <cell r="B61">
            <v>100.8</v>
          </cell>
          <cell r="C61" t="str">
            <v/>
          </cell>
        </row>
        <row r="62">
          <cell r="B62">
            <v>100.7</v>
          </cell>
          <cell r="C62" t="str">
            <v/>
          </cell>
        </row>
        <row r="63">
          <cell r="B63">
            <v>100.8</v>
          </cell>
          <cell r="C63" t="str">
            <v/>
          </cell>
        </row>
        <row r="64">
          <cell r="B64">
            <v>100.8</v>
          </cell>
          <cell r="C64" t="str">
            <v/>
          </cell>
        </row>
        <row r="65">
          <cell r="B65">
            <v>100.9</v>
          </cell>
          <cell r="C65" t="str">
            <v/>
          </cell>
        </row>
        <row r="66">
          <cell r="B66">
            <v>101.1</v>
          </cell>
          <cell r="C66" t="str">
            <v/>
          </cell>
        </row>
        <row r="67">
          <cell r="B67">
            <v>101.2</v>
          </cell>
          <cell r="C67" t="str">
            <v/>
          </cell>
        </row>
        <row r="68">
          <cell r="B68">
            <v>101.2</v>
          </cell>
          <cell r="C68" t="str">
            <v/>
          </cell>
        </row>
        <row r="69">
          <cell r="B69">
            <v>101.1</v>
          </cell>
          <cell r="C69" t="str">
            <v/>
          </cell>
        </row>
        <row r="70">
          <cell r="B70">
            <v>101.1</v>
          </cell>
          <cell r="C70" t="str">
            <v/>
          </cell>
        </row>
        <row r="71">
          <cell r="B71">
            <v>101.1</v>
          </cell>
          <cell r="C71" t="str">
            <v/>
          </cell>
        </row>
        <row r="72">
          <cell r="B72">
            <v>100.9</v>
          </cell>
          <cell r="C72" t="str">
            <v/>
          </cell>
        </row>
        <row r="73">
          <cell r="B73">
            <v>100.9</v>
          </cell>
          <cell r="C73" t="str">
            <v/>
          </cell>
        </row>
        <row r="74">
          <cell r="B74">
            <v>101</v>
          </cell>
          <cell r="C74" t="str">
            <v/>
          </cell>
        </row>
        <row r="75">
          <cell r="B75">
            <v>101</v>
          </cell>
          <cell r="C75" t="str">
            <v/>
          </cell>
        </row>
        <row r="76">
          <cell r="B76">
            <v>101.1</v>
          </cell>
          <cell r="C76" t="str">
            <v/>
          </cell>
        </row>
        <row r="77">
          <cell r="B77">
            <v>101.2</v>
          </cell>
          <cell r="C77" t="str">
            <v/>
          </cell>
        </row>
        <row r="78">
          <cell r="B78">
            <v>101.4</v>
          </cell>
          <cell r="C78" t="str">
            <v/>
          </cell>
        </row>
        <row r="79">
          <cell r="B79">
            <v>102.3</v>
          </cell>
          <cell r="C79" t="str">
            <v/>
          </cell>
        </row>
        <row r="80">
          <cell r="B80">
            <v>102.5</v>
          </cell>
          <cell r="C80" t="str">
            <v/>
          </cell>
        </row>
        <row r="81">
          <cell r="B81">
            <v>102.7</v>
          </cell>
          <cell r="C81" t="str">
            <v/>
          </cell>
        </row>
        <row r="82">
          <cell r="B82">
            <v>102.8</v>
          </cell>
          <cell r="C82" t="str">
            <v/>
          </cell>
        </row>
        <row r="83">
          <cell r="B83">
            <v>102.8</v>
          </cell>
          <cell r="C83" t="str">
            <v/>
          </cell>
        </row>
        <row r="84">
          <cell r="B84">
            <v>103.1</v>
          </cell>
          <cell r="C84" t="str">
            <v/>
          </cell>
        </row>
        <row r="85">
          <cell r="B85">
            <v>103.2</v>
          </cell>
          <cell r="C85" t="str">
            <v/>
          </cell>
        </row>
        <row r="86">
          <cell r="B86">
            <v>103.1</v>
          </cell>
          <cell r="C86" t="str">
            <v/>
          </cell>
        </row>
        <row r="87">
          <cell r="B87">
            <v>103.2</v>
          </cell>
          <cell r="C87" t="str">
            <v/>
          </cell>
        </row>
        <row r="88">
          <cell r="B88">
            <v>103.1</v>
          </cell>
          <cell r="C88" t="str">
            <v/>
          </cell>
        </row>
        <row r="89">
          <cell r="B89">
            <v>103.1</v>
          </cell>
          <cell r="C89" t="str">
            <v/>
          </cell>
        </row>
        <row r="90">
          <cell r="B90">
            <v>103.1</v>
          </cell>
          <cell r="C90" t="str">
            <v/>
          </cell>
        </row>
        <row r="91">
          <cell r="B91">
            <v>104.5</v>
          </cell>
          <cell r="C91" t="str">
            <v/>
          </cell>
        </row>
        <row r="92">
          <cell r="B92">
            <v>104.6</v>
          </cell>
          <cell r="C92" t="str">
            <v/>
          </cell>
        </row>
        <row r="93">
          <cell r="B93">
            <v>104.5</v>
          </cell>
          <cell r="C93" t="str">
            <v/>
          </cell>
        </row>
        <row r="94">
          <cell r="B94">
            <v>104.6</v>
          </cell>
          <cell r="C94" t="str">
            <v/>
          </cell>
        </row>
        <row r="95">
          <cell r="B95">
            <v>104.5</v>
          </cell>
          <cell r="C95" t="str">
            <v/>
          </cell>
        </row>
        <row r="96">
          <cell r="B96">
            <v>104.3</v>
          </cell>
          <cell r="C96" t="str">
            <v/>
          </cell>
        </row>
        <row r="97">
          <cell r="B97">
            <v>104.5</v>
          </cell>
          <cell r="C97" t="str">
            <v/>
          </cell>
        </row>
        <row r="98">
          <cell r="B98">
            <v>104.6</v>
          </cell>
          <cell r="C98" t="str">
            <v/>
          </cell>
        </row>
        <row r="99">
          <cell r="B99">
            <v>104.5</v>
          </cell>
          <cell r="C99" t="str">
            <v/>
          </cell>
        </row>
        <row r="100">
          <cell r="B100">
            <v>104.4</v>
          </cell>
          <cell r="C100" t="str">
            <v/>
          </cell>
        </row>
        <row r="101">
          <cell r="B101">
            <v>104.5</v>
          </cell>
          <cell r="C101" t="str">
            <v/>
          </cell>
        </row>
        <row r="102">
          <cell r="B102">
            <v>104.6</v>
          </cell>
          <cell r="C102" t="str">
            <v/>
          </cell>
        </row>
        <row r="103">
          <cell r="B103">
            <v>103.8</v>
          </cell>
          <cell r="C103" t="str">
            <v/>
          </cell>
        </row>
        <row r="104">
          <cell r="B104">
            <v>103.7</v>
          </cell>
          <cell r="C104" t="str">
            <v/>
          </cell>
        </row>
        <row r="105">
          <cell r="B105">
            <v>103.7</v>
          </cell>
          <cell r="C105" t="str">
            <v/>
          </cell>
        </row>
        <row r="106">
          <cell r="B106">
            <v>103.7</v>
          </cell>
          <cell r="C106" t="str">
            <v/>
          </cell>
        </row>
        <row r="107">
          <cell r="B107">
            <v>103.7</v>
          </cell>
          <cell r="C107" t="str">
            <v/>
          </cell>
        </row>
        <row r="108">
          <cell r="B108">
            <v>103.7</v>
          </cell>
          <cell r="C108" t="str">
            <v/>
          </cell>
        </row>
        <row r="109">
          <cell r="B109">
            <v>103.5</v>
          </cell>
          <cell r="C109" t="str">
            <v/>
          </cell>
        </row>
        <row r="110">
          <cell r="B110">
            <v>103.4</v>
          </cell>
          <cell r="C110" t="str">
            <v/>
          </cell>
        </row>
        <row r="111">
          <cell r="B111">
            <v>103.2</v>
          </cell>
          <cell r="C111" t="str">
            <v/>
          </cell>
        </row>
        <row r="112">
          <cell r="B112">
            <v>103.2</v>
          </cell>
          <cell r="C112" t="str">
            <v/>
          </cell>
        </row>
        <row r="113">
          <cell r="B113">
            <v>103</v>
          </cell>
          <cell r="C113" t="str">
            <v/>
          </cell>
        </row>
        <row r="114">
          <cell r="B114">
            <v>102.8</v>
          </cell>
          <cell r="C114" t="str">
            <v/>
          </cell>
        </row>
        <row r="115">
          <cell r="B115">
            <v>102.9</v>
          </cell>
          <cell r="C115" t="str">
            <v/>
          </cell>
        </row>
        <row r="116">
          <cell r="B116">
            <v>102.9</v>
          </cell>
          <cell r="C116" t="str">
            <v/>
          </cell>
        </row>
        <row r="117">
          <cell r="B117">
            <v>103</v>
          </cell>
          <cell r="C117" t="str">
            <v/>
          </cell>
        </row>
        <row r="118">
          <cell r="B118">
            <v>102.9</v>
          </cell>
          <cell r="C118" t="str">
            <v/>
          </cell>
        </row>
        <row r="119">
          <cell r="B119">
            <v>102.7</v>
          </cell>
          <cell r="C119" t="str">
            <v/>
          </cell>
        </row>
        <row r="120">
          <cell r="B120">
            <v>102.8</v>
          </cell>
          <cell r="C120" t="str">
            <v/>
          </cell>
        </row>
        <row r="121">
          <cell r="B121">
            <v>102.7</v>
          </cell>
          <cell r="C121" t="str">
            <v/>
          </cell>
        </row>
        <row r="122">
          <cell r="B122">
            <v>102.6</v>
          </cell>
          <cell r="C122" t="str">
            <v/>
          </cell>
        </row>
        <row r="123">
          <cell r="B123">
            <v>102.6</v>
          </cell>
          <cell r="C123" t="str">
            <v/>
          </cell>
        </row>
        <row r="124">
          <cell r="B124">
            <v>102.5</v>
          </cell>
          <cell r="C124" t="str">
            <v/>
          </cell>
        </row>
        <row r="125">
          <cell r="B125">
            <v>102.6</v>
          </cell>
          <cell r="C125" t="str">
            <v/>
          </cell>
        </row>
        <row r="126">
          <cell r="B126">
            <v>102.6</v>
          </cell>
          <cell r="C126" t="str">
            <v/>
          </cell>
        </row>
        <row r="127">
          <cell r="B127">
            <v>101.1</v>
          </cell>
          <cell r="C127" t="str">
            <v/>
          </cell>
        </row>
        <row r="128">
          <cell r="B128">
            <v>101.1</v>
          </cell>
          <cell r="C128" t="str">
            <v/>
          </cell>
        </row>
        <row r="129">
          <cell r="B129">
            <v>100.3</v>
          </cell>
          <cell r="C129" t="str">
            <v/>
          </cell>
        </row>
        <row r="130">
          <cell r="B130">
            <v>97.9</v>
          </cell>
          <cell r="C130" t="str">
            <v/>
          </cell>
        </row>
        <row r="131">
          <cell r="B131">
            <v>96.8</v>
          </cell>
          <cell r="C131" t="str">
            <v/>
          </cell>
        </row>
        <row r="132">
          <cell r="B132">
            <v>96.7</v>
          </cell>
          <cell r="C132" t="str">
            <v/>
          </cell>
        </row>
        <row r="133">
          <cell r="B133">
            <v>97.7</v>
          </cell>
          <cell r="C133" t="str">
            <v/>
          </cell>
        </row>
        <row r="134">
          <cell r="B134">
            <v>98.5</v>
          </cell>
          <cell r="C134" t="str">
            <v/>
          </cell>
        </row>
        <row r="135">
          <cell r="B135">
            <v>98.8</v>
          </cell>
          <cell r="C135" t="str">
            <v/>
          </cell>
        </row>
        <row r="136">
          <cell r="B136">
            <v>99</v>
          </cell>
          <cell r="C136" t="str">
            <v/>
          </cell>
        </row>
        <row r="137">
          <cell r="B137">
            <v>98.8</v>
          </cell>
          <cell r="C137" t="str">
            <v/>
          </cell>
        </row>
        <row r="138">
          <cell r="B138">
            <v>99</v>
          </cell>
          <cell r="C138" t="str">
            <v/>
          </cell>
        </row>
        <row r="139">
          <cell r="B139">
            <v>98</v>
          </cell>
          <cell r="C139" t="str">
            <v/>
          </cell>
        </row>
        <row r="140">
          <cell r="B140">
            <v>98.3</v>
          </cell>
          <cell r="C140" t="str">
            <v/>
          </cell>
        </row>
        <row r="141">
          <cell r="B141">
            <v>98.7</v>
          </cell>
          <cell r="C141" t="str">
            <v/>
          </cell>
        </row>
        <row r="142">
          <cell r="B142">
            <v>100.9</v>
          </cell>
          <cell r="C142" t="str">
            <v/>
          </cell>
        </row>
        <row r="143">
          <cell r="B143">
            <v>102.7</v>
          </cell>
          <cell r="C143" t="str">
            <v/>
          </cell>
        </row>
        <row r="144">
          <cell r="B144">
            <v>102.8</v>
          </cell>
          <cell r="C144" t="str">
            <v/>
          </cell>
        </row>
        <row r="145">
          <cell r="B145">
            <v>101.8</v>
          </cell>
          <cell r="C145" t="str">
            <v/>
          </cell>
        </row>
        <row r="146">
          <cell r="B146">
            <v>100.9</v>
          </cell>
          <cell r="C146" t="str">
            <v/>
          </cell>
        </row>
        <row r="147">
          <cell r="B147">
            <v>100.6</v>
          </cell>
          <cell r="C147" t="str">
            <v/>
          </cell>
        </row>
        <row r="148">
          <cell r="B148">
            <v>100.5</v>
          </cell>
          <cell r="C148" t="str">
            <v/>
          </cell>
        </row>
        <row r="149">
          <cell r="B149">
            <v>100.7</v>
          </cell>
          <cell r="C149" t="str">
            <v/>
          </cell>
        </row>
        <row r="150">
          <cell r="B150">
            <v>100.5</v>
          </cell>
          <cell r="C150" t="str">
            <v/>
          </cell>
        </row>
        <row r="151">
          <cell r="B151">
            <v>102.3</v>
          </cell>
          <cell r="C151" t="str">
            <v/>
          </cell>
        </row>
        <row r="152">
          <cell r="B152">
            <v>102.2</v>
          </cell>
          <cell r="C152" t="str">
            <v/>
          </cell>
        </row>
        <row r="153">
          <cell r="B153">
            <v>102.4</v>
          </cell>
          <cell r="C153" t="str">
            <v/>
          </cell>
        </row>
        <row r="154">
          <cell r="B154">
            <v>102.8</v>
          </cell>
          <cell r="C154" t="str">
            <v/>
          </cell>
        </row>
        <row r="155">
          <cell r="B155">
            <v>102.4</v>
          </cell>
          <cell r="C155" t="str">
            <v/>
          </cell>
        </row>
        <row r="156">
          <cell r="B156">
            <v>102.2</v>
          </cell>
          <cell r="C156"/>
        </row>
      </sheetData>
      <sheetData sheetId="2">
        <row r="7">
          <cell r="B7">
            <v>100.9</v>
          </cell>
          <cell r="C7" t="str">
            <v/>
          </cell>
        </row>
        <row r="8">
          <cell r="B8">
            <v>99.8</v>
          </cell>
          <cell r="C8" t="str">
            <v/>
          </cell>
        </row>
        <row r="9">
          <cell r="B9">
            <v>100</v>
          </cell>
          <cell r="C9" t="str">
            <v/>
          </cell>
        </row>
        <row r="10">
          <cell r="B10">
            <v>100.3</v>
          </cell>
          <cell r="C10" t="str">
            <v/>
          </cell>
        </row>
        <row r="11">
          <cell r="B11">
            <v>100.2</v>
          </cell>
          <cell r="C11" t="str">
            <v/>
          </cell>
        </row>
        <row r="12">
          <cell r="B12">
            <v>100.3</v>
          </cell>
          <cell r="C12" t="str">
            <v/>
          </cell>
        </row>
        <row r="13">
          <cell r="B13">
            <v>100.3</v>
          </cell>
          <cell r="C13" t="str">
            <v/>
          </cell>
        </row>
        <row r="14">
          <cell r="B14">
            <v>100</v>
          </cell>
          <cell r="C14" t="str">
            <v/>
          </cell>
        </row>
        <row r="15">
          <cell r="B15">
            <v>100.2</v>
          </cell>
          <cell r="C15" t="str">
            <v/>
          </cell>
        </row>
        <row r="16">
          <cell r="B16">
            <v>100.2</v>
          </cell>
          <cell r="C16" t="str">
            <v/>
          </cell>
        </row>
        <row r="17">
          <cell r="B17">
            <v>100.1</v>
          </cell>
          <cell r="C17" t="str">
            <v/>
          </cell>
        </row>
        <row r="18">
          <cell r="B18">
            <v>100</v>
          </cell>
          <cell r="C18" t="str">
            <v/>
          </cell>
        </row>
        <row r="19">
          <cell r="B19">
            <v>102.3</v>
          </cell>
          <cell r="C19" t="str">
            <v/>
          </cell>
        </row>
        <row r="20">
          <cell r="B20">
            <v>100.2</v>
          </cell>
          <cell r="C20" t="str">
            <v/>
          </cell>
        </row>
        <row r="21">
          <cell r="B21">
            <v>99.9</v>
          </cell>
          <cell r="C21" t="str">
            <v/>
          </cell>
        </row>
        <row r="22">
          <cell r="B22">
            <v>100.1</v>
          </cell>
          <cell r="C22" t="str">
            <v/>
          </cell>
        </row>
        <row r="23">
          <cell r="B23">
            <v>100</v>
          </cell>
          <cell r="C23" t="str">
            <v/>
          </cell>
        </row>
        <row r="24">
          <cell r="B24">
            <v>100.2</v>
          </cell>
          <cell r="C24" t="str">
            <v/>
          </cell>
        </row>
        <row r="25">
          <cell r="B25">
            <v>100</v>
          </cell>
          <cell r="C25" t="str">
            <v/>
          </cell>
        </row>
        <row r="26">
          <cell r="B26">
            <v>99.9</v>
          </cell>
          <cell r="C26" t="str">
            <v/>
          </cell>
        </row>
        <row r="27">
          <cell r="B27">
            <v>99.9</v>
          </cell>
          <cell r="C27" t="str">
            <v/>
          </cell>
        </row>
        <row r="28">
          <cell r="B28">
            <v>99.9</v>
          </cell>
          <cell r="C28" t="str">
            <v/>
          </cell>
        </row>
        <row r="29">
          <cell r="B29">
            <v>100.1</v>
          </cell>
          <cell r="C29" t="str">
            <v/>
          </cell>
        </row>
        <row r="30">
          <cell r="B30">
            <v>99.8</v>
          </cell>
          <cell r="C30" t="str">
            <v/>
          </cell>
        </row>
        <row r="31">
          <cell r="B31">
            <v>100.9</v>
          </cell>
          <cell r="C31" t="str">
            <v/>
          </cell>
        </row>
        <row r="32">
          <cell r="B32">
            <v>99.9</v>
          </cell>
          <cell r="C32" t="str">
            <v/>
          </cell>
        </row>
        <row r="33">
          <cell r="B33">
            <v>99.9</v>
          </cell>
          <cell r="C33" t="str">
            <v/>
          </cell>
        </row>
        <row r="34">
          <cell r="B34">
            <v>99.9</v>
          </cell>
          <cell r="C34" t="str">
            <v/>
          </cell>
        </row>
        <row r="35">
          <cell r="B35">
            <v>100</v>
          </cell>
          <cell r="C35" t="str">
            <v/>
          </cell>
        </row>
        <row r="36">
          <cell r="B36">
            <v>100</v>
          </cell>
          <cell r="C36" t="str">
            <v/>
          </cell>
        </row>
        <row r="37">
          <cell r="B37">
            <v>100</v>
          </cell>
          <cell r="C37" t="str">
            <v/>
          </cell>
        </row>
        <row r="38">
          <cell r="B38">
            <v>99.9</v>
          </cell>
          <cell r="C38" t="str">
            <v/>
          </cell>
        </row>
        <row r="39">
          <cell r="B39">
            <v>99.9</v>
          </cell>
          <cell r="C39" t="str">
            <v/>
          </cell>
        </row>
        <row r="40">
          <cell r="B40">
            <v>99.9</v>
          </cell>
          <cell r="C40" t="str">
            <v/>
          </cell>
        </row>
        <row r="41">
          <cell r="B41">
            <v>99.8</v>
          </cell>
          <cell r="C41" t="str">
            <v/>
          </cell>
        </row>
        <row r="42">
          <cell r="B42">
            <v>99.6</v>
          </cell>
          <cell r="C42" t="str">
            <v/>
          </cell>
        </row>
        <row r="43">
          <cell r="B43">
            <v>100.6</v>
          </cell>
          <cell r="C43" t="str">
            <v/>
          </cell>
        </row>
        <row r="44">
          <cell r="B44">
            <v>99.8</v>
          </cell>
          <cell r="C44" t="str">
            <v/>
          </cell>
        </row>
        <row r="45">
          <cell r="B45">
            <v>99.8</v>
          </cell>
          <cell r="C45" t="str">
            <v/>
          </cell>
        </row>
        <row r="46">
          <cell r="B46">
            <v>99.8</v>
          </cell>
          <cell r="C46" t="str">
            <v/>
          </cell>
        </row>
        <row r="47">
          <cell r="B47">
            <v>100</v>
          </cell>
          <cell r="C47" t="str">
            <v/>
          </cell>
        </row>
        <row r="48">
          <cell r="B48">
            <v>100.2</v>
          </cell>
          <cell r="C48" t="str">
            <v/>
          </cell>
        </row>
        <row r="49">
          <cell r="B49">
            <v>100</v>
          </cell>
          <cell r="C49" t="str">
            <v/>
          </cell>
        </row>
        <row r="50">
          <cell r="B50">
            <v>100.1</v>
          </cell>
          <cell r="C50" t="str">
            <v/>
          </cell>
        </row>
        <row r="51">
          <cell r="B51">
            <v>100</v>
          </cell>
          <cell r="C51" t="str">
            <v/>
          </cell>
        </row>
        <row r="52">
          <cell r="B52">
            <v>100.1</v>
          </cell>
          <cell r="C52" t="str">
            <v/>
          </cell>
        </row>
        <row r="53">
          <cell r="B53">
            <v>100</v>
          </cell>
          <cell r="C53" t="str">
            <v/>
          </cell>
        </row>
        <row r="54">
          <cell r="B54">
            <v>99.8</v>
          </cell>
          <cell r="C54" t="str">
            <v/>
          </cell>
        </row>
        <row r="55">
          <cell r="B55">
            <v>100.3</v>
          </cell>
          <cell r="C55" t="str">
            <v/>
          </cell>
        </row>
        <row r="56">
          <cell r="B56">
            <v>100</v>
          </cell>
          <cell r="C56" t="str">
            <v/>
          </cell>
        </row>
        <row r="57">
          <cell r="B57">
            <v>100.1</v>
          </cell>
          <cell r="C57" t="str">
            <v/>
          </cell>
        </row>
        <row r="58">
          <cell r="B58">
            <v>100</v>
          </cell>
          <cell r="C58" t="str">
            <v/>
          </cell>
        </row>
        <row r="59">
          <cell r="B59">
            <v>100</v>
          </cell>
          <cell r="C59" t="str">
            <v/>
          </cell>
        </row>
        <row r="60">
          <cell r="B60">
            <v>100.2</v>
          </cell>
          <cell r="C60" t="str">
            <v/>
          </cell>
        </row>
        <row r="61">
          <cell r="B61">
            <v>100.1</v>
          </cell>
          <cell r="C61" t="str">
            <v/>
          </cell>
        </row>
        <row r="62">
          <cell r="B62">
            <v>100.1</v>
          </cell>
          <cell r="C62" t="str">
            <v/>
          </cell>
        </row>
        <row r="63">
          <cell r="B63">
            <v>100</v>
          </cell>
          <cell r="C63" t="str">
            <v/>
          </cell>
        </row>
        <row r="64">
          <cell r="B64">
            <v>100.1</v>
          </cell>
          <cell r="C64" t="str">
            <v/>
          </cell>
        </row>
        <row r="65">
          <cell r="B65">
            <v>100.1</v>
          </cell>
          <cell r="C65" t="str">
            <v/>
          </cell>
        </row>
        <row r="66">
          <cell r="B66">
            <v>100</v>
          </cell>
          <cell r="C66" t="str">
            <v/>
          </cell>
        </row>
        <row r="67">
          <cell r="B67">
            <v>100.4</v>
          </cell>
          <cell r="C67" t="str">
            <v/>
          </cell>
        </row>
        <row r="68">
          <cell r="B68">
            <v>100</v>
          </cell>
          <cell r="C68" t="str">
            <v/>
          </cell>
        </row>
        <row r="69">
          <cell r="B69">
            <v>100.1</v>
          </cell>
          <cell r="C69" t="str">
            <v/>
          </cell>
        </row>
        <row r="70">
          <cell r="B70">
            <v>100</v>
          </cell>
          <cell r="C70" t="str">
            <v/>
          </cell>
        </row>
        <row r="71">
          <cell r="B71">
            <v>100</v>
          </cell>
          <cell r="C71" t="str">
            <v/>
          </cell>
        </row>
        <row r="72">
          <cell r="B72">
            <v>100</v>
          </cell>
          <cell r="C72" t="str">
            <v/>
          </cell>
        </row>
        <row r="73">
          <cell r="B73">
            <v>100.1</v>
          </cell>
          <cell r="C73" t="str">
            <v/>
          </cell>
        </row>
        <row r="74">
          <cell r="B74">
            <v>100.1</v>
          </cell>
          <cell r="C74" t="str">
            <v/>
          </cell>
        </row>
        <row r="75">
          <cell r="B75">
            <v>100.1</v>
          </cell>
          <cell r="C75" t="str">
            <v/>
          </cell>
        </row>
        <row r="76">
          <cell r="B76">
            <v>100.3</v>
          </cell>
          <cell r="C76" t="str">
            <v/>
          </cell>
        </row>
        <row r="77">
          <cell r="B77">
            <v>100.2</v>
          </cell>
          <cell r="C77" t="str">
            <v/>
          </cell>
        </row>
        <row r="78">
          <cell r="B78">
            <v>100.2</v>
          </cell>
          <cell r="C78" t="str">
            <v/>
          </cell>
        </row>
        <row r="79">
          <cell r="B79">
            <v>101.4</v>
          </cell>
          <cell r="C79" t="str">
            <v/>
          </cell>
        </row>
        <row r="80">
          <cell r="B80">
            <v>100.1</v>
          </cell>
          <cell r="C80" t="str">
            <v/>
          </cell>
        </row>
        <row r="81">
          <cell r="B81">
            <v>100.3</v>
          </cell>
          <cell r="C81" t="str">
            <v/>
          </cell>
        </row>
        <row r="82">
          <cell r="B82">
            <v>100.1</v>
          </cell>
          <cell r="C82" t="str">
            <v/>
          </cell>
        </row>
        <row r="83">
          <cell r="B83">
            <v>100.1</v>
          </cell>
          <cell r="C83" t="str">
            <v/>
          </cell>
        </row>
        <row r="84">
          <cell r="B84">
            <v>100.3</v>
          </cell>
          <cell r="C84" t="str">
            <v/>
          </cell>
        </row>
        <row r="85">
          <cell r="B85">
            <v>100.2</v>
          </cell>
          <cell r="C85" t="str">
            <v/>
          </cell>
        </row>
        <row r="86">
          <cell r="B86">
            <v>100</v>
          </cell>
          <cell r="C86" t="str">
            <v/>
          </cell>
        </row>
        <row r="87">
          <cell r="B87">
            <v>100.2</v>
          </cell>
          <cell r="C87" t="str">
            <v/>
          </cell>
        </row>
        <row r="88">
          <cell r="B88">
            <v>100.1</v>
          </cell>
          <cell r="C88" t="str">
            <v/>
          </cell>
        </row>
        <row r="89">
          <cell r="B89">
            <v>100.2</v>
          </cell>
          <cell r="C89" t="str">
            <v/>
          </cell>
        </row>
        <row r="90">
          <cell r="B90">
            <v>100.1</v>
          </cell>
          <cell r="C90" t="str">
            <v/>
          </cell>
        </row>
        <row r="91">
          <cell r="B91">
            <v>102.8</v>
          </cell>
          <cell r="C91" t="str">
            <v/>
          </cell>
        </row>
        <row r="92">
          <cell r="B92">
            <v>100.3</v>
          </cell>
          <cell r="C92" t="str">
            <v/>
          </cell>
        </row>
        <row r="93">
          <cell r="B93">
            <v>100.1</v>
          </cell>
          <cell r="C93" t="str">
            <v/>
          </cell>
        </row>
        <row r="94">
          <cell r="B94">
            <v>100.2</v>
          </cell>
          <cell r="C94" t="str">
            <v/>
          </cell>
        </row>
        <row r="95">
          <cell r="B95">
            <v>100</v>
          </cell>
          <cell r="C95" t="str">
            <v/>
          </cell>
        </row>
        <row r="96">
          <cell r="B96">
            <v>100.2</v>
          </cell>
          <cell r="C96" t="str">
            <v/>
          </cell>
        </row>
        <row r="97">
          <cell r="B97">
            <v>100.3</v>
          </cell>
          <cell r="C97" t="str">
            <v/>
          </cell>
        </row>
        <row r="98">
          <cell r="B98">
            <v>100.1</v>
          </cell>
          <cell r="C98" t="str">
            <v/>
          </cell>
        </row>
        <row r="99">
          <cell r="B99">
            <v>100.1</v>
          </cell>
          <cell r="C99" t="str">
            <v/>
          </cell>
        </row>
        <row r="100">
          <cell r="B100">
            <v>100.1</v>
          </cell>
          <cell r="C100" t="str">
            <v/>
          </cell>
        </row>
        <row r="101">
          <cell r="B101">
            <v>100.3</v>
          </cell>
          <cell r="C101" t="str">
            <v/>
          </cell>
        </row>
        <row r="102">
          <cell r="B102">
            <v>100.2</v>
          </cell>
          <cell r="C102" t="str">
            <v/>
          </cell>
        </row>
        <row r="103">
          <cell r="B103">
            <v>102</v>
          </cell>
          <cell r="C103" t="str">
            <v/>
          </cell>
        </row>
        <row r="104">
          <cell r="B104">
            <v>100.2</v>
          </cell>
          <cell r="C104" t="str">
            <v/>
          </cell>
        </row>
        <row r="105">
          <cell r="B105">
            <v>100.1</v>
          </cell>
          <cell r="C105" t="str">
            <v/>
          </cell>
        </row>
        <row r="106">
          <cell r="B106">
            <v>100.1</v>
          </cell>
          <cell r="C106" t="str">
            <v/>
          </cell>
        </row>
        <row r="107">
          <cell r="B107">
            <v>100</v>
          </cell>
          <cell r="C107" t="str">
            <v/>
          </cell>
        </row>
        <row r="108">
          <cell r="B108">
            <v>100.2</v>
          </cell>
          <cell r="C108" t="str">
            <v/>
          </cell>
        </row>
        <row r="109">
          <cell r="B109">
            <v>100.1</v>
          </cell>
          <cell r="C109" t="str">
            <v/>
          </cell>
        </row>
        <row r="110">
          <cell r="B110">
            <v>100</v>
          </cell>
          <cell r="C110" t="str">
            <v/>
          </cell>
        </row>
        <row r="111">
          <cell r="B111">
            <v>99.9</v>
          </cell>
          <cell r="C111" t="str">
            <v/>
          </cell>
        </row>
        <row r="112">
          <cell r="B112">
            <v>100</v>
          </cell>
          <cell r="C112" t="str">
            <v/>
          </cell>
        </row>
        <row r="113">
          <cell r="B113">
            <v>100.1</v>
          </cell>
          <cell r="C113" t="str">
            <v/>
          </cell>
        </row>
        <row r="114">
          <cell r="B114">
            <v>100</v>
          </cell>
          <cell r="C114" t="str">
            <v/>
          </cell>
        </row>
        <row r="115">
          <cell r="B115">
            <v>102.2</v>
          </cell>
          <cell r="C115" t="str">
            <v/>
          </cell>
        </row>
        <row r="116">
          <cell r="B116">
            <v>100.2</v>
          </cell>
          <cell r="C116" t="str">
            <v/>
          </cell>
        </row>
        <row r="117">
          <cell r="B117">
            <v>100.2</v>
          </cell>
          <cell r="C117" t="str">
            <v/>
          </cell>
        </row>
        <row r="118">
          <cell r="B118">
            <v>100</v>
          </cell>
          <cell r="C118" t="str">
            <v/>
          </cell>
        </row>
        <row r="119">
          <cell r="B119">
            <v>99.8</v>
          </cell>
          <cell r="C119" t="str">
            <v/>
          </cell>
        </row>
        <row r="120">
          <cell r="B120">
            <v>100.2</v>
          </cell>
          <cell r="C120" t="str">
            <v/>
          </cell>
        </row>
        <row r="121">
          <cell r="B121">
            <v>100.1</v>
          </cell>
          <cell r="C121" t="str">
            <v/>
          </cell>
        </row>
        <row r="122">
          <cell r="B122">
            <v>99.9</v>
          </cell>
          <cell r="C122" t="str">
            <v/>
          </cell>
        </row>
        <row r="123">
          <cell r="B123">
            <v>99.9</v>
          </cell>
          <cell r="C123" t="str">
            <v/>
          </cell>
        </row>
        <row r="124">
          <cell r="B124">
            <v>100</v>
          </cell>
          <cell r="C124" t="str">
            <v/>
          </cell>
        </row>
        <row r="125">
          <cell r="B125">
            <v>100.2</v>
          </cell>
          <cell r="C125" t="str">
            <v/>
          </cell>
        </row>
        <row r="126">
          <cell r="B126">
            <v>100</v>
          </cell>
          <cell r="C126" t="str">
            <v/>
          </cell>
        </row>
        <row r="127">
          <cell r="B127">
            <v>100.7</v>
          </cell>
          <cell r="C127" t="str">
            <v/>
          </cell>
        </row>
        <row r="128">
          <cell r="B128">
            <v>100.1</v>
          </cell>
          <cell r="C128" t="str">
            <v/>
          </cell>
        </row>
        <row r="129">
          <cell r="B129">
            <v>99.5</v>
          </cell>
          <cell r="C129" t="str">
            <v/>
          </cell>
        </row>
        <row r="130">
          <cell r="B130">
            <v>97.6</v>
          </cell>
          <cell r="C130" t="str">
            <v/>
          </cell>
        </row>
        <row r="131">
          <cell r="B131">
            <v>98.6</v>
          </cell>
          <cell r="C131" t="str">
            <v/>
          </cell>
        </row>
        <row r="132">
          <cell r="B132">
            <v>100.2</v>
          </cell>
          <cell r="C132" t="str">
            <v/>
          </cell>
        </row>
        <row r="133">
          <cell r="B133">
            <v>101.1</v>
          </cell>
          <cell r="C133" t="str">
            <v/>
          </cell>
        </row>
        <row r="134">
          <cell r="B134">
            <v>100.7</v>
          </cell>
          <cell r="C134" t="str">
            <v/>
          </cell>
        </row>
        <row r="135">
          <cell r="B135">
            <v>100.3</v>
          </cell>
          <cell r="C135" t="str">
            <v/>
          </cell>
        </row>
        <row r="136">
          <cell r="B136">
            <v>100.1</v>
          </cell>
          <cell r="C136" t="str">
            <v/>
          </cell>
        </row>
        <row r="137">
          <cell r="B137">
            <v>100</v>
          </cell>
          <cell r="C137" t="str">
            <v/>
          </cell>
        </row>
        <row r="138">
          <cell r="B138">
            <v>100.2</v>
          </cell>
          <cell r="C138" t="str">
            <v/>
          </cell>
        </row>
        <row r="139">
          <cell r="B139">
            <v>99.8</v>
          </cell>
          <cell r="C139" t="str">
            <v/>
          </cell>
        </row>
        <row r="140">
          <cell r="B140">
            <v>100.3</v>
          </cell>
          <cell r="C140" t="str">
            <v/>
          </cell>
        </row>
        <row r="141">
          <cell r="B141">
            <v>99.9</v>
          </cell>
          <cell r="C141" t="str">
            <v/>
          </cell>
        </row>
        <row r="142">
          <cell r="B142">
            <v>99.8</v>
          </cell>
          <cell r="C142" t="str">
            <v/>
          </cell>
        </row>
        <row r="143">
          <cell r="B143">
            <v>100.3</v>
          </cell>
          <cell r="C143" t="str">
            <v/>
          </cell>
        </row>
        <row r="144">
          <cell r="B144">
            <v>100.3</v>
          </cell>
          <cell r="C144" t="str">
            <v/>
          </cell>
        </row>
        <row r="145">
          <cell r="B145">
            <v>100</v>
          </cell>
          <cell r="C145" t="str">
            <v/>
          </cell>
        </row>
        <row r="146">
          <cell r="B146">
            <v>99.8</v>
          </cell>
          <cell r="C146" t="str">
            <v/>
          </cell>
        </row>
        <row r="147">
          <cell r="B147">
            <v>99.9</v>
          </cell>
          <cell r="C147" t="str">
            <v/>
          </cell>
        </row>
        <row r="148">
          <cell r="B148">
            <v>100.1</v>
          </cell>
          <cell r="C148" t="str">
            <v/>
          </cell>
        </row>
        <row r="149">
          <cell r="B149">
            <v>100.2</v>
          </cell>
          <cell r="C149" t="str">
            <v/>
          </cell>
        </row>
        <row r="150">
          <cell r="B150">
            <v>100</v>
          </cell>
          <cell r="C150" t="str">
            <v/>
          </cell>
        </row>
        <row r="151">
          <cell r="B151">
            <v>101.5</v>
          </cell>
          <cell r="C151" t="str">
            <v/>
          </cell>
        </row>
        <row r="152">
          <cell r="B152">
            <v>100.2</v>
          </cell>
          <cell r="C152" t="str">
            <v/>
          </cell>
        </row>
        <row r="153">
          <cell r="B153">
            <v>100.2</v>
          </cell>
          <cell r="C153" t="str">
            <v/>
          </cell>
        </row>
        <row r="154">
          <cell r="B154">
            <v>100.2</v>
          </cell>
          <cell r="C154" t="str">
            <v/>
          </cell>
        </row>
        <row r="155">
          <cell r="B155">
            <v>99.9</v>
          </cell>
          <cell r="C155" t="str">
            <v/>
          </cell>
        </row>
        <row r="156">
          <cell r="B156">
            <v>100.1</v>
          </cell>
          <cell r="C156"/>
        </row>
      </sheetData>
      <sheetData sheetId="3">
        <row r="7">
          <cell r="B7">
            <v>94.4</v>
          </cell>
          <cell r="C7" t="str">
            <v/>
          </cell>
        </row>
        <row r="8">
          <cell r="B8">
            <v>94.2</v>
          </cell>
          <cell r="C8" t="str">
            <v/>
          </cell>
        </row>
        <row r="9">
          <cell r="B9">
            <v>94.2</v>
          </cell>
          <cell r="C9" t="str">
            <v/>
          </cell>
        </row>
        <row r="10">
          <cell r="B10">
            <v>94.5</v>
          </cell>
          <cell r="C10" t="str">
            <v/>
          </cell>
        </row>
        <row r="11">
          <cell r="B11">
            <v>94.7</v>
          </cell>
          <cell r="C11" t="str">
            <v/>
          </cell>
        </row>
        <row r="12">
          <cell r="B12">
            <v>95</v>
          </cell>
          <cell r="C12" t="str">
            <v/>
          </cell>
        </row>
        <row r="13">
          <cell r="B13">
            <v>95.3</v>
          </cell>
          <cell r="C13" t="str">
            <v/>
          </cell>
        </row>
        <row r="14">
          <cell r="B14">
            <v>95.3</v>
          </cell>
          <cell r="C14" t="str">
            <v/>
          </cell>
        </row>
        <row r="15">
          <cell r="B15">
            <v>95.5</v>
          </cell>
          <cell r="C15" t="str">
            <v/>
          </cell>
        </row>
        <row r="16">
          <cell r="B16">
            <v>95.7</v>
          </cell>
          <cell r="C16" t="str">
            <v/>
          </cell>
        </row>
        <row r="17">
          <cell r="B17">
            <v>95.8</v>
          </cell>
          <cell r="C17" t="str">
            <v/>
          </cell>
        </row>
        <row r="18">
          <cell r="B18">
            <v>95.8</v>
          </cell>
          <cell r="C18" t="str">
            <v/>
          </cell>
        </row>
        <row r="19">
          <cell r="B19">
            <v>98</v>
          </cell>
          <cell r="C19" t="str">
            <v/>
          </cell>
        </row>
        <row r="20">
          <cell r="B20">
            <v>98.2</v>
          </cell>
          <cell r="C20" t="str">
            <v/>
          </cell>
        </row>
        <row r="21">
          <cell r="B21">
            <v>98.1</v>
          </cell>
          <cell r="C21" t="str">
            <v/>
          </cell>
        </row>
        <row r="22">
          <cell r="B22">
            <v>98.2</v>
          </cell>
          <cell r="C22" t="str">
            <v/>
          </cell>
        </row>
        <row r="23">
          <cell r="B23">
            <v>98.2</v>
          </cell>
          <cell r="C23" t="str">
            <v/>
          </cell>
        </row>
        <row r="24">
          <cell r="B24">
            <v>98.4</v>
          </cell>
          <cell r="C24" t="str">
            <v/>
          </cell>
        </row>
        <row r="25">
          <cell r="B25">
            <v>98.4</v>
          </cell>
          <cell r="C25" t="str">
            <v/>
          </cell>
        </row>
        <row r="26">
          <cell r="B26">
            <v>98.3</v>
          </cell>
          <cell r="C26" t="str">
            <v/>
          </cell>
        </row>
        <row r="27">
          <cell r="B27">
            <v>98.2</v>
          </cell>
          <cell r="C27" t="str">
            <v/>
          </cell>
        </row>
        <row r="28">
          <cell r="B28">
            <v>98.1</v>
          </cell>
          <cell r="C28" t="str">
            <v/>
          </cell>
        </row>
        <row r="29">
          <cell r="B29">
            <v>98.2</v>
          </cell>
          <cell r="C29" t="str">
            <v/>
          </cell>
        </row>
        <row r="30">
          <cell r="B30">
            <v>98</v>
          </cell>
          <cell r="C30" t="str">
            <v/>
          </cell>
        </row>
        <row r="31">
          <cell r="B31">
            <v>98.9</v>
          </cell>
          <cell r="C31" t="str">
            <v/>
          </cell>
        </row>
        <row r="32">
          <cell r="B32">
            <v>98.8</v>
          </cell>
          <cell r="C32" t="str">
            <v/>
          </cell>
        </row>
        <row r="33">
          <cell r="B33">
            <v>98.7</v>
          </cell>
          <cell r="C33" t="str">
            <v/>
          </cell>
        </row>
        <row r="34">
          <cell r="B34">
            <v>98.6</v>
          </cell>
          <cell r="C34" t="str">
            <v/>
          </cell>
        </row>
        <row r="35">
          <cell r="B35">
            <v>98.6</v>
          </cell>
          <cell r="C35" t="str">
            <v/>
          </cell>
        </row>
        <row r="36">
          <cell r="B36">
            <v>98.6</v>
          </cell>
          <cell r="C36" t="str">
            <v/>
          </cell>
        </row>
        <row r="37">
          <cell r="B37">
            <v>98.6</v>
          </cell>
          <cell r="C37" t="str">
            <v/>
          </cell>
        </row>
        <row r="38">
          <cell r="B38">
            <v>98.5</v>
          </cell>
          <cell r="C38" t="str">
            <v/>
          </cell>
        </row>
        <row r="39">
          <cell r="B39">
            <v>98.4</v>
          </cell>
          <cell r="C39" t="str">
            <v/>
          </cell>
        </row>
        <row r="40">
          <cell r="B40">
            <v>98.3</v>
          </cell>
          <cell r="C40" t="str">
            <v/>
          </cell>
        </row>
        <row r="41">
          <cell r="B41">
            <v>98.1</v>
          </cell>
          <cell r="C41" t="str">
            <v/>
          </cell>
        </row>
        <row r="42">
          <cell r="B42">
            <v>97.7</v>
          </cell>
          <cell r="C42" t="str">
            <v/>
          </cell>
        </row>
        <row r="43">
          <cell r="B43">
            <v>98.3</v>
          </cell>
          <cell r="C43" t="str">
            <v/>
          </cell>
        </row>
        <row r="44">
          <cell r="B44">
            <v>98.1</v>
          </cell>
          <cell r="C44" t="str">
            <v/>
          </cell>
        </row>
        <row r="45">
          <cell r="B45">
            <v>97.9</v>
          </cell>
          <cell r="C45" t="str">
            <v/>
          </cell>
        </row>
        <row r="46">
          <cell r="B46">
            <v>97.7</v>
          </cell>
          <cell r="C46" t="str">
            <v/>
          </cell>
        </row>
        <row r="47">
          <cell r="B47">
            <v>97.7</v>
          </cell>
          <cell r="C47" t="str">
            <v/>
          </cell>
        </row>
        <row r="48">
          <cell r="B48">
            <v>97.9</v>
          </cell>
          <cell r="C48" t="str">
            <v/>
          </cell>
        </row>
        <row r="49">
          <cell r="B49">
            <v>97.9</v>
          </cell>
          <cell r="C49" t="str">
            <v/>
          </cell>
        </row>
        <row r="50">
          <cell r="B50">
            <v>98</v>
          </cell>
          <cell r="C50" t="str">
            <v/>
          </cell>
        </row>
        <row r="51">
          <cell r="B51">
            <v>98</v>
          </cell>
          <cell r="C51" t="str">
            <v/>
          </cell>
        </row>
        <row r="52">
          <cell r="B52">
            <v>98.1</v>
          </cell>
          <cell r="C52" t="str">
            <v/>
          </cell>
        </row>
        <row r="53">
          <cell r="B53">
            <v>98.1</v>
          </cell>
          <cell r="C53" t="str">
            <v/>
          </cell>
        </row>
        <row r="54">
          <cell r="B54">
            <v>97.9</v>
          </cell>
          <cell r="C54" t="str">
            <v/>
          </cell>
        </row>
        <row r="55">
          <cell r="B55">
            <v>98.2</v>
          </cell>
          <cell r="C55" t="str">
            <v/>
          </cell>
        </row>
        <row r="56">
          <cell r="B56">
            <v>98.2</v>
          </cell>
          <cell r="C56" t="str">
            <v/>
          </cell>
        </row>
        <row r="57">
          <cell r="B57">
            <v>98.3</v>
          </cell>
          <cell r="C57" t="str">
            <v/>
          </cell>
        </row>
        <row r="58">
          <cell r="B58">
            <v>98.3</v>
          </cell>
          <cell r="C58" t="str">
            <v/>
          </cell>
        </row>
        <row r="59">
          <cell r="B59">
            <v>98.3</v>
          </cell>
          <cell r="C59" t="str">
            <v/>
          </cell>
        </row>
        <row r="60">
          <cell r="B60">
            <v>98.5</v>
          </cell>
          <cell r="C60" t="str">
            <v/>
          </cell>
        </row>
        <row r="61">
          <cell r="B61">
            <v>98.6</v>
          </cell>
          <cell r="C61" t="str">
            <v/>
          </cell>
        </row>
        <row r="62">
          <cell r="B62">
            <v>98.7</v>
          </cell>
          <cell r="C62" t="str">
            <v/>
          </cell>
        </row>
        <row r="63">
          <cell r="B63">
            <v>98.7</v>
          </cell>
          <cell r="C63" t="str">
            <v/>
          </cell>
        </row>
        <row r="64">
          <cell r="B64">
            <v>98.8</v>
          </cell>
          <cell r="C64" t="str">
            <v/>
          </cell>
        </row>
        <row r="65">
          <cell r="B65">
            <v>98.9</v>
          </cell>
          <cell r="C65" t="str">
            <v/>
          </cell>
        </row>
        <row r="66">
          <cell r="B66">
            <v>98.9</v>
          </cell>
          <cell r="C66" t="str">
            <v/>
          </cell>
        </row>
        <row r="67">
          <cell r="B67">
            <v>99.3</v>
          </cell>
          <cell r="C67" t="str">
            <v/>
          </cell>
        </row>
        <row r="68">
          <cell r="B68">
            <v>99.3</v>
          </cell>
          <cell r="C68" t="str">
            <v/>
          </cell>
        </row>
        <row r="69">
          <cell r="B69">
            <v>99.4</v>
          </cell>
          <cell r="C69" t="str">
            <v/>
          </cell>
        </row>
        <row r="70">
          <cell r="B70">
            <v>99.4</v>
          </cell>
          <cell r="C70" t="str">
            <v/>
          </cell>
        </row>
        <row r="71">
          <cell r="B71">
            <v>99.4</v>
          </cell>
          <cell r="C71" t="str">
            <v/>
          </cell>
        </row>
        <row r="72">
          <cell r="B72">
            <v>99.4</v>
          </cell>
          <cell r="C72" t="str">
            <v/>
          </cell>
        </row>
        <row r="73">
          <cell r="B73">
            <v>99.5</v>
          </cell>
          <cell r="C73" t="str">
            <v/>
          </cell>
        </row>
        <row r="74">
          <cell r="B74">
            <v>99.6</v>
          </cell>
          <cell r="C74" t="str">
            <v/>
          </cell>
        </row>
        <row r="75">
          <cell r="B75">
            <v>99.7</v>
          </cell>
          <cell r="C75" t="str">
            <v/>
          </cell>
        </row>
        <row r="76">
          <cell r="B76">
            <v>100</v>
          </cell>
          <cell r="C76" t="str">
            <v/>
          </cell>
        </row>
        <row r="77">
          <cell r="B77">
            <v>100.2</v>
          </cell>
          <cell r="C77" t="str">
            <v/>
          </cell>
        </row>
        <row r="78">
          <cell r="B78">
            <v>100.4</v>
          </cell>
          <cell r="C78" t="str">
            <v/>
          </cell>
        </row>
        <row r="79">
          <cell r="B79">
            <v>101.8</v>
          </cell>
          <cell r="C79" t="str">
            <v/>
          </cell>
        </row>
        <row r="80">
          <cell r="B80">
            <v>101.9</v>
          </cell>
          <cell r="C80" t="str">
            <v/>
          </cell>
        </row>
        <row r="81">
          <cell r="B81">
            <v>102.2</v>
          </cell>
          <cell r="C81" t="str">
            <v/>
          </cell>
        </row>
        <row r="82">
          <cell r="B82">
            <v>102.3</v>
          </cell>
          <cell r="C82" t="str">
            <v/>
          </cell>
        </row>
        <row r="83">
          <cell r="B83">
            <v>102.4</v>
          </cell>
          <cell r="C83" t="str">
            <v/>
          </cell>
        </row>
        <row r="84">
          <cell r="B84">
            <v>102.7</v>
          </cell>
          <cell r="C84" t="str">
            <v/>
          </cell>
        </row>
        <row r="85">
          <cell r="B85">
            <v>102.9</v>
          </cell>
          <cell r="C85" t="str">
            <v/>
          </cell>
        </row>
        <row r="86">
          <cell r="B86">
            <v>102.9</v>
          </cell>
          <cell r="C86" t="str">
            <v/>
          </cell>
        </row>
        <row r="87">
          <cell r="B87">
            <v>103.1</v>
          </cell>
          <cell r="C87" t="str">
            <v/>
          </cell>
        </row>
        <row r="88">
          <cell r="B88">
            <v>103.2</v>
          </cell>
          <cell r="C88" t="str">
            <v/>
          </cell>
        </row>
        <row r="89">
          <cell r="B89">
            <v>103.4</v>
          </cell>
          <cell r="C89" t="str">
            <v/>
          </cell>
        </row>
        <row r="90">
          <cell r="B90">
            <v>103.5</v>
          </cell>
          <cell r="C90" t="str">
            <v/>
          </cell>
        </row>
        <row r="91">
          <cell r="B91">
            <v>106.4</v>
          </cell>
          <cell r="C91" t="str">
            <v/>
          </cell>
        </row>
        <row r="92">
          <cell r="B92">
            <v>106.7</v>
          </cell>
          <cell r="C92" t="str">
            <v/>
          </cell>
        </row>
        <row r="93">
          <cell r="B93">
            <v>106.8</v>
          </cell>
          <cell r="C93" t="str">
            <v/>
          </cell>
        </row>
        <row r="94">
          <cell r="B94">
            <v>107</v>
          </cell>
          <cell r="C94" t="str">
            <v/>
          </cell>
        </row>
        <row r="95">
          <cell r="B95">
            <v>107</v>
          </cell>
          <cell r="C95" t="str">
            <v/>
          </cell>
        </row>
        <row r="96">
          <cell r="B96">
            <v>107.2</v>
          </cell>
          <cell r="C96" t="str">
            <v/>
          </cell>
        </row>
        <row r="97">
          <cell r="B97">
            <v>107.5</v>
          </cell>
          <cell r="C97" t="str">
            <v/>
          </cell>
        </row>
        <row r="98">
          <cell r="B98">
            <v>107.6</v>
          </cell>
          <cell r="C98" t="str">
            <v/>
          </cell>
        </row>
        <row r="99">
          <cell r="B99">
            <v>107.7</v>
          </cell>
          <cell r="C99" t="str">
            <v/>
          </cell>
        </row>
        <row r="100">
          <cell r="B100">
            <v>107.8</v>
          </cell>
          <cell r="C100" t="str">
            <v/>
          </cell>
        </row>
        <row r="101">
          <cell r="B101">
            <v>108.1</v>
          </cell>
          <cell r="C101" t="str">
            <v/>
          </cell>
        </row>
        <row r="102">
          <cell r="B102">
            <v>108.3</v>
          </cell>
          <cell r="C102" t="str">
            <v/>
          </cell>
        </row>
        <row r="103">
          <cell r="B103">
            <v>110.5</v>
          </cell>
          <cell r="C103" t="str">
            <v/>
          </cell>
        </row>
        <row r="104">
          <cell r="B104">
            <v>110.7</v>
          </cell>
          <cell r="C104" t="str">
            <v/>
          </cell>
        </row>
        <row r="105">
          <cell r="B105">
            <v>110.8</v>
          </cell>
          <cell r="C105" t="str">
            <v/>
          </cell>
        </row>
        <row r="106">
          <cell r="B106">
            <v>110.9</v>
          </cell>
          <cell r="C106" t="str">
            <v/>
          </cell>
        </row>
        <row r="107">
          <cell r="B107">
            <v>110.9</v>
          </cell>
          <cell r="C107" t="str">
            <v/>
          </cell>
        </row>
        <row r="108">
          <cell r="B108">
            <v>111.1</v>
          </cell>
          <cell r="C108" t="str">
            <v/>
          </cell>
        </row>
        <row r="109">
          <cell r="B109">
            <v>111.2</v>
          </cell>
          <cell r="C109" t="str">
            <v/>
          </cell>
        </row>
        <row r="110">
          <cell r="B110">
            <v>111.2</v>
          </cell>
          <cell r="C110" t="str">
            <v/>
          </cell>
        </row>
        <row r="111">
          <cell r="B111">
            <v>111.1</v>
          </cell>
          <cell r="C111" t="str">
            <v/>
          </cell>
        </row>
        <row r="112">
          <cell r="B112">
            <v>111.1</v>
          </cell>
          <cell r="C112" t="str">
            <v/>
          </cell>
        </row>
        <row r="113">
          <cell r="B113">
            <v>111.2</v>
          </cell>
          <cell r="C113" t="str">
            <v/>
          </cell>
        </row>
        <row r="114">
          <cell r="B114">
            <v>111.2</v>
          </cell>
          <cell r="C114" t="str">
            <v/>
          </cell>
        </row>
        <row r="115">
          <cell r="B115">
            <v>113.6</v>
          </cell>
          <cell r="C115" t="str">
            <v/>
          </cell>
        </row>
        <row r="116">
          <cell r="B116">
            <v>113.8</v>
          </cell>
          <cell r="C116" t="str">
            <v/>
          </cell>
        </row>
        <row r="117">
          <cell r="B117">
            <v>114</v>
          </cell>
          <cell r="C117" t="str">
            <v/>
          </cell>
        </row>
        <row r="118">
          <cell r="B118">
            <v>114</v>
          </cell>
          <cell r="C118" t="str">
            <v/>
          </cell>
        </row>
        <row r="119">
          <cell r="B119">
            <v>113.8</v>
          </cell>
          <cell r="C119" t="str">
            <v/>
          </cell>
        </row>
        <row r="120">
          <cell r="B120">
            <v>114</v>
          </cell>
          <cell r="C120" t="str">
            <v/>
          </cell>
        </row>
        <row r="121">
          <cell r="B121">
            <v>114.1</v>
          </cell>
          <cell r="C121" t="str">
            <v/>
          </cell>
        </row>
        <row r="122">
          <cell r="B122">
            <v>114</v>
          </cell>
          <cell r="C122" t="str">
            <v/>
          </cell>
        </row>
        <row r="123">
          <cell r="B123">
            <v>113.9</v>
          </cell>
          <cell r="C123" t="str">
            <v/>
          </cell>
        </row>
        <row r="124">
          <cell r="B124">
            <v>113.9</v>
          </cell>
          <cell r="C124" t="str">
            <v/>
          </cell>
        </row>
        <row r="125">
          <cell r="B125">
            <v>114.1</v>
          </cell>
          <cell r="C125" t="str">
            <v/>
          </cell>
        </row>
        <row r="126">
          <cell r="B126">
            <v>114.1</v>
          </cell>
          <cell r="C126" t="str">
            <v/>
          </cell>
        </row>
        <row r="127">
          <cell r="B127">
            <v>114.9</v>
          </cell>
          <cell r="C127" t="str">
            <v/>
          </cell>
        </row>
        <row r="128">
          <cell r="B128">
            <v>115</v>
          </cell>
          <cell r="C128" t="str">
            <v/>
          </cell>
        </row>
        <row r="129">
          <cell r="B129">
            <v>114.4</v>
          </cell>
          <cell r="C129" t="str">
            <v/>
          </cell>
        </row>
        <row r="130">
          <cell r="B130">
            <v>111.7</v>
          </cell>
          <cell r="C130" t="str">
            <v/>
          </cell>
        </row>
        <row r="131">
          <cell r="B131">
            <v>110.1</v>
          </cell>
          <cell r="C131" t="str">
            <v/>
          </cell>
        </row>
        <row r="132">
          <cell r="B132">
            <v>110.3</v>
          </cell>
          <cell r="C132" t="str">
            <v/>
          </cell>
        </row>
        <row r="133">
          <cell r="B133">
            <v>111.5</v>
          </cell>
          <cell r="C133" t="str">
            <v/>
          </cell>
        </row>
        <row r="134">
          <cell r="B134">
            <v>112.3</v>
          </cell>
          <cell r="C134" t="str">
            <v/>
          </cell>
        </row>
        <row r="135">
          <cell r="B135">
            <v>112.6</v>
          </cell>
          <cell r="C135" t="str">
            <v/>
          </cell>
        </row>
        <row r="136">
          <cell r="B136">
            <v>112.7</v>
          </cell>
          <cell r="C136" t="str">
            <v/>
          </cell>
        </row>
        <row r="137">
          <cell r="B137">
            <v>112.7</v>
          </cell>
          <cell r="C137" t="str">
            <v/>
          </cell>
        </row>
        <row r="138">
          <cell r="B138">
            <v>112.9</v>
          </cell>
          <cell r="C138" t="str">
            <v/>
          </cell>
        </row>
        <row r="139">
          <cell r="B139">
            <v>112.7</v>
          </cell>
          <cell r="C139" t="str">
            <v/>
          </cell>
        </row>
        <row r="140">
          <cell r="B140">
            <v>113</v>
          </cell>
          <cell r="C140" t="str">
            <v/>
          </cell>
        </row>
        <row r="141">
          <cell r="B141">
            <v>112.9</v>
          </cell>
          <cell r="C141" t="str">
            <v/>
          </cell>
        </row>
        <row r="142">
          <cell r="B142">
            <v>112.7</v>
          </cell>
          <cell r="C142" t="str">
            <v/>
          </cell>
        </row>
        <row r="143">
          <cell r="B143">
            <v>113</v>
          </cell>
          <cell r="C143" t="str">
            <v/>
          </cell>
        </row>
        <row r="144">
          <cell r="B144">
            <v>113.3</v>
          </cell>
          <cell r="C144" t="str">
            <v/>
          </cell>
        </row>
        <row r="145">
          <cell r="B145">
            <v>113.3</v>
          </cell>
          <cell r="C145" t="str">
            <v/>
          </cell>
        </row>
        <row r="146">
          <cell r="B146">
            <v>113.1</v>
          </cell>
          <cell r="C146" t="str">
            <v/>
          </cell>
        </row>
        <row r="147">
          <cell r="B147">
            <v>113</v>
          </cell>
          <cell r="C147" t="str">
            <v/>
          </cell>
        </row>
        <row r="148">
          <cell r="B148">
            <v>113.1</v>
          </cell>
          <cell r="C148" t="str">
            <v/>
          </cell>
        </row>
        <row r="149">
          <cell r="B149">
            <v>113.3</v>
          </cell>
          <cell r="C149" t="str">
            <v/>
          </cell>
        </row>
        <row r="150">
          <cell r="B150">
            <v>113.3</v>
          </cell>
          <cell r="C150" t="str">
            <v/>
          </cell>
        </row>
        <row r="151">
          <cell r="B151">
            <v>115</v>
          </cell>
          <cell r="C151" t="str">
            <v/>
          </cell>
        </row>
        <row r="152">
          <cell r="B152">
            <v>115.2</v>
          </cell>
          <cell r="C152" t="str">
            <v/>
          </cell>
        </row>
        <row r="153">
          <cell r="B153">
            <v>115.4</v>
          </cell>
          <cell r="C153" t="str">
            <v/>
          </cell>
        </row>
        <row r="154">
          <cell r="B154">
            <v>115.6</v>
          </cell>
          <cell r="C154" t="str">
            <v/>
          </cell>
        </row>
        <row r="155">
          <cell r="B155">
            <v>115.5</v>
          </cell>
          <cell r="C155" t="str">
            <v/>
          </cell>
        </row>
        <row r="156">
          <cell r="B156">
            <v>115.6</v>
          </cell>
        </row>
      </sheetData>
      <sheetData sheetId="4">
        <row r="7">
          <cell r="B7">
            <v>5301</v>
          </cell>
          <cell r="C7" t="str">
            <v/>
          </cell>
          <cell r="D7">
            <v>98.6</v>
          </cell>
          <cell r="E7" t="str">
            <v/>
          </cell>
        </row>
        <row r="8">
          <cell r="B8">
            <v>5299</v>
          </cell>
          <cell r="C8" t="str">
            <v/>
          </cell>
          <cell r="D8">
            <v>98.6</v>
          </cell>
          <cell r="E8" t="str">
            <v/>
          </cell>
        </row>
        <row r="9">
          <cell r="B9">
            <v>5295</v>
          </cell>
          <cell r="C9" t="str">
            <v/>
          </cell>
          <cell r="D9">
            <v>98.7</v>
          </cell>
          <cell r="E9" t="str">
            <v/>
          </cell>
        </row>
        <row r="10">
          <cell r="B10">
            <v>5303</v>
          </cell>
          <cell r="C10" t="str">
            <v/>
          </cell>
          <cell r="D10">
            <v>99</v>
          </cell>
          <cell r="E10" t="str">
            <v/>
          </cell>
        </row>
        <row r="11">
          <cell r="B11">
            <v>5311</v>
          </cell>
          <cell r="C11" t="str">
            <v/>
          </cell>
          <cell r="D11">
            <v>99.2</v>
          </cell>
          <cell r="E11" t="str">
            <v/>
          </cell>
        </row>
        <row r="12">
          <cell r="B12">
            <v>5319</v>
          </cell>
          <cell r="C12" t="str">
            <v/>
          </cell>
          <cell r="D12">
            <v>99.5</v>
          </cell>
          <cell r="E12" t="str">
            <v/>
          </cell>
        </row>
        <row r="13">
          <cell r="B13">
            <v>5328</v>
          </cell>
          <cell r="C13" t="str">
            <v/>
          </cell>
          <cell r="D13">
            <v>99.8</v>
          </cell>
          <cell r="E13" t="str">
            <v/>
          </cell>
        </row>
        <row r="14">
          <cell r="B14">
            <v>5336</v>
          </cell>
          <cell r="C14" t="str">
            <v/>
          </cell>
          <cell r="D14">
            <v>100</v>
          </cell>
          <cell r="E14" t="str">
            <v/>
          </cell>
        </row>
        <row r="15">
          <cell r="B15">
            <v>5340</v>
          </cell>
          <cell r="C15" t="str">
            <v/>
          </cell>
          <cell r="D15">
            <v>100.2</v>
          </cell>
          <cell r="E15" t="str">
            <v/>
          </cell>
        </row>
        <row r="16">
          <cell r="B16">
            <v>5349</v>
          </cell>
          <cell r="C16" t="str">
            <v/>
          </cell>
          <cell r="D16">
            <v>100.4</v>
          </cell>
          <cell r="E16" t="str">
            <v/>
          </cell>
        </row>
        <row r="17">
          <cell r="B17">
            <v>5356</v>
          </cell>
          <cell r="C17" t="str">
            <v/>
          </cell>
          <cell r="D17">
            <v>100.6</v>
          </cell>
          <cell r="E17" t="str">
            <v/>
          </cell>
        </row>
        <row r="18">
          <cell r="B18">
            <v>5373</v>
          </cell>
          <cell r="C18" t="str">
            <v/>
          </cell>
          <cell r="D18">
            <v>100.8</v>
          </cell>
          <cell r="E18" t="str">
            <v/>
          </cell>
        </row>
        <row r="19">
          <cell r="B19">
            <v>5501</v>
          </cell>
          <cell r="C19" t="str">
            <v/>
          </cell>
          <cell r="D19">
            <v>103.8</v>
          </cell>
          <cell r="E19" t="str">
            <v/>
          </cell>
        </row>
        <row r="20">
          <cell r="B20">
            <v>5512</v>
          </cell>
          <cell r="C20" t="str">
            <v/>
          </cell>
          <cell r="D20">
            <v>104</v>
          </cell>
          <cell r="E20" t="str">
            <v/>
          </cell>
        </row>
        <row r="21">
          <cell r="B21">
            <v>5511</v>
          </cell>
          <cell r="C21" t="str">
            <v/>
          </cell>
          <cell r="D21">
            <v>104.1</v>
          </cell>
          <cell r="E21" t="str">
            <v/>
          </cell>
        </row>
        <row r="22">
          <cell r="B22">
            <v>5513</v>
          </cell>
          <cell r="C22" t="str">
            <v/>
          </cell>
          <cell r="D22">
            <v>104</v>
          </cell>
          <cell r="E22" t="str">
            <v/>
          </cell>
        </row>
        <row r="23">
          <cell r="B23">
            <v>5516</v>
          </cell>
          <cell r="C23" t="str">
            <v/>
          </cell>
          <cell r="D23">
            <v>103.9</v>
          </cell>
          <cell r="E23" t="str">
            <v/>
          </cell>
        </row>
        <row r="24">
          <cell r="B24">
            <v>5520</v>
          </cell>
          <cell r="C24" t="str">
            <v/>
          </cell>
          <cell r="D24">
            <v>103.8</v>
          </cell>
          <cell r="E24" t="str">
            <v/>
          </cell>
        </row>
        <row r="25">
          <cell r="B25">
            <v>5526</v>
          </cell>
          <cell r="C25" t="str">
            <v/>
          </cell>
          <cell r="D25">
            <v>103.7</v>
          </cell>
          <cell r="E25" t="str">
            <v/>
          </cell>
        </row>
        <row r="26">
          <cell r="B26">
            <v>5534</v>
          </cell>
          <cell r="C26" t="str">
            <v/>
          </cell>
          <cell r="D26">
            <v>103.7</v>
          </cell>
          <cell r="E26" t="str">
            <v/>
          </cell>
        </row>
        <row r="27">
          <cell r="B27">
            <v>5531</v>
          </cell>
          <cell r="C27" t="str">
            <v/>
          </cell>
          <cell r="D27">
            <v>103.6</v>
          </cell>
          <cell r="E27" t="str">
            <v/>
          </cell>
        </row>
        <row r="28">
          <cell r="B28">
            <v>5534</v>
          </cell>
          <cell r="C28" t="str">
            <v/>
          </cell>
          <cell r="D28">
            <v>103.5</v>
          </cell>
          <cell r="E28" t="str">
            <v/>
          </cell>
        </row>
        <row r="29">
          <cell r="B29">
            <v>5539</v>
          </cell>
          <cell r="C29" t="str">
            <v/>
          </cell>
          <cell r="D29">
            <v>103.4</v>
          </cell>
          <cell r="E29" t="str">
            <v/>
          </cell>
        </row>
        <row r="30">
          <cell r="B30">
            <v>5544</v>
          </cell>
          <cell r="C30" t="str">
            <v/>
          </cell>
          <cell r="D30">
            <v>103.2</v>
          </cell>
          <cell r="E30" t="str">
            <v/>
          </cell>
        </row>
        <row r="31">
          <cell r="B31">
            <v>5551</v>
          </cell>
          <cell r="C31" t="str">
            <v/>
          </cell>
          <cell r="D31">
            <v>100.9</v>
          </cell>
          <cell r="E31" t="str">
            <v/>
          </cell>
        </row>
        <row r="32">
          <cell r="B32">
            <v>5550</v>
          </cell>
          <cell r="C32" t="str">
            <v/>
          </cell>
          <cell r="D32">
            <v>100.7</v>
          </cell>
          <cell r="E32" t="str">
            <v/>
          </cell>
        </row>
        <row r="33">
          <cell r="B33">
            <v>5545</v>
          </cell>
          <cell r="C33" t="str">
            <v/>
          </cell>
          <cell r="D33">
            <v>100.6</v>
          </cell>
          <cell r="E33" t="str">
            <v/>
          </cell>
        </row>
        <row r="34">
          <cell r="B34">
            <v>5544</v>
          </cell>
          <cell r="C34" t="str">
            <v/>
          </cell>
          <cell r="D34">
            <v>100.6</v>
          </cell>
          <cell r="E34" t="str">
            <v/>
          </cell>
        </row>
        <row r="35">
          <cell r="B35">
            <v>5546</v>
          </cell>
          <cell r="C35" t="str">
            <v/>
          </cell>
          <cell r="D35">
            <v>100.5</v>
          </cell>
          <cell r="E35" t="str">
            <v/>
          </cell>
        </row>
        <row r="36">
          <cell r="B36">
            <v>5546</v>
          </cell>
          <cell r="C36" t="str">
            <v/>
          </cell>
          <cell r="D36">
            <v>100.5</v>
          </cell>
          <cell r="E36" t="str">
            <v/>
          </cell>
        </row>
        <row r="37">
          <cell r="B37">
            <v>5550</v>
          </cell>
          <cell r="C37" t="str">
            <v/>
          </cell>
          <cell r="D37">
            <v>100.4</v>
          </cell>
          <cell r="E37" t="str">
            <v/>
          </cell>
        </row>
        <row r="38">
          <cell r="B38">
            <v>5550</v>
          </cell>
          <cell r="C38" t="str">
            <v/>
          </cell>
          <cell r="D38">
            <v>100.3</v>
          </cell>
          <cell r="E38" t="str">
            <v/>
          </cell>
        </row>
        <row r="39">
          <cell r="B39">
            <v>5548</v>
          </cell>
          <cell r="C39" t="str">
            <v/>
          </cell>
          <cell r="D39">
            <v>100.3</v>
          </cell>
          <cell r="E39" t="str">
            <v/>
          </cell>
        </row>
        <row r="40">
          <cell r="B40">
            <v>5547</v>
          </cell>
          <cell r="C40" t="str">
            <v/>
          </cell>
          <cell r="D40">
            <v>100.2</v>
          </cell>
          <cell r="E40" t="str">
            <v/>
          </cell>
        </row>
        <row r="41">
          <cell r="B41">
            <v>5547</v>
          </cell>
          <cell r="C41" t="str">
            <v/>
          </cell>
          <cell r="D41">
            <v>100.1</v>
          </cell>
          <cell r="E41" t="str">
            <v/>
          </cell>
        </row>
        <row r="42">
          <cell r="B42">
            <v>5549</v>
          </cell>
          <cell r="C42" t="str">
            <v/>
          </cell>
          <cell r="D42">
            <v>100.1</v>
          </cell>
          <cell r="E42" t="str">
            <v/>
          </cell>
        </row>
        <row r="43">
          <cell r="B43">
            <v>5507</v>
          </cell>
          <cell r="C43" t="str">
            <v/>
          </cell>
          <cell r="D43">
            <v>99.2</v>
          </cell>
          <cell r="E43" t="str">
            <v/>
          </cell>
        </row>
        <row r="44">
          <cell r="B44">
            <v>5504</v>
          </cell>
          <cell r="C44" t="str">
            <v/>
          </cell>
          <cell r="D44">
            <v>99.2</v>
          </cell>
          <cell r="E44" t="str">
            <v/>
          </cell>
        </row>
        <row r="45">
          <cell r="B45">
            <v>5500</v>
          </cell>
          <cell r="C45" t="str">
            <v/>
          </cell>
          <cell r="D45">
            <v>99.2</v>
          </cell>
          <cell r="E45" t="str">
            <v/>
          </cell>
        </row>
        <row r="46">
          <cell r="B46">
            <v>5494</v>
          </cell>
          <cell r="C46" t="str">
            <v/>
          </cell>
          <cell r="D46">
            <v>99.1</v>
          </cell>
          <cell r="E46" t="str">
            <v/>
          </cell>
        </row>
        <row r="47">
          <cell r="B47">
            <v>5490</v>
          </cell>
          <cell r="C47" t="str">
            <v/>
          </cell>
          <cell r="D47">
            <v>99</v>
          </cell>
          <cell r="E47" t="str">
            <v/>
          </cell>
        </row>
        <row r="48">
          <cell r="B48">
            <v>5491</v>
          </cell>
          <cell r="C48" t="str">
            <v/>
          </cell>
          <cell r="D48">
            <v>99</v>
          </cell>
          <cell r="E48" t="str">
            <v/>
          </cell>
        </row>
        <row r="49">
          <cell r="B49">
            <v>5488</v>
          </cell>
          <cell r="C49" t="str">
            <v/>
          </cell>
          <cell r="D49">
            <v>98.9</v>
          </cell>
          <cell r="E49" t="str">
            <v/>
          </cell>
        </row>
        <row r="50">
          <cell r="B50">
            <v>5491</v>
          </cell>
          <cell r="C50" t="str">
            <v/>
          </cell>
          <cell r="D50">
            <v>98.9</v>
          </cell>
          <cell r="E50" t="str">
            <v/>
          </cell>
        </row>
        <row r="51">
          <cell r="B51">
            <v>5490</v>
          </cell>
          <cell r="C51" t="str">
            <v/>
          </cell>
          <cell r="D51">
            <v>99</v>
          </cell>
          <cell r="E51" t="str">
            <v/>
          </cell>
        </row>
        <row r="52">
          <cell r="B52">
            <v>5490</v>
          </cell>
          <cell r="C52" t="str">
            <v/>
          </cell>
          <cell r="D52">
            <v>99</v>
          </cell>
          <cell r="E52" t="str">
            <v/>
          </cell>
        </row>
        <row r="53">
          <cell r="B53">
            <v>5492</v>
          </cell>
          <cell r="C53" t="str">
            <v/>
          </cell>
          <cell r="D53">
            <v>99</v>
          </cell>
          <cell r="E53" t="str">
            <v/>
          </cell>
        </row>
        <row r="54">
          <cell r="B54">
            <v>5494</v>
          </cell>
          <cell r="C54" t="str">
            <v/>
          </cell>
          <cell r="D54">
            <v>99</v>
          </cell>
          <cell r="E54" t="str">
            <v/>
          </cell>
        </row>
        <row r="55">
          <cell r="B55">
            <v>5506</v>
          </cell>
          <cell r="C55" t="str">
            <v/>
          </cell>
          <cell r="D55">
            <v>100</v>
          </cell>
          <cell r="E55" t="str">
            <v/>
          </cell>
        </row>
        <row r="56">
          <cell r="B56">
            <v>5505</v>
          </cell>
          <cell r="C56" t="str">
            <v/>
          </cell>
          <cell r="D56">
            <v>100</v>
          </cell>
          <cell r="E56" t="str">
            <v/>
          </cell>
        </row>
        <row r="57">
          <cell r="B57">
            <v>5508</v>
          </cell>
          <cell r="C57" t="str">
            <v/>
          </cell>
          <cell r="D57">
            <v>100.1</v>
          </cell>
          <cell r="E57" t="str">
            <v/>
          </cell>
        </row>
        <row r="58">
          <cell r="B58">
            <v>5509</v>
          </cell>
          <cell r="C58" t="str">
            <v/>
          </cell>
          <cell r="D58">
            <v>100.3</v>
          </cell>
          <cell r="E58" t="str">
            <v/>
          </cell>
        </row>
        <row r="59">
          <cell r="B59">
            <v>5510</v>
          </cell>
          <cell r="C59" t="str">
            <v/>
          </cell>
          <cell r="D59">
            <v>100.4</v>
          </cell>
          <cell r="E59" t="str">
            <v/>
          </cell>
        </row>
        <row r="60">
          <cell r="B60">
            <v>5513</v>
          </cell>
          <cell r="C60" t="str">
            <v/>
          </cell>
          <cell r="D60">
            <v>100.4</v>
          </cell>
          <cell r="E60" t="str">
            <v/>
          </cell>
        </row>
        <row r="61">
          <cell r="B61">
            <v>5513</v>
          </cell>
          <cell r="C61" t="str">
            <v/>
          </cell>
          <cell r="D61">
            <v>100.5</v>
          </cell>
          <cell r="E61" t="str">
            <v/>
          </cell>
        </row>
        <row r="62">
          <cell r="B62">
            <v>5518</v>
          </cell>
          <cell r="C62" t="str">
            <v/>
          </cell>
          <cell r="D62">
            <v>100.5</v>
          </cell>
          <cell r="E62" t="str">
            <v/>
          </cell>
        </row>
        <row r="63">
          <cell r="B63">
            <v>5517</v>
          </cell>
          <cell r="C63" t="str">
            <v/>
          </cell>
          <cell r="D63">
            <v>100.5</v>
          </cell>
          <cell r="E63" t="str">
            <v/>
          </cell>
        </row>
        <row r="64">
          <cell r="B64">
            <v>5521</v>
          </cell>
          <cell r="C64" t="str">
            <v/>
          </cell>
          <cell r="D64">
            <v>100.6</v>
          </cell>
          <cell r="E64" t="str">
            <v/>
          </cell>
        </row>
        <row r="65">
          <cell r="B65">
            <v>5524</v>
          </cell>
          <cell r="C65" t="str">
            <v/>
          </cell>
          <cell r="D65">
            <v>100.6</v>
          </cell>
          <cell r="E65" t="str">
            <v/>
          </cell>
        </row>
        <row r="66">
          <cell r="B66">
            <v>5529</v>
          </cell>
          <cell r="C66" t="str">
            <v/>
          </cell>
          <cell r="D66">
            <v>100.6</v>
          </cell>
          <cell r="E66" t="str">
            <v/>
          </cell>
        </row>
        <row r="67">
          <cell r="B67">
            <v>5573</v>
          </cell>
          <cell r="C67" t="str">
            <v/>
          </cell>
          <cell r="D67">
            <v>101.2</v>
          </cell>
          <cell r="E67" t="str">
            <v/>
          </cell>
        </row>
        <row r="68">
          <cell r="B68">
            <v>5573</v>
          </cell>
          <cell r="C68" t="str">
            <v/>
          </cell>
          <cell r="D68">
            <v>101.2</v>
          </cell>
          <cell r="E68" t="str">
            <v/>
          </cell>
        </row>
        <row r="69">
          <cell r="B69">
            <v>5571</v>
          </cell>
          <cell r="C69" t="str">
            <v/>
          </cell>
          <cell r="D69">
            <v>101.1</v>
          </cell>
          <cell r="E69" t="str">
            <v/>
          </cell>
        </row>
        <row r="70">
          <cell r="B70">
            <v>5571</v>
          </cell>
          <cell r="C70" t="str">
            <v/>
          </cell>
          <cell r="D70">
            <v>101.1</v>
          </cell>
          <cell r="E70" t="str">
            <v/>
          </cell>
        </row>
        <row r="71">
          <cell r="B71">
            <v>5572</v>
          </cell>
          <cell r="C71" t="str">
            <v/>
          </cell>
          <cell r="D71">
            <v>101.1</v>
          </cell>
          <cell r="E71" t="str">
            <v/>
          </cell>
        </row>
        <row r="72">
          <cell r="B72">
            <v>5572</v>
          </cell>
          <cell r="C72" t="str">
            <v/>
          </cell>
          <cell r="D72">
            <v>101.1</v>
          </cell>
          <cell r="E72" t="str">
            <v/>
          </cell>
        </row>
        <row r="73">
          <cell r="B73">
            <v>5573</v>
          </cell>
          <cell r="C73" t="str">
            <v/>
          </cell>
          <cell r="D73">
            <v>101.1</v>
          </cell>
          <cell r="E73" t="str">
            <v/>
          </cell>
        </row>
        <row r="74">
          <cell r="B74">
            <v>5576</v>
          </cell>
          <cell r="C74" t="str">
            <v/>
          </cell>
          <cell r="D74">
            <v>101.1</v>
          </cell>
          <cell r="E74" t="str">
            <v/>
          </cell>
        </row>
        <row r="75">
          <cell r="B75">
            <v>5577</v>
          </cell>
          <cell r="C75" t="str">
            <v/>
          </cell>
          <cell r="D75">
            <v>101.1</v>
          </cell>
          <cell r="E75" t="str">
            <v/>
          </cell>
        </row>
        <row r="76">
          <cell r="B76">
            <v>5584</v>
          </cell>
          <cell r="C76" t="str">
            <v/>
          </cell>
          <cell r="D76">
            <v>101.2</v>
          </cell>
          <cell r="E76" t="str">
            <v/>
          </cell>
        </row>
        <row r="77">
          <cell r="B77">
            <v>5588</v>
          </cell>
          <cell r="C77" t="str">
            <v/>
          </cell>
          <cell r="D77">
            <v>101.1</v>
          </cell>
          <cell r="E77" t="str">
            <v/>
          </cell>
        </row>
        <row r="78">
          <cell r="B78">
            <v>5602</v>
          </cell>
          <cell r="C78" t="str">
            <v/>
          </cell>
          <cell r="D78">
            <v>101.3</v>
          </cell>
          <cell r="E78" t="str">
            <v/>
          </cell>
        </row>
        <row r="79">
          <cell r="B79">
            <v>5703</v>
          </cell>
          <cell r="C79" t="str">
            <v/>
          </cell>
          <cell r="D79">
            <v>102.3</v>
          </cell>
          <cell r="E79" t="str">
            <v/>
          </cell>
        </row>
        <row r="80">
          <cell r="B80">
            <v>5708</v>
          </cell>
          <cell r="C80" t="str">
            <v/>
          </cell>
          <cell r="D80">
            <v>102.4</v>
          </cell>
          <cell r="E80" t="str">
            <v/>
          </cell>
        </row>
        <row r="81">
          <cell r="B81">
            <v>5717</v>
          </cell>
          <cell r="C81" t="str">
            <v/>
          </cell>
          <cell r="D81">
            <v>102.6</v>
          </cell>
          <cell r="E81" t="str">
            <v/>
          </cell>
        </row>
        <row r="82">
          <cell r="B82">
            <v>5720</v>
          </cell>
          <cell r="C82" t="str">
            <v/>
          </cell>
          <cell r="D82">
            <v>102.7</v>
          </cell>
          <cell r="E82" t="str">
            <v/>
          </cell>
        </row>
        <row r="83">
          <cell r="B83">
            <v>5722</v>
          </cell>
          <cell r="C83" t="str">
            <v/>
          </cell>
          <cell r="D83">
            <v>102.7</v>
          </cell>
          <cell r="E83" t="str">
            <v/>
          </cell>
        </row>
        <row r="84">
          <cell r="B84">
            <v>5733</v>
          </cell>
          <cell r="C84" t="str">
            <v/>
          </cell>
          <cell r="D84">
            <v>102.9</v>
          </cell>
          <cell r="E84" t="str">
            <v/>
          </cell>
        </row>
        <row r="85">
          <cell r="B85">
            <v>5737</v>
          </cell>
          <cell r="C85" t="str">
            <v/>
          </cell>
          <cell r="D85">
            <v>102.9</v>
          </cell>
          <cell r="E85" t="str">
            <v/>
          </cell>
        </row>
        <row r="86">
          <cell r="B86">
            <v>5738</v>
          </cell>
          <cell r="C86" t="str">
            <v/>
          </cell>
          <cell r="D86">
            <v>102.9</v>
          </cell>
          <cell r="E86" t="str">
            <v/>
          </cell>
        </row>
        <row r="87">
          <cell r="B87">
            <v>5745</v>
          </cell>
          <cell r="C87" t="str">
            <v/>
          </cell>
          <cell r="D87">
            <v>103</v>
          </cell>
          <cell r="E87" t="str">
            <v/>
          </cell>
        </row>
        <row r="88">
          <cell r="B88">
            <v>5749</v>
          </cell>
          <cell r="C88" t="str">
            <v/>
          </cell>
          <cell r="D88">
            <v>102.9</v>
          </cell>
          <cell r="E88" t="str">
            <v/>
          </cell>
        </row>
        <row r="89">
          <cell r="B89">
            <v>5752</v>
          </cell>
          <cell r="C89" t="str">
            <v/>
          </cell>
          <cell r="D89">
            <v>102.9</v>
          </cell>
          <cell r="E89" t="str">
            <v/>
          </cell>
        </row>
        <row r="90">
          <cell r="B90">
            <v>5760</v>
          </cell>
          <cell r="C90" t="str">
            <v/>
          </cell>
          <cell r="D90">
            <v>102.8</v>
          </cell>
          <cell r="E90" t="str">
            <v/>
          </cell>
        </row>
        <row r="91">
          <cell r="B91">
            <v>5960</v>
          </cell>
          <cell r="C91" t="str">
            <v/>
          </cell>
          <cell r="D91">
            <v>104.5</v>
          </cell>
          <cell r="E91" t="str">
            <v/>
          </cell>
        </row>
        <row r="92">
          <cell r="B92">
            <v>5968</v>
          </cell>
          <cell r="C92" t="str">
            <v/>
          </cell>
          <cell r="D92">
            <v>104.5</v>
          </cell>
          <cell r="E92" t="str">
            <v/>
          </cell>
        </row>
        <row r="93">
          <cell r="B93">
            <v>5968</v>
          </cell>
          <cell r="C93" t="str">
            <v/>
          </cell>
          <cell r="D93">
            <v>104.4</v>
          </cell>
          <cell r="E93" t="str">
            <v/>
          </cell>
        </row>
        <row r="94">
          <cell r="B94">
            <v>5976</v>
          </cell>
          <cell r="C94" t="str">
            <v/>
          </cell>
          <cell r="D94">
            <v>104.5</v>
          </cell>
          <cell r="E94" t="str">
            <v/>
          </cell>
        </row>
        <row r="95">
          <cell r="B95">
            <v>5976</v>
          </cell>
          <cell r="C95" t="str">
            <v/>
          </cell>
          <cell r="D95">
            <v>104.4</v>
          </cell>
          <cell r="E95" t="str">
            <v/>
          </cell>
        </row>
        <row r="96">
          <cell r="B96">
            <v>5979</v>
          </cell>
          <cell r="C96" t="str">
            <v/>
          </cell>
          <cell r="D96">
            <v>104.3</v>
          </cell>
          <cell r="E96" t="str">
            <v/>
          </cell>
        </row>
        <row r="97">
          <cell r="B97">
            <v>5991</v>
          </cell>
          <cell r="C97" t="str">
            <v/>
          </cell>
          <cell r="D97">
            <v>104.4</v>
          </cell>
          <cell r="E97" t="str">
            <v/>
          </cell>
        </row>
        <row r="98">
          <cell r="B98">
            <v>5996</v>
          </cell>
          <cell r="C98" t="str">
            <v/>
          </cell>
          <cell r="D98">
            <v>104.5</v>
          </cell>
          <cell r="E98" t="str">
            <v/>
          </cell>
        </row>
        <row r="99">
          <cell r="B99">
            <v>5997</v>
          </cell>
          <cell r="C99" t="str">
            <v/>
          </cell>
          <cell r="D99">
            <v>104.4</v>
          </cell>
          <cell r="E99" t="str">
            <v/>
          </cell>
        </row>
        <row r="100">
          <cell r="B100">
            <v>5999</v>
          </cell>
          <cell r="C100" t="str">
            <v/>
          </cell>
          <cell r="D100">
            <v>104.4</v>
          </cell>
          <cell r="E100" t="str">
            <v/>
          </cell>
        </row>
        <row r="101">
          <cell r="B101">
            <v>6006</v>
          </cell>
          <cell r="C101" t="str">
            <v/>
          </cell>
          <cell r="D101">
            <v>104.4</v>
          </cell>
          <cell r="E101" t="str">
            <v/>
          </cell>
        </row>
        <row r="102">
          <cell r="B102">
            <v>6017</v>
          </cell>
          <cell r="C102" t="str">
            <v/>
          </cell>
          <cell r="D102">
            <v>104.5</v>
          </cell>
          <cell r="E102" t="str">
            <v/>
          </cell>
        </row>
        <row r="103">
          <cell r="B103">
            <v>6187</v>
          </cell>
          <cell r="C103" t="str">
            <v/>
          </cell>
          <cell r="D103">
            <v>103.8</v>
          </cell>
          <cell r="E103" t="str">
            <v/>
          </cell>
        </row>
        <row r="104">
          <cell r="B104">
            <v>6190</v>
          </cell>
          <cell r="C104" t="str">
            <v/>
          </cell>
          <cell r="D104">
            <v>103.7</v>
          </cell>
          <cell r="E104" t="str">
            <v/>
          </cell>
        </row>
        <row r="105">
          <cell r="B105">
            <v>6191</v>
          </cell>
          <cell r="C105" t="str">
            <v/>
          </cell>
          <cell r="D105">
            <v>103.7</v>
          </cell>
          <cell r="E105" t="str">
            <v/>
          </cell>
        </row>
        <row r="106">
          <cell r="B106">
            <v>6199</v>
          </cell>
          <cell r="C106" t="str">
            <v/>
          </cell>
          <cell r="D106">
            <v>103.7</v>
          </cell>
          <cell r="E106" t="str">
            <v/>
          </cell>
        </row>
        <row r="107">
          <cell r="B107">
            <v>6200</v>
          </cell>
          <cell r="C107" t="str">
            <v/>
          </cell>
          <cell r="D107">
            <v>103.7</v>
          </cell>
          <cell r="E107" t="str">
            <v/>
          </cell>
        </row>
        <row r="108">
          <cell r="B108">
            <v>6207</v>
          </cell>
          <cell r="C108" t="str">
            <v/>
          </cell>
          <cell r="D108">
            <v>103.8</v>
          </cell>
          <cell r="E108" t="str">
            <v/>
          </cell>
        </row>
        <row r="109">
          <cell r="B109">
            <v>6212</v>
          </cell>
          <cell r="C109" t="str">
            <v/>
          </cell>
          <cell r="D109">
            <v>103.7</v>
          </cell>
          <cell r="E109" t="str">
            <v/>
          </cell>
        </row>
        <row r="110">
          <cell r="B110">
            <v>6219</v>
          </cell>
          <cell r="C110" t="str">
            <v/>
          </cell>
          <cell r="D110">
            <v>103.7</v>
          </cell>
          <cell r="E110" t="str">
            <v/>
          </cell>
        </row>
        <row r="111">
          <cell r="B111">
            <v>6219</v>
          </cell>
          <cell r="C111" t="str">
            <v/>
          </cell>
          <cell r="D111">
            <v>103.7</v>
          </cell>
          <cell r="E111" t="str">
            <v/>
          </cell>
        </row>
        <row r="112">
          <cell r="B112">
            <v>6217</v>
          </cell>
          <cell r="C112" t="str">
            <v/>
          </cell>
          <cell r="D112">
            <v>103.6</v>
          </cell>
          <cell r="E112" t="str">
            <v/>
          </cell>
        </row>
        <row r="113">
          <cell r="B113">
            <v>6220</v>
          </cell>
          <cell r="C113" t="str">
            <v/>
          </cell>
          <cell r="D113">
            <v>103.6</v>
          </cell>
          <cell r="E113" t="str">
            <v/>
          </cell>
        </row>
        <row r="114">
          <cell r="B114">
            <v>6230</v>
          </cell>
          <cell r="C114" t="str">
            <v/>
          </cell>
          <cell r="D114">
            <v>103.5</v>
          </cell>
          <cell r="E114" t="str">
            <v/>
          </cell>
        </row>
        <row r="115">
          <cell r="B115">
            <v>6368</v>
          </cell>
          <cell r="C115" t="str">
            <v/>
          </cell>
          <cell r="D115">
            <v>102.9</v>
          </cell>
          <cell r="E115" t="str">
            <v/>
          </cell>
        </row>
        <row r="116">
          <cell r="B116">
            <v>6373</v>
          </cell>
          <cell r="C116" t="str">
            <v/>
          </cell>
          <cell r="D116">
            <v>103</v>
          </cell>
          <cell r="E116" t="str">
            <v/>
          </cell>
        </row>
        <row r="117">
          <cell r="B117">
            <v>6382</v>
          </cell>
          <cell r="C117" t="str">
            <v/>
          </cell>
          <cell r="D117">
            <v>103.1</v>
          </cell>
          <cell r="E117" t="str">
            <v/>
          </cell>
        </row>
        <row r="118">
          <cell r="B118">
            <v>6383</v>
          </cell>
          <cell r="C118" t="str">
            <v/>
          </cell>
          <cell r="D118">
            <v>103</v>
          </cell>
          <cell r="E118" t="str">
            <v/>
          </cell>
        </row>
        <row r="119">
          <cell r="B119">
            <v>6381</v>
          </cell>
          <cell r="C119" t="str">
            <v/>
          </cell>
          <cell r="D119">
            <v>102.9</v>
          </cell>
          <cell r="E119" t="str">
            <v/>
          </cell>
        </row>
        <row r="120">
          <cell r="B120">
            <v>6388</v>
          </cell>
          <cell r="C120" t="str">
            <v/>
          </cell>
          <cell r="D120">
            <v>102.9</v>
          </cell>
          <cell r="E120" t="str">
            <v/>
          </cell>
        </row>
        <row r="121">
          <cell r="B121">
            <v>6389</v>
          </cell>
          <cell r="C121" t="str">
            <v/>
          </cell>
          <cell r="D121">
            <v>102.8</v>
          </cell>
          <cell r="E121" t="str">
            <v/>
          </cell>
        </row>
        <row r="122">
          <cell r="B122">
            <v>6391</v>
          </cell>
          <cell r="C122" t="str">
            <v/>
          </cell>
          <cell r="D122">
            <v>102.8</v>
          </cell>
          <cell r="E122" t="str">
            <v/>
          </cell>
        </row>
        <row r="123">
          <cell r="B123">
            <v>6393</v>
          </cell>
          <cell r="C123" t="str">
            <v/>
          </cell>
          <cell r="D123">
            <v>102.8</v>
          </cell>
          <cell r="E123" t="str">
            <v/>
          </cell>
        </row>
        <row r="124">
          <cell r="B124">
            <v>6389</v>
          </cell>
          <cell r="C124" t="str">
            <v/>
          </cell>
          <cell r="D124">
            <v>102.8</v>
          </cell>
          <cell r="E124" t="str">
            <v/>
          </cell>
        </row>
        <row r="125">
          <cell r="B125">
            <v>6387</v>
          </cell>
          <cell r="C125" t="str">
            <v/>
          </cell>
          <cell r="D125">
            <v>102.7</v>
          </cell>
          <cell r="E125" t="str">
            <v/>
          </cell>
        </row>
        <row r="126">
          <cell r="B126">
            <v>6395</v>
          </cell>
          <cell r="C126" t="str">
            <v/>
          </cell>
          <cell r="D126">
            <v>102.7</v>
          </cell>
          <cell r="E126" t="str">
            <v/>
          </cell>
        </row>
        <row r="127">
          <cell r="B127">
            <v>6441</v>
          </cell>
          <cell r="C127" t="str">
            <v/>
          </cell>
          <cell r="D127">
            <v>101.1</v>
          </cell>
          <cell r="E127" t="str">
            <v/>
          </cell>
        </row>
        <row r="128">
          <cell r="B128">
            <v>6444</v>
          </cell>
          <cell r="C128" t="str">
            <v/>
          </cell>
          <cell r="D128">
            <v>101.1</v>
          </cell>
          <cell r="E128" t="str">
            <v/>
          </cell>
        </row>
        <row r="129">
          <cell r="B129">
            <v>6434</v>
          </cell>
          <cell r="C129" t="str">
            <v/>
          </cell>
          <cell r="D129">
            <v>100.8</v>
          </cell>
          <cell r="E129" t="str">
            <v/>
          </cell>
        </row>
        <row r="130">
          <cell r="B130">
            <v>6409</v>
          </cell>
          <cell r="C130" t="str">
            <v/>
          </cell>
          <cell r="D130">
            <v>100.4</v>
          </cell>
          <cell r="E130" t="str">
            <v/>
          </cell>
        </row>
        <row r="131">
          <cell r="B131">
            <v>6371</v>
          </cell>
          <cell r="C131" t="str">
            <v/>
          </cell>
          <cell r="D131">
            <v>99.9</v>
          </cell>
          <cell r="E131" t="str">
            <v/>
          </cell>
        </row>
        <row r="132">
          <cell r="B132">
            <v>6350</v>
          </cell>
          <cell r="C132" t="str">
            <v/>
          </cell>
          <cell r="D132">
            <v>99.4</v>
          </cell>
          <cell r="E132" t="str">
            <v/>
          </cell>
        </row>
        <row r="133">
          <cell r="B133">
            <v>6337</v>
          </cell>
          <cell r="C133" t="str">
            <v/>
          </cell>
          <cell r="D133">
            <v>99.2</v>
          </cell>
          <cell r="E133" t="str">
            <v/>
          </cell>
        </row>
        <row r="134">
          <cell r="B134">
            <v>6331</v>
          </cell>
          <cell r="C134" t="str">
            <v/>
          </cell>
          <cell r="D134">
            <v>99.1</v>
          </cell>
          <cell r="E134" t="str">
            <v/>
          </cell>
        </row>
        <row r="135">
          <cell r="B135">
            <v>6327</v>
          </cell>
          <cell r="C135" t="str">
            <v/>
          </cell>
          <cell r="D135">
            <v>99</v>
          </cell>
          <cell r="E135" t="str">
            <v/>
          </cell>
        </row>
        <row r="136">
          <cell r="B136">
            <v>6322</v>
          </cell>
          <cell r="C136" t="str">
            <v/>
          </cell>
          <cell r="D136">
            <v>99</v>
          </cell>
          <cell r="E136" t="str">
            <v/>
          </cell>
        </row>
        <row r="137">
          <cell r="B137">
            <v>6320</v>
          </cell>
          <cell r="C137" t="str">
            <v/>
          </cell>
          <cell r="D137">
            <v>98.9</v>
          </cell>
          <cell r="E137" t="str">
            <v/>
          </cell>
        </row>
        <row r="138">
          <cell r="B138">
            <v>6326</v>
          </cell>
          <cell r="C138" t="str">
            <v/>
          </cell>
          <cell r="D138">
            <v>98.9</v>
          </cell>
          <cell r="E138" t="str">
            <v/>
          </cell>
        </row>
        <row r="139">
          <cell r="B139">
            <v>6314</v>
          </cell>
          <cell r="C139" t="str">
            <v/>
          </cell>
          <cell r="D139">
            <v>98</v>
          </cell>
          <cell r="E139" t="str">
            <v/>
          </cell>
        </row>
        <row r="140">
          <cell r="B140">
            <v>6328</v>
          </cell>
          <cell r="C140" t="str">
            <v/>
          </cell>
          <cell r="D140">
            <v>98.2</v>
          </cell>
          <cell r="E140" t="str">
            <v/>
          </cell>
        </row>
        <row r="141">
          <cell r="B141">
            <v>6323</v>
          </cell>
          <cell r="C141" t="str">
            <v/>
          </cell>
          <cell r="D141">
            <v>98.3</v>
          </cell>
          <cell r="E141" t="str">
            <v/>
          </cell>
        </row>
        <row r="142">
          <cell r="B142">
            <v>6323</v>
          </cell>
          <cell r="C142" t="str">
            <v/>
          </cell>
          <cell r="D142">
            <v>98.7</v>
          </cell>
          <cell r="E142" t="str">
            <v/>
          </cell>
        </row>
        <row r="143">
          <cell r="B143">
            <v>6323</v>
          </cell>
          <cell r="C143" t="str">
            <v/>
          </cell>
          <cell r="D143">
            <v>99.2</v>
          </cell>
          <cell r="E143" t="str">
            <v/>
          </cell>
        </row>
        <row r="144">
          <cell r="B144">
            <v>6333</v>
          </cell>
          <cell r="C144" t="str">
            <v/>
          </cell>
          <cell r="D144">
            <v>99.7</v>
          </cell>
          <cell r="E144" t="str">
            <v/>
          </cell>
        </row>
        <row r="145">
          <cell r="B145">
            <v>6337</v>
          </cell>
          <cell r="C145" t="str">
            <v/>
          </cell>
          <cell r="D145">
            <v>100</v>
          </cell>
          <cell r="E145" t="str">
            <v/>
          </cell>
        </row>
        <row r="146">
          <cell r="B146">
            <v>6340</v>
          </cell>
          <cell r="C146" t="str">
            <v/>
          </cell>
          <cell r="D146">
            <v>100.1</v>
          </cell>
          <cell r="E146" t="str">
            <v/>
          </cell>
        </row>
        <row r="147">
          <cell r="B147">
            <v>6339</v>
          </cell>
          <cell r="C147" t="str">
            <v/>
          </cell>
          <cell r="D147">
            <v>100.2</v>
          </cell>
          <cell r="E147" t="str">
            <v/>
          </cell>
        </row>
        <row r="148">
          <cell r="B148">
            <v>6340</v>
          </cell>
          <cell r="C148" t="str">
            <v/>
          </cell>
          <cell r="D148">
            <v>100.3</v>
          </cell>
          <cell r="E148" t="str">
            <v/>
          </cell>
        </row>
        <row r="149">
          <cell r="B149">
            <v>6337</v>
          </cell>
          <cell r="C149" t="str">
            <v/>
          </cell>
          <cell r="D149">
            <v>100.3</v>
          </cell>
          <cell r="E149" t="str">
            <v/>
          </cell>
        </row>
        <row r="150">
          <cell r="B150">
            <v>6346</v>
          </cell>
          <cell r="C150" t="str">
            <v/>
          </cell>
          <cell r="D150">
            <v>100.3</v>
          </cell>
          <cell r="E150" t="str">
            <v/>
          </cell>
        </row>
        <row r="151">
          <cell r="B151">
            <v>6460</v>
          </cell>
          <cell r="C151" t="str">
            <v/>
          </cell>
          <cell r="D151">
            <v>102.3</v>
          </cell>
          <cell r="E151" t="str">
            <v/>
          </cell>
        </row>
        <row r="152">
          <cell r="B152">
            <v>6464</v>
          </cell>
          <cell r="C152" t="str">
            <v/>
          </cell>
          <cell r="D152">
            <v>102.1</v>
          </cell>
          <cell r="E152" t="str">
            <v/>
          </cell>
        </row>
        <row r="153">
          <cell r="B153">
            <v>6466</v>
          </cell>
          <cell r="C153" t="str">
            <v/>
          </cell>
          <cell r="D153">
            <v>102.3</v>
          </cell>
          <cell r="E153" t="str">
            <v/>
          </cell>
        </row>
        <row r="154">
          <cell r="B154">
            <v>6477</v>
          </cell>
          <cell r="C154" t="str">
            <v/>
          </cell>
          <cell r="D154">
            <v>102.4</v>
          </cell>
          <cell r="E154" t="str">
            <v/>
          </cell>
        </row>
        <row r="155">
          <cell r="B155">
            <v>6477</v>
          </cell>
          <cell r="C155" t="str">
            <v/>
          </cell>
          <cell r="D155">
            <v>102.4</v>
          </cell>
          <cell r="E155" t="str">
            <v/>
          </cell>
        </row>
        <row r="156">
          <cell r="B156">
            <v>6477</v>
          </cell>
          <cell r="C156"/>
          <cell r="D156">
            <v>102.3</v>
          </cell>
          <cell r="E156"/>
        </row>
      </sheetData>
      <sheetData sheetId="5">
        <row r="7">
          <cell r="B7">
            <v>5295</v>
          </cell>
          <cell r="C7" t="str">
            <v/>
          </cell>
          <cell r="D7">
            <v>94.4</v>
          </cell>
          <cell r="E7" t="str">
            <v/>
          </cell>
          <cell r="F7">
            <v>98.7</v>
          </cell>
          <cell r="G7" t="str">
            <v/>
          </cell>
          <cell r="H7">
            <v>99.5</v>
          </cell>
          <cell r="I7" t="str">
            <v/>
          </cell>
        </row>
        <row r="8">
          <cell r="B8">
            <v>5343</v>
          </cell>
          <cell r="C8" t="str">
            <v/>
          </cell>
          <cell r="D8">
            <v>95.3</v>
          </cell>
          <cell r="E8" t="str">
            <v/>
          </cell>
          <cell r="F8">
            <v>100.4</v>
          </cell>
          <cell r="G8" t="str">
            <v/>
          </cell>
          <cell r="H8">
            <v>100.9</v>
          </cell>
          <cell r="I8" t="str">
            <v/>
          </cell>
        </row>
        <row r="9">
          <cell r="B9">
            <v>5381</v>
          </cell>
          <cell r="C9" t="str">
            <v/>
          </cell>
          <cell r="D9">
            <v>96</v>
          </cell>
          <cell r="E9" t="str">
            <v/>
          </cell>
          <cell r="F9">
            <v>101.5</v>
          </cell>
          <cell r="G9" t="str">
            <v/>
          </cell>
          <cell r="H9">
            <v>100.7</v>
          </cell>
          <cell r="I9" t="str">
            <v/>
          </cell>
        </row>
        <row r="10">
          <cell r="B10">
            <v>5471</v>
          </cell>
          <cell r="C10" t="str">
            <v/>
          </cell>
          <cell r="D10">
            <v>97.6</v>
          </cell>
          <cell r="E10" t="str">
            <v/>
          </cell>
          <cell r="F10">
            <v>102.8</v>
          </cell>
          <cell r="G10" t="str">
            <v/>
          </cell>
          <cell r="H10">
            <v>101.7</v>
          </cell>
          <cell r="I10" t="str">
            <v/>
          </cell>
        </row>
        <row r="11">
          <cell r="B11">
            <v>5511</v>
          </cell>
          <cell r="C11" t="str">
            <v/>
          </cell>
          <cell r="D11">
            <v>98.3</v>
          </cell>
          <cell r="E11" t="str">
            <v/>
          </cell>
          <cell r="F11">
            <v>104.1</v>
          </cell>
          <cell r="G11" t="str">
            <v/>
          </cell>
          <cell r="H11">
            <v>100.7</v>
          </cell>
          <cell r="I11" t="str">
            <v/>
          </cell>
        </row>
        <row r="12">
          <cell r="B12">
            <v>5530</v>
          </cell>
          <cell r="C12" t="str">
            <v/>
          </cell>
          <cell r="D12">
            <v>98.6</v>
          </cell>
          <cell r="E12" t="str">
            <v/>
          </cell>
          <cell r="F12">
            <v>103.5</v>
          </cell>
          <cell r="G12" t="str">
            <v/>
          </cell>
          <cell r="H12">
            <v>100.3</v>
          </cell>
          <cell r="I12" t="str">
            <v/>
          </cell>
        </row>
        <row r="13">
          <cell r="B13">
            <v>5552</v>
          </cell>
          <cell r="C13" t="str">
            <v/>
          </cell>
          <cell r="D13">
            <v>99</v>
          </cell>
          <cell r="E13" t="str">
            <v/>
          </cell>
          <cell r="F13">
            <v>103.2</v>
          </cell>
          <cell r="G13" t="str">
            <v/>
          </cell>
          <cell r="H13">
            <v>100.4</v>
          </cell>
          <cell r="I13" t="str">
            <v/>
          </cell>
        </row>
        <row r="14">
          <cell r="B14">
            <v>5584</v>
          </cell>
          <cell r="C14" t="str">
            <v/>
          </cell>
          <cell r="D14">
            <v>99.6</v>
          </cell>
          <cell r="E14" t="str">
            <v/>
          </cell>
          <cell r="F14">
            <v>102.1</v>
          </cell>
          <cell r="G14" t="str">
            <v/>
          </cell>
          <cell r="H14">
            <v>100.6</v>
          </cell>
          <cell r="I14" t="str">
            <v/>
          </cell>
        </row>
        <row r="15">
          <cell r="B15">
            <v>5545</v>
          </cell>
          <cell r="C15" t="str">
            <v/>
          </cell>
          <cell r="D15">
            <v>98.9</v>
          </cell>
          <cell r="E15" t="str">
            <v/>
          </cell>
          <cell r="F15">
            <v>100.6</v>
          </cell>
          <cell r="G15" t="str">
            <v/>
          </cell>
          <cell r="H15">
            <v>99.3</v>
          </cell>
          <cell r="I15" t="str">
            <v/>
          </cell>
        </row>
        <row r="16">
          <cell r="B16">
            <v>5546</v>
          </cell>
          <cell r="C16" t="str">
            <v/>
          </cell>
          <cell r="D16">
            <v>98.9</v>
          </cell>
          <cell r="E16" t="str">
            <v/>
          </cell>
          <cell r="F16">
            <v>100.3</v>
          </cell>
          <cell r="G16" t="str">
            <v/>
          </cell>
          <cell r="H16">
            <v>100</v>
          </cell>
          <cell r="I16" t="str">
            <v/>
          </cell>
        </row>
        <row r="17">
          <cell r="B17">
            <v>5552</v>
          </cell>
          <cell r="C17" t="str">
            <v/>
          </cell>
          <cell r="D17">
            <v>99</v>
          </cell>
          <cell r="E17" t="str">
            <v/>
          </cell>
          <cell r="F17">
            <v>100</v>
          </cell>
          <cell r="G17" t="str">
            <v/>
          </cell>
          <cell r="H17">
            <v>100.1</v>
          </cell>
          <cell r="I17" t="str">
            <v/>
          </cell>
        </row>
        <row r="18">
          <cell r="B18">
            <v>5551</v>
          </cell>
          <cell r="C18" t="str">
            <v/>
          </cell>
          <cell r="D18">
            <v>99</v>
          </cell>
          <cell r="E18" t="str">
            <v/>
          </cell>
          <cell r="F18">
            <v>99.4</v>
          </cell>
          <cell r="G18" t="str">
            <v/>
          </cell>
          <cell r="H18">
            <v>100</v>
          </cell>
          <cell r="I18" t="str">
            <v/>
          </cell>
        </row>
        <row r="19">
          <cell r="B19">
            <v>5500</v>
          </cell>
          <cell r="C19" t="str">
            <v/>
          </cell>
          <cell r="D19">
            <v>98.1</v>
          </cell>
          <cell r="E19" t="str">
            <v/>
          </cell>
          <cell r="F19">
            <v>99.2</v>
          </cell>
          <cell r="G19" t="str">
            <v/>
          </cell>
          <cell r="H19">
            <v>99.1</v>
          </cell>
          <cell r="I19" t="str">
            <v/>
          </cell>
        </row>
        <row r="20">
          <cell r="B20">
            <v>5481</v>
          </cell>
          <cell r="C20" t="str">
            <v/>
          </cell>
          <cell r="D20">
            <v>97.8</v>
          </cell>
          <cell r="E20" t="str">
            <v/>
          </cell>
          <cell r="F20">
            <v>98.8</v>
          </cell>
          <cell r="G20" t="str">
            <v/>
          </cell>
          <cell r="H20">
            <v>99.7</v>
          </cell>
          <cell r="I20" t="str">
            <v/>
          </cell>
        </row>
        <row r="21">
          <cell r="B21">
            <v>5487</v>
          </cell>
          <cell r="C21" t="str">
            <v/>
          </cell>
          <cell r="D21">
            <v>97.9</v>
          </cell>
          <cell r="E21" t="str">
            <v/>
          </cell>
          <cell r="F21">
            <v>98.8</v>
          </cell>
          <cell r="G21" t="str">
            <v/>
          </cell>
          <cell r="H21">
            <v>100.1</v>
          </cell>
          <cell r="I21" t="str">
            <v/>
          </cell>
        </row>
        <row r="22">
          <cell r="B22">
            <v>5509</v>
          </cell>
          <cell r="C22" t="str">
            <v/>
          </cell>
          <cell r="D22">
            <v>98.3</v>
          </cell>
          <cell r="E22" t="str">
            <v/>
          </cell>
          <cell r="F22">
            <v>99.2</v>
          </cell>
          <cell r="G22" t="str">
            <v/>
          </cell>
          <cell r="H22">
            <v>100.4</v>
          </cell>
          <cell r="I22" t="str">
            <v/>
          </cell>
        </row>
        <row r="23">
          <cell r="B23">
            <v>5508</v>
          </cell>
          <cell r="C23" t="str">
            <v/>
          </cell>
          <cell r="D23">
            <v>98.3</v>
          </cell>
          <cell r="E23" t="str">
            <v/>
          </cell>
          <cell r="F23">
            <v>100.1</v>
          </cell>
          <cell r="G23" t="str">
            <v/>
          </cell>
          <cell r="H23">
            <v>100</v>
          </cell>
          <cell r="I23" t="str">
            <v/>
          </cell>
        </row>
        <row r="24">
          <cell r="B24">
            <v>5517</v>
          </cell>
          <cell r="C24" t="str">
            <v/>
          </cell>
          <cell r="D24">
            <v>98.5</v>
          </cell>
          <cell r="E24" t="str">
            <v/>
          </cell>
          <cell r="F24">
            <v>100.7</v>
          </cell>
          <cell r="G24" t="str">
            <v/>
          </cell>
          <cell r="H24">
            <v>100.2</v>
          </cell>
          <cell r="I24" t="str">
            <v/>
          </cell>
        </row>
        <row r="25">
          <cell r="B25">
            <v>5527</v>
          </cell>
          <cell r="C25" t="str">
            <v/>
          </cell>
          <cell r="D25">
            <v>98.7</v>
          </cell>
          <cell r="E25" t="str">
            <v/>
          </cell>
          <cell r="F25">
            <v>100.7</v>
          </cell>
          <cell r="G25" t="str">
            <v/>
          </cell>
          <cell r="H25">
            <v>100.2</v>
          </cell>
          <cell r="I25" t="str">
            <v/>
          </cell>
        </row>
        <row r="26">
          <cell r="B26">
            <v>5565</v>
          </cell>
          <cell r="C26" t="str">
            <v/>
          </cell>
          <cell r="D26">
            <v>99.4</v>
          </cell>
          <cell r="E26" t="str">
            <v/>
          </cell>
          <cell r="F26">
            <v>101</v>
          </cell>
          <cell r="G26" t="str">
            <v/>
          </cell>
          <cell r="H26">
            <v>100.7</v>
          </cell>
          <cell r="I26" t="str">
            <v/>
          </cell>
        </row>
        <row r="27">
          <cell r="B27">
            <v>5571</v>
          </cell>
          <cell r="C27" t="str">
            <v/>
          </cell>
          <cell r="D27">
            <v>99.5</v>
          </cell>
          <cell r="E27" t="str">
            <v/>
          </cell>
          <cell r="F27">
            <v>101.1</v>
          </cell>
          <cell r="G27" t="str">
            <v/>
          </cell>
          <cell r="H27">
            <v>100.1</v>
          </cell>
          <cell r="I27" t="str">
            <v/>
          </cell>
        </row>
        <row r="28">
          <cell r="B28">
            <v>5573</v>
          </cell>
          <cell r="C28" t="str">
            <v/>
          </cell>
          <cell r="D28">
            <v>99.5</v>
          </cell>
          <cell r="E28" t="str">
            <v/>
          </cell>
          <cell r="F28">
            <v>101</v>
          </cell>
          <cell r="G28" t="str">
            <v/>
          </cell>
          <cell r="H28">
            <v>100</v>
          </cell>
          <cell r="I28" t="str">
            <v/>
          </cell>
        </row>
        <row r="29">
          <cell r="B29">
            <v>5587</v>
          </cell>
          <cell r="C29" t="str">
            <v/>
          </cell>
          <cell r="D29">
            <v>99.8</v>
          </cell>
          <cell r="E29" t="str">
            <v/>
          </cell>
          <cell r="F29">
            <v>101.1</v>
          </cell>
          <cell r="G29" t="str">
            <v/>
          </cell>
          <cell r="H29">
            <v>100.3</v>
          </cell>
          <cell r="I29" t="str">
            <v/>
          </cell>
        </row>
        <row r="30">
          <cell r="B30">
            <v>5676</v>
          </cell>
          <cell r="C30" t="str">
            <v/>
          </cell>
          <cell r="D30">
            <v>101.4</v>
          </cell>
          <cell r="E30" t="str">
            <v/>
          </cell>
          <cell r="F30">
            <v>102</v>
          </cell>
          <cell r="G30" t="str">
            <v/>
          </cell>
          <cell r="H30">
            <v>101.6</v>
          </cell>
          <cell r="I30" t="str">
            <v/>
          </cell>
        </row>
        <row r="31">
          <cell r="B31">
            <v>5717</v>
          </cell>
          <cell r="C31" t="str">
            <v/>
          </cell>
          <cell r="D31">
            <v>102.1</v>
          </cell>
          <cell r="E31" t="str">
            <v/>
          </cell>
          <cell r="F31">
            <v>102.6</v>
          </cell>
          <cell r="G31" t="str">
            <v/>
          </cell>
          <cell r="H31">
            <v>100.7</v>
          </cell>
          <cell r="I31" t="str">
            <v/>
          </cell>
        </row>
        <row r="32">
          <cell r="B32">
            <v>5750</v>
          </cell>
          <cell r="C32" t="str">
            <v/>
          </cell>
          <cell r="D32">
            <v>102.7</v>
          </cell>
          <cell r="E32" t="str">
            <v/>
          </cell>
          <cell r="F32">
            <v>103.2</v>
          </cell>
          <cell r="G32" t="str">
            <v/>
          </cell>
          <cell r="H32">
            <v>100.6</v>
          </cell>
          <cell r="I32" t="str">
            <v/>
          </cell>
        </row>
        <row r="33">
          <cell r="B33">
            <v>5767</v>
          </cell>
          <cell r="C33" t="str">
            <v/>
          </cell>
          <cell r="D33">
            <v>103</v>
          </cell>
          <cell r="E33" t="str">
            <v/>
          </cell>
          <cell r="F33">
            <v>103.2</v>
          </cell>
          <cell r="G33" t="str">
            <v/>
          </cell>
          <cell r="H33">
            <v>100.3</v>
          </cell>
          <cell r="I33" t="str">
            <v/>
          </cell>
        </row>
        <row r="34">
          <cell r="B34">
            <v>5807</v>
          </cell>
          <cell r="C34" t="str">
            <v/>
          </cell>
          <cell r="D34">
            <v>103.7</v>
          </cell>
          <cell r="E34" t="str">
            <v/>
          </cell>
          <cell r="F34">
            <v>102.3</v>
          </cell>
          <cell r="G34" t="str">
            <v/>
          </cell>
          <cell r="H34">
            <v>100.7</v>
          </cell>
          <cell r="I34" t="str">
            <v/>
          </cell>
        </row>
        <row r="35">
          <cell r="B35">
            <v>5968</v>
          </cell>
          <cell r="C35" t="str">
            <v/>
          </cell>
          <cell r="D35">
            <v>106.6</v>
          </cell>
          <cell r="E35" t="str">
            <v/>
          </cell>
          <cell r="F35">
            <v>104.4</v>
          </cell>
          <cell r="G35" t="str">
            <v/>
          </cell>
          <cell r="H35">
            <v>102.8</v>
          </cell>
          <cell r="I35" t="str">
            <v/>
          </cell>
        </row>
        <row r="36">
          <cell r="B36">
            <v>5989</v>
          </cell>
          <cell r="C36" t="str">
            <v/>
          </cell>
          <cell r="D36">
            <v>107</v>
          </cell>
          <cell r="E36" t="str">
            <v/>
          </cell>
          <cell r="F36">
            <v>104.2</v>
          </cell>
          <cell r="G36" t="str">
            <v/>
          </cell>
          <cell r="H36">
            <v>100.4</v>
          </cell>
          <cell r="I36" t="str">
            <v/>
          </cell>
        </row>
        <row r="37">
          <cell r="B37">
            <v>6035</v>
          </cell>
          <cell r="C37" t="str">
            <v/>
          </cell>
          <cell r="D37">
            <v>107.9</v>
          </cell>
          <cell r="E37" t="str">
            <v/>
          </cell>
          <cell r="F37">
            <v>104.6</v>
          </cell>
          <cell r="G37" t="str">
            <v/>
          </cell>
          <cell r="H37">
            <v>100.8</v>
          </cell>
          <cell r="I37" t="str">
            <v/>
          </cell>
        </row>
        <row r="38">
          <cell r="B38">
            <v>6076</v>
          </cell>
          <cell r="C38" t="str">
            <v/>
          </cell>
          <cell r="D38">
            <v>108.7</v>
          </cell>
          <cell r="E38" t="str">
            <v/>
          </cell>
          <cell r="F38">
            <v>104.6</v>
          </cell>
          <cell r="G38" t="str">
            <v/>
          </cell>
          <cell r="H38">
            <v>100.7</v>
          </cell>
          <cell r="I38" t="str">
            <v/>
          </cell>
        </row>
        <row r="39">
          <cell r="B39">
            <v>6191</v>
          </cell>
          <cell r="C39" t="str">
            <v/>
          </cell>
          <cell r="D39">
            <v>110.8</v>
          </cell>
          <cell r="E39" t="str">
            <v/>
          </cell>
          <cell r="F39">
            <v>103.7</v>
          </cell>
          <cell r="G39" t="str">
            <v/>
          </cell>
          <cell r="H39">
            <v>101.9</v>
          </cell>
          <cell r="I39" t="str">
            <v/>
          </cell>
        </row>
        <row r="40">
          <cell r="B40">
            <v>6224</v>
          </cell>
          <cell r="C40" t="str">
            <v/>
          </cell>
          <cell r="D40">
            <v>111.4</v>
          </cell>
          <cell r="E40" t="str">
            <v/>
          </cell>
          <cell r="F40">
            <v>103.9</v>
          </cell>
          <cell r="G40" t="str">
            <v/>
          </cell>
          <cell r="H40">
            <v>100.5</v>
          </cell>
          <cell r="I40" t="str">
            <v/>
          </cell>
        </row>
        <row r="41">
          <cell r="B41">
            <v>6244</v>
          </cell>
          <cell r="C41" t="str">
            <v/>
          </cell>
          <cell r="D41">
            <v>111.7</v>
          </cell>
          <cell r="E41" t="str">
            <v/>
          </cell>
          <cell r="F41">
            <v>103.5</v>
          </cell>
          <cell r="G41" t="str">
            <v/>
          </cell>
          <cell r="H41">
            <v>100.3</v>
          </cell>
          <cell r="I41" t="str">
            <v/>
          </cell>
        </row>
        <row r="42">
          <cell r="B42">
            <v>6260</v>
          </cell>
          <cell r="C42" t="str">
            <v/>
          </cell>
          <cell r="D42">
            <v>112</v>
          </cell>
          <cell r="E42" t="str">
            <v/>
          </cell>
          <cell r="F42">
            <v>103</v>
          </cell>
          <cell r="G42" t="str">
            <v/>
          </cell>
          <cell r="H42">
            <v>100.3</v>
          </cell>
          <cell r="I42" t="str">
            <v/>
          </cell>
        </row>
        <row r="43">
          <cell r="B43">
            <v>6382</v>
          </cell>
          <cell r="C43" t="str">
            <v/>
          </cell>
          <cell r="D43">
            <v>114.2</v>
          </cell>
          <cell r="E43" t="str">
            <v/>
          </cell>
          <cell r="F43">
            <v>103.1</v>
          </cell>
          <cell r="G43" t="str">
            <v/>
          </cell>
          <cell r="H43">
            <v>102</v>
          </cell>
          <cell r="I43" t="str">
            <v/>
          </cell>
        </row>
        <row r="44">
          <cell r="B44">
            <v>6394</v>
          </cell>
          <cell r="C44" t="str">
            <v/>
          </cell>
          <cell r="D44">
            <v>114.4</v>
          </cell>
          <cell r="E44" t="str">
            <v/>
          </cell>
          <cell r="F44">
            <v>102.7</v>
          </cell>
          <cell r="G44" t="str">
            <v/>
          </cell>
          <cell r="H44">
            <v>100.2</v>
          </cell>
          <cell r="I44" t="str">
            <v/>
          </cell>
        </row>
        <row r="45">
          <cell r="B45">
            <v>6404</v>
          </cell>
          <cell r="C45" t="str">
            <v/>
          </cell>
          <cell r="D45">
            <v>114.6</v>
          </cell>
          <cell r="E45" t="str">
            <v/>
          </cell>
          <cell r="F45">
            <v>102.6</v>
          </cell>
          <cell r="G45" t="str">
            <v/>
          </cell>
          <cell r="H45">
            <v>100.2</v>
          </cell>
          <cell r="I45" t="str">
            <v/>
          </cell>
        </row>
        <row r="46">
          <cell r="B46">
            <v>6401</v>
          </cell>
          <cell r="C46" t="str">
            <v/>
          </cell>
          <cell r="D46">
            <v>114.6</v>
          </cell>
          <cell r="E46" t="str">
            <v/>
          </cell>
          <cell r="F46">
            <v>102.3</v>
          </cell>
          <cell r="G46" t="str">
            <v/>
          </cell>
          <cell r="H46">
            <v>100</v>
          </cell>
          <cell r="I46" t="str">
            <v/>
          </cell>
        </row>
        <row r="47">
          <cell r="B47">
            <v>6434</v>
          </cell>
          <cell r="C47" t="str">
            <v/>
          </cell>
          <cell r="D47">
            <v>115.2</v>
          </cell>
          <cell r="E47" t="str">
            <v/>
          </cell>
          <cell r="F47">
            <v>100.8</v>
          </cell>
          <cell r="G47" t="str">
            <v/>
          </cell>
          <cell r="H47">
            <v>100.5</v>
          </cell>
          <cell r="I47" t="str">
            <v/>
          </cell>
        </row>
        <row r="48">
          <cell r="B48">
            <v>6267</v>
          </cell>
          <cell r="C48" t="str">
            <v/>
          </cell>
          <cell r="D48">
            <v>112.2</v>
          </cell>
          <cell r="E48" t="str">
            <v/>
          </cell>
          <cell r="F48">
            <v>98</v>
          </cell>
          <cell r="G48" t="str">
            <v/>
          </cell>
          <cell r="H48">
            <v>97.4</v>
          </cell>
          <cell r="I48" t="str">
            <v/>
          </cell>
        </row>
        <row r="49">
          <cell r="B49">
            <v>6280</v>
          </cell>
          <cell r="C49" t="str">
            <v/>
          </cell>
          <cell r="D49">
            <v>112.4</v>
          </cell>
          <cell r="E49" t="str">
            <v/>
          </cell>
          <cell r="F49">
            <v>98.1</v>
          </cell>
          <cell r="G49" t="str">
            <v/>
          </cell>
          <cell r="H49">
            <v>100.2</v>
          </cell>
          <cell r="I49" t="str">
            <v/>
          </cell>
        </row>
        <row r="50">
          <cell r="B50">
            <v>6323</v>
          </cell>
          <cell r="C50" t="str">
            <v/>
          </cell>
          <cell r="D50">
            <v>113.2</v>
          </cell>
          <cell r="E50" t="str">
            <v/>
          </cell>
          <cell r="F50">
            <v>98.8</v>
          </cell>
          <cell r="G50" t="str">
            <v/>
          </cell>
          <cell r="H50">
            <v>100.7</v>
          </cell>
          <cell r="I50" t="str">
            <v/>
          </cell>
        </row>
        <row r="51">
          <cell r="B51">
            <v>6323</v>
          </cell>
          <cell r="C51" t="str">
            <v/>
          </cell>
          <cell r="D51">
            <v>113.2</v>
          </cell>
          <cell r="E51" t="str">
            <v/>
          </cell>
          <cell r="F51">
            <v>98.3</v>
          </cell>
          <cell r="G51" t="str">
            <v/>
          </cell>
          <cell r="H51">
            <v>100</v>
          </cell>
          <cell r="I51" t="str">
            <v/>
          </cell>
        </row>
        <row r="52">
          <cell r="B52">
            <v>6344</v>
          </cell>
          <cell r="C52" t="str">
            <v/>
          </cell>
          <cell r="D52">
            <v>113.5</v>
          </cell>
          <cell r="E52" t="str">
            <v/>
          </cell>
          <cell r="F52">
            <v>101.2</v>
          </cell>
          <cell r="G52" t="str">
            <v/>
          </cell>
          <cell r="H52">
            <v>100.3</v>
          </cell>
          <cell r="I52" t="str">
            <v/>
          </cell>
        </row>
        <row r="53">
          <cell r="B53">
            <v>6351</v>
          </cell>
          <cell r="C53" t="str">
            <v/>
          </cell>
          <cell r="D53">
            <v>113.6</v>
          </cell>
          <cell r="E53" t="str">
            <v/>
          </cell>
          <cell r="F53">
            <v>101.1</v>
          </cell>
          <cell r="G53" t="str">
            <v/>
          </cell>
          <cell r="H53">
            <v>100.1</v>
          </cell>
          <cell r="I53" t="str">
            <v/>
          </cell>
        </row>
        <row r="54">
          <cell r="B54">
            <v>6365</v>
          </cell>
          <cell r="C54" t="str">
            <v/>
          </cell>
          <cell r="D54">
            <v>113.8</v>
          </cell>
          <cell r="E54" t="str">
            <v/>
          </cell>
          <cell r="F54">
            <v>100.7</v>
          </cell>
          <cell r="G54" t="str">
            <v/>
          </cell>
          <cell r="H54">
            <v>100.2</v>
          </cell>
          <cell r="I54" t="str">
            <v/>
          </cell>
        </row>
        <row r="55">
          <cell r="B55">
            <v>6466</v>
          </cell>
          <cell r="C55" t="str">
            <v/>
          </cell>
          <cell r="D55">
            <v>115.6</v>
          </cell>
          <cell r="E55" t="str">
            <v/>
          </cell>
          <cell r="F55">
            <v>102.3</v>
          </cell>
          <cell r="G55" t="str">
            <v/>
          </cell>
          <cell r="H55">
            <v>101.6</v>
          </cell>
          <cell r="I55" t="str">
            <v/>
          </cell>
        </row>
        <row r="56">
          <cell r="B56">
            <v>6489</v>
          </cell>
          <cell r="C56"/>
          <cell r="D56">
            <v>116.1</v>
          </cell>
          <cell r="E56"/>
          <cell r="F56">
            <v>102.3</v>
          </cell>
          <cell r="G56"/>
          <cell r="H56">
            <v>100.4</v>
          </cell>
          <cell r="I56"/>
        </row>
      </sheetData>
      <sheetData sheetId="6">
        <row r="7">
          <cell r="B7">
            <v>5373</v>
          </cell>
          <cell r="C7" t="str">
            <v/>
          </cell>
          <cell r="D7">
            <v>95.9</v>
          </cell>
          <cell r="E7" t="str">
            <v/>
          </cell>
          <cell r="F7">
            <v>100.8</v>
          </cell>
          <cell r="G7" t="str">
            <v/>
          </cell>
        </row>
        <row r="8">
          <cell r="B8">
            <v>5544</v>
          </cell>
          <cell r="C8" t="str">
            <v/>
          </cell>
          <cell r="D8">
            <v>99</v>
          </cell>
          <cell r="E8" t="str">
            <v/>
          </cell>
          <cell r="F8">
            <v>103.2</v>
          </cell>
          <cell r="G8" t="str">
            <v/>
          </cell>
        </row>
        <row r="9">
          <cell r="B9">
            <v>5549</v>
          </cell>
          <cell r="C9" t="str">
            <v/>
          </cell>
          <cell r="D9">
            <v>99.1</v>
          </cell>
          <cell r="E9" t="str">
            <v/>
          </cell>
          <cell r="F9">
            <v>100.1</v>
          </cell>
          <cell r="G9" t="str">
            <v/>
          </cell>
        </row>
        <row r="10">
          <cell r="B10">
            <v>5494</v>
          </cell>
          <cell r="C10" t="str">
            <v/>
          </cell>
          <cell r="D10">
            <v>98.1</v>
          </cell>
          <cell r="E10" t="str">
            <v/>
          </cell>
          <cell r="F10">
            <v>99</v>
          </cell>
          <cell r="G10" t="str">
            <v/>
          </cell>
        </row>
        <row r="11">
          <cell r="B11">
            <v>5529</v>
          </cell>
          <cell r="C11" t="str">
            <v/>
          </cell>
          <cell r="D11">
            <v>98.7</v>
          </cell>
          <cell r="E11" t="str">
            <v/>
          </cell>
          <cell r="F11">
            <v>100.6</v>
          </cell>
          <cell r="G11" t="str">
            <v/>
          </cell>
        </row>
        <row r="12">
          <cell r="B12">
            <v>5602</v>
          </cell>
          <cell r="C12" t="str">
            <v/>
          </cell>
          <cell r="D12">
            <v>100</v>
          </cell>
          <cell r="E12" t="str">
            <v/>
          </cell>
          <cell r="F12">
            <v>101.3</v>
          </cell>
          <cell r="G12" t="str">
            <v/>
          </cell>
        </row>
        <row r="13">
          <cell r="B13">
            <v>5760</v>
          </cell>
          <cell r="C13" t="str">
            <v/>
          </cell>
          <cell r="D13">
            <v>102.8</v>
          </cell>
          <cell r="E13" t="str">
            <v/>
          </cell>
          <cell r="F13">
            <v>102.8</v>
          </cell>
          <cell r="G13" t="str">
            <v/>
          </cell>
        </row>
        <row r="14">
          <cell r="B14">
            <v>6017</v>
          </cell>
          <cell r="C14" t="str">
            <v/>
          </cell>
          <cell r="D14">
            <v>107.4</v>
          </cell>
          <cell r="E14" t="str">
            <v/>
          </cell>
          <cell r="F14">
            <v>104.5</v>
          </cell>
          <cell r="G14" t="str">
            <v/>
          </cell>
        </row>
        <row r="15">
          <cell r="B15">
            <v>6230</v>
          </cell>
          <cell r="C15" t="str">
            <v/>
          </cell>
          <cell r="D15">
            <v>111.2</v>
          </cell>
          <cell r="E15" t="str">
            <v/>
          </cell>
          <cell r="F15">
            <v>103.5</v>
          </cell>
          <cell r="G15" t="str">
            <v/>
          </cell>
        </row>
        <row r="16">
          <cell r="B16">
            <v>6395</v>
          </cell>
          <cell r="C16" t="str">
            <v/>
          </cell>
          <cell r="D16">
            <v>114.2</v>
          </cell>
          <cell r="E16" t="str">
            <v/>
          </cell>
          <cell r="F16">
            <v>102.7</v>
          </cell>
          <cell r="G16" t="str">
            <v/>
          </cell>
        </row>
        <row r="17">
          <cell r="B17">
            <v>6326</v>
          </cell>
          <cell r="C17" t="str">
            <v/>
          </cell>
          <cell r="D17">
            <v>112.9</v>
          </cell>
          <cell r="E17" t="str">
            <v/>
          </cell>
          <cell r="F17">
            <v>98.9</v>
          </cell>
          <cell r="G17" t="str">
            <v/>
          </cell>
        </row>
        <row r="18">
          <cell r="B18">
            <v>6346</v>
          </cell>
          <cell r="C18" t="str">
            <v/>
          </cell>
          <cell r="D18">
            <v>133.19999999999999</v>
          </cell>
          <cell r="E18" t="str">
            <v/>
          </cell>
          <cell r="F18">
            <v>100.3</v>
          </cell>
          <cell r="G18" t="str">
            <v/>
          </cell>
        </row>
      </sheetData>
      <sheetData sheetId="7"/>
      <sheetData sheetId="8"/>
      <sheetData sheetId="9"/>
      <sheetData sheetId="10"/>
      <sheetData sheetId="11"/>
      <sheetData sheetId="12"/>
      <sheetData sheetId="13"/>
      <sheetData sheetId="1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Narastajace"/>
      <sheetName val="Kwartalne"/>
      <sheetName val="Roczne"/>
      <sheetName val="Wartosci_hist"/>
      <sheetName val="A_hist"/>
      <sheetName val="B_hist"/>
      <sheetName val="Narastajace_hist"/>
      <sheetName val="Kwartalne_hist"/>
      <sheetName val="Roczne_hist"/>
      <sheetName val="Metadane"/>
      <sheetName val="rejestr_zmian"/>
    </sheetNames>
    <sheetDataSet>
      <sheetData sheetId="0">
        <row r="7">
          <cell r="B7">
            <v>27925</v>
          </cell>
          <cell r="C7" t="str">
            <v/>
          </cell>
        </row>
        <row r="8">
          <cell r="B8">
            <v>29278</v>
          </cell>
          <cell r="C8" t="str">
            <v/>
          </cell>
        </row>
        <row r="9">
          <cell r="B9">
            <v>34031</v>
          </cell>
          <cell r="C9" t="str">
            <v/>
          </cell>
        </row>
        <row r="10">
          <cell r="B10">
            <v>32918</v>
          </cell>
          <cell r="C10" t="str">
            <v/>
          </cell>
        </row>
        <row r="11">
          <cell r="B11">
            <v>33803</v>
          </cell>
          <cell r="C11" t="str">
            <v/>
          </cell>
        </row>
        <row r="12">
          <cell r="B12">
            <v>34833</v>
          </cell>
          <cell r="C12" t="str">
            <v/>
          </cell>
        </row>
        <row r="13">
          <cell r="B13">
            <v>36590</v>
          </cell>
          <cell r="C13" t="str">
            <v/>
          </cell>
        </row>
        <row r="14">
          <cell r="B14">
            <v>36846</v>
          </cell>
          <cell r="C14" t="str">
            <v/>
          </cell>
        </row>
        <row r="15">
          <cell r="B15">
            <v>37051</v>
          </cell>
          <cell r="C15" t="str">
            <v/>
          </cell>
        </row>
        <row r="16">
          <cell r="B16">
            <v>38975</v>
          </cell>
          <cell r="C16" t="str">
            <v/>
          </cell>
        </row>
        <row r="17">
          <cell r="B17">
            <v>37408</v>
          </cell>
          <cell r="C17" t="str">
            <v/>
          </cell>
        </row>
        <row r="18">
          <cell r="B18">
            <v>32807</v>
          </cell>
          <cell r="C18" t="str">
            <v/>
          </cell>
        </row>
        <row r="19">
          <cell r="B19">
            <v>34822</v>
          </cell>
          <cell r="C19" t="str">
            <v/>
          </cell>
        </row>
        <row r="20">
          <cell r="B20">
            <v>35152</v>
          </cell>
          <cell r="C20" t="str">
            <v/>
          </cell>
        </row>
        <row r="21">
          <cell r="B21">
            <v>39815</v>
          </cell>
          <cell r="C21" t="str">
            <v/>
          </cell>
        </row>
        <row r="22">
          <cell r="B22">
            <v>38324</v>
          </cell>
          <cell r="C22" t="str">
            <v/>
          </cell>
        </row>
        <row r="23">
          <cell r="B23">
            <v>39652</v>
          </cell>
          <cell r="C23" t="str">
            <v/>
          </cell>
        </row>
        <row r="24">
          <cell r="B24">
            <v>39406</v>
          </cell>
          <cell r="C24" t="str">
            <v/>
          </cell>
        </row>
        <row r="25">
          <cell r="B25">
            <v>40105</v>
          </cell>
          <cell r="C25" t="str">
            <v/>
          </cell>
        </row>
        <row r="26">
          <cell r="B26">
            <v>40733</v>
          </cell>
          <cell r="C26" t="str">
            <v/>
          </cell>
        </row>
        <row r="27">
          <cell r="B27">
            <v>40975</v>
          </cell>
          <cell r="C27" t="str">
            <v/>
          </cell>
        </row>
        <row r="28">
          <cell r="B28">
            <v>42257</v>
          </cell>
          <cell r="C28" t="str">
            <v/>
          </cell>
        </row>
        <row r="29">
          <cell r="B29">
            <v>40413</v>
          </cell>
          <cell r="C29" t="str">
            <v/>
          </cell>
        </row>
        <row r="30">
          <cell r="B30">
            <v>37859</v>
          </cell>
          <cell r="C30" t="str">
            <v/>
          </cell>
        </row>
        <row r="31">
          <cell r="B31">
            <v>35958</v>
          </cell>
          <cell r="C31" t="str">
            <v/>
          </cell>
        </row>
        <row r="32">
          <cell r="B32">
            <v>33938</v>
          </cell>
          <cell r="C32" t="str">
            <v/>
          </cell>
        </row>
        <row r="33">
          <cell r="B33">
            <v>39178</v>
          </cell>
          <cell r="C33" t="str">
            <v/>
          </cell>
        </row>
        <row r="34">
          <cell r="B34">
            <v>37628</v>
          </cell>
          <cell r="C34" t="str">
            <v/>
          </cell>
        </row>
        <row r="35">
          <cell r="B35">
            <v>39637</v>
          </cell>
          <cell r="C35" t="str">
            <v/>
          </cell>
        </row>
        <row r="36">
          <cell r="B36">
            <v>37517</v>
          </cell>
          <cell r="C36" t="str">
            <v/>
          </cell>
        </row>
        <row r="37">
          <cell r="B37">
            <v>38233</v>
          </cell>
          <cell r="C37" t="str">
            <v/>
          </cell>
        </row>
        <row r="38">
          <cell r="B38">
            <v>39660</v>
          </cell>
          <cell r="C38" t="str">
            <v/>
          </cell>
        </row>
        <row r="39">
          <cell r="B39">
            <v>40815</v>
          </cell>
          <cell r="C39" t="str">
            <v/>
          </cell>
        </row>
        <row r="40">
          <cell r="B40">
            <v>42860</v>
          </cell>
          <cell r="C40" t="str">
            <v/>
          </cell>
        </row>
        <row r="41">
          <cell r="B41">
            <v>40375</v>
          </cell>
          <cell r="C41" t="str">
            <v/>
          </cell>
        </row>
        <row r="42">
          <cell r="B42">
            <v>34955</v>
          </cell>
          <cell r="C42" t="str">
            <v/>
          </cell>
        </row>
        <row r="43">
          <cell r="B43">
            <v>34208</v>
          </cell>
          <cell r="C43" t="str">
            <v/>
          </cell>
        </row>
        <row r="44">
          <cell r="B44">
            <v>33366</v>
          </cell>
          <cell r="C44" t="str">
            <v/>
          </cell>
        </row>
        <row r="45">
          <cell r="B45">
            <v>37118</v>
          </cell>
          <cell r="C45" t="str">
            <v/>
          </cell>
        </row>
        <row r="46">
          <cell r="B46">
            <v>35890</v>
          </cell>
          <cell r="C46" t="str">
            <v/>
          </cell>
        </row>
        <row r="47">
          <cell r="B47">
            <v>37274</v>
          </cell>
          <cell r="C47" t="str">
            <v/>
          </cell>
        </row>
        <row r="48">
          <cell r="B48">
            <v>38941</v>
          </cell>
          <cell r="C48" t="str">
            <v/>
          </cell>
        </row>
        <row r="49">
          <cell r="B49">
            <v>41138</v>
          </cell>
          <cell r="C49" t="str">
            <v/>
          </cell>
        </row>
        <row r="50">
          <cell r="B50">
            <v>40584</v>
          </cell>
          <cell r="C50" t="str">
            <v/>
          </cell>
        </row>
        <row r="51">
          <cell r="B51">
            <v>41364</v>
          </cell>
          <cell r="C51" t="str">
            <v/>
          </cell>
        </row>
        <row r="52">
          <cell r="B52">
            <v>44437</v>
          </cell>
          <cell r="C52" t="str">
            <v/>
          </cell>
        </row>
        <row r="53">
          <cell r="B53">
            <v>40822</v>
          </cell>
          <cell r="C53" t="str">
            <v/>
          </cell>
        </row>
        <row r="54">
          <cell r="B54">
            <v>37637</v>
          </cell>
          <cell r="C54" t="str">
            <v/>
          </cell>
        </row>
        <row r="55">
          <cell r="B55">
            <v>35773</v>
          </cell>
          <cell r="C55" t="str">
            <v/>
          </cell>
        </row>
        <row r="56">
          <cell r="B56">
            <v>35082</v>
          </cell>
          <cell r="C56" t="str">
            <v/>
          </cell>
        </row>
        <row r="57">
          <cell r="B57">
            <v>38585</v>
          </cell>
          <cell r="C57" t="str">
            <v/>
          </cell>
        </row>
        <row r="58">
          <cell r="B58">
            <v>38851</v>
          </cell>
          <cell r="C58" t="str">
            <v/>
          </cell>
        </row>
        <row r="59">
          <cell r="B59">
            <v>38890</v>
          </cell>
          <cell r="C59" t="str">
            <v/>
          </cell>
        </row>
        <row r="60">
          <cell r="B60">
            <v>38104</v>
          </cell>
          <cell r="C60" t="str">
            <v/>
          </cell>
        </row>
        <row r="61">
          <cell r="B61">
            <v>41163</v>
          </cell>
          <cell r="C61" t="str">
            <v/>
          </cell>
        </row>
        <row r="62">
          <cell r="B62">
            <v>41250</v>
          </cell>
          <cell r="C62" t="str">
            <v/>
          </cell>
        </row>
        <row r="63">
          <cell r="B63">
            <v>43852</v>
          </cell>
          <cell r="C63" t="str">
            <v/>
          </cell>
        </row>
        <row r="64">
          <cell r="B64">
            <v>45954</v>
          </cell>
          <cell r="C64" t="str">
            <v/>
          </cell>
        </row>
        <row r="65">
          <cell r="B65">
            <v>41089</v>
          </cell>
          <cell r="C65" t="str">
            <v/>
          </cell>
        </row>
        <row r="66">
          <cell r="B66">
            <v>38426</v>
          </cell>
          <cell r="C66" t="str">
            <v/>
          </cell>
        </row>
        <row r="67">
          <cell r="B67">
            <v>36011</v>
          </cell>
          <cell r="C67" t="str">
            <v/>
          </cell>
        </row>
        <row r="68">
          <cell r="B68">
            <v>34563</v>
          </cell>
          <cell r="C68" t="str">
            <v/>
          </cell>
        </row>
        <row r="69">
          <cell r="B69">
            <v>40355</v>
          </cell>
          <cell r="C69" t="str">
            <v/>
          </cell>
        </row>
        <row r="70">
          <cell r="B70">
            <v>40006</v>
          </cell>
          <cell r="C70" t="str">
            <v/>
          </cell>
        </row>
        <row r="71">
          <cell r="B71">
            <v>40656</v>
          </cell>
          <cell r="C71" t="str">
            <v/>
          </cell>
        </row>
        <row r="72">
          <cell r="B72">
            <v>41079</v>
          </cell>
          <cell r="C72" t="str">
            <v/>
          </cell>
        </row>
        <row r="73">
          <cell r="B73">
            <v>42457</v>
          </cell>
          <cell r="C73" t="str">
            <v/>
          </cell>
        </row>
        <row r="74">
          <cell r="B74">
            <v>41932</v>
          </cell>
          <cell r="C74" t="str">
            <v/>
          </cell>
        </row>
        <row r="75">
          <cell r="B75">
            <v>44740</v>
          </cell>
          <cell r="C75" t="str">
            <v/>
          </cell>
        </row>
        <row r="76">
          <cell r="B76">
            <v>45618</v>
          </cell>
          <cell r="C76" t="str">
            <v/>
          </cell>
        </row>
        <row r="77">
          <cell r="B77">
            <v>42797</v>
          </cell>
          <cell r="C77" t="str">
            <v/>
          </cell>
        </row>
        <row r="78">
          <cell r="B78">
            <v>39478</v>
          </cell>
          <cell r="C78" t="str">
            <v/>
          </cell>
        </row>
        <row r="79">
          <cell r="B79">
            <v>35848</v>
          </cell>
          <cell r="C79" t="str">
            <v/>
          </cell>
        </row>
        <row r="80">
          <cell r="B80">
            <v>37694</v>
          </cell>
          <cell r="C80" t="str">
            <v/>
          </cell>
        </row>
        <row r="81">
          <cell r="B81">
            <v>40850</v>
          </cell>
          <cell r="C81" t="str">
            <v/>
          </cell>
        </row>
        <row r="82">
          <cell r="B82">
            <v>40874</v>
          </cell>
          <cell r="C82" t="str">
            <v/>
          </cell>
        </row>
        <row r="83">
          <cell r="B83">
            <v>40891</v>
          </cell>
          <cell r="C83" t="str">
            <v/>
          </cell>
        </row>
        <row r="84">
          <cell r="B84">
            <v>43034</v>
          </cell>
          <cell r="C84" t="str">
            <v/>
          </cell>
        </row>
        <row r="85">
          <cell r="B85">
            <v>43215</v>
          </cell>
          <cell r="C85" t="str">
            <v/>
          </cell>
        </row>
        <row r="86">
          <cell r="B86">
            <v>44472</v>
          </cell>
          <cell r="C86" t="str">
            <v/>
          </cell>
        </row>
        <row r="87">
          <cell r="B87">
            <v>45137</v>
          </cell>
          <cell r="C87" t="str">
            <v/>
          </cell>
        </row>
        <row r="88">
          <cell r="B88">
            <v>45683</v>
          </cell>
          <cell r="C88" t="str">
            <v/>
          </cell>
        </row>
        <row r="89">
          <cell r="B89">
            <v>45033</v>
          </cell>
          <cell r="C89" t="str">
            <v/>
          </cell>
        </row>
        <row r="90">
          <cell r="B90">
            <v>43471</v>
          </cell>
          <cell r="C90" t="str">
            <v/>
          </cell>
        </row>
        <row r="91">
          <cell r="B91">
            <v>40310</v>
          </cell>
          <cell r="C91" t="str">
            <v/>
          </cell>
        </row>
        <row r="92">
          <cell r="B92">
            <v>39321</v>
          </cell>
          <cell r="C92" t="str">
            <v/>
          </cell>
        </row>
        <row r="93">
          <cell r="B93">
            <v>45423</v>
          </cell>
          <cell r="C93" t="str">
            <v/>
          </cell>
        </row>
        <row r="94">
          <cell r="B94">
            <v>43736</v>
          </cell>
          <cell r="C94" t="str">
            <v/>
          </cell>
        </row>
        <row r="95">
          <cell r="B95">
            <v>45320</v>
          </cell>
          <cell r="C95" t="str">
            <v/>
          </cell>
        </row>
        <row r="96">
          <cell r="B96">
            <v>46182</v>
          </cell>
          <cell r="C96" t="str">
            <v/>
          </cell>
        </row>
        <row r="97">
          <cell r="B97">
            <v>47487</v>
          </cell>
          <cell r="C97" t="str">
            <v/>
          </cell>
        </row>
        <row r="98">
          <cell r="B98">
            <v>48144</v>
          </cell>
          <cell r="C98" t="str">
            <v/>
          </cell>
        </row>
        <row r="99">
          <cell r="B99">
            <v>48734</v>
          </cell>
          <cell r="C99" t="str">
            <v/>
          </cell>
        </row>
        <row r="100">
          <cell r="B100">
            <v>49710</v>
          </cell>
          <cell r="C100" t="str">
            <v/>
          </cell>
        </row>
        <row r="101">
          <cell r="B101">
            <v>48806</v>
          </cell>
          <cell r="C101" t="str">
            <v/>
          </cell>
        </row>
        <row r="102">
          <cell r="B102">
            <v>45752</v>
          </cell>
          <cell r="C102" t="str">
            <v/>
          </cell>
        </row>
        <row r="103">
          <cell r="B103">
            <v>47344</v>
          </cell>
          <cell r="C103" t="str">
            <v/>
          </cell>
        </row>
        <row r="104">
          <cell r="B104">
            <v>45882</v>
          </cell>
          <cell r="C104" t="str">
            <v/>
          </cell>
        </row>
        <row r="105">
          <cell r="B105">
            <v>50261</v>
          </cell>
          <cell r="C105" t="str">
            <v/>
          </cell>
        </row>
        <row r="106">
          <cell r="B106">
            <v>48968</v>
          </cell>
          <cell r="C106" t="str">
            <v/>
          </cell>
        </row>
        <row r="107">
          <cell r="B107">
            <v>50487</v>
          </cell>
          <cell r="C107" t="str">
            <v/>
          </cell>
        </row>
        <row r="108">
          <cell r="B108">
            <v>52062</v>
          </cell>
          <cell r="C108" t="str">
            <v/>
          </cell>
        </row>
        <row r="109">
          <cell r="B109">
            <v>52848</v>
          </cell>
          <cell r="C109" t="str">
            <v/>
          </cell>
        </row>
        <row r="110">
          <cell r="B110">
            <v>51120</v>
          </cell>
          <cell r="C110" t="str">
            <v/>
          </cell>
        </row>
        <row r="111">
          <cell r="B111">
            <v>51029</v>
          </cell>
          <cell r="C111" t="str">
            <v/>
          </cell>
        </row>
        <row r="112">
          <cell r="B112">
            <v>53611</v>
          </cell>
          <cell r="C112" t="str">
            <v/>
          </cell>
        </row>
        <row r="113">
          <cell r="B113">
            <v>52365</v>
          </cell>
          <cell r="C113" t="str">
            <v/>
          </cell>
        </row>
        <row r="114">
          <cell r="B114">
            <v>47906</v>
          </cell>
          <cell r="C114" t="str">
            <v/>
          </cell>
        </row>
        <row r="115">
          <cell r="B115">
            <v>47340</v>
          </cell>
          <cell r="C115" t="str">
            <v/>
          </cell>
        </row>
        <row r="116">
          <cell r="B116">
            <v>46470</v>
          </cell>
          <cell r="C116" t="str">
            <v/>
          </cell>
        </row>
        <row r="117">
          <cell r="B117">
            <v>50792</v>
          </cell>
          <cell r="C117" t="str">
            <v/>
          </cell>
        </row>
        <row r="118">
          <cell r="B118">
            <v>50223</v>
          </cell>
          <cell r="C118" t="str">
            <v/>
          </cell>
        </row>
        <row r="119">
          <cell r="B119">
            <v>50431</v>
          </cell>
          <cell r="C119" t="str">
            <v/>
          </cell>
        </row>
        <row r="120">
          <cell r="B120">
            <v>49024</v>
          </cell>
          <cell r="C120" t="str">
            <v/>
          </cell>
        </row>
        <row r="121">
          <cell r="B121">
            <v>51989</v>
          </cell>
          <cell r="C121" t="str">
            <v/>
          </cell>
        </row>
        <row r="122">
          <cell r="B122">
            <v>50467</v>
          </cell>
          <cell r="C122" t="str">
            <v/>
          </cell>
        </row>
        <row r="123">
          <cell r="B123">
            <v>49570</v>
          </cell>
          <cell r="C123" t="str">
            <v/>
          </cell>
        </row>
        <row r="124">
          <cell r="B124">
            <v>53756</v>
          </cell>
          <cell r="C124" t="str">
            <v/>
          </cell>
        </row>
        <row r="125">
          <cell r="B125">
            <v>51318</v>
          </cell>
          <cell r="C125" t="str">
            <v/>
          </cell>
        </row>
        <row r="126">
          <cell r="C126" t="str">
            <v/>
          </cell>
        </row>
        <row r="127">
          <cell r="B127">
            <v>44483</v>
          </cell>
          <cell r="C127" t="str">
            <v/>
          </cell>
        </row>
        <row r="128">
          <cell r="B128">
            <v>45582</v>
          </cell>
          <cell r="C128" t="str">
            <v/>
          </cell>
        </row>
        <row r="129">
          <cell r="B129">
            <v>47838</v>
          </cell>
          <cell r="C129" t="str">
            <v/>
          </cell>
        </row>
        <row r="130">
          <cell r="B130">
            <v>43379</v>
          </cell>
          <cell r="C130" t="str">
            <v/>
          </cell>
        </row>
        <row r="131">
          <cell r="B131">
            <v>43174</v>
          </cell>
          <cell r="C131" t="str">
            <v/>
          </cell>
        </row>
        <row r="132">
          <cell r="B132">
            <v>44477</v>
          </cell>
          <cell r="C132" t="str">
            <v/>
          </cell>
        </row>
        <row r="133">
          <cell r="C133" t="str">
            <v/>
          </cell>
        </row>
        <row r="134">
          <cell r="B134">
            <v>45074</v>
          </cell>
          <cell r="C134" t="str">
            <v/>
          </cell>
        </row>
        <row r="135">
          <cell r="B135">
            <v>48804</v>
          </cell>
          <cell r="C135" t="str">
            <v/>
          </cell>
        </row>
        <row r="136">
          <cell r="B136">
            <v>50688</v>
          </cell>
          <cell r="C136" t="str">
            <v/>
          </cell>
        </row>
        <row r="137">
          <cell r="B137">
            <v>49475</v>
          </cell>
          <cell r="C137" t="str">
            <v/>
          </cell>
        </row>
        <row r="138">
          <cell r="B138">
            <v>48337</v>
          </cell>
        </row>
        <row r="139">
          <cell r="B139">
            <v>42657</v>
          </cell>
          <cell r="C139" t="str">
            <v/>
          </cell>
        </row>
        <row r="140">
          <cell r="B140">
            <v>42759</v>
          </cell>
          <cell r="C140" t="str">
            <v/>
          </cell>
        </row>
        <row r="141">
          <cell r="B141">
            <v>50710</v>
          </cell>
          <cell r="C141" t="str">
            <v/>
          </cell>
        </row>
        <row r="142">
          <cell r="B142">
            <v>49272</v>
          </cell>
          <cell r="C142" t="str">
            <v/>
          </cell>
        </row>
        <row r="143">
          <cell r="B143">
            <v>46846</v>
          </cell>
          <cell r="C143" t="str">
            <v/>
          </cell>
        </row>
        <row r="144">
          <cell r="B144">
            <v>46479</v>
          </cell>
          <cell r="C144" t="str">
            <v/>
          </cell>
        </row>
        <row r="145">
          <cell r="B145">
            <v>46834</v>
          </cell>
          <cell r="C145" t="str">
            <v/>
          </cell>
        </row>
        <row r="146">
          <cell r="B146">
            <v>49827</v>
          </cell>
          <cell r="C146" t="str">
            <v/>
          </cell>
        </row>
        <row r="147">
          <cell r="B147">
            <v>48176</v>
          </cell>
          <cell r="C147" t="str">
            <v/>
          </cell>
        </row>
        <row r="148">
          <cell r="B148">
            <v>51873</v>
          </cell>
          <cell r="C148" t="str">
            <v/>
          </cell>
        </row>
        <row r="149">
          <cell r="B149">
            <v>52517</v>
          </cell>
          <cell r="C149" t="str">
            <v/>
          </cell>
        </row>
        <row r="150">
          <cell r="B150">
            <v>50338</v>
          </cell>
          <cell r="C150" t="str">
            <v/>
          </cell>
        </row>
        <row r="151">
          <cell r="B151">
            <v>45397</v>
          </cell>
          <cell r="C151" t="str">
            <v/>
          </cell>
        </row>
        <row r="152">
          <cell r="B152">
            <v>46859</v>
          </cell>
          <cell r="C152" t="str">
            <v/>
          </cell>
        </row>
        <row r="153">
          <cell r="B153">
            <v>52930</v>
          </cell>
          <cell r="C153" t="str">
            <v/>
          </cell>
        </row>
        <row r="154">
          <cell r="B154">
            <v>48679</v>
          </cell>
          <cell r="C154" t="str">
            <v/>
          </cell>
        </row>
        <row r="155">
          <cell r="B155">
            <v>47974</v>
          </cell>
          <cell r="C155" t="str">
            <v>*</v>
          </cell>
        </row>
        <row r="156">
          <cell r="B156">
            <v>47539</v>
          </cell>
          <cell r="C156"/>
        </row>
      </sheetData>
      <sheetData sheetId="1"/>
      <sheetData sheetId="2"/>
      <sheetData sheetId="3">
        <row r="7">
          <cell r="B7">
            <v>27.9</v>
          </cell>
          <cell r="C7" t="str">
            <v/>
          </cell>
        </row>
        <row r="8">
          <cell r="B8">
            <v>57.2</v>
          </cell>
          <cell r="C8" t="str">
            <v/>
          </cell>
        </row>
        <row r="9">
          <cell r="B9">
            <v>91.2</v>
          </cell>
          <cell r="C9" t="str">
            <v/>
          </cell>
        </row>
        <row r="10">
          <cell r="B10">
            <v>124.1</v>
          </cell>
          <cell r="C10" t="str">
            <v/>
          </cell>
        </row>
        <row r="11">
          <cell r="B11">
            <v>157.9</v>
          </cell>
          <cell r="C11" t="str">
            <v/>
          </cell>
        </row>
        <row r="12">
          <cell r="B12">
            <v>192.7</v>
          </cell>
          <cell r="C12" t="str">
            <v/>
          </cell>
        </row>
        <row r="13">
          <cell r="B13">
            <v>229.3</v>
          </cell>
          <cell r="C13" t="str">
            <v/>
          </cell>
        </row>
        <row r="14">
          <cell r="B14">
            <v>266.10000000000002</v>
          </cell>
          <cell r="C14" t="str">
            <v/>
          </cell>
        </row>
        <row r="15">
          <cell r="B15">
            <v>303.2</v>
          </cell>
          <cell r="C15" t="str">
            <v/>
          </cell>
        </row>
        <row r="16">
          <cell r="B16">
            <v>342.2</v>
          </cell>
          <cell r="C16" t="str">
            <v/>
          </cell>
        </row>
        <row r="17">
          <cell r="B17">
            <v>379.6</v>
          </cell>
          <cell r="C17" t="str">
            <v/>
          </cell>
        </row>
        <row r="18">
          <cell r="B18">
            <v>412.4</v>
          </cell>
          <cell r="C18" t="str">
            <v/>
          </cell>
        </row>
        <row r="19">
          <cell r="B19">
            <v>34.799999999999997</v>
          </cell>
          <cell r="C19" t="str">
            <v/>
          </cell>
        </row>
        <row r="20">
          <cell r="B20">
            <v>70</v>
          </cell>
          <cell r="C20" t="str">
            <v/>
          </cell>
        </row>
        <row r="21">
          <cell r="B21">
            <v>109.8</v>
          </cell>
          <cell r="C21" t="str">
            <v/>
          </cell>
        </row>
        <row r="22">
          <cell r="B22">
            <v>148.1</v>
          </cell>
          <cell r="C22" t="str">
            <v/>
          </cell>
        </row>
        <row r="23">
          <cell r="B23">
            <v>187.8</v>
          </cell>
          <cell r="C23" t="str">
            <v/>
          </cell>
        </row>
        <row r="24">
          <cell r="B24">
            <v>227.2</v>
          </cell>
          <cell r="C24" t="str">
            <v/>
          </cell>
        </row>
        <row r="25">
          <cell r="B25">
            <v>267.3</v>
          </cell>
          <cell r="C25" t="str">
            <v/>
          </cell>
        </row>
        <row r="26">
          <cell r="B26">
            <v>308</v>
          </cell>
          <cell r="C26" t="str">
            <v/>
          </cell>
        </row>
        <row r="27">
          <cell r="B27">
            <v>349</v>
          </cell>
          <cell r="C27" t="str">
            <v/>
          </cell>
        </row>
        <row r="28">
          <cell r="B28">
            <v>391.3</v>
          </cell>
          <cell r="C28" t="str">
            <v/>
          </cell>
        </row>
        <row r="29">
          <cell r="B29">
            <v>431.7</v>
          </cell>
          <cell r="C29" t="str">
            <v/>
          </cell>
        </row>
        <row r="30">
          <cell r="B30">
            <v>469.6</v>
          </cell>
          <cell r="C30" t="str">
            <v/>
          </cell>
        </row>
        <row r="31">
          <cell r="B31">
            <v>36</v>
          </cell>
          <cell r="C31" t="str">
            <v/>
          </cell>
        </row>
        <row r="32">
          <cell r="B32">
            <v>69.900000000000006</v>
          </cell>
          <cell r="C32" t="str">
            <v/>
          </cell>
        </row>
        <row r="33">
          <cell r="B33">
            <v>109.1</v>
          </cell>
          <cell r="C33" t="str">
            <v/>
          </cell>
        </row>
        <row r="34">
          <cell r="B34">
            <v>146.69999999999999</v>
          </cell>
          <cell r="C34" t="str">
            <v/>
          </cell>
        </row>
        <row r="35">
          <cell r="B35">
            <v>186.3</v>
          </cell>
          <cell r="C35" t="str">
            <v/>
          </cell>
        </row>
        <row r="36">
          <cell r="B36">
            <v>223.8</v>
          </cell>
          <cell r="C36" t="str">
            <v/>
          </cell>
        </row>
        <row r="37">
          <cell r="B37">
            <v>262</v>
          </cell>
          <cell r="C37" t="str">
            <v/>
          </cell>
        </row>
        <row r="38">
          <cell r="B38">
            <v>301.7</v>
          </cell>
          <cell r="C38" t="str">
            <v/>
          </cell>
        </row>
        <row r="39">
          <cell r="B39">
            <v>342.5</v>
          </cell>
          <cell r="C39" t="str">
            <v/>
          </cell>
        </row>
        <row r="40">
          <cell r="B40">
            <v>385.4</v>
          </cell>
          <cell r="C40" t="str">
            <v/>
          </cell>
        </row>
        <row r="41">
          <cell r="B41">
            <v>425.8</v>
          </cell>
          <cell r="C41" t="str">
            <v/>
          </cell>
        </row>
        <row r="42">
          <cell r="B42">
            <v>460.8</v>
          </cell>
          <cell r="C42" t="str">
            <v/>
          </cell>
        </row>
        <row r="43">
          <cell r="B43">
            <v>34.200000000000003</v>
          </cell>
          <cell r="C43" t="str">
            <v/>
          </cell>
        </row>
        <row r="44">
          <cell r="B44">
            <v>67.599999999999994</v>
          </cell>
          <cell r="C44" t="str">
            <v/>
          </cell>
        </row>
        <row r="45">
          <cell r="B45">
            <v>104.7</v>
          </cell>
          <cell r="C45" t="str">
            <v/>
          </cell>
        </row>
        <row r="46">
          <cell r="B46">
            <v>140.6</v>
          </cell>
          <cell r="C46" t="str">
            <v/>
          </cell>
        </row>
        <row r="47">
          <cell r="B47">
            <v>177.9</v>
          </cell>
          <cell r="C47" t="str">
            <v/>
          </cell>
        </row>
        <row r="48">
          <cell r="B48">
            <v>216.8</v>
          </cell>
          <cell r="C48" t="str">
            <v/>
          </cell>
        </row>
        <row r="49">
          <cell r="B49">
            <v>257.89999999999998</v>
          </cell>
          <cell r="C49" t="str">
            <v/>
          </cell>
        </row>
        <row r="50">
          <cell r="B50">
            <v>298.5</v>
          </cell>
          <cell r="C50" t="str">
            <v/>
          </cell>
        </row>
        <row r="51">
          <cell r="B51">
            <v>339.9</v>
          </cell>
          <cell r="C51" t="str">
            <v/>
          </cell>
        </row>
        <row r="52">
          <cell r="B52">
            <v>384.3</v>
          </cell>
          <cell r="C52" t="str">
            <v/>
          </cell>
        </row>
        <row r="53">
          <cell r="B53">
            <v>425.1</v>
          </cell>
          <cell r="C53" t="str">
            <v/>
          </cell>
        </row>
        <row r="54">
          <cell r="B54">
            <v>462.7</v>
          </cell>
          <cell r="C54" t="str">
            <v/>
          </cell>
        </row>
        <row r="55">
          <cell r="B55">
            <v>35.799999999999997</v>
          </cell>
          <cell r="C55" t="str">
            <v/>
          </cell>
        </row>
        <row r="56">
          <cell r="B56">
            <v>70.900000000000006</v>
          </cell>
          <cell r="C56" t="str">
            <v/>
          </cell>
        </row>
        <row r="57">
          <cell r="B57">
            <v>109.5</v>
          </cell>
          <cell r="C57" t="str">
            <v/>
          </cell>
        </row>
        <row r="58">
          <cell r="B58">
            <v>148.4</v>
          </cell>
          <cell r="C58" t="str">
            <v/>
          </cell>
        </row>
        <row r="59">
          <cell r="B59">
            <v>187.3</v>
          </cell>
          <cell r="C59" t="str">
            <v/>
          </cell>
        </row>
        <row r="60">
          <cell r="B60">
            <v>225.4</v>
          </cell>
          <cell r="C60" t="str">
            <v/>
          </cell>
        </row>
        <row r="61">
          <cell r="B61">
            <v>266.60000000000002</v>
          </cell>
          <cell r="C61" t="str">
            <v/>
          </cell>
        </row>
        <row r="62">
          <cell r="B62">
            <v>307.89999999999998</v>
          </cell>
          <cell r="C62" t="str">
            <v/>
          </cell>
        </row>
        <row r="63">
          <cell r="B63">
            <v>351.8</v>
          </cell>
          <cell r="C63" t="str">
            <v/>
          </cell>
        </row>
        <row r="64">
          <cell r="B64">
            <v>397.8</v>
          </cell>
          <cell r="C64" t="str">
            <v/>
          </cell>
        </row>
        <row r="65">
          <cell r="B65">
            <v>438.9</v>
          </cell>
          <cell r="C65" t="str">
            <v/>
          </cell>
        </row>
        <row r="66">
          <cell r="B66">
            <v>477.3</v>
          </cell>
          <cell r="C66" t="str">
            <v/>
          </cell>
        </row>
        <row r="67">
          <cell r="B67">
            <v>36</v>
          </cell>
          <cell r="C67" t="str">
            <v/>
          </cell>
        </row>
        <row r="68">
          <cell r="B68">
            <v>70.599999999999994</v>
          </cell>
          <cell r="C68" t="str">
            <v/>
          </cell>
        </row>
        <row r="69">
          <cell r="B69">
            <v>111</v>
          </cell>
          <cell r="C69" t="str">
            <v/>
          </cell>
        </row>
        <row r="70">
          <cell r="B70">
            <v>151</v>
          </cell>
          <cell r="C70" t="str">
            <v/>
          </cell>
        </row>
        <row r="71">
          <cell r="B71">
            <v>191.7</v>
          </cell>
          <cell r="C71" t="str">
            <v/>
          </cell>
        </row>
        <row r="72">
          <cell r="B72">
            <v>232.8</v>
          </cell>
          <cell r="C72" t="str">
            <v/>
          </cell>
        </row>
        <row r="73">
          <cell r="B73">
            <v>275.3</v>
          </cell>
          <cell r="C73" t="str">
            <v/>
          </cell>
        </row>
        <row r="74">
          <cell r="B74">
            <v>317.2</v>
          </cell>
          <cell r="C74" t="str">
            <v/>
          </cell>
        </row>
        <row r="75">
          <cell r="B75">
            <v>361.9</v>
          </cell>
          <cell r="C75" t="str">
            <v/>
          </cell>
        </row>
        <row r="76">
          <cell r="B76">
            <v>407.5</v>
          </cell>
          <cell r="C76" t="str">
            <v/>
          </cell>
        </row>
        <row r="77">
          <cell r="B77">
            <v>450.3</v>
          </cell>
          <cell r="C77" t="str">
            <v/>
          </cell>
        </row>
        <row r="78">
          <cell r="B78">
            <v>489.8</v>
          </cell>
          <cell r="C78" t="str">
            <v/>
          </cell>
        </row>
        <row r="79">
          <cell r="B79">
            <v>35.799999999999997</v>
          </cell>
          <cell r="C79" t="str">
            <v/>
          </cell>
        </row>
        <row r="80">
          <cell r="B80">
            <v>73.5</v>
          </cell>
          <cell r="C80" t="str">
            <v/>
          </cell>
        </row>
        <row r="81">
          <cell r="B81">
            <v>114.4</v>
          </cell>
          <cell r="C81" t="str">
            <v/>
          </cell>
        </row>
        <row r="82">
          <cell r="B82">
            <v>155.30000000000001</v>
          </cell>
          <cell r="C82" t="str">
            <v/>
          </cell>
        </row>
        <row r="83">
          <cell r="B83">
            <v>196.2</v>
          </cell>
          <cell r="C83" t="str">
            <v/>
          </cell>
        </row>
        <row r="84">
          <cell r="B84">
            <v>239.2</v>
          </cell>
          <cell r="C84" t="str">
            <v/>
          </cell>
        </row>
        <row r="85">
          <cell r="B85">
            <v>282.39999999999998</v>
          </cell>
          <cell r="C85" t="str">
            <v/>
          </cell>
        </row>
        <row r="86">
          <cell r="B86">
            <v>326.89999999999998</v>
          </cell>
          <cell r="C86" t="str">
            <v/>
          </cell>
        </row>
        <row r="87">
          <cell r="B87">
            <v>372</v>
          </cell>
          <cell r="C87" t="str">
            <v/>
          </cell>
        </row>
        <row r="88">
          <cell r="B88">
            <v>417.7</v>
          </cell>
          <cell r="C88" t="str">
            <v/>
          </cell>
        </row>
        <row r="89">
          <cell r="B89">
            <v>462.7</v>
          </cell>
          <cell r="C89" t="str">
            <v/>
          </cell>
        </row>
        <row r="90">
          <cell r="B90">
            <v>506.2</v>
          </cell>
          <cell r="C90" t="str">
            <v/>
          </cell>
        </row>
        <row r="91">
          <cell r="B91">
            <v>40.299999999999997</v>
          </cell>
          <cell r="C91" t="str">
            <v/>
          </cell>
        </row>
        <row r="92">
          <cell r="B92">
            <v>79.599999999999994</v>
          </cell>
          <cell r="C92" t="str">
            <v/>
          </cell>
        </row>
        <row r="93">
          <cell r="B93">
            <v>125</v>
          </cell>
          <cell r="C93" t="str">
            <v/>
          </cell>
        </row>
        <row r="94">
          <cell r="B94">
            <v>168.7</v>
          </cell>
          <cell r="C94" t="str">
            <v/>
          </cell>
        </row>
        <row r="95">
          <cell r="B95">
            <v>214</v>
          </cell>
          <cell r="C95" t="str">
            <v/>
          </cell>
        </row>
        <row r="96">
          <cell r="B96">
            <v>260.2</v>
          </cell>
          <cell r="C96" t="str">
            <v/>
          </cell>
        </row>
        <row r="97">
          <cell r="B97">
            <v>307.7</v>
          </cell>
          <cell r="C97" t="str">
            <v/>
          </cell>
        </row>
        <row r="98">
          <cell r="B98">
            <v>355.8</v>
          </cell>
          <cell r="C98" t="str">
            <v/>
          </cell>
        </row>
        <row r="99">
          <cell r="B99">
            <v>404.5</v>
          </cell>
          <cell r="C99" t="str">
            <v/>
          </cell>
        </row>
        <row r="100">
          <cell r="B100">
            <v>454.2</v>
          </cell>
          <cell r="C100" t="str">
            <v/>
          </cell>
        </row>
        <row r="101">
          <cell r="B101">
            <v>503</v>
          </cell>
          <cell r="C101" t="str">
            <v/>
          </cell>
        </row>
        <row r="102">
          <cell r="B102">
            <v>548.79999999999995</v>
          </cell>
          <cell r="C102" t="str">
            <v/>
          </cell>
        </row>
        <row r="103">
          <cell r="B103">
            <v>47.3</v>
          </cell>
          <cell r="C103" t="str">
            <v/>
          </cell>
        </row>
        <row r="104">
          <cell r="B104">
            <v>93.2</v>
          </cell>
          <cell r="C104" t="str">
            <v/>
          </cell>
        </row>
        <row r="105">
          <cell r="B105">
            <v>143.5</v>
          </cell>
          <cell r="C105" t="str">
            <v/>
          </cell>
        </row>
        <row r="106">
          <cell r="B106">
            <v>192.5</v>
          </cell>
          <cell r="C106" t="str">
            <v/>
          </cell>
        </row>
        <row r="107">
          <cell r="B107">
            <v>243</v>
          </cell>
          <cell r="C107" t="str">
            <v/>
          </cell>
        </row>
        <row r="108">
          <cell r="B108">
            <v>295.10000000000002</v>
          </cell>
          <cell r="C108" t="str">
            <v/>
          </cell>
        </row>
        <row r="109">
          <cell r="B109">
            <v>347.9</v>
          </cell>
          <cell r="C109" t="str">
            <v/>
          </cell>
        </row>
        <row r="110">
          <cell r="B110">
            <v>399</v>
          </cell>
          <cell r="C110" t="str">
            <v/>
          </cell>
        </row>
        <row r="111">
          <cell r="B111">
            <v>450</v>
          </cell>
          <cell r="C111" t="str">
            <v/>
          </cell>
        </row>
        <row r="112">
          <cell r="B112">
            <v>503.6</v>
          </cell>
          <cell r="C112" t="str">
            <v/>
          </cell>
        </row>
        <row r="113">
          <cell r="B113">
            <v>556</v>
          </cell>
          <cell r="C113" t="str">
            <v/>
          </cell>
        </row>
        <row r="114">
          <cell r="B114">
            <v>603.9</v>
          </cell>
          <cell r="C114" t="str">
            <v/>
          </cell>
        </row>
        <row r="115">
          <cell r="B115">
            <v>47.3</v>
          </cell>
          <cell r="C115" t="str">
            <v/>
          </cell>
        </row>
        <row r="116">
          <cell r="B116">
            <v>93.8</v>
          </cell>
          <cell r="C116" t="str">
            <v/>
          </cell>
        </row>
        <row r="117">
          <cell r="B117">
            <v>144.6</v>
          </cell>
          <cell r="C117" t="str">
            <v/>
          </cell>
        </row>
        <row r="118">
          <cell r="B118">
            <v>194.8</v>
          </cell>
          <cell r="C118" t="str">
            <v/>
          </cell>
        </row>
        <row r="119">
          <cell r="B119">
            <v>245.2</v>
          </cell>
          <cell r="C119" t="str">
            <v/>
          </cell>
        </row>
        <row r="120">
          <cell r="B120">
            <v>294.2</v>
          </cell>
          <cell r="C120" t="str">
            <v/>
          </cell>
        </row>
        <row r="121">
          <cell r="B121">
            <v>346.2</v>
          </cell>
          <cell r="C121" t="str">
            <v/>
          </cell>
        </row>
        <row r="122">
          <cell r="B122">
            <v>396.7</v>
          </cell>
          <cell r="C122" t="str">
            <v/>
          </cell>
        </row>
        <row r="123">
          <cell r="B123">
            <v>446.3</v>
          </cell>
          <cell r="C123" t="str">
            <v/>
          </cell>
        </row>
        <row r="124">
          <cell r="B124">
            <v>500.1</v>
          </cell>
          <cell r="C124" t="str">
            <v/>
          </cell>
        </row>
        <row r="125">
          <cell r="B125">
            <v>551.4</v>
          </cell>
          <cell r="C125" t="str">
            <v/>
          </cell>
        </row>
        <row r="126">
          <cell r="B126">
            <v>598</v>
          </cell>
          <cell r="C126" t="str">
            <v/>
          </cell>
        </row>
        <row r="127">
          <cell r="B127">
            <v>44.5</v>
          </cell>
          <cell r="C127" t="str">
            <v/>
          </cell>
        </row>
        <row r="128">
          <cell r="B128">
            <v>90.1</v>
          </cell>
          <cell r="C128" t="str">
            <v/>
          </cell>
        </row>
        <row r="129">
          <cell r="B129">
            <v>137.9</v>
          </cell>
          <cell r="C129" t="str">
            <v/>
          </cell>
        </row>
        <row r="130">
          <cell r="B130">
            <v>181.3</v>
          </cell>
          <cell r="C130" t="str">
            <v/>
          </cell>
        </row>
        <row r="131">
          <cell r="B131">
            <v>224.5</v>
          </cell>
          <cell r="C131" t="str">
            <v/>
          </cell>
        </row>
        <row r="132">
          <cell r="B132">
            <v>269</v>
          </cell>
          <cell r="C132" t="str">
            <v/>
          </cell>
        </row>
        <row r="133">
          <cell r="B133">
            <v>315.2</v>
          </cell>
          <cell r="C133" t="str">
            <v/>
          </cell>
        </row>
        <row r="134">
          <cell r="B134">
            <v>360.3</v>
          </cell>
          <cell r="C134" t="str">
            <v/>
          </cell>
        </row>
        <row r="135">
          <cell r="B135">
            <v>409.1</v>
          </cell>
          <cell r="C135" t="str">
            <v/>
          </cell>
        </row>
        <row r="136">
          <cell r="B136">
            <v>459.8</v>
          </cell>
          <cell r="C136" t="str">
            <v/>
          </cell>
        </row>
        <row r="137">
          <cell r="B137">
            <v>509.2</v>
          </cell>
          <cell r="C137" t="str">
            <v/>
          </cell>
        </row>
        <row r="138">
          <cell r="B138">
            <v>557.6</v>
          </cell>
          <cell r="C138" t="str">
            <v/>
          </cell>
        </row>
        <row r="139">
          <cell r="B139">
            <v>42.7</v>
          </cell>
          <cell r="C139" t="str">
            <v/>
          </cell>
        </row>
        <row r="140">
          <cell r="B140">
            <v>85.4</v>
          </cell>
          <cell r="C140" t="str">
            <v/>
          </cell>
        </row>
        <row r="141">
          <cell r="B141">
            <v>136.1</v>
          </cell>
          <cell r="C141" t="str">
            <v/>
          </cell>
        </row>
        <row r="142">
          <cell r="B142">
            <v>185.4</v>
          </cell>
          <cell r="C142" t="str">
            <v/>
          </cell>
        </row>
        <row r="143">
          <cell r="B143">
            <v>232.2</v>
          </cell>
          <cell r="C143" t="str">
            <v/>
          </cell>
        </row>
        <row r="144">
          <cell r="B144">
            <v>278.7</v>
          </cell>
          <cell r="C144" t="str">
            <v/>
          </cell>
        </row>
        <row r="145">
          <cell r="B145">
            <v>325.60000000000002</v>
          </cell>
          <cell r="C145" t="str">
            <v/>
          </cell>
        </row>
        <row r="146">
          <cell r="B146">
            <v>375.4</v>
          </cell>
          <cell r="C146" t="str">
            <v/>
          </cell>
        </row>
        <row r="147">
          <cell r="B147">
            <v>423.6</v>
          </cell>
          <cell r="C147" t="str">
            <v/>
          </cell>
        </row>
        <row r="148">
          <cell r="B148">
            <v>475.4</v>
          </cell>
          <cell r="C148" t="str">
            <v/>
          </cell>
        </row>
        <row r="149">
          <cell r="B149">
            <v>528</v>
          </cell>
          <cell r="C149" t="str">
            <v/>
          </cell>
        </row>
        <row r="150">
          <cell r="B150">
            <v>578.29999999999995</v>
          </cell>
          <cell r="C150" t="str">
            <v/>
          </cell>
        </row>
        <row r="151">
          <cell r="B151">
            <v>45.4</v>
          </cell>
        </row>
        <row r="152">
          <cell r="B152">
            <v>92.3</v>
          </cell>
          <cell r="C152" t="str">
            <v/>
          </cell>
        </row>
        <row r="153">
          <cell r="B153">
            <v>145.19999999999999</v>
          </cell>
          <cell r="C153" t="str">
            <v/>
          </cell>
        </row>
        <row r="154">
          <cell r="B154">
            <v>193.9</v>
          </cell>
          <cell r="C154" t="str">
            <v/>
          </cell>
        </row>
        <row r="155">
          <cell r="B155">
            <v>241.8</v>
          </cell>
          <cell r="C155" t="str">
            <v>*</v>
          </cell>
        </row>
        <row r="156">
          <cell r="B156">
            <v>289.39999999999998</v>
          </cell>
        </row>
      </sheetData>
      <sheetData sheetId="4">
        <row r="7">
          <cell r="B7">
            <v>91.2</v>
          </cell>
          <cell r="C7" t="str">
            <v/>
          </cell>
        </row>
        <row r="8">
          <cell r="B8">
            <v>101.5</v>
          </cell>
          <cell r="C8" t="str">
            <v/>
          </cell>
        </row>
        <row r="9">
          <cell r="B9">
            <v>110.5</v>
          </cell>
          <cell r="C9" t="str">
            <v/>
          </cell>
        </row>
        <row r="10">
          <cell r="B10">
            <v>109.2</v>
          </cell>
          <cell r="C10" t="str">
            <v/>
          </cell>
        </row>
        <row r="11">
          <cell r="B11">
            <v>109.8</v>
          </cell>
          <cell r="C11" t="str">
            <v/>
          </cell>
        </row>
        <row r="12">
          <cell r="B12">
            <v>117.4</v>
          </cell>
          <cell r="C12" t="str">
            <v/>
          </cell>
        </row>
        <row r="13">
          <cell r="B13">
            <v>121.8</v>
          </cell>
          <cell r="C13" t="str">
            <v/>
          </cell>
        </row>
        <row r="14">
          <cell r="B14">
            <v>120.6</v>
          </cell>
          <cell r="C14" t="str">
            <v/>
          </cell>
        </row>
        <row r="15">
          <cell r="B15">
            <v>109.1</v>
          </cell>
          <cell r="C15" t="str">
            <v/>
          </cell>
        </row>
        <row r="16">
          <cell r="B16">
            <v>114.7</v>
          </cell>
          <cell r="C16" t="str">
            <v/>
          </cell>
        </row>
        <row r="17">
          <cell r="B17">
            <v>118.7</v>
          </cell>
          <cell r="C17" t="str">
            <v/>
          </cell>
        </row>
        <row r="18">
          <cell r="B18">
            <v>118.3</v>
          </cell>
          <cell r="C18" t="str">
            <v/>
          </cell>
        </row>
        <row r="19">
          <cell r="B19">
            <v>104.7</v>
          </cell>
          <cell r="C19" t="str">
            <v/>
          </cell>
        </row>
        <row r="20">
          <cell r="B20">
            <v>112.1</v>
          </cell>
          <cell r="C20" t="str">
            <v/>
          </cell>
        </row>
        <row r="21">
          <cell r="B21">
            <v>123.1</v>
          </cell>
          <cell r="C21" t="str">
            <v/>
          </cell>
        </row>
        <row r="22">
          <cell r="B22">
            <v>122.8</v>
          </cell>
          <cell r="C22" t="str">
            <v/>
          </cell>
        </row>
        <row r="23">
          <cell r="B23">
            <v>109.5</v>
          </cell>
          <cell r="C23" t="str">
            <v/>
          </cell>
        </row>
        <row r="24">
          <cell r="B24">
            <v>115.9</v>
          </cell>
          <cell r="C24" t="str">
            <v/>
          </cell>
        </row>
        <row r="25">
          <cell r="B25">
            <v>126.4</v>
          </cell>
          <cell r="C25" t="str">
            <v/>
          </cell>
        </row>
        <row r="26">
          <cell r="B26">
            <v>125.5</v>
          </cell>
          <cell r="C26" t="str">
            <v/>
          </cell>
        </row>
        <row r="27">
          <cell r="B27">
            <v>111</v>
          </cell>
          <cell r="C27" t="str">
            <v/>
          </cell>
        </row>
        <row r="28">
          <cell r="B28">
            <v>121.8</v>
          </cell>
          <cell r="C28" t="str">
            <v/>
          </cell>
        </row>
        <row r="29">
          <cell r="B29">
            <v>129.1</v>
          </cell>
          <cell r="C29" t="str">
            <v/>
          </cell>
        </row>
        <row r="30">
          <cell r="B30">
            <v>127.9</v>
          </cell>
          <cell r="C30" t="str">
            <v/>
          </cell>
        </row>
        <row r="31">
          <cell r="B31">
            <v>114.4</v>
          </cell>
          <cell r="C31" t="str">
            <v/>
          </cell>
        </row>
        <row r="32">
          <cell r="B32">
            <v>124.8</v>
          </cell>
          <cell r="C32" t="str">
            <v/>
          </cell>
        </row>
        <row r="33">
          <cell r="B33">
            <v>132.80000000000001</v>
          </cell>
          <cell r="C33" t="str">
            <v/>
          </cell>
        </row>
        <row r="34">
          <cell r="B34">
            <v>134.19999999999999</v>
          </cell>
          <cell r="C34" t="str">
            <v/>
          </cell>
        </row>
        <row r="35">
          <cell r="B35">
            <v>125</v>
          </cell>
          <cell r="C35" t="str">
            <v/>
          </cell>
        </row>
        <row r="36">
          <cell r="B36">
            <v>135.19999999999999</v>
          </cell>
          <cell r="C36" t="str">
            <v/>
          </cell>
        </row>
        <row r="37">
          <cell r="B37">
            <v>144.30000000000001</v>
          </cell>
          <cell r="C37" t="str">
            <v/>
          </cell>
        </row>
        <row r="38">
          <cell r="B38">
            <v>144.30000000000001</v>
          </cell>
          <cell r="C38" t="str">
            <v/>
          </cell>
        </row>
        <row r="39">
          <cell r="B39">
            <v>143.5</v>
          </cell>
          <cell r="C39" t="str">
            <v/>
          </cell>
        </row>
        <row r="40">
          <cell r="B40">
            <v>151.6</v>
          </cell>
          <cell r="C40" t="str">
            <v/>
          </cell>
        </row>
        <row r="41">
          <cell r="B41">
            <v>154.9</v>
          </cell>
          <cell r="C41" t="str">
            <v/>
          </cell>
        </row>
        <row r="42">
          <cell r="B42">
            <v>153.9</v>
          </cell>
          <cell r="C42" t="str">
            <v/>
          </cell>
        </row>
        <row r="43">
          <cell r="B43">
            <v>144.6</v>
          </cell>
          <cell r="C43" t="str">
            <v/>
          </cell>
        </row>
        <row r="44">
          <cell r="B44">
            <v>149.6</v>
          </cell>
          <cell r="C44" t="str">
            <v/>
          </cell>
        </row>
        <row r="45">
          <cell r="B45">
            <v>152.1</v>
          </cell>
          <cell r="C45" t="str">
            <v/>
          </cell>
        </row>
        <row r="46">
          <cell r="B46">
            <v>151.69999999999999</v>
          </cell>
          <cell r="C46" t="str">
            <v/>
          </cell>
        </row>
        <row r="47">
          <cell r="B47">
            <v>137.9</v>
          </cell>
          <cell r="C47" t="str">
            <v/>
          </cell>
        </row>
        <row r="48">
          <cell r="B48">
            <v>131</v>
          </cell>
          <cell r="C48" t="str">
            <v/>
          </cell>
        </row>
        <row r="49">
          <cell r="B49">
            <v>140.1</v>
          </cell>
          <cell r="C49" t="str">
            <v/>
          </cell>
        </row>
        <row r="50">
          <cell r="B50">
            <v>148.5</v>
          </cell>
          <cell r="C50" t="str">
            <v/>
          </cell>
        </row>
        <row r="51">
          <cell r="B51">
            <v>136.1</v>
          </cell>
          <cell r="C51" t="str">
            <v/>
          </cell>
        </row>
        <row r="52">
          <cell r="B52">
            <v>142.6</v>
          </cell>
          <cell r="C52" t="str">
            <v/>
          </cell>
        </row>
        <row r="53">
          <cell r="B53">
            <v>144.80000000000001</v>
          </cell>
          <cell r="C53" t="str">
            <v/>
          </cell>
        </row>
        <row r="54">
          <cell r="B54">
            <v>154.69999999999999</v>
          </cell>
          <cell r="C54" t="str">
            <v/>
          </cell>
        </row>
        <row r="55">
          <cell r="B55">
            <v>145.19999999999999</v>
          </cell>
          <cell r="C55" t="str">
            <v/>
          </cell>
        </row>
        <row r="56">
          <cell r="B56">
            <v>144.19999999999999</v>
          </cell>
        </row>
      </sheetData>
      <sheetData sheetId="5">
        <row r="7">
          <cell r="B7">
            <v>1074.4000000000001</v>
          </cell>
          <cell r="C7" t="str">
            <v/>
          </cell>
        </row>
        <row r="8">
          <cell r="B8">
            <v>1155.2</v>
          </cell>
          <cell r="C8" t="str">
            <v/>
          </cell>
        </row>
        <row r="9">
          <cell r="B9">
            <v>1104.3</v>
          </cell>
          <cell r="C9" t="str">
            <v/>
          </cell>
        </row>
        <row r="10">
          <cell r="B10">
            <v>1153.3</v>
          </cell>
          <cell r="C10" t="str">
            <v/>
          </cell>
        </row>
        <row r="11">
          <cell r="B11">
            <v>1166.3</v>
          </cell>
          <cell r="C11" t="str">
            <v/>
          </cell>
        </row>
        <row r="12">
          <cell r="B12">
            <v>1190.0999999999999</v>
          </cell>
          <cell r="C12" t="str">
            <v/>
          </cell>
        </row>
        <row r="13">
          <cell r="B13">
            <v>1244.5</v>
          </cell>
          <cell r="C13" t="str">
            <v/>
          </cell>
        </row>
        <row r="14">
          <cell r="B14">
            <v>1410.2</v>
          </cell>
          <cell r="C14" t="str">
            <v/>
          </cell>
        </row>
        <row r="15">
          <cell r="B15">
            <v>1502.6</v>
          </cell>
          <cell r="C15" t="str">
            <v/>
          </cell>
        </row>
        <row r="16">
          <cell r="B16">
            <v>1505.8</v>
          </cell>
          <cell r="C16" t="str">
            <v/>
          </cell>
        </row>
        <row r="17">
          <cell r="B17">
            <v>1485.5</v>
          </cell>
          <cell r="C17" t="str">
            <v/>
          </cell>
        </row>
        <row r="18">
          <cell r="B18">
            <v>1503.9</v>
          </cell>
          <cell r="C18"/>
        </row>
      </sheetData>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y_biezace_A"/>
      <sheetName val="Ceny_biezace_B"/>
      <sheetName val="Ceny_stale_A"/>
      <sheetName val="Ceny_stale_B"/>
      <sheetName val="Miesieczne"/>
      <sheetName val="Narastajace_niewyr_sezon_A"/>
      <sheetName val="Kwartal_niewyrow_sezon"/>
      <sheetName val="Roczne_niewyrow_sezon_A"/>
      <sheetName val="Ceny_biezace_A_hist"/>
      <sheetName val="Ceny_biezace_B_hist"/>
      <sheetName val="Ceny_stale_A_hist"/>
      <sheetName val="Ceny_stale_B_hist"/>
      <sheetName val="Miesieczne_hist"/>
      <sheetName val="Narastajace_niewyr_sezon_A_hist"/>
      <sheetName val="Kwartal_niewyrow_sezon_hist"/>
      <sheetName val="Roczne_niewyrow_sezon_A_hist"/>
      <sheetName val="Metadane"/>
      <sheetName val="rejestr_zmian"/>
    </sheetNames>
    <sheetDataSet>
      <sheetData sheetId="0"/>
      <sheetData sheetId="1"/>
      <sheetData sheetId="2">
        <row r="7">
          <cell r="B7">
            <v>98.8</v>
          </cell>
          <cell r="C7" t="str">
            <v/>
          </cell>
        </row>
        <row r="8">
          <cell r="B8">
            <v>97.2</v>
          </cell>
          <cell r="C8" t="str">
            <v/>
          </cell>
        </row>
        <row r="9">
          <cell r="B9">
            <v>105.9</v>
          </cell>
          <cell r="C9" t="str">
            <v/>
          </cell>
        </row>
        <row r="10">
          <cell r="B10">
            <v>96</v>
          </cell>
          <cell r="C10" t="str">
            <v/>
          </cell>
        </row>
        <row r="11">
          <cell r="B11">
            <v>102</v>
          </cell>
          <cell r="C11" t="str">
            <v/>
          </cell>
        </row>
        <row r="12">
          <cell r="B12">
            <v>104.5</v>
          </cell>
          <cell r="C12" t="str">
            <v/>
          </cell>
        </row>
        <row r="13">
          <cell r="B13">
            <v>102.4</v>
          </cell>
          <cell r="C13" t="str">
            <v/>
          </cell>
        </row>
        <row r="14">
          <cell r="B14">
            <v>105.1</v>
          </cell>
          <cell r="C14" t="str">
            <v/>
          </cell>
        </row>
        <row r="15">
          <cell r="B15">
            <v>106.4</v>
          </cell>
          <cell r="C15" t="str">
            <v/>
          </cell>
        </row>
        <row r="16">
          <cell r="B16">
            <v>106.4</v>
          </cell>
          <cell r="C16" t="str">
            <v/>
          </cell>
        </row>
        <row r="17">
          <cell r="B17">
            <v>106.1</v>
          </cell>
          <cell r="C17" t="str">
            <v/>
          </cell>
        </row>
        <row r="18">
          <cell r="B18">
            <v>109.1</v>
          </cell>
          <cell r="C18" t="str">
            <v/>
          </cell>
        </row>
        <row r="19">
          <cell r="B19">
            <v>102.3</v>
          </cell>
          <cell r="C19" t="str">
            <v/>
          </cell>
        </row>
        <row r="20">
          <cell r="B20">
            <v>108.6</v>
          </cell>
          <cell r="C20" t="str">
            <v/>
          </cell>
        </row>
        <row r="21">
          <cell r="B21">
            <v>105.1</v>
          </cell>
          <cell r="C21" t="str">
            <v/>
          </cell>
        </row>
        <row r="22">
          <cell r="B22">
            <v>113.6</v>
          </cell>
          <cell r="C22" t="str">
            <v/>
          </cell>
        </row>
        <row r="23">
          <cell r="B23">
            <v>108.5</v>
          </cell>
          <cell r="C23" t="str">
            <v/>
          </cell>
        </row>
        <row r="24">
          <cell r="B24">
            <v>106.4</v>
          </cell>
          <cell r="C24" t="str">
            <v/>
          </cell>
        </row>
        <row r="25">
          <cell r="B25">
            <v>104.2</v>
          </cell>
          <cell r="C25" t="str">
            <v/>
          </cell>
        </row>
        <row r="26">
          <cell r="B26">
            <v>106.9</v>
          </cell>
          <cell r="C26" t="str">
            <v/>
          </cell>
        </row>
        <row r="27">
          <cell r="B27">
            <v>107.7</v>
          </cell>
          <cell r="C27" t="str">
            <v/>
          </cell>
        </row>
        <row r="28">
          <cell r="B28">
            <v>106.8</v>
          </cell>
          <cell r="C28" t="str">
            <v/>
          </cell>
        </row>
        <row r="29">
          <cell r="B29">
            <v>107.4</v>
          </cell>
          <cell r="C29" t="str">
            <v/>
          </cell>
        </row>
        <row r="30">
          <cell r="B30">
            <v>104.2</v>
          </cell>
          <cell r="C30" t="str">
            <v/>
          </cell>
        </row>
        <row r="31">
          <cell r="B31">
            <v>109.9</v>
          </cell>
          <cell r="C31" t="str">
            <v/>
          </cell>
        </row>
        <row r="32">
          <cell r="B32">
            <v>108.9</v>
          </cell>
          <cell r="C32" t="str">
            <v/>
          </cell>
        </row>
        <row r="33">
          <cell r="B33">
            <v>106.9</v>
          </cell>
          <cell r="C33" t="str">
            <v/>
          </cell>
        </row>
        <row r="34">
          <cell r="B34">
            <v>101.8</v>
          </cell>
          <cell r="C34" t="str">
            <v/>
          </cell>
        </row>
        <row r="35">
          <cell r="B35">
            <v>104.3</v>
          </cell>
          <cell r="C35" t="str">
            <v/>
          </cell>
        </row>
        <row r="36">
          <cell r="B36">
            <v>102.6</v>
          </cell>
          <cell r="C36" t="str">
            <v/>
          </cell>
        </row>
        <row r="37">
          <cell r="B37">
            <v>103.4</v>
          </cell>
          <cell r="C37" t="str">
            <v/>
          </cell>
        </row>
        <row r="38">
          <cell r="B38">
            <v>102.3</v>
          </cell>
          <cell r="C38" t="str">
            <v/>
          </cell>
        </row>
        <row r="39">
          <cell r="B39">
            <v>99.6</v>
          </cell>
          <cell r="C39" t="str">
            <v/>
          </cell>
        </row>
        <row r="40">
          <cell r="B40">
            <v>100.5</v>
          </cell>
          <cell r="C40" t="str">
            <v/>
          </cell>
        </row>
        <row r="41">
          <cell r="B41">
            <v>100.7</v>
          </cell>
          <cell r="C41" t="str">
            <v/>
          </cell>
        </row>
        <row r="42">
          <cell r="B42">
            <v>96.4</v>
          </cell>
          <cell r="C42" t="str">
            <v/>
          </cell>
        </row>
        <row r="43">
          <cell r="B43">
            <v>102.4</v>
          </cell>
          <cell r="C43" t="str">
            <v/>
          </cell>
        </row>
        <row r="44">
          <cell r="B44">
            <v>98.7</v>
          </cell>
          <cell r="C44" t="str">
            <v/>
          </cell>
        </row>
        <row r="45">
          <cell r="B45">
            <v>100</v>
          </cell>
          <cell r="C45" t="str">
            <v/>
          </cell>
        </row>
        <row r="46">
          <cell r="B46">
            <v>100.1</v>
          </cell>
          <cell r="C46" t="str">
            <v/>
          </cell>
        </row>
        <row r="47">
          <cell r="B47">
            <v>101.2</v>
          </cell>
          <cell r="C47" t="str">
            <v/>
          </cell>
        </row>
        <row r="48">
          <cell r="B48">
            <v>102.6</v>
          </cell>
          <cell r="C48" t="str">
            <v/>
          </cell>
        </row>
        <row r="49">
          <cell r="B49">
            <v>104.3</v>
          </cell>
          <cell r="C49" t="str">
            <v/>
          </cell>
        </row>
        <row r="50">
          <cell r="B50">
            <v>103.5</v>
          </cell>
          <cell r="C50" t="str">
            <v/>
          </cell>
        </row>
        <row r="51">
          <cell r="B51">
            <v>104.1</v>
          </cell>
          <cell r="C51" t="str">
            <v/>
          </cell>
        </row>
        <row r="52">
          <cell r="B52">
            <v>103.7</v>
          </cell>
          <cell r="C52" t="str">
            <v/>
          </cell>
        </row>
        <row r="53">
          <cell r="B53">
            <v>104.2</v>
          </cell>
          <cell r="C53" t="str">
            <v/>
          </cell>
        </row>
        <row r="54">
          <cell r="B54">
            <v>105.9</v>
          </cell>
          <cell r="C54" t="str">
            <v/>
          </cell>
        </row>
        <row r="55">
          <cell r="B55">
            <v>104.8</v>
          </cell>
          <cell r="C55" t="str">
            <v/>
          </cell>
        </row>
        <row r="56">
          <cell r="B56">
            <v>107</v>
          </cell>
          <cell r="C56" t="str">
            <v/>
          </cell>
        </row>
        <row r="57">
          <cell r="B57">
            <v>103.3</v>
          </cell>
          <cell r="C57" t="str">
            <v/>
          </cell>
        </row>
        <row r="58">
          <cell r="B58">
            <v>108.9</v>
          </cell>
          <cell r="C58" t="str">
            <v/>
          </cell>
        </row>
        <row r="59">
          <cell r="B59">
            <v>104.3</v>
          </cell>
          <cell r="C59" t="str">
            <v/>
          </cell>
        </row>
        <row r="60">
          <cell r="B60">
            <v>101.8</v>
          </cell>
          <cell r="C60" t="str">
            <v/>
          </cell>
        </row>
        <row r="61">
          <cell r="B61">
            <v>103.1</v>
          </cell>
          <cell r="C61" t="str">
            <v/>
          </cell>
        </row>
        <row r="62">
          <cell r="B62">
            <v>102.8</v>
          </cell>
          <cell r="C62" t="str">
            <v/>
          </cell>
        </row>
        <row r="63">
          <cell r="B63">
            <v>103</v>
          </cell>
          <cell r="C63" t="str">
            <v/>
          </cell>
        </row>
        <row r="64">
          <cell r="B64">
            <v>103.7</v>
          </cell>
          <cell r="C64" t="str">
            <v/>
          </cell>
        </row>
        <row r="65">
          <cell r="B65">
            <v>101.4</v>
          </cell>
          <cell r="C65" t="str">
            <v/>
          </cell>
        </row>
        <row r="66">
          <cell r="B66">
            <v>104</v>
          </cell>
          <cell r="C66" t="str">
            <v/>
          </cell>
        </row>
        <row r="67">
          <cell r="B67">
            <v>103.6</v>
          </cell>
          <cell r="C67" t="str">
            <v/>
          </cell>
        </row>
        <row r="68">
          <cell r="B68">
            <v>102.4</v>
          </cell>
          <cell r="C68" t="str">
            <v/>
          </cell>
        </row>
        <row r="69">
          <cell r="B69">
            <v>106.6</v>
          </cell>
          <cell r="C69" t="str">
            <v/>
          </cell>
        </row>
        <row r="70">
          <cell r="B70">
            <v>101.5</v>
          </cell>
          <cell r="C70" t="str">
            <v/>
          </cell>
        </row>
        <row r="71">
          <cell r="B71">
            <v>104.7</v>
          </cell>
          <cell r="C71" t="str">
            <v/>
          </cell>
        </row>
        <row r="72">
          <cell r="B72">
            <v>106.6</v>
          </cell>
          <cell r="C72" t="str">
            <v/>
          </cell>
        </row>
        <row r="73">
          <cell r="B73">
            <v>103.5</v>
          </cell>
          <cell r="C73" t="str">
            <v/>
          </cell>
        </row>
        <row r="74">
          <cell r="B74">
            <v>102</v>
          </cell>
          <cell r="C74" t="str">
            <v/>
          </cell>
        </row>
        <row r="75">
          <cell r="B75">
            <v>102.9</v>
          </cell>
          <cell r="C75" t="str">
            <v/>
          </cell>
        </row>
        <row r="76">
          <cell r="B76">
            <v>103.6</v>
          </cell>
          <cell r="C76" t="str">
            <v/>
          </cell>
        </row>
        <row r="77">
          <cell r="B77">
            <v>105.7</v>
          </cell>
          <cell r="C77" t="str">
            <v/>
          </cell>
        </row>
        <row r="78">
          <cell r="B78">
            <v>107</v>
          </cell>
          <cell r="C78" t="str">
            <v/>
          </cell>
        </row>
        <row r="79">
          <cell r="B79">
            <v>103.2</v>
          </cell>
          <cell r="C79" t="str">
            <v/>
          </cell>
        </row>
        <row r="80">
          <cell r="B80">
            <v>106.2</v>
          </cell>
          <cell r="C80" t="str">
            <v/>
          </cell>
        </row>
        <row r="81">
          <cell r="B81">
            <v>103</v>
          </cell>
          <cell r="C81" t="str">
            <v/>
          </cell>
        </row>
        <row r="82">
          <cell r="B82">
            <v>105.5</v>
          </cell>
          <cell r="C82" t="str">
            <v/>
          </cell>
        </row>
        <row r="83">
          <cell r="B83">
            <v>104.3</v>
          </cell>
          <cell r="C83" t="str">
            <v/>
          </cell>
        </row>
        <row r="84">
          <cell r="B84">
            <v>106.5</v>
          </cell>
          <cell r="C84" t="str">
            <v/>
          </cell>
        </row>
        <row r="85">
          <cell r="B85">
            <v>104.4</v>
          </cell>
          <cell r="C85" t="str">
            <v/>
          </cell>
        </row>
        <row r="86">
          <cell r="B86">
            <v>107.8</v>
          </cell>
          <cell r="C86" t="str">
            <v/>
          </cell>
        </row>
        <row r="87">
          <cell r="B87">
            <v>106.3</v>
          </cell>
          <cell r="C87" t="str">
            <v/>
          </cell>
        </row>
        <row r="88">
          <cell r="B88">
            <v>104.6</v>
          </cell>
          <cell r="C88" t="str">
            <v/>
          </cell>
        </row>
        <row r="89">
          <cell r="B89">
            <v>107.4</v>
          </cell>
          <cell r="C89" t="str">
            <v/>
          </cell>
        </row>
        <row r="90">
          <cell r="B90">
            <v>106.1</v>
          </cell>
          <cell r="C90" t="str">
            <v/>
          </cell>
        </row>
        <row r="91">
          <cell r="B91">
            <v>109.5</v>
          </cell>
          <cell r="C91" t="str">
            <v/>
          </cell>
        </row>
        <row r="92">
          <cell r="B92">
            <v>105.2</v>
          </cell>
          <cell r="C92" t="str">
            <v/>
          </cell>
        </row>
        <row r="93">
          <cell r="B93">
            <v>107.9</v>
          </cell>
          <cell r="C93" t="str">
            <v/>
          </cell>
        </row>
        <row r="94">
          <cell r="B94">
            <v>106.7</v>
          </cell>
          <cell r="C94" t="str">
            <v/>
          </cell>
        </row>
        <row r="95">
          <cell r="B95">
            <v>107.4</v>
          </cell>
          <cell r="C95" t="str">
            <v/>
          </cell>
        </row>
        <row r="96">
          <cell r="B96">
            <v>105.8</v>
          </cell>
          <cell r="C96" t="str">
            <v/>
          </cell>
        </row>
        <row r="97">
          <cell r="B97">
            <v>106.8</v>
          </cell>
          <cell r="C97" t="str">
            <v/>
          </cell>
        </row>
        <row r="98">
          <cell r="B98">
            <v>106.9</v>
          </cell>
          <cell r="C98" t="str">
            <v/>
          </cell>
        </row>
        <row r="99">
          <cell r="B99">
            <v>107.5</v>
          </cell>
          <cell r="C99" t="str">
            <v/>
          </cell>
        </row>
        <row r="100">
          <cell r="B100">
            <v>107.1</v>
          </cell>
          <cell r="C100" t="str">
            <v/>
          </cell>
        </row>
        <row r="101">
          <cell r="B101">
            <v>108.8</v>
          </cell>
          <cell r="C101" t="str">
            <v/>
          </cell>
        </row>
        <row r="102">
          <cell r="B102">
            <v>105.2</v>
          </cell>
          <cell r="C102" t="str">
            <v/>
          </cell>
        </row>
        <row r="103">
          <cell r="B103">
            <v>107.7</v>
          </cell>
          <cell r="C103" t="str">
            <v/>
          </cell>
        </row>
        <row r="104">
          <cell r="B104">
            <v>107.7</v>
          </cell>
          <cell r="C104" t="str">
            <v/>
          </cell>
        </row>
        <row r="105">
          <cell r="B105">
            <v>108.8</v>
          </cell>
          <cell r="C105" t="str">
            <v/>
          </cell>
        </row>
        <row r="106">
          <cell r="B106">
            <v>104</v>
          </cell>
          <cell r="C106" t="str">
            <v/>
          </cell>
        </row>
        <row r="107">
          <cell r="B107">
            <v>106.1</v>
          </cell>
          <cell r="C107" t="str">
            <v/>
          </cell>
        </row>
        <row r="108">
          <cell r="B108">
            <v>108.2</v>
          </cell>
          <cell r="C108" t="str">
            <v/>
          </cell>
        </row>
        <row r="109">
          <cell r="B109">
            <v>107.1</v>
          </cell>
          <cell r="C109" t="str">
            <v/>
          </cell>
        </row>
        <row r="110">
          <cell r="B110">
            <v>106.7</v>
          </cell>
          <cell r="C110" t="str">
            <v/>
          </cell>
        </row>
        <row r="111">
          <cell r="B111">
            <v>103.6</v>
          </cell>
          <cell r="C111" t="str">
            <v/>
          </cell>
        </row>
        <row r="112">
          <cell r="B112">
            <v>107.8</v>
          </cell>
          <cell r="C112" t="str">
            <v/>
          </cell>
        </row>
        <row r="113">
          <cell r="B113">
            <v>106.9</v>
          </cell>
          <cell r="C113" t="str">
            <v/>
          </cell>
        </row>
        <row r="114">
          <cell r="B114">
            <v>103.9</v>
          </cell>
          <cell r="C114" t="str">
            <v/>
          </cell>
        </row>
        <row r="115">
          <cell r="B115">
            <v>106.1</v>
          </cell>
          <cell r="C115" t="str">
            <v/>
          </cell>
        </row>
        <row r="116">
          <cell r="B116">
            <v>105.6</v>
          </cell>
          <cell r="C116" t="str">
            <v/>
          </cell>
        </row>
        <row r="117">
          <cell r="B117">
            <v>101.8</v>
          </cell>
          <cell r="C117" t="str">
            <v/>
          </cell>
        </row>
        <row r="118">
          <cell r="B118">
            <v>111.9</v>
          </cell>
          <cell r="C118" t="str">
            <v/>
          </cell>
        </row>
        <row r="119">
          <cell r="B119">
            <v>105.6</v>
          </cell>
          <cell r="C119" t="str">
            <v/>
          </cell>
        </row>
        <row r="120">
          <cell r="B120">
            <v>103.7</v>
          </cell>
          <cell r="C120" t="str">
            <v/>
          </cell>
        </row>
        <row r="121">
          <cell r="B121">
            <v>105.7</v>
          </cell>
          <cell r="C121" t="str">
            <v/>
          </cell>
        </row>
        <row r="122">
          <cell r="B122">
            <v>104.4</v>
          </cell>
          <cell r="C122" t="str">
            <v/>
          </cell>
        </row>
        <row r="123">
          <cell r="B123">
            <v>104.3</v>
          </cell>
          <cell r="C123" t="str">
            <v/>
          </cell>
        </row>
        <row r="124">
          <cell r="B124">
            <v>104.6</v>
          </cell>
          <cell r="C124" t="str">
            <v/>
          </cell>
        </row>
        <row r="125">
          <cell r="B125">
            <v>105.2</v>
          </cell>
          <cell r="C125" t="str">
            <v/>
          </cell>
        </row>
        <row r="126">
          <cell r="B126">
            <v>105.7</v>
          </cell>
          <cell r="C126" t="str">
            <v/>
          </cell>
        </row>
        <row r="127">
          <cell r="B127">
            <v>103.5</v>
          </cell>
          <cell r="C127" t="str">
            <v/>
          </cell>
        </row>
        <row r="128">
          <cell r="B128">
            <v>107.3</v>
          </cell>
          <cell r="C128" t="str">
            <v/>
          </cell>
        </row>
        <row r="129">
          <cell r="B129">
            <v>91.1</v>
          </cell>
          <cell r="C129" t="str">
            <v/>
          </cell>
        </row>
        <row r="130">
          <cell r="B130">
            <v>77.099999999999994</v>
          </cell>
          <cell r="C130" t="str">
            <v/>
          </cell>
        </row>
        <row r="131">
          <cell r="B131">
            <v>92.3</v>
          </cell>
          <cell r="C131" t="str">
            <v/>
          </cell>
        </row>
        <row r="132">
          <cell r="B132">
            <v>98.7</v>
          </cell>
          <cell r="C132" t="str">
            <v/>
          </cell>
        </row>
        <row r="133">
          <cell r="B133">
            <v>103</v>
          </cell>
          <cell r="C133" t="str">
            <v/>
          </cell>
        </row>
        <row r="134">
          <cell r="B134">
            <v>100.5</v>
          </cell>
          <cell r="C134" t="str">
            <v/>
          </cell>
        </row>
        <row r="135">
          <cell r="B135">
            <v>102.5</v>
          </cell>
          <cell r="C135" t="str">
            <v/>
          </cell>
        </row>
        <row r="136">
          <cell r="B136">
            <v>97.7</v>
          </cell>
          <cell r="C136" t="str">
            <v/>
          </cell>
        </row>
        <row r="137">
          <cell r="B137">
            <v>94.7</v>
          </cell>
          <cell r="C137" t="str">
            <v/>
          </cell>
        </row>
        <row r="138">
          <cell r="B138">
            <v>99.2</v>
          </cell>
          <cell r="C138" t="str">
            <v/>
          </cell>
        </row>
        <row r="139">
          <cell r="B139">
            <v>94</v>
          </cell>
          <cell r="C139" t="str">
            <v/>
          </cell>
        </row>
        <row r="140">
          <cell r="B140">
            <v>96.9</v>
          </cell>
          <cell r="C140" t="str">
            <v/>
          </cell>
        </row>
        <row r="141">
          <cell r="B141">
            <v>115.2</v>
          </cell>
          <cell r="C141" t="str">
            <v/>
          </cell>
        </row>
        <row r="142">
          <cell r="B142">
            <v>121.1</v>
          </cell>
          <cell r="C142" t="str">
            <v/>
          </cell>
        </row>
        <row r="143">
          <cell r="B143">
            <v>113.9</v>
          </cell>
          <cell r="C143" t="str">
            <v/>
          </cell>
        </row>
        <row r="144">
          <cell r="B144">
            <v>108.6</v>
          </cell>
          <cell r="C144" t="str">
            <v/>
          </cell>
        </row>
        <row r="145">
          <cell r="B145">
            <v>103.9</v>
          </cell>
          <cell r="C145" t="str">
            <v/>
          </cell>
        </row>
        <row r="146">
          <cell r="B146">
            <v>105.4</v>
          </cell>
          <cell r="C146" t="str">
            <v/>
          </cell>
        </row>
        <row r="147">
          <cell r="B147">
            <v>105.1</v>
          </cell>
          <cell r="C147" t="str">
            <v/>
          </cell>
        </row>
        <row r="148">
          <cell r="B148">
            <v>106.9</v>
          </cell>
          <cell r="C148" t="str">
            <v/>
          </cell>
        </row>
        <row r="149">
          <cell r="B149">
            <v>112.1</v>
          </cell>
          <cell r="C149" t="str">
            <v/>
          </cell>
        </row>
        <row r="150">
          <cell r="B150">
            <v>108</v>
          </cell>
          <cell r="C150" t="str">
            <v/>
          </cell>
        </row>
        <row r="151">
          <cell r="B151">
            <v>110.6</v>
          </cell>
          <cell r="C151" t="str">
            <v/>
          </cell>
        </row>
        <row r="152">
          <cell r="B152">
            <v>108.1</v>
          </cell>
          <cell r="C152" t="str">
            <v/>
          </cell>
        </row>
        <row r="153">
          <cell r="B153">
            <v>109.6</v>
          </cell>
          <cell r="C153" t="str">
            <v/>
          </cell>
        </row>
        <row r="154">
          <cell r="B154">
            <v>119</v>
          </cell>
          <cell r="C154" t="str">
            <v/>
          </cell>
        </row>
        <row r="155">
          <cell r="B155">
            <v>108.2</v>
          </cell>
          <cell r="C155" t="str">
            <v/>
          </cell>
        </row>
        <row r="156">
          <cell r="B156">
            <v>103.2</v>
          </cell>
          <cell r="C156"/>
        </row>
      </sheetData>
      <sheetData sheetId="3">
        <row r="7">
          <cell r="B7">
            <v>78</v>
          </cell>
          <cell r="C7" t="str">
            <v/>
          </cell>
        </row>
        <row r="8">
          <cell r="B8">
            <v>98.4</v>
          </cell>
          <cell r="C8" t="str">
            <v/>
          </cell>
        </row>
        <row r="9">
          <cell r="B9">
            <v>117.1</v>
          </cell>
          <cell r="C9" t="str">
            <v/>
          </cell>
        </row>
        <row r="10">
          <cell r="B10">
            <v>97.4</v>
          </cell>
          <cell r="C10" t="str">
            <v/>
          </cell>
        </row>
        <row r="11">
          <cell r="B11">
            <v>100.5</v>
          </cell>
          <cell r="C11" t="str">
            <v/>
          </cell>
        </row>
        <row r="12">
          <cell r="B12">
            <v>101</v>
          </cell>
          <cell r="C12" t="str">
            <v/>
          </cell>
        </row>
        <row r="13">
          <cell r="B13">
            <v>102.2</v>
          </cell>
          <cell r="C13" t="str">
            <v/>
          </cell>
        </row>
        <row r="14">
          <cell r="B14">
            <v>98.2</v>
          </cell>
          <cell r="C14" t="str">
            <v/>
          </cell>
        </row>
        <row r="15">
          <cell r="B15">
            <v>99.9</v>
          </cell>
          <cell r="C15" t="str">
            <v/>
          </cell>
        </row>
        <row r="16">
          <cell r="B16">
            <v>104.7</v>
          </cell>
          <cell r="C16" t="str">
            <v/>
          </cell>
        </row>
        <row r="17">
          <cell r="B17">
            <v>94.1</v>
          </cell>
          <cell r="C17" t="str">
            <v/>
          </cell>
        </row>
        <row r="18">
          <cell r="B18">
            <v>122</v>
          </cell>
          <cell r="C18" t="str">
            <v/>
          </cell>
        </row>
        <row r="19">
          <cell r="B19">
            <v>75.099999999999994</v>
          </cell>
          <cell r="C19" t="str">
            <v/>
          </cell>
        </row>
        <row r="20">
          <cell r="B20">
            <v>101.3</v>
          </cell>
          <cell r="C20" t="str">
            <v/>
          </cell>
        </row>
        <row r="21">
          <cell r="B21">
            <v>113.6</v>
          </cell>
          <cell r="C21" t="str">
            <v/>
          </cell>
        </row>
        <row r="22">
          <cell r="B22">
            <v>99.7</v>
          </cell>
          <cell r="C22" t="str">
            <v/>
          </cell>
        </row>
        <row r="23">
          <cell r="B23">
            <v>99.3</v>
          </cell>
          <cell r="C23" t="str">
            <v/>
          </cell>
        </row>
        <row r="24">
          <cell r="B24">
            <v>103.1</v>
          </cell>
          <cell r="C24" t="str">
            <v/>
          </cell>
        </row>
        <row r="25">
          <cell r="B25">
            <v>100.2</v>
          </cell>
          <cell r="C25" t="str">
            <v/>
          </cell>
        </row>
        <row r="26">
          <cell r="B26">
            <v>101.4</v>
          </cell>
          <cell r="C26" t="str">
            <v/>
          </cell>
        </row>
        <row r="27">
          <cell r="B27">
            <v>98.6</v>
          </cell>
          <cell r="C27" t="str">
            <v/>
          </cell>
        </row>
        <row r="28">
          <cell r="B28">
            <v>103</v>
          </cell>
          <cell r="C28" t="str">
            <v/>
          </cell>
        </row>
        <row r="29">
          <cell r="B29">
            <v>96.6</v>
          </cell>
          <cell r="C29" t="str">
            <v/>
          </cell>
        </row>
        <row r="30">
          <cell r="B30">
            <v>120.6</v>
          </cell>
          <cell r="C30" t="str">
            <v/>
          </cell>
        </row>
        <row r="31">
          <cell r="B31">
            <v>77.7</v>
          </cell>
          <cell r="C31" t="str">
            <v/>
          </cell>
        </row>
        <row r="32">
          <cell r="B32">
            <v>97.2</v>
          </cell>
          <cell r="C32" t="str">
            <v/>
          </cell>
        </row>
        <row r="33">
          <cell r="B33">
            <v>116.5</v>
          </cell>
          <cell r="C33" t="str">
            <v/>
          </cell>
        </row>
        <row r="34">
          <cell r="B34">
            <v>98.6</v>
          </cell>
          <cell r="C34" t="str">
            <v/>
          </cell>
        </row>
        <row r="35">
          <cell r="B35">
            <v>100</v>
          </cell>
          <cell r="C35" t="str">
            <v/>
          </cell>
        </row>
        <row r="36">
          <cell r="B36">
            <v>101.6</v>
          </cell>
          <cell r="C36" t="str">
            <v/>
          </cell>
        </row>
        <row r="37">
          <cell r="B37">
            <v>101.2</v>
          </cell>
          <cell r="C37" t="str">
            <v/>
          </cell>
        </row>
        <row r="38">
          <cell r="B38">
            <v>101.5</v>
          </cell>
          <cell r="C38" t="str">
            <v/>
          </cell>
        </row>
        <row r="39">
          <cell r="B39">
            <v>99.1</v>
          </cell>
          <cell r="C39" t="str">
            <v/>
          </cell>
        </row>
        <row r="40">
          <cell r="B40">
            <v>102.5</v>
          </cell>
          <cell r="C40" t="str">
            <v/>
          </cell>
        </row>
        <row r="41">
          <cell r="B41">
            <v>98.1</v>
          </cell>
          <cell r="C41" t="str">
            <v/>
          </cell>
        </row>
        <row r="42">
          <cell r="B42">
            <v>116.6</v>
          </cell>
          <cell r="C42" t="str">
            <v/>
          </cell>
        </row>
        <row r="43">
          <cell r="B43">
            <v>79.5</v>
          </cell>
          <cell r="C43" t="str">
            <v/>
          </cell>
        </row>
        <row r="44">
          <cell r="B44">
            <v>97.2</v>
          </cell>
          <cell r="C44" t="str">
            <v/>
          </cell>
        </row>
        <row r="45">
          <cell r="B45">
            <v>117.9</v>
          </cell>
          <cell r="C45" t="str">
            <v/>
          </cell>
        </row>
        <row r="46">
          <cell r="B46">
            <v>94.1</v>
          </cell>
          <cell r="C46" t="str">
            <v/>
          </cell>
        </row>
        <row r="47">
          <cell r="B47">
            <v>102.2</v>
          </cell>
          <cell r="C47" t="str">
            <v/>
          </cell>
        </row>
        <row r="48">
          <cell r="B48">
            <v>103.5</v>
          </cell>
          <cell r="C48" t="str">
            <v/>
          </cell>
        </row>
        <row r="49">
          <cell r="B49">
            <v>100.2</v>
          </cell>
          <cell r="C49" t="str">
            <v/>
          </cell>
        </row>
        <row r="50">
          <cell r="B50">
            <v>101.2</v>
          </cell>
          <cell r="C50" t="str">
            <v/>
          </cell>
        </row>
        <row r="51">
          <cell r="B51">
            <v>96.1</v>
          </cell>
          <cell r="C51" t="str">
            <v/>
          </cell>
        </row>
        <row r="52">
          <cell r="B52">
            <v>106.6</v>
          </cell>
          <cell r="C52" t="str">
            <v/>
          </cell>
        </row>
        <row r="53">
          <cell r="B53">
            <v>97.2</v>
          </cell>
          <cell r="C53" t="str">
            <v/>
          </cell>
        </row>
        <row r="54">
          <cell r="B54">
            <v>113.2</v>
          </cell>
          <cell r="C54" t="str">
            <v/>
          </cell>
        </row>
        <row r="55">
          <cell r="B55">
            <v>81.2</v>
          </cell>
          <cell r="C55" t="str">
            <v/>
          </cell>
        </row>
        <row r="56">
          <cell r="B56">
            <v>96.8</v>
          </cell>
          <cell r="C56" t="str">
            <v/>
          </cell>
        </row>
        <row r="57">
          <cell r="B57">
            <v>113.5</v>
          </cell>
          <cell r="C57" t="str">
            <v/>
          </cell>
        </row>
        <row r="58">
          <cell r="B58">
            <v>103.5</v>
          </cell>
          <cell r="C58" t="str">
            <v/>
          </cell>
        </row>
        <row r="59">
          <cell r="B59">
            <v>96.5</v>
          </cell>
          <cell r="C59" t="str">
            <v/>
          </cell>
        </row>
        <row r="60">
          <cell r="B60">
            <v>101.6</v>
          </cell>
          <cell r="C60" t="str">
            <v/>
          </cell>
        </row>
        <row r="61">
          <cell r="B61">
            <v>102.1</v>
          </cell>
          <cell r="C61" t="str">
            <v/>
          </cell>
        </row>
        <row r="62">
          <cell r="B62">
            <v>100.1</v>
          </cell>
          <cell r="C62" t="str">
            <v/>
          </cell>
        </row>
        <row r="63">
          <cell r="B63">
            <v>95.9</v>
          </cell>
          <cell r="C63" t="str">
            <v/>
          </cell>
        </row>
        <row r="64">
          <cell r="B64">
            <v>107</v>
          </cell>
          <cell r="C64" t="str">
            <v/>
          </cell>
        </row>
        <row r="65">
          <cell r="B65">
            <v>97.6</v>
          </cell>
          <cell r="C65" t="str">
            <v/>
          </cell>
        </row>
        <row r="66">
          <cell r="B66">
            <v>114.1</v>
          </cell>
          <cell r="C66" t="str">
            <v/>
          </cell>
        </row>
        <row r="67">
          <cell r="B67">
            <v>79.400000000000006</v>
          </cell>
          <cell r="C67" t="str">
            <v/>
          </cell>
        </row>
        <row r="68">
          <cell r="B68">
            <v>100.4</v>
          </cell>
          <cell r="C68" t="str">
            <v/>
          </cell>
        </row>
        <row r="69">
          <cell r="B69">
            <v>96.8</v>
          </cell>
          <cell r="C69" t="str">
            <v/>
          </cell>
        </row>
        <row r="70">
          <cell r="B70">
            <v>87.7</v>
          </cell>
          <cell r="C70" t="str">
            <v/>
          </cell>
        </row>
        <row r="71">
          <cell r="B71">
            <v>114.9</v>
          </cell>
          <cell r="C71" t="str">
            <v/>
          </cell>
        </row>
        <row r="72">
          <cell r="B72">
            <v>108.4</v>
          </cell>
          <cell r="C72" t="str">
            <v/>
          </cell>
        </row>
        <row r="73">
          <cell r="B73">
            <v>106.5</v>
          </cell>
          <cell r="C73" t="str">
            <v/>
          </cell>
        </row>
        <row r="74">
          <cell r="B74">
            <v>97.6</v>
          </cell>
          <cell r="C74" t="str">
            <v/>
          </cell>
        </row>
        <row r="75">
          <cell r="B75">
            <v>97.8</v>
          </cell>
          <cell r="C75" t="str">
            <v/>
          </cell>
        </row>
        <row r="76">
          <cell r="B76">
            <v>102.1</v>
          </cell>
          <cell r="C76" t="str">
            <v/>
          </cell>
        </row>
        <row r="77">
          <cell r="B77">
            <v>94.7</v>
          </cell>
          <cell r="C77" t="str">
            <v/>
          </cell>
        </row>
        <row r="78">
          <cell r="B78">
            <v>119.8</v>
          </cell>
          <cell r="C78" t="str">
            <v/>
          </cell>
        </row>
        <row r="79">
          <cell r="B79">
            <v>75.099999999999994</v>
          </cell>
          <cell r="C79" t="str">
            <v/>
          </cell>
        </row>
        <row r="80">
          <cell r="B80">
            <v>103.5</v>
          </cell>
          <cell r="C80" t="str">
            <v/>
          </cell>
        </row>
        <row r="81">
          <cell r="B81">
            <v>115</v>
          </cell>
          <cell r="C81" t="str">
            <v/>
          </cell>
        </row>
        <row r="82">
          <cell r="B82">
            <v>92.3</v>
          </cell>
          <cell r="C82" t="str">
            <v/>
          </cell>
        </row>
        <row r="83">
          <cell r="B83">
            <v>108.2</v>
          </cell>
          <cell r="C83" t="str">
            <v/>
          </cell>
        </row>
        <row r="84">
          <cell r="B84">
            <v>103.5</v>
          </cell>
          <cell r="C84" t="str">
            <v/>
          </cell>
        </row>
        <row r="85">
          <cell r="B85">
            <v>102.1</v>
          </cell>
          <cell r="C85" t="str">
            <v/>
          </cell>
        </row>
        <row r="86">
          <cell r="B86">
            <v>99</v>
          </cell>
          <cell r="C86" t="str">
            <v/>
          </cell>
        </row>
        <row r="87">
          <cell r="B87">
            <v>97.6</v>
          </cell>
          <cell r="C87" t="str">
            <v/>
          </cell>
        </row>
        <row r="88">
          <cell r="B88">
            <v>103.6</v>
          </cell>
          <cell r="C88" t="str">
            <v/>
          </cell>
        </row>
        <row r="89">
          <cell r="B89">
            <v>99</v>
          </cell>
          <cell r="C89" t="str">
            <v/>
          </cell>
        </row>
        <row r="90">
          <cell r="B90">
            <v>114.9</v>
          </cell>
          <cell r="C90" t="str">
            <v/>
          </cell>
        </row>
        <row r="91">
          <cell r="B91">
            <v>77.2</v>
          </cell>
          <cell r="C91" t="str">
            <v/>
          </cell>
        </row>
        <row r="92">
          <cell r="B92">
            <v>101.8</v>
          </cell>
          <cell r="C92" t="str">
            <v/>
          </cell>
        </row>
        <row r="93">
          <cell r="B93">
            <v>116.4</v>
          </cell>
          <cell r="C93" t="str">
            <v/>
          </cell>
        </row>
        <row r="94">
          <cell r="B94">
            <v>99.9</v>
          </cell>
          <cell r="C94" t="str">
            <v/>
          </cell>
        </row>
        <row r="95">
          <cell r="B95">
            <v>98.3</v>
          </cell>
          <cell r="C95" t="str">
            <v/>
          </cell>
        </row>
        <row r="96">
          <cell r="B96">
            <v>98.6</v>
          </cell>
          <cell r="C96"/>
        </row>
      </sheetData>
      <sheetData sheetId="4">
        <row r="7">
          <cell r="B7">
            <v>76.3</v>
          </cell>
          <cell r="C7" t="str">
            <v/>
          </cell>
          <cell r="D7">
            <v>95.7</v>
          </cell>
          <cell r="E7" t="str">
            <v/>
          </cell>
          <cell r="F7">
            <v>87.9</v>
          </cell>
          <cell r="G7" t="str">
            <v/>
          </cell>
        </row>
        <row r="8">
          <cell r="B8">
            <v>75.5</v>
          </cell>
          <cell r="C8" t="str">
            <v/>
          </cell>
          <cell r="D8">
            <v>96.9</v>
          </cell>
          <cell r="E8" t="str">
            <v/>
          </cell>
          <cell r="F8">
            <v>87.9</v>
          </cell>
          <cell r="G8" t="str">
            <v/>
          </cell>
        </row>
        <row r="9">
          <cell r="B9">
            <v>92</v>
          </cell>
          <cell r="C9" t="str">
            <v/>
          </cell>
          <cell r="D9">
            <v>105.2</v>
          </cell>
          <cell r="E9" t="str">
            <v/>
          </cell>
          <cell r="F9">
            <v>90.1</v>
          </cell>
          <cell r="G9" t="str">
            <v/>
          </cell>
        </row>
        <row r="10">
          <cell r="B10">
            <v>86.6</v>
          </cell>
          <cell r="C10" t="str">
            <v/>
          </cell>
          <cell r="D10">
            <v>96.1</v>
          </cell>
          <cell r="E10" t="str">
            <v/>
          </cell>
          <cell r="F10">
            <v>87.1</v>
          </cell>
          <cell r="G10" t="str">
            <v/>
          </cell>
        </row>
        <row r="11">
          <cell r="B11">
            <v>88.9</v>
          </cell>
          <cell r="C11" t="str">
            <v/>
          </cell>
          <cell r="D11">
            <v>102.8</v>
          </cell>
          <cell r="E11" t="str">
            <v/>
          </cell>
          <cell r="F11">
            <v>90.3</v>
          </cell>
          <cell r="G11" t="str">
            <v/>
          </cell>
        </row>
        <row r="12">
          <cell r="B12">
            <v>92.3</v>
          </cell>
          <cell r="C12" t="str">
            <v/>
          </cell>
          <cell r="D12">
            <v>106</v>
          </cell>
          <cell r="E12" t="str">
            <v/>
          </cell>
          <cell r="F12">
            <v>91.7</v>
          </cell>
          <cell r="G12" t="str">
            <v/>
          </cell>
        </row>
        <row r="13">
          <cell r="B13">
            <v>96.4</v>
          </cell>
          <cell r="C13" t="str">
            <v/>
          </cell>
          <cell r="D13">
            <v>107.5</v>
          </cell>
          <cell r="E13" t="str">
            <v/>
          </cell>
          <cell r="F13">
            <v>93.3</v>
          </cell>
          <cell r="G13" t="str">
            <v/>
          </cell>
        </row>
        <row r="14">
          <cell r="B14">
            <v>95.8</v>
          </cell>
          <cell r="C14" t="str">
            <v/>
          </cell>
          <cell r="D14">
            <v>108.9</v>
          </cell>
          <cell r="E14" t="str">
            <v/>
          </cell>
          <cell r="F14">
            <v>92.2</v>
          </cell>
          <cell r="G14" t="str">
            <v/>
          </cell>
        </row>
        <row r="15">
          <cell r="B15">
            <v>95.3</v>
          </cell>
          <cell r="C15" t="str">
            <v/>
          </cell>
          <cell r="D15">
            <v>110.7</v>
          </cell>
          <cell r="E15" t="str">
            <v/>
          </cell>
          <cell r="F15">
            <v>92.8</v>
          </cell>
          <cell r="G15" t="str">
            <v/>
          </cell>
        </row>
        <row r="16">
          <cell r="B16">
            <v>97</v>
          </cell>
          <cell r="C16" t="str">
            <v/>
          </cell>
          <cell r="D16">
            <v>110.1</v>
          </cell>
          <cell r="E16" t="str">
            <v/>
          </cell>
          <cell r="F16">
            <v>93.5</v>
          </cell>
          <cell r="G16" t="str">
            <v/>
          </cell>
        </row>
        <row r="17">
          <cell r="B17">
            <v>88.3</v>
          </cell>
          <cell r="C17" t="str">
            <v/>
          </cell>
          <cell r="D17">
            <v>109.2</v>
          </cell>
          <cell r="E17" t="str">
            <v/>
          </cell>
          <cell r="F17">
            <v>92.1</v>
          </cell>
          <cell r="G17" t="str">
            <v/>
          </cell>
        </row>
        <row r="18">
          <cell r="B18">
            <v>112.3</v>
          </cell>
          <cell r="C18" t="str">
            <v/>
          </cell>
          <cell r="D18">
            <v>113.6</v>
          </cell>
          <cell r="E18" t="str">
            <v/>
          </cell>
          <cell r="F18">
            <v>93.6</v>
          </cell>
          <cell r="G18" t="str">
            <v/>
          </cell>
        </row>
        <row r="19">
          <cell r="B19">
            <v>77.599999999999994</v>
          </cell>
          <cell r="C19" t="str">
            <v/>
          </cell>
          <cell r="D19">
            <v>101.6</v>
          </cell>
          <cell r="E19" t="str">
            <v/>
          </cell>
          <cell r="F19">
            <v>89</v>
          </cell>
          <cell r="G19" t="str">
            <v/>
          </cell>
        </row>
        <row r="20">
          <cell r="B20">
            <v>78.400000000000006</v>
          </cell>
          <cell r="C20" t="str">
            <v/>
          </cell>
          <cell r="D20">
            <v>103.8</v>
          </cell>
          <cell r="E20" t="str">
            <v/>
          </cell>
          <cell r="F20">
            <v>91.3</v>
          </cell>
          <cell r="G20" t="str">
            <v/>
          </cell>
        </row>
        <row r="21">
          <cell r="B21">
            <v>90.2</v>
          </cell>
          <cell r="C21" t="str">
            <v/>
          </cell>
          <cell r="D21">
            <v>98</v>
          </cell>
          <cell r="E21" t="str">
            <v/>
          </cell>
          <cell r="F21">
            <v>90.1</v>
          </cell>
          <cell r="G21" t="str">
            <v/>
          </cell>
        </row>
        <row r="22">
          <cell r="B22">
            <v>90.8</v>
          </cell>
          <cell r="C22" t="str">
            <v/>
          </cell>
          <cell r="D22">
            <v>104.9</v>
          </cell>
          <cell r="E22" t="str">
            <v/>
          </cell>
          <cell r="F22">
            <v>89.9</v>
          </cell>
          <cell r="G22" t="str">
            <v/>
          </cell>
        </row>
        <row r="23">
          <cell r="B23">
            <v>89.3</v>
          </cell>
          <cell r="C23" t="str">
            <v/>
          </cell>
          <cell r="D23">
            <v>100.4</v>
          </cell>
          <cell r="E23" t="str">
            <v/>
          </cell>
          <cell r="F23">
            <v>89.2</v>
          </cell>
          <cell r="G23" t="str">
            <v/>
          </cell>
        </row>
        <row r="24">
          <cell r="B24">
            <v>90</v>
          </cell>
          <cell r="C24" t="str">
            <v/>
          </cell>
          <cell r="D24">
            <v>97.5</v>
          </cell>
          <cell r="E24" t="str">
            <v/>
          </cell>
          <cell r="F24">
            <v>89.6</v>
          </cell>
          <cell r="G24" t="str">
            <v/>
          </cell>
        </row>
        <row r="25">
          <cell r="B25">
            <v>89.8</v>
          </cell>
          <cell r="C25" t="str">
            <v/>
          </cell>
          <cell r="D25">
            <v>93.1</v>
          </cell>
          <cell r="E25" t="str">
            <v/>
          </cell>
          <cell r="F25">
            <v>88.2</v>
          </cell>
          <cell r="G25" t="str">
            <v/>
          </cell>
        </row>
        <row r="26">
          <cell r="B26">
            <v>93.9</v>
          </cell>
          <cell r="C26" t="str">
            <v/>
          </cell>
          <cell r="D26">
            <v>98</v>
          </cell>
          <cell r="E26" t="str">
            <v/>
          </cell>
          <cell r="F26">
            <v>90.3</v>
          </cell>
          <cell r="G26" t="str">
            <v/>
          </cell>
        </row>
        <row r="27">
          <cell r="B27">
            <v>94.9</v>
          </cell>
          <cell r="C27" t="str">
            <v/>
          </cell>
          <cell r="D27">
            <v>99.6</v>
          </cell>
          <cell r="E27" t="str">
            <v/>
          </cell>
          <cell r="F27">
            <v>92.4</v>
          </cell>
          <cell r="G27" t="str">
            <v/>
          </cell>
        </row>
        <row r="28">
          <cell r="B28">
            <v>95.9</v>
          </cell>
          <cell r="C28" t="str">
            <v/>
          </cell>
          <cell r="D28">
            <v>98.8</v>
          </cell>
          <cell r="E28" t="str">
            <v/>
          </cell>
          <cell r="F28">
            <v>92.8</v>
          </cell>
          <cell r="G28" t="str">
            <v/>
          </cell>
        </row>
        <row r="29">
          <cell r="B29">
            <v>87.2</v>
          </cell>
          <cell r="C29" t="str">
            <v/>
          </cell>
          <cell r="D29">
            <v>98.8</v>
          </cell>
          <cell r="E29" t="str">
            <v/>
          </cell>
          <cell r="F29">
            <v>91.1</v>
          </cell>
          <cell r="G29" t="str">
            <v/>
          </cell>
        </row>
        <row r="30">
          <cell r="B30">
            <v>108.6</v>
          </cell>
          <cell r="C30" t="str">
            <v/>
          </cell>
          <cell r="D30">
            <v>96.7</v>
          </cell>
          <cell r="E30" t="str">
            <v/>
          </cell>
          <cell r="F30">
            <v>91.5</v>
          </cell>
          <cell r="G30" t="str">
            <v/>
          </cell>
        </row>
        <row r="31">
          <cell r="B31">
            <v>79.400000000000006</v>
          </cell>
          <cell r="C31" t="str">
            <v/>
          </cell>
          <cell r="D31">
            <v>102.3</v>
          </cell>
          <cell r="E31" t="str">
            <v/>
          </cell>
          <cell r="F31">
            <v>90.3</v>
          </cell>
          <cell r="G31" t="str">
            <v/>
          </cell>
        </row>
        <row r="32">
          <cell r="B32">
            <v>79.3</v>
          </cell>
          <cell r="C32" t="str">
            <v/>
          </cell>
          <cell r="D32">
            <v>101.1</v>
          </cell>
          <cell r="E32" t="str">
            <v/>
          </cell>
          <cell r="F32">
            <v>88.4</v>
          </cell>
          <cell r="G32" t="str">
            <v/>
          </cell>
        </row>
        <row r="33">
          <cell r="B33">
            <v>91</v>
          </cell>
          <cell r="C33" t="str">
            <v/>
          </cell>
          <cell r="D33">
            <v>100.8</v>
          </cell>
          <cell r="E33" t="str">
            <v/>
          </cell>
          <cell r="F33">
            <v>90.9</v>
          </cell>
          <cell r="G33" t="str">
            <v/>
          </cell>
        </row>
        <row r="34">
          <cell r="B34">
            <v>88.9</v>
          </cell>
          <cell r="C34" t="str">
            <v/>
          </cell>
          <cell r="D34">
            <v>97.9</v>
          </cell>
          <cell r="E34" t="str">
            <v/>
          </cell>
          <cell r="F34">
            <v>89.2</v>
          </cell>
          <cell r="G34" t="str">
            <v/>
          </cell>
        </row>
        <row r="35">
          <cell r="B35">
            <v>90</v>
          </cell>
          <cell r="C35" t="str">
            <v/>
          </cell>
          <cell r="D35">
            <v>100.8</v>
          </cell>
          <cell r="E35" t="str">
            <v/>
          </cell>
          <cell r="F35">
            <v>89.5</v>
          </cell>
          <cell r="G35" t="str">
            <v/>
          </cell>
        </row>
        <row r="36">
          <cell r="B36">
            <v>89.5</v>
          </cell>
          <cell r="C36" t="str">
            <v/>
          </cell>
          <cell r="D36">
            <v>99.4</v>
          </cell>
          <cell r="E36" t="str">
            <v/>
          </cell>
          <cell r="F36">
            <v>89.1</v>
          </cell>
          <cell r="G36" t="str">
            <v/>
          </cell>
        </row>
        <row r="37">
          <cell r="B37">
            <v>91.1</v>
          </cell>
          <cell r="C37" t="str">
            <v/>
          </cell>
          <cell r="D37">
            <v>101.4</v>
          </cell>
          <cell r="E37" t="str">
            <v/>
          </cell>
          <cell r="F37">
            <v>89.7</v>
          </cell>
          <cell r="G37" t="str">
            <v/>
          </cell>
        </row>
        <row r="38">
          <cell r="B38">
            <v>92.5</v>
          </cell>
          <cell r="C38" t="str">
            <v/>
          </cell>
          <cell r="D38">
            <v>98.5</v>
          </cell>
          <cell r="E38" t="str">
            <v/>
          </cell>
          <cell r="F38">
            <v>89</v>
          </cell>
          <cell r="G38" t="str">
            <v/>
          </cell>
        </row>
        <row r="39">
          <cell r="B39">
            <v>89.5</v>
          </cell>
          <cell r="C39" t="str">
            <v/>
          </cell>
          <cell r="D39">
            <v>94.3</v>
          </cell>
          <cell r="E39" t="str">
            <v/>
          </cell>
          <cell r="F39">
            <v>89.1</v>
          </cell>
          <cell r="G39" t="str">
            <v/>
          </cell>
        </row>
        <row r="40">
          <cell r="B40">
            <v>93.3</v>
          </cell>
          <cell r="C40" t="str">
            <v/>
          </cell>
          <cell r="D40">
            <v>97.3</v>
          </cell>
          <cell r="E40" t="str">
            <v/>
          </cell>
          <cell r="F40">
            <v>88.9</v>
          </cell>
          <cell r="G40" t="str">
            <v/>
          </cell>
        </row>
        <row r="41">
          <cell r="B41">
            <v>85.8</v>
          </cell>
          <cell r="C41" t="str">
            <v/>
          </cell>
          <cell r="D41">
            <v>98.3</v>
          </cell>
          <cell r="E41" t="str">
            <v/>
          </cell>
          <cell r="F41">
            <v>87.9</v>
          </cell>
          <cell r="G41" t="str">
            <v/>
          </cell>
        </row>
        <row r="42">
          <cell r="B42">
            <v>102.4</v>
          </cell>
          <cell r="C42" t="str">
            <v/>
          </cell>
          <cell r="D42">
            <v>94.3</v>
          </cell>
          <cell r="E42" t="str">
            <v/>
          </cell>
          <cell r="F42">
            <v>89.3</v>
          </cell>
          <cell r="G42" t="str">
            <v/>
          </cell>
        </row>
        <row r="43">
          <cell r="B43">
            <v>82.3</v>
          </cell>
          <cell r="C43" t="str">
            <v/>
          </cell>
          <cell r="D43">
            <v>103.6</v>
          </cell>
          <cell r="E43" t="str">
            <v/>
          </cell>
          <cell r="F43">
            <v>91.4</v>
          </cell>
          <cell r="G43" t="str">
            <v/>
          </cell>
        </row>
        <row r="44">
          <cell r="B44">
            <v>79.099999999999994</v>
          </cell>
          <cell r="C44" t="str">
            <v/>
          </cell>
          <cell r="D44">
            <v>99.8</v>
          </cell>
          <cell r="E44" t="str">
            <v/>
          </cell>
          <cell r="F44">
            <v>92</v>
          </cell>
          <cell r="G44" t="str">
            <v/>
          </cell>
        </row>
        <row r="45">
          <cell r="B45">
            <v>93</v>
          </cell>
          <cell r="C45" t="str">
            <v/>
          </cell>
          <cell r="D45">
            <v>102.2</v>
          </cell>
          <cell r="E45" t="str">
            <v/>
          </cell>
          <cell r="F45">
            <v>90.8</v>
          </cell>
          <cell r="G45" t="str">
            <v/>
          </cell>
        </row>
        <row r="46">
          <cell r="B46">
            <v>89.7</v>
          </cell>
          <cell r="C46" t="str">
            <v/>
          </cell>
          <cell r="D46">
            <v>100.8</v>
          </cell>
          <cell r="E46" t="str">
            <v/>
          </cell>
          <cell r="F46">
            <v>91.7</v>
          </cell>
          <cell r="G46" t="str">
            <v/>
          </cell>
        </row>
        <row r="47">
          <cell r="B47">
            <v>92.7</v>
          </cell>
          <cell r="C47" t="str">
            <v/>
          </cell>
          <cell r="D47">
            <v>103</v>
          </cell>
          <cell r="E47" t="str">
            <v/>
          </cell>
          <cell r="F47">
            <v>93.6</v>
          </cell>
          <cell r="G47" t="str">
            <v/>
          </cell>
        </row>
        <row r="48">
          <cell r="B48">
            <v>92</v>
          </cell>
          <cell r="C48" t="str">
            <v/>
          </cell>
          <cell r="D48">
            <v>102.8</v>
          </cell>
          <cell r="E48" t="str">
            <v/>
          </cell>
          <cell r="F48">
            <v>92.1</v>
          </cell>
          <cell r="G48" t="str">
            <v/>
          </cell>
        </row>
        <row r="49">
          <cell r="B49">
            <v>97</v>
          </cell>
          <cell r="C49" t="str">
            <v/>
          </cell>
          <cell r="D49">
            <v>106.5</v>
          </cell>
          <cell r="E49" t="str">
            <v/>
          </cell>
          <cell r="F49">
            <v>93.8</v>
          </cell>
          <cell r="G49" t="str">
            <v/>
          </cell>
        </row>
        <row r="50">
          <cell r="B50">
            <v>98</v>
          </cell>
          <cell r="C50" t="str">
            <v/>
          </cell>
          <cell r="D50">
            <v>106</v>
          </cell>
          <cell r="E50" t="str">
            <v/>
          </cell>
          <cell r="F50">
            <v>94.5</v>
          </cell>
          <cell r="G50" t="str">
            <v/>
          </cell>
        </row>
        <row r="51">
          <cell r="B51">
            <v>95.5</v>
          </cell>
          <cell r="C51" t="str">
            <v/>
          </cell>
          <cell r="D51">
            <v>106.6</v>
          </cell>
          <cell r="E51" t="str">
            <v/>
          </cell>
          <cell r="F51">
            <v>95</v>
          </cell>
          <cell r="G51" t="str">
            <v/>
          </cell>
        </row>
        <row r="52">
          <cell r="B52">
            <v>97.9</v>
          </cell>
          <cell r="C52" t="str">
            <v/>
          </cell>
          <cell r="D52">
            <v>105</v>
          </cell>
          <cell r="E52" t="str">
            <v/>
          </cell>
          <cell r="F52">
            <v>93.8</v>
          </cell>
          <cell r="G52" t="str">
            <v/>
          </cell>
        </row>
        <row r="53">
          <cell r="B53">
            <v>90.1</v>
          </cell>
          <cell r="C53" t="str">
            <v/>
          </cell>
          <cell r="D53">
            <v>105.1</v>
          </cell>
          <cell r="E53" t="str">
            <v/>
          </cell>
          <cell r="F53">
            <v>94.3</v>
          </cell>
          <cell r="G53" t="str">
            <v/>
          </cell>
        </row>
        <row r="54">
          <cell r="B54">
            <v>107.6</v>
          </cell>
          <cell r="C54" t="str">
            <v/>
          </cell>
          <cell r="D54">
            <v>105.1</v>
          </cell>
          <cell r="E54" t="str">
            <v/>
          </cell>
          <cell r="F54">
            <v>93.8</v>
          </cell>
          <cell r="G54" t="str">
            <v/>
          </cell>
        </row>
        <row r="55">
          <cell r="B55">
            <v>82.2</v>
          </cell>
          <cell r="C55" t="str">
            <v/>
          </cell>
          <cell r="D55">
            <v>99.9</v>
          </cell>
          <cell r="E55" t="str">
            <v/>
          </cell>
          <cell r="F55">
            <v>92.4</v>
          </cell>
          <cell r="G55" t="str">
            <v/>
          </cell>
        </row>
        <row r="56">
          <cell r="B56">
            <v>79.7</v>
          </cell>
          <cell r="C56" t="str">
            <v/>
          </cell>
          <cell r="D56">
            <v>100.7</v>
          </cell>
          <cell r="E56" t="str">
            <v/>
          </cell>
          <cell r="F56">
            <v>92.6</v>
          </cell>
          <cell r="G56" t="str">
            <v/>
          </cell>
        </row>
        <row r="57">
          <cell r="B57">
            <v>90.7</v>
          </cell>
          <cell r="C57" t="str">
            <v/>
          </cell>
          <cell r="D57">
            <v>97.5</v>
          </cell>
          <cell r="E57" t="str">
            <v/>
          </cell>
          <cell r="F57">
            <v>92</v>
          </cell>
          <cell r="G57" t="str">
            <v/>
          </cell>
        </row>
        <row r="58">
          <cell r="B58">
            <v>95.2</v>
          </cell>
          <cell r="C58" t="str">
            <v/>
          </cell>
          <cell r="D58">
            <v>106.1</v>
          </cell>
          <cell r="E58" t="str">
            <v/>
          </cell>
          <cell r="F58">
            <v>93.6</v>
          </cell>
          <cell r="G58" t="str">
            <v/>
          </cell>
        </row>
        <row r="59">
          <cell r="B59">
            <v>93.1</v>
          </cell>
          <cell r="C59" t="str">
            <v/>
          </cell>
          <cell r="D59">
            <v>100.5</v>
          </cell>
          <cell r="E59" t="str">
            <v/>
          </cell>
          <cell r="F59">
            <v>92</v>
          </cell>
          <cell r="G59" t="str">
            <v/>
          </cell>
        </row>
        <row r="60">
          <cell r="B60">
            <v>91.4</v>
          </cell>
          <cell r="C60" t="str">
            <v/>
          </cell>
          <cell r="D60">
            <v>99.4</v>
          </cell>
          <cell r="E60" t="str">
            <v/>
          </cell>
          <cell r="F60">
            <v>92.2</v>
          </cell>
          <cell r="G60" t="str">
            <v/>
          </cell>
        </row>
        <row r="61">
          <cell r="B61">
            <v>97.4</v>
          </cell>
          <cell r="C61" t="str">
            <v/>
          </cell>
          <cell r="D61">
            <v>100.4</v>
          </cell>
          <cell r="E61" t="str">
            <v/>
          </cell>
          <cell r="F61">
            <v>94.6</v>
          </cell>
          <cell r="G61" t="str">
            <v/>
          </cell>
          <cell r="H61">
            <v>98.9</v>
          </cell>
          <cell r="I61" t="str">
            <v/>
          </cell>
          <cell r="J61">
            <v>96.2</v>
          </cell>
          <cell r="K61" t="str">
            <v/>
          </cell>
        </row>
        <row r="62">
          <cell r="B62">
            <v>96.7</v>
          </cell>
          <cell r="C62" t="str">
            <v/>
          </cell>
          <cell r="D62">
            <v>98.7</v>
          </cell>
          <cell r="E62" t="str">
            <v/>
          </cell>
          <cell r="F62">
            <v>95.3</v>
          </cell>
          <cell r="G62" t="str">
            <v/>
          </cell>
          <cell r="H62">
            <v>98.5</v>
          </cell>
          <cell r="I62" t="str">
            <v/>
          </cell>
          <cell r="J62">
            <v>97.6</v>
          </cell>
          <cell r="K62" t="str">
            <v/>
          </cell>
        </row>
        <row r="63">
          <cell r="B63">
            <v>95.6</v>
          </cell>
          <cell r="C63" t="str">
            <v/>
          </cell>
          <cell r="D63">
            <v>100.2</v>
          </cell>
          <cell r="E63" t="str">
            <v/>
          </cell>
          <cell r="F63">
            <v>94.3</v>
          </cell>
          <cell r="G63" t="str">
            <v/>
          </cell>
          <cell r="H63">
            <v>97.5</v>
          </cell>
          <cell r="I63" t="str">
            <v/>
          </cell>
          <cell r="J63">
            <v>96.9</v>
          </cell>
          <cell r="K63" t="str">
            <v/>
          </cell>
        </row>
        <row r="64">
          <cell r="B64">
            <v>100</v>
          </cell>
          <cell r="C64" t="str">
            <v/>
          </cell>
          <cell r="D64">
            <v>102.1</v>
          </cell>
          <cell r="E64" t="str">
            <v/>
          </cell>
          <cell r="F64">
            <v>95.5</v>
          </cell>
          <cell r="G64" t="str">
            <v/>
          </cell>
          <cell r="H64">
            <v>101.4</v>
          </cell>
          <cell r="I64" t="str">
            <v/>
          </cell>
          <cell r="J64">
            <v>96.9</v>
          </cell>
          <cell r="K64" t="str">
            <v/>
          </cell>
        </row>
        <row r="65">
          <cell r="B65">
            <v>91.2</v>
          </cell>
          <cell r="C65" t="str">
            <v/>
          </cell>
          <cell r="D65">
            <v>101.2</v>
          </cell>
          <cell r="E65" t="str">
            <v/>
          </cell>
          <cell r="F65">
            <v>96.2</v>
          </cell>
          <cell r="G65" t="str">
            <v/>
          </cell>
          <cell r="H65">
            <v>93.5</v>
          </cell>
          <cell r="I65" t="str">
            <v/>
          </cell>
          <cell r="J65">
            <v>96.8</v>
          </cell>
          <cell r="K65" t="str">
            <v/>
          </cell>
        </row>
        <row r="66">
          <cell r="B66">
            <v>112.3</v>
          </cell>
          <cell r="C66" t="str">
            <v/>
          </cell>
          <cell r="D66">
            <v>104.4</v>
          </cell>
          <cell r="E66" t="str">
            <v/>
          </cell>
          <cell r="F66">
            <v>96.5</v>
          </cell>
          <cell r="G66" t="str">
            <v/>
          </cell>
          <cell r="H66">
            <v>112.7</v>
          </cell>
          <cell r="I66" t="str">
            <v/>
          </cell>
          <cell r="J66">
            <v>97.1</v>
          </cell>
          <cell r="K66" t="str">
            <v/>
          </cell>
        </row>
        <row r="67">
          <cell r="B67">
            <v>87.9</v>
          </cell>
          <cell r="C67" t="str">
            <v/>
          </cell>
          <cell r="D67">
            <v>106.8</v>
          </cell>
          <cell r="E67" t="str">
            <v/>
          </cell>
          <cell r="F67">
            <v>98.3</v>
          </cell>
          <cell r="G67" t="str">
            <v/>
          </cell>
          <cell r="H67">
            <v>87.8</v>
          </cell>
          <cell r="I67" t="str">
            <v/>
          </cell>
          <cell r="J67">
            <v>97.7</v>
          </cell>
          <cell r="K67" t="str">
            <v/>
          </cell>
        </row>
        <row r="68">
          <cell r="B68">
            <v>85.4</v>
          </cell>
          <cell r="C68" t="str">
            <v/>
          </cell>
          <cell r="D68">
            <v>107.2</v>
          </cell>
          <cell r="E68" t="str">
            <v/>
          </cell>
          <cell r="F68">
            <v>99</v>
          </cell>
          <cell r="G68" t="str">
            <v/>
          </cell>
          <cell r="H68">
            <v>86.4</v>
          </cell>
          <cell r="I68" t="str">
            <v/>
          </cell>
          <cell r="J68">
            <v>98.7</v>
          </cell>
          <cell r="K68" t="str">
            <v/>
          </cell>
        </row>
        <row r="69">
          <cell r="B69">
            <v>100.5</v>
          </cell>
          <cell r="C69" t="str">
            <v/>
          </cell>
          <cell r="D69">
            <v>110.8</v>
          </cell>
          <cell r="E69" t="str">
            <v/>
          </cell>
          <cell r="F69">
            <v>100.4</v>
          </cell>
          <cell r="G69" t="str">
            <v/>
          </cell>
          <cell r="H69">
            <v>101.1</v>
          </cell>
          <cell r="I69" t="str">
            <v/>
          </cell>
          <cell r="J69">
            <v>100.6</v>
          </cell>
          <cell r="K69" t="str">
            <v/>
          </cell>
        </row>
        <row r="70">
          <cell r="B70">
            <v>100.3</v>
          </cell>
          <cell r="C70" t="str">
            <v/>
          </cell>
          <cell r="D70">
            <v>105.4</v>
          </cell>
          <cell r="E70" t="str">
            <v/>
          </cell>
          <cell r="F70">
            <v>99.5</v>
          </cell>
          <cell r="G70" t="str">
            <v/>
          </cell>
          <cell r="H70">
            <v>98.5</v>
          </cell>
          <cell r="I70" t="str">
            <v/>
          </cell>
          <cell r="J70">
            <v>98.2</v>
          </cell>
          <cell r="K70" t="str">
            <v/>
          </cell>
        </row>
        <row r="71">
          <cell r="B71">
            <v>100.3</v>
          </cell>
          <cell r="C71" t="str">
            <v/>
          </cell>
          <cell r="D71">
            <v>107.7</v>
          </cell>
          <cell r="E71" t="str">
            <v/>
          </cell>
          <cell r="F71">
            <v>99.6</v>
          </cell>
          <cell r="G71" t="str">
            <v/>
          </cell>
          <cell r="H71">
            <v>99</v>
          </cell>
          <cell r="I71" t="str">
            <v/>
          </cell>
          <cell r="J71">
            <v>99.7</v>
          </cell>
          <cell r="K71" t="str">
            <v/>
          </cell>
        </row>
        <row r="72">
          <cell r="B72">
            <v>100.8</v>
          </cell>
          <cell r="C72" t="str">
            <v/>
          </cell>
          <cell r="D72">
            <v>110.3</v>
          </cell>
          <cell r="E72" t="str">
            <v/>
          </cell>
          <cell r="F72">
            <v>100.1</v>
          </cell>
          <cell r="G72" t="str">
            <v/>
          </cell>
          <cell r="H72">
            <v>100</v>
          </cell>
          <cell r="I72" t="str">
            <v/>
          </cell>
          <cell r="J72">
            <v>100</v>
          </cell>
          <cell r="K72" t="str">
            <v/>
          </cell>
        </row>
        <row r="73">
          <cell r="B73">
            <v>101.9</v>
          </cell>
          <cell r="C73" t="str">
            <v/>
          </cell>
          <cell r="D73">
            <v>104.7</v>
          </cell>
          <cell r="E73" t="str">
            <v/>
          </cell>
          <cell r="F73">
            <v>98.5</v>
          </cell>
          <cell r="G73" t="str">
            <v/>
          </cell>
          <cell r="H73">
            <v>102.3</v>
          </cell>
          <cell r="I73" t="str">
            <v/>
          </cell>
          <cell r="J73">
            <v>99.2</v>
          </cell>
          <cell r="K73" t="str">
            <v/>
          </cell>
          <cell r="L73">
            <v>99.2</v>
          </cell>
          <cell r="M73" t="str">
            <v/>
          </cell>
        </row>
        <row r="74">
          <cell r="B74">
            <v>100.7</v>
          </cell>
          <cell r="C74" t="str">
            <v/>
          </cell>
          <cell r="D74">
            <v>104.1</v>
          </cell>
          <cell r="E74" t="str">
            <v/>
          </cell>
          <cell r="F74">
            <v>99.2</v>
          </cell>
          <cell r="G74" t="str">
            <v/>
          </cell>
          <cell r="H74">
            <v>100.4</v>
          </cell>
          <cell r="I74" t="str">
            <v/>
          </cell>
          <cell r="J74">
            <v>99.7</v>
          </cell>
          <cell r="K74" t="str">
            <v/>
          </cell>
          <cell r="L74">
            <v>100.5</v>
          </cell>
          <cell r="M74" t="str">
            <v/>
          </cell>
        </row>
        <row r="75">
          <cell r="B75">
            <v>100</v>
          </cell>
          <cell r="C75" t="str">
            <v/>
          </cell>
          <cell r="D75">
            <v>104.6</v>
          </cell>
          <cell r="E75" t="str">
            <v/>
          </cell>
          <cell r="F75">
            <v>98.8</v>
          </cell>
          <cell r="G75" t="str">
            <v/>
          </cell>
          <cell r="H75">
            <v>100.3</v>
          </cell>
          <cell r="I75" t="str">
            <v/>
          </cell>
          <cell r="J75">
            <v>99.7</v>
          </cell>
          <cell r="K75" t="str">
            <v/>
          </cell>
          <cell r="L75">
            <v>100</v>
          </cell>
          <cell r="M75" t="str">
            <v/>
          </cell>
        </row>
        <row r="76">
          <cell r="B76">
            <v>105.2</v>
          </cell>
          <cell r="C76" t="str">
            <v/>
          </cell>
          <cell r="D76">
            <v>105.2</v>
          </cell>
          <cell r="E76" t="str">
            <v/>
          </cell>
          <cell r="F76">
            <v>101.4</v>
          </cell>
          <cell r="G76" t="str">
            <v/>
          </cell>
          <cell r="H76">
            <v>105</v>
          </cell>
          <cell r="I76" t="str">
            <v/>
          </cell>
          <cell r="J76">
            <v>100.9</v>
          </cell>
          <cell r="K76" t="str">
            <v/>
          </cell>
          <cell r="L76">
            <v>101.2</v>
          </cell>
          <cell r="M76" t="str">
            <v/>
          </cell>
        </row>
        <row r="77">
          <cell r="B77">
            <v>97.1</v>
          </cell>
          <cell r="C77" t="str">
            <v/>
          </cell>
          <cell r="D77">
            <v>106.5</v>
          </cell>
          <cell r="E77" t="str">
            <v/>
          </cell>
          <cell r="F77">
            <v>101.3</v>
          </cell>
          <cell r="G77" t="str">
            <v/>
          </cell>
          <cell r="H77">
            <v>98.8</v>
          </cell>
          <cell r="I77" t="str">
            <v/>
          </cell>
          <cell r="J77">
            <v>101.2</v>
          </cell>
          <cell r="K77" t="str">
            <v/>
          </cell>
          <cell r="L77">
            <v>100.3</v>
          </cell>
          <cell r="M77" t="str">
            <v/>
          </cell>
        </row>
        <row r="78">
          <cell r="B78">
            <v>119.9</v>
          </cell>
          <cell r="C78" t="str">
            <v/>
          </cell>
          <cell r="D78">
            <v>106.7</v>
          </cell>
          <cell r="E78" t="str">
            <v/>
          </cell>
          <cell r="F78">
            <v>103.6</v>
          </cell>
          <cell r="G78" t="str">
            <v/>
          </cell>
          <cell r="H78">
            <v>120.6</v>
          </cell>
          <cell r="I78" t="str">
            <v/>
          </cell>
          <cell r="J78">
            <v>103.6</v>
          </cell>
          <cell r="K78" t="str">
            <v/>
          </cell>
          <cell r="L78">
            <v>102.4</v>
          </cell>
          <cell r="M78" t="str">
            <v/>
          </cell>
        </row>
        <row r="79">
          <cell r="B79">
            <v>91.1</v>
          </cell>
          <cell r="C79" t="str">
            <v/>
          </cell>
          <cell r="D79">
            <v>103.7</v>
          </cell>
          <cell r="E79" t="str">
            <v/>
          </cell>
          <cell r="F79">
            <v>104.2</v>
          </cell>
          <cell r="G79" t="str">
            <v/>
          </cell>
          <cell r="H79">
            <v>90.6</v>
          </cell>
          <cell r="I79" t="str">
            <v/>
          </cell>
          <cell r="J79">
            <v>102.4</v>
          </cell>
          <cell r="K79" t="str">
            <v/>
          </cell>
          <cell r="L79">
            <v>98.8</v>
          </cell>
          <cell r="M79" t="str">
            <v/>
          </cell>
        </row>
        <row r="80">
          <cell r="B80">
            <v>92.9</v>
          </cell>
          <cell r="C80" t="str">
            <v/>
          </cell>
          <cell r="D80">
            <v>108.8</v>
          </cell>
          <cell r="E80" t="str">
            <v/>
          </cell>
          <cell r="F80">
            <v>103.3</v>
          </cell>
          <cell r="G80" t="str">
            <v/>
          </cell>
          <cell r="H80">
            <v>91.7</v>
          </cell>
          <cell r="I80" t="str">
            <v/>
          </cell>
          <cell r="J80">
            <v>101.9</v>
          </cell>
          <cell r="K80" t="str">
            <v/>
          </cell>
          <cell r="L80">
            <v>99.5</v>
          </cell>
          <cell r="M80" t="str">
            <v/>
          </cell>
        </row>
        <row r="81">
          <cell r="B81">
            <v>106.3</v>
          </cell>
          <cell r="C81" t="str">
            <v/>
          </cell>
          <cell r="D81">
            <v>105.8</v>
          </cell>
          <cell r="E81" t="str">
            <v/>
          </cell>
          <cell r="F81">
            <v>103.8</v>
          </cell>
          <cell r="G81" t="str">
            <v/>
          </cell>
          <cell r="H81">
            <v>104.1</v>
          </cell>
          <cell r="I81" t="str">
            <v/>
          </cell>
          <cell r="J81">
            <v>101.8</v>
          </cell>
          <cell r="K81" t="str">
            <v/>
          </cell>
          <cell r="L81">
            <v>99.9</v>
          </cell>
          <cell r="M81" t="str">
            <v/>
          </cell>
        </row>
        <row r="82">
          <cell r="B82">
            <v>105.4</v>
          </cell>
          <cell r="C82" t="str">
            <v/>
          </cell>
          <cell r="D82">
            <v>105.2</v>
          </cell>
          <cell r="E82" t="str">
            <v/>
          </cell>
          <cell r="F82">
            <v>105.1</v>
          </cell>
          <cell r="G82" t="str">
            <v/>
          </cell>
          <cell r="H82">
            <v>103.9</v>
          </cell>
          <cell r="I82" t="str">
            <v/>
          </cell>
          <cell r="J82">
            <v>103.9</v>
          </cell>
          <cell r="K82" t="str">
            <v/>
          </cell>
          <cell r="L82">
            <v>102.1</v>
          </cell>
          <cell r="M82" t="str">
            <v/>
          </cell>
        </row>
        <row r="83">
          <cell r="B83">
            <v>105.9</v>
          </cell>
          <cell r="C83" t="str">
            <v/>
          </cell>
          <cell r="D83">
            <v>105.6</v>
          </cell>
          <cell r="E83" t="str">
            <v/>
          </cell>
          <cell r="F83">
            <v>105.7</v>
          </cell>
          <cell r="G83" t="str">
            <v/>
          </cell>
          <cell r="H83">
            <v>103.2</v>
          </cell>
          <cell r="I83" t="str">
            <v/>
          </cell>
          <cell r="J83">
            <v>105.1</v>
          </cell>
          <cell r="K83" t="str">
            <v/>
          </cell>
          <cell r="L83">
            <v>101.2</v>
          </cell>
          <cell r="M83" t="str">
            <v/>
          </cell>
        </row>
        <row r="84">
          <cell r="B84">
            <v>107.5</v>
          </cell>
          <cell r="C84" t="str">
            <v/>
          </cell>
          <cell r="D84">
            <v>106.6</v>
          </cell>
          <cell r="E84" t="str">
            <v/>
          </cell>
          <cell r="F84">
            <v>105</v>
          </cell>
          <cell r="G84" t="str">
            <v/>
          </cell>
          <cell r="H84">
            <v>106.4</v>
          </cell>
          <cell r="I84" t="str">
            <v/>
          </cell>
          <cell r="J84">
            <v>104.9</v>
          </cell>
          <cell r="K84" t="str">
            <v/>
          </cell>
          <cell r="L84">
            <v>99.8</v>
          </cell>
          <cell r="M84" t="str">
            <v/>
          </cell>
        </row>
        <row r="85">
          <cell r="B85">
            <v>106.6</v>
          </cell>
          <cell r="C85" t="str">
            <v/>
          </cell>
          <cell r="D85">
            <v>104.6</v>
          </cell>
          <cell r="E85" t="str">
            <v/>
          </cell>
          <cell r="F85">
            <v>104.9</v>
          </cell>
          <cell r="G85" t="str">
            <v/>
          </cell>
          <cell r="H85">
            <v>106.7</v>
          </cell>
          <cell r="I85" t="str">
            <v/>
          </cell>
          <cell r="J85">
            <v>105.1</v>
          </cell>
          <cell r="K85" t="str">
            <v/>
          </cell>
          <cell r="L85">
            <v>100.2</v>
          </cell>
          <cell r="M85" t="str">
            <v/>
          </cell>
        </row>
        <row r="86">
          <cell r="B86">
            <v>108.7</v>
          </cell>
          <cell r="C86" t="str">
            <v/>
          </cell>
          <cell r="D86">
            <v>108</v>
          </cell>
          <cell r="E86" t="str">
            <v/>
          </cell>
          <cell r="F86">
            <v>105.6</v>
          </cell>
          <cell r="G86" t="str">
            <v/>
          </cell>
          <cell r="H86">
            <v>108.1</v>
          </cell>
          <cell r="I86" t="str">
            <v/>
          </cell>
          <cell r="J86">
            <v>105.8</v>
          </cell>
          <cell r="K86" t="str">
            <v/>
          </cell>
          <cell r="L86">
            <v>100.7</v>
          </cell>
          <cell r="M86" t="str">
            <v/>
          </cell>
        </row>
        <row r="87">
          <cell r="B87">
            <v>108.7</v>
          </cell>
          <cell r="C87" t="str">
            <v/>
          </cell>
          <cell r="D87">
            <v>108.6</v>
          </cell>
          <cell r="E87" t="str">
            <v/>
          </cell>
          <cell r="F87">
            <v>107.6</v>
          </cell>
          <cell r="G87" t="str">
            <v/>
          </cell>
          <cell r="H87">
            <v>106.6</v>
          </cell>
          <cell r="I87" t="str">
            <v/>
          </cell>
          <cell r="J87">
            <v>106.3</v>
          </cell>
          <cell r="K87" t="str">
            <v/>
          </cell>
          <cell r="L87">
            <v>100.5</v>
          </cell>
          <cell r="M87" t="str">
            <v/>
          </cell>
        </row>
        <row r="88">
          <cell r="B88">
            <v>108.9</v>
          </cell>
          <cell r="C88" t="str">
            <v/>
          </cell>
          <cell r="D88">
            <v>103.5</v>
          </cell>
          <cell r="E88" t="str">
            <v/>
          </cell>
          <cell r="F88">
            <v>106.9</v>
          </cell>
          <cell r="G88" t="str">
            <v/>
          </cell>
          <cell r="H88">
            <v>109.8</v>
          </cell>
          <cell r="I88" t="str">
            <v/>
          </cell>
          <cell r="J88">
            <v>107.5</v>
          </cell>
          <cell r="K88" t="str">
            <v/>
          </cell>
          <cell r="L88">
            <v>101.1</v>
          </cell>
          <cell r="M88" t="str">
            <v/>
          </cell>
        </row>
        <row r="89">
          <cell r="B89">
            <v>102.8</v>
          </cell>
          <cell r="C89" t="str">
            <v/>
          </cell>
          <cell r="D89">
            <v>105.8</v>
          </cell>
          <cell r="E89" t="str">
            <v/>
          </cell>
          <cell r="F89">
            <v>107</v>
          </cell>
          <cell r="G89" t="str">
            <v/>
          </cell>
          <cell r="H89">
            <v>106.1</v>
          </cell>
          <cell r="I89" t="str">
            <v/>
          </cell>
          <cell r="J89">
            <v>108</v>
          </cell>
          <cell r="K89" t="str">
            <v/>
          </cell>
          <cell r="L89">
            <v>100.5</v>
          </cell>
          <cell r="M89" t="str">
            <v/>
          </cell>
        </row>
        <row r="90">
          <cell r="B90">
            <v>125.2</v>
          </cell>
          <cell r="C90" t="str">
            <v/>
          </cell>
          <cell r="D90">
            <v>104.5</v>
          </cell>
          <cell r="E90" t="str">
            <v/>
          </cell>
          <cell r="F90">
            <v>106.9</v>
          </cell>
          <cell r="G90" t="str">
            <v/>
          </cell>
          <cell r="H90">
            <v>127.7</v>
          </cell>
          <cell r="I90" t="str">
            <v/>
          </cell>
          <cell r="J90">
            <v>108.1</v>
          </cell>
          <cell r="K90" t="str">
            <v/>
          </cell>
          <cell r="L90">
            <v>100.1</v>
          </cell>
          <cell r="M90" t="str">
            <v/>
          </cell>
        </row>
        <row r="91">
          <cell r="B91">
            <v>98.2</v>
          </cell>
          <cell r="C91" t="str">
            <v/>
          </cell>
          <cell r="D91">
            <v>107.8</v>
          </cell>
          <cell r="E91" t="str">
            <v/>
          </cell>
          <cell r="F91">
            <v>110.6</v>
          </cell>
          <cell r="G91" t="str">
            <v/>
          </cell>
          <cell r="H91">
            <v>99.3</v>
          </cell>
          <cell r="I91" t="str">
            <v/>
          </cell>
          <cell r="J91">
            <v>110.8</v>
          </cell>
          <cell r="K91" t="str">
            <v/>
          </cell>
          <cell r="L91">
            <v>102.5</v>
          </cell>
          <cell r="M91" t="str">
            <v/>
          </cell>
        </row>
        <row r="92">
          <cell r="B92">
            <v>94.6</v>
          </cell>
          <cell r="C92" t="str">
            <v/>
          </cell>
          <cell r="D92">
            <v>101.9</v>
          </cell>
          <cell r="E92" t="str">
            <v/>
          </cell>
          <cell r="F92">
            <v>109.6</v>
          </cell>
          <cell r="G92" t="str">
            <v/>
          </cell>
          <cell r="H92">
            <v>96.5</v>
          </cell>
          <cell r="I92" t="str">
            <v/>
          </cell>
          <cell r="J92">
            <v>110.1</v>
          </cell>
          <cell r="K92" t="str">
            <v/>
          </cell>
          <cell r="L92">
            <v>99.4</v>
          </cell>
          <cell r="M92" t="str">
            <v/>
          </cell>
        </row>
        <row r="93">
          <cell r="B93">
            <v>111.9</v>
          </cell>
          <cell r="C93" t="str">
            <v/>
          </cell>
          <cell r="D93">
            <v>105.3</v>
          </cell>
          <cell r="E93" t="str">
            <v/>
          </cell>
          <cell r="F93">
            <v>110.8</v>
          </cell>
          <cell r="G93" t="str">
            <v/>
          </cell>
          <cell r="H93">
            <v>112.5</v>
          </cell>
          <cell r="I93" t="str">
            <v/>
          </cell>
          <cell r="J93">
            <v>110.9</v>
          </cell>
          <cell r="K93" t="str">
            <v/>
          </cell>
          <cell r="L93">
            <v>100.7</v>
          </cell>
          <cell r="M93" t="str">
            <v/>
          </cell>
        </row>
        <row r="94">
          <cell r="B94">
            <v>110.3</v>
          </cell>
          <cell r="C94" t="str">
            <v/>
          </cell>
          <cell r="D94">
            <v>104.6</v>
          </cell>
          <cell r="E94" t="str">
            <v/>
          </cell>
          <cell r="F94">
            <v>109.8</v>
          </cell>
          <cell r="G94" t="str">
            <v/>
          </cell>
          <cell r="H94">
            <v>110.9</v>
          </cell>
          <cell r="I94" t="str">
            <v/>
          </cell>
          <cell r="J94">
            <v>111.2</v>
          </cell>
          <cell r="K94" t="str">
            <v/>
          </cell>
          <cell r="L94">
            <v>100.3</v>
          </cell>
          <cell r="M94" t="str">
            <v/>
          </cell>
        </row>
        <row r="95">
          <cell r="B95">
            <v>111.8</v>
          </cell>
          <cell r="C95" t="str">
            <v/>
          </cell>
          <cell r="D95">
            <v>105.6</v>
          </cell>
          <cell r="E95" t="str">
            <v/>
          </cell>
          <cell r="F95">
            <v>110.3</v>
          </cell>
          <cell r="G95" t="str">
            <v/>
          </cell>
          <cell r="H95">
            <v>111</v>
          </cell>
          <cell r="I95" t="str">
            <v/>
          </cell>
          <cell r="J95">
            <v>111.7</v>
          </cell>
          <cell r="K95" t="str">
            <v/>
          </cell>
          <cell r="L95">
            <v>100.4</v>
          </cell>
          <cell r="M95" t="str">
            <v/>
          </cell>
        </row>
        <row r="96">
          <cell r="B96">
            <v>112.8</v>
          </cell>
          <cell r="C96" t="str">
            <v/>
          </cell>
          <cell r="D96">
            <v>104.9</v>
          </cell>
          <cell r="E96" t="str">
            <v/>
          </cell>
          <cell r="F96">
            <v>111</v>
          </cell>
          <cell r="G96" t="str">
            <v/>
          </cell>
          <cell r="H96">
            <v>112.8</v>
          </cell>
          <cell r="I96" t="str">
            <v/>
          </cell>
          <cell r="J96">
            <v>112.2</v>
          </cell>
          <cell r="K96" t="str">
            <v/>
          </cell>
          <cell r="L96">
            <v>100.4</v>
          </cell>
          <cell r="M96" t="str">
            <v/>
          </cell>
        </row>
        <row r="97">
          <cell r="B97">
            <v>113.2</v>
          </cell>
          <cell r="C97" t="str">
            <v/>
          </cell>
          <cell r="D97">
            <v>106.2</v>
          </cell>
          <cell r="E97" t="str">
            <v/>
          </cell>
          <cell r="F97">
            <v>111.6</v>
          </cell>
          <cell r="G97" t="str">
            <v/>
          </cell>
          <cell r="H97">
            <v>114.1</v>
          </cell>
          <cell r="I97" t="str">
            <v/>
          </cell>
          <cell r="J97">
            <v>113</v>
          </cell>
          <cell r="K97" t="str">
            <v/>
          </cell>
          <cell r="L97">
            <v>100.7</v>
          </cell>
          <cell r="M97" t="str">
            <v/>
          </cell>
        </row>
        <row r="98">
          <cell r="B98">
            <v>115.7</v>
          </cell>
          <cell r="C98" t="str">
            <v/>
          </cell>
          <cell r="D98">
            <v>106.4</v>
          </cell>
          <cell r="E98" t="str">
            <v/>
          </cell>
          <cell r="F98">
            <v>112.6</v>
          </cell>
          <cell r="G98" t="str">
            <v/>
          </cell>
          <cell r="H98">
            <v>115.8</v>
          </cell>
          <cell r="I98" t="str">
            <v/>
          </cell>
          <cell r="J98">
            <v>113.5</v>
          </cell>
          <cell r="K98" t="str">
            <v/>
          </cell>
          <cell r="L98">
            <v>100.4</v>
          </cell>
          <cell r="M98" t="str">
            <v/>
          </cell>
        </row>
        <row r="99">
          <cell r="B99">
            <v>114.8</v>
          </cell>
          <cell r="C99" t="str">
            <v/>
          </cell>
          <cell r="D99">
            <v>105.6</v>
          </cell>
          <cell r="E99" t="str">
            <v/>
          </cell>
          <cell r="F99">
            <v>114</v>
          </cell>
          <cell r="G99" t="str">
            <v/>
          </cell>
          <cell r="H99">
            <v>114.8</v>
          </cell>
          <cell r="I99" t="str">
            <v/>
          </cell>
          <cell r="J99">
            <v>114.9</v>
          </cell>
          <cell r="K99" t="str">
            <v/>
          </cell>
          <cell r="L99">
            <v>101.2</v>
          </cell>
          <cell r="M99" t="str">
            <v/>
          </cell>
        </row>
        <row r="100">
          <cell r="B100">
            <v>116.3</v>
          </cell>
          <cell r="C100" t="str">
            <v/>
          </cell>
          <cell r="D100">
            <v>106.8</v>
          </cell>
          <cell r="E100" t="str">
            <v/>
          </cell>
          <cell r="F100">
            <v>114.3</v>
          </cell>
          <cell r="G100" t="str">
            <v/>
          </cell>
          <cell r="H100">
            <v>117.8</v>
          </cell>
          <cell r="I100" t="str">
            <v/>
          </cell>
          <cell r="J100">
            <v>115.3</v>
          </cell>
          <cell r="K100" t="str">
            <v/>
          </cell>
          <cell r="L100">
            <v>100.3</v>
          </cell>
          <cell r="M100" t="str">
            <v/>
          </cell>
        </row>
        <row r="101">
          <cell r="B101">
            <v>112.1</v>
          </cell>
          <cell r="C101" t="str">
            <v/>
          </cell>
          <cell r="D101">
            <v>109</v>
          </cell>
          <cell r="E101" t="str">
            <v/>
          </cell>
          <cell r="F101">
            <v>116.2</v>
          </cell>
          <cell r="G101" t="str">
            <v/>
          </cell>
          <cell r="H101">
            <v>115.7</v>
          </cell>
          <cell r="I101" t="str">
            <v/>
          </cell>
          <cell r="J101">
            <v>117.2</v>
          </cell>
          <cell r="K101" t="str">
            <v/>
          </cell>
          <cell r="L101">
            <v>101.6</v>
          </cell>
          <cell r="M101" t="str">
            <v/>
          </cell>
        </row>
        <row r="102">
          <cell r="B102">
            <v>132.80000000000001</v>
          </cell>
          <cell r="C102" t="str">
            <v/>
          </cell>
          <cell r="D102">
            <v>106.1</v>
          </cell>
          <cell r="E102" t="str">
            <v/>
          </cell>
          <cell r="F102">
            <v>116.6</v>
          </cell>
          <cell r="G102" t="str">
            <v/>
          </cell>
          <cell r="H102">
            <v>134.80000000000001</v>
          </cell>
          <cell r="I102" t="str">
            <v/>
          </cell>
          <cell r="J102">
            <v>116.9</v>
          </cell>
          <cell r="K102" t="str">
            <v/>
          </cell>
          <cell r="L102">
            <v>99.7</v>
          </cell>
          <cell r="M102" t="str">
            <v/>
          </cell>
        </row>
        <row r="103">
          <cell r="B103">
            <v>104.8</v>
          </cell>
          <cell r="C103" t="str">
            <v/>
          </cell>
          <cell r="D103">
            <v>106.8</v>
          </cell>
          <cell r="E103" t="str">
            <v/>
          </cell>
          <cell r="F103">
            <v>117.1</v>
          </cell>
          <cell r="G103" t="str">
            <v/>
          </cell>
          <cell r="H103">
            <v>107.2</v>
          </cell>
          <cell r="I103" t="str">
            <v/>
          </cell>
          <cell r="J103">
            <v>118.4</v>
          </cell>
          <cell r="K103" t="str">
            <v/>
          </cell>
          <cell r="L103">
            <v>101.3</v>
          </cell>
          <cell r="M103" t="str">
            <v/>
          </cell>
        </row>
        <row r="104">
          <cell r="B104">
            <v>101.4</v>
          </cell>
          <cell r="C104" t="str">
            <v/>
          </cell>
          <cell r="D104">
            <v>107.2</v>
          </cell>
          <cell r="E104" t="str">
            <v/>
          </cell>
          <cell r="F104">
            <v>117.5</v>
          </cell>
          <cell r="G104" t="str">
            <v/>
          </cell>
          <cell r="H104">
            <v>104.1</v>
          </cell>
          <cell r="I104" t="str">
            <v/>
          </cell>
          <cell r="J104">
            <v>118.7</v>
          </cell>
          <cell r="K104" t="str">
            <v/>
          </cell>
          <cell r="L104">
            <v>100.3</v>
          </cell>
          <cell r="M104" t="str">
            <v/>
          </cell>
        </row>
        <row r="105">
          <cell r="B105">
            <v>120.9</v>
          </cell>
          <cell r="C105" t="str">
            <v/>
          </cell>
          <cell r="D105">
            <v>108</v>
          </cell>
          <cell r="E105" t="str">
            <v/>
          </cell>
          <cell r="F105">
            <v>116.5</v>
          </cell>
          <cell r="G105" t="str">
            <v/>
          </cell>
          <cell r="H105">
            <v>122.6</v>
          </cell>
          <cell r="I105" t="str">
            <v/>
          </cell>
          <cell r="J105">
            <v>118.8</v>
          </cell>
          <cell r="K105" t="str">
            <v/>
          </cell>
          <cell r="L105">
            <v>100.1</v>
          </cell>
          <cell r="M105" t="str">
            <v/>
          </cell>
        </row>
        <row r="106">
          <cell r="B106">
            <v>116.4</v>
          </cell>
          <cell r="C106" t="str">
            <v/>
          </cell>
          <cell r="D106">
            <v>105.5</v>
          </cell>
          <cell r="E106" t="str">
            <v/>
          </cell>
          <cell r="F106">
            <v>119.3</v>
          </cell>
          <cell r="G106" t="str">
            <v/>
          </cell>
          <cell r="H106">
            <v>115.7</v>
          </cell>
          <cell r="I106" t="str">
            <v/>
          </cell>
          <cell r="J106">
            <v>118.4</v>
          </cell>
          <cell r="K106" t="str">
            <v/>
          </cell>
          <cell r="L106">
            <v>99.7</v>
          </cell>
          <cell r="M106" t="str">
            <v/>
          </cell>
        </row>
        <row r="107">
          <cell r="B107">
            <v>120.4</v>
          </cell>
          <cell r="C107" t="str">
            <v/>
          </cell>
          <cell r="D107">
            <v>107.7</v>
          </cell>
          <cell r="E107" t="str">
            <v/>
          </cell>
          <cell r="F107">
            <v>119.4</v>
          </cell>
          <cell r="G107" t="str">
            <v/>
          </cell>
          <cell r="H107">
            <v>118</v>
          </cell>
          <cell r="I107" t="str">
            <v/>
          </cell>
          <cell r="J107">
            <v>119.9</v>
          </cell>
          <cell r="K107" t="str">
            <v/>
          </cell>
          <cell r="L107">
            <v>101.3</v>
          </cell>
          <cell r="M107" t="str">
            <v/>
          </cell>
        </row>
        <row r="108">
          <cell r="B108">
            <v>122.7</v>
          </cell>
          <cell r="C108" t="str">
            <v/>
          </cell>
          <cell r="D108">
            <v>108.8</v>
          </cell>
          <cell r="E108" t="str">
            <v/>
          </cell>
          <cell r="F108">
            <v>118.8</v>
          </cell>
          <cell r="G108" t="str">
            <v/>
          </cell>
          <cell r="H108">
            <v>122.3</v>
          </cell>
          <cell r="I108" t="str">
            <v/>
          </cell>
          <cell r="J108">
            <v>120.4</v>
          </cell>
          <cell r="K108" t="str">
            <v/>
          </cell>
          <cell r="L108">
            <v>100.4</v>
          </cell>
          <cell r="M108" t="str">
            <v/>
          </cell>
        </row>
        <row r="109">
          <cell r="B109">
            <v>121.3</v>
          </cell>
          <cell r="C109" t="str">
            <v/>
          </cell>
          <cell r="D109">
            <v>107.1</v>
          </cell>
          <cell r="E109" t="str">
            <v/>
          </cell>
          <cell r="F109">
            <v>119.2</v>
          </cell>
          <cell r="G109" t="str">
            <v/>
          </cell>
          <cell r="H109">
            <v>122.5</v>
          </cell>
          <cell r="I109" t="str">
            <v/>
          </cell>
          <cell r="J109">
            <v>120.9</v>
          </cell>
          <cell r="K109" t="str">
            <v/>
          </cell>
          <cell r="L109">
            <v>100.4</v>
          </cell>
          <cell r="M109" t="str">
            <v/>
          </cell>
        </row>
        <row r="110">
          <cell r="B110">
            <v>122.5</v>
          </cell>
          <cell r="C110" t="str">
            <v/>
          </cell>
          <cell r="D110">
            <v>105.9</v>
          </cell>
          <cell r="E110" t="str">
            <v/>
          </cell>
          <cell r="F110">
            <v>119.1</v>
          </cell>
          <cell r="G110" t="str">
            <v/>
          </cell>
          <cell r="H110">
            <v>123.8</v>
          </cell>
          <cell r="I110" t="str">
            <v/>
          </cell>
          <cell r="J110">
            <v>121.1</v>
          </cell>
          <cell r="K110" t="str">
            <v/>
          </cell>
          <cell r="L110">
            <v>100.2</v>
          </cell>
          <cell r="M110" t="str">
            <v/>
          </cell>
        </row>
        <row r="111">
          <cell r="B111">
            <v>118.4</v>
          </cell>
          <cell r="C111" t="str">
            <v/>
          </cell>
          <cell r="D111">
            <v>103.2</v>
          </cell>
          <cell r="E111" t="str">
            <v/>
          </cell>
          <cell r="F111">
            <v>120.1</v>
          </cell>
          <cell r="G111" t="str">
            <v/>
          </cell>
          <cell r="H111">
            <v>119.1</v>
          </cell>
          <cell r="I111" t="str">
            <v/>
          </cell>
          <cell r="J111">
            <v>121.3</v>
          </cell>
          <cell r="K111" t="str">
            <v/>
          </cell>
          <cell r="L111">
            <v>100.2</v>
          </cell>
          <cell r="M111" t="str">
            <v/>
          </cell>
        </row>
        <row r="112">
          <cell r="B112">
            <v>125.4</v>
          </cell>
          <cell r="C112" t="str">
            <v/>
          </cell>
          <cell r="D112">
            <v>107.9</v>
          </cell>
          <cell r="E112" t="str">
            <v/>
          </cell>
          <cell r="F112">
            <v>121.4</v>
          </cell>
          <cell r="G112" t="str">
            <v/>
          </cell>
          <cell r="H112">
            <v>127.2</v>
          </cell>
          <cell r="I112" t="str">
            <v/>
          </cell>
          <cell r="J112">
            <v>122.9</v>
          </cell>
          <cell r="K112" t="str">
            <v/>
          </cell>
          <cell r="L112">
            <v>101.3</v>
          </cell>
          <cell r="M112" t="str">
            <v/>
          </cell>
        </row>
        <row r="113">
          <cell r="B113">
            <v>120.5</v>
          </cell>
          <cell r="C113" t="str">
            <v/>
          </cell>
          <cell r="D113">
            <v>107.6</v>
          </cell>
          <cell r="E113" t="str">
            <v/>
          </cell>
          <cell r="F113">
            <v>122.9</v>
          </cell>
          <cell r="G113" t="str">
            <v/>
          </cell>
          <cell r="H113">
            <v>123.8</v>
          </cell>
          <cell r="I113" t="str">
            <v/>
          </cell>
          <cell r="J113">
            <v>123.2</v>
          </cell>
          <cell r="K113" t="str">
            <v/>
          </cell>
          <cell r="L113">
            <v>100.2</v>
          </cell>
          <cell r="M113" t="str">
            <v/>
          </cell>
        </row>
        <row r="114">
          <cell r="B114">
            <v>138</v>
          </cell>
          <cell r="C114" t="str">
            <v/>
          </cell>
          <cell r="D114">
            <v>103.9</v>
          </cell>
          <cell r="E114" t="str">
            <v/>
          </cell>
          <cell r="F114">
            <v>122.2</v>
          </cell>
          <cell r="G114" t="str">
            <v/>
          </cell>
          <cell r="H114">
            <v>140.4</v>
          </cell>
          <cell r="I114" t="str">
            <v/>
          </cell>
          <cell r="J114">
            <v>123.1</v>
          </cell>
          <cell r="K114" t="str">
            <v/>
          </cell>
          <cell r="L114">
            <v>99.9</v>
          </cell>
          <cell r="M114" t="str">
            <v/>
          </cell>
        </row>
        <row r="115">
          <cell r="B115">
            <v>109.3</v>
          </cell>
          <cell r="C115" t="str">
            <v/>
          </cell>
          <cell r="D115">
            <v>104.2</v>
          </cell>
          <cell r="E115" t="str">
            <v/>
          </cell>
          <cell r="F115">
            <v>121.7</v>
          </cell>
          <cell r="G115" t="str">
            <v/>
          </cell>
          <cell r="H115">
            <v>113.8</v>
          </cell>
          <cell r="I115" t="str">
            <v/>
          </cell>
          <cell r="J115">
            <v>125.2</v>
          </cell>
          <cell r="K115" t="str">
            <v/>
          </cell>
          <cell r="L115">
            <v>101.4</v>
          </cell>
          <cell r="M115" t="str">
            <v/>
          </cell>
        </row>
        <row r="116">
          <cell r="B116">
            <v>106.3</v>
          </cell>
          <cell r="C116" t="str">
            <v/>
          </cell>
          <cell r="D116">
            <v>104.9</v>
          </cell>
          <cell r="E116" t="str">
            <v/>
          </cell>
          <cell r="F116">
            <v>123.1</v>
          </cell>
          <cell r="G116" t="str">
            <v/>
          </cell>
          <cell r="H116">
            <v>110.1</v>
          </cell>
          <cell r="I116" t="str">
            <v/>
          </cell>
          <cell r="J116">
            <v>125.5</v>
          </cell>
          <cell r="K116" t="str">
            <v/>
          </cell>
          <cell r="L116">
            <v>100.2</v>
          </cell>
          <cell r="M116" t="str">
            <v/>
          </cell>
        </row>
        <row r="117">
          <cell r="B117">
            <v>122.5</v>
          </cell>
          <cell r="C117" t="str">
            <v/>
          </cell>
          <cell r="D117">
            <v>101.4</v>
          </cell>
          <cell r="E117" t="str">
            <v/>
          </cell>
          <cell r="F117">
            <v>123.8</v>
          </cell>
          <cell r="G117" t="str">
            <v/>
          </cell>
          <cell r="H117">
            <v>125.2</v>
          </cell>
          <cell r="I117" t="str">
            <v/>
          </cell>
          <cell r="J117">
            <v>125.4</v>
          </cell>
          <cell r="K117" t="str">
            <v/>
          </cell>
          <cell r="L117">
            <v>99.9</v>
          </cell>
          <cell r="M117" t="str">
            <v/>
          </cell>
        </row>
        <row r="118">
          <cell r="B118">
            <v>129.1</v>
          </cell>
          <cell r="C118" t="str">
            <v/>
          </cell>
          <cell r="D118">
            <v>110.9</v>
          </cell>
          <cell r="E118" t="str">
            <v/>
          </cell>
          <cell r="F118">
            <v>126.1</v>
          </cell>
          <cell r="G118" t="str">
            <v/>
          </cell>
          <cell r="H118">
            <v>129.30000000000001</v>
          </cell>
          <cell r="I118" t="str">
            <v/>
          </cell>
          <cell r="J118">
            <v>127.5</v>
          </cell>
          <cell r="K118" t="str">
            <v/>
          </cell>
          <cell r="L118">
            <v>101.7</v>
          </cell>
          <cell r="M118" t="str">
            <v/>
          </cell>
        </row>
        <row r="119">
          <cell r="B119">
            <v>124.4</v>
          </cell>
          <cell r="C119" t="str">
            <v/>
          </cell>
          <cell r="D119">
            <v>103.3</v>
          </cell>
          <cell r="E119" t="str">
            <v/>
          </cell>
          <cell r="F119">
            <v>122.1</v>
          </cell>
          <cell r="G119" t="str">
            <v/>
          </cell>
          <cell r="H119">
            <v>124.8</v>
          </cell>
          <cell r="I119" t="str">
            <v/>
          </cell>
          <cell r="J119">
            <v>125.4</v>
          </cell>
          <cell r="K119" t="str">
            <v/>
          </cell>
          <cell r="L119">
            <v>98.4</v>
          </cell>
          <cell r="M119" t="str">
            <v/>
          </cell>
        </row>
        <row r="120">
          <cell r="B120">
            <v>125.9</v>
          </cell>
          <cell r="C120" t="str">
            <v/>
          </cell>
          <cell r="D120">
            <v>102.6</v>
          </cell>
          <cell r="E120" t="str">
            <v/>
          </cell>
          <cell r="F120">
            <v>125.3</v>
          </cell>
          <cell r="G120" t="str">
            <v/>
          </cell>
          <cell r="H120">
            <v>127</v>
          </cell>
          <cell r="I120" t="str">
            <v/>
          </cell>
          <cell r="J120">
            <v>127.6</v>
          </cell>
          <cell r="K120" t="str">
            <v/>
          </cell>
          <cell r="L120">
            <v>101.8</v>
          </cell>
          <cell r="M120" t="str">
            <v/>
          </cell>
        </row>
        <row r="121">
          <cell r="B121">
            <v>129.4</v>
          </cell>
          <cell r="C121" t="str">
            <v/>
          </cell>
          <cell r="D121">
            <v>106.7</v>
          </cell>
          <cell r="E121" t="str">
            <v/>
          </cell>
          <cell r="F121">
            <v>124.3</v>
          </cell>
          <cell r="G121" t="str">
            <v/>
          </cell>
          <cell r="H121">
            <v>129.5</v>
          </cell>
          <cell r="I121" t="str">
            <v/>
          </cell>
          <cell r="J121">
            <v>125.6</v>
          </cell>
          <cell r="K121" t="str">
            <v/>
          </cell>
          <cell r="L121">
            <v>98.4</v>
          </cell>
          <cell r="M121" t="str">
            <v/>
          </cell>
        </row>
        <row r="122">
          <cell r="B122">
            <v>128.19999999999999</v>
          </cell>
          <cell r="C122" t="str">
            <v/>
          </cell>
          <cell r="D122">
            <v>104.6</v>
          </cell>
          <cell r="E122" t="str">
            <v/>
          </cell>
          <cell r="F122">
            <v>124.7</v>
          </cell>
          <cell r="G122" t="str">
            <v/>
          </cell>
          <cell r="H122">
            <v>129.4</v>
          </cell>
          <cell r="I122" t="str">
            <v/>
          </cell>
          <cell r="J122">
            <v>126.6</v>
          </cell>
          <cell r="K122" t="str">
            <v/>
          </cell>
          <cell r="L122">
            <v>100.8</v>
          </cell>
          <cell r="M122" t="str">
            <v/>
          </cell>
        </row>
        <row r="123">
          <cell r="B123">
            <v>123.5</v>
          </cell>
          <cell r="C123" t="str">
            <v/>
          </cell>
          <cell r="D123">
            <v>104.3</v>
          </cell>
          <cell r="E123" t="str">
            <v/>
          </cell>
          <cell r="F123">
            <v>125</v>
          </cell>
          <cell r="G123" t="str">
            <v/>
          </cell>
          <cell r="H123">
            <v>124.4</v>
          </cell>
          <cell r="I123" t="str">
            <v/>
          </cell>
          <cell r="J123">
            <v>127.3</v>
          </cell>
          <cell r="K123" t="str">
            <v/>
          </cell>
          <cell r="L123">
            <v>100.6</v>
          </cell>
          <cell r="M123" t="str">
            <v/>
          </cell>
        </row>
        <row r="124">
          <cell r="B124">
            <v>130.6</v>
          </cell>
          <cell r="C124" t="str">
            <v/>
          </cell>
          <cell r="D124">
            <v>104.1</v>
          </cell>
          <cell r="E124" t="str">
            <v/>
          </cell>
          <cell r="F124">
            <v>127.1</v>
          </cell>
          <cell r="G124" t="str">
            <v/>
          </cell>
          <cell r="H124">
            <v>133.19999999999999</v>
          </cell>
          <cell r="I124" t="str">
            <v/>
          </cell>
          <cell r="J124">
            <v>129.19999999999999</v>
          </cell>
          <cell r="K124" t="str">
            <v/>
          </cell>
          <cell r="L124">
            <v>101.5</v>
          </cell>
          <cell r="M124" t="str">
            <v/>
          </cell>
        </row>
        <row r="125">
          <cell r="B125">
            <v>125.1</v>
          </cell>
          <cell r="C125" t="str">
            <v/>
          </cell>
          <cell r="D125">
            <v>103.8</v>
          </cell>
          <cell r="E125" t="str">
            <v/>
          </cell>
          <cell r="F125">
            <v>129.6</v>
          </cell>
          <cell r="G125" t="str">
            <v/>
          </cell>
          <cell r="H125">
            <v>130.30000000000001</v>
          </cell>
          <cell r="I125" t="str">
            <v/>
          </cell>
          <cell r="J125">
            <v>131.9</v>
          </cell>
          <cell r="K125" t="str">
            <v/>
          </cell>
          <cell r="L125">
            <v>102.1</v>
          </cell>
          <cell r="M125" t="str">
            <v/>
          </cell>
        </row>
        <row r="126">
          <cell r="B126">
            <v>144</v>
          </cell>
          <cell r="C126" t="str">
            <v/>
          </cell>
          <cell r="D126">
            <v>104.4</v>
          </cell>
          <cell r="E126" t="str">
            <v/>
          </cell>
          <cell r="F126">
            <v>127.9</v>
          </cell>
          <cell r="G126" t="str">
            <v/>
          </cell>
          <cell r="H126">
            <v>148.69999999999999</v>
          </cell>
          <cell r="I126" t="str">
            <v/>
          </cell>
          <cell r="J126">
            <v>130.5</v>
          </cell>
          <cell r="K126" t="str">
            <v/>
          </cell>
          <cell r="L126">
            <v>98.9</v>
          </cell>
          <cell r="M126" t="str">
            <v/>
          </cell>
        </row>
        <row r="127">
          <cell r="B127">
            <v>116.7</v>
          </cell>
          <cell r="C127" t="str">
            <v/>
          </cell>
          <cell r="D127">
            <v>106.8</v>
          </cell>
          <cell r="E127" t="str">
            <v/>
          </cell>
          <cell r="F127">
            <v>132.30000000000001</v>
          </cell>
          <cell r="G127" t="str">
            <v/>
          </cell>
          <cell r="H127">
            <v>118</v>
          </cell>
          <cell r="I127" t="str">
            <v/>
          </cell>
          <cell r="J127">
            <v>131.4</v>
          </cell>
          <cell r="K127" t="str">
            <v/>
          </cell>
          <cell r="L127">
            <v>100.7</v>
          </cell>
          <cell r="M127" t="str">
            <v/>
          </cell>
        </row>
        <row r="128">
          <cell r="B128">
            <v>118.1</v>
          </cell>
          <cell r="C128" t="str">
            <v/>
          </cell>
          <cell r="D128">
            <v>111.1</v>
          </cell>
          <cell r="E128" t="str">
            <v/>
          </cell>
          <cell r="F128">
            <v>131.80000000000001</v>
          </cell>
          <cell r="G128" t="str">
            <v/>
          </cell>
          <cell r="H128">
            <v>118.3</v>
          </cell>
          <cell r="I128" t="str">
            <v/>
          </cell>
          <cell r="J128">
            <v>131.30000000000001</v>
          </cell>
          <cell r="K128" t="str">
            <v/>
          </cell>
          <cell r="L128">
            <v>99.9</v>
          </cell>
          <cell r="M128" t="str">
            <v/>
          </cell>
        </row>
        <row r="129">
          <cell r="B129">
            <v>121.8</v>
          </cell>
          <cell r="C129" t="str">
            <v/>
          </cell>
          <cell r="D129">
            <v>99.4</v>
          </cell>
          <cell r="E129" t="str">
            <v/>
          </cell>
          <cell r="F129">
            <v>123.5</v>
          </cell>
          <cell r="G129" t="str">
            <v/>
          </cell>
          <cell r="H129">
            <v>113.1</v>
          </cell>
          <cell r="I129" t="str">
            <v/>
          </cell>
          <cell r="J129">
            <v>113.9</v>
          </cell>
          <cell r="K129" t="str">
            <v/>
          </cell>
          <cell r="L129">
            <v>86.7</v>
          </cell>
          <cell r="M129" t="str">
            <v/>
          </cell>
        </row>
        <row r="130">
          <cell r="B130">
            <v>114</v>
          </cell>
          <cell r="C130" t="str">
            <v/>
          </cell>
          <cell r="D130">
            <v>88.3</v>
          </cell>
          <cell r="E130" t="str">
            <v/>
          </cell>
          <cell r="F130">
            <v>111.2</v>
          </cell>
          <cell r="G130" t="str">
            <v/>
          </cell>
          <cell r="H130">
            <v>98.9</v>
          </cell>
          <cell r="I130" t="str">
            <v/>
          </cell>
          <cell r="J130">
            <v>97</v>
          </cell>
          <cell r="K130" t="str">
            <v/>
          </cell>
          <cell r="L130">
            <v>85.2</v>
          </cell>
          <cell r="M130" t="str">
            <v/>
          </cell>
        </row>
        <row r="131">
          <cell r="B131">
            <v>125.4</v>
          </cell>
          <cell r="C131" t="str">
            <v/>
          </cell>
          <cell r="D131">
            <v>100.8</v>
          </cell>
          <cell r="E131" t="str">
            <v/>
          </cell>
          <cell r="F131">
            <v>122.8</v>
          </cell>
          <cell r="G131" t="str">
            <v/>
          </cell>
          <cell r="H131">
            <v>115.1</v>
          </cell>
          <cell r="I131" t="str">
            <v/>
          </cell>
          <cell r="J131">
            <v>115.4</v>
          </cell>
          <cell r="K131" t="str">
            <v/>
          </cell>
          <cell r="L131">
            <v>119</v>
          </cell>
          <cell r="M131" t="str">
            <v/>
          </cell>
        </row>
        <row r="132">
          <cell r="B132">
            <v>131.5</v>
          </cell>
          <cell r="C132" t="str">
            <v/>
          </cell>
          <cell r="D132">
            <v>104.5</v>
          </cell>
          <cell r="E132" t="str">
            <v/>
          </cell>
          <cell r="F132">
            <v>128.19999999999999</v>
          </cell>
          <cell r="G132" t="str">
            <v/>
          </cell>
          <cell r="H132">
            <v>125.7</v>
          </cell>
          <cell r="I132" t="str">
            <v/>
          </cell>
          <cell r="J132">
            <v>124.5</v>
          </cell>
          <cell r="K132" t="str">
            <v/>
          </cell>
          <cell r="L132">
            <v>107.9</v>
          </cell>
          <cell r="M132" t="str">
            <v/>
          </cell>
        </row>
        <row r="133">
          <cell r="B133">
            <v>137.6</v>
          </cell>
          <cell r="C133" t="str">
            <v/>
          </cell>
          <cell r="D133">
            <v>106.3</v>
          </cell>
          <cell r="E133" t="str">
            <v/>
          </cell>
          <cell r="F133">
            <v>131.19999999999999</v>
          </cell>
          <cell r="G133" t="str">
            <v/>
          </cell>
          <cell r="H133">
            <v>133.80000000000001</v>
          </cell>
          <cell r="I133" t="str">
            <v/>
          </cell>
          <cell r="J133">
            <v>128.69999999999999</v>
          </cell>
          <cell r="K133" t="str">
            <v/>
          </cell>
          <cell r="L133">
            <v>103.4</v>
          </cell>
          <cell r="M133" t="str">
            <v/>
          </cell>
        </row>
        <row r="134">
          <cell r="B134">
            <v>134.1</v>
          </cell>
          <cell r="C134" t="str">
            <v/>
          </cell>
          <cell r="D134">
            <v>104.5</v>
          </cell>
          <cell r="E134" t="str">
            <v/>
          </cell>
          <cell r="F134">
            <v>132.19999999999999</v>
          </cell>
          <cell r="G134" t="str">
            <v/>
          </cell>
          <cell r="H134">
            <v>130.30000000000001</v>
          </cell>
          <cell r="I134" t="str">
            <v/>
          </cell>
          <cell r="J134">
            <v>129.30000000000001</v>
          </cell>
          <cell r="K134" t="str">
            <v/>
          </cell>
          <cell r="L134">
            <v>100.5</v>
          </cell>
          <cell r="M134" t="str">
            <v/>
          </cell>
        </row>
        <row r="135">
          <cell r="B135">
            <v>132.30000000000001</v>
          </cell>
          <cell r="C135" t="str">
            <v/>
          </cell>
          <cell r="D135">
            <v>107.1</v>
          </cell>
          <cell r="E135" t="str">
            <v/>
          </cell>
          <cell r="F135">
            <v>131.80000000000001</v>
          </cell>
          <cell r="G135" t="str">
            <v/>
          </cell>
          <cell r="H135">
            <v>127.7</v>
          </cell>
          <cell r="I135" t="str">
            <v/>
          </cell>
          <cell r="J135">
            <v>128.4</v>
          </cell>
          <cell r="K135" t="str">
            <v/>
          </cell>
          <cell r="L135">
            <v>99.3</v>
          </cell>
          <cell r="M135" t="str">
            <v/>
          </cell>
        </row>
        <row r="136">
          <cell r="B136">
            <v>134.9</v>
          </cell>
          <cell r="C136" t="str">
            <v/>
          </cell>
          <cell r="D136">
            <v>103.2</v>
          </cell>
          <cell r="E136" t="str">
            <v/>
          </cell>
          <cell r="F136">
            <v>131.5</v>
          </cell>
          <cell r="G136" t="str">
            <v/>
          </cell>
          <cell r="H136">
            <v>130.19999999999999</v>
          </cell>
          <cell r="I136" t="str">
            <v/>
          </cell>
          <cell r="J136">
            <v>126.7</v>
          </cell>
          <cell r="K136" t="str">
            <v/>
          </cell>
          <cell r="L136">
            <v>98.7</v>
          </cell>
          <cell r="M136" t="str">
            <v/>
          </cell>
        </row>
        <row r="137">
          <cell r="B137">
            <v>127.4</v>
          </cell>
          <cell r="C137" t="str">
            <v/>
          </cell>
          <cell r="D137">
            <v>101.8</v>
          </cell>
          <cell r="E137" t="str">
            <v/>
          </cell>
          <cell r="F137">
            <v>131.69999999999999</v>
          </cell>
          <cell r="G137" t="str">
            <v/>
          </cell>
          <cell r="H137">
            <v>123.3</v>
          </cell>
          <cell r="I137" t="str">
            <v/>
          </cell>
          <cell r="J137">
            <v>125.7</v>
          </cell>
          <cell r="K137" t="str">
            <v/>
          </cell>
          <cell r="L137">
            <v>99.2</v>
          </cell>
          <cell r="M137" t="str">
            <v/>
          </cell>
        </row>
        <row r="138">
          <cell r="B138">
            <v>152.5</v>
          </cell>
          <cell r="C138" t="str">
            <v/>
          </cell>
          <cell r="D138">
            <v>105.9</v>
          </cell>
          <cell r="E138" t="str">
            <v/>
          </cell>
          <cell r="F138">
            <v>133.9</v>
          </cell>
          <cell r="G138" t="str">
            <v/>
          </cell>
          <cell r="H138">
            <v>147.5</v>
          </cell>
          <cell r="I138" t="str">
            <v/>
          </cell>
          <cell r="J138">
            <v>127.7</v>
          </cell>
          <cell r="K138" t="str">
            <v/>
          </cell>
          <cell r="L138">
            <v>101.6</v>
          </cell>
          <cell r="M138" t="str">
            <v/>
          </cell>
        </row>
        <row r="139">
          <cell r="B139">
            <v>112</v>
          </cell>
          <cell r="C139" t="str">
            <v/>
          </cell>
          <cell r="D139">
            <v>96</v>
          </cell>
          <cell r="E139" t="str">
            <v/>
          </cell>
          <cell r="F139">
            <v>130.30000000000001</v>
          </cell>
          <cell r="G139" t="str">
            <v/>
          </cell>
          <cell r="H139">
            <v>110.4</v>
          </cell>
          <cell r="I139" t="str">
            <v/>
          </cell>
          <cell r="J139">
            <v>126.3</v>
          </cell>
          <cell r="K139" t="str">
            <v/>
          </cell>
          <cell r="L139">
            <v>98.9</v>
          </cell>
          <cell r="M139" t="str">
            <v/>
          </cell>
        </row>
        <row r="140">
          <cell r="B140">
            <v>116.1</v>
          </cell>
          <cell r="C140" t="str">
            <v/>
          </cell>
          <cell r="D140">
            <v>98.3</v>
          </cell>
          <cell r="E140" t="str">
            <v/>
          </cell>
          <cell r="F140">
            <v>134.5</v>
          </cell>
          <cell r="G140" t="str">
            <v/>
          </cell>
          <cell r="H140">
            <v>115.4</v>
          </cell>
          <cell r="I140" t="str">
            <v/>
          </cell>
          <cell r="J140">
            <v>131.9</v>
          </cell>
          <cell r="K140" t="str">
            <v/>
          </cell>
          <cell r="L140">
            <v>104.4</v>
          </cell>
          <cell r="M140" t="str">
            <v/>
          </cell>
        </row>
        <row r="141">
          <cell r="B141">
            <v>137.80000000000001</v>
          </cell>
          <cell r="C141" t="str">
            <v/>
          </cell>
          <cell r="D141">
            <v>113.1</v>
          </cell>
          <cell r="E141" t="str">
            <v/>
          </cell>
          <cell r="F141">
            <v>135.1</v>
          </cell>
          <cell r="G141" t="str">
            <v/>
          </cell>
          <cell r="H141">
            <v>132.1</v>
          </cell>
          <cell r="I141" t="str">
            <v/>
          </cell>
          <cell r="J141">
            <v>129.69999999999999</v>
          </cell>
          <cell r="K141" t="str">
            <v/>
          </cell>
          <cell r="L141">
            <v>98.3</v>
          </cell>
          <cell r="M141" t="str">
            <v/>
          </cell>
        </row>
        <row r="142">
          <cell r="B142">
            <v>130</v>
          </cell>
          <cell r="C142" t="str">
            <v/>
          </cell>
          <cell r="D142">
            <v>114</v>
          </cell>
          <cell r="E142" t="str">
            <v/>
          </cell>
          <cell r="F142">
            <v>128.9</v>
          </cell>
          <cell r="G142" t="str">
            <v/>
          </cell>
          <cell r="H142">
            <v>121.4</v>
          </cell>
          <cell r="I142" t="str">
            <v/>
          </cell>
          <cell r="J142">
            <v>120.2</v>
          </cell>
          <cell r="K142" t="str">
            <v/>
          </cell>
          <cell r="L142">
            <v>92.7</v>
          </cell>
          <cell r="M142" t="str">
            <v/>
          </cell>
        </row>
        <row r="143">
          <cell r="B143">
            <v>140.30000000000001</v>
          </cell>
          <cell r="C143" t="str">
            <v/>
          </cell>
          <cell r="D143">
            <v>111.8</v>
          </cell>
          <cell r="E143" t="str">
            <v/>
          </cell>
          <cell r="F143">
            <v>138.9</v>
          </cell>
          <cell r="G143" t="str">
            <v/>
          </cell>
          <cell r="H143">
            <v>132.6</v>
          </cell>
          <cell r="I143" t="str">
            <v/>
          </cell>
          <cell r="J143">
            <v>133.9</v>
          </cell>
          <cell r="K143" t="str">
            <v/>
          </cell>
          <cell r="L143">
            <v>111.4</v>
          </cell>
          <cell r="M143" t="str">
            <v/>
          </cell>
        </row>
        <row r="144">
          <cell r="B144">
            <v>143.19999999999999</v>
          </cell>
          <cell r="C144" t="str">
            <v/>
          </cell>
          <cell r="D144">
            <v>108.9</v>
          </cell>
          <cell r="E144" t="str">
            <v/>
          </cell>
          <cell r="F144">
            <v>139.30000000000001</v>
          </cell>
          <cell r="G144" t="str">
            <v/>
          </cell>
          <cell r="H144">
            <v>137.1</v>
          </cell>
          <cell r="I144" t="str">
            <v/>
          </cell>
          <cell r="J144">
            <v>134.80000000000001</v>
          </cell>
          <cell r="K144" t="str">
            <v/>
          </cell>
          <cell r="L144">
            <v>100.7</v>
          </cell>
          <cell r="M144" t="str">
            <v/>
          </cell>
        </row>
        <row r="145">
          <cell r="B145">
            <v>148.6</v>
          </cell>
          <cell r="C145" t="str">
            <v/>
          </cell>
          <cell r="D145">
            <v>108</v>
          </cell>
          <cell r="E145" t="str">
            <v/>
          </cell>
          <cell r="F145">
            <v>142.5</v>
          </cell>
          <cell r="G145" t="str">
            <v/>
          </cell>
          <cell r="H145">
            <v>139.5</v>
          </cell>
          <cell r="I145" t="str">
            <v/>
          </cell>
          <cell r="J145">
            <v>134.80000000000001</v>
          </cell>
          <cell r="K145" t="str">
            <v/>
          </cell>
          <cell r="L145">
            <v>100</v>
          </cell>
          <cell r="M145" t="str">
            <v/>
          </cell>
        </row>
        <row r="146">
          <cell r="B146">
            <v>146.9</v>
          </cell>
          <cell r="C146" t="str">
            <v/>
          </cell>
          <cell r="D146">
            <v>109.4</v>
          </cell>
          <cell r="E146" t="str">
            <v/>
          </cell>
          <cell r="F146">
            <v>142.9</v>
          </cell>
          <cell r="G146" t="str">
            <v/>
          </cell>
          <cell r="H146">
            <v>138.19999999999999</v>
          </cell>
          <cell r="I146" t="str">
            <v/>
          </cell>
          <cell r="J146">
            <v>135.5</v>
          </cell>
          <cell r="K146" t="str">
            <v/>
          </cell>
          <cell r="L146">
            <v>100.5</v>
          </cell>
          <cell r="M146" t="str">
            <v/>
          </cell>
        </row>
        <row r="147">
          <cell r="B147">
            <v>145.4</v>
          </cell>
          <cell r="C147" t="str">
            <v/>
          </cell>
          <cell r="D147">
            <v>109.7</v>
          </cell>
          <cell r="E147" t="str">
            <v/>
          </cell>
          <cell r="F147">
            <v>144.9</v>
          </cell>
          <cell r="G147" t="str">
            <v/>
          </cell>
          <cell r="H147">
            <v>134.69999999999999</v>
          </cell>
          <cell r="I147" t="str">
            <v/>
          </cell>
          <cell r="J147">
            <v>135.80000000000001</v>
          </cell>
          <cell r="K147" t="str">
            <v/>
          </cell>
          <cell r="L147">
            <v>100.2</v>
          </cell>
          <cell r="M147" t="str">
            <v/>
          </cell>
        </row>
        <row r="148">
          <cell r="B148">
            <v>148</v>
          </cell>
          <cell r="C148" t="str">
            <v/>
          </cell>
          <cell r="D148">
            <v>109.7</v>
          </cell>
          <cell r="E148" t="str">
            <v/>
          </cell>
          <cell r="F148">
            <v>146</v>
          </cell>
          <cell r="G148" t="str">
            <v/>
          </cell>
          <cell r="H148">
            <v>139.6</v>
          </cell>
          <cell r="I148" t="str">
            <v/>
          </cell>
          <cell r="J148">
            <v>137.30000000000001</v>
          </cell>
          <cell r="K148" t="str">
            <v/>
          </cell>
          <cell r="L148">
            <v>101.1</v>
          </cell>
          <cell r="M148" t="str">
            <v/>
          </cell>
        </row>
        <row r="149">
          <cell r="B149">
            <v>146.4</v>
          </cell>
          <cell r="C149" t="str">
            <v/>
          </cell>
          <cell r="D149">
            <v>115</v>
          </cell>
          <cell r="E149" t="str">
            <v/>
          </cell>
          <cell r="F149">
            <v>150.5</v>
          </cell>
          <cell r="G149" t="str">
            <v/>
          </cell>
          <cell r="H149">
            <v>138.9</v>
          </cell>
          <cell r="I149" t="str">
            <v/>
          </cell>
          <cell r="J149">
            <v>140.30000000000001</v>
          </cell>
          <cell r="K149" t="str">
            <v/>
          </cell>
          <cell r="L149">
            <v>102.2</v>
          </cell>
          <cell r="M149" t="str">
            <v/>
          </cell>
        </row>
        <row r="150">
          <cell r="B150">
            <v>172.3</v>
          </cell>
          <cell r="C150" t="str">
            <v/>
          </cell>
          <cell r="D150">
            <v>113</v>
          </cell>
          <cell r="E150" t="str">
            <v/>
          </cell>
          <cell r="F150">
            <v>147.69999999999999</v>
          </cell>
          <cell r="G150" t="str">
            <v/>
          </cell>
          <cell r="H150">
            <v>159.9</v>
          </cell>
          <cell r="I150" t="str">
            <v/>
          </cell>
          <cell r="J150">
            <v>135.4</v>
          </cell>
          <cell r="K150" t="str">
            <v/>
          </cell>
          <cell r="L150">
            <v>96.5</v>
          </cell>
          <cell r="M150" t="str">
            <v/>
          </cell>
        </row>
        <row r="151">
          <cell r="B151">
            <v>133.5</v>
          </cell>
          <cell r="C151" t="str">
            <v/>
          </cell>
          <cell r="D151">
            <v>119.2</v>
          </cell>
          <cell r="E151" t="str">
            <v/>
          </cell>
          <cell r="F151">
            <v>153.30000000000001</v>
          </cell>
          <cell r="G151" t="str">
            <v/>
          </cell>
          <cell r="H151">
            <v>123.1</v>
          </cell>
          <cell r="I151" t="str">
            <v/>
          </cell>
          <cell r="J151">
            <v>140</v>
          </cell>
          <cell r="K151" t="str">
            <v/>
          </cell>
          <cell r="L151">
            <v>103.4</v>
          </cell>
          <cell r="M151" t="str">
            <v/>
          </cell>
        </row>
        <row r="152">
          <cell r="B152">
            <v>133.5</v>
          </cell>
          <cell r="C152" t="str">
            <v/>
          </cell>
          <cell r="D152">
            <v>155</v>
          </cell>
          <cell r="E152" t="str">
            <v/>
          </cell>
          <cell r="F152">
            <v>154.5</v>
          </cell>
          <cell r="G152" t="str">
            <v/>
          </cell>
          <cell r="H152">
            <v>124.2</v>
          </cell>
          <cell r="I152" t="str">
            <v/>
          </cell>
          <cell r="J152">
            <v>141.9</v>
          </cell>
          <cell r="K152" t="str">
            <v/>
          </cell>
          <cell r="L152">
            <v>101.4</v>
          </cell>
          <cell r="M152" t="str">
            <v/>
          </cell>
        </row>
        <row r="153">
          <cell r="B153">
            <v>161.4</v>
          </cell>
          <cell r="C153" t="str">
            <v/>
          </cell>
          <cell r="D153">
            <v>117.1</v>
          </cell>
          <cell r="E153" t="str">
            <v/>
          </cell>
          <cell r="F153">
            <v>161.30000000000001</v>
          </cell>
          <cell r="G153" t="str">
            <v/>
          </cell>
          <cell r="H153">
            <v>145.4</v>
          </cell>
          <cell r="I153" t="str">
            <v/>
          </cell>
          <cell r="J153">
            <v>143.9</v>
          </cell>
          <cell r="K153" t="str">
            <v/>
          </cell>
          <cell r="L153">
            <v>101.4</v>
          </cell>
          <cell r="M153" t="str">
            <v/>
          </cell>
        </row>
        <row r="154">
          <cell r="B154">
            <v>160</v>
          </cell>
          <cell r="C154" t="str">
            <v/>
          </cell>
          <cell r="D154">
            <v>123.1</v>
          </cell>
          <cell r="E154" t="str">
            <v/>
          </cell>
          <cell r="F154">
            <v>156</v>
          </cell>
          <cell r="G154" t="str">
            <v/>
          </cell>
          <cell r="H154">
            <v>145.5</v>
          </cell>
          <cell r="I154" t="str">
            <v/>
          </cell>
          <cell r="J154">
            <v>142.69999999999999</v>
          </cell>
          <cell r="K154" t="str">
            <v/>
          </cell>
          <cell r="L154">
            <v>99.2</v>
          </cell>
          <cell r="M154" t="str">
            <v/>
          </cell>
        </row>
        <row r="155">
          <cell r="B155">
            <v>158.4</v>
          </cell>
          <cell r="C155" t="str">
            <v/>
          </cell>
          <cell r="D155">
            <v>112.9</v>
          </cell>
          <cell r="E155" t="str">
            <v/>
          </cell>
          <cell r="F155">
            <v>154.80000000000001</v>
          </cell>
          <cell r="G155" t="str">
            <v/>
          </cell>
          <cell r="H155">
            <v>143.5</v>
          </cell>
          <cell r="I155" t="str">
            <v/>
          </cell>
          <cell r="J155">
            <v>143.6</v>
          </cell>
          <cell r="K155" t="str">
            <v/>
          </cell>
          <cell r="L155">
            <v>100.6</v>
          </cell>
          <cell r="M155" t="str">
            <v/>
          </cell>
        </row>
        <row r="156">
          <cell r="B156">
            <v>156.4</v>
          </cell>
          <cell r="C156"/>
          <cell r="D156">
            <v>109.2</v>
          </cell>
          <cell r="E156"/>
          <cell r="F156">
            <v>153.19999999999999</v>
          </cell>
          <cell r="G156"/>
          <cell r="H156">
            <v>141.80000000000001</v>
          </cell>
          <cell r="I156"/>
          <cell r="J156">
            <v>139.6</v>
          </cell>
          <cell r="K156"/>
          <cell r="L156">
            <v>97.2</v>
          </cell>
          <cell r="M156"/>
        </row>
      </sheetData>
      <sheetData sheetId="5">
        <row r="7">
          <cell r="B7">
            <v>98.8</v>
          </cell>
          <cell r="C7" t="str">
            <v/>
          </cell>
        </row>
        <row r="8">
          <cell r="B8">
            <v>98.4</v>
          </cell>
          <cell r="C8" t="str">
            <v/>
          </cell>
        </row>
        <row r="9">
          <cell r="B9">
            <v>100.3</v>
          </cell>
          <cell r="C9" t="str">
            <v/>
          </cell>
        </row>
        <row r="10">
          <cell r="B10">
            <v>99.5</v>
          </cell>
          <cell r="C10" t="str">
            <v/>
          </cell>
        </row>
        <row r="11">
          <cell r="B11">
            <v>99.9</v>
          </cell>
          <cell r="C11" t="str">
            <v/>
          </cell>
        </row>
        <row r="12">
          <cell r="B12">
            <v>100.7</v>
          </cell>
          <cell r="C12" t="str">
            <v/>
          </cell>
        </row>
        <row r="13">
          <cell r="B13">
            <v>100.2</v>
          </cell>
          <cell r="C13" t="str">
            <v/>
          </cell>
        </row>
        <row r="14">
          <cell r="B14">
            <v>100.8</v>
          </cell>
          <cell r="C14" t="str">
            <v/>
          </cell>
        </row>
        <row r="15">
          <cell r="B15">
            <v>101.5</v>
          </cell>
          <cell r="C15" t="str">
            <v/>
          </cell>
        </row>
        <row r="16">
          <cell r="B16">
            <v>101.9</v>
          </cell>
          <cell r="C16" t="str">
            <v/>
          </cell>
        </row>
        <row r="17">
          <cell r="B17">
            <v>102.2</v>
          </cell>
          <cell r="C17" t="str">
            <v/>
          </cell>
        </row>
        <row r="18">
          <cell r="B18">
            <v>103.1</v>
          </cell>
          <cell r="C18" t="str">
            <v/>
          </cell>
        </row>
        <row r="19">
          <cell r="B19">
            <v>102.3</v>
          </cell>
          <cell r="C19" t="str">
            <v/>
          </cell>
        </row>
        <row r="20">
          <cell r="B20">
            <v>106.1</v>
          </cell>
          <cell r="C20" t="str">
            <v/>
          </cell>
        </row>
        <row r="21">
          <cell r="B21">
            <v>106</v>
          </cell>
          <cell r="C21" t="str">
            <v/>
          </cell>
        </row>
        <row r="22">
          <cell r="B22">
            <v>108</v>
          </cell>
          <cell r="C22" t="str">
            <v/>
          </cell>
        </row>
        <row r="23">
          <cell r="B23">
            <v>107.9</v>
          </cell>
          <cell r="C23" t="str">
            <v/>
          </cell>
        </row>
        <row r="24">
          <cell r="B24">
            <v>107.6</v>
          </cell>
          <cell r="C24" t="str">
            <v/>
          </cell>
        </row>
        <row r="25">
          <cell r="B25">
            <v>107.7</v>
          </cell>
          <cell r="C25" t="str">
            <v/>
          </cell>
        </row>
        <row r="26">
          <cell r="B26">
            <v>107.4</v>
          </cell>
          <cell r="C26" t="str">
            <v/>
          </cell>
        </row>
        <row r="27">
          <cell r="B27">
            <v>107.4</v>
          </cell>
          <cell r="C27" t="str">
            <v/>
          </cell>
        </row>
        <row r="28">
          <cell r="B28">
            <v>107.9</v>
          </cell>
          <cell r="C28" t="str">
            <v/>
          </cell>
        </row>
        <row r="29">
          <cell r="B29">
            <v>107.8</v>
          </cell>
          <cell r="C29" t="str">
            <v/>
          </cell>
        </row>
        <row r="30">
          <cell r="B30">
            <v>107.3</v>
          </cell>
          <cell r="C30" t="str">
            <v/>
          </cell>
        </row>
        <row r="31">
          <cell r="B31">
            <v>109.9</v>
          </cell>
          <cell r="C31" t="str">
            <v/>
          </cell>
        </row>
        <row r="32">
          <cell r="B32">
            <v>109.6</v>
          </cell>
          <cell r="C32" t="str">
            <v/>
          </cell>
        </row>
        <row r="33">
          <cell r="B33">
            <v>108.4</v>
          </cell>
          <cell r="C33" t="str">
            <v/>
          </cell>
        </row>
        <row r="34">
          <cell r="B34">
            <v>106.2</v>
          </cell>
          <cell r="C34" t="str">
            <v/>
          </cell>
        </row>
        <row r="35">
          <cell r="B35">
            <v>105.8</v>
          </cell>
          <cell r="C35" t="str">
            <v/>
          </cell>
        </row>
        <row r="36">
          <cell r="B36">
            <v>105.3</v>
          </cell>
          <cell r="C36" t="str">
            <v/>
          </cell>
        </row>
        <row r="37">
          <cell r="B37">
            <v>105.3</v>
          </cell>
          <cell r="C37" t="str">
            <v/>
          </cell>
        </row>
        <row r="38">
          <cell r="B38">
            <v>104.7</v>
          </cell>
          <cell r="C38" t="str">
            <v/>
          </cell>
        </row>
        <row r="39">
          <cell r="B39">
            <v>104.1</v>
          </cell>
          <cell r="C39" t="str">
            <v/>
          </cell>
        </row>
        <row r="40">
          <cell r="B40">
            <v>103.3</v>
          </cell>
          <cell r="C40" t="str">
            <v/>
          </cell>
        </row>
        <row r="41">
          <cell r="B41">
            <v>103</v>
          </cell>
          <cell r="C41" t="str">
            <v/>
          </cell>
        </row>
        <row r="42">
          <cell r="B42">
            <v>102.3</v>
          </cell>
          <cell r="C42" t="str">
            <v/>
          </cell>
        </row>
        <row r="43">
          <cell r="B43">
            <v>102.4</v>
          </cell>
          <cell r="C43" t="str">
            <v/>
          </cell>
        </row>
        <row r="44">
          <cell r="B44">
            <v>100.1</v>
          </cell>
          <cell r="C44" t="str">
            <v/>
          </cell>
        </row>
        <row r="45">
          <cell r="B45">
            <v>100</v>
          </cell>
          <cell r="C45" t="str">
            <v/>
          </cell>
        </row>
        <row r="46">
          <cell r="B46">
            <v>100.1</v>
          </cell>
          <cell r="C46" t="str">
            <v/>
          </cell>
        </row>
        <row r="47">
          <cell r="B47">
            <v>100.3</v>
          </cell>
          <cell r="C47" t="str">
            <v/>
          </cell>
        </row>
        <row r="48">
          <cell r="B48">
            <v>100.8</v>
          </cell>
          <cell r="C48" t="str">
            <v/>
          </cell>
        </row>
        <row r="49">
          <cell r="B49">
            <v>101.1</v>
          </cell>
          <cell r="C49" t="str">
            <v/>
          </cell>
        </row>
        <row r="50">
          <cell r="B50">
            <v>101.5</v>
          </cell>
          <cell r="C50" t="str">
            <v/>
          </cell>
        </row>
        <row r="51">
          <cell r="B51">
            <v>101.9</v>
          </cell>
          <cell r="C51" t="str">
            <v/>
          </cell>
        </row>
        <row r="52">
          <cell r="B52">
            <v>102</v>
          </cell>
          <cell r="C52" t="str">
            <v/>
          </cell>
        </row>
        <row r="53">
          <cell r="B53">
            <v>102.1</v>
          </cell>
          <cell r="C53" t="str">
            <v/>
          </cell>
        </row>
        <row r="54">
          <cell r="B54">
            <v>102.5</v>
          </cell>
          <cell r="C54" t="str">
            <v/>
          </cell>
        </row>
        <row r="55">
          <cell r="B55">
            <v>104.8</v>
          </cell>
          <cell r="C55" t="str">
            <v/>
          </cell>
        </row>
        <row r="56">
          <cell r="B56">
            <v>106.2</v>
          </cell>
          <cell r="C56" t="str">
            <v/>
          </cell>
        </row>
        <row r="57">
          <cell r="B57">
            <v>105.5</v>
          </cell>
          <cell r="C57" t="str">
            <v/>
          </cell>
        </row>
        <row r="58">
          <cell r="B58">
            <v>106.5</v>
          </cell>
          <cell r="C58" t="str">
            <v/>
          </cell>
        </row>
        <row r="59">
          <cell r="B59">
            <v>106.1</v>
          </cell>
          <cell r="C59" t="str">
            <v/>
          </cell>
        </row>
        <row r="60">
          <cell r="B60">
            <v>105.3</v>
          </cell>
          <cell r="C60" t="str">
            <v/>
          </cell>
        </row>
        <row r="61">
          <cell r="B61">
            <v>105</v>
          </cell>
          <cell r="C61" t="str">
            <v/>
          </cell>
        </row>
        <row r="62">
          <cell r="B62">
            <v>104.8</v>
          </cell>
          <cell r="C62" t="str">
            <v/>
          </cell>
        </row>
        <row r="63">
          <cell r="B63">
            <v>104.3</v>
          </cell>
          <cell r="C63" t="str">
            <v/>
          </cell>
        </row>
        <row r="64">
          <cell r="B64">
            <v>104.4</v>
          </cell>
          <cell r="C64" t="str">
            <v/>
          </cell>
        </row>
        <row r="65">
          <cell r="B65">
            <v>104.2</v>
          </cell>
          <cell r="C65" t="str">
            <v/>
          </cell>
        </row>
        <row r="66">
          <cell r="B66">
            <v>104.1</v>
          </cell>
          <cell r="C66" t="str">
            <v/>
          </cell>
        </row>
        <row r="67">
          <cell r="B67">
            <v>103.6</v>
          </cell>
          <cell r="C67" t="str">
            <v/>
          </cell>
        </row>
        <row r="68">
          <cell r="B68">
            <v>103</v>
          </cell>
          <cell r="C68" t="str">
            <v/>
          </cell>
        </row>
        <row r="69">
          <cell r="B69">
            <v>104.4</v>
          </cell>
          <cell r="C69" t="str">
            <v/>
          </cell>
        </row>
        <row r="70">
          <cell r="B70">
            <v>103.4</v>
          </cell>
          <cell r="C70" t="str">
            <v/>
          </cell>
        </row>
        <row r="71">
          <cell r="B71">
            <v>103.7</v>
          </cell>
          <cell r="C71" t="str">
            <v/>
          </cell>
        </row>
        <row r="72">
          <cell r="B72">
            <v>103.9</v>
          </cell>
          <cell r="C72" t="str">
            <v/>
          </cell>
        </row>
        <row r="73">
          <cell r="B73">
            <v>103.7</v>
          </cell>
          <cell r="C73" t="str">
            <v/>
          </cell>
        </row>
        <row r="74">
          <cell r="B74">
            <v>103.5</v>
          </cell>
          <cell r="C74" t="str">
            <v/>
          </cell>
        </row>
        <row r="75">
          <cell r="B75">
            <v>103.5</v>
          </cell>
          <cell r="C75" t="str">
            <v/>
          </cell>
        </row>
        <row r="76">
          <cell r="B76">
            <v>103.4</v>
          </cell>
          <cell r="C76" t="str">
            <v/>
          </cell>
        </row>
        <row r="77">
          <cell r="B77">
            <v>103.4</v>
          </cell>
          <cell r="C77" t="str">
            <v/>
          </cell>
        </row>
        <row r="78">
          <cell r="B78">
            <v>103.7</v>
          </cell>
          <cell r="C78" t="str">
            <v/>
          </cell>
        </row>
        <row r="79">
          <cell r="B79">
            <v>103.2</v>
          </cell>
          <cell r="C79" t="str">
            <v/>
          </cell>
        </row>
        <row r="80">
          <cell r="B80">
            <v>105</v>
          </cell>
          <cell r="C80" t="str">
            <v/>
          </cell>
        </row>
        <row r="81">
          <cell r="B81">
            <v>104.4</v>
          </cell>
          <cell r="C81" t="str">
            <v/>
          </cell>
        </row>
        <row r="82">
          <cell r="B82">
            <v>104.6</v>
          </cell>
          <cell r="C82" t="str">
            <v/>
          </cell>
        </row>
        <row r="83">
          <cell r="B83">
            <v>104.6</v>
          </cell>
          <cell r="C83" t="str">
            <v/>
          </cell>
        </row>
        <row r="84">
          <cell r="B84">
            <v>105</v>
          </cell>
          <cell r="C84" t="str">
            <v/>
          </cell>
        </row>
        <row r="85">
          <cell r="B85">
            <v>105.1</v>
          </cell>
          <cell r="C85" t="str">
            <v/>
          </cell>
        </row>
        <row r="86">
          <cell r="B86">
            <v>105.2</v>
          </cell>
          <cell r="C86" t="str">
            <v/>
          </cell>
        </row>
        <row r="87">
          <cell r="B87">
            <v>105.3</v>
          </cell>
          <cell r="C87" t="str">
            <v/>
          </cell>
        </row>
        <row r="88">
          <cell r="B88">
            <v>105.5</v>
          </cell>
          <cell r="C88" t="str">
            <v/>
          </cell>
        </row>
        <row r="89">
          <cell r="B89">
            <v>105.6</v>
          </cell>
          <cell r="C89" t="str">
            <v/>
          </cell>
        </row>
        <row r="90">
          <cell r="B90">
            <v>105.7</v>
          </cell>
          <cell r="C90" t="str">
            <v/>
          </cell>
        </row>
        <row r="91">
          <cell r="B91">
            <v>109.5</v>
          </cell>
          <cell r="C91" t="str">
            <v/>
          </cell>
        </row>
        <row r="92">
          <cell r="B92">
            <v>107</v>
          </cell>
          <cell r="C92" t="str">
            <v/>
          </cell>
        </row>
        <row r="93">
          <cell r="B93">
            <v>107.1</v>
          </cell>
          <cell r="C93" t="str">
            <v/>
          </cell>
        </row>
        <row r="94">
          <cell r="B94">
            <v>106.9</v>
          </cell>
          <cell r="C94" t="str">
            <v/>
          </cell>
        </row>
        <row r="95">
          <cell r="B95">
            <v>106.9</v>
          </cell>
          <cell r="C95" t="str">
            <v/>
          </cell>
        </row>
        <row r="96">
          <cell r="B96">
            <v>106.9</v>
          </cell>
          <cell r="C96" t="str">
            <v/>
          </cell>
        </row>
        <row r="97">
          <cell r="B97">
            <v>107</v>
          </cell>
          <cell r="C97" t="str">
            <v/>
          </cell>
        </row>
        <row r="98">
          <cell r="B98">
            <v>107.1</v>
          </cell>
          <cell r="C98" t="str">
            <v/>
          </cell>
        </row>
        <row r="99">
          <cell r="B99">
            <v>107.2</v>
          </cell>
          <cell r="C99" t="str">
            <v/>
          </cell>
        </row>
        <row r="100">
          <cell r="B100">
            <v>107.2</v>
          </cell>
          <cell r="C100" t="str">
            <v/>
          </cell>
        </row>
        <row r="101">
          <cell r="B101">
            <v>107.4</v>
          </cell>
          <cell r="C101" t="str">
            <v/>
          </cell>
        </row>
        <row r="102">
          <cell r="B102">
            <v>107.3</v>
          </cell>
          <cell r="C102" t="str">
            <v/>
          </cell>
        </row>
        <row r="103">
          <cell r="B103">
            <v>107.7</v>
          </cell>
          <cell r="C103" t="str">
            <v/>
          </cell>
        </row>
        <row r="104">
          <cell r="B104">
            <v>108.1</v>
          </cell>
          <cell r="C104" t="str">
            <v/>
          </cell>
        </row>
        <row r="105">
          <cell r="B105">
            <v>108.1</v>
          </cell>
          <cell r="C105" t="str">
            <v/>
          </cell>
        </row>
        <row r="106">
          <cell r="B106">
            <v>106.9</v>
          </cell>
          <cell r="C106" t="str">
            <v/>
          </cell>
        </row>
        <row r="107">
          <cell r="B107">
            <v>106.7</v>
          </cell>
          <cell r="C107" t="str">
            <v/>
          </cell>
        </row>
        <row r="108">
          <cell r="B108">
            <v>106.8</v>
          </cell>
          <cell r="C108" t="str">
            <v/>
          </cell>
        </row>
        <row r="109">
          <cell r="B109">
            <v>106.9</v>
          </cell>
          <cell r="C109" t="str">
            <v/>
          </cell>
        </row>
        <row r="110">
          <cell r="B110">
            <v>106.8</v>
          </cell>
          <cell r="C110" t="str">
            <v/>
          </cell>
        </row>
        <row r="111">
          <cell r="B111">
            <v>106.4</v>
          </cell>
          <cell r="C111" t="str">
            <v/>
          </cell>
        </row>
        <row r="112">
          <cell r="B112">
            <v>106.5</v>
          </cell>
          <cell r="C112" t="str">
            <v/>
          </cell>
        </row>
        <row r="113">
          <cell r="B113">
            <v>106.5</v>
          </cell>
          <cell r="C113" t="str">
            <v/>
          </cell>
        </row>
        <row r="114">
          <cell r="B114">
            <v>106.2</v>
          </cell>
          <cell r="C114" t="str">
            <v/>
          </cell>
        </row>
        <row r="115">
          <cell r="B115">
            <v>106.1</v>
          </cell>
          <cell r="C115" t="str">
            <v/>
          </cell>
        </row>
        <row r="116">
          <cell r="B116">
            <v>105.4</v>
          </cell>
          <cell r="C116" t="str">
            <v/>
          </cell>
        </row>
        <row r="117">
          <cell r="B117">
            <v>104.1</v>
          </cell>
          <cell r="C117" t="str">
            <v/>
          </cell>
        </row>
        <row r="118">
          <cell r="B118">
            <v>106.5</v>
          </cell>
          <cell r="C118" t="str">
            <v/>
          </cell>
        </row>
        <row r="119">
          <cell r="B119">
            <v>106.5</v>
          </cell>
          <cell r="C119" t="str">
            <v/>
          </cell>
        </row>
        <row r="120">
          <cell r="B120">
            <v>106.2</v>
          </cell>
          <cell r="C120" t="str">
            <v/>
          </cell>
        </row>
        <row r="121">
          <cell r="B121">
            <v>106</v>
          </cell>
          <cell r="C121" t="str">
            <v/>
          </cell>
        </row>
        <row r="122">
          <cell r="B122">
            <v>105.9</v>
          </cell>
          <cell r="C122" t="str">
            <v/>
          </cell>
        </row>
        <row r="123">
          <cell r="B123">
            <v>105.8</v>
          </cell>
          <cell r="C123" t="str">
            <v/>
          </cell>
        </row>
        <row r="124">
          <cell r="B124">
            <v>105.6</v>
          </cell>
          <cell r="C124" t="str">
            <v/>
          </cell>
        </row>
        <row r="125">
          <cell r="B125">
            <v>105.5</v>
          </cell>
          <cell r="C125" t="str">
            <v/>
          </cell>
        </row>
        <row r="126">
          <cell r="B126">
            <v>105.4</v>
          </cell>
          <cell r="C126" t="str">
            <v/>
          </cell>
        </row>
        <row r="127">
          <cell r="B127">
            <v>103.5</v>
          </cell>
          <cell r="C127" t="str">
            <v/>
          </cell>
        </row>
        <row r="128">
          <cell r="B128">
            <v>105.6</v>
          </cell>
          <cell r="C128" t="str">
            <v/>
          </cell>
        </row>
        <row r="129">
          <cell r="B129">
            <v>100.8</v>
          </cell>
          <cell r="C129" t="str">
            <v/>
          </cell>
        </row>
        <row r="130">
          <cell r="B130">
            <v>94.2</v>
          </cell>
          <cell r="C130" t="str">
            <v/>
          </cell>
        </row>
        <row r="131">
          <cell r="B131">
            <v>93.8</v>
          </cell>
          <cell r="C131" t="str">
            <v/>
          </cell>
        </row>
        <row r="132">
          <cell r="B132">
            <v>94.8</v>
          </cell>
          <cell r="C132" t="str">
            <v/>
          </cell>
        </row>
        <row r="133">
          <cell r="B133">
            <v>96.1</v>
          </cell>
          <cell r="C133" t="str">
            <v/>
          </cell>
        </row>
        <row r="134">
          <cell r="B134">
            <v>96.5</v>
          </cell>
          <cell r="C134" t="str">
            <v/>
          </cell>
        </row>
        <row r="135">
          <cell r="B135">
            <v>96.9</v>
          </cell>
          <cell r="C135" t="str">
            <v/>
          </cell>
        </row>
        <row r="136">
          <cell r="B136">
            <v>97</v>
          </cell>
          <cell r="C136" t="str">
            <v/>
          </cell>
        </row>
        <row r="137">
          <cell r="B137">
            <v>96.9</v>
          </cell>
          <cell r="C137" t="str">
            <v/>
          </cell>
        </row>
        <row r="138">
          <cell r="B138">
            <v>96.9</v>
          </cell>
          <cell r="C138" t="str">
            <v/>
          </cell>
        </row>
        <row r="139">
          <cell r="B139">
            <v>94</v>
          </cell>
          <cell r="C139" t="str">
            <v/>
          </cell>
        </row>
        <row r="140">
          <cell r="B140">
            <v>95.1</v>
          </cell>
          <cell r="C140" t="str">
            <v/>
          </cell>
        </row>
        <row r="141">
          <cell r="B141">
            <v>101.2</v>
          </cell>
          <cell r="C141" t="str">
            <v/>
          </cell>
        </row>
        <row r="142">
          <cell r="B142">
            <v>106.4</v>
          </cell>
          <cell r="C142" t="str">
            <v/>
          </cell>
        </row>
        <row r="143">
          <cell r="B143">
            <v>107.9</v>
          </cell>
          <cell r="C143" t="str">
            <v/>
          </cell>
        </row>
        <row r="144">
          <cell r="B144">
            <v>107.8</v>
          </cell>
          <cell r="C144" t="str">
            <v/>
          </cell>
        </row>
        <row r="145">
          <cell r="B145">
            <v>107.3</v>
          </cell>
          <cell r="C145" t="str">
            <v/>
          </cell>
        </row>
        <row r="146">
          <cell r="B146">
            <v>107.3</v>
          </cell>
          <cell r="C146" t="str">
            <v/>
          </cell>
        </row>
        <row r="147">
          <cell r="B147">
            <v>107.3</v>
          </cell>
          <cell r="C147" t="str">
            <v/>
          </cell>
        </row>
        <row r="148">
          <cell r="B148">
            <v>107.4</v>
          </cell>
          <cell r="C148" t="str">
            <v/>
          </cell>
        </row>
        <row r="149">
          <cell r="B149">
            <v>107.7</v>
          </cell>
          <cell r="C149" t="str">
            <v/>
          </cell>
        </row>
        <row r="150">
          <cell r="B150">
            <v>108.1</v>
          </cell>
          <cell r="C150" t="str">
            <v/>
          </cell>
        </row>
        <row r="151">
          <cell r="B151">
            <v>110.6</v>
          </cell>
          <cell r="C151" t="str">
            <v/>
          </cell>
        </row>
        <row r="152">
          <cell r="B152">
            <v>109</v>
          </cell>
          <cell r="C152" t="str">
            <v/>
          </cell>
        </row>
        <row r="153">
          <cell r="B153">
            <v>109</v>
          </cell>
          <cell r="C153" t="str">
            <v/>
          </cell>
        </row>
        <row r="154">
          <cell r="B154">
            <v>110.8</v>
          </cell>
          <cell r="C154" t="str">
            <v/>
          </cell>
        </row>
        <row r="155">
          <cell r="B155">
            <v>110.6</v>
          </cell>
          <cell r="C155" t="str">
            <v/>
          </cell>
        </row>
        <row r="156">
          <cell r="B156">
            <v>109.1</v>
          </cell>
        </row>
      </sheetData>
      <sheetData sheetId="6">
        <row r="7">
          <cell r="B7">
            <v>100.3</v>
          </cell>
          <cell r="C7" t="str">
            <v/>
          </cell>
          <cell r="D7">
            <v>84.7</v>
          </cell>
          <cell r="E7" t="str">
            <v/>
          </cell>
        </row>
        <row r="8">
          <cell r="B8">
            <v>101.1</v>
          </cell>
          <cell r="C8" t="str">
            <v/>
          </cell>
          <cell r="D8">
            <v>110.8</v>
          </cell>
          <cell r="E8" t="str">
            <v/>
          </cell>
        </row>
        <row r="9">
          <cell r="B9">
            <v>102.9</v>
          </cell>
          <cell r="C9" t="str">
            <v/>
          </cell>
          <cell r="D9">
            <v>105.1</v>
          </cell>
          <cell r="E9" t="str">
            <v/>
          </cell>
        </row>
        <row r="10">
          <cell r="B10">
            <v>107.3</v>
          </cell>
          <cell r="C10" t="str">
            <v/>
          </cell>
          <cell r="D10">
            <v>108.6</v>
          </cell>
          <cell r="E10" t="str">
            <v/>
          </cell>
        </row>
        <row r="11">
          <cell r="B11">
            <v>106</v>
          </cell>
          <cell r="C11" t="str">
            <v/>
          </cell>
          <cell r="D11">
            <v>83.7</v>
          </cell>
          <cell r="E11" t="str">
            <v/>
          </cell>
        </row>
        <row r="12">
          <cell r="B12">
            <v>108.8</v>
          </cell>
          <cell r="C12" t="str">
            <v/>
          </cell>
          <cell r="D12">
            <v>114.1</v>
          </cell>
          <cell r="E12" t="str">
            <v/>
          </cell>
        </row>
        <row r="13">
          <cell r="B13">
            <v>107.1</v>
          </cell>
          <cell r="C13" t="str">
            <v/>
          </cell>
          <cell r="D13">
            <v>103.4</v>
          </cell>
          <cell r="E13" t="str">
            <v/>
          </cell>
        </row>
        <row r="14">
          <cell r="B14">
            <v>106.9</v>
          </cell>
          <cell r="C14" t="str">
            <v/>
          </cell>
          <cell r="D14">
            <v>108.1</v>
          </cell>
          <cell r="E14" t="str">
            <v/>
          </cell>
        </row>
        <row r="15">
          <cell r="B15">
            <v>108.4</v>
          </cell>
          <cell r="C15" t="str">
            <v/>
          </cell>
          <cell r="D15">
            <v>85.1</v>
          </cell>
          <cell r="E15" t="str">
            <v/>
          </cell>
        </row>
        <row r="16">
          <cell r="B16">
            <v>102.7</v>
          </cell>
          <cell r="C16" t="str">
            <v/>
          </cell>
          <cell r="D16">
            <v>108.1</v>
          </cell>
          <cell r="E16" t="str">
            <v/>
          </cell>
        </row>
        <row r="17">
          <cell r="B17">
            <v>101.9</v>
          </cell>
          <cell r="C17" t="str">
            <v/>
          </cell>
          <cell r="D17">
            <v>102.6</v>
          </cell>
          <cell r="E17" t="str">
            <v/>
          </cell>
        </row>
        <row r="18">
          <cell r="B18">
            <v>98</v>
          </cell>
          <cell r="C18" t="str">
            <v/>
          </cell>
          <cell r="D18">
            <v>103.7</v>
          </cell>
          <cell r="E18" t="str">
            <v/>
          </cell>
        </row>
        <row r="19">
          <cell r="B19">
            <v>100</v>
          </cell>
          <cell r="C19" t="str">
            <v/>
          </cell>
          <cell r="D19">
            <v>86.8</v>
          </cell>
          <cell r="E19" t="str">
            <v/>
          </cell>
        </row>
        <row r="20">
          <cell r="B20">
            <v>101.5</v>
          </cell>
          <cell r="C20" t="str">
            <v/>
          </cell>
          <cell r="D20">
            <v>109.8</v>
          </cell>
          <cell r="E20" t="str">
            <v/>
          </cell>
        </row>
        <row r="21">
          <cell r="B21">
            <v>103.9</v>
          </cell>
          <cell r="C21" t="str">
            <v/>
          </cell>
          <cell r="D21">
            <v>105</v>
          </cell>
          <cell r="E21" t="str">
            <v/>
          </cell>
        </row>
        <row r="22">
          <cell r="B22">
            <v>104.2</v>
          </cell>
          <cell r="C22" t="str">
            <v/>
          </cell>
          <cell r="D22">
            <v>104.1</v>
          </cell>
          <cell r="E22" t="str">
            <v/>
          </cell>
        </row>
        <row r="23">
          <cell r="B23">
            <v>105.5</v>
          </cell>
          <cell r="C23" t="str">
            <v/>
          </cell>
          <cell r="D23">
            <v>87.9</v>
          </cell>
          <cell r="E23" t="str">
            <v/>
          </cell>
        </row>
        <row r="24">
          <cell r="B24">
            <v>105.1</v>
          </cell>
          <cell r="C24" t="str">
            <v/>
          </cell>
          <cell r="D24">
            <v>109.2</v>
          </cell>
          <cell r="E24" t="str">
            <v/>
          </cell>
        </row>
        <row r="25">
          <cell r="B25">
            <v>102.6</v>
          </cell>
          <cell r="C25" t="str">
            <v/>
          </cell>
          <cell r="D25">
            <v>102.7</v>
          </cell>
          <cell r="E25" t="str">
            <v/>
          </cell>
        </row>
        <row r="26">
          <cell r="B26">
            <v>103.7</v>
          </cell>
          <cell r="C26" t="str">
            <v/>
          </cell>
          <cell r="D26">
            <v>105.1</v>
          </cell>
          <cell r="E26" t="str">
            <v/>
          </cell>
        </row>
        <row r="27">
          <cell r="B27">
            <v>104.4</v>
          </cell>
          <cell r="C27" t="str">
            <v/>
          </cell>
          <cell r="D27">
            <v>88.3</v>
          </cell>
          <cell r="E27" t="str">
            <v/>
          </cell>
        </row>
        <row r="28">
          <cell r="B28">
            <v>103.5</v>
          </cell>
          <cell r="C28" t="str">
            <v/>
          </cell>
          <cell r="D28">
            <v>108.3</v>
          </cell>
          <cell r="E28" t="str">
            <v/>
          </cell>
        </row>
        <row r="29">
          <cell r="B29">
            <v>102.6</v>
          </cell>
          <cell r="C29" t="str">
            <v/>
          </cell>
          <cell r="D29">
            <v>101.8</v>
          </cell>
          <cell r="E29" t="str">
            <v/>
          </cell>
        </row>
        <row r="30">
          <cell r="B30">
            <v>104.4</v>
          </cell>
          <cell r="C30" t="str">
            <v/>
          </cell>
          <cell r="D30">
            <v>107.2</v>
          </cell>
          <cell r="E30" t="str">
            <v/>
          </cell>
        </row>
        <row r="31">
          <cell r="B31">
            <v>104.4</v>
          </cell>
          <cell r="C31" t="str">
            <v/>
          </cell>
          <cell r="D31">
            <v>88.2</v>
          </cell>
          <cell r="E31" t="str">
            <v/>
          </cell>
        </row>
        <row r="32">
          <cell r="B32">
            <v>105.7</v>
          </cell>
          <cell r="C32" t="str">
            <v/>
          </cell>
          <cell r="D32">
            <v>109.6</v>
          </cell>
          <cell r="E32" t="str">
            <v/>
          </cell>
        </row>
        <row r="33">
          <cell r="B33">
            <v>105.9</v>
          </cell>
          <cell r="C33" t="str">
            <v/>
          </cell>
          <cell r="D33">
            <v>102</v>
          </cell>
          <cell r="E33" t="str">
            <v/>
          </cell>
        </row>
        <row r="34">
          <cell r="B34">
            <v>106.5</v>
          </cell>
          <cell r="C34" t="str">
            <v/>
          </cell>
          <cell r="D34">
            <v>107.8</v>
          </cell>
          <cell r="E34" t="str">
            <v/>
          </cell>
        </row>
        <row r="35">
          <cell r="B35">
            <v>107.1</v>
          </cell>
          <cell r="C35" t="str">
            <v/>
          </cell>
          <cell r="D35">
            <v>88.8</v>
          </cell>
          <cell r="E35" t="str">
            <v/>
          </cell>
        </row>
        <row r="36">
          <cell r="B36">
            <v>106.7</v>
          </cell>
          <cell r="C36" t="str">
            <v/>
          </cell>
          <cell r="D36">
            <v>109.2</v>
          </cell>
          <cell r="E36" t="str">
            <v/>
          </cell>
        </row>
        <row r="37">
          <cell r="B37">
            <v>107.9</v>
          </cell>
          <cell r="C37" t="str">
            <v/>
          </cell>
          <cell r="D37">
            <v>103.2</v>
          </cell>
          <cell r="E37" t="str">
            <v/>
          </cell>
        </row>
        <row r="38">
          <cell r="B38">
            <v>107.5</v>
          </cell>
          <cell r="C38" t="str">
            <v/>
          </cell>
          <cell r="D38">
            <v>107.3</v>
          </cell>
          <cell r="E38" t="str">
            <v/>
          </cell>
        </row>
        <row r="39">
          <cell r="B39">
            <v>108.1</v>
          </cell>
          <cell r="C39" t="str">
            <v/>
          </cell>
          <cell r="D39">
            <v>89.5</v>
          </cell>
          <cell r="E39" t="str">
            <v/>
          </cell>
        </row>
        <row r="40">
          <cell r="B40">
            <v>105.5</v>
          </cell>
          <cell r="C40" t="str">
            <v/>
          </cell>
          <cell r="D40">
            <v>106.6</v>
          </cell>
          <cell r="E40" t="str">
            <v/>
          </cell>
        </row>
        <row r="41">
          <cell r="B41">
            <v>105.6</v>
          </cell>
          <cell r="C41" t="str">
            <v/>
          </cell>
          <cell r="D41">
            <v>103.4</v>
          </cell>
          <cell r="E41" t="str">
            <v/>
          </cell>
        </row>
        <row r="42">
          <cell r="B42">
            <v>105.8</v>
          </cell>
          <cell r="C42" t="str">
            <v/>
          </cell>
          <cell r="D42">
            <v>107.1</v>
          </cell>
          <cell r="E42" t="str">
            <v/>
          </cell>
        </row>
        <row r="43">
          <cell r="B43">
            <v>104.1</v>
          </cell>
          <cell r="C43" t="str">
            <v/>
          </cell>
          <cell r="D43">
            <v>88.2</v>
          </cell>
          <cell r="E43" t="str">
            <v/>
          </cell>
        </row>
        <row r="44">
          <cell r="B44">
            <v>108.1</v>
          </cell>
          <cell r="C44" t="str">
            <v/>
          </cell>
          <cell r="D44">
            <v>110.6</v>
          </cell>
          <cell r="E44" t="str">
            <v/>
          </cell>
        </row>
        <row r="45">
          <cell r="B45">
            <v>105.2</v>
          </cell>
          <cell r="C45" t="str">
            <v/>
          </cell>
          <cell r="D45">
            <v>100.7</v>
          </cell>
          <cell r="E45" t="str">
            <v/>
          </cell>
        </row>
        <row r="46">
          <cell r="B46">
            <v>104.2</v>
          </cell>
          <cell r="C46" t="str">
            <v/>
          </cell>
          <cell r="D46">
            <v>106.1</v>
          </cell>
          <cell r="E46" t="str">
            <v/>
          </cell>
        </row>
        <row r="47">
          <cell r="B47">
            <v>100.8</v>
          </cell>
          <cell r="C47" t="str">
            <v/>
          </cell>
          <cell r="D47">
            <v>85.3</v>
          </cell>
          <cell r="E47" t="str">
            <v/>
          </cell>
        </row>
        <row r="48">
          <cell r="B48">
            <v>89.3</v>
          </cell>
          <cell r="C48" t="str">
            <v/>
          </cell>
          <cell r="D48">
            <v>98.1</v>
          </cell>
          <cell r="E48" t="str">
            <v/>
          </cell>
        </row>
        <row r="49">
          <cell r="B49">
            <v>101</v>
          </cell>
          <cell r="C49" t="str">
            <v/>
          </cell>
          <cell r="D49">
            <v>113.5</v>
          </cell>
          <cell r="E49" t="str">
            <v/>
          </cell>
        </row>
        <row r="50">
          <cell r="B50">
            <v>97.2</v>
          </cell>
          <cell r="C50" t="str">
            <v/>
          </cell>
          <cell r="D50">
            <v>102.3</v>
          </cell>
          <cell r="E50" t="str">
            <v/>
          </cell>
        </row>
        <row r="51">
          <cell r="B51">
            <v>101.2</v>
          </cell>
          <cell r="C51" t="str">
            <v/>
          </cell>
          <cell r="D51">
            <v>88.8</v>
          </cell>
          <cell r="E51" t="str">
            <v/>
          </cell>
        </row>
        <row r="52">
          <cell r="B52">
            <v>114.4</v>
          </cell>
          <cell r="C52" t="str">
            <v/>
          </cell>
          <cell r="D52">
            <v>110.9</v>
          </cell>
          <cell r="E52" t="str">
            <v/>
          </cell>
        </row>
        <row r="53">
          <cell r="B53">
            <v>106.1</v>
          </cell>
          <cell r="C53" t="str">
            <v/>
          </cell>
          <cell r="D53">
            <v>105.4</v>
          </cell>
          <cell r="E53" t="str">
            <v/>
          </cell>
        </row>
        <row r="54">
          <cell r="B54">
            <v>110</v>
          </cell>
          <cell r="C54" t="str">
            <v/>
          </cell>
          <cell r="D54">
            <v>105.6</v>
          </cell>
          <cell r="E54" t="str">
            <v/>
          </cell>
        </row>
        <row r="55">
          <cell r="B55">
            <v>109</v>
          </cell>
          <cell r="C55" t="str">
            <v/>
          </cell>
          <cell r="D55">
            <v>88.3</v>
          </cell>
          <cell r="E55" t="str">
            <v/>
          </cell>
        </row>
        <row r="56">
          <cell r="B56">
            <v>109</v>
          </cell>
          <cell r="C56"/>
          <cell r="D56">
            <v>110.7</v>
          </cell>
        </row>
      </sheetData>
      <sheetData sheetId="7">
        <row r="7">
          <cell r="B7">
            <v>99</v>
          </cell>
          <cell r="C7" t="str">
            <v/>
          </cell>
        </row>
        <row r="8">
          <cell r="B8">
            <v>103.2</v>
          </cell>
          <cell r="C8" t="str">
            <v/>
          </cell>
        </row>
        <row r="9">
          <cell r="B9">
            <v>100.5</v>
          </cell>
          <cell r="C9" t="str">
            <v/>
          </cell>
        </row>
        <row r="10">
          <cell r="B10">
            <v>101.3</v>
          </cell>
          <cell r="C10" t="str">
            <v/>
          </cell>
        </row>
        <row r="11">
          <cell r="B11">
            <v>103.9</v>
          </cell>
          <cell r="C11" t="str">
            <v/>
          </cell>
        </row>
        <row r="12">
          <cell r="B12">
            <v>105.4</v>
          </cell>
          <cell r="C12" t="str">
            <v/>
          </cell>
        </row>
        <row r="13">
          <cell r="B13">
            <v>106.2</v>
          </cell>
          <cell r="C13" t="str">
            <v/>
          </cell>
        </row>
        <row r="14">
          <cell r="B14">
            <v>105.5</v>
          </cell>
          <cell r="C14" t="str">
            <v/>
          </cell>
        </row>
        <row r="15">
          <cell r="B15">
            <v>104.6</v>
          </cell>
          <cell r="C15" t="str">
            <v/>
          </cell>
        </row>
        <row r="16">
          <cell r="B16">
            <v>104.7</v>
          </cell>
          <cell r="C16" t="str">
            <v/>
          </cell>
        </row>
        <row r="17">
          <cell r="B17">
            <v>96.3</v>
          </cell>
        </row>
        <row r="18">
          <cell r="B18">
            <v>105.8</v>
          </cell>
          <cell r="C18" t="str">
            <v/>
          </cell>
        </row>
      </sheetData>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Miesieczne"/>
      <sheetName val="Narastajace"/>
      <sheetName val="Kwartalne"/>
      <sheetName val="Roczne"/>
      <sheetName val="Wartosci_hist"/>
      <sheetName val="Miesieczne_hist"/>
      <sheetName val="Narastajace_hist"/>
      <sheetName val="Kwartalne_hist"/>
      <sheetName val="Roczne_hist"/>
      <sheetName val="Metadane"/>
      <sheetName val="rejestr_zmian"/>
    </sheetNames>
    <sheetDataSet>
      <sheetData sheetId="0">
        <row r="7">
          <cell r="B7">
            <v>34236.9</v>
          </cell>
          <cell r="C7" t="str">
            <v/>
          </cell>
          <cell r="AD7">
            <v>36572.400000000001</v>
          </cell>
          <cell r="AE7" t="str">
            <v/>
          </cell>
          <cell r="BF7">
            <v>-2335.5</v>
          </cell>
          <cell r="BG7" t="str">
            <v/>
          </cell>
        </row>
        <row r="8">
          <cell r="B8">
            <v>70523</v>
          </cell>
          <cell r="C8" t="str">
            <v/>
          </cell>
          <cell r="AD8">
            <v>76198.7</v>
          </cell>
          <cell r="AE8" t="str">
            <v/>
          </cell>
          <cell r="BF8">
            <v>-5675.7</v>
          </cell>
          <cell r="BG8" t="str">
            <v/>
          </cell>
        </row>
        <row r="9">
          <cell r="B9">
            <v>111135</v>
          </cell>
          <cell r="C9" t="str">
            <v/>
          </cell>
          <cell r="AD9">
            <v>121346</v>
          </cell>
          <cell r="AE9" t="str">
            <v/>
          </cell>
          <cell r="BF9">
            <v>-10210.9</v>
          </cell>
          <cell r="BG9" t="str">
            <v/>
          </cell>
        </row>
        <row r="10">
          <cell r="B10">
            <v>149633.9</v>
          </cell>
          <cell r="C10" t="str">
            <v/>
          </cell>
          <cell r="AD10">
            <v>162914.70000000001</v>
          </cell>
          <cell r="AE10" t="str">
            <v/>
          </cell>
          <cell r="BF10">
            <v>-13280.8</v>
          </cell>
          <cell r="BG10" t="str">
            <v/>
          </cell>
        </row>
        <row r="11">
          <cell r="B11">
            <v>189655.7</v>
          </cell>
          <cell r="C11" t="str">
            <v/>
          </cell>
          <cell r="AD11">
            <v>207198.9</v>
          </cell>
          <cell r="AE11" t="str">
            <v/>
          </cell>
          <cell r="BF11">
            <v>-17543.2</v>
          </cell>
          <cell r="BG11" t="str">
            <v/>
          </cell>
        </row>
        <row r="12">
          <cell r="B12">
            <v>232709.5</v>
          </cell>
          <cell r="C12" t="str">
            <v/>
          </cell>
          <cell r="AD12">
            <v>254104.4</v>
          </cell>
          <cell r="AE12" t="str">
            <v/>
          </cell>
          <cell r="BF12">
            <v>-21394.9</v>
          </cell>
          <cell r="BG12" t="str">
            <v/>
          </cell>
        </row>
        <row r="13">
          <cell r="B13">
            <v>273300.5</v>
          </cell>
          <cell r="C13" t="str">
            <v/>
          </cell>
          <cell r="AD13">
            <v>299539.7</v>
          </cell>
          <cell r="AE13" t="str">
            <v/>
          </cell>
          <cell r="BF13">
            <v>-26239.1</v>
          </cell>
          <cell r="BG13" t="str">
            <v/>
          </cell>
        </row>
        <row r="14">
          <cell r="B14">
            <v>311377.40000000002</v>
          </cell>
          <cell r="C14" t="str">
            <v/>
          </cell>
          <cell r="AD14">
            <v>343676.2</v>
          </cell>
          <cell r="AE14" t="str">
            <v/>
          </cell>
          <cell r="BF14">
            <v>-32298.9</v>
          </cell>
          <cell r="BG14" t="str">
            <v/>
          </cell>
        </row>
        <row r="15">
          <cell r="B15">
            <v>355737.8</v>
          </cell>
          <cell r="C15" t="str">
            <v/>
          </cell>
          <cell r="AD15">
            <v>391963.9</v>
          </cell>
          <cell r="AE15" t="str">
            <v/>
          </cell>
          <cell r="BF15">
            <v>-36226</v>
          </cell>
          <cell r="BG15" t="str">
            <v/>
          </cell>
        </row>
        <row r="16">
          <cell r="B16">
            <v>399677.1</v>
          </cell>
          <cell r="C16" t="str">
            <v/>
          </cell>
          <cell r="AD16">
            <v>440751.3</v>
          </cell>
          <cell r="AE16" t="str">
            <v/>
          </cell>
          <cell r="BF16">
            <v>-41074.1</v>
          </cell>
          <cell r="BG16" t="str">
            <v/>
          </cell>
        </row>
        <row r="17">
          <cell r="B17">
            <v>442228.5</v>
          </cell>
          <cell r="C17" t="str">
            <v/>
          </cell>
          <cell r="AD17">
            <v>490278.5</v>
          </cell>
          <cell r="AE17" t="str">
            <v/>
          </cell>
          <cell r="BF17">
            <v>-48049.9</v>
          </cell>
          <cell r="BG17" t="str">
            <v/>
          </cell>
        </row>
        <row r="18">
          <cell r="B18">
            <v>481058.2</v>
          </cell>
          <cell r="C18" t="str">
            <v/>
          </cell>
          <cell r="AD18">
            <v>536220.6</v>
          </cell>
          <cell r="AE18" t="str">
            <v/>
          </cell>
          <cell r="BF18">
            <v>-55162.5</v>
          </cell>
          <cell r="BG18" t="str">
            <v/>
          </cell>
        </row>
        <row r="19">
          <cell r="B19">
            <v>40153.300000000003</v>
          </cell>
          <cell r="C19" t="str">
            <v/>
          </cell>
          <cell r="AD19">
            <v>44300.5</v>
          </cell>
          <cell r="AE19" t="str">
            <v/>
          </cell>
          <cell r="BF19">
            <v>-4147.2</v>
          </cell>
          <cell r="BG19" t="str">
            <v/>
          </cell>
        </row>
        <row r="20">
          <cell r="B20">
            <v>82636.7</v>
          </cell>
          <cell r="C20" t="str">
            <v/>
          </cell>
          <cell r="AD20">
            <v>91511.4</v>
          </cell>
          <cell r="AE20" t="str">
            <v/>
          </cell>
          <cell r="BF20">
            <v>-8874.7999999999993</v>
          </cell>
          <cell r="BG20" t="str">
            <v/>
          </cell>
        </row>
        <row r="21">
          <cell r="B21">
            <v>130824.6</v>
          </cell>
          <cell r="C21" t="str">
            <v/>
          </cell>
          <cell r="AD21">
            <v>144446.70000000001</v>
          </cell>
          <cell r="AE21" t="str">
            <v/>
          </cell>
          <cell r="BF21">
            <v>-13622.1</v>
          </cell>
          <cell r="BG21" t="str">
            <v/>
          </cell>
        </row>
        <row r="22">
          <cell r="B22">
            <v>175050.5</v>
          </cell>
          <cell r="C22" t="str">
            <v/>
          </cell>
          <cell r="AD22">
            <v>195000.2</v>
          </cell>
          <cell r="AE22" t="str">
            <v/>
          </cell>
          <cell r="BF22">
            <v>-19949.7</v>
          </cell>
          <cell r="BG22" t="str">
            <v/>
          </cell>
        </row>
        <row r="23">
          <cell r="B23">
            <v>221465.8</v>
          </cell>
          <cell r="C23" t="str">
            <v/>
          </cell>
          <cell r="AD23">
            <v>247022.1</v>
          </cell>
          <cell r="AE23" t="str">
            <v/>
          </cell>
          <cell r="BF23">
            <v>-25556.3</v>
          </cell>
          <cell r="BG23" t="str">
            <v/>
          </cell>
        </row>
        <row r="24">
          <cell r="B24">
            <v>266725.59999999998</v>
          </cell>
          <cell r="C24" t="str">
            <v/>
          </cell>
          <cell r="AD24">
            <v>298688.5</v>
          </cell>
          <cell r="AE24" t="str">
            <v/>
          </cell>
          <cell r="BF24">
            <v>-31962.9</v>
          </cell>
          <cell r="BG24" t="str">
            <v/>
          </cell>
        </row>
        <row r="25">
          <cell r="B25">
            <v>309212.5</v>
          </cell>
          <cell r="C25" t="str">
            <v/>
          </cell>
          <cell r="AD25">
            <v>347645.1</v>
          </cell>
          <cell r="AE25" t="str">
            <v/>
          </cell>
          <cell r="BF25">
            <v>-38432.6</v>
          </cell>
          <cell r="BG25" t="str">
            <v/>
          </cell>
        </row>
        <row r="26">
          <cell r="B26">
            <v>355158.4</v>
          </cell>
          <cell r="C26" t="str">
            <v/>
          </cell>
          <cell r="AD26">
            <v>399271.2</v>
          </cell>
          <cell r="AE26" t="str">
            <v/>
          </cell>
          <cell r="BF26">
            <v>-44112.7</v>
          </cell>
          <cell r="BG26" t="str">
            <v/>
          </cell>
        </row>
        <row r="27">
          <cell r="B27">
            <v>407971.3</v>
          </cell>
          <cell r="C27" t="str">
            <v/>
          </cell>
          <cell r="AD27">
            <v>455540.2</v>
          </cell>
          <cell r="AE27" t="str">
            <v/>
          </cell>
          <cell r="BF27">
            <v>-47569</v>
          </cell>
          <cell r="BG27" t="str">
            <v/>
          </cell>
        </row>
        <row r="28">
          <cell r="B28">
            <v>460042.6</v>
          </cell>
          <cell r="C28" t="str">
            <v/>
          </cell>
          <cell r="AD28">
            <v>512469.1</v>
          </cell>
          <cell r="AE28" t="str">
            <v/>
          </cell>
          <cell r="BF28">
            <v>-52426.6</v>
          </cell>
          <cell r="BG28" t="str">
            <v/>
          </cell>
        </row>
        <row r="29">
          <cell r="B29">
            <v>512168.8</v>
          </cell>
          <cell r="C29" t="str">
            <v/>
          </cell>
          <cell r="AD29">
            <v>569913.80000000005</v>
          </cell>
          <cell r="AE29" t="str">
            <v/>
          </cell>
          <cell r="BF29">
            <v>-57745</v>
          </cell>
          <cell r="BG29" t="str">
            <v/>
          </cell>
        </row>
        <row r="30">
          <cell r="B30">
            <v>558739</v>
          </cell>
          <cell r="C30" t="str">
            <v/>
          </cell>
          <cell r="AD30">
            <v>623372.69999999995</v>
          </cell>
          <cell r="AE30" t="str">
            <v/>
          </cell>
          <cell r="BF30">
            <v>-64633.8</v>
          </cell>
          <cell r="BG30" t="str">
            <v/>
          </cell>
        </row>
        <row r="31">
          <cell r="B31">
            <v>48845.7</v>
          </cell>
          <cell r="C31" t="str">
            <v/>
          </cell>
          <cell r="AD31">
            <v>53761.2</v>
          </cell>
          <cell r="AE31" t="str">
            <v/>
          </cell>
          <cell r="BF31">
            <v>-4915.5</v>
          </cell>
          <cell r="BG31" t="str">
            <v/>
          </cell>
        </row>
        <row r="32">
          <cell r="B32">
            <v>96990.399999999994</v>
          </cell>
          <cell r="C32" t="str">
            <v/>
          </cell>
          <cell r="AD32">
            <v>107494.2</v>
          </cell>
          <cell r="AE32" t="str">
            <v/>
          </cell>
          <cell r="BF32">
            <v>-10503.7</v>
          </cell>
          <cell r="BG32" t="str">
            <v/>
          </cell>
        </row>
        <row r="33">
          <cell r="B33">
            <v>148982.79999999999</v>
          </cell>
          <cell r="C33" t="str">
            <v/>
          </cell>
          <cell r="AD33">
            <v>163567.70000000001</v>
          </cell>
          <cell r="AE33" t="str">
            <v/>
          </cell>
          <cell r="BF33">
            <v>-14584.9</v>
          </cell>
          <cell r="BG33" t="str">
            <v/>
          </cell>
        </row>
        <row r="34">
          <cell r="B34">
            <v>197455.1</v>
          </cell>
          <cell r="C34" t="str">
            <v/>
          </cell>
          <cell r="AD34">
            <v>215988.6</v>
          </cell>
          <cell r="AE34" t="str">
            <v/>
          </cell>
          <cell r="BF34">
            <v>-18533.5</v>
          </cell>
          <cell r="BG34" t="str">
            <v/>
          </cell>
        </row>
        <row r="35">
          <cell r="B35">
            <v>248232.7</v>
          </cell>
          <cell r="C35" t="str">
            <v/>
          </cell>
          <cell r="AD35">
            <v>272362.2</v>
          </cell>
          <cell r="AE35" t="str">
            <v/>
          </cell>
          <cell r="BF35">
            <v>-24129.5</v>
          </cell>
          <cell r="BG35" t="str">
            <v/>
          </cell>
        </row>
        <row r="36">
          <cell r="B36">
            <v>298799.7</v>
          </cell>
          <cell r="C36" t="str">
            <v/>
          </cell>
          <cell r="AD36">
            <v>326412.90000000002</v>
          </cell>
          <cell r="AE36" t="str">
            <v/>
          </cell>
          <cell r="BF36">
            <v>-27613.200000000001</v>
          </cell>
          <cell r="BG36" t="str">
            <v/>
          </cell>
        </row>
        <row r="37">
          <cell r="B37">
            <v>349195.2</v>
          </cell>
          <cell r="C37" t="str">
            <v/>
          </cell>
          <cell r="AD37">
            <v>379936.9</v>
          </cell>
          <cell r="AE37" t="str">
            <v/>
          </cell>
          <cell r="BF37">
            <v>-30741.7</v>
          </cell>
          <cell r="BG37" t="str">
            <v/>
          </cell>
        </row>
        <row r="38">
          <cell r="B38">
            <v>397940.3</v>
          </cell>
          <cell r="C38" t="str">
            <v/>
          </cell>
          <cell r="AD38">
            <v>430389.4</v>
          </cell>
          <cell r="AE38" t="str">
            <v/>
          </cell>
          <cell r="BF38">
            <v>-32449</v>
          </cell>
          <cell r="BG38" t="str">
            <v/>
          </cell>
        </row>
        <row r="39">
          <cell r="B39">
            <v>449814.4</v>
          </cell>
          <cell r="C39" t="str">
            <v/>
          </cell>
          <cell r="AD39">
            <v>483726.4</v>
          </cell>
          <cell r="AE39" t="str">
            <v/>
          </cell>
          <cell r="BF39">
            <v>-33912</v>
          </cell>
          <cell r="BG39" t="str">
            <v/>
          </cell>
        </row>
        <row r="40">
          <cell r="B40">
            <v>507850.5</v>
          </cell>
          <cell r="C40" t="str">
            <v/>
          </cell>
          <cell r="AD40">
            <v>542582.19999999995</v>
          </cell>
          <cell r="AE40" t="str">
            <v/>
          </cell>
          <cell r="BF40">
            <v>-34731.699999999997</v>
          </cell>
          <cell r="BG40" t="str">
            <v/>
          </cell>
        </row>
        <row r="41">
          <cell r="B41">
            <v>561631</v>
          </cell>
          <cell r="C41" t="str">
            <v/>
          </cell>
          <cell r="AD41">
            <v>599742.30000000005</v>
          </cell>
          <cell r="AE41" t="str">
            <v/>
          </cell>
          <cell r="BF41">
            <v>-38111.300000000003</v>
          </cell>
          <cell r="BG41" t="str">
            <v/>
          </cell>
        </row>
        <row r="42">
          <cell r="B42">
            <v>603418.6</v>
          </cell>
          <cell r="C42" t="str">
            <v/>
          </cell>
          <cell r="AD42">
            <v>648127.6</v>
          </cell>
          <cell r="AE42" t="str">
            <v/>
          </cell>
          <cell r="BF42">
            <v>-44709</v>
          </cell>
          <cell r="BG42" t="str">
            <v/>
          </cell>
        </row>
        <row r="43">
          <cell r="B43">
            <v>50197.9</v>
          </cell>
          <cell r="C43" t="str">
            <v/>
          </cell>
          <cell r="AD43">
            <v>51777.2</v>
          </cell>
          <cell r="AE43" t="str">
            <v/>
          </cell>
          <cell r="BF43">
            <v>-1579.2</v>
          </cell>
          <cell r="BG43" t="str">
            <v/>
          </cell>
        </row>
        <row r="44">
          <cell r="B44">
            <v>101430.9</v>
          </cell>
          <cell r="C44" t="str">
            <v/>
          </cell>
          <cell r="AD44">
            <v>102534.3</v>
          </cell>
          <cell r="AE44" t="str">
            <v/>
          </cell>
          <cell r="BF44">
            <v>-1103.4000000000001</v>
          </cell>
          <cell r="BG44" t="str">
            <v/>
          </cell>
        </row>
        <row r="45">
          <cell r="B45">
            <v>154296</v>
          </cell>
          <cell r="C45" t="str">
            <v/>
          </cell>
          <cell r="AD45">
            <v>158873.29999999999</v>
          </cell>
          <cell r="AE45" t="str">
            <v/>
          </cell>
          <cell r="BF45">
            <v>-4577.3</v>
          </cell>
          <cell r="BG45" t="str">
            <v/>
          </cell>
        </row>
        <row r="46">
          <cell r="B46">
            <v>208891.6</v>
          </cell>
          <cell r="C46" t="str">
            <v/>
          </cell>
          <cell r="AD46">
            <v>212171.3</v>
          </cell>
          <cell r="AE46" t="str">
            <v/>
          </cell>
          <cell r="BF46">
            <v>-3279.7</v>
          </cell>
          <cell r="BG46" t="str">
            <v/>
          </cell>
        </row>
        <row r="47">
          <cell r="B47">
            <v>259905.9</v>
          </cell>
          <cell r="C47" t="str">
            <v/>
          </cell>
          <cell r="AD47">
            <v>264281.09999999998</v>
          </cell>
          <cell r="AE47" t="str">
            <v/>
          </cell>
          <cell r="BF47">
            <v>-4375.2</v>
          </cell>
          <cell r="BG47" t="str">
            <v/>
          </cell>
        </row>
        <row r="48">
          <cell r="B48">
            <v>314401.7</v>
          </cell>
          <cell r="C48" t="str">
            <v/>
          </cell>
          <cell r="AD48">
            <v>317744.59999999998</v>
          </cell>
          <cell r="AE48" t="str">
            <v/>
          </cell>
          <cell r="BF48">
            <v>-3342.9</v>
          </cell>
          <cell r="BG48" t="str">
            <v/>
          </cell>
        </row>
        <row r="49">
          <cell r="B49">
            <v>369948.6</v>
          </cell>
          <cell r="C49" t="str">
            <v/>
          </cell>
          <cell r="AD49">
            <v>374291.9</v>
          </cell>
          <cell r="AE49" t="str">
            <v/>
          </cell>
          <cell r="BF49">
            <v>-4343.3</v>
          </cell>
          <cell r="BG49" t="str">
            <v/>
          </cell>
        </row>
        <row r="50">
          <cell r="B50">
            <v>422000.5</v>
          </cell>
          <cell r="C50" t="str">
            <v/>
          </cell>
          <cell r="AD50">
            <v>426792.2</v>
          </cell>
          <cell r="AE50" t="str">
            <v/>
          </cell>
          <cell r="BF50">
            <v>-4791.7</v>
          </cell>
          <cell r="BG50" t="str">
            <v/>
          </cell>
        </row>
        <row r="51">
          <cell r="B51">
            <v>481091.1</v>
          </cell>
          <cell r="C51" t="str">
            <v/>
          </cell>
          <cell r="AD51">
            <v>484197.7</v>
          </cell>
          <cell r="AE51" t="str">
            <v/>
          </cell>
          <cell r="BF51">
            <v>-3106.6</v>
          </cell>
          <cell r="BG51" t="str">
            <v/>
          </cell>
        </row>
        <row r="52">
          <cell r="B52">
            <v>542986.1</v>
          </cell>
          <cell r="C52" t="str">
            <v/>
          </cell>
          <cell r="AD52">
            <v>547068.80000000005</v>
          </cell>
          <cell r="AE52" t="str">
            <v/>
          </cell>
          <cell r="BF52">
            <v>-4082.7</v>
          </cell>
          <cell r="BG52" t="str">
            <v/>
          </cell>
        </row>
        <row r="53">
          <cell r="B53">
            <v>599849.9</v>
          </cell>
          <cell r="C53" t="str">
            <v/>
          </cell>
          <cell r="AD53">
            <v>605537.1</v>
          </cell>
          <cell r="AE53" t="str">
            <v/>
          </cell>
          <cell r="BF53">
            <v>-5687.2</v>
          </cell>
          <cell r="BG53" t="str">
            <v/>
          </cell>
        </row>
        <row r="54">
          <cell r="B54">
            <v>647878.80000000005</v>
          </cell>
          <cell r="C54" t="str">
            <v/>
          </cell>
          <cell r="AD54">
            <v>656098.19999999995</v>
          </cell>
          <cell r="AE54" t="str">
            <v/>
          </cell>
          <cell r="BF54">
            <v>-8219.4</v>
          </cell>
          <cell r="BG54" t="str">
            <v/>
          </cell>
        </row>
        <row r="55">
          <cell r="B55">
            <v>56030.8</v>
          </cell>
          <cell r="C55" t="str">
            <v/>
          </cell>
          <cell r="AD55">
            <v>56454.5</v>
          </cell>
          <cell r="AE55" t="str">
            <v/>
          </cell>
          <cell r="BF55">
            <v>-423.6</v>
          </cell>
          <cell r="BG55" t="str">
            <v/>
          </cell>
        </row>
        <row r="56">
          <cell r="B56">
            <v>110485.5</v>
          </cell>
          <cell r="C56" t="str">
            <v/>
          </cell>
          <cell r="AD56">
            <v>111478.3</v>
          </cell>
          <cell r="AE56" t="str">
            <v/>
          </cell>
          <cell r="BF56">
            <v>-992.8</v>
          </cell>
          <cell r="BG56" t="str">
            <v/>
          </cell>
        </row>
        <row r="57">
          <cell r="B57">
            <v>169383.6</v>
          </cell>
          <cell r="C57" t="str">
            <v/>
          </cell>
          <cell r="AD57">
            <v>171404</v>
          </cell>
          <cell r="AE57" t="str">
            <v/>
          </cell>
          <cell r="BF57">
            <v>-2020.4</v>
          </cell>
          <cell r="BG57" t="str">
            <v/>
          </cell>
        </row>
        <row r="58">
          <cell r="B58">
            <v>228412.6</v>
          </cell>
          <cell r="C58" t="str">
            <v/>
          </cell>
          <cell r="AD58">
            <v>229769.2</v>
          </cell>
          <cell r="AE58" t="str">
            <v/>
          </cell>
          <cell r="BF58">
            <v>-1356.7</v>
          </cell>
          <cell r="BG58" t="str">
            <v/>
          </cell>
        </row>
        <row r="59">
          <cell r="B59">
            <v>285323.2</v>
          </cell>
          <cell r="C59" t="str">
            <v/>
          </cell>
          <cell r="AD59">
            <v>288796.90000000002</v>
          </cell>
          <cell r="AE59" t="str">
            <v/>
          </cell>
          <cell r="BF59">
            <v>-3473.7</v>
          </cell>
          <cell r="BG59" t="str">
            <v/>
          </cell>
        </row>
        <row r="60">
          <cell r="B60">
            <v>341844.6</v>
          </cell>
          <cell r="C60" t="str">
            <v/>
          </cell>
          <cell r="AD60">
            <v>345897.4</v>
          </cell>
          <cell r="AE60" t="str">
            <v/>
          </cell>
          <cell r="BF60">
            <v>-4052.8</v>
          </cell>
          <cell r="BG60" t="str">
            <v/>
          </cell>
        </row>
        <row r="61">
          <cell r="B61">
            <v>399236.1</v>
          </cell>
          <cell r="C61" t="str">
            <v/>
          </cell>
          <cell r="AD61">
            <v>405421.9</v>
          </cell>
          <cell r="AE61" t="str">
            <v/>
          </cell>
          <cell r="BF61">
            <v>-6185.8</v>
          </cell>
          <cell r="BG61" t="str">
            <v/>
          </cell>
        </row>
        <row r="62">
          <cell r="B62">
            <v>449873.5</v>
          </cell>
          <cell r="C62" t="str">
            <v/>
          </cell>
          <cell r="AD62">
            <v>457876.1</v>
          </cell>
          <cell r="AE62" t="str">
            <v/>
          </cell>
          <cell r="BF62">
            <v>-8002.6</v>
          </cell>
          <cell r="BG62" t="str">
            <v/>
          </cell>
        </row>
        <row r="63">
          <cell r="B63">
            <v>512344.2</v>
          </cell>
          <cell r="C63" t="str">
            <v/>
          </cell>
          <cell r="AD63">
            <v>519469.2</v>
          </cell>
          <cell r="AE63" t="str">
            <v/>
          </cell>
          <cell r="BF63">
            <v>-7125</v>
          </cell>
          <cell r="BG63" t="str">
            <v/>
          </cell>
        </row>
        <row r="64">
          <cell r="B64">
            <v>577898.5</v>
          </cell>
          <cell r="C64" t="str">
            <v/>
          </cell>
          <cell r="AD64">
            <v>585815</v>
          </cell>
          <cell r="AE64" t="str">
            <v/>
          </cell>
          <cell r="BF64">
            <v>-7916.5</v>
          </cell>
          <cell r="BG64" t="str">
            <v/>
          </cell>
        </row>
        <row r="65">
          <cell r="B65">
            <v>639172</v>
          </cell>
          <cell r="C65" t="str">
            <v/>
          </cell>
          <cell r="AD65">
            <v>647858.69999999995</v>
          </cell>
          <cell r="AE65" t="str">
            <v/>
          </cell>
          <cell r="BF65">
            <v>-8686.7000000000007</v>
          </cell>
          <cell r="BG65" t="str">
            <v/>
          </cell>
        </row>
        <row r="66">
          <cell r="B66">
            <v>693471.6</v>
          </cell>
          <cell r="C66" t="str">
            <v/>
          </cell>
          <cell r="AD66">
            <v>704567.5</v>
          </cell>
          <cell r="AE66" t="str">
            <v/>
          </cell>
          <cell r="BF66">
            <v>-11095.8</v>
          </cell>
          <cell r="BG66" t="str">
            <v/>
          </cell>
        </row>
        <row r="67">
          <cell r="B67">
            <v>59078.5</v>
          </cell>
          <cell r="C67" t="str">
            <v/>
          </cell>
          <cell r="AD67">
            <v>57030.8</v>
          </cell>
          <cell r="AE67" t="str">
            <v/>
          </cell>
          <cell r="BF67">
            <v>2047.7</v>
          </cell>
          <cell r="BG67" t="str">
            <v/>
          </cell>
        </row>
        <row r="68">
          <cell r="B68">
            <v>118945.2</v>
          </cell>
          <cell r="C68" t="str">
            <v/>
          </cell>
          <cell r="AD68">
            <v>114432.9</v>
          </cell>
          <cell r="AE68" t="str">
            <v/>
          </cell>
          <cell r="BF68">
            <v>4512.3999999999996</v>
          </cell>
          <cell r="BG68" t="str">
            <v/>
          </cell>
        </row>
        <row r="69">
          <cell r="B69">
            <v>185032.2</v>
          </cell>
          <cell r="C69" t="str">
            <v/>
          </cell>
          <cell r="AD69">
            <v>178702.1</v>
          </cell>
          <cell r="AE69" t="str">
            <v/>
          </cell>
          <cell r="BF69">
            <v>6330.1</v>
          </cell>
          <cell r="BG69" t="str">
            <v/>
          </cell>
        </row>
        <row r="70">
          <cell r="B70">
            <v>245729.5</v>
          </cell>
          <cell r="C70" t="str">
            <v/>
          </cell>
          <cell r="AD70">
            <v>239828</v>
          </cell>
          <cell r="AE70" t="str">
            <v/>
          </cell>
          <cell r="BF70">
            <v>5901.5</v>
          </cell>
          <cell r="BG70" t="str">
            <v/>
          </cell>
        </row>
        <row r="71">
          <cell r="B71">
            <v>305785.90000000002</v>
          </cell>
          <cell r="C71" t="str">
            <v/>
          </cell>
          <cell r="AD71">
            <v>297242.09999999998</v>
          </cell>
          <cell r="AE71" t="str">
            <v/>
          </cell>
          <cell r="BF71">
            <v>8543.7999999999993</v>
          </cell>
          <cell r="BG71" t="str">
            <v/>
          </cell>
        </row>
        <row r="72">
          <cell r="B72">
            <v>369263.5</v>
          </cell>
          <cell r="C72" t="str">
            <v/>
          </cell>
          <cell r="AD72">
            <v>360149.8</v>
          </cell>
          <cell r="AE72" t="str">
            <v/>
          </cell>
          <cell r="BF72">
            <v>9113.6</v>
          </cell>
          <cell r="BG72" t="str">
            <v/>
          </cell>
        </row>
        <row r="73">
          <cell r="B73">
            <v>431121.7</v>
          </cell>
          <cell r="C73" t="str">
            <v/>
          </cell>
          <cell r="AD73">
            <v>423962.8</v>
          </cell>
          <cell r="AE73" t="str">
            <v/>
          </cell>
          <cell r="BF73">
            <v>7158.9</v>
          </cell>
          <cell r="BG73" t="str">
            <v/>
          </cell>
        </row>
        <row r="74">
          <cell r="B74">
            <v>487127.9</v>
          </cell>
          <cell r="C74" t="str">
            <v/>
          </cell>
          <cell r="AD74">
            <v>480798.7</v>
          </cell>
          <cell r="AE74" t="str">
            <v/>
          </cell>
          <cell r="BF74">
            <v>6329.2</v>
          </cell>
          <cell r="BG74" t="str">
            <v/>
          </cell>
        </row>
        <row r="75">
          <cell r="B75">
            <v>554227.69999999995</v>
          </cell>
          <cell r="C75" t="str">
            <v/>
          </cell>
          <cell r="AD75">
            <v>547234</v>
          </cell>
          <cell r="AE75" t="str">
            <v/>
          </cell>
          <cell r="BF75">
            <v>6993.7</v>
          </cell>
          <cell r="BG75" t="str">
            <v/>
          </cell>
        </row>
        <row r="76">
          <cell r="B76">
            <v>623621.5</v>
          </cell>
          <cell r="C76" t="str">
            <v/>
          </cell>
          <cell r="AD76">
            <v>614659.69999999995</v>
          </cell>
          <cell r="AE76" t="str">
            <v/>
          </cell>
          <cell r="BF76">
            <v>8961.7999999999993</v>
          </cell>
          <cell r="BG76" t="str">
            <v/>
          </cell>
        </row>
        <row r="77">
          <cell r="B77">
            <v>690620.2</v>
          </cell>
          <cell r="C77" t="str">
            <v/>
          </cell>
          <cell r="AD77">
            <v>681029.7</v>
          </cell>
          <cell r="AE77" t="str">
            <v/>
          </cell>
          <cell r="BF77">
            <v>9590.5</v>
          </cell>
          <cell r="BG77" t="str">
            <v/>
          </cell>
        </row>
        <row r="78">
          <cell r="B78">
            <v>750835.8</v>
          </cell>
          <cell r="C78" t="str">
            <v/>
          </cell>
          <cell r="AD78">
            <v>740973.3</v>
          </cell>
          <cell r="AE78" t="str">
            <v/>
          </cell>
          <cell r="BF78">
            <v>9862.6</v>
          </cell>
          <cell r="BG78" t="str">
            <v/>
          </cell>
        </row>
        <row r="79">
          <cell r="B79">
            <v>60048</v>
          </cell>
          <cell r="C79" t="str">
            <v/>
          </cell>
          <cell r="AD79">
            <v>58015.1</v>
          </cell>
          <cell r="AE79" t="str">
            <v/>
          </cell>
          <cell r="BF79">
            <v>2032.8</v>
          </cell>
          <cell r="BG79" t="str">
            <v/>
          </cell>
        </row>
        <row r="80">
          <cell r="B80">
            <v>125741.5</v>
          </cell>
          <cell r="C80" t="str">
            <v/>
          </cell>
          <cell r="AD80">
            <v>122238.7</v>
          </cell>
          <cell r="AE80" t="str">
            <v/>
          </cell>
          <cell r="BF80">
            <v>3502.9</v>
          </cell>
          <cell r="BG80" t="str">
            <v/>
          </cell>
        </row>
        <row r="81">
          <cell r="B81">
            <v>194029.7</v>
          </cell>
          <cell r="C81" t="str">
            <v/>
          </cell>
          <cell r="AD81">
            <v>188954.2</v>
          </cell>
          <cell r="AE81" t="str">
            <v/>
          </cell>
          <cell r="BF81">
            <v>5075.6000000000004</v>
          </cell>
          <cell r="BG81" t="str">
            <v/>
          </cell>
        </row>
        <row r="82">
          <cell r="B82">
            <v>261451.4</v>
          </cell>
          <cell r="C82" t="str">
            <v/>
          </cell>
          <cell r="AD82">
            <v>254269.8</v>
          </cell>
          <cell r="AE82" t="str">
            <v/>
          </cell>
          <cell r="BF82">
            <v>7181.6</v>
          </cell>
          <cell r="BG82" t="str">
            <v/>
          </cell>
        </row>
        <row r="83">
          <cell r="B83">
            <v>327543.59999999998</v>
          </cell>
          <cell r="C83" t="str">
            <v/>
          </cell>
          <cell r="AD83">
            <v>317824.3</v>
          </cell>
          <cell r="AE83" t="str">
            <v/>
          </cell>
          <cell r="BF83">
            <v>9719.2999999999993</v>
          </cell>
          <cell r="BG83" t="str">
            <v/>
          </cell>
        </row>
        <row r="84">
          <cell r="B84">
            <v>397362</v>
          </cell>
          <cell r="C84" t="str">
            <v/>
          </cell>
          <cell r="AD84">
            <v>384530.4</v>
          </cell>
          <cell r="AE84" t="str">
            <v/>
          </cell>
          <cell r="BF84">
            <v>12831.6</v>
          </cell>
          <cell r="BG84" t="str">
            <v/>
          </cell>
        </row>
        <row r="85">
          <cell r="B85">
            <v>460114.8</v>
          </cell>
          <cell r="C85" t="str">
            <v/>
          </cell>
          <cell r="AD85">
            <v>446539.1</v>
          </cell>
          <cell r="AE85" t="str">
            <v/>
          </cell>
          <cell r="BF85">
            <v>13575.7</v>
          </cell>
          <cell r="BG85" t="str">
            <v/>
          </cell>
        </row>
        <row r="86">
          <cell r="B86">
            <v>522328.6</v>
          </cell>
          <cell r="C86" t="str">
            <v/>
          </cell>
          <cell r="AD86">
            <v>509925.2</v>
          </cell>
          <cell r="AE86" t="str">
            <v/>
          </cell>
          <cell r="BF86">
            <v>12403.4</v>
          </cell>
          <cell r="BG86" t="str">
            <v/>
          </cell>
        </row>
        <row r="87">
          <cell r="B87">
            <v>592372.19999999995</v>
          </cell>
          <cell r="C87" t="str">
            <v/>
          </cell>
          <cell r="AD87">
            <v>579321.80000000005</v>
          </cell>
          <cell r="AE87" t="str">
            <v/>
          </cell>
          <cell r="BF87">
            <v>13050.4</v>
          </cell>
          <cell r="BG87" t="str">
            <v/>
          </cell>
        </row>
        <row r="88">
          <cell r="B88">
            <v>662362.5</v>
          </cell>
          <cell r="C88" t="str">
            <v/>
          </cell>
          <cell r="AD88">
            <v>648195.6</v>
          </cell>
          <cell r="AE88" t="str">
            <v/>
          </cell>
          <cell r="BF88">
            <v>14166.9</v>
          </cell>
          <cell r="BG88" t="str">
            <v/>
          </cell>
        </row>
        <row r="89">
          <cell r="B89">
            <v>736295.1</v>
          </cell>
          <cell r="C89" t="str">
            <v/>
          </cell>
          <cell r="AD89">
            <v>719611.3</v>
          </cell>
          <cell r="AE89" t="str">
            <v/>
          </cell>
          <cell r="BF89">
            <v>16683.8</v>
          </cell>
          <cell r="BG89" t="str">
            <v/>
          </cell>
        </row>
        <row r="90">
          <cell r="B90">
            <v>803477.8</v>
          </cell>
          <cell r="C90" t="str">
            <v/>
          </cell>
          <cell r="AD90">
            <v>786470.1</v>
          </cell>
          <cell r="AE90" t="str">
            <v/>
          </cell>
          <cell r="BF90">
            <v>17007.7</v>
          </cell>
          <cell r="BG90" t="str">
            <v/>
          </cell>
        </row>
        <row r="91">
          <cell r="B91">
            <v>69974.7</v>
          </cell>
          <cell r="C91" t="str">
            <v/>
          </cell>
          <cell r="AD91">
            <v>68046.899999999994</v>
          </cell>
          <cell r="AE91" t="str">
            <v/>
          </cell>
          <cell r="BF91">
            <v>1927.8</v>
          </cell>
          <cell r="BG91" t="str">
            <v/>
          </cell>
        </row>
        <row r="92">
          <cell r="B92">
            <v>139834.1</v>
          </cell>
          <cell r="C92" t="str">
            <v/>
          </cell>
          <cell r="AD92">
            <v>138640.9</v>
          </cell>
          <cell r="AE92" t="str">
            <v/>
          </cell>
          <cell r="BF92">
            <v>1193.2</v>
          </cell>
          <cell r="BG92" t="str">
            <v/>
          </cell>
        </row>
        <row r="93">
          <cell r="B93">
            <v>221740.2</v>
          </cell>
          <cell r="C93" t="str">
            <v/>
          </cell>
          <cell r="AD93">
            <v>218604.5</v>
          </cell>
          <cell r="AE93" t="str">
            <v/>
          </cell>
          <cell r="BF93">
            <v>3135.7</v>
          </cell>
          <cell r="BG93" t="str">
            <v/>
          </cell>
        </row>
        <row r="94">
          <cell r="B94">
            <v>291126.40000000002</v>
          </cell>
          <cell r="C94" t="str">
            <v/>
          </cell>
          <cell r="AD94">
            <v>286132.90000000002</v>
          </cell>
          <cell r="AE94" t="str">
            <v/>
          </cell>
          <cell r="BF94">
            <v>4993.5</v>
          </cell>
          <cell r="BG94" t="str">
            <v/>
          </cell>
        </row>
        <row r="95">
          <cell r="B95">
            <v>364476.3</v>
          </cell>
          <cell r="C95" t="str">
            <v/>
          </cell>
          <cell r="AD95">
            <v>359863.9</v>
          </cell>
          <cell r="AE95" t="str">
            <v/>
          </cell>
          <cell r="BF95">
            <v>4612.3999999999996</v>
          </cell>
          <cell r="BG95" t="str">
            <v/>
          </cell>
        </row>
        <row r="96">
          <cell r="B96">
            <v>438009</v>
          </cell>
          <cell r="C96" t="str">
            <v/>
          </cell>
          <cell r="AD96">
            <v>433752.4</v>
          </cell>
          <cell r="AE96" t="str">
            <v/>
          </cell>
          <cell r="BF96">
            <v>4256.6000000000004</v>
          </cell>
          <cell r="BG96" t="str">
            <v/>
          </cell>
        </row>
        <row r="97">
          <cell r="B97">
            <v>506282.5</v>
          </cell>
          <cell r="C97" t="str">
            <v/>
          </cell>
          <cell r="AD97">
            <v>502910.1</v>
          </cell>
          <cell r="AE97" t="str">
            <v/>
          </cell>
          <cell r="BF97">
            <v>3372.4</v>
          </cell>
          <cell r="BG97" t="str">
            <v/>
          </cell>
        </row>
        <row r="98">
          <cell r="B98">
            <v>576268.9</v>
          </cell>
          <cell r="C98" t="str">
            <v/>
          </cell>
          <cell r="AD98">
            <v>571857.30000000005</v>
          </cell>
          <cell r="AE98" t="str">
            <v/>
          </cell>
          <cell r="BF98">
            <v>4411.6000000000004</v>
          </cell>
          <cell r="BG98" t="str">
            <v/>
          </cell>
        </row>
        <row r="99">
          <cell r="B99">
            <v>654555.6</v>
          </cell>
          <cell r="C99" t="str">
            <v/>
          </cell>
          <cell r="AD99">
            <v>648416</v>
          </cell>
          <cell r="AE99" t="str">
            <v/>
          </cell>
          <cell r="BF99">
            <v>6139.6</v>
          </cell>
          <cell r="BG99" t="str">
            <v/>
          </cell>
        </row>
        <row r="100">
          <cell r="B100">
            <v>735746.1</v>
          </cell>
          <cell r="C100" t="str">
            <v/>
          </cell>
          <cell r="AD100">
            <v>727972.7</v>
          </cell>
          <cell r="AE100" t="str">
            <v/>
          </cell>
          <cell r="BF100">
            <v>7773.4</v>
          </cell>
          <cell r="BG100" t="str">
            <v/>
          </cell>
        </row>
        <row r="101">
          <cell r="B101">
            <v>815955.7</v>
          </cell>
          <cell r="C101" t="str">
            <v/>
          </cell>
          <cell r="AD101">
            <v>807886</v>
          </cell>
          <cell r="AE101" t="str">
            <v/>
          </cell>
          <cell r="BF101">
            <v>8069.7</v>
          </cell>
          <cell r="BG101" t="str">
            <v/>
          </cell>
        </row>
        <row r="102">
          <cell r="B102">
            <v>882619.5</v>
          </cell>
          <cell r="C102" t="str">
            <v/>
          </cell>
          <cell r="AD102">
            <v>880078.4</v>
          </cell>
          <cell r="AE102" t="str">
            <v/>
          </cell>
          <cell r="BF102">
            <v>2541.1</v>
          </cell>
          <cell r="BG102" t="str">
            <v/>
          </cell>
        </row>
        <row r="103">
          <cell r="B103">
            <v>74484.7</v>
          </cell>
          <cell r="C103" t="str">
            <v/>
          </cell>
          <cell r="AD103">
            <v>76630.5</v>
          </cell>
          <cell r="AE103" t="str">
            <v/>
          </cell>
          <cell r="BF103">
            <v>-2145.8000000000002</v>
          </cell>
          <cell r="BG103" t="str">
            <v/>
          </cell>
        </row>
        <row r="104">
          <cell r="B104">
            <v>146366.70000000001</v>
          </cell>
          <cell r="C104" t="str">
            <v/>
          </cell>
          <cell r="AD104">
            <v>150913</v>
          </cell>
          <cell r="AE104" t="str">
            <v/>
          </cell>
          <cell r="BF104">
            <v>-4546.3</v>
          </cell>
          <cell r="BG104" t="str">
            <v/>
          </cell>
        </row>
        <row r="105">
          <cell r="B105">
            <v>227097.2</v>
          </cell>
          <cell r="C105" t="str">
            <v/>
          </cell>
          <cell r="AD105">
            <v>233340.2</v>
          </cell>
          <cell r="AE105" t="str">
            <v/>
          </cell>
          <cell r="BF105">
            <v>-6243</v>
          </cell>
          <cell r="BG105" t="str">
            <v/>
          </cell>
        </row>
        <row r="106">
          <cell r="B106">
            <v>303739.5</v>
          </cell>
          <cell r="C106" t="str">
            <v/>
          </cell>
          <cell r="AD106">
            <v>310040.5</v>
          </cell>
          <cell r="AE106" t="str">
            <v/>
          </cell>
          <cell r="BF106">
            <v>-6301</v>
          </cell>
          <cell r="BG106" t="str">
            <v/>
          </cell>
        </row>
        <row r="107">
          <cell r="B107">
            <v>381973.6</v>
          </cell>
          <cell r="C107" t="str">
            <v/>
          </cell>
          <cell r="AD107">
            <v>388116.1</v>
          </cell>
          <cell r="AE107" t="str">
            <v/>
          </cell>
          <cell r="BF107">
            <v>-6142.4</v>
          </cell>
          <cell r="BG107" t="str">
            <v/>
          </cell>
        </row>
        <row r="108">
          <cell r="B108">
            <v>464329.3</v>
          </cell>
          <cell r="C108" t="str">
            <v/>
          </cell>
          <cell r="AD108">
            <v>472188.6</v>
          </cell>
          <cell r="AE108" t="str">
            <v/>
          </cell>
          <cell r="BF108">
            <v>-7859.3</v>
          </cell>
          <cell r="BG108" t="str">
            <v/>
          </cell>
        </row>
        <row r="109">
          <cell r="B109">
            <v>542869.5</v>
          </cell>
          <cell r="C109" t="str">
            <v/>
          </cell>
          <cell r="AD109">
            <v>551891.19999999995</v>
          </cell>
          <cell r="AE109" t="str">
            <v/>
          </cell>
          <cell r="BF109">
            <v>-9021.7000000000007</v>
          </cell>
          <cell r="BG109" t="str">
            <v/>
          </cell>
        </row>
        <row r="110">
          <cell r="B110">
            <v>619192.9</v>
          </cell>
          <cell r="C110" t="str">
            <v/>
          </cell>
          <cell r="AD110">
            <v>631541.9</v>
          </cell>
          <cell r="AE110" t="str">
            <v/>
          </cell>
          <cell r="BF110">
            <v>-12349</v>
          </cell>
          <cell r="BG110" t="str">
            <v/>
          </cell>
        </row>
        <row r="111">
          <cell r="B111">
            <v>700641.3</v>
          </cell>
          <cell r="C111" t="str">
            <v/>
          </cell>
          <cell r="AD111">
            <v>712927.4</v>
          </cell>
          <cell r="AE111" t="str">
            <v/>
          </cell>
          <cell r="BF111">
            <v>-12286.1</v>
          </cell>
          <cell r="BG111" t="str">
            <v/>
          </cell>
        </row>
        <row r="112">
          <cell r="B112">
            <v>792046.9</v>
          </cell>
          <cell r="C112" t="str">
            <v/>
          </cell>
          <cell r="AD112">
            <v>805890</v>
          </cell>
          <cell r="AE112" t="str">
            <v/>
          </cell>
          <cell r="BF112">
            <v>-13843.1</v>
          </cell>
          <cell r="BG112" t="str">
            <v/>
          </cell>
        </row>
        <row r="113">
          <cell r="B113">
            <v>881544.6</v>
          </cell>
          <cell r="C113" t="str">
            <v/>
          </cell>
          <cell r="AD113">
            <v>895071</v>
          </cell>
          <cell r="AE113" t="str">
            <v/>
          </cell>
          <cell r="BF113">
            <v>-13526.4</v>
          </cell>
          <cell r="BG113" t="str">
            <v/>
          </cell>
        </row>
        <row r="114">
          <cell r="B114">
            <v>951324.2</v>
          </cell>
          <cell r="C114" t="str">
            <v/>
          </cell>
          <cell r="AD114">
            <v>970830.8</v>
          </cell>
          <cell r="AE114" t="str">
            <v/>
          </cell>
          <cell r="BF114">
            <v>-19506.599999999999</v>
          </cell>
          <cell r="BG114" t="str">
            <v/>
          </cell>
        </row>
        <row r="115">
          <cell r="B115">
            <v>82612.7</v>
          </cell>
          <cell r="C115" t="str">
            <v/>
          </cell>
          <cell r="AD115">
            <v>81878.899999999994</v>
          </cell>
          <cell r="AE115" t="str">
            <v/>
          </cell>
          <cell r="BF115">
            <v>733.8</v>
          </cell>
          <cell r="BG115" t="str">
            <v/>
          </cell>
        </row>
        <row r="116">
          <cell r="B116">
            <v>164920.29999999999</v>
          </cell>
          <cell r="C116" t="str">
            <v/>
          </cell>
          <cell r="AD116">
            <v>166141.4</v>
          </cell>
          <cell r="AE116" t="str">
            <v/>
          </cell>
          <cell r="BF116">
            <v>-1221.0999999999999</v>
          </cell>
          <cell r="BG116" t="str">
            <v/>
          </cell>
        </row>
        <row r="117">
          <cell r="B117">
            <v>254519.6</v>
          </cell>
          <cell r="C117" t="str">
            <v/>
          </cell>
          <cell r="AD117">
            <v>253243.8</v>
          </cell>
          <cell r="AE117" t="str">
            <v/>
          </cell>
          <cell r="BF117">
            <v>1275.8</v>
          </cell>
          <cell r="BG117" t="str">
            <v/>
          </cell>
        </row>
        <row r="118">
          <cell r="B118">
            <v>340082.2</v>
          </cell>
          <cell r="C118" t="str">
            <v/>
          </cell>
          <cell r="AD118">
            <v>338220.5</v>
          </cell>
          <cell r="AE118" t="str">
            <v/>
          </cell>
          <cell r="BF118">
            <v>1861.7</v>
          </cell>
          <cell r="BG118" t="str">
            <v/>
          </cell>
        </row>
        <row r="119">
          <cell r="B119">
            <v>427404.3</v>
          </cell>
          <cell r="C119" t="str">
            <v/>
          </cell>
          <cell r="AD119">
            <v>426604.4</v>
          </cell>
          <cell r="AE119" t="str">
            <v/>
          </cell>
          <cell r="BF119">
            <v>799.9</v>
          </cell>
          <cell r="BG119" t="str">
            <v/>
          </cell>
        </row>
        <row r="120">
          <cell r="B120">
            <v>507257.7</v>
          </cell>
          <cell r="C120" t="str">
            <v/>
          </cell>
          <cell r="AD120">
            <v>506046</v>
          </cell>
          <cell r="AE120" t="str">
            <v/>
          </cell>
          <cell r="BF120">
            <v>1211.7</v>
          </cell>
          <cell r="BG120" t="str">
            <v/>
          </cell>
        </row>
        <row r="121">
          <cell r="B121">
            <v>592030.9</v>
          </cell>
          <cell r="C121" t="str">
            <v/>
          </cell>
          <cell r="AD121">
            <v>591348.80000000005</v>
          </cell>
          <cell r="AE121" t="str">
            <v/>
          </cell>
          <cell r="BF121">
            <v>682.1</v>
          </cell>
          <cell r="BG121" t="str">
            <v/>
          </cell>
        </row>
        <row r="122">
          <cell r="B122">
            <v>670534.1</v>
          </cell>
          <cell r="C122" t="str">
            <v/>
          </cell>
          <cell r="AD122">
            <v>670945</v>
          </cell>
          <cell r="AE122" t="str">
            <v/>
          </cell>
          <cell r="BF122">
            <v>-410.9</v>
          </cell>
          <cell r="BG122" t="str">
            <v/>
          </cell>
        </row>
        <row r="123">
          <cell r="B123">
            <v>759970.5</v>
          </cell>
          <cell r="C123" t="str">
            <v/>
          </cell>
          <cell r="AD123">
            <v>757678.9</v>
          </cell>
          <cell r="AE123" t="str">
            <v/>
          </cell>
          <cell r="BF123">
            <v>2291.6</v>
          </cell>
          <cell r="BG123" t="str">
            <v/>
          </cell>
        </row>
        <row r="124">
          <cell r="B124">
            <v>856222.1</v>
          </cell>
          <cell r="C124" t="str">
            <v/>
          </cell>
          <cell r="AD124">
            <v>852951.9</v>
          </cell>
          <cell r="AE124" t="str">
            <v/>
          </cell>
          <cell r="BF124">
            <v>3270.2</v>
          </cell>
          <cell r="BG124" t="str">
            <v/>
          </cell>
        </row>
        <row r="125">
          <cell r="B125">
            <v>946446.2</v>
          </cell>
          <cell r="C125" t="str">
            <v/>
          </cell>
          <cell r="AD125">
            <v>940868.9</v>
          </cell>
          <cell r="AE125" t="str">
            <v/>
          </cell>
          <cell r="BF125">
            <v>5577.3</v>
          </cell>
          <cell r="BG125" t="str">
            <v/>
          </cell>
        </row>
        <row r="126">
          <cell r="B126">
            <v>1023591.4</v>
          </cell>
          <cell r="C126" t="str">
            <v/>
          </cell>
          <cell r="AD126">
            <v>1018479</v>
          </cell>
          <cell r="AE126" t="str">
            <v/>
          </cell>
          <cell r="BF126">
            <v>5112.3999999999996</v>
          </cell>
          <cell r="BG126" t="str">
            <v/>
          </cell>
        </row>
        <row r="127">
          <cell r="B127">
            <v>86107.7</v>
          </cell>
          <cell r="C127" t="str">
            <v/>
          </cell>
          <cell r="AD127">
            <v>85719.3</v>
          </cell>
          <cell r="AE127" t="str">
            <v/>
          </cell>
          <cell r="BF127">
            <v>388.4</v>
          </cell>
          <cell r="BG127" t="str">
            <v/>
          </cell>
        </row>
        <row r="128">
          <cell r="B128">
            <v>174139.5</v>
          </cell>
          <cell r="C128" t="str">
            <v/>
          </cell>
          <cell r="AD128">
            <v>171041.3</v>
          </cell>
          <cell r="AE128" t="str">
            <v/>
          </cell>
          <cell r="BF128">
            <v>3098.2</v>
          </cell>
          <cell r="BG128" t="str">
            <v/>
          </cell>
        </row>
        <row r="129">
          <cell r="B129">
            <v>262148.90000000002</v>
          </cell>
          <cell r="C129" t="str">
            <v/>
          </cell>
          <cell r="AD129">
            <v>259671.4</v>
          </cell>
          <cell r="AE129" t="str">
            <v/>
          </cell>
          <cell r="BF129">
            <v>2477.5</v>
          </cell>
          <cell r="BG129" t="str">
            <v/>
          </cell>
        </row>
        <row r="130">
          <cell r="B130">
            <v>326688</v>
          </cell>
          <cell r="C130" t="str">
            <v/>
          </cell>
          <cell r="AD130">
            <v>325395.40000000002</v>
          </cell>
          <cell r="AE130" t="str">
            <v/>
          </cell>
          <cell r="BF130">
            <v>1292.7</v>
          </cell>
          <cell r="BG130" t="str">
            <v/>
          </cell>
        </row>
        <row r="131">
          <cell r="B131">
            <v>400461.5</v>
          </cell>
          <cell r="C131" t="str">
            <v/>
          </cell>
          <cell r="AD131">
            <v>394214.1</v>
          </cell>
          <cell r="AE131" t="str">
            <v/>
          </cell>
          <cell r="BF131">
            <v>6247.4</v>
          </cell>
          <cell r="BG131" t="str">
            <v/>
          </cell>
        </row>
        <row r="132">
          <cell r="B132">
            <v>487444.7</v>
          </cell>
          <cell r="C132" t="str">
            <v/>
          </cell>
          <cell r="AD132">
            <v>470748.5</v>
          </cell>
          <cell r="AE132" t="str">
            <v/>
          </cell>
          <cell r="BF132">
            <v>16696.2</v>
          </cell>
          <cell r="BG132" t="str">
            <v/>
          </cell>
        </row>
        <row r="133">
          <cell r="B133">
            <v>576751.80000000005</v>
          </cell>
          <cell r="C133" t="str">
            <v/>
          </cell>
          <cell r="AD133">
            <v>557555.5</v>
          </cell>
          <cell r="AE133" t="str">
            <v/>
          </cell>
          <cell r="BF133">
            <v>19196.3</v>
          </cell>
          <cell r="BG133" t="str">
            <v/>
          </cell>
        </row>
        <row r="134">
          <cell r="B134">
            <v>658591.1</v>
          </cell>
          <cell r="C134" t="str">
            <v/>
          </cell>
          <cell r="AD134">
            <v>635436.30000000005</v>
          </cell>
          <cell r="AE134" t="str">
            <v/>
          </cell>
          <cell r="BF134">
            <v>23154.799999999999</v>
          </cell>
          <cell r="BG134" t="str">
            <v/>
          </cell>
        </row>
        <row r="135">
          <cell r="B135">
            <v>757730.9</v>
          </cell>
          <cell r="C135" t="str">
            <v/>
          </cell>
          <cell r="AD135">
            <v>727860.3</v>
          </cell>
          <cell r="AE135" t="str">
            <v/>
          </cell>
          <cell r="BF135">
            <v>29870.6</v>
          </cell>
          <cell r="BG135" t="str">
            <v/>
          </cell>
        </row>
        <row r="136">
          <cell r="B136">
            <v>864683.5</v>
          </cell>
          <cell r="C136" t="str">
            <v/>
          </cell>
          <cell r="AD136">
            <v>827008.7</v>
          </cell>
          <cell r="AE136" t="str">
            <v/>
          </cell>
          <cell r="BF136">
            <v>37674.800000000003</v>
          </cell>
          <cell r="BG136" t="str">
            <v/>
          </cell>
        </row>
        <row r="137">
          <cell r="B137">
            <v>970805</v>
          </cell>
          <cell r="C137" t="str">
            <v/>
          </cell>
          <cell r="AD137">
            <v>925589.9</v>
          </cell>
          <cell r="AE137" t="str">
            <v/>
          </cell>
          <cell r="BF137">
            <v>45215.199999999997</v>
          </cell>
          <cell r="BG137" t="str">
            <v/>
          </cell>
        </row>
        <row r="138">
          <cell r="B138">
            <v>1062513.5</v>
          </cell>
          <cell r="C138" t="str">
            <v/>
          </cell>
          <cell r="AD138">
            <v>1015359.5</v>
          </cell>
          <cell r="AE138" t="str">
            <v/>
          </cell>
          <cell r="BF138">
            <v>47154</v>
          </cell>
          <cell r="BG138" t="str">
            <v/>
          </cell>
        </row>
        <row r="139">
          <cell r="B139">
            <v>92658.6</v>
          </cell>
          <cell r="C139" t="str">
            <v/>
          </cell>
          <cell r="AD139">
            <v>87136.2</v>
          </cell>
          <cell r="AE139" t="str">
            <v/>
          </cell>
          <cell r="BF139">
            <v>5522.4</v>
          </cell>
          <cell r="BG139" t="str">
            <v/>
          </cell>
        </row>
        <row r="140">
          <cell r="B140">
            <v>191060.8</v>
          </cell>
          <cell r="C140" t="str">
            <v/>
          </cell>
          <cell r="AD140">
            <v>183215.1</v>
          </cell>
          <cell r="AE140" t="str">
            <v/>
          </cell>
          <cell r="BF140">
            <v>7845.7</v>
          </cell>
          <cell r="BG140" t="str">
            <v/>
          </cell>
        </row>
        <row r="141">
          <cell r="B141">
            <v>306236.7</v>
          </cell>
          <cell r="C141" t="str">
            <v/>
          </cell>
          <cell r="AD141">
            <v>295990.90000000002</v>
          </cell>
          <cell r="AE141" t="str">
            <v/>
          </cell>
          <cell r="BF141">
            <v>10245.799999999999</v>
          </cell>
          <cell r="BG141" t="str">
            <v/>
          </cell>
        </row>
        <row r="142">
          <cell r="B142">
            <v>415166.5</v>
          </cell>
          <cell r="C142" t="str">
            <v/>
          </cell>
          <cell r="AD142">
            <v>398085.2</v>
          </cell>
          <cell r="AE142" t="str">
            <v/>
          </cell>
          <cell r="BF142">
            <v>17081.2</v>
          </cell>
          <cell r="BG142" t="str">
            <v/>
          </cell>
        </row>
        <row r="143">
          <cell r="B143">
            <v>519370.2</v>
          </cell>
          <cell r="C143" t="str">
            <v/>
          </cell>
          <cell r="AD143">
            <v>502528.1</v>
          </cell>
          <cell r="AE143" t="str">
            <v/>
          </cell>
          <cell r="BF143">
            <v>16842.099999999999</v>
          </cell>
          <cell r="BG143" t="str">
            <v/>
          </cell>
        </row>
        <row r="144">
          <cell r="B144">
            <v>628224.69999999995</v>
          </cell>
          <cell r="C144" t="str">
            <v/>
          </cell>
          <cell r="AD144">
            <v>609151.80000000005</v>
          </cell>
          <cell r="AE144" t="str">
            <v/>
          </cell>
          <cell r="BF144">
            <v>19072.900000000001</v>
          </cell>
          <cell r="BG144" t="str">
            <v/>
          </cell>
        </row>
        <row r="145">
          <cell r="B145">
            <v>733875.7</v>
          </cell>
          <cell r="C145" t="str">
            <v/>
          </cell>
          <cell r="AD145">
            <v>717215.1</v>
          </cell>
          <cell r="AE145" t="str">
            <v/>
          </cell>
          <cell r="BF145">
            <v>16660.599999999999</v>
          </cell>
          <cell r="BG145" t="str">
            <v/>
          </cell>
        </row>
        <row r="146">
          <cell r="B146">
            <v>834898.5</v>
          </cell>
          <cell r="C146" t="str">
            <v/>
          </cell>
          <cell r="AD146">
            <v>823065.7</v>
          </cell>
          <cell r="AE146" t="str">
            <v/>
          </cell>
          <cell r="BF146">
            <v>11832.8</v>
          </cell>
          <cell r="BG146" t="str">
            <v/>
          </cell>
        </row>
        <row r="147">
          <cell r="B147">
            <v>948280.4</v>
          </cell>
          <cell r="C147" t="str">
            <v/>
          </cell>
          <cell r="AD147">
            <v>936817.8</v>
          </cell>
          <cell r="AE147" t="str">
            <v/>
          </cell>
          <cell r="BF147">
            <v>11462.7</v>
          </cell>
          <cell r="BG147" t="str">
            <v/>
          </cell>
        </row>
        <row r="148">
          <cell r="B148">
            <v>1066329.3</v>
          </cell>
          <cell r="C148" t="str">
            <v/>
          </cell>
          <cell r="AD148">
            <v>1055976.5</v>
          </cell>
          <cell r="AE148" t="str">
            <v/>
          </cell>
          <cell r="BF148">
            <v>10352.799999999999</v>
          </cell>
          <cell r="BG148" t="str">
            <v/>
          </cell>
        </row>
        <row r="149">
          <cell r="B149">
            <v>1194445.2</v>
          </cell>
          <cell r="C149" t="str">
            <v/>
          </cell>
          <cell r="AD149">
            <v>1185548.5</v>
          </cell>
          <cell r="AE149" t="str">
            <v/>
          </cell>
          <cell r="BF149">
            <v>8896.6</v>
          </cell>
          <cell r="BG149" t="str">
            <v/>
          </cell>
        </row>
        <row r="150">
          <cell r="B150">
            <v>1305195.5</v>
          </cell>
          <cell r="C150" t="str">
            <v/>
          </cell>
          <cell r="AD150">
            <v>1308079.7</v>
          </cell>
          <cell r="AE150" t="str">
            <v/>
          </cell>
          <cell r="BF150">
            <v>-2884.2</v>
          </cell>
          <cell r="BG150" t="str">
            <v/>
          </cell>
        </row>
        <row r="151">
          <cell r="B151">
            <v>116199.5</v>
          </cell>
          <cell r="C151" t="str">
            <v>*</v>
          </cell>
          <cell r="AD151">
            <v>120150.2</v>
          </cell>
          <cell r="AE151" t="str">
            <v>*</v>
          </cell>
          <cell r="BF151">
            <v>-3950.7</v>
          </cell>
          <cell r="BG151" t="str">
            <v>*</v>
          </cell>
        </row>
        <row r="152">
          <cell r="B152">
            <v>234591.9</v>
          </cell>
          <cell r="C152" t="str">
            <v>*</v>
          </cell>
          <cell r="AD152">
            <v>245181.9</v>
          </cell>
          <cell r="AE152" t="str">
            <v>*</v>
          </cell>
          <cell r="BF152">
            <v>-10590</v>
          </cell>
          <cell r="BG152" t="str">
            <v>*</v>
          </cell>
        </row>
        <row r="153">
          <cell r="B153">
            <v>368602.1</v>
          </cell>
          <cell r="C153" t="str">
            <v>*</v>
          </cell>
          <cell r="AD153">
            <v>396690.8</v>
          </cell>
          <cell r="AE153" t="str">
            <v>*</v>
          </cell>
          <cell r="BF153">
            <v>-28088.799999999999</v>
          </cell>
          <cell r="BG153" t="str">
            <v>*</v>
          </cell>
        </row>
        <row r="154">
          <cell r="B154">
            <v>494990.9</v>
          </cell>
          <cell r="C154" t="str">
            <v>*</v>
          </cell>
          <cell r="AD154">
            <v>536299.5</v>
          </cell>
          <cell r="AE154" t="str">
            <v>*</v>
          </cell>
          <cell r="BF154">
            <v>-41308.6</v>
          </cell>
          <cell r="BG154" t="str">
            <v>*</v>
          </cell>
        </row>
        <row r="155">
          <cell r="B155">
            <v>625459.30000000005</v>
          </cell>
          <cell r="C155"/>
          <cell r="AD155">
            <v>674775.6</v>
          </cell>
          <cell r="AE155"/>
          <cell r="BF155">
            <v>-49316.4</v>
          </cell>
          <cell r="BG155"/>
        </row>
      </sheetData>
      <sheetData sheetId="1">
        <row r="7">
          <cell r="D7">
            <v>34236.9</v>
          </cell>
          <cell r="E7" t="str">
            <v/>
          </cell>
          <cell r="F7">
            <v>36572.400000000001</v>
          </cell>
          <cell r="G7" t="str">
            <v/>
          </cell>
          <cell r="H7">
            <v>-2335.5</v>
          </cell>
          <cell r="I7" t="str">
            <v/>
          </cell>
          <cell r="J7">
            <v>112.9</v>
          </cell>
          <cell r="K7" t="str">
            <v/>
          </cell>
          <cell r="L7">
            <v>98.7</v>
          </cell>
          <cell r="M7" t="str">
            <v/>
          </cell>
          <cell r="N7">
            <v>102.9</v>
          </cell>
          <cell r="O7" t="str">
            <v/>
          </cell>
          <cell r="P7">
            <v>92.9</v>
          </cell>
          <cell r="Q7" t="str">
            <v/>
          </cell>
        </row>
        <row r="8">
          <cell r="D8">
            <v>36286.1</v>
          </cell>
          <cell r="E8" t="str">
            <v/>
          </cell>
          <cell r="F8">
            <v>39626.300000000003</v>
          </cell>
          <cell r="G8" t="str">
            <v/>
          </cell>
          <cell r="H8">
            <v>-3340.2</v>
          </cell>
          <cell r="I8" t="str">
            <v/>
          </cell>
          <cell r="J8">
            <v>114.3</v>
          </cell>
          <cell r="K8" t="str">
            <v/>
          </cell>
          <cell r="L8">
            <v>110.1</v>
          </cell>
          <cell r="M8" t="str">
            <v/>
          </cell>
          <cell r="N8">
            <v>115.3</v>
          </cell>
          <cell r="O8" t="str">
            <v/>
          </cell>
          <cell r="P8">
            <v>111.5</v>
          </cell>
          <cell r="Q8" t="str">
            <v/>
          </cell>
        </row>
        <row r="9">
          <cell r="D9">
            <v>40612</v>
          </cell>
          <cell r="E9" t="str">
            <v/>
          </cell>
          <cell r="F9">
            <v>45147.3</v>
          </cell>
          <cell r="G9" t="str">
            <v/>
          </cell>
          <cell r="H9">
            <v>-4535.3</v>
          </cell>
          <cell r="I9" t="str">
            <v/>
          </cell>
          <cell r="J9">
            <v>119.5</v>
          </cell>
          <cell r="K9" t="str">
            <v/>
          </cell>
          <cell r="L9">
            <v>114.3</v>
          </cell>
          <cell r="M9" t="str">
            <v/>
          </cell>
          <cell r="N9">
            <v>117.7</v>
          </cell>
          <cell r="O9" t="str">
            <v/>
          </cell>
          <cell r="P9">
            <v>113.6</v>
          </cell>
          <cell r="Q9" t="str">
            <v/>
          </cell>
        </row>
        <row r="10">
          <cell r="D10">
            <v>38498.9</v>
          </cell>
          <cell r="E10" t="str">
            <v/>
          </cell>
          <cell r="F10">
            <v>41568.699999999997</v>
          </cell>
          <cell r="G10" t="str">
            <v/>
          </cell>
          <cell r="H10">
            <v>-3069.8</v>
          </cell>
          <cell r="I10" t="str">
            <v/>
          </cell>
          <cell r="J10">
            <v>121.3</v>
          </cell>
          <cell r="K10" t="str">
            <v/>
          </cell>
          <cell r="L10">
            <v>94.9</v>
          </cell>
          <cell r="M10" t="str">
            <v/>
          </cell>
          <cell r="N10">
            <v>119.6</v>
          </cell>
          <cell r="O10" t="str">
            <v/>
          </cell>
          <cell r="P10">
            <v>93.6</v>
          </cell>
          <cell r="Q10" t="str">
            <v/>
          </cell>
        </row>
        <row r="11">
          <cell r="D11">
            <v>40021.800000000003</v>
          </cell>
          <cell r="E11" t="str">
            <v/>
          </cell>
          <cell r="F11">
            <v>44284.2</v>
          </cell>
          <cell r="G11" t="str">
            <v/>
          </cell>
          <cell r="H11">
            <v>-4262.3999999999996</v>
          </cell>
          <cell r="I11" t="str">
            <v/>
          </cell>
          <cell r="J11">
            <v>122</v>
          </cell>
          <cell r="K11" t="str">
            <v/>
          </cell>
          <cell r="L11">
            <v>99.2</v>
          </cell>
          <cell r="M11" t="str">
            <v/>
          </cell>
          <cell r="N11">
            <v>124.7</v>
          </cell>
          <cell r="O11" t="str">
            <v/>
          </cell>
          <cell r="P11">
            <v>102.7</v>
          </cell>
          <cell r="Q11" t="str">
            <v/>
          </cell>
        </row>
        <row r="12">
          <cell r="D12">
            <v>43053.8</v>
          </cell>
          <cell r="E12" t="str">
            <v/>
          </cell>
          <cell r="F12">
            <v>46905.5</v>
          </cell>
          <cell r="G12" t="str">
            <v/>
          </cell>
          <cell r="H12">
            <v>-3851.7</v>
          </cell>
          <cell r="I12" t="str">
            <v/>
          </cell>
          <cell r="J12">
            <v>115.5</v>
          </cell>
          <cell r="K12" t="str">
            <v/>
          </cell>
          <cell r="L12">
            <v>104.4</v>
          </cell>
          <cell r="M12" t="str">
            <v/>
          </cell>
          <cell r="N12">
            <v>117.2</v>
          </cell>
          <cell r="O12" t="str">
            <v/>
          </cell>
          <cell r="P12">
            <v>102.4</v>
          </cell>
          <cell r="Q12" t="str">
            <v/>
          </cell>
        </row>
        <row r="13">
          <cell r="D13">
            <v>40591</v>
          </cell>
          <cell r="E13" t="str">
            <v/>
          </cell>
          <cell r="F13">
            <v>45435.3</v>
          </cell>
          <cell r="G13" t="str">
            <v/>
          </cell>
          <cell r="H13">
            <v>-4844.3</v>
          </cell>
          <cell r="I13" t="str">
            <v/>
          </cell>
          <cell r="J13">
            <v>109.7</v>
          </cell>
          <cell r="K13" t="str">
            <v/>
          </cell>
          <cell r="L13">
            <v>92.9</v>
          </cell>
          <cell r="M13" t="str">
            <v/>
          </cell>
          <cell r="N13">
            <v>109.8</v>
          </cell>
          <cell r="O13" t="str">
            <v/>
          </cell>
          <cell r="P13">
            <v>94.7</v>
          </cell>
          <cell r="Q13" t="str">
            <v/>
          </cell>
        </row>
        <row r="14">
          <cell r="D14">
            <v>38076.800000000003</v>
          </cell>
          <cell r="E14" t="str">
            <v/>
          </cell>
          <cell r="F14">
            <v>44136.5</v>
          </cell>
          <cell r="G14" t="str">
            <v/>
          </cell>
          <cell r="H14">
            <v>-6059.7</v>
          </cell>
          <cell r="I14" t="str">
            <v/>
          </cell>
          <cell r="J14">
            <v>118.3</v>
          </cell>
          <cell r="K14" t="str">
            <v/>
          </cell>
          <cell r="L14">
            <v>97</v>
          </cell>
          <cell r="M14" t="str">
            <v/>
          </cell>
          <cell r="N14">
            <v>116.5</v>
          </cell>
          <cell r="O14" t="str">
            <v/>
          </cell>
          <cell r="P14">
            <v>98</v>
          </cell>
          <cell r="Q14" t="str">
            <v/>
          </cell>
        </row>
        <row r="15">
          <cell r="D15">
            <v>44360.5</v>
          </cell>
          <cell r="E15" t="str">
            <v/>
          </cell>
          <cell r="F15">
            <v>48287.7</v>
          </cell>
          <cell r="G15" t="str">
            <v/>
          </cell>
          <cell r="H15">
            <v>-3927.2</v>
          </cell>
          <cell r="I15" t="str">
            <v/>
          </cell>
          <cell r="J15">
            <v>107.3</v>
          </cell>
          <cell r="K15" t="str">
            <v/>
          </cell>
          <cell r="L15">
            <v>112.7</v>
          </cell>
          <cell r="M15" t="str">
            <v/>
          </cell>
          <cell r="N15">
            <v>109.4</v>
          </cell>
          <cell r="O15" t="str">
            <v/>
          </cell>
          <cell r="P15">
            <v>110.5</v>
          </cell>
          <cell r="Q15" t="str">
            <v/>
          </cell>
        </row>
        <row r="16">
          <cell r="D16">
            <v>43939.3</v>
          </cell>
          <cell r="E16" t="str">
            <v/>
          </cell>
          <cell r="F16">
            <v>48787.4</v>
          </cell>
          <cell r="G16" t="str">
            <v/>
          </cell>
          <cell r="H16">
            <v>-4848.1000000000004</v>
          </cell>
          <cell r="I16" t="str">
            <v/>
          </cell>
          <cell r="J16">
            <v>103.7</v>
          </cell>
          <cell r="K16" t="str">
            <v/>
          </cell>
          <cell r="L16">
            <v>100.5</v>
          </cell>
          <cell r="M16" t="str">
            <v/>
          </cell>
          <cell r="N16">
            <v>108.6</v>
          </cell>
          <cell r="O16" t="str">
            <v/>
          </cell>
          <cell r="P16">
            <v>104.3</v>
          </cell>
          <cell r="Q16" t="str">
            <v/>
          </cell>
        </row>
        <row r="17">
          <cell r="D17">
            <v>42551.4</v>
          </cell>
          <cell r="E17" t="str">
            <v/>
          </cell>
          <cell r="F17">
            <v>49527.1</v>
          </cell>
          <cell r="G17" t="str">
            <v/>
          </cell>
          <cell r="H17">
            <v>-6975.7</v>
          </cell>
          <cell r="I17" t="str">
            <v/>
          </cell>
          <cell r="J17">
            <v>107.5</v>
          </cell>
          <cell r="K17" t="str">
            <v/>
          </cell>
          <cell r="L17">
            <v>100.4</v>
          </cell>
          <cell r="M17" t="str">
            <v/>
          </cell>
          <cell r="N17">
            <v>113.6</v>
          </cell>
          <cell r="O17" t="str">
            <v/>
          </cell>
          <cell r="P17">
            <v>99</v>
          </cell>
          <cell r="Q17" t="str">
            <v/>
          </cell>
        </row>
        <row r="18">
          <cell r="D18">
            <v>38829.699999999997</v>
          </cell>
          <cell r="E18" t="str">
            <v/>
          </cell>
          <cell r="F18">
            <v>45942.2</v>
          </cell>
          <cell r="G18" t="str">
            <v/>
          </cell>
          <cell r="H18">
            <v>-7112.5</v>
          </cell>
          <cell r="I18" t="str">
            <v/>
          </cell>
          <cell r="J18">
            <v>111</v>
          </cell>
          <cell r="K18" t="str">
            <v/>
          </cell>
          <cell r="L18">
            <v>88.6</v>
          </cell>
          <cell r="M18" t="str">
            <v/>
          </cell>
          <cell r="N18">
            <v>110.7</v>
          </cell>
          <cell r="O18" t="str">
            <v/>
          </cell>
          <cell r="P18">
            <v>90.3</v>
          </cell>
          <cell r="Q18" t="str">
            <v/>
          </cell>
        </row>
        <row r="19">
          <cell r="D19">
            <v>40153.300000000003</v>
          </cell>
          <cell r="E19" t="str">
            <v/>
          </cell>
          <cell r="F19">
            <v>44300.5</v>
          </cell>
          <cell r="G19" t="str">
            <v/>
          </cell>
          <cell r="H19">
            <v>-4147.2</v>
          </cell>
          <cell r="I19" t="str">
            <v/>
          </cell>
          <cell r="J19">
            <v>114.3</v>
          </cell>
          <cell r="K19" t="str">
            <v/>
          </cell>
          <cell r="L19">
            <v>102.2</v>
          </cell>
          <cell r="M19" t="str">
            <v/>
          </cell>
          <cell r="N19">
            <v>112.1</v>
          </cell>
          <cell r="O19" t="str">
            <v/>
          </cell>
          <cell r="P19">
            <v>94.2</v>
          </cell>
          <cell r="Q19" t="str">
            <v/>
          </cell>
        </row>
        <row r="20">
          <cell r="D20">
            <v>42483.4</v>
          </cell>
          <cell r="E20" t="str">
            <v/>
          </cell>
          <cell r="F20">
            <v>47211</v>
          </cell>
          <cell r="G20" t="str">
            <v/>
          </cell>
          <cell r="H20">
            <v>-4727.6000000000004</v>
          </cell>
          <cell r="I20" t="str">
            <v/>
          </cell>
          <cell r="J20">
            <v>110.3</v>
          </cell>
          <cell r="K20" t="str">
            <v/>
          </cell>
          <cell r="L20">
            <v>105.4</v>
          </cell>
          <cell r="M20" t="str">
            <v/>
          </cell>
          <cell r="N20">
            <v>111.9</v>
          </cell>
          <cell r="O20" t="str">
            <v/>
          </cell>
          <cell r="P20">
            <v>111.2</v>
          </cell>
          <cell r="Q20" t="str">
            <v/>
          </cell>
        </row>
        <row r="21">
          <cell r="D21">
            <v>48187.9</v>
          </cell>
          <cell r="E21" t="str">
            <v/>
          </cell>
          <cell r="F21">
            <v>52935.199999999997</v>
          </cell>
          <cell r="G21" t="str">
            <v/>
          </cell>
          <cell r="H21">
            <v>-4747.3</v>
          </cell>
          <cell r="I21" t="str">
            <v/>
          </cell>
          <cell r="J21">
            <v>106.7</v>
          </cell>
          <cell r="K21" t="str">
            <v/>
          </cell>
          <cell r="L21">
            <v>111.1</v>
          </cell>
          <cell r="M21" t="str">
            <v/>
          </cell>
          <cell r="N21">
            <v>107.1</v>
          </cell>
          <cell r="O21" t="str">
            <v/>
          </cell>
          <cell r="P21">
            <v>108.4</v>
          </cell>
          <cell r="Q21" t="str">
            <v/>
          </cell>
        </row>
        <row r="22">
          <cell r="D22">
            <v>44225.9</v>
          </cell>
          <cell r="E22" t="str">
            <v/>
          </cell>
          <cell r="F22">
            <v>50553.5</v>
          </cell>
          <cell r="G22" t="str">
            <v/>
          </cell>
          <cell r="H22">
            <v>-6327.6</v>
          </cell>
          <cell r="I22" t="str">
            <v/>
          </cell>
          <cell r="J22">
            <v>104.5</v>
          </cell>
          <cell r="K22" t="str">
            <v/>
          </cell>
          <cell r="L22">
            <v>93</v>
          </cell>
          <cell r="M22" t="str">
            <v/>
          </cell>
          <cell r="N22">
            <v>106.2</v>
          </cell>
          <cell r="O22" t="str">
            <v/>
          </cell>
          <cell r="P22">
            <v>93</v>
          </cell>
          <cell r="Q22" t="str">
            <v/>
          </cell>
        </row>
        <row r="23">
          <cell r="D23">
            <v>46415.3</v>
          </cell>
          <cell r="E23" t="str">
            <v/>
          </cell>
          <cell r="F23">
            <v>52021.9</v>
          </cell>
          <cell r="G23" t="str">
            <v/>
          </cell>
          <cell r="H23">
            <v>-5606.6</v>
          </cell>
          <cell r="I23" t="str">
            <v/>
          </cell>
          <cell r="J23">
            <v>108.9</v>
          </cell>
          <cell r="K23" t="str">
            <v/>
          </cell>
          <cell r="L23">
            <v>103.4</v>
          </cell>
          <cell r="M23" t="str">
            <v/>
          </cell>
          <cell r="N23">
            <v>108</v>
          </cell>
          <cell r="O23" t="str">
            <v/>
          </cell>
          <cell r="P23">
            <v>104.3</v>
          </cell>
          <cell r="Q23" t="str">
            <v/>
          </cell>
        </row>
        <row r="24">
          <cell r="D24">
            <v>45259.8</v>
          </cell>
          <cell r="E24" t="str">
            <v/>
          </cell>
          <cell r="F24">
            <v>51666.400000000001</v>
          </cell>
          <cell r="G24" t="str">
            <v/>
          </cell>
          <cell r="H24">
            <v>-6406.6</v>
          </cell>
          <cell r="I24" t="str">
            <v/>
          </cell>
          <cell r="J24">
            <v>102.1</v>
          </cell>
          <cell r="K24" t="str">
            <v/>
          </cell>
          <cell r="L24">
            <v>97.2</v>
          </cell>
          <cell r="M24" t="str">
            <v/>
          </cell>
          <cell r="N24">
            <v>107.5</v>
          </cell>
          <cell r="O24" t="str">
            <v/>
          </cell>
          <cell r="P24">
            <v>100.8</v>
          </cell>
          <cell r="Q24" t="str">
            <v/>
          </cell>
        </row>
        <row r="25">
          <cell r="D25">
            <v>42486.9</v>
          </cell>
          <cell r="E25" t="str">
            <v/>
          </cell>
          <cell r="F25">
            <v>48956.6</v>
          </cell>
          <cell r="G25" t="str">
            <v/>
          </cell>
          <cell r="H25">
            <v>-6469.7</v>
          </cell>
          <cell r="I25" t="str">
            <v/>
          </cell>
          <cell r="J25">
            <v>103.9</v>
          </cell>
          <cell r="K25" t="str">
            <v/>
          </cell>
          <cell r="L25">
            <v>94.4</v>
          </cell>
          <cell r="M25" t="str">
            <v/>
          </cell>
          <cell r="N25">
            <v>103.9</v>
          </cell>
          <cell r="O25" t="str">
            <v/>
          </cell>
          <cell r="P25">
            <v>91.7</v>
          </cell>
          <cell r="Q25" t="str">
            <v/>
          </cell>
        </row>
        <row r="26">
          <cell r="D26">
            <v>45945.9</v>
          </cell>
          <cell r="E26" t="str">
            <v/>
          </cell>
          <cell r="F26">
            <v>51626.1</v>
          </cell>
          <cell r="G26" t="str">
            <v/>
          </cell>
          <cell r="H26">
            <v>-5680.2</v>
          </cell>
          <cell r="I26" t="str">
            <v/>
          </cell>
          <cell r="J26">
            <v>114</v>
          </cell>
          <cell r="K26" t="str">
            <v/>
          </cell>
          <cell r="L26">
            <v>106.8</v>
          </cell>
          <cell r="M26" t="str">
            <v/>
          </cell>
          <cell r="N26">
            <v>107.4</v>
          </cell>
          <cell r="O26" t="str">
            <v/>
          </cell>
          <cell r="P26">
            <v>101.8</v>
          </cell>
          <cell r="Q26" t="str">
            <v/>
          </cell>
        </row>
        <row r="27">
          <cell r="D27">
            <v>52812.9</v>
          </cell>
          <cell r="E27" t="str">
            <v/>
          </cell>
          <cell r="F27">
            <v>56269</v>
          </cell>
          <cell r="G27" t="str">
            <v/>
          </cell>
          <cell r="H27">
            <v>-3456.1</v>
          </cell>
          <cell r="I27" t="str">
            <v/>
          </cell>
          <cell r="J27">
            <v>111.4</v>
          </cell>
          <cell r="K27" t="str">
            <v/>
          </cell>
          <cell r="L27">
            <v>109.9</v>
          </cell>
          <cell r="M27" t="str">
            <v/>
          </cell>
          <cell r="N27">
            <v>108.5</v>
          </cell>
          <cell r="O27" t="str">
            <v/>
          </cell>
          <cell r="P27">
            <v>110.8</v>
          </cell>
          <cell r="Q27" t="str">
            <v/>
          </cell>
        </row>
        <row r="28">
          <cell r="D28">
            <v>52071.3</v>
          </cell>
          <cell r="E28" t="str">
            <v/>
          </cell>
          <cell r="F28">
            <v>56928.9</v>
          </cell>
          <cell r="G28" t="str">
            <v/>
          </cell>
          <cell r="H28">
            <v>-4857.6000000000004</v>
          </cell>
          <cell r="I28" t="str">
            <v/>
          </cell>
          <cell r="J28">
            <v>108.9</v>
          </cell>
          <cell r="K28" t="str">
            <v/>
          </cell>
          <cell r="L28">
            <v>98.2</v>
          </cell>
          <cell r="M28" t="str">
            <v/>
          </cell>
          <cell r="N28">
            <v>100.7</v>
          </cell>
          <cell r="O28" t="str">
            <v/>
          </cell>
          <cell r="P28">
            <v>96.9</v>
          </cell>
          <cell r="Q28" t="str">
            <v/>
          </cell>
        </row>
        <row r="29">
          <cell r="D29">
            <v>52126.2</v>
          </cell>
          <cell r="E29" t="str">
            <v/>
          </cell>
          <cell r="F29">
            <v>57444.7</v>
          </cell>
          <cell r="G29" t="str">
            <v/>
          </cell>
          <cell r="H29">
            <v>-5318.5</v>
          </cell>
          <cell r="I29" t="str">
            <v/>
          </cell>
          <cell r="J29">
            <v>109.1</v>
          </cell>
          <cell r="K29" t="str">
            <v/>
          </cell>
          <cell r="L29">
            <v>100.4</v>
          </cell>
          <cell r="M29" t="str">
            <v/>
          </cell>
          <cell r="N29">
            <v>99.3</v>
          </cell>
          <cell r="O29" t="str">
            <v/>
          </cell>
          <cell r="P29">
            <v>97.8</v>
          </cell>
          <cell r="Q29" t="str">
            <v/>
          </cell>
        </row>
        <row r="30">
          <cell r="D30">
            <v>46570.2</v>
          </cell>
          <cell r="E30" t="str">
            <v/>
          </cell>
          <cell r="F30">
            <v>53458.9</v>
          </cell>
          <cell r="G30" t="str">
            <v/>
          </cell>
          <cell r="H30">
            <v>-6888.7</v>
          </cell>
          <cell r="I30" t="str">
            <v/>
          </cell>
          <cell r="J30">
            <v>102.3</v>
          </cell>
          <cell r="K30" t="str">
            <v/>
          </cell>
          <cell r="L30">
            <v>83.2</v>
          </cell>
          <cell r="M30" t="str">
            <v/>
          </cell>
          <cell r="N30">
            <v>98.6</v>
          </cell>
          <cell r="O30" t="str">
            <v/>
          </cell>
          <cell r="P30">
            <v>89.8</v>
          </cell>
          <cell r="Q30" t="str">
            <v/>
          </cell>
        </row>
        <row r="31">
          <cell r="D31">
            <v>48845.7</v>
          </cell>
          <cell r="E31" t="str">
            <v/>
          </cell>
          <cell r="F31">
            <v>53761.2</v>
          </cell>
          <cell r="G31" t="str">
            <v/>
          </cell>
          <cell r="H31">
            <v>-4915.5</v>
          </cell>
          <cell r="I31" t="str">
            <v/>
          </cell>
          <cell r="J31">
            <v>109</v>
          </cell>
          <cell r="K31" t="str">
            <v/>
          </cell>
          <cell r="L31">
            <v>109.2</v>
          </cell>
          <cell r="M31" t="str">
            <v/>
          </cell>
          <cell r="N31">
            <v>106.5</v>
          </cell>
          <cell r="O31" t="str">
            <v/>
          </cell>
          <cell r="P31">
            <v>102.9</v>
          </cell>
          <cell r="Q31" t="str">
            <v/>
          </cell>
        </row>
        <row r="32">
          <cell r="D32">
            <v>48144.7</v>
          </cell>
          <cell r="E32" t="str">
            <v/>
          </cell>
          <cell r="F32">
            <v>53733</v>
          </cell>
          <cell r="G32" t="str">
            <v/>
          </cell>
          <cell r="H32">
            <v>-5588.3</v>
          </cell>
          <cell r="I32" t="str">
            <v/>
          </cell>
          <cell r="J32">
            <v>104.4</v>
          </cell>
          <cell r="K32" t="str">
            <v/>
          </cell>
          <cell r="L32">
            <v>101.1</v>
          </cell>
          <cell r="M32" t="str">
            <v/>
          </cell>
          <cell r="N32">
            <v>101.9</v>
          </cell>
          <cell r="O32" t="str">
            <v/>
          </cell>
          <cell r="P32">
            <v>105.9</v>
          </cell>
          <cell r="Q32" t="str">
            <v/>
          </cell>
        </row>
        <row r="33">
          <cell r="D33">
            <v>51992.4</v>
          </cell>
          <cell r="E33" t="str">
            <v/>
          </cell>
          <cell r="F33">
            <v>56073.5</v>
          </cell>
          <cell r="G33" t="str">
            <v/>
          </cell>
          <cell r="H33">
            <v>-4081.1</v>
          </cell>
          <cell r="I33" t="str">
            <v/>
          </cell>
          <cell r="J33">
            <v>102.1</v>
          </cell>
          <cell r="K33" t="str">
            <v/>
          </cell>
          <cell r="L33">
            <v>108.6</v>
          </cell>
          <cell r="M33" t="str">
            <v/>
          </cell>
          <cell r="N33">
            <v>95.6</v>
          </cell>
          <cell r="O33" t="str">
            <v/>
          </cell>
          <cell r="P33">
            <v>101.1</v>
          </cell>
          <cell r="Q33" t="str">
            <v/>
          </cell>
        </row>
        <row r="34">
          <cell r="D34">
            <v>48472.3</v>
          </cell>
          <cell r="E34" t="str">
            <v/>
          </cell>
          <cell r="F34">
            <v>52420.9</v>
          </cell>
          <cell r="G34" t="str">
            <v/>
          </cell>
          <cell r="H34">
            <v>-3948.6</v>
          </cell>
          <cell r="I34" t="str">
            <v/>
          </cell>
          <cell r="J34">
            <v>105.4</v>
          </cell>
          <cell r="K34" t="str">
            <v/>
          </cell>
          <cell r="L34">
            <v>95.9</v>
          </cell>
          <cell r="M34" t="str">
            <v/>
          </cell>
          <cell r="N34">
            <v>96.7</v>
          </cell>
          <cell r="O34" t="str">
            <v/>
          </cell>
          <cell r="P34">
            <v>95.9</v>
          </cell>
          <cell r="Q34" t="str">
            <v/>
          </cell>
        </row>
        <row r="35">
          <cell r="D35">
            <v>50777.599999999999</v>
          </cell>
          <cell r="E35" t="str">
            <v/>
          </cell>
          <cell r="F35">
            <v>56373.599999999999</v>
          </cell>
          <cell r="G35" t="str">
            <v/>
          </cell>
          <cell r="H35">
            <v>-5596</v>
          </cell>
          <cell r="I35" t="str">
            <v/>
          </cell>
          <cell r="J35">
            <v>103.1</v>
          </cell>
          <cell r="K35" t="str">
            <v/>
          </cell>
          <cell r="L35">
            <v>101.4</v>
          </cell>
          <cell r="M35" t="str">
            <v/>
          </cell>
          <cell r="N35">
            <v>98.6</v>
          </cell>
          <cell r="O35" t="str">
            <v/>
          </cell>
          <cell r="P35">
            <v>105.2</v>
          </cell>
          <cell r="Q35" t="str">
            <v/>
          </cell>
        </row>
        <row r="36">
          <cell r="D36">
            <v>50567</v>
          </cell>
          <cell r="E36" t="str">
            <v/>
          </cell>
          <cell r="F36">
            <v>54050.7</v>
          </cell>
          <cell r="G36" t="str">
            <v/>
          </cell>
          <cell r="H36">
            <v>-3483.7</v>
          </cell>
          <cell r="I36" t="str">
            <v/>
          </cell>
          <cell r="J36">
            <v>103.1</v>
          </cell>
          <cell r="K36" t="str">
            <v/>
          </cell>
          <cell r="L36">
            <v>97.3</v>
          </cell>
          <cell r="M36" t="str">
            <v/>
          </cell>
          <cell r="N36">
            <v>93.4</v>
          </cell>
          <cell r="O36" t="str">
            <v/>
          </cell>
          <cell r="P36">
            <v>95.9</v>
          </cell>
          <cell r="Q36" t="str">
            <v/>
          </cell>
        </row>
        <row r="37">
          <cell r="D37">
            <v>50395.5</v>
          </cell>
          <cell r="E37" t="str">
            <v/>
          </cell>
          <cell r="F37">
            <v>53524</v>
          </cell>
          <cell r="G37" t="str">
            <v/>
          </cell>
          <cell r="H37">
            <v>-3128.5</v>
          </cell>
          <cell r="I37" t="str">
            <v/>
          </cell>
          <cell r="J37">
            <v>110.3</v>
          </cell>
          <cell r="K37" t="str">
            <v/>
          </cell>
          <cell r="L37">
            <v>101.2</v>
          </cell>
          <cell r="M37" t="str">
            <v/>
          </cell>
          <cell r="N37">
            <v>104.7</v>
          </cell>
          <cell r="O37" t="str">
            <v/>
          </cell>
          <cell r="P37">
            <v>102.2</v>
          </cell>
          <cell r="Q37" t="str">
            <v/>
          </cell>
        </row>
        <row r="38">
          <cell r="D38">
            <v>48745.1</v>
          </cell>
          <cell r="E38" t="str">
            <v/>
          </cell>
          <cell r="F38">
            <v>50452.5</v>
          </cell>
          <cell r="G38" t="str">
            <v/>
          </cell>
          <cell r="H38">
            <v>-1707.4</v>
          </cell>
          <cell r="I38" t="str">
            <v/>
          </cell>
          <cell r="J38">
            <v>99.3</v>
          </cell>
          <cell r="K38" t="str">
            <v/>
          </cell>
          <cell r="L38">
            <v>96.2</v>
          </cell>
          <cell r="M38" t="str">
            <v/>
          </cell>
          <cell r="N38">
            <v>95</v>
          </cell>
          <cell r="O38" t="str">
            <v/>
          </cell>
          <cell r="P38">
            <v>93</v>
          </cell>
          <cell r="Q38" t="str">
            <v/>
          </cell>
        </row>
        <row r="39">
          <cell r="D39">
            <v>51874.1</v>
          </cell>
          <cell r="E39" t="str">
            <v/>
          </cell>
          <cell r="F39">
            <v>53337</v>
          </cell>
          <cell r="G39" t="str">
            <v/>
          </cell>
          <cell r="H39">
            <v>-1462.9</v>
          </cell>
          <cell r="I39" t="str">
            <v/>
          </cell>
          <cell r="J39">
            <v>98.2</v>
          </cell>
          <cell r="K39" t="str">
            <v/>
          </cell>
          <cell r="L39">
            <v>108.3</v>
          </cell>
          <cell r="M39" t="str">
            <v/>
          </cell>
          <cell r="N39">
            <v>89.5</v>
          </cell>
          <cell r="O39" t="str">
            <v/>
          </cell>
          <cell r="P39">
            <v>103.8</v>
          </cell>
          <cell r="Q39" t="str">
            <v/>
          </cell>
        </row>
        <row r="40">
          <cell r="D40">
            <v>58036.2</v>
          </cell>
          <cell r="E40" t="str">
            <v/>
          </cell>
          <cell r="F40">
            <v>58855.8</v>
          </cell>
          <cell r="G40" t="str">
            <v/>
          </cell>
          <cell r="H40">
            <v>-819.6</v>
          </cell>
          <cell r="I40" t="str">
            <v/>
          </cell>
          <cell r="J40">
            <v>111.2</v>
          </cell>
          <cell r="K40" t="str">
            <v/>
          </cell>
          <cell r="L40">
            <v>111.2</v>
          </cell>
          <cell r="M40" t="str">
            <v/>
          </cell>
          <cell r="N40">
            <v>102.6</v>
          </cell>
          <cell r="O40" t="str">
            <v/>
          </cell>
          <cell r="P40">
            <v>111.3</v>
          </cell>
          <cell r="Q40" t="str">
            <v/>
          </cell>
        </row>
        <row r="41">
          <cell r="D41">
            <v>53780.4</v>
          </cell>
          <cell r="E41" t="str">
            <v/>
          </cell>
          <cell r="F41">
            <v>57160.1</v>
          </cell>
          <cell r="G41" t="str">
            <v/>
          </cell>
          <cell r="H41">
            <v>-3379.7</v>
          </cell>
          <cell r="I41" t="str">
            <v/>
          </cell>
          <cell r="J41">
            <v>102.4</v>
          </cell>
          <cell r="K41" t="str">
            <v/>
          </cell>
          <cell r="L41">
            <v>92.7</v>
          </cell>
          <cell r="M41" t="str">
            <v/>
          </cell>
          <cell r="N41">
            <v>101.5</v>
          </cell>
          <cell r="O41" t="str">
            <v/>
          </cell>
          <cell r="P41">
            <v>96.7</v>
          </cell>
          <cell r="Q41" t="str">
            <v/>
          </cell>
        </row>
        <row r="42">
          <cell r="D42">
            <v>41787.599999999999</v>
          </cell>
          <cell r="E42" t="str">
            <v/>
          </cell>
          <cell r="F42">
            <v>48385.3</v>
          </cell>
          <cell r="G42" t="str">
            <v/>
          </cell>
          <cell r="H42">
            <v>-6597.7</v>
          </cell>
          <cell r="I42" t="str">
            <v/>
          </cell>
          <cell r="J42">
            <v>92.7</v>
          </cell>
          <cell r="K42" t="str">
            <v/>
          </cell>
          <cell r="L42">
            <v>75.3</v>
          </cell>
          <cell r="M42" t="str">
            <v/>
          </cell>
          <cell r="N42">
            <v>97.4</v>
          </cell>
          <cell r="O42" t="str">
            <v/>
          </cell>
          <cell r="P42">
            <v>86</v>
          </cell>
          <cell r="Q42" t="str">
            <v/>
          </cell>
        </row>
        <row r="43">
          <cell r="D43">
            <v>50197.9</v>
          </cell>
          <cell r="E43" t="str">
            <v/>
          </cell>
          <cell r="F43">
            <v>51777.2</v>
          </cell>
          <cell r="G43" t="str">
            <v/>
          </cell>
          <cell r="H43">
            <v>-1579.2</v>
          </cell>
          <cell r="I43" t="str">
            <v/>
          </cell>
          <cell r="J43">
            <v>101.4</v>
          </cell>
          <cell r="K43" t="str">
            <v/>
          </cell>
          <cell r="L43">
            <v>123.4</v>
          </cell>
          <cell r="M43" t="str">
            <v/>
          </cell>
          <cell r="N43">
            <v>97</v>
          </cell>
          <cell r="O43" t="str">
            <v/>
          </cell>
          <cell r="P43">
            <v>108.3</v>
          </cell>
          <cell r="Q43" t="str">
            <v/>
          </cell>
        </row>
        <row r="44">
          <cell r="D44">
            <v>51233</v>
          </cell>
          <cell r="E44" t="str">
            <v/>
          </cell>
          <cell r="F44">
            <v>50757.1</v>
          </cell>
          <cell r="G44" t="str">
            <v/>
          </cell>
          <cell r="H44">
            <v>475.8</v>
          </cell>
          <cell r="I44" t="str">
            <v/>
          </cell>
          <cell r="J44">
            <v>109.2</v>
          </cell>
          <cell r="K44" t="str">
            <v/>
          </cell>
          <cell r="L44">
            <v>100.9</v>
          </cell>
          <cell r="M44" t="str">
            <v/>
          </cell>
          <cell r="N44">
            <v>96.3</v>
          </cell>
          <cell r="O44" t="str">
            <v/>
          </cell>
          <cell r="P44">
            <v>98.1</v>
          </cell>
          <cell r="Q44" t="str">
            <v/>
          </cell>
        </row>
        <row r="45">
          <cell r="D45">
            <v>52865.1</v>
          </cell>
          <cell r="E45" t="str">
            <v/>
          </cell>
          <cell r="F45">
            <v>56339.1</v>
          </cell>
          <cell r="G45" t="str">
            <v/>
          </cell>
          <cell r="H45">
            <v>-3473.9</v>
          </cell>
          <cell r="I45" t="str">
            <v/>
          </cell>
          <cell r="J45">
            <v>98.6</v>
          </cell>
          <cell r="K45" t="str">
            <v/>
          </cell>
          <cell r="L45">
            <v>101.9</v>
          </cell>
          <cell r="M45" t="str">
            <v/>
          </cell>
          <cell r="N45">
            <v>102</v>
          </cell>
          <cell r="O45" t="str">
            <v/>
          </cell>
          <cell r="P45">
            <v>110.7</v>
          </cell>
          <cell r="Q45" t="str">
            <v/>
          </cell>
        </row>
        <row r="46">
          <cell r="D46">
            <v>54595.6</v>
          </cell>
          <cell r="E46" t="str">
            <v/>
          </cell>
          <cell r="F46">
            <v>53297.9</v>
          </cell>
          <cell r="G46" t="str">
            <v/>
          </cell>
          <cell r="H46">
            <v>1297.5999999999999</v>
          </cell>
          <cell r="I46" t="str">
            <v/>
          </cell>
          <cell r="J46">
            <v>108</v>
          </cell>
          <cell r="K46" t="str">
            <v/>
          </cell>
          <cell r="L46">
            <v>105</v>
          </cell>
          <cell r="M46" t="str">
            <v/>
          </cell>
          <cell r="N46">
            <v>99.8</v>
          </cell>
          <cell r="O46" t="str">
            <v/>
          </cell>
          <cell r="P46">
            <v>93.7</v>
          </cell>
          <cell r="Q46" t="str">
            <v/>
          </cell>
        </row>
        <row r="47">
          <cell r="D47">
            <v>51014.3</v>
          </cell>
          <cell r="E47" t="str">
            <v/>
          </cell>
          <cell r="F47">
            <v>52109.8</v>
          </cell>
          <cell r="G47" t="str">
            <v/>
          </cell>
          <cell r="H47">
            <v>-1095.5</v>
          </cell>
          <cell r="I47" t="str">
            <v/>
          </cell>
          <cell r="J47">
            <v>98</v>
          </cell>
          <cell r="K47" t="str">
            <v/>
          </cell>
          <cell r="L47">
            <v>92</v>
          </cell>
          <cell r="M47" t="str">
            <v/>
          </cell>
          <cell r="N47">
            <v>94.6</v>
          </cell>
          <cell r="O47" t="str">
            <v/>
          </cell>
          <cell r="P47">
            <v>99.9</v>
          </cell>
          <cell r="Q47" t="str">
            <v/>
          </cell>
        </row>
        <row r="48">
          <cell r="D48">
            <v>54495.8</v>
          </cell>
          <cell r="E48" t="str">
            <v/>
          </cell>
          <cell r="F48">
            <v>53463.5</v>
          </cell>
          <cell r="G48" t="str">
            <v/>
          </cell>
          <cell r="H48">
            <v>1032.3</v>
          </cell>
          <cell r="I48" t="str">
            <v/>
          </cell>
          <cell r="J48">
            <v>106.2</v>
          </cell>
          <cell r="K48" t="str">
            <v/>
          </cell>
          <cell r="L48">
            <v>103.9</v>
          </cell>
          <cell r="M48" t="str">
            <v/>
          </cell>
          <cell r="N48">
            <v>101</v>
          </cell>
          <cell r="O48" t="str">
            <v/>
          </cell>
          <cell r="P48">
            <v>101.3</v>
          </cell>
          <cell r="Q48" t="str">
            <v/>
          </cell>
        </row>
        <row r="49">
          <cell r="D49">
            <v>55546.9</v>
          </cell>
          <cell r="E49" t="str">
            <v/>
          </cell>
          <cell r="F49">
            <v>56547.3</v>
          </cell>
          <cell r="G49" t="str">
            <v/>
          </cell>
          <cell r="H49">
            <v>-1000.4</v>
          </cell>
          <cell r="I49" t="str">
            <v/>
          </cell>
          <cell r="J49">
            <v>109.8</v>
          </cell>
          <cell r="K49" t="str">
            <v/>
          </cell>
          <cell r="L49">
            <v>104.5</v>
          </cell>
          <cell r="M49" t="str">
            <v/>
          </cell>
          <cell r="N49">
            <v>102.9</v>
          </cell>
          <cell r="O49" t="str">
            <v/>
          </cell>
          <cell r="P49">
            <v>103.8</v>
          </cell>
          <cell r="Q49" t="str">
            <v/>
          </cell>
        </row>
        <row r="50">
          <cell r="D50">
            <v>52051.9</v>
          </cell>
          <cell r="E50" t="str">
            <v/>
          </cell>
          <cell r="F50">
            <v>52500.3</v>
          </cell>
          <cell r="G50" t="str">
            <v/>
          </cell>
          <cell r="H50">
            <v>-448.4</v>
          </cell>
          <cell r="I50" t="str">
            <v/>
          </cell>
          <cell r="J50">
            <v>106.9</v>
          </cell>
          <cell r="K50" t="str">
            <v/>
          </cell>
          <cell r="L50">
            <v>93.7</v>
          </cell>
          <cell r="M50" t="str">
            <v/>
          </cell>
          <cell r="N50">
            <v>103.6</v>
          </cell>
          <cell r="O50" t="str">
            <v/>
          </cell>
          <cell r="P50">
            <v>93.8</v>
          </cell>
          <cell r="Q50" t="str">
            <v/>
          </cell>
        </row>
        <row r="51">
          <cell r="D51">
            <v>59090.6</v>
          </cell>
          <cell r="E51" t="str">
            <v/>
          </cell>
          <cell r="F51">
            <v>57405.5</v>
          </cell>
          <cell r="G51" t="str">
            <v/>
          </cell>
          <cell r="H51">
            <v>1685.1</v>
          </cell>
          <cell r="I51" t="str">
            <v/>
          </cell>
          <cell r="J51">
            <v>113.3</v>
          </cell>
          <cell r="K51" t="str">
            <v/>
          </cell>
          <cell r="L51">
            <v>114.3</v>
          </cell>
          <cell r="M51" t="str">
            <v/>
          </cell>
          <cell r="N51">
            <v>111.4</v>
          </cell>
          <cell r="O51" t="str">
            <v/>
          </cell>
          <cell r="P51">
            <v>111.7</v>
          </cell>
          <cell r="Q51" t="str">
            <v/>
          </cell>
        </row>
        <row r="52">
          <cell r="D52">
            <v>61895</v>
          </cell>
          <cell r="E52" t="str">
            <v/>
          </cell>
          <cell r="F52">
            <v>62871.1</v>
          </cell>
          <cell r="G52" t="str">
            <v/>
          </cell>
          <cell r="H52">
            <v>-976.1</v>
          </cell>
          <cell r="I52" t="str">
            <v/>
          </cell>
          <cell r="J52">
            <v>105.4</v>
          </cell>
          <cell r="K52" t="str">
            <v/>
          </cell>
          <cell r="L52">
            <v>104.3</v>
          </cell>
          <cell r="M52" t="str">
            <v/>
          </cell>
          <cell r="N52">
            <v>110.1</v>
          </cell>
          <cell r="O52" t="str">
            <v/>
          </cell>
          <cell r="P52">
            <v>110</v>
          </cell>
          <cell r="Q52" t="str">
            <v/>
          </cell>
        </row>
        <row r="53">
          <cell r="D53">
            <v>56863.8</v>
          </cell>
          <cell r="E53" t="str">
            <v/>
          </cell>
          <cell r="F53">
            <v>58468.3</v>
          </cell>
          <cell r="G53" t="str">
            <v/>
          </cell>
          <cell r="H53">
            <v>-1604.5</v>
          </cell>
          <cell r="I53" t="str">
            <v/>
          </cell>
          <cell r="J53">
            <v>104.1</v>
          </cell>
          <cell r="K53" t="str">
            <v/>
          </cell>
          <cell r="L53">
            <v>91.1</v>
          </cell>
          <cell r="M53" t="str">
            <v/>
          </cell>
          <cell r="N53">
            <v>107.1</v>
          </cell>
          <cell r="O53" t="str">
            <v/>
          </cell>
          <cell r="P53">
            <v>94.2</v>
          </cell>
          <cell r="Q53" t="str">
            <v/>
          </cell>
        </row>
        <row r="54">
          <cell r="D54">
            <v>48028.9</v>
          </cell>
          <cell r="E54" t="str">
            <v/>
          </cell>
          <cell r="F54">
            <v>50561.1</v>
          </cell>
          <cell r="G54" t="str">
            <v/>
          </cell>
          <cell r="H54">
            <v>-2532.1999999999998</v>
          </cell>
          <cell r="I54" t="str">
            <v/>
          </cell>
          <cell r="J54">
            <v>114.5</v>
          </cell>
          <cell r="K54" t="str">
            <v/>
          </cell>
          <cell r="L54">
            <v>82.8</v>
          </cell>
          <cell r="M54" t="str">
            <v/>
          </cell>
          <cell r="N54">
            <v>105.6</v>
          </cell>
          <cell r="O54" t="str">
            <v/>
          </cell>
          <cell r="P54">
            <v>85.1</v>
          </cell>
          <cell r="Q54" t="str">
            <v/>
          </cell>
        </row>
        <row r="55">
          <cell r="D55">
            <v>56030.8</v>
          </cell>
          <cell r="E55" t="str">
            <v/>
          </cell>
          <cell r="F55">
            <v>56454.5</v>
          </cell>
          <cell r="G55" t="str">
            <v/>
          </cell>
          <cell r="H55">
            <v>-423.7</v>
          </cell>
          <cell r="I55" t="str">
            <v/>
          </cell>
          <cell r="J55">
            <v>109.7</v>
          </cell>
          <cell r="K55" t="str">
            <v/>
          </cell>
          <cell r="L55">
            <v>120.2</v>
          </cell>
          <cell r="M55" t="str">
            <v/>
          </cell>
          <cell r="N55">
            <v>110.4</v>
          </cell>
          <cell r="O55" t="str">
            <v/>
          </cell>
          <cell r="P55">
            <v>111</v>
          </cell>
          <cell r="Q55" t="str">
            <v/>
          </cell>
        </row>
        <row r="56">
          <cell r="D56">
            <v>54454.7</v>
          </cell>
          <cell r="E56" t="str">
            <v/>
          </cell>
          <cell r="F56">
            <v>55023.8</v>
          </cell>
          <cell r="G56" t="str">
            <v/>
          </cell>
          <cell r="H56">
            <v>-569.1</v>
          </cell>
          <cell r="I56" t="str">
            <v/>
          </cell>
          <cell r="J56">
            <v>102.7</v>
          </cell>
          <cell r="K56" t="str">
            <v/>
          </cell>
          <cell r="L56">
            <v>94.5</v>
          </cell>
          <cell r="M56" t="str">
            <v/>
          </cell>
          <cell r="N56">
            <v>110.5</v>
          </cell>
          <cell r="O56" t="str">
            <v/>
          </cell>
          <cell r="P56">
            <v>98.2</v>
          </cell>
          <cell r="Q56" t="str">
            <v/>
          </cell>
        </row>
        <row r="57">
          <cell r="D57">
            <v>58898.1</v>
          </cell>
          <cell r="E57" t="str">
            <v/>
          </cell>
          <cell r="F57">
            <v>59925.7</v>
          </cell>
          <cell r="G57" t="str">
            <v/>
          </cell>
          <cell r="H57">
            <v>-1027.5999999999999</v>
          </cell>
          <cell r="I57" t="str">
            <v/>
          </cell>
          <cell r="J57">
            <v>111.2</v>
          </cell>
          <cell r="K57" t="str">
            <v/>
          </cell>
          <cell r="L57">
            <v>110.3</v>
          </cell>
          <cell r="M57" t="str">
            <v/>
          </cell>
          <cell r="N57">
            <v>108.7</v>
          </cell>
          <cell r="O57" t="str">
            <v/>
          </cell>
          <cell r="P57">
            <v>108.7</v>
          </cell>
          <cell r="Q57" t="str">
            <v/>
          </cell>
        </row>
        <row r="58">
          <cell r="D58">
            <v>59029</v>
          </cell>
          <cell r="E58" t="str">
            <v/>
          </cell>
          <cell r="F58">
            <v>58365.2</v>
          </cell>
          <cell r="G58" t="str">
            <v/>
          </cell>
          <cell r="H58">
            <v>663.8</v>
          </cell>
          <cell r="I58" t="str">
            <v/>
          </cell>
          <cell r="J58">
            <v>106.6</v>
          </cell>
          <cell r="K58" t="str">
            <v/>
          </cell>
          <cell r="L58">
            <v>100.9</v>
          </cell>
          <cell r="M58" t="str">
            <v/>
          </cell>
          <cell r="N58">
            <v>113.7</v>
          </cell>
          <cell r="O58" t="str">
            <v/>
          </cell>
          <cell r="P58">
            <v>98.6</v>
          </cell>
          <cell r="Q58" t="str">
            <v/>
          </cell>
        </row>
        <row r="59">
          <cell r="D59">
            <v>56910.6</v>
          </cell>
          <cell r="E59" t="str">
            <v/>
          </cell>
          <cell r="F59">
            <v>59027.7</v>
          </cell>
          <cell r="G59" t="str">
            <v/>
          </cell>
          <cell r="H59">
            <v>-2117.1</v>
          </cell>
          <cell r="I59" t="str">
            <v/>
          </cell>
          <cell r="J59">
            <v>111.1</v>
          </cell>
          <cell r="K59" t="str">
            <v/>
          </cell>
          <cell r="L59">
            <v>96.4</v>
          </cell>
          <cell r="M59" t="str">
            <v/>
          </cell>
          <cell r="N59">
            <v>115.1</v>
          </cell>
          <cell r="O59" t="str">
            <v/>
          </cell>
          <cell r="P59">
            <v>101.6</v>
          </cell>
          <cell r="Q59" t="str">
            <v/>
          </cell>
        </row>
        <row r="60">
          <cell r="D60">
            <v>56521.4</v>
          </cell>
          <cell r="E60" t="str">
            <v/>
          </cell>
          <cell r="F60">
            <v>57100.5</v>
          </cell>
          <cell r="G60" t="str">
            <v/>
          </cell>
          <cell r="H60">
            <v>-579.1</v>
          </cell>
          <cell r="I60" t="str">
            <v/>
          </cell>
          <cell r="J60">
            <v>106</v>
          </cell>
          <cell r="K60" t="str">
            <v/>
          </cell>
          <cell r="L60">
            <v>99.1</v>
          </cell>
          <cell r="M60" t="str">
            <v/>
          </cell>
          <cell r="N60">
            <v>113</v>
          </cell>
          <cell r="O60" t="str">
            <v/>
          </cell>
          <cell r="P60">
            <v>99.3</v>
          </cell>
          <cell r="Q60" t="str">
            <v/>
          </cell>
        </row>
        <row r="61">
          <cell r="D61">
            <v>57391.5</v>
          </cell>
          <cell r="E61" t="str">
            <v/>
          </cell>
          <cell r="F61">
            <v>59524.5</v>
          </cell>
          <cell r="G61" t="str">
            <v/>
          </cell>
          <cell r="H61">
            <v>-2133</v>
          </cell>
          <cell r="I61" t="str">
            <v/>
          </cell>
          <cell r="J61">
            <v>104</v>
          </cell>
          <cell r="K61" t="str">
            <v/>
          </cell>
          <cell r="L61">
            <v>102.5</v>
          </cell>
          <cell r="M61" t="str">
            <v/>
          </cell>
          <cell r="N61">
            <v>113</v>
          </cell>
          <cell r="O61" t="str">
            <v/>
          </cell>
          <cell r="P61">
            <v>103.7</v>
          </cell>
          <cell r="Q61" t="str">
            <v/>
          </cell>
        </row>
        <row r="62">
          <cell r="D62">
            <v>50637.4</v>
          </cell>
          <cell r="E62" t="str">
            <v/>
          </cell>
          <cell r="F62">
            <v>52454.2</v>
          </cell>
          <cell r="G62" t="str">
            <v/>
          </cell>
          <cell r="H62">
            <v>-1816.8</v>
          </cell>
          <cell r="I62" t="str">
            <v/>
          </cell>
          <cell r="J62">
            <v>100.6</v>
          </cell>
          <cell r="K62" t="str">
            <v/>
          </cell>
          <cell r="L62">
            <v>90.6</v>
          </cell>
          <cell r="M62" t="str">
            <v/>
          </cell>
          <cell r="N62">
            <v>108.5</v>
          </cell>
          <cell r="O62" t="str">
            <v/>
          </cell>
          <cell r="P62">
            <v>89.8</v>
          </cell>
          <cell r="Q62" t="str">
            <v/>
          </cell>
        </row>
        <row r="63">
          <cell r="D63">
            <v>62470.7</v>
          </cell>
          <cell r="E63" t="str">
            <v/>
          </cell>
          <cell r="F63">
            <v>61593.1</v>
          </cell>
          <cell r="G63" t="str">
            <v/>
          </cell>
          <cell r="H63">
            <v>877.6</v>
          </cell>
          <cell r="I63" t="str">
            <v/>
          </cell>
          <cell r="J63">
            <v>104.8</v>
          </cell>
          <cell r="K63" t="str">
            <v/>
          </cell>
          <cell r="L63">
            <v>119.3</v>
          </cell>
          <cell r="M63" t="str">
            <v/>
          </cell>
          <cell r="N63">
            <v>110.4</v>
          </cell>
          <cell r="O63" t="str">
            <v/>
          </cell>
          <cell r="P63">
            <v>114</v>
          </cell>
          <cell r="Q63" t="str">
            <v/>
          </cell>
        </row>
        <row r="64">
          <cell r="D64">
            <v>65554.3</v>
          </cell>
          <cell r="E64" t="str">
            <v/>
          </cell>
          <cell r="F64">
            <v>66345.8</v>
          </cell>
          <cell r="G64" t="str">
            <v/>
          </cell>
          <cell r="H64">
            <v>-791.5</v>
          </cell>
          <cell r="I64" t="str">
            <v/>
          </cell>
          <cell r="J64">
            <v>105.8</v>
          </cell>
          <cell r="K64" t="str">
            <v/>
          </cell>
          <cell r="L64">
            <v>105.2</v>
          </cell>
          <cell r="M64" t="str">
            <v/>
          </cell>
          <cell r="N64">
            <v>105.5</v>
          </cell>
          <cell r="O64" t="str">
            <v/>
          </cell>
          <cell r="P64">
            <v>105.2</v>
          </cell>
          <cell r="Q64" t="str">
            <v/>
          </cell>
        </row>
        <row r="65">
          <cell r="D65">
            <v>61273.5</v>
          </cell>
          <cell r="E65" t="str">
            <v/>
          </cell>
          <cell r="F65">
            <v>62043.8</v>
          </cell>
          <cell r="G65" t="str">
            <v/>
          </cell>
          <cell r="H65">
            <v>-770.3</v>
          </cell>
          <cell r="I65" t="str">
            <v/>
          </cell>
          <cell r="J65">
            <v>108.5</v>
          </cell>
          <cell r="K65" t="str">
            <v/>
          </cell>
          <cell r="L65">
            <v>93.4</v>
          </cell>
          <cell r="M65" t="str">
            <v/>
          </cell>
          <cell r="N65">
            <v>105.4</v>
          </cell>
          <cell r="O65" t="str">
            <v/>
          </cell>
          <cell r="P65">
            <v>94.2</v>
          </cell>
          <cell r="Q65" t="str">
            <v/>
          </cell>
        </row>
        <row r="66">
          <cell r="D66">
            <v>54299.6</v>
          </cell>
          <cell r="E66" t="str">
            <v/>
          </cell>
          <cell r="F66">
            <v>56708.7</v>
          </cell>
          <cell r="G66" t="str">
            <v/>
          </cell>
          <cell r="H66">
            <v>-2409.1</v>
          </cell>
          <cell r="I66" t="str">
            <v/>
          </cell>
          <cell r="J66">
            <v>110.9</v>
          </cell>
          <cell r="K66" t="str">
            <v/>
          </cell>
          <cell r="L66">
            <v>84.4</v>
          </cell>
          <cell r="M66" t="str">
            <v/>
          </cell>
          <cell r="N66">
            <v>111.4</v>
          </cell>
          <cell r="O66" t="str">
            <v/>
          </cell>
          <cell r="P66">
            <v>100.7</v>
          </cell>
          <cell r="Q66" t="str">
            <v/>
          </cell>
        </row>
        <row r="67">
          <cell r="D67">
            <v>59078.5</v>
          </cell>
          <cell r="E67" t="str">
            <v/>
          </cell>
          <cell r="F67">
            <v>57030.8</v>
          </cell>
          <cell r="G67" t="str">
            <v/>
          </cell>
          <cell r="H67">
            <v>2047.7</v>
          </cell>
          <cell r="I67" t="str">
            <v/>
          </cell>
          <cell r="J67">
            <v>100.9</v>
          </cell>
          <cell r="K67" t="str">
            <v/>
          </cell>
          <cell r="L67">
            <v>105.5</v>
          </cell>
          <cell r="M67" t="str">
            <v/>
          </cell>
          <cell r="N67">
            <v>105.2</v>
          </cell>
          <cell r="O67" t="str">
            <v/>
          </cell>
          <cell r="P67">
            <v>105</v>
          </cell>
          <cell r="Q67" t="str">
            <v/>
          </cell>
        </row>
        <row r="68">
          <cell r="D68">
            <v>59866.7</v>
          </cell>
          <cell r="E68" t="str">
            <v/>
          </cell>
          <cell r="F68">
            <v>57402</v>
          </cell>
          <cell r="G68" t="str">
            <v/>
          </cell>
          <cell r="H68">
            <v>2464.6999999999998</v>
          </cell>
          <cell r="I68" t="str">
            <v/>
          </cell>
          <cell r="J68">
            <v>110.6</v>
          </cell>
          <cell r="K68" t="str">
            <v/>
          </cell>
          <cell r="L68">
            <v>103.6</v>
          </cell>
          <cell r="M68" t="str">
            <v/>
          </cell>
          <cell r="N68">
            <v>105.1</v>
          </cell>
          <cell r="O68" t="str">
            <v/>
          </cell>
          <cell r="P68">
            <v>98.3</v>
          </cell>
          <cell r="Q68" t="str">
            <v/>
          </cell>
        </row>
        <row r="69">
          <cell r="D69">
            <v>66087</v>
          </cell>
          <cell r="E69" t="str">
            <v/>
          </cell>
          <cell r="F69">
            <v>64269.2</v>
          </cell>
          <cell r="G69" t="str">
            <v/>
          </cell>
          <cell r="H69">
            <v>1817.7</v>
          </cell>
          <cell r="I69" t="str">
            <v/>
          </cell>
          <cell r="J69">
            <v>112.3</v>
          </cell>
          <cell r="K69" t="str">
            <v/>
          </cell>
          <cell r="L69">
            <v>112.1</v>
          </cell>
          <cell r="M69" t="str">
            <v/>
          </cell>
          <cell r="N69">
            <v>105.3</v>
          </cell>
          <cell r="O69" t="str">
            <v/>
          </cell>
          <cell r="P69">
            <v>108.9</v>
          </cell>
          <cell r="Q69" t="str">
            <v/>
          </cell>
        </row>
        <row r="70">
          <cell r="D70">
            <v>60697.3</v>
          </cell>
          <cell r="E70" t="str">
            <v/>
          </cell>
          <cell r="F70">
            <v>61125.9</v>
          </cell>
          <cell r="G70" t="str">
            <v/>
          </cell>
          <cell r="H70">
            <v>-428.6</v>
          </cell>
          <cell r="I70" t="str">
            <v/>
          </cell>
          <cell r="J70">
            <v>102.2</v>
          </cell>
          <cell r="K70" t="str">
            <v/>
          </cell>
          <cell r="L70">
            <v>91.8</v>
          </cell>
          <cell r="M70" t="str">
            <v/>
          </cell>
          <cell r="N70">
            <v>104</v>
          </cell>
          <cell r="O70" t="str">
            <v/>
          </cell>
          <cell r="P70">
            <v>97.6</v>
          </cell>
          <cell r="Q70" t="str">
            <v/>
          </cell>
        </row>
        <row r="71">
          <cell r="D71">
            <v>60056.4</v>
          </cell>
          <cell r="E71" t="str">
            <v/>
          </cell>
          <cell r="F71">
            <v>57414</v>
          </cell>
          <cell r="G71" t="str">
            <v/>
          </cell>
          <cell r="H71">
            <v>2642.3</v>
          </cell>
          <cell r="I71" t="str">
            <v/>
          </cell>
          <cell r="J71">
            <v>106.8</v>
          </cell>
          <cell r="K71" t="str">
            <v/>
          </cell>
          <cell r="L71">
            <v>100.8</v>
          </cell>
          <cell r="M71" t="str">
            <v/>
          </cell>
          <cell r="N71">
            <v>97.9</v>
          </cell>
          <cell r="O71" t="str">
            <v/>
          </cell>
          <cell r="P71">
            <v>95.7</v>
          </cell>
          <cell r="Q71" t="str">
            <v/>
          </cell>
        </row>
        <row r="72">
          <cell r="D72">
            <v>63477.599999999999</v>
          </cell>
          <cell r="E72" t="str">
            <v/>
          </cell>
          <cell r="F72">
            <v>62907.7</v>
          </cell>
          <cell r="G72" t="str">
            <v/>
          </cell>
          <cell r="H72">
            <v>569.9</v>
          </cell>
          <cell r="I72" t="str">
            <v/>
          </cell>
          <cell r="J72">
            <v>112.3</v>
          </cell>
          <cell r="K72" t="str">
            <v/>
          </cell>
          <cell r="L72">
            <v>103.6</v>
          </cell>
          <cell r="M72" t="str">
            <v/>
          </cell>
          <cell r="N72">
            <v>108.8</v>
          </cell>
          <cell r="O72" t="str">
            <v/>
          </cell>
          <cell r="P72">
            <v>109.4</v>
          </cell>
          <cell r="Q72" t="str">
            <v/>
          </cell>
        </row>
        <row r="73">
          <cell r="D73">
            <v>61858.2</v>
          </cell>
          <cell r="E73" t="str">
            <v/>
          </cell>
          <cell r="F73">
            <v>63813</v>
          </cell>
          <cell r="G73" t="str">
            <v/>
          </cell>
          <cell r="H73">
            <v>-1954.8</v>
          </cell>
          <cell r="I73" t="str">
            <v/>
          </cell>
          <cell r="J73">
            <v>109.7</v>
          </cell>
          <cell r="K73" t="str">
            <v/>
          </cell>
          <cell r="L73">
            <v>100.1</v>
          </cell>
          <cell r="M73" t="str">
            <v/>
          </cell>
          <cell r="N73">
            <v>104.4</v>
          </cell>
          <cell r="O73" t="str">
            <v/>
          </cell>
          <cell r="P73">
            <v>99.6</v>
          </cell>
          <cell r="Q73" t="str">
            <v/>
          </cell>
        </row>
        <row r="74">
          <cell r="D74">
            <v>56006.2</v>
          </cell>
          <cell r="E74" t="str">
            <v/>
          </cell>
          <cell r="F74">
            <v>56835.9</v>
          </cell>
          <cell r="G74" t="str">
            <v/>
          </cell>
          <cell r="H74">
            <v>-829.7</v>
          </cell>
          <cell r="I74" t="str">
            <v/>
          </cell>
          <cell r="J74">
            <v>104.3</v>
          </cell>
          <cell r="K74" t="str">
            <v/>
          </cell>
          <cell r="L74">
            <v>86</v>
          </cell>
          <cell r="M74" t="str">
            <v/>
          </cell>
          <cell r="N74">
            <v>106</v>
          </cell>
          <cell r="O74" t="str">
            <v/>
          </cell>
          <cell r="P74">
            <v>91.2</v>
          </cell>
          <cell r="Q74" t="str">
            <v/>
          </cell>
        </row>
        <row r="75">
          <cell r="D75">
            <v>67099.8</v>
          </cell>
          <cell r="E75" t="str">
            <v/>
          </cell>
          <cell r="F75">
            <v>66435.3</v>
          </cell>
          <cell r="G75" t="str">
            <v/>
          </cell>
          <cell r="H75">
            <v>664.5</v>
          </cell>
          <cell r="I75" t="str">
            <v/>
          </cell>
          <cell r="J75">
            <v>105.3</v>
          </cell>
          <cell r="K75" t="str">
            <v/>
          </cell>
          <cell r="L75">
            <v>120.7</v>
          </cell>
          <cell r="M75" t="str">
            <v/>
          </cell>
          <cell r="N75">
            <v>104.2</v>
          </cell>
          <cell r="O75" t="str">
            <v/>
          </cell>
          <cell r="P75">
            <v>112.1</v>
          </cell>
          <cell r="Q75" t="str">
            <v/>
          </cell>
        </row>
        <row r="76">
          <cell r="D76">
            <v>69393.8</v>
          </cell>
          <cell r="E76" t="str">
            <v/>
          </cell>
          <cell r="F76">
            <v>67425.7</v>
          </cell>
          <cell r="G76" t="str">
            <v/>
          </cell>
          <cell r="H76">
            <v>1968.1</v>
          </cell>
          <cell r="I76" t="str">
            <v/>
          </cell>
          <cell r="J76">
            <v>104.9</v>
          </cell>
          <cell r="K76" t="str">
            <v/>
          </cell>
          <cell r="L76">
            <v>104.8</v>
          </cell>
          <cell r="M76" t="str">
            <v/>
          </cell>
          <cell r="N76">
            <v>102.4</v>
          </cell>
          <cell r="O76" t="str">
            <v/>
          </cell>
          <cell r="P76">
            <v>103.3</v>
          </cell>
          <cell r="Q76" t="str">
            <v/>
          </cell>
        </row>
        <row r="77">
          <cell r="D77">
            <v>66998.7</v>
          </cell>
          <cell r="E77" t="str">
            <v/>
          </cell>
          <cell r="F77">
            <v>66370</v>
          </cell>
          <cell r="G77" t="str">
            <v/>
          </cell>
          <cell r="H77">
            <v>628.70000000000005</v>
          </cell>
          <cell r="I77" t="str">
            <v/>
          </cell>
          <cell r="J77">
            <v>107.4</v>
          </cell>
          <cell r="K77" t="str">
            <v/>
          </cell>
          <cell r="L77">
            <v>95.7</v>
          </cell>
          <cell r="M77" t="str">
            <v/>
          </cell>
          <cell r="N77">
            <v>109.8</v>
          </cell>
          <cell r="O77" t="str">
            <v/>
          </cell>
          <cell r="P77">
            <v>100.9</v>
          </cell>
          <cell r="Q77" t="str">
            <v/>
          </cell>
        </row>
        <row r="78">
          <cell r="D78">
            <v>60215.6</v>
          </cell>
          <cell r="E78" t="str">
            <v/>
          </cell>
          <cell r="F78">
            <v>59943.6</v>
          </cell>
          <cell r="G78" t="str">
            <v/>
          </cell>
          <cell r="H78">
            <v>272</v>
          </cell>
          <cell r="I78" t="str">
            <v/>
          </cell>
          <cell r="J78">
            <v>114.1</v>
          </cell>
          <cell r="K78" t="str">
            <v/>
          </cell>
          <cell r="L78">
            <v>89.5</v>
          </cell>
          <cell r="M78" t="str">
            <v/>
          </cell>
          <cell r="N78">
            <v>107.9</v>
          </cell>
          <cell r="O78" t="str">
            <v/>
          </cell>
          <cell r="P78">
            <v>88.4</v>
          </cell>
          <cell r="Q78" t="str">
            <v/>
          </cell>
        </row>
        <row r="79">
          <cell r="D79">
            <v>60048</v>
          </cell>
          <cell r="E79" t="str">
            <v/>
          </cell>
          <cell r="F79">
            <v>58015.1</v>
          </cell>
          <cell r="G79" t="str">
            <v/>
          </cell>
          <cell r="H79">
            <v>2032.9</v>
          </cell>
          <cell r="I79" t="str">
            <v/>
          </cell>
          <cell r="J79">
            <v>103.8</v>
          </cell>
          <cell r="K79" t="str">
            <v/>
          </cell>
          <cell r="L79">
            <v>99.8</v>
          </cell>
          <cell r="M79" t="str">
            <v/>
          </cell>
          <cell r="N79">
            <v>102.1</v>
          </cell>
          <cell r="O79" t="str">
            <v/>
          </cell>
          <cell r="P79">
            <v>99.9</v>
          </cell>
          <cell r="Q79" t="str">
            <v/>
          </cell>
        </row>
        <row r="80">
          <cell r="D80">
            <v>65693.5</v>
          </cell>
          <cell r="E80" t="str">
            <v/>
          </cell>
          <cell r="F80">
            <v>64223.6</v>
          </cell>
          <cell r="G80" t="str">
            <v/>
          </cell>
          <cell r="H80">
            <v>1469.9</v>
          </cell>
          <cell r="I80" t="str">
            <v/>
          </cell>
          <cell r="J80">
            <v>107.5</v>
          </cell>
          <cell r="K80" t="str">
            <v/>
          </cell>
          <cell r="L80">
            <v>110.4</v>
          </cell>
          <cell r="M80" t="str">
            <v/>
          </cell>
          <cell r="N80">
            <v>113.7</v>
          </cell>
          <cell r="O80" t="str">
            <v/>
          </cell>
          <cell r="P80">
            <v>110.7</v>
          </cell>
          <cell r="Q80" t="str">
            <v/>
          </cell>
        </row>
        <row r="81">
          <cell r="D81">
            <v>68288.2</v>
          </cell>
          <cell r="E81" t="str">
            <v/>
          </cell>
          <cell r="F81">
            <v>66715.5</v>
          </cell>
          <cell r="G81" t="str">
            <v/>
          </cell>
          <cell r="H81">
            <v>1572.7</v>
          </cell>
          <cell r="I81" t="str">
            <v/>
          </cell>
          <cell r="J81">
            <v>105.1</v>
          </cell>
          <cell r="K81" t="str">
            <v/>
          </cell>
          <cell r="L81">
            <v>104.2</v>
          </cell>
          <cell r="M81" t="str">
            <v/>
          </cell>
          <cell r="N81">
            <v>106.8</v>
          </cell>
          <cell r="O81" t="str">
            <v/>
          </cell>
          <cell r="P81">
            <v>102.3</v>
          </cell>
          <cell r="Q81" t="str">
            <v/>
          </cell>
        </row>
        <row r="82">
          <cell r="D82">
            <v>67421.7</v>
          </cell>
          <cell r="E82" t="str">
            <v/>
          </cell>
          <cell r="F82">
            <v>65315.6</v>
          </cell>
          <cell r="G82" t="str">
            <v/>
          </cell>
          <cell r="H82">
            <v>2106.1</v>
          </cell>
          <cell r="I82" t="str">
            <v/>
          </cell>
          <cell r="J82">
            <v>112.3</v>
          </cell>
          <cell r="K82" t="str">
            <v/>
          </cell>
          <cell r="L82">
            <v>100.2</v>
          </cell>
          <cell r="M82" t="str">
            <v/>
          </cell>
          <cell r="N82">
            <v>112</v>
          </cell>
          <cell r="O82" t="str">
            <v/>
          </cell>
          <cell r="P82">
            <v>101.2</v>
          </cell>
          <cell r="Q82" t="str">
            <v/>
          </cell>
        </row>
        <row r="83">
          <cell r="D83">
            <v>66092.2</v>
          </cell>
          <cell r="E83" t="str">
            <v/>
          </cell>
          <cell r="F83">
            <v>63554.5</v>
          </cell>
          <cell r="G83" t="str">
            <v/>
          </cell>
          <cell r="H83">
            <v>2537.6999999999998</v>
          </cell>
          <cell r="I83" t="str">
            <v/>
          </cell>
          <cell r="J83">
            <v>109</v>
          </cell>
          <cell r="K83" t="str">
            <v/>
          </cell>
          <cell r="L83">
            <v>97.8</v>
          </cell>
          <cell r="M83" t="str">
            <v/>
          </cell>
          <cell r="N83">
            <v>111</v>
          </cell>
          <cell r="O83" t="str">
            <v/>
          </cell>
          <cell r="P83">
            <v>95.4</v>
          </cell>
          <cell r="Q83" t="str">
            <v/>
          </cell>
        </row>
        <row r="84">
          <cell r="D84">
            <v>69818.399999999994</v>
          </cell>
          <cell r="E84" t="str">
            <v/>
          </cell>
          <cell r="F84">
            <v>66706.100000000006</v>
          </cell>
          <cell r="G84" t="str">
            <v/>
          </cell>
          <cell r="H84">
            <v>3112.3</v>
          </cell>
          <cell r="I84" t="str">
            <v/>
          </cell>
          <cell r="J84">
            <v>108.1</v>
          </cell>
          <cell r="K84" t="str">
            <v/>
          </cell>
          <cell r="L84">
            <v>103</v>
          </cell>
          <cell r="M84" t="str">
            <v/>
          </cell>
          <cell r="N84">
            <v>102.6</v>
          </cell>
          <cell r="O84" t="str">
            <v/>
          </cell>
          <cell r="P84">
            <v>100.6</v>
          </cell>
          <cell r="Q84" t="str">
            <v/>
          </cell>
        </row>
        <row r="85">
          <cell r="D85">
            <v>62752.800000000003</v>
          </cell>
          <cell r="E85" t="str">
            <v/>
          </cell>
          <cell r="F85">
            <v>62008.7</v>
          </cell>
          <cell r="G85" t="str">
            <v/>
          </cell>
          <cell r="H85">
            <v>744.1</v>
          </cell>
          <cell r="I85" t="str">
            <v/>
          </cell>
          <cell r="J85">
            <v>97.3</v>
          </cell>
          <cell r="K85" t="str">
            <v/>
          </cell>
          <cell r="L85">
            <v>89.9</v>
          </cell>
          <cell r="M85" t="str">
            <v/>
          </cell>
          <cell r="N85">
            <v>98.9</v>
          </cell>
          <cell r="O85" t="str">
            <v/>
          </cell>
          <cell r="P85">
            <v>96.3</v>
          </cell>
          <cell r="Q85" t="str">
            <v/>
          </cell>
        </row>
        <row r="86">
          <cell r="D86">
            <v>62213.8</v>
          </cell>
          <cell r="E86" t="str">
            <v/>
          </cell>
          <cell r="F86">
            <v>63386.1</v>
          </cell>
          <cell r="G86" t="str">
            <v/>
          </cell>
          <cell r="H86">
            <v>-1172.3</v>
          </cell>
          <cell r="I86" t="str">
            <v/>
          </cell>
          <cell r="J86">
            <v>113.7</v>
          </cell>
          <cell r="K86" t="str">
            <v/>
          </cell>
          <cell r="L86">
            <v>100.3</v>
          </cell>
          <cell r="M86" t="str">
            <v/>
          </cell>
          <cell r="N86">
            <v>114.1</v>
          </cell>
          <cell r="O86" t="str">
            <v/>
          </cell>
          <cell r="P86">
            <v>104.9</v>
          </cell>
          <cell r="Q86" t="str">
            <v/>
          </cell>
        </row>
        <row r="87">
          <cell r="D87">
            <v>70043.600000000006</v>
          </cell>
          <cell r="E87" t="str">
            <v/>
          </cell>
          <cell r="F87">
            <v>69396.600000000006</v>
          </cell>
          <cell r="G87" t="str">
            <v/>
          </cell>
          <cell r="H87">
            <v>647</v>
          </cell>
          <cell r="I87" t="str">
            <v/>
          </cell>
          <cell r="J87">
            <v>105</v>
          </cell>
          <cell r="K87" t="str">
            <v/>
          </cell>
          <cell r="L87">
            <v>112</v>
          </cell>
          <cell r="M87" t="str">
            <v/>
          </cell>
          <cell r="N87">
            <v>105.3</v>
          </cell>
          <cell r="O87" t="str">
            <v/>
          </cell>
          <cell r="P87">
            <v>103.8</v>
          </cell>
          <cell r="Q87" t="str">
            <v/>
          </cell>
        </row>
        <row r="88">
          <cell r="D88">
            <v>69990.3</v>
          </cell>
          <cell r="E88" t="str">
            <v/>
          </cell>
          <cell r="F88">
            <v>68873.8</v>
          </cell>
          <cell r="G88" t="str">
            <v/>
          </cell>
          <cell r="H88">
            <v>1116.5</v>
          </cell>
          <cell r="I88" t="str">
            <v/>
          </cell>
          <cell r="J88">
            <v>103.7</v>
          </cell>
          <cell r="K88" t="str">
            <v/>
          </cell>
          <cell r="L88">
            <v>103.6</v>
          </cell>
          <cell r="M88" t="str">
            <v/>
          </cell>
          <cell r="N88">
            <v>103.6</v>
          </cell>
          <cell r="O88" t="str">
            <v/>
          </cell>
          <cell r="P88">
            <v>101.6</v>
          </cell>
          <cell r="Q88" t="str">
            <v/>
          </cell>
        </row>
        <row r="89">
          <cell r="D89">
            <v>73932.600000000006</v>
          </cell>
          <cell r="E89" t="str">
            <v/>
          </cell>
          <cell r="F89">
            <v>71415.7</v>
          </cell>
          <cell r="G89" t="str">
            <v/>
          </cell>
          <cell r="H89">
            <v>2516.9</v>
          </cell>
          <cell r="I89" t="str">
            <v/>
          </cell>
          <cell r="J89">
            <v>110.2</v>
          </cell>
          <cell r="K89" t="str">
            <v/>
          </cell>
          <cell r="L89">
            <v>101.7</v>
          </cell>
          <cell r="M89" t="str">
            <v/>
          </cell>
          <cell r="N89">
            <v>102.5</v>
          </cell>
          <cell r="O89" t="str">
            <v/>
          </cell>
          <cell r="P89">
            <v>100</v>
          </cell>
          <cell r="Q89" t="str">
            <v/>
          </cell>
        </row>
        <row r="90">
          <cell r="D90">
            <v>67182.7</v>
          </cell>
          <cell r="E90" t="str">
            <v/>
          </cell>
          <cell r="F90">
            <v>66858.8</v>
          </cell>
          <cell r="G90" t="str">
            <v/>
          </cell>
          <cell r="H90">
            <v>323.89999999999998</v>
          </cell>
          <cell r="I90" t="str">
            <v/>
          </cell>
          <cell r="J90">
            <v>105.4</v>
          </cell>
          <cell r="K90" t="str">
            <v/>
          </cell>
          <cell r="L90">
            <v>85.5</v>
          </cell>
          <cell r="M90" t="str">
            <v/>
          </cell>
          <cell r="N90">
            <v>106.9</v>
          </cell>
          <cell r="O90" t="str">
            <v/>
          </cell>
          <cell r="P90">
            <v>91.2</v>
          </cell>
          <cell r="Q90" t="str">
            <v/>
          </cell>
        </row>
        <row r="91">
          <cell r="D91">
            <v>69974.7</v>
          </cell>
          <cell r="E91" t="str">
            <v/>
          </cell>
          <cell r="F91">
            <v>68046.899999999994</v>
          </cell>
          <cell r="G91" t="str">
            <v/>
          </cell>
          <cell r="H91">
            <v>1927.8</v>
          </cell>
          <cell r="I91" t="str">
            <v/>
          </cell>
          <cell r="J91">
            <v>113</v>
          </cell>
          <cell r="K91" t="str">
            <v/>
          </cell>
          <cell r="L91">
            <v>107.1</v>
          </cell>
          <cell r="M91" t="str">
            <v/>
          </cell>
          <cell r="N91">
            <v>111.6</v>
          </cell>
          <cell r="O91" t="str">
            <v/>
          </cell>
          <cell r="P91">
            <v>103.8</v>
          </cell>
          <cell r="Q91" t="str">
            <v/>
          </cell>
        </row>
        <row r="92">
          <cell r="D92">
            <v>69859.399999999994</v>
          </cell>
          <cell r="E92" t="str">
            <v/>
          </cell>
          <cell r="F92">
            <v>70594</v>
          </cell>
          <cell r="G92" t="str">
            <v/>
          </cell>
          <cell r="H92">
            <v>-734.6</v>
          </cell>
          <cell r="I92" t="str">
            <v/>
          </cell>
          <cell r="J92">
            <v>104.1</v>
          </cell>
          <cell r="K92" t="str">
            <v/>
          </cell>
          <cell r="L92">
            <v>101.7</v>
          </cell>
          <cell r="M92" t="str">
            <v/>
          </cell>
          <cell r="N92">
            <v>104.2</v>
          </cell>
          <cell r="O92" t="str">
            <v/>
          </cell>
          <cell r="P92">
            <v>103.6</v>
          </cell>
          <cell r="Q92" t="str">
            <v/>
          </cell>
        </row>
        <row r="93">
          <cell r="D93">
            <v>81906.100000000006</v>
          </cell>
          <cell r="E93" t="str">
            <v/>
          </cell>
          <cell r="F93">
            <v>79963.600000000006</v>
          </cell>
          <cell r="G93" t="str">
            <v/>
          </cell>
          <cell r="H93">
            <v>1942.5</v>
          </cell>
          <cell r="I93" t="str">
            <v/>
          </cell>
          <cell r="J93">
            <v>117</v>
          </cell>
          <cell r="K93" t="str">
            <v/>
          </cell>
          <cell r="L93">
            <v>117.2</v>
          </cell>
          <cell r="M93" t="str">
            <v/>
          </cell>
          <cell r="N93">
            <v>114.7</v>
          </cell>
          <cell r="O93" t="str">
            <v/>
          </cell>
          <cell r="P93">
            <v>112.9</v>
          </cell>
          <cell r="Q93" t="str">
            <v/>
          </cell>
        </row>
        <row r="94">
          <cell r="D94">
            <v>69386.2</v>
          </cell>
          <cell r="E94" t="str">
            <v/>
          </cell>
          <cell r="F94">
            <v>67528.399999999994</v>
          </cell>
          <cell r="G94" t="str">
            <v/>
          </cell>
          <cell r="H94">
            <v>1857.8</v>
          </cell>
          <cell r="I94" t="str">
            <v/>
          </cell>
          <cell r="J94">
            <v>98.1</v>
          </cell>
          <cell r="K94" t="str">
            <v/>
          </cell>
          <cell r="L94">
            <v>83.9</v>
          </cell>
          <cell r="M94" t="str">
            <v/>
          </cell>
          <cell r="N94">
            <v>96.6</v>
          </cell>
          <cell r="O94" t="str">
            <v/>
          </cell>
          <cell r="P94">
            <v>85.2</v>
          </cell>
          <cell r="Q94" t="str">
            <v/>
          </cell>
        </row>
        <row r="95">
          <cell r="D95">
            <v>73349.899999999994</v>
          </cell>
          <cell r="E95" t="str">
            <v/>
          </cell>
          <cell r="F95">
            <v>73731</v>
          </cell>
          <cell r="G95" t="str">
            <v/>
          </cell>
          <cell r="H95">
            <v>-381.1</v>
          </cell>
          <cell r="I95" t="str">
            <v/>
          </cell>
          <cell r="J95">
            <v>107.4</v>
          </cell>
          <cell r="K95" t="str">
            <v/>
          </cell>
          <cell r="L95">
            <v>107</v>
          </cell>
          <cell r="M95" t="str">
            <v/>
          </cell>
          <cell r="N95">
            <v>113.2</v>
          </cell>
          <cell r="O95" t="str">
            <v/>
          </cell>
          <cell r="P95">
            <v>111.6</v>
          </cell>
          <cell r="Q95" t="str">
            <v/>
          </cell>
        </row>
        <row r="96">
          <cell r="D96">
            <v>73532.7</v>
          </cell>
          <cell r="E96" t="str">
            <v/>
          </cell>
          <cell r="F96">
            <v>73888.5</v>
          </cell>
          <cell r="G96" t="str">
            <v/>
          </cell>
          <cell r="H96">
            <v>-355.8</v>
          </cell>
          <cell r="I96" t="str">
            <v/>
          </cell>
          <cell r="J96">
            <v>105.2</v>
          </cell>
          <cell r="K96" t="str">
            <v/>
          </cell>
          <cell r="L96">
            <v>100.1</v>
          </cell>
          <cell r="M96" t="str">
            <v/>
          </cell>
          <cell r="N96">
            <v>113.4</v>
          </cell>
          <cell r="O96" t="str">
            <v/>
          </cell>
          <cell r="P96">
            <v>99.3</v>
          </cell>
          <cell r="Q96" t="str">
            <v/>
          </cell>
        </row>
        <row r="97">
          <cell r="D97">
            <v>68273.5</v>
          </cell>
          <cell r="E97" t="str">
            <v/>
          </cell>
          <cell r="F97">
            <v>69157.7</v>
          </cell>
          <cell r="G97" t="str">
            <v/>
          </cell>
          <cell r="H97">
            <v>-884.2</v>
          </cell>
          <cell r="I97" t="str">
            <v/>
          </cell>
          <cell r="J97">
            <v>108.6</v>
          </cell>
          <cell r="K97" t="str">
            <v/>
          </cell>
          <cell r="L97">
            <v>92.7</v>
          </cell>
          <cell r="M97" t="str">
            <v/>
          </cell>
          <cell r="N97">
            <v>108.9</v>
          </cell>
          <cell r="O97" t="str">
            <v/>
          </cell>
          <cell r="P97">
            <v>92.8</v>
          </cell>
          <cell r="Q97" t="str">
            <v/>
          </cell>
        </row>
        <row r="98">
          <cell r="D98">
            <v>69986.399999999994</v>
          </cell>
          <cell r="E98" t="str">
            <v/>
          </cell>
          <cell r="F98">
            <v>68947.199999999997</v>
          </cell>
          <cell r="G98" t="str">
            <v/>
          </cell>
          <cell r="H98">
            <v>1039.2</v>
          </cell>
          <cell r="I98" t="str">
            <v/>
          </cell>
          <cell r="J98">
            <v>111.6</v>
          </cell>
          <cell r="K98" t="str">
            <v/>
          </cell>
          <cell r="L98">
            <v>103.1</v>
          </cell>
          <cell r="M98" t="str">
            <v/>
          </cell>
          <cell r="N98">
            <v>106.9</v>
          </cell>
          <cell r="O98" t="str">
            <v/>
          </cell>
          <cell r="P98">
            <v>100.6</v>
          </cell>
          <cell r="Q98" t="str">
            <v/>
          </cell>
        </row>
        <row r="99">
          <cell r="D99">
            <v>78286.7</v>
          </cell>
          <cell r="E99" t="str">
            <v/>
          </cell>
          <cell r="F99">
            <v>76558.7</v>
          </cell>
          <cell r="G99" t="str">
            <v/>
          </cell>
          <cell r="H99">
            <v>1728</v>
          </cell>
          <cell r="I99" t="str">
            <v/>
          </cell>
          <cell r="J99">
            <v>106.8</v>
          </cell>
          <cell r="K99" t="str">
            <v/>
          </cell>
          <cell r="L99">
            <v>107.3</v>
          </cell>
          <cell r="M99" t="str">
            <v/>
          </cell>
          <cell r="N99">
            <v>110</v>
          </cell>
          <cell r="O99" t="str">
            <v/>
          </cell>
          <cell r="P99">
            <v>111</v>
          </cell>
          <cell r="Q99" t="str">
            <v/>
          </cell>
        </row>
        <row r="100">
          <cell r="D100">
            <v>81190.5</v>
          </cell>
          <cell r="E100" t="str">
            <v/>
          </cell>
          <cell r="F100">
            <v>79556.7</v>
          </cell>
          <cell r="G100" t="str">
            <v/>
          </cell>
          <cell r="H100">
            <v>1633.8</v>
          </cell>
          <cell r="I100" t="str">
            <v/>
          </cell>
          <cell r="J100">
            <v>111.9</v>
          </cell>
          <cell r="K100" t="str">
            <v/>
          </cell>
          <cell r="L100">
            <v>105.7</v>
          </cell>
          <cell r="M100" t="str">
            <v/>
          </cell>
          <cell r="N100">
            <v>113.3</v>
          </cell>
          <cell r="O100" t="str">
            <v/>
          </cell>
          <cell r="P100">
            <v>103</v>
          </cell>
          <cell r="Q100" t="str">
            <v/>
          </cell>
        </row>
        <row r="101">
          <cell r="D101">
            <v>80209.600000000006</v>
          </cell>
          <cell r="E101" t="str">
            <v/>
          </cell>
          <cell r="F101">
            <v>79913.3</v>
          </cell>
          <cell r="G101" t="str">
            <v/>
          </cell>
          <cell r="H101">
            <v>296.3</v>
          </cell>
          <cell r="I101" t="str">
            <v/>
          </cell>
          <cell r="J101">
            <v>108.3</v>
          </cell>
          <cell r="K101" t="str">
            <v/>
          </cell>
          <cell r="L101">
            <v>103.6</v>
          </cell>
          <cell r="M101" t="str">
            <v/>
          </cell>
          <cell r="N101">
            <v>116.7</v>
          </cell>
          <cell r="O101" t="str">
            <v/>
          </cell>
          <cell r="P101">
            <v>102.9</v>
          </cell>
          <cell r="Q101" t="str">
            <v/>
          </cell>
        </row>
        <row r="102">
          <cell r="D102">
            <v>66663.8</v>
          </cell>
          <cell r="E102" t="str">
            <v/>
          </cell>
          <cell r="F102">
            <v>72192.399999999994</v>
          </cell>
          <cell r="G102" t="str">
            <v/>
          </cell>
          <cell r="H102">
            <v>-5528.6</v>
          </cell>
          <cell r="I102" t="str">
            <v/>
          </cell>
          <cell r="J102">
            <v>104</v>
          </cell>
          <cell r="K102" t="str">
            <v/>
          </cell>
          <cell r="L102">
            <v>80</v>
          </cell>
          <cell r="M102" t="str">
            <v/>
          </cell>
          <cell r="N102">
            <v>111.4</v>
          </cell>
          <cell r="O102" t="str">
            <v/>
          </cell>
          <cell r="P102">
            <v>87.3</v>
          </cell>
          <cell r="Q102" t="str">
            <v/>
          </cell>
        </row>
        <row r="103">
          <cell r="D103">
            <v>74484.7</v>
          </cell>
          <cell r="E103" t="str">
            <v/>
          </cell>
          <cell r="F103">
            <v>76630.5</v>
          </cell>
          <cell r="G103" t="str">
            <v/>
          </cell>
          <cell r="H103">
            <v>-2145.8000000000002</v>
          </cell>
          <cell r="I103" t="str">
            <v/>
          </cell>
          <cell r="J103">
            <v>108.2</v>
          </cell>
          <cell r="K103" t="str">
            <v/>
          </cell>
          <cell r="L103">
            <v>112.3</v>
          </cell>
          <cell r="M103" t="str">
            <v/>
          </cell>
          <cell r="N103">
            <v>113.7</v>
          </cell>
          <cell r="O103" t="str">
            <v/>
          </cell>
          <cell r="P103">
            <v>106.4</v>
          </cell>
          <cell r="Q103" t="str">
            <v/>
          </cell>
        </row>
        <row r="104">
          <cell r="D104">
            <v>71882</v>
          </cell>
          <cell r="E104" t="str">
            <v/>
          </cell>
          <cell r="F104">
            <v>74282.5</v>
          </cell>
          <cell r="G104" t="str">
            <v/>
          </cell>
          <cell r="H104">
            <v>-2400.5</v>
          </cell>
          <cell r="I104" t="str">
            <v/>
          </cell>
          <cell r="J104">
            <v>102.7</v>
          </cell>
          <cell r="K104" t="str">
            <v/>
          </cell>
          <cell r="L104">
            <v>96.2</v>
          </cell>
          <cell r="M104" t="str">
            <v/>
          </cell>
          <cell r="N104">
            <v>106.1</v>
          </cell>
          <cell r="O104" t="str">
            <v/>
          </cell>
          <cell r="P104">
            <v>96.7</v>
          </cell>
          <cell r="Q104" t="str">
            <v/>
          </cell>
        </row>
        <row r="105">
          <cell r="D105">
            <v>80730.5</v>
          </cell>
          <cell r="E105" t="str">
            <v/>
          </cell>
          <cell r="F105">
            <v>82427.199999999997</v>
          </cell>
          <cell r="G105" t="str">
            <v/>
          </cell>
          <cell r="H105">
            <v>-1696.7</v>
          </cell>
          <cell r="I105" t="str">
            <v/>
          </cell>
          <cell r="J105">
            <v>98.1</v>
          </cell>
          <cell r="K105" t="str">
            <v/>
          </cell>
          <cell r="L105">
            <v>112</v>
          </cell>
          <cell r="M105" t="str">
            <v/>
          </cell>
          <cell r="N105">
            <v>103.7</v>
          </cell>
          <cell r="O105" t="str">
            <v/>
          </cell>
          <cell r="P105">
            <v>110.9</v>
          </cell>
          <cell r="Q105" t="str">
            <v/>
          </cell>
        </row>
        <row r="106">
          <cell r="D106">
            <v>76642.3</v>
          </cell>
          <cell r="E106" t="str">
            <v/>
          </cell>
          <cell r="F106">
            <v>76700.3</v>
          </cell>
          <cell r="G106" t="str">
            <v/>
          </cell>
          <cell r="H106">
            <v>-58</v>
          </cell>
          <cell r="I106" t="str">
            <v/>
          </cell>
          <cell r="J106">
            <v>112.3</v>
          </cell>
          <cell r="K106" t="str">
            <v/>
          </cell>
          <cell r="L106">
            <v>96.2</v>
          </cell>
          <cell r="M106" t="str">
            <v/>
          </cell>
          <cell r="N106">
            <v>113.3</v>
          </cell>
          <cell r="O106" t="str">
            <v/>
          </cell>
          <cell r="P106">
            <v>93.5</v>
          </cell>
          <cell r="Q106" t="str">
            <v/>
          </cell>
        </row>
        <row r="107">
          <cell r="D107">
            <v>78234.100000000006</v>
          </cell>
          <cell r="E107" t="str">
            <v/>
          </cell>
          <cell r="F107">
            <v>78075.600000000006</v>
          </cell>
          <cell r="G107" t="str">
            <v/>
          </cell>
          <cell r="H107">
            <v>158.5</v>
          </cell>
          <cell r="I107" t="str">
            <v/>
          </cell>
          <cell r="J107">
            <v>107.1</v>
          </cell>
          <cell r="K107" t="str">
            <v/>
          </cell>
          <cell r="L107">
            <v>102.4</v>
          </cell>
          <cell r="M107" t="str">
            <v/>
          </cell>
          <cell r="N107">
            <v>103.3</v>
          </cell>
          <cell r="O107" t="str">
            <v/>
          </cell>
          <cell r="P107">
            <v>101.4</v>
          </cell>
          <cell r="Q107" t="str">
            <v/>
          </cell>
        </row>
        <row r="108">
          <cell r="D108">
            <v>82355.7</v>
          </cell>
          <cell r="E108" t="str">
            <v/>
          </cell>
          <cell r="F108">
            <v>84072.5</v>
          </cell>
          <cell r="G108" t="str">
            <v/>
          </cell>
          <cell r="H108">
            <v>-1716.8</v>
          </cell>
          <cell r="I108" t="str">
            <v/>
          </cell>
          <cell r="J108">
            <v>109.6</v>
          </cell>
          <cell r="K108" t="str">
            <v/>
          </cell>
          <cell r="L108">
            <v>102.4</v>
          </cell>
          <cell r="M108" t="str">
            <v/>
          </cell>
          <cell r="N108">
            <v>107.2</v>
          </cell>
          <cell r="O108" t="str">
            <v/>
          </cell>
          <cell r="P108">
            <v>103.2</v>
          </cell>
          <cell r="Q108" t="str">
            <v/>
          </cell>
        </row>
        <row r="109">
          <cell r="D109">
            <v>78540.2</v>
          </cell>
          <cell r="E109" t="str">
            <v/>
          </cell>
          <cell r="F109">
            <v>79702.600000000006</v>
          </cell>
          <cell r="G109" t="str">
            <v/>
          </cell>
          <cell r="H109">
            <v>-1162.4000000000001</v>
          </cell>
          <cell r="I109" t="str">
            <v/>
          </cell>
          <cell r="J109">
            <v>108.7</v>
          </cell>
          <cell r="K109" t="str">
            <v/>
          </cell>
          <cell r="L109">
            <v>92</v>
          </cell>
          <cell r="M109" t="str">
            <v/>
          </cell>
          <cell r="N109">
            <v>110.4</v>
          </cell>
          <cell r="O109" t="str">
            <v/>
          </cell>
          <cell r="P109">
            <v>95.6</v>
          </cell>
          <cell r="Q109" t="str">
            <v/>
          </cell>
        </row>
        <row r="110">
          <cell r="D110">
            <v>76323.399999999994</v>
          </cell>
          <cell r="E110" t="str">
            <v/>
          </cell>
          <cell r="F110">
            <v>79650.7</v>
          </cell>
          <cell r="G110" t="str">
            <v/>
          </cell>
          <cell r="H110">
            <v>-3327.3</v>
          </cell>
          <cell r="I110" t="str">
            <v/>
          </cell>
          <cell r="J110">
            <v>104</v>
          </cell>
          <cell r="K110" t="str">
            <v/>
          </cell>
          <cell r="L110">
            <v>98.7</v>
          </cell>
          <cell r="M110" t="str">
            <v/>
          </cell>
          <cell r="N110">
            <v>109.9</v>
          </cell>
          <cell r="O110" t="str">
            <v/>
          </cell>
          <cell r="P110">
            <v>100.3</v>
          </cell>
          <cell r="Q110" t="str">
            <v/>
          </cell>
        </row>
        <row r="111">
          <cell r="D111">
            <v>81448.399999999994</v>
          </cell>
          <cell r="E111" t="str">
            <v/>
          </cell>
          <cell r="F111">
            <v>81385.5</v>
          </cell>
          <cell r="G111" t="str">
            <v/>
          </cell>
          <cell r="H111">
            <v>62.9</v>
          </cell>
          <cell r="I111" t="str">
            <v/>
          </cell>
          <cell r="J111">
            <v>107.1</v>
          </cell>
          <cell r="K111" t="str">
            <v/>
          </cell>
          <cell r="L111">
            <v>110.2</v>
          </cell>
          <cell r="M111" t="str">
            <v/>
          </cell>
          <cell r="N111">
            <v>101.8</v>
          </cell>
          <cell r="O111" t="str">
            <v/>
          </cell>
          <cell r="P111">
            <v>102.7</v>
          </cell>
          <cell r="Q111" t="str">
            <v/>
          </cell>
        </row>
        <row r="112">
          <cell r="D112">
            <v>91405.6</v>
          </cell>
          <cell r="E112" t="str">
            <v/>
          </cell>
          <cell r="F112">
            <v>92962.6</v>
          </cell>
          <cell r="G112" t="str">
            <v/>
          </cell>
          <cell r="H112">
            <v>-1557</v>
          </cell>
          <cell r="I112" t="str">
            <v/>
          </cell>
          <cell r="J112">
            <v>111.2</v>
          </cell>
          <cell r="K112" t="str">
            <v/>
          </cell>
          <cell r="L112">
            <v>109.7</v>
          </cell>
          <cell r="M112" t="str">
            <v/>
          </cell>
          <cell r="N112">
            <v>111.4</v>
          </cell>
          <cell r="O112" t="str">
            <v/>
          </cell>
          <cell r="P112">
            <v>112.7</v>
          </cell>
          <cell r="Q112" t="str">
            <v/>
          </cell>
        </row>
        <row r="113">
          <cell r="D113">
            <v>89497.7</v>
          </cell>
          <cell r="E113" t="str">
            <v/>
          </cell>
          <cell r="F113">
            <v>89181</v>
          </cell>
          <cell r="G113" t="str">
            <v/>
          </cell>
          <cell r="H113">
            <v>316.7</v>
          </cell>
          <cell r="I113" t="str">
            <v/>
          </cell>
          <cell r="J113">
            <v>106.2</v>
          </cell>
          <cell r="K113" t="str">
            <v/>
          </cell>
          <cell r="L113">
            <v>98.9</v>
          </cell>
          <cell r="M113" t="str">
            <v/>
          </cell>
          <cell r="N113">
            <v>105.5</v>
          </cell>
          <cell r="O113" t="str">
            <v/>
          </cell>
          <cell r="P113">
            <v>97.4</v>
          </cell>
          <cell r="Q113" t="str">
            <v/>
          </cell>
        </row>
        <row r="114">
          <cell r="D114">
            <v>69779.600000000006</v>
          </cell>
          <cell r="E114" t="str">
            <v/>
          </cell>
          <cell r="F114">
            <v>75759.8</v>
          </cell>
          <cell r="G114" t="str">
            <v/>
          </cell>
          <cell r="H114">
            <v>-5980.2</v>
          </cell>
          <cell r="I114" t="str">
            <v/>
          </cell>
          <cell r="J114">
            <v>98.1</v>
          </cell>
          <cell r="K114" t="str">
            <v/>
          </cell>
          <cell r="L114">
            <v>74</v>
          </cell>
          <cell r="M114" t="str">
            <v/>
          </cell>
          <cell r="N114">
            <v>100.9</v>
          </cell>
          <cell r="O114" t="str">
            <v/>
          </cell>
          <cell r="P114">
            <v>83.7</v>
          </cell>
          <cell r="Q114" t="str">
            <v/>
          </cell>
        </row>
        <row r="115">
          <cell r="B115">
            <v>2145</v>
          </cell>
          <cell r="C115" t="str">
            <v/>
          </cell>
          <cell r="D115">
            <v>82612.7</v>
          </cell>
          <cell r="E115" t="str">
            <v/>
          </cell>
          <cell r="F115">
            <v>81878.899999999994</v>
          </cell>
          <cell r="G115" t="str">
            <v/>
          </cell>
          <cell r="H115">
            <v>733.8</v>
          </cell>
          <cell r="I115" t="str">
            <v/>
          </cell>
          <cell r="J115">
            <v>107.2</v>
          </cell>
          <cell r="K115" t="str">
            <v/>
          </cell>
          <cell r="L115">
            <v>122.7</v>
          </cell>
          <cell r="M115" t="str">
            <v/>
          </cell>
          <cell r="N115">
            <v>103.6</v>
          </cell>
          <cell r="O115" t="str">
            <v/>
          </cell>
          <cell r="P115">
            <v>109.2</v>
          </cell>
          <cell r="Q115" t="str">
            <v/>
          </cell>
        </row>
        <row r="116">
          <cell r="B116">
            <v>1908</v>
          </cell>
          <cell r="C116" t="str">
            <v/>
          </cell>
          <cell r="D116">
            <v>82307.600000000006</v>
          </cell>
          <cell r="E116" t="str">
            <v/>
          </cell>
          <cell r="F116">
            <v>84262.5</v>
          </cell>
          <cell r="G116" t="str">
            <v/>
          </cell>
          <cell r="H116">
            <v>-1954.9</v>
          </cell>
          <cell r="I116" t="str">
            <v/>
          </cell>
          <cell r="J116">
            <v>110.7</v>
          </cell>
          <cell r="K116" t="str">
            <v/>
          </cell>
          <cell r="L116">
            <v>99.4</v>
          </cell>
          <cell r="M116" t="str">
            <v/>
          </cell>
          <cell r="N116">
            <v>109.7</v>
          </cell>
          <cell r="O116" t="str">
            <v/>
          </cell>
          <cell r="P116">
            <v>102.2</v>
          </cell>
          <cell r="Q116" t="str">
            <v/>
          </cell>
        </row>
        <row r="117">
          <cell r="B117">
            <v>2283</v>
          </cell>
          <cell r="C117" t="str">
            <v/>
          </cell>
          <cell r="D117">
            <v>89599.3</v>
          </cell>
          <cell r="E117" t="str">
            <v/>
          </cell>
          <cell r="F117">
            <v>87102.399999999994</v>
          </cell>
          <cell r="G117" t="str">
            <v/>
          </cell>
          <cell r="H117">
            <v>2496.9</v>
          </cell>
          <cell r="I117" t="str">
            <v/>
          </cell>
          <cell r="J117">
            <v>107.1</v>
          </cell>
          <cell r="K117" t="str">
            <v/>
          </cell>
          <cell r="L117">
            <v>108.3</v>
          </cell>
          <cell r="M117" t="str">
            <v/>
          </cell>
          <cell r="N117">
            <v>102.4</v>
          </cell>
          <cell r="O117" t="str">
            <v/>
          </cell>
          <cell r="P117">
            <v>103.5</v>
          </cell>
          <cell r="Q117" t="str">
            <v/>
          </cell>
        </row>
        <row r="118">
          <cell r="B118">
            <v>2167</v>
          </cell>
          <cell r="C118" t="str">
            <v/>
          </cell>
          <cell r="D118">
            <v>85562.6</v>
          </cell>
          <cell r="E118" t="str">
            <v/>
          </cell>
          <cell r="F118">
            <v>84976.7</v>
          </cell>
          <cell r="G118" t="str">
            <v/>
          </cell>
          <cell r="H118">
            <v>585.9</v>
          </cell>
          <cell r="I118" t="str">
            <v/>
          </cell>
          <cell r="J118">
            <v>106.1</v>
          </cell>
          <cell r="K118" t="str">
            <v/>
          </cell>
          <cell r="L118">
            <v>95.3</v>
          </cell>
          <cell r="M118" t="str">
            <v/>
          </cell>
          <cell r="N118">
            <v>105.9</v>
          </cell>
          <cell r="O118" t="str">
            <v/>
          </cell>
          <cell r="P118">
            <v>96.9</v>
          </cell>
          <cell r="Q118" t="str">
            <v/>
          </cell>
        </row>
        <row r="119">
          <cell r="B119">
            <v>2035</v>
          </cell>
          <cell r="C119" t="str">
            <v/>
          </cell>
          <cell r="D119">
            <v>87322.1</v>
          </cell>
          <cell r="E119" t="str">
            <v/>
          </cell>
          <cell r="F119">
            <v>88383.9</v>
          </cell>
          <cell r="G119" t="str">
            <v/>
          </cell>
          <cell r="H119">
            <v>-1061.8</v>
          </cell>
          <cell r="I119" t="str">
            <v/>
          </cell>
          <cell r="J119">
            <v>107.7</v>
          </cell>
          <cell r="K119" t="str">
            <v/>
          </cell>
          <cell r="L119">
            <v>103.9</v>
          </cell>
          <cell r="M119" t="str">
            <v/>
          </cell>
          <cell r="N119">
            <v>109.4</v>
          </cell>
          <cell r="O119" t="str">
            <v/>
          </cell>
          <cell r="P119">
            <v>104.6</v>
          </cell>
          <cell r="Q119" t="str">
            <v/>
          </cell>
        </row>
        <row r="120">
          <cell r="B120">
            <v>1774</v>
          </cell>
          <cell r="C120" t="str">
            <v/>
          </cell>
          <cell r="D120">
            <v>79853.399999999994</v>
          </cell>
          <cell r="E120" t="str">
            <v/>
          </cell>
          <cell r="F120">
            <v>79441.600000000006</v>
          </cell>
          <cell r="G120" t="str">
            <v/>
          </cell>
          <cell r="H120">
            <v>411.8</v>
          </cell>
          <cell r="I120" t="str">
            <v/>
          </cell>
          <cell r="J120">
            <v>93.9</v>
          </cell>
          <cell r="K120" t="str">
            <v/>
          </cell>
          <cell r="L120">
            <v>89.2</v>
          </cell>
          <cell r="M120" t="str">
            <v/>
          </cell>
          <cell r="N120">
            <v>91.8</v>
          </cell>
          <cell r="O120" t="str">
            <v/>
          </cell>
          <cell r="P120">
            <v>86.6</v>
          </cell>
          <cell r="Q120" t="str">
            <v/>
          </cell>
        </row>
        <row r="121">
          <cell r="B121">
            <v>2083</v>
          </cell>
          <cell r="C121" t="str">
            <v/>
          </cell>
          <cell r="D121">
            <v>84773.2</v>
          </cell>
          <cell r="E121" t="str">
            <v/>
          </cell>
          <cell r="F121">
            <v>85302.8</v>
          </cell>
          <cell r="G121" t="str">
            <v/>
          </cell>
          <cell r="H121">
            <v>-529.6</v>
          </cell>
          <cell r="I121" t="str">
            <v/>
          </cell>
          <cell r="J121">
            <v>111.6</v>
          </cell>
          <cell r="K121" t="str">
            <v/>
          </cell>
          <cell r="L121">
            <v>109.4</v>
          </cell>
          <cell r="M121" t="str">
            <v/>
          </cell>
          <cell r="N121">
            <v>107.5</v>
          </cell>
          <cell r="O121" t="str">
            <v/>
          </cell>
          <cell r="P121">
            <v>112.1</v>
          </cell>
          <cell r="Q121" t="str">
            <v/>
          </cell>
        </row>
        <row r="122">
          <cell r="B122">
            <v>2541</v>
          </cell>
          <cell r="C122" t="str">
            <v/>
          </cell>
          <cell r="D122">
            <v>78503.199999999997</v>
          </cell>
          <cell r="E122" t="str">
            <v/>
          </cell>
          <cell r="F122">
            <v>79596.2</v>
          </cell>
          <cell r="G122" t="str">
            <v/>
          </cell>
          <cell r="H122">
            <v>-1093</v>
          </cell>
          <cell r="I122" t="str">
            <v/>
          </cell>
          <cell r="J122">
            <v>99.4</v>
          </cell>
          <cell r="K122" t="str">
            <v/>
          </cell>
          <cell r="L122">
            <v>87.9</v>
          </cell>
          <cell r="M122" t="str">
            <v/>
          </cell>
          <cell r="N122">
            <v>98.6</v>
          </cell>
          <cell r="O122" t="str">
            <v/>
          </cell>
          <cell r="P122">
            <v>91.9</v>
          </cell>
          <cell r="Q122" t="str">
            <v/>
          </cell>
        </row>
        <row r="123">
          <cell r="B123">
            <v>2208</v>
          </cell>
          <cell r="C123" t="str">
            <v/>
          </cell>
          <cell r="D123">
            <v>89436.4</v>
          </cell>
          <cell r="E123" t="str">
            <v/>
          </cell>
          <cell r="F123">
            <v>86733.9</v>
          </cell>
          <cell r="G123" t="str">
            <v/>
          </cell>
          <cell r="H123">
            <v>2702.5</v>
          </cell>
          <cell r="I123" t="str">
            <v/>
          </cell>
          <cell r="J123">
            <v>101.5</v>
          </cell>
          <cell r="K123" t="str">
            <v/>
          </cell>
          <cell r="L123">
            <v>112.4</v>
          </cell>
          <cell r="M123" t="str">
            <v/>
          </cell>
          <cell r="N123">
            <v>107.4</v>
          </cell>
          <cell r="O123" t="str">
            <v/>
          </cell>
          <cell r="P123">
            <v>111.8</v>
          </cell>
          <cell r="Q123" t="str">
            <v/>
          </cell>
        </row>
        <row r="124">
          <cell r="B124">
            <v>2653</v>
          </cell>
          <cell r="C124" t="str">
            <v/>
          </cell>
          <cell r="D124">
            <v>96251.6</v>
          </cell>
          <cell r="E124" t="str">
            <v/>
          </cell>
          <cell r="F124">
            <v>95273</v>
          </cell>
          <cell r="G124" t="str">
            <v/>
          </cell>
          <cell r="H124">
            <v>978.6</v>
          </cell>
          <cell r="I124" t="str">
            <v/>
          </cell>
          <cell r="J124">
            <v>103.9</v>
          </cell>
          <cell r="K124" t="str">
            <v/>
          </cell>
          <cell r="L124">
            <v>113.1</v>
          </cell>
          <cell r="M124" t="str">
            <v/>
          </cell>
          <cell r="N124">
            <v>103.3</v>
          </cell>
          <cell r="O124" t="str">
            <v/>
          </cell>
          <cell r="P124">
            <v>108.3</v>
          </cell>
          <cell r="Q124" t="str">
            <v/>
          </cell>
        </row>
        <row r="125">
          <cell r="B125">
            <v>2144</v>
          </cell>
          <cell r="C125" t="str">
            <v/>
          </cell>
          <cell r="D125">
            <v>90224.1</v>
          </cell>
          <cell r="E125" t="str">
            <v/>
          </cell>
          <cell r="F125">
            <v>87917</v>
          </cell>
          <cell r="G125" t="str">
            <v/>
          </cell>
          <cell r="H125">
            <v>2307.1</v>
          </cell>
          <cell r="I125" t="str">
            <v/>
          </cell>
          <cell r="J125">
            <v>97</v>
          </cell>
          <cell r="K125" t="str">
            <v/>
          </cell>
          <cell r="L125">
            <v>92.3</v>
          </cell>
          <cell r="M125" t="str">
            <v/>
          </cell>
          <cell r="N125">
            <v>94.8</v>
          </cell>
          <cell r="O125" t="str">
            <v/>
          </cell>
          <cell r="P125">
            <v>89.2</v>
          </cell>
          <cell r="Q125" t="str">
            <v/>
          </cell>
        </row>
        <row r="126">
          <cell r="B126">
            <v>2319</v>
          </cell>
          <cell r="C126" t="str">
            <v/>
          </cell>
          <cell r="D126">
            <v>77145.2</v>
          </cell>
          <cell r="E126" t="str">
            <v/>
          </cell>
          <cell r="F126">
            <v>77610.100000000006</v>
          </cell>
          <cell r="G126" t="str">
            <v/>
          </cell>
          <cell r="H126">
            <v>-464.9</v>
          </cell>
          <cell r="I126" t="str">
            <v/>
          </cell>
          <cell r="J126">
            <v>108.6</v>
          </cell>
          <cell r="K126" t="str">
            <v/>
          </cell>
          <cell r="L126">
            <v>82.9</v>
          </cell>
          <cell r="M126" t="str">
            <v/>
          </cell>
          <cell r="N126">
            <v>103.1</v>
          </cell>
          <cell r="O126" t="str">
            <v/>
          </cell>
          <cell r="P126">
            <v>91.4</v>
          </cell>
          <cell r="Q126" t="str">
            <v/>
          </cell>
        </row>
        <row r="127">
          <cell r="B127">
            <v>2230</v>
          </cell>
          <cell r="C127" t="str">
            <v/>
          </cell>
          <cell r="D127">
            <v>86107.7</v>
          </cell>
          <cell r="E127" t="str">
            <v/>
          </cell>
          <cell r="F127">
            <v>85719.3</v>
          </cell>
          <cell r="G127" t="str">
            <v/>
          </cell>
          <cell r="H127">
            <v>388.4</v>
          </cell>
          <cell r="I127" t="str">
            <v/>
          </cell>
          <cell r="J127">
            <v>102.6</v>
          </cell>
          <cell r="K127" t="str">
            <v/>
          </cell>
          <cell r="L127">
            <v>116</v>
          </cell>
          <cell r="M127" t="str">
            <v/>
          </cell>
          <cell r="N127">
            <v>103.2</v>
          </cell>
          <cell r="O127" t="str">
            <v/>
          </cell>
          <cell r="P127">
            <v>109.4</v>
          </cell>
          <cell r="Q127" t="str">
            <v/>
          </cell>
        </row>
        <row r="128">
          <cell r="B128">
            <v>2211</v>
          </cell>
          <cell r="C128" t="str">
            <v/>
          </cell>
          <cell r="D128">
            <v>88031.8</v>
          </cell>
          <cell r="E128" t="str">
            <v/>
          </cell>
          <cell r="F128">
            <v>85322</v>
          </cell>
          <cell r="G128" t="str">
            <v/>
          </cell>
          <cell r="H128">
            <v>2709.8</v>
          </cell>
          <cell r="I128" t="str">
            <v/>
          </cell>
          <cell r="J128">
            <v>107.4</v>
          </cell>
          <cell r="K128" t="str">
            <v/>
          </cell>
          <cell r="L128">
            <v>104</v>
          </cell>
          <cell r="M128" t="str">
            <v/>
          </cell>
          <cell r="N128">
            <v>102.4</v>
          </cell>
          <cell r="O128" t="str">
            <v/>
          </cell>
          <cell r="P128">
            <v>101.4</v>
          </cell>
          <cell r="Q128" t="str">
            <v/>
          </cell>
        </row>
        <row r="129">
          <cell r="B129">
            <v>2037</v>
          </cell>
          <cell r="C129" t="str">
            <v/>
          </cell>
          <cell r="D129">
            <v>88009.4</v>
          </cell>
          <cell r="E129" t="str">
            <v/>
          </cell>
          <cell r="F129">
            <v>88630.1</v>
          </cell>
          <cell r="G129" t="str">
            <v/>
          </cell>
          <cell r="H129">
            <v>-620.70000000000005</v>
          </cell>
          <cell r="I129" t="str">
            <v/>
          </cell>
          <cell r="J129">
            <v>97.9</v>
          </cell>
          <cell r="K129" t="str">
            <v/>
          </cell>
          <cell r="L129">
            <v>98.8</v>
          </cell>
          <cell r="M129" t="str">
            <v/>
          </cell>
          <cell r="N129">
            <v>101.5</v>
          </cell>
          <cell r="O129" t="str">
            <v/>
          </cell>
          <cell r="P129">
            <v>102.5</v>
          </cell>
          <cell r="Q129" t="str">
            <v/>
          </cell>
        </row>
        <row r="130">
          <cell r="B130">
            <v>2384</v>
          </cell>
          <cell r="C130" t="str">
            <v/>
          </cell>
          <cell r="D130">
            <v>64539.199999999997</v>
          </cell>
          <cell r="E130" t="str">
            <v/>
          </cell>
          <cell r="F130">
            <v>65723.899999999994</v>
          </cell>
          <cell r="G130" t="str">
            <v/>
          </cell>
          <cell r="H130">
            <v>-1184.8</v>
          </cell>
          <cell r="I130" t="str">
            <v/>
          </cell>
          <cell r="J130">
            <v>72.599999999999994</v>
          </cell>
          <cell r="K130" t="str">
            <v/>
          </cell>
          <cell r="L130">
            <v>70.7</v>
          </cell>
          <cell r="M130" t="str">
            <v/>
          </cell>
          <cell r="N130">
            <v>78.900000000000006</v>
          </cell>
          <cell r="O130" t="str">
            <v/>
          </cell>
          <cell r="P130">
            <v>75.400000000000006</v>
          </cell>
          <cell r="Q130" t="str">
            <v/>
          </cell>
        </row>
        <row r="131">
          <cell r="B131">
            <v>1827</v>
          </cell>
          <cell r="C131" t="str">
            <v/>
          </cell>
          <cell r="D131">
            <v>73773.5</v>
          </cell>
          <cell r="E131" t="str">
            <v/>
          </cell>
          <cell r="F131">
            <v>68818.8</v>
          </cell>
          <cell r="G131" t="str">
            <v/>
          </cell>
          <cell r="H131">
            <v>4954.7</v>
          </cell>
          <cell r="I131" t="str">
            <v/>
          </cell>
          <cell r="J131">
            <v>81</v>
          </cell>
          <cell r="K131" t="str">
            <v/>
          </cell>
          <cell r="L131">
            <v>115.9</v>
          </cell>
          <cell r="M131" t="str">
            <v/>
          </cell>
          <cell r="N131">
            <v>78.7</v>
          </cell>
          <cell r="O131" t="str">
            <v/>
          </cell>
          <cell r="P131">
            <v>104.4</v>
          </cell>
          <cell r="Q131" t="str">
            <v/>
          </cell>
        </row>
        <row r="132">
          <cell r="B132">
            <v>1647</v>
          </cell>
          <cell r="C132" t="str">
            <v/>
          </cell>
          <cell r="D132">
            <v>86983.2</v>
          </cell>
          <cell r="E132" t="str">
            <v/>
          </cell>
          <cell r="F132">
            <v>76534.3</v>
          </cell>
          <cell r="G132" t="str">
            <v/>
          </cell>
          <cell r="H132">
            <v>10448.799999999999</v>
          </cell>
          <cell r="I132" t="str">
            <v/>
          </cell>
          <cell r="J132">
            <v>106.6</v>
          </cell>
          <cell r="K132" t="str">
            <v/>
          </cell>
          <cell r="L132">
            <v>117.3</v>
          </cell>
          <cell r="M132" t="str">
            <v/>
          </cell>
          <cell r="N132">
            <v>101.4</v>
          </cell>
          <cell r="O132" t="str">
            <v/>
          </cell>
          <cell r="P132">
            <v>111.5</v>
          </cell>
          <cell r="Q132" t="str">
            <v/>
          </cell>
        </row>
        <row r="133">
          <cell r="B133">
            <v>2262</v>
          </cell>
          <cell r="C133" t="str">
            <v/>
          </cell>
          <cell r="D133">
            <v>89307.1</v>
          </cell>
          <cell r="E133" t="str">
            <v/>
          </cell>
          <cell r="F133">
            <v>86807</v>
          </cell>
          <cell r="G133" t="str">
            <v/>
          </cell>
          <cell r="H133">
            <v>2500</v>
          </cell>
          <cell r="I133" t="str">
            <v/>
          </cell>
          <cell r="J133">
            <v>98.3</v>
          </cell>
          <cell r="K133" t="str">
            <v/>
          </cell>
          <cell r="L133">
            <v>100.9</v>
          </cell>
          <cell r="M133" t="str">
            <v/>
          </cell>
          <cell r="N133">
            <v>101.7</v>
          </cell>
          <cell r="O133" t="str">
            <v/>
          </cell>
          <cell r="P133">
            <v>112.3</v>
          </cell>
          <cell r="Q133" t="str">
            <v/>
          </cell>
        </row>
        <row r="134">
          <cell r="B134">
            <v>2179</v>
          </cell>
          <cell r="C134" t="str">
            <v/>
          </cell>
          <cell r="D134">
            <v>81839.399999999994</v>
          </cell>
          <cell r="E134" t="str">
            <v/>
          </cell>
          <cell r="F134">
            <v>77880.800000000003</v>
          </cell>
          <cell r="G134" t="str">
            <v/>
          </cell>
          <cell r="H134">
            <v>3958.6</v>
          </cell>
          <cell r="I134" t="str">
            <v/>
          </cell>
          <cell r="J134">
            <v>107</v>
          </cell>
          <cell r="K134" t="str">
            <v/>
          </cell>
          <cell r="L134">
            <v>95.7</v>
          </cell>
          <cell r="M134" t="str">
            <v/>
          </cell>
          <cell r="N134">
            <v>101.3</v>
          </cell>
          <cell r="O134" t="str">
            <v/>
          </cell>
          <cell r="P134">
            <v>91.4</v>
          </cell>
          <cell r="Q134" t="str">
            <v/>
          </cell>
        </row>
        <row r="135">
          <cell r="B135">
            <v>2355</v>
          </cell>
          <cell r="C135" t="str">
            <v/>
          </cell>
          <cell r="D135">
            <v>99139.7</v>
          </cell>
          <cell r="E135" t="str">
            <v/>
          </cell>
          <cell r="F135">
            <v>92424</v>
          </cell>
          <cell r="G135" t="str">
            <v/>
          </cell>
          <cell r="H135">
            <v>6715.7</v>
          </cell>
          <cell r="I135" t="str">
            <v/>
          </cell>
          <cell r="J135">
            <v>109.8</v>
          </cell>
          <cell r="K135" t="str">
            <v/>
          </cell>
          <cell r="L135">
            <v>115.4</v>
          </cell>
          <cell r="M135" t="str">
            <v/>
          </cell>
          <cell r="N135">
            <v>104.8</v>
          </cell>
          <cell r="O135" t="str">
            <v/>
          </cell>
          <cell r="P135">
            <v>115.8</v>
          </cell>
          <cell r="Q135" t="str">
            <v/>
          </cell>
        </row>
        <row r="136">
          <cell r="B136">
            <v>2083</v>
          </cell>
          <cell r="C136" t="str">
            <v/>
          </cell>
          <cell r="D136">
            <v>106952.6</v>
          </cell>
          <cell r="E136" t="str">
            <v/>
          </cell>
          <cell r="F136">
            <v>99148.5</v>
          </cell>
          <cell r="G136" t="str">
            <v/>
          </cell>
          <cell r="H136">
            <v>7804.2</v>
          </cell>
          <cell r="I136" t="str">
            <v/>
          </cell>
          <cell r="J136">
            <v>104.6</v>
          </cell>
          <cell r="K136" t="str">
            <v/>
          </cell>
          <cell r="L136">
            <v>107</v>
          </cell>
          <cell r="M136" t="str">
            <v/>
          </cell>
          <cell r="N136">
            <v>104.5</v>
          </cell>
          <cell r="O136" t="str">
            <v/>
          </cell>
          <cell r="P136">
            <v>107.9</v>
          </cell>
          <cell r="Q136" t="str">
            <v/>
          </cell>
        </row>
        <row r="137">
          <cell r="B137">
            <v>2526</v>
          </cell>
          <cell r="C137" t="str">
            <v/>
          </cell>
          <cell r="D137">
            <v>106121.5</v>
          </cell>
          <cell r="E137" t="str">
            <v/>
          </cell>
          <cell r="F137">
            <v>98581.1</v>
          </cell>
          <cell r="G137" t="str">
            <v/>
          </cell>
          <cell r="H137">
            <v>7540.4</v>
          </cell>
          <cell r="I137" t="str">
            <v/>
          </cell>
          <cell r="J137">
            <v>113.9</v>
          </cell>
          <cell r="K137" t="str">
            <v/>
          </cell>
          <cell r="L137">
            <v>100.4</v>
          </cell>
          <cell r="M137" t="str">
            <v/>
          </cell>
          <cell r="N137">
            <v>112.4</v>
          </cell>
          <cell r="O137" t="str">
            <v/>
          </cell>
          <cell r="P137">
            <v>96.1</v>
          </cell>
          <cell r="Q137" t="str">
            <v/>
          </cell>
        </row>
        <row r="138">
          <cell r="B138">
            <v>1633</v>
          </cell>
          <cell r="C138" t="str">
            <v/>
          </cell>
          <cell r="D138">
            <v>91708.5</v>
          </cell>
          <cell r="E138" t="str">
            <v/>
          </cell>
          <cell r="F138">
            <v>89769.600000000006</v>
          </cell>
          <cell r="G138" t="str">
            <v/>
          </cell>
          <cell r="H138">
            <v>1938.9</v>
          </cell>
          <cell r="I138" t="str">
            <v/>
          </cell>
          <cell r="J138">
            <v>112.6</v>
          </cell>
          <cell r="K138" t="str">
            <v/>
          </cell>
          <cell r="L138">
            <v>82</v>
          </cell>
          <cell r="M138" t="str">
            <v/>
          </cell>
          <cell r="N138">
            <v>113.3</v>
          </cell>
          <cell r="O138" t="str">
            <v/>
          </cell>
          <cell r="P138">
            <v>92</v>
          </cell>
          <cell r="Q138" t="str">
            <v/>
          </cell>
        </row>
        <row r="139">
          <cell r="B139">
            <v>1994</v>
          </cell>
          <cell r="C139" t="str">
            <v/>
          </cell>
          <cell r="D139">
            <v>92658.6</v>
          </cell>
          <cell r="E139" t="str">
            <v/>
          </cell>
          <cell r="F139">
            <v>87136.2</v>
          </cell>
          <cell r="G139" t="str">
            <v/>
          </cell>
          <cell r="H139">
            <v>5522.4</v>
          </cell>
          <cell r="I139" t="str">
            <v/>
          </cell>
          <cell r="J139">
            <v>103.7</v>
          </cell>
          <cell r="K139" t="str">
            <v/>
          </cell>
          <cell r="L139">
            <v>106.7</v>
          </cell>
          <cell r="M139" t="str">
            <v/>
          </cell>
          <cell r="N139">
            <v>100.7</v>
          </cell>
          <cell r="O139" t="str">
            <v/>
          </cell>
          <cell r="P139">
            <v>100.7</v>
          </cell>
          <cell r="Q139" t="str">
            <v/>
          </cell>
        </row>
        <row r="140">
          <cell r="B140">
            <v>2226</v>
          </cell>
          <cell r="C140" t="str">
            <v/>
          </cell>
          <cell r="D140">
            <v>98402.2</v>
          </cell>
          <cell r="E140" t="str">
            <v/>
          </cell>
          <cell r="F140">
            <v>96078.9</v>
          </cell>
          <cell r="G140" t="str">
            <v/>
          </cell>
          <cell r="H140">
            <v>2323.3000000000002</v>
          </cell>
          <cell r="I140" t="str">
            <v/>
          </cell>
          <cell r="J140">
            <v>104.1</v>
          </cell>
          <cell r="K140" t="str">
            <v/>
          </cell>
          <cell r="L140">
            <v>104.1</v>
          </cell>
          <cell r="M140" t="str">
            <v/>
          </cell>
          <cell r="N140">
            <v>107.5</v>
          </cell>
          <cell r="O140" t="str">
            <v/>
          </cell>
          <cell r="P140">
            <v>108.3</v>
          </cell>
          <cell r="Q140" t="str">
            <v/>
          </cell>
        </row>
        <row r="141">
          <cell r="B141">
            <v>1438</v>
          </cell>
          <cell r="C141" t="str">
            <v/>
          </cell>
          <cell r="D141">
            <v>115175.9</v>
          </cell>
          <cell r="E141" t="str">
            <v/>
          </cell>
          <cell r="F141">
            <v>112775.9</v>
          </cell>
          <cell r="G141" t="str">
            <v/>
          </cell>
          <cell r="H141">
            <v>2400</v>
          </cell>
          <cell r="I141" t="str">
            <v/>
          </cell>
          <cell r="J141">
            <v>120.2</v>
          </cell>
          <cell r="K141" t="str">
            <v/>
          </cell>
          <cell r="L141">
            <v>115.1</v>
          </cell>
          <cell r="M141" t="str">
            <v/>
          </cell>
          <cell r="N141">
            <v>119.8</v>
          </cell>
          <cell r="O141" t="str">
            <v/>
          </cell>
          <cell r="P141">
            <v>114.1</v>
          </cell>
          <cell r="Q141" t="str">
            <v/>
          </cell>
        </row>
        <row r="142">
          <cell r="B142">
            <v>1504</v>
          </cell>
          <cell r="C142" t="str">
            <v/>
          </cell>
          <cell r="D142">
            <v>108929.7</v>
          </cell>
          <cell r="E142" t="str">
            <v/>
          </cell>
          <cell r="F142">
            <v>102094.3</v>
          </cell>
          <cell r="G142" t="str">
            <v/>
          </cell>
          <cell r="H142">
            <v>6835.5</v>
          </cell>
          <cell r="I142" t="str">
            <v/>
          </cell>
          <cell r="J142">
            <v>158.5</v>
          </cell>
          <cell r="K142" t="str">
            <v/>
          </cell>
          <cell r="L142">
            <v>92.5</v>
          </cell>
          <cell r="M142" t="str">
            <v/>
          </cell>
          <cell r="N142">
            <v>143</v>
          </cell>
          <cell r="O142" t="str">
            <v/>
          </cell>
          <cell r="P142">
            <v>89.2</v>
          </cell>
          <cell r="Q142" t="str">
            <v/>
          </cell>
        </row>
        <row r="143">
          <cell r="B143">
            <v>1722</v>
          </cell>
          <cell r="C143" t="str">
            <v/>
          </cell>
          <cell r="D143">
            <v>104203.8</v>
          </cell>
          <cell r="E143" t="str">
            <v/>
          </cell>
          <cell r="F143">
            <v>104442.9</v>
          </cell>
          <cell r="G143" t="str">
            <v/>
          </cell>
          <cell r="H143">
            <v>-239.1</v>
          </cell>
          <cell r="I143" t="str">
            <v/>
          </cell>
          <cell r="J143">
            <v>129.4</v>
          </cell>
          <cell r="K143" t="str">
            <v/>
          </cell>
          <cell r="L143">
            <v>94.8</v>
          </cell>
          <cell r="M143" t="str">
            <v/>
          </cell>
          <cell r="N143">
            <v>138.19999999999999</v>
          </cell>
          <cell r="O143" t="str">
            <v/>
          </cell>
          <cell r="P143">
            <v>101.6</v>
          </cell>
          <cell r="Q143" t="str">
            <v/>
          </cell>
        </row>
        <row r="144">
          <cell r="B144">
            <v>1444</v>
          </cell>
          <cell r="C144" t="str">
            <v/>
          </cell>
          <cell r="D144">
            <v>108854.39999999999</v>
          </cell>
          <cell r="E144" t="str">
            <v/>
          </cell>
          <cell r="F144">
            <v>106623.7</v>
          </cell>
          <cell r="G144" t="str">
            <v/>
          </cell>
          <cell r="H144">
            <v>2230.6999999999998</v>
          </cell>
          <cell r="I144" t="str">
            <v/>
          </cell>
          <cell r="J144">
            <v>114.6</v>
          </cell>
          <cell r="K144" t="str">
            <v/>
          </cell>
          <cell r="L144">
            <v>104.2</v>
          </cell>
          <cell r="M144" t="str">
            <v/>
          </cell>
          <cell r="N144">
            <v>127.5</v>
          </cell>
          <cell r="O144" t="str">
            <v/>
          </cell>
          <cell r="P144">
            <v>102.9</v>
          </cell>
          <cell r="Q144" t="str">
            <v/>
          </cell>
        </row>
        <row r="145">
          <cell r="B145">
            <v>2102</v>
          </cell>
          <cell r="C145" t="str">
            <v/>
          </cell>
          <cell r="D145">
            <v>105651.1</v>
          </cell>
          <cell r="E145" t="str">
            <v/>
          </cell>
          <cell r="F145">
            <v>108063.3</v>
          </cell>
          <cell r="G145" t="str">
            <v/>
          </cell>
          <cell r="H145">
            <v>-2412.1999999999998</v>
          </cell>
          <cell r="I145" t="str">
            <v/>
          </cell>
          <cell r="J145">
            <v>109.5</v>
          </cell>
          <cell r="K145" t="str">
            <v/>
          </cell>
          <cell r="L145">
            <v>96.3</v>
          </cell>
          <cell r="M145" t="str">
            <v/>
          </cell>
          <cell r="N145">
            <v>111</v>
          </cell>
          <cell r="O145" t="str">
            <v/>
          </cell>
          <cell r="P145">
            <v>98.1</v>
          </cell>
          <cell r="Q145" t="str">
            <v/>
          </cell>
        </row>
        <row r="146">
          <cell r="B146">
            <v>2127</v>
          </cell>
          <cell r="C146" t="str">
            <v/>
          </cell>
          <cell r="D146">
            <v>101022.7</v>
          </cell>
          <cell r="E146" t="str">
            <v/>
          </cell>
          <cell r="F146">
            <v>105850.6</v>
          </cell>
          <cell r="G146" t="str">
            <v/>
          </cell>
          <cell r="H146">
            <v>-4827.8999999999996</v>
          </cell>
          <cell r="I146" t="str">
            <v/>
          </cell>
          <cell r="J146">
            <v>105.3</v>
          </cell>
          <cell r="K146" t="str">
            <v/>
          </cell>
          <cell r="L146">
            <v>92</v>
          </cell>
          <cell r="M146" t="str">
            <v/>
          </cell>
          <cell r="N146">
            <v>115.7</v>
          </cell>
          <cell r="O146" t="str">
            <v/>
          </cell>
          <cell r="P146">
            <v>94.8</v>
          </cell>
          <cell r="Q146" t="str">
            <v/>
          </cell>
        </row>
        <row r="147">
          <cell r="B147">
            <v>2075</v>
          </cell>
          <cell r="C147" t="str">
            <v/>
          </cell>
          <cell r="D147">
            <v>113381.9</v>
          </cell>
          <cell r="E147" t="str">
            <v/>
          </cell>
          <cell r="F147">
            <v>113752</v>
          </cell>
          <cell r="G147" t="str">
            <v/>
          </cell>
          <cell r="H147">
            <v>-370.1</v>
          </cell>
          <cell r="I147" t="str">
            <v/>
          </cell>
          <cell r="J147">
            <v>103.2</v>
          </cell>
          <cell r="K147" t="str">
            <v/>
          </cell>
          <cell r="L147">
            <v>113.2</v>
          </cell>
          <cell r="M147" t="str">
            <v/>
          </cell>
          <cell r="N147">
            <v>107.5</v>
          </cell>
          <cell r="O147" t="str">
            <v/>
          </cell>
          <cell r="P147">
            <v>108.3</v>
          </cell>
          <cell r="Q147" t="str">
            <v/>
          </cell>
        </row>
        <row r="148">
          <cell r="B148">
            <v>1918</v>
          </cell>
          <cell r="C148" t="str">
            <v/>
          </cell>
          <cell r="D148">
            <v>118048.9</v>
          </cell>
          <cell r="E148" t="str">
            <v/>
          </cell>
          <cell r="F148">
            <v>119158.7</v>
          </cell>
          <cell r="G148" t="str">
            <v/>
          </cell>
          <cell r="H148">
            <v>-1109.8</v>
          </cell>
          <cell r="I148" t="str">
            <v/>
          </cell>
          <cell r="J148">
            <v>100.3</v>
          </cell>
          <cell r="K148" t="str">
            <v/>
          </cell>
          <cell r="L148">
            <v>104.1</v>
          </cell>
          <cell r="M148" t="str">
            <v/>
          </cell>
          <cell r="N148">
            <v>99.8</v>
          </cell>
          <cell r="O148" t="str">
            <v/>
          </cell>
          <cell r="P148">
            <v>100.3</v>
          </cell>
          <cell r="Q148" t="str">
            <v/>
          </cell>
        </row>
        <row r="149">
          <cell r="B149">
            <v>2521</v>
          </cell>
          <cell r="C149" t="str">
            <v/>
          </cell>
          <cell r="D149">
            <v>128115.8</v>
          </cell>
          <cell r="E149" t="str">
            <v/>
          </cell>
          <cell r="F149">
            <v>129572</v>
          </cell>
          <cell r="G149" t="str">
            <v/>
          </cell>
          <cell r="H149">
            <v>-1456.2</v>
          </cell>
          <cell r="I149" t="str">
            <v/>
          </cell>
          <cell r="J149">
            <v>106.8</v>
          </cell>
          <cell r="K149" t="str">
            <v/>
          </cell>
          <cell r="L149">
            <v>106.8</v>
          </cell>
          <cell r="M149" t="str">
            <v/>
          </cell>
          <cell r="N149">
            <v>112.3</v>
          </cell>
          <cell r="O149" t="str">
            <v/>
          </cell>
          <cell r="P149">
            <v>107.9</v>
          </cell>
          <cell r="Q149" t="str">
            <v/>
          </cell>
        </row>
        <row r="150">
          <cell r="B150">
            <v>2214</v>
          </cell>
          <cell r="C150" t="str">
            <v/>
          </cell>
          <cell r="D150">
            <v>110750.3</v>
          </cell>
          <cell r="E150" t="str">
            <v/>
          </cell>
          <cell r="F150">
            <v>122531.1</v>
          </cell>
          <cell r="G150" t="str">
            <v/>
          </cell>
          <cell r="H150">
            <v>-11780.8</v>
          </cell>
          <cell r="I150" t="str">
            <v/>
          </cell>
          <cell r="J150">
            <v>110</v>
          </cell>
          <cell r="K150" t="str">
            <v/>
          </cell>
          <cell r="L150">
            <v>84.4</v>
          </cell>
          <cell r="M150" t="str">
            <v/>
          </cell>
          <cell r="N150">
            <v>115.6</v>
          </cell>
          <cell r="O150" t="str">
            <v/>
          </cell>
          <cell r="P150">
            <v>95.3</v>
          </cell>
          <cell r="Q150" t="str">
            <v/>
          </cell>
        </row>
        <row r="151">
          <cell r="B151">
            <v>2049</v>
          </cell>
          <cell r="C151" t="str">
            <v/>
          </cell>
          <cell r="D151">
            <v>116199.5</v>
          </cell>
          <cell r="E151" t="str">
            <v>*</v>
          </cell>
          <cell r="F151">
            <v>120150.2</v>
          </cell>
          <cell r="G151" t="str">
            <v>*</v>
          </cell>
          <cell r="H151">
            <v>-3950.7</v>
          </cell>
          <cell r="I151" t="str">
            <v>*</v>
          </cell>
          <cell r="J151">
            <v>105.8</v>
          </cell>
          <cell r="K151" t="str">
            <v>*</v>
          </cell>
          <cell r="L151">
            <v>102.8</v>
          </cell>
          <cell r="M151" t="str">
            <v>*</v>
          </cell>
          <cell r="N151">
            <v>109.8</v>
          </cell>
          <cell r="O151" t="str">
            <v>*</v>
          </cell>
          <cell r="P151">
            <v>93.3</v>
          </cell>
          <cell r="Q151" t="str">
            <v>*</v>
          </cell>
        </row>
        <row r="152">
          <cell r="B152">
            <v>1793</v>
          </cell>
          <cell r="C152" t="str">
            <v/>
          </cell>
          <cell r="D152">
            <v>118392.4</v>
          </cell>
          <cell r="E152" t="str">
            <v>*</v>
          </cell>
          <cell r="F152">
            <v>125031.7</v>
          </cell>
          <cell r="G152" t="str">
            <v>*</v>
          </cell>
          <cell r="H152">
            <v>-6639.3</v>
          </cell>
          <cell r="I152" t="str">
            <v>*</v>
          </cell>
          <cell r="J152">
            <v>103.2</v>
          </cell>
          <cell r="K152" t="str">
            <v>*</v>
          </cell>
          <cell r="L152">
            <v>101.5</v>
          </cell>
          <cell r="M152" t="str">
            <v>*</v>
          </cell>
          <cell r="N152">
            <v>105.4</v>
          </cell>
          <cell r="O152" t="str">
            <v>*</v>
          </cell>
          <cell r="P152">
            <v>103.7</v>
          </cell>
          <cell r="Q152" t="str">
            <v>*</v>
          </cell>
        </row>
        <row r="153">
          <cell r="B153">
            <v>2364</v>
          </cell>
          <cell r="C153" t="str">
            <v/>
          </cell>
          <cell r="D153">
            <v>134010.20000000001</v>
          </cell>
          <cell r="E153" t="str">
            <v>*</v>
          </cell>
          <cell r="F153">
            <v>151508.9</v>
          </cell>
          <cell r="G153" t="str">
            <v>*</v>
          </cell>
          <cell r="H153">
            <v>-17498.8</v>
          </cell>
          <cell r="I153" t="str">
            <v>*</v>
          </cell>
          <cell r="J153">
            <v>98.2</v>
          </cell>
          <cell r="K153" t="str">
            <v>*</v>
          </cell>
          <cell r="L153">
            <v>109.4</v>
          </cell>
          <cell r="M153" t="str">
            <v>*</v>
          </cell>
          <cell r="N153">
            <v>107.2</v>
          </cell>
          <cell r="O153" t="str">
            <v>*</v>
          </cell>
          <cell r="P153">
            <v>115.7</v>
          </cell>
          <cell r="Q153" t="str">
            <v>*</v>
          </cell>
        </row>
        <row r="154">
          <cell r="B154">
            <v>2020</v>
          </cell>
          <cell r="C154" t="str">
            <v/>
          </cell>
          <cell r="D154">
            <v>126388.8</v>
          </cell>
          <cell r="E154" t="str">
            <v>*</v>
          </cell>
          <cell r="F154">
            <v>139608.70000000001</v>
          </cell>
          <cell r="G154" t="str">
            <v>*</v>
          </cell>
          <cell r="H154">
            <v>-13219.8</v>
          </cell>
          <cell r="I154" t="str">
            <v>*</v>
          </cell>
          <cell r="J154">
            <v>96</v>
          </cell>
          <cell r="K154"/>
          <cell r="L154">
            <v>90.5</v>
          </cell>
          <cell r="M154"/>
          <cell r="N154">
            <v>105.7</v>
          </cell>
          <cell r="O154"/>
          <cell r="P154">
            <v>88.6</v>
          </cell>
          <cell r="Q154"/>
        </row>
        <row r="155">
          <cell r="B155">
            <v>1700</v>
          </cell>
          <cell r="C155"/>
          <cell r="D155">
            <v>130468.4</v>
          </cell>
          <cell r="E155"/>
          <cell r="F155">
            <v>138476.1</v>
          </cell>
          <cell r="G155"/>
          <cell r="H155">
            <v>-8007.7</v>
          </cell>
          <cell r="I155"/>
          <cell r="J155" t="str">
            <v>.</v>
          </cell>
          <cell r="K155"/>
          <cell r="L155" t="str">
            <v>.</v>
          </cell>
          <cell r="M155"/>
          <cell r="N155" t="str">
            <v>.</v>
          </cell>
          <cell r="O155"/>
          <cell r="P155" t="str">
            <v>.</v>
          </cell>
          <cell r="Q155"/>
        </row>
        <row r="156">
          <cell r="B156" t="str">
            <v>.</v>
          </cell>
          <cell r="C156"/>
          <cell r="D156" t="str">
            <v>.</v>
          </cell>
          <cell r="E156"/>
          <cell r="F156" t="str">
            <v>.</v>
          </cell>
          <cell r="G156"/>
          <cell r="H156" t="str">
            <v>.</v>
          </cell>
          <cell r="I156"/>
          <cell r="J156" t="str">
            <v>.</v>
          </cell>
          <cell r="K156"/>
          <cell r="L156" t="str">
            <v>.</v>
          </cell>
          <cell r="M156"/>
          <cell r="N156" t="str">
            <v>.</v>
          </cell>
          <cell r="O156"/>
          <cell r="P156" t="str">
            <v>.</v>
          </cell>
        </row>
      </sheetData>
      <sheetData sheetId="2">
        <row r="7">
          <cell r="D7">
            <v>112.9</v>
          </cell>
          <cell r="E7" t="str">
            <v/>
          </cell>
          <cell r="F7">
            <v>102.9</v>
          </cell>
          <cell r="G7" t="str">
            <v/>
          </cell>
        </row>
        <row r="8">
          <cell r="D8">
            <v>113.6</v>
          </cell>
          <cell r="E8" t="str">
            <v/>
          </cell>
          <cell r="F8">
            <v>109.1</v>
          </cell>
          <cell r="G8" t="str">
            <v/>
          </cell>
        </row>
        <row r="9">
          <cell r="D9">
            <v>115.7</v>
          </cell>
          <cell r="E9" t="str">
            <v/>
          </cell>
          <cell r="F9">
            <v>112.2</v>
          </cell>
          <cell r="G9" t="str">
            <v/>
          </cell>
        </row>
        <row r="10">
          <cell r="D10">
            <v>117.2</v>
          </cell>
          <cell r="E10" t="str">
            <v/>
          </cell>
          <cell r="F10">
            <v>114</v>
          </cell>
          <cell r="G10" t="str">
            <v/>
          </cell>
        </row>
        <row r="11">
          <cell r="D11">
            <v>118.1</v>
          </cell>
          <cell r="E11" t="str">
            <v/>
          </cell>
          <cell r="F11">
            <v>116.1</v>
          </cell>
          <cell r="G11" t="str">
            <v/>
          </cell>
        </row>
        <row r="12">
          <cell r="D12">
            <v>117.6</v>
          </cell>
          <cell r="E12" t="str">
            <v/>
          </cell>
          <cell r="F12">
            <v>116.3</v>
          </cell>
          <cell r="G12" t="str">
            <v/>
          </cell>
        </row>
        <row r="13">
          <cell r="D13">
            <v>116.5</v>
          </cell>
          <cell r="E13" t="str">
            <v/>
          </cell>
          <cell r="F13">
            <v>115.3</v>
          </cell>
          <cell r="G13" t="str">
            <v/>
          </cell>
        </row>
        <row r="14">
          <cell r="D14">
            <v>116.7</v>
          </cell>
          <cell r="E14" t="str">
            <v/>
          </cell>
          <cell r="F14">
            <v>115.5</v>
          </cell>
          <cell r="G14" t="str">
            <v/>
          </cell>
        </row>
        <row r="15">
          <cell r="D15">
            <v>115.5</v>
          </cell>
          <cell r="E15" t="str">
            <v/>
          </cell>
          <cell r="F15">
            <v>114.7</v>
          </cell>
          <cell r="G15" t="str">
            <v/>
          </cell>
        </row>
        <row r="16">
          <cell r="D16">
            <v>114.1</v>
          </cell>
          <cell r="E16" t="str">
            <v/>
          </cell>
          <cell r="F16">
            <v>114</v>
          </cell>
          <cell r="G16" t="str">
            <v/>
          </cell>
        </row>
        <row r="17">
          <cell r="D17">
            <v>113.4</v>
          </cell>
          <cell r="E17" t="str">
            <v/>
          </cell>
          <cell r="F17">
            <v>113.9</v>
          </cell>
          <cell r="G17" t="str">
            <v/>
          </cell>
        </row>
        <row r="18">
          <cell r="D18">
            <v>113.2</v>
          </cell>
          <cell r="E18" t="str">
            <v/>
          </cell>
          <cell r="F18">
            <v>113.7</v>
          </cell>
          <cell r="G18" t="str">
            <v/>
          </cell>
        </row>
        <row r="19">
          <cell r="D19">
            <v>114.7</v>
          </cell>
          <cell r="E19" t="str">
            <v/>
          </cell>
          <cell r="F19">
            <v>112.9</v>
          </cell>
          <cell r="G19" t="str">
            <v/>
          </cell>
        </row>
        <row r="20">
          <cell r="D20">
            <v>112.7</v>
          </cell>
          <cell r="E20" t="str">
            <v/>
          </cell>
          <cell r="F20">
            <v>112.8</v>
          </cell>
          <cell r="G20" t="str">
            <v/>
          </cell>
        </row>
        <row r="21">
          <cell r="D21">
            <v>110.6</v>
          </cell>
          <cell r="E21" t="str">
            <v/>
          </cell>
          <cell r="F21">
            <v>111</v>
          </cell>
          <cell r="G21" t="str">
            <v/>
          </cell>
        </row>
        <row r="22">
          <cell r="D22">
            <v>109.1</v>
          </cell>
          <cell r="E22" t="str">
            <v/>
          </cell>
          <cell r="F22">
            <v>110.2</v>
          </cell>
          <cell r="G22" t="str">
            <v/>
          </cell>
        </row>
        <row r="23">
          <cell r="D23">
            <v>109.2</v>
          </cell>
          <cell r="E23" t="str">
            <v/>
          </cell>
          <cell r="F23">
            <v>110</v>
          </cell>
          <cell r="G23" t="str">
            <v/>
          </cell>
        </row>
        <row r="24">
          <cell r="D24">
            <v>107.9</v>
          </cell>
          <cell r="E24" t="str">
            <v/>
          </cell>
          <cell r="F24">
            <v>109.5</v>
          </cell>
          <cell r="G24" t="str">
            <v/>
          </cell>
        </row>
        <row r="25">
          <cell r="D25">
            <v>107.4</v>
          </cell>
          <cell r="E25" t="str">
            <v/>
          </cell>
          <cell r="F25">
            <v>108.7</v>
          </cell>
          <cell r="G25" t="str">
            <v/>
          </cell>
        </row>
        <row r="26">
          <cell r="D26">
            <v>108.2</v>
          </cell>
          <cell r="E26" t="str">
            <v/>
          </cell>
          <cell r="F26">
            <v>108.6</v>
          </cell>
          <cell r="G26" t="str">
            <v/>
          </cell>
        </row>
        <row r="27">
          <cell r="D27">
            <v>108.6</v>
          </cell>
          <cell r="E27" t="str">
            <v/>
          </cell>
          <cell r="F27">
            <v>108.6</v>
          </cell>
          <cell r="G27" t="str">
            <v/>
          </cell>
        </row>
        <row r="28">
          <cell r="D28">
            <v>108.6</v>
          </cell>
          <cell r="E28" t="str">
            <v/>
          </cell>
          <cell r="F28">
            <v>107.7</v>
          </cell>
          <cell r="G28" t="str">
            <v/>
          </cell>
        </row>
        <row r="29">
          <cell r="D29">
            <v>108.6</v>
          </cell>
          <cell r="E29" t="str">
            <v/>
          </cell>
          <cell r="F29">
            <v>106.9</v>
          </cell>
          <cell r="G29" t="str">
            <v/>
          </cell>
        </row>
        <row r="30">
          <cell r="D30">
            <v>108.1</v>
          </cell>
          <cell r="E30" t="str">
            <v/>
          </cell>
          <cell r="F30">
            <v>106.2</v>
          </cell>
          <cell r="G30" t="str">
            <v/>
          </cell>
        </row>
        <row r="31">
          <cell r="D31">
            <v>109</v>
          </cell>
          <cell r="E31" t="str">
            <v/>
          </cell>
          <cell r="F31">
            <v>106.5</v>
          </cell>
          <cell r="G31" t="str">
            <v/>
          </cell>
        </row>
        <row r="32">
          <cell r="D32">
            <v>106.7</v>
          </cell>
          <cell r="E32" t="str">
            <v/>
          </cell>
          <cell r="F32">
            <v>104.1</v>
          </cell>
          <cell r="G32" t="str">
            <v/>
          </cell>
        </row>
        <row r="33">
          <cell r="D33">
            <v>105</v>
          </cell>
          <cell r="E33" t="str">
            <v/>
          </cell>
          <cell r="F33">
            <v>101</v>
          </cell>
          <cell r="G33" t="str">
            <v/>
          </cell>
        </row>
        <row r="34">
          <cell r="D34">
            <v>105.1</v>
          </cell>
          <cell r="E34" t="str">
            <v/>
          </cell>
          <cell r="F34">
            <v>99.9</v>
          </cell>
          <cell r="G34" t="str">
            <v/>
          </cell>
        </row>
        <row r="35">
          <cell r="D35">
            <v>104.7</v>
          </cell>
          <cell r="E35" t="str">
            <v/>
          </cell>
          <cell r="F35">
            <v>99.6</v>
          </cell>
          <cell r="G35" t="str">
            <v/>
          </cell>
        </row>
        <row r="36">
          <cell r="D36">
            <v>104.4</v>
          </cell>
          <cell r="E36" t="str">
            <v/>
          </cell>
          <cell r="F36">
            <v>98.5</v>
          </cell>
          <cell r="G36" t="str">
            <v/>
          </cell>
        </row>
        <row r="37">
          <cell r="D37">
            <v>105.2</v>
          </cell>
          <cell r="E37" t="str">
            <v/>
          </cell>
          <cell r="F37">
            <v>99.4</v>
          </cell>
          <cell r="G37" t="str">
            <v/>
          </cell>
        </row>
        <row r="38">
          <cell r="D38">
            <v>104.5</v>
          </cell>
          <cell r="E38" t="str">
            <v/>
          </cell>
          <cell r="F38">
            <v>98.9</v>
          </cell>
          <cell r="G38" t="str">
            <v/>
          </cell>
        </row>
        <row r="39">
          <cell r="D39">
            <v>103.7</v>
          </cell>
          <cell r="E39" t="str">
            <v/>
          </cell>
          <cell r="F39">
            <v>97.7</v>
          </cell>
          <cell r="G39" t="str">
            <v/>
          </cell>
        </row>
        <row r="40">
          <cell r="D40">
            <v>104.5</v>
          </cell>
          <cell r="E40" t="str">
            <v/>
          </cell>
          <cell r="F40">
            <v>98.2</v>
          </cell>
          <cell r="G40" t="str">
            <v/>
          </cell>
        </row>
        <row r="41">
          <cell r="D41">
            <v>104.3</v>
          </cell>
          <cell r="E41" t="str">
            <v/>
          </cell>
          <cell r="F41">
            <v>98.5</v>
          </cell>
          <cell r="G41" t="str">
            <v/>
          </cell>
        </row>
        <row r="42">
          <cell r="D42">
            <v>103.4</v>
          </cell>
          <cell r="E42" t="str">
            <v/>
          </cell>
          <cell r="F42">
            <v>98.5</v>
          </cell>
          <cell r="G42" t="str">
            <v/>
          </cell>
        </row>
        <row r="43">
          <cell r="D43">
            <v>102.4</v>
          </cell>
          <cell r="E43" t="str">
            <v/>
          </cell>
          <cell r="F43">
            <v>97.6</v>
          </cell>
          <cell r="G43" t="str">
            <v/>
          </cell>
        </row>
        <row r="44">
          <cell r="D44">
            <v>106.2</v>
          </cell>
          <cell r="E44" t="str">
            <v/>
          </cell>
          <cell r="F44">
            <v>97.3</v>
          </cell>
          <cell r="G44" t="str">
            <v/>
          </cell>
        </row>
        <row r="45">
          <cell r="D45">
            <v>103.8</v>
          </cell>
          <cell r="E45" t="str">
            <v/>
          </cell>
          <cell r="F45">
            <v>99</v>
          </cell>
          <cell r="G45" t="str">
            <v/>
          </cell>
        </row>
        <row r="46">
          <cell r="D46">
            <v>105.1</v>
          </cell>
          <cell r="E46" t="str">
            <v/>
          </cell>
          <cell r="F46">
            <v>99.4</v>
          </cell>
          <cell r="G46" t="str">
            <v/>
          </cell>
        </row>
        <row r="47">
          <cell r="D47">
            <v>104</v>
          </cell>
          <cell r="E47" t="str">
            <v/>
          </cell>
          <cell r="F47">
            <v>98.7</v>
          </cell>
          <cell r="G47" t="str">
            <v/>
          </cell>
        </row>
        <row r="48">
          <cell r="D48">
            <v>104.3</v>
          </cell>
          <cell r="E48" t="str">
            <v/>
          </cell>
          <cell r="F48">
            <v>99</v>
          </cell>
          <cell r="G48" t="str">
            <v/>
          </cell>
        </row>
        <row r="49">
          <cell r="D49">
            <v>105.1</v>
          </cell>
          <cell r="E49" t="str">
            <v/>
          </cell>
          <cell r="F49">
            <v>99.6</v>
          </cell>
          <cell r="G49" t="str">
            <v/>
          </cell>
        </row>
        <row r="50">
          <cell r="D50">
            <v>105.3</v>
          </cell>
          <cell r="E50" t="str">
            <v/>
          </cell>
          <cell r="F50">
            <v>100.1</v>
          </cell>
          <cell r="G50" t="str">
            <v/>
          </cell>
        </row>
        <row r="51">
          <cell r="D51">
            <v>106.3</v>
          </cell>
          <cell r="E51" t="str">
            <v/>
          </cell>
          <cell r="F51">
            <v>101.3</v>
          </cell>
          <cell r="G51" t="str">
            <v/>
          </cell>
        </row>
        <row r="52">
          <cell r="D52">
            <v>106.2</v>
          </cell>
          <cell r="E52" t="str">
            <v/>
          </cell>
          <cell r="F52">
            <v>102.3</v>
          </cell>
          <cell r="G52" t="str">
            <v/>
          </cell>
        </row>
        <row r="53">
          <cell r="D53">
            <v>106</v>
          </cell>
          <cell r="E53" t="str">
            <v/>
          </cell>
          <cell r="F53">
            <v>102.7</v>
          </cell>
          <cell r="G53" t="str">
            <v/>
          </cell>
        </row>
        <row r="54">
          <cell r="D54">
            <v>106.5</v>
          </cell>
          <cell r="E54" t="str">
            <v/>
          </cell>
          <cell r="F54">
            <v>102.9</v>
          </cell>
          <cell r="G54" t="str">
            <v/>
          </cell>
        </row>
        <row r="55">
          <cell r="D55">
            <v>109.7</v>
          </cell>
          <cell r="E55" t="str">
            <v/>
          </cell>
          <cell r="F55">
            <v>110.4</v>
          </cell>
          <cell r="G55" t="str">
            <v/>
          </cell>
        </row>
        <row r="56">
          <cell r="D56">
            <v>106.2</v>
          </cell>
          <cell r="E56" t="str">
            <v/>
          </cell>
          <cell r="F56">
            <v>110.5</v>
          </cell>
          <cell r="G56" t="str">
            <v/>
          </cell>
        </row>
        <row r="57">
          <cell r="D57">
            <v>107.9</v>
          </cell>
          <cell r="E57" t="str">
            <v/>
          </cell>
          <cell r="F57">
            <v>109.8</v>
          </cell>
          <cell r="G57" t="str">
            <v/>
          </cell>
        </row>
        <row r="58">
          <cell r="D58">
            <v>107.5</v>
          </cell>
          <cell r="E58" t="str">
            <v/>
          </cell>
          <cell r="F58">
            <v>110.8</v>
          </cell>
          <cell r="G58" t="str">
            <v/>
          </cell>
        </row>
        <row r="59">
          <cell r="D59">
            <v>108.2</v>
          </cell>
          <cell r="E59" t="str">
            <v/>
          </cell>
          <cell r="F59">
            <v>111.7</v>
          </cell>
          <cell r="G59" t="str">
            <v/>
          </cell>
        </row>
        <row r="60">
          <cell r="D60">
            <v>107.9</v>
          </cell>
          <cell r="E60" t="str">
            <v/>
          </cell>
          <cell r="F60">
            <v>111.9</v>
          </cell>
          <cell r="G60" t="str">
            <v/>
          </cell>
        </row>
        <row r="61">
          <cell r="D61">
            <v>107.3</v>
          </cell>
          <cell r="E61" t="str">
            <v/>
          </cell>
          <cell r="F61">
            <v>112.1</v>
          </cell>
          <cell r="G61" t="str">
            <v/>
          </cell>
        </row>
        <row r="62">
          <cell r="D62">
            <v>106.5</v>
          </cell>
          <cell r="E62" t="str">
            <v/>
          </cell>
          <cell r="F62">
            <v>111.6</v>
          </cell>
          <cell r="G62" t="str">
            <v/>
          </cell>
        </row>
        <row r="63">
          <cell r="D63">
            <v>106.3</v>
          </cell>
          <cell r="E63" t="str">
            <v/>
          </cell>
          <cell r="F63">
            <v>111.5</v>
          </cell>
          <cell r="G63" t="str">
            <v/>
          </cell>
        </row>
        <row r="64">
          <cell r="D64">
            <v>106.2</v>
          </cell>
          <cell r="E64" t="str">
            <v/>
          </cell>
          <cell r="F64">
            <v>110.8</v>
          </cell>
          <cell r="G64" t="str">
            <v/>
          </cell>
        </row>
        <row r="65">
          <cell r="D65">
            <v>106.4</v>
          </cell>
          <cell r="E65" t="str">
            <v/>
          </cell>
          <cell r="F65">
            <v>110.3</v>
          </cell>
          <cell r="G65" t="str">
            <v/>
          </cell>
        </row>
        <row r="66">
          <cell r="D66">
            <v>106.7</v>
          </cell>
          <cell r="E66" t="str">
            <v/>
          </cell>
          <cell r="F66">
            <v>110.4</v>
          </cell>
          <cell r="G66" t="str">
            <v/>
          </cell>
        </row>
        <row r="67">
          <cell r="D67">
            <v>101.3</v>
          </cell>
          <cell r="E67" t="str">
            <v/>
          </cell>
          <cell r="F67">
            <v>105.6</v>
          </cell>
          <cell r="G67" t="str">
            <v/>
          </cell>
        </row>
        <row r="68">
          <cell r="D68">
            <v>106</v>
          </cell>
          <cell r="E68" t="str">
            <v/>
          </cell>
          <cell r="F68">
            <v>105.7</v>
          </cell>
          <cell r="G68" t="str">
            <v/>
          </cell>
        </row>
        <row r="69">
          <cell r="D69">
            <v>108.4</v>
          </cell>
          <cell r="E69" t="str">
            <v/>
          </cell>
          <cell r="F69">
            <v>105.7</v>
          </cell>
          <cell r="G69" t="str">
            <v/>
          </cell>
        </row>
        <row r="70">
          <cell r="D70">
            <v>106.9</v>
          </cell>
          <cell r="E70" t="str">
            <v/>
          </cell>
          <cell r="F70">
            <v>105.5</v>
          </cell>
          <cell r="G70" t="str">
            <v/>
          </cell>
        </row>
        <row r="71">
          <cell r="D71">
            <v>107</v>
          </cell>
          <cell r="E71" t="str">
            <v/>
          </cell>
          <cell r="F71">
            <v>104.1</v>
          </cell>
          <cell r="G71" t="str">
            <v/>
          </cell>
        </row>
        <row r="72">
          <cell r="D72">
            <v>107.9</v>
          </cell>
          <cell r="E72" t="str">
            <v/>
          </cell>
          <cell r="F72">
            <v>104.9</v>
          </cell>
          <cell r="G72" t="str">
            <v/>
          </cell>
        </row>
        <row r="73">
          <cell r="D73">
            <v>108.1</v>
          </cell>
          <cell r="E73" t="str">
            <v/>
          </cell>
          <cell r="F73">
            <v>104.8</v>
          </cell>
          <cell r="G73" t="str">
            <v/>
          </cell>
        </row>
        <row r="74">
          <cell r="D74">
            <v>107.7</v>
          </cell>
          <cell r="E74" t="str">
            <v/>
          </cell>
          <cell r="F74">
            <v>105</v>
          </cell>
          <cell r="G74" t="str">
            <v/>
          </cell>
        </row>
        <row r="75">
          <cell r="D75">
            <v>107.4</v>
          </cell>
          <cell r="E75" t="str">
            <v/>
          </cell>
          <cell r="F75">
            <v>104.9</v>
          </cell>
          <cell r="G75" t="str">
            <v/>
          </cell>
        </row>
        <row r="76">
          <cell r="D76">
            <v>107.1</v>
          </cell>
          <cell r="E76" t="str">
            <v/>
          </cell>
          <cell r="F76">
            <v>104.6</v>
          </cell>
          <cell r="G76" t="str">
            <v/>
          </cell>
        </row>
        <row r="77">
          <cell r="D77">
            <v>107.1</v>
          </cell>
          <cell r="E77" t="str">
            <v/>
          </cell>
          <cell r="F77">
            <v>105.1</v>
          </cell>
          <cell r="G77" t="str">
            <v/>
          </cell>
        </row>
        <row r="78">
          <cell r="D78">
            <v>107.7</v>
          </cell>
          <cell r="E78" t="str">
            <v/>
          </cell>
          <cell r="F78">
            <v>105.3</v>
          </cell>
          <cell r="G78" t="str">
            <v/>
          </cell>
        </row>
        <row r="79">
          <cell r="D79">
            <v>103.8</v>
          </cell>
          <cell r="E79" t="str">
            <v/>
          </cell>
          <cell r="F79">
            <v>102.1</v>
          </cell>
          <cell r="G79" t="str">
            <v/>
          </cell>
        </row>
        <row r="80">
          <cell r="D80">
            <v>105.7</v>
          </cell>
          <cell r="E80" t="str">
            <v/>
          </cell>
          <cell r="F80">
            <v>107.9</v>
          </cell>
          <cell r="G80" t="str">
            <v/>
          </cell>
        </row>
        <row r="81">
          <cell r="D81">
            <v>105.5</v>
          </cell>
          <cell r="E81" t="str">
            <v/>
          </cell>
          <cell r="F81">
            <v>107.5</v>
          </cell>
          <cell r="G81" t="str">
            <v/>
          </cell>
        </row>
        <row r="82">
          <cell r="D82">
            <v>107.2</v>
          </cell>
          <cell r="E82" t="str">
            <v/>
          </cell>
          <cell r="F82">
            <v>108.6</v>
          </cell>
          <cell r="G82" t="str">
            <v/>
          </cell>
        </row>
        <row r="83">
          <cell r="D83">
            <v>107.6</v>
          </cell>
          <cell r="E83" t="str">
            <v/>
          </cell>
          <cell r="F83">
            <v>109.1</v>
          </cell>
          <cell r="G83" t="str">
            <v/>
          </cell>
        </row>
        <row r="84">
          <cell r="D84">
            <v>107.7</v>
          </cell>
          <cell r="E84" t="str">
            <v/>
          </cell>
          <cell r="F84">
            <v>107.9</v>
          </cell>
          <cell r="G84" t="str">
            <v/>
          </cell>
        </row>
        <row r="85">
          <cell r="D85">
            <v>106.1</v>
          </cell>
          <cell r="E85" t="str">
            <v/>
          </cell>
          <cell r="F85">
            <v>106.6</v>
          </cell>
          <cell r="G85" t="str">
            <v/>
          </cell>
        </row>
        <row r="86">
          <cell r="D86">
            <v>107</v>
          </cell>
          <cell r="E86" t="str">
            <v/>
          </cell>
          <cell r="F86">
            <v>107.5</v>
          </cell>
          <cell r="G86" t="str">
            <v/>
          </cell>
        </row>
        <row r="87">
          <cell r="D87">
            <v>106.7</v>
          </cell>
          <cell r="E87" t="str">
            <v/>
          </cell>
          <cell r="F87">
            <v>107.2</v>
          </cell>
          <cell r="G87" t="str">
            <v/>
          </cell>
        </row>
        <row r="88">
          <cell r="D88">
            <v>106.4</v>
          </cell>
          <cell r="E88" t="str">
            <v/>
          </cell>
          <cell r="F88">
            <v>106.8</v>
          </cell>
          <cell r="G88" t="str">
            <v/>
          </cell>
        </row>
        <row r="89">
          <cell r="D89">
            <v>106.8</v>
          </cell>
          <cell r="E89" t="str">
            <v/>
          </cell>
          <cell r="F89">
            <v>106.4</v>
          </cell>
          <cell r="G89" t="str">
            <v/>
          </cell>
        </row>
        <row r="90">
          <cell r="D90">
            <v>106.7</v>
          </cell>
          <cell r="E90" t="str">
            <v/>
          </cell>
          <cell r="F90">
            <v>106.4</v>
          </cell>
          <cell r="G90" t="str">
            <v/>
          </cell>
        </row>
        <row r="91">
          <cell r="D91">
            <v>113.6</v>
          </cell>
          <cell r="E91" t="str">
            <v/>
          </cell>
          <cell r="F91">
            <v>112.2</v>
          </cell>
          <cell r="G91" t="str">
            <v/>
          </cell>
        </row>
        <row r="92">
          <cell r="D92">
            <v>109</v>
          </cell>
          <cell r="E92" t="str">
            <v/>
          </cell>
          <cell r="F92">
            <v>108.1</v>
          </cell>
          <cell r="G92" t="str">
            <v/>
          </cell>
        </row>
        <row r="93">
          <cell r="D93">
            <v>112.1</v>
          </cell>
          <cell r="E93" t="str">
            <v/>
          </cell>
          <cell r="F93">
            <v>110.9</v>
          </cell>
          <cell r="G93" t="str">
            <v/>
          </cell>
        </row>
        <row r="94">
          <cell r="D94">
            <v>108.6</v>
          </cell>
          <cell r="E94" t="str">
            <v/>
          </cell>
          <cell r="F94">
            <v>107.5</v>
          </cell>
          <cell r="G94" t="str">
            <v/>
          </cell>
        </row>
        <row r="95">
          <cell r="D95">
            <v>108.6</v>
          </cell>
          <cell r="E95" t="str">
            <v/>
          </cell>
          <cell r="F95">
            <v>108.9</v>
          </cell>
          <cell r="G95" t="str">
            <v/>
          </cell>
        </row>
        <row r="96">
          <cell r="D96">
            <v>108</v>
          </cell>
          <cell r="E96" t="str">
            <v/>
          </cell>
          <cell r="F96">
            <v>109.6</v>
          </cell>
          <cell r="G96" t="str">
            <v/>
          </cell>
        </row>
        <row r="97">
          <cell r="D97">
            <v>108.1</v>
          </cell>
          <cell r="E97" t="str">
            <v/>
          </cell>
          <cell r="F97">
            <v>109.5</v>
          </cell>
          <cell r="G97" t="str">
            <v/>
          </cell>
        </row>
        <row r="98">
          <cell r="D98">
            <v>108.5</v>
          </cell>
          <cell r="E98" t="str">
            <v/>
          </cell>
          <cell r="F98">
            <v>109.2</v>
          </cell>
          <cell r="G98" t="str">
            <v/>
          </cell>
        </row>
        <row r="99">
          <cell r="D99">
            <v>108.3</v>
          </cell>
          <cell r="E99" t="str">
            <v/>
          </cell>
          <cell r="F99">
            <v>109.3</v>
          </cell>
          <cell r="G99" t="str">
            <v/>
          </cell>
        </row>
        <row r="100">
          <cell r="D100">
            <v>108.7</v>
          </cell>
          <cell r="E100" t="str">
            <v/>
          </cell>
          <cell r="F100">
            <v>109.7</v>
          </cell>
          <cell r="G100" t="str">
            <v/>
          </cell>
        </row>
        <row r="101">
          <cell r="D101">
            <v>108.6</v>
          </cell>
          <cell r="E101" t="str">
            <v/>
          </cell>
          <cell r="F101">
            <v>110.4</v>
          </cell>
          <cell r="G101" t="str">
            <v/>
          </cell>
        </row>
        <row r="102">
          <cell r="D102">
            <v>108.2</v>
          </cell>
          <cell r="E102" t="str">
            <v/>
          </cell>
          <cell r="F102">
            <v>110.5</v>
          </cell>
          <cell r="G102" t="str">
            <v/>
          </cell>
        </row>
        <row r="103">
          <cell r="D103">
            <v>108.2</v>
          </cell>
          <cell r="E103" t="str">
            <v/>
          </cell>
          <cell r="F103">
            <v>113.7</v>
          </cell>
          <cell r="G103" t="str">
            <v/>
          </cell>
        </row>
        <row r="104">
          <cell r="D104">
            <v>105.4</v>
          </cell>
          <cell r="E104" t="str">
            <v/>
          </cell>
          <cell r="F104">
            <v>109.9</v>
          </cell>
          <cell r="G104" t="str">
            <v/>
          </cell>
        </row>
        <row r="105">
          <cell r="D105">
            <v>102.7</v>
          </cell>
          <cell r="E105" t="str">
            <v/>
          </cell>
          <cell r="F105">
            <v>107.6</v>
          </cell>
          <cell r="G105" t="str">
            <v/>
          </cell>
        </row>
        <row r="106">
          <cell r="D106">
            <v>105</v>
          </cell>
          <cell r="E106" t="str">
            <v/>
          </cell>
          <cell r="F106">
            <v>109</v>
          </cell>
          <cell r="G106" t="str">
            <v/>
          </cell>
        </row>
        <row r="107">
          <cell r="D107">
            <v>105.4</v>
          </cell>
          <cell r="E107" t="str">
            <v/>
          </cell>
          <cell r="F107">
            <v>107.8</v>
          </cell>
          <cell r="G107" t="str">
            <v/>
          </cell>
        </row>
        <row r="108">
          <cell r="D108">
            <v>106.1</v>
          </cell>
          <cell r="E108" t="str">
            <v/>
          </cell>
          <cell r="F108">
            <v>107.7</v>
          </cell>
          <cell r="G108" t="str">
            <v/>
          </cell>
        </row>
        <row r="109">
          <cell r="D109">
            <v>106.5</v>
          </cell>
          <cell r="E109" t="str">
            <v/>
          </cell>
          <cell r="F109">
            <v>108.1</v>
          </cell>
          <cell r="G109" t="str">
            <v/>
          </cell>
        </row>
        <row r="110">
          <cell r="D110">
            <v>106.2</v>
          </cell>
          <cell r="E110" t="str">
            <v/>
          </cell>
          <cell r="F110">
            <v>108.3</v>
          </cell>
          <cell r="G110" t="str">
            <v/>
          </cell>
        </row>
        <row r="111">
          <cell r="D111">
            <v>106.3</v>
          </cell>
          <cell r="E111" t="str">
            <v/>
          </cell>
          <cell r="F111">
            <v>107.5</v>
          </cell>
          <cell r="G111" t="str">
            <v/>
          </cell>
        </row>
        <row r="112">
          <cell r="D112">
            <v>106.8</v>
          </cell>
          <cell r="E112" t="str">
            <v/>
          </cell>
          <cell r="F112">
            <v>107.9</v>
          </cell>
          <cell r="G112" t="str">
            <v/>
          </cell>
        </row>
        <row r="113">
          <cell r="D113">
            <v>106.7</v>
          </cell>
          <cell r="E113" t="str">
            <v/>
          </cell>
          <cell r="F113">
            <v>107.7</v>
          </cell>
          <cell r="G113" t="str">
            <v/>
          </cell>
        </row>
        <row r="114">
          <cell r="D114">
            <v>106.1</v>
          </cell>
          <cell r="E114" t="str">
            <v/>
          </cell>
          <cell r="F114">
            <v>107.1</v>
          </cell>
          <cell r="G114" t="str">
            <v/>
          </cell>
        </row>
        <row r="115">
          <cell r="B115">
            <v>2145</v>
          </cell>
          <cell r="C115" t="str">
            <v/>
          </cell>
          <cell r="D115">
            <v>107.2</v>
          </cell>
          <cell r="E115" t="str">
            <v/>
          </cell>
          <cell r="F115">
            <v>103.6</v>
          </cell>
          <cell r="G115" t="str">
            <v/>
          </cell>
        </row>
        <row r="116">
          <cell r="B116">
            <v>4053</v>
          </cell>
          <cell r="C116" t="str">
            <v/>
          </cell>
          <cell r="D116">
            <v>108.9</v>
          </cell>
          <cell r="E116" t="str">
            <v/>
          </cell>
          <cell r="F116">
            <v>106.6</v>
          </cell>
          <cell r="G116" t="str">
            <v/>
          </cell>
        </row>
        <row r="117">
          <cell r="B117">
            <v>6336</v>
          </cell>
          <cell r="C117" t="str">
            <v/>
          </cell>
          <cell r="D117">
            <v>108.3</v>
          </cell>
          <cell r="E117" t="str">
            <v/>
          </cell>
          <cell r="F117">
            <v>105.1</v>
          </cell>
          <cell r="G117" t="str">
            <v/>
          </cell>
        </row>
        <row r="118">
          <cell r="B118">
            <v>8503</v>
          </cell>
          <cell r="C118" t="str">
            <v/>
          </cell>
          <cell r="D118">
            <v>107.7</v>
          </cell>
          <cell r="E118" t="str">
            <v/>
          </cell>
          <cell r="F118">
            <v>105.3</v>
          </cell>
          <cell r="G118" t="str">
            <v/>
          </cell>
        </row>
        <row r="119">
          <cell r="B119">
            <v>10538</v>
          </cell>
          <cell r="C119" t="str">
            <v/>
          </cell>
          <cell r="D119">
            <v>107.7</v>
          </cell>
          <cell r="E119" t="str">
            <v/>
          </cell>
          <cell r="F119">
            <v>106.2</v>
          </cell>
          <cell r="G119" t="str">
            <v/>
          </cell>
        </row>
        <row r="120">
          <cell r="B120">
            <v>12312</v>
          </cell>
          <cell r="C120" t="str">
            <v/>
          </cell>
          <cell r="D120">
            <v>105.3</v>
          </cell>
          <cell r="E120" t="str">
            <v/>
          </cell>
          <cell r="F120">
            <v>103.7</v>
          </cell>
          <cell r="G120" t="str">
            <v/>
          </cell>
        </row>
        <row r="121">
          <cell r="B121">
            <v>14395</v>
          </cell>
          <cell r="C121" t="str">
            <v/>
          </cell>
          <cell r="D121">
            <v>106.2</v>
          </cell>
          <cell r="E121" t="str">
            <v/>
          </cell>
          <cell r="F121">
            <v>104.2</v>
          </cell>
          <cell r="G121" t="str">
            <v/>
          </cell>
        </row>
        <row r="122">
          <cell r="B122">
            <v>16936</v>
          </cell>
          <cell r="C122" t="str">
            <v/>
          </cell>
          <cell r="D122">
            <v>105.4</v>
          </cell>
          <cell r="E122" t="str">
            <v/>
          </cell>
          <cell r="F122">
            <v>103.5</v>
          </cell>
          <cell r="G122" t="str">
            <v/>
          </cell>
        </row>
        <row r="123">
          <cell r="B123">
            <v>19144</v>
          </cell>
          <cell r="C123" t="str">
            <v/>
          </cell>
          <cell r="D123">
            <v>104.9</v>
          </cell>
          <cell r="E123" t="str">
            <v/>
          </cell>
          <cell r="F123">
            <v>104</v>
          </cell>
          <cell r="G123" t="str">
            <v/>
          </cell>
        </row>
        <row r="124">
          <cell r="B124">
            <v>21797</v>
          </cell>
          <cell r="C124" t="str">
            <v/>
          </cell>
          <cell r="D124">
            <v>104.8</v>
          </cell>
          <cell r="E124" t="str">
            <v/>
          </cell>
          <cell r="F124">
            <v>103.9</v>
          </cell>
          <cell r="G124" t="str">
            <v/>
          </cell>
        </row>
        <row r="125">
          <cell r="B125">
            <v>23941</v>
          </cell>
          <cell r="C125" t="str">
            <v/>
          </cell>
          <cell r="D125">
            <v>104</v>
          </cell>
          <cell r="E125" t="str">
            <v/>
          </cell>
          <cell r="F125">
            <v>103</v>
          </cell>
          <cell r="G125" t="str">
            <v/>
          </cell>
        </row>
        <row r="126">
          <cell r="B126">
            <v>26260</v>
          </cell>
          <cell r="C126" t="str">
            <v/>
          </cell>
          <cell r="D126">
            <v>104.4</v>
          </cell>
          <cell r="E126" t="str">
            <v/>
          </cell>
          <cell r="F126">
            <v>103</v>
          </cell>
          <cell r="G126" t="str">
            <v/>
          </cell>
        </row>
        <row r="127">
          <cell r="B127">
            <v>2230</v>
          </cell>
          <cell r="C127" t="str">
            <v/>
          </cell>
          <cell r="D127">
            <v>102.6</v>
          </cell>
          <cell r="E127" t="str">
            <v/>
          </cell>
          <cell r="F127">
            <v>103.2</v>
          </cell>
          <cell r="G127" t="str">
            <v/>
          </cell>
        </row>
        <row r="128">
          <cell r="B128">
            <v>4441</v>
          </cell>
          <cell r="C128" t="str">
            <v/>
          </cell>
          <cell r="D128">
            <v>105</v>
          </cell>
          <cell r="E128" t="str">
            <v/>
          </cell>
          <cell r="F128">
            <v>102.8</v>
          </cell>
          <cell r="G128" t="str">
            <v/>
          </cell>
        </row>
        <row r="129">
          <cell r="B129">
            <v>6478</v>
          </cell>
          <cell r="C129" t="str">
            <v/>
          </cell>
          <cell r="D129">
            <v>102.5</v>
          </cell>
          <cell r="E129" t="str">
            <v/>
          </cell>
          <cell r="F129">
            <v>102.3</v>
          </cell>
          <cell r="G129" t="str">
            <v/>
          </cell>
        </row>
        <row r="130">
          <cell r="B130">
            <v>8862</v>
          </cell>
          <cell r="C130" t="str">
            <v/>
          </cell>
          <cell r="D130">
            <v>95</v>
          </cell>
          <cell r="E130" t="str">
            <v/>
          </cell>
          <cell r="F130">
            <v>96.5</v>
          </cell>
          <cell r="G130" t="str">
            <v/>
          </cell>
        </row>
        <row r="131">
          <cell r="B131">
            <v>10689</v>
          </cell>
          <cell r="C131" t="str">
            <v/>
          </cell>
          <cell r="D131">
            <v>92.1</v>
          </cell>
          <cell r="E131" t="str">
            <v/>
          </cell>
          <cell r="F131">
            <v>92.8</v>
          </cell>
          <cell r="G131" t="str">
            <v/>
          </cell>
        </row>
        <row r="132">
          <cell r="C132" t="str">
            <v/>
          </cell>
          <cell r="D132">
            <v>94.4</v>
          </cell>
          <cell r="E132" t="str">
            <v/>
          </cell>
          <cell r="F132">
            <v>94.1</v>
          </cell>
          <cell r="G132" t="str">
            <v/>
          </cell>
        </row>
        <row r="133">
          <cell r="B133">
            <v>14598</v>
          </cell>
          <cell r="C133" t="str">
            <v/>
          </cell>
          <cell r="D133">
            <v>94.9</v>
          </cell>
          <cell r="E133" t="str">
            <v/>
          </cell>
          <cell r="F133">
            <v>95.2</v>
          </cell>
          <cell r="G133" t="str">
            <v/>
          </cell>
        </row>
        <row r="134">
          <cell r="B134">
            <v>16777</v>
          </cell>
          <cell r="C134" t="str">
            <v/>
          </cell>
          <cell r="D134">
            <v>96.3</v>
          </cell>
          <cell r="E134" t="str">
            <v/>
          </cell>
          <cell r="F134">
            <v>95.9</v>
          </cell>
          <cell r="G134" t="str">
            <v/>
          </cell>
        </row>
        <row r="135">
          <cell r="B135">
            <v>19132</v>
          </cell>
          <cell r="C135" t="str">
            <v/>
          </cell>
          <cell r="D135">
            <v>97.8</v>
          </cell>
          <cell r="E135" t="str">
            <v/>
          </cell>
          <cell r="F135">
            <v>97</v>
          </cell>
          <cell r="G135" t="str">
            <v/>
          </cell>
        </row>
        <row r="136">
          <cell r="B136">
            <v>21215</v>
          </cell>
          <cell r="C136" t="str">
            <v/>
          </cell>
          <cell r="D136">
            <v>98.6</v>
          </cell>
          <cell r="E136" t="str">
            <v/>
          </cell>
          <cell r="F136">
            <v>97.8</v>
          </cell>
          <cell r="G136" t="str">
            <v/>
          </cell>
        </row>
        <row r="137">
          <cell r="B137">
            <v>23741</v>
          </cell>
          <cell r="C137" t="str">
            <v/>
          </cell>
          <cell r="D137">
            <v>100</v>
          </cell>
          <cell r="E137" t="str">
            <v/>
          </cell>
          <cell r="F137">
            <v>99.1</v>
          </cell>
          <cell r="G137" t="str">
            <v/>
          </cell>
        </row>
        <row r="138">
          <cell r="B138">
            <v>25374</v>
          </cell>
          <cell r="C138" t="str">
            <v/>
          </cell>
          <cell r="D138">
            <v>101</v>
          </cell>
          <cell r="E138" t="str">
            <v/>
          </cell>
          <cell r="F138">
            <v>100.2</v>
          </cell>
          <cell r="G138" t="str">
            <v/>
          </cell>
        </row>
        <row r="139">
          <cell r="B139">
            <v>1994</v>
          </cell>
          <cell r="C139" t="str">
            <v/>
          </cell>
          <cell r="D139">
            <v>103.7</v>
          </cell>
          <cell r="E139" t="str">
            <v/>
          </cell>
          <cell r="F139">
            <v>100.7</v>
          </cell>
          <cell r="G139" t="str">
            <v/>
          </cell>
        </row>
        <row r="140">
          <cell r="B140">
            <v>4220</v>
          </cell>
          <cell r="C140" t="str">
            <v/>
          </cell>
          <cell r="D140">
            <v>103.9</v>
          </cell>
          <cell r="E140" t="str">
            <v/>
          </cell>
          <cell r="F140">
            <v>104.1</v>
          </cell>
          <cell r="G140" t="str">
            <v/>
          </cell>
        </row>
        <row r="141">
          <cell r="B141">
            <v>5658</v>
          </cell>
          <cell r="C141" t="str">
            <v/>
          </cell>
          <cell r="D141">
            <v>109.4</v>
          </cell>
          <cell r="E141" t="str">
            <v/>
          </cell>
          <cell r="F141">
            <v>109.4</v>
          </cell>
          <cell r="G141" t="str">
            <v/>
          </cell>
        </row>
        <row r="142">
          <cell r="B142">
            <v>7162</v>
          </cell>
          <cell r="C142" t="str">
            <v/>
          </cell>
          <cell r="D142">
            <v>118.8</v>
          </cell>
          <cell r="E142" t="str">
            <v/>
          </cell>
          <cell r="F142">
            <v>116.2</v>
          </cell>
          <cell r="G142" t="str">
            <v/>
          </cell>
        </row>
        <row r="143">
          <cell r="B143">
            <v>8884</v>
          </cell>
          <cell r="C143" t="str">
            <v/>
          </cell>
          <cell r="D143">
            <v>120.7</v>
          </cell>
          <cell r="E143" t="str">
            <v/>
          </cell>
          <cell r="F143">
            <v>120.1</v>
          </cell>
          <cell r="G143" t="str">
            <v/>
          </cell>
        </row>
        <row r="144">
          <cell r="B144">
            <v>10328</v>
          </cell>
          <cell r="C144" t="str">
            <v/>
          </cell>
          <cell r="D144">
            <v>119.6</v>
          </cell>
          <cell r="E144" t="str">
            <v/>
          </cell>
          <cell r="F144">
            <v>121.3</v>
          </cell>
          <cell r="G144" t="str">
            <v/>
          </cell>
        </row>
        <row r="145">
          <cell r="B145">
            <v>12430</v>
          </cell>
          <cell r="C145" t="str">
            <v/>
          </cell>
          <cell r="D145">
            <v>118.1</v>
          </cell>
          <cell r="E145" t="str">
            <v/>
          </cell>
          <cell r="F145">
            <v>119.7</v>
          </cell>
          <cell r="G145" t="str">
            <v/>
          </cell>
        </row>
        <row r="146">
          <cell r="B146">
            <v>14557</v>
          </cell>
          <cell r="C146" t="str">
            <v/>
          </cell>
          <cell r="D146">
            <v>116.5</v>
          </cell>
          <cell r="E146" t="str">
            <v/>
          </cell>
          <cell r="F146">
            <v>119.2</v>
          </cell>
          <cell r="G146" t="str">
            <v/>
          </cell>
        </row>
        <row r="147">
          <cell r="B147">
            <v>16632</v>
          </cell>
          <cell r="C147" t="str">
            <v/>
          </cell>
          <cell r="D147">
            <v>114.8</v>
          </cell>
          <cell r="E147" t="str">
            <v/>
          </cell>
          <cell r="F147">
            <v>117.7</v>
          </cell>
          <cell r="G147" t="str">
            <v/>
          </cell>
        </row>
        <row r="148">
          <cell r="B148">
            <v>18550</v>
          </cell>
          <cell r="C148" t="str">
            <v/>
          </cell>
          <cell r="D148">
            <v>113.1</v>
          </cell>
          <cell r="E148" t="str">
            <v/>
          </cell>
          <cell r="F148">
            <v>115.6</v>
          </cell>
          <cell r="G148" t="str">
            <v/>
          </cell>
        </row>
        <row r="149">
          <cell r="B149">
            <v>21071</v>
          </cell>
          <cell r="C149" t="str">
            <v/>
          </cell>
          <cell r="D149">
            <v>112.4</v>
          </cell>
          <cell r="E149" t="str">
            <v/>
          </cell>
          <cell r="F149">
            <v>115.2</v>
          </cell>
          <cell r="G149" t="str">
            <v/>
          </cell>
        </row>
        <row r="150">
          <cell r="B150">
            <v>23285</v>
          </cell>
          <cell r="C150" t="str">
            <v/>
          </cell>
          <cell r="D150">
            <v>112.1</v>
          </cell>
          <cell r="E150" t="str">
            <v/>
          </cell>
          <cell r="F150">
            <v>115.2</v>
          </cell>
          <cell r="G150" t="str">
            <v/>
          </cell>
        </row>
        <row r="151">
          <cell r="B151">
            <v>2049</v>
          </cell>
          <cell r="C151" t="str">
            <v/>
          </cell>
          <cell r="D151">
            <v>105.8</v>
          </cell>
          <cell r="E151" t="str">
            <v>*</v>
          </cell>
          <cell r="F151">
            <v>109.8</v>
          </cell>
          <cell r="G151" t="str">
            <v>*</v>
          </cell>
        </row>
        <row r="152">
          <cell r="B152">
            <v>3842</v>
          </cell>
          <cell r="C152" t="str">
            <v/>
          </cell>
          <cell r="D152">
            <v>104.5</v>
          </cell>
          <cell r="E152" t="str">
            <v>*</v>
          </cell>
          <cell r="F152">
            <v>107.5</v>
          </cell>
          <cell r="G152" t="str">
            <v>*</v>
          </cell>
        </row>
        <row r="153">
          <cell r="B153">
            <v>6206</v>
          </cell>
          <cell r="C153" t="str">
            <v/>
          </cell>
          <cell r="D153">
            <v>102.1</v>
          </cell>
          <cell r="E153" t="str">
            <v>*</v>
          </cell>
          <cell r="F153">
            <v>107.4</v>
          </cell>
          <cell r="G153" t="str">
            <v>*</v>
          </cell>
        </row>
        <row r="154">
          <cell r="B154">
            <v>8226</v>
          </cell>
          <cell r="C154" t="str">
            <v/>
          </cell>
          <cell r="D154">
            <v>100.6</v>
          </cell>
          <cell r="E154"/>
          <cell r="F154">
            <v>107</v>
          </cell>
          <cell r="G154"/>
        </row>
        <row r="155">
          <cell r="B155">
            <v>9926</v>
          </cell>
          <cell r="C155"/>
          <cell r="D155" t="str">
            <v>.</v>
          </cell>
          <cell r="E155"/>
          <cell r="F155" t="str">
            <v>.</v>
          </cell>
          <cell r="G155"/>
        </row>
        <row r="156">
          <cell r="B156" t="str">
            <v>.</v>
          </cell>
          <cell r="C156"/>
          <cell r="D156" t="str">
            <v>.</v>
          </cell>
          <cell r="E156"/>
          <cell r="F156" t="str">
            <v>.</v>
          </cell>
        </row>
      </sheetData>
      <sheetData sheetId="3">
        <row r="7">
          <cell r="D7">
            <v>111135</v>
          </cell>
          <cell r="E7" t="str">
            <v/>
          </cell>
          <cell r="F7">
            <v>121346</v>
          </cell>
          <cell r="G7" t="str">
            <v/>
          </cell>
          <cell r="H7">
            <v>-10211</v>
          </cell>
          <cell r="I7" t="str">
            <v/>
          </cell>
          <cell r="J7">
            <v>115.7</v>
          </cell>
          <cell r="K7" t="str">
            <v/>
          </cell>
          <cell r="L7">
            <v>98.5</v>
          </cell>
          <cell r="M7" t="str">
            <v/>
          </cell>
          <cell r="N7">
            <v>112.2</v>
          </cell>
          <cell r="O7" t="str">
            <v/>
          </cell>
          <cell r="P7">
            <v>97.7</v>
          </cell>
          <cell r="Q7" t="str">
            <v/>
          </cell>
        </row>
        <row r="8">
          <cell r="D8">
            <v>121574.5</v>
          </cell>
          <cell r="E8" t="str">
            <v/>
          </cell>
          <cell r="F8">
            <v>132758.39999999999</v>
          </cell>
          <cell r="G8" t="str">
            <v/>
          </cell>
          <cell r="H8">
            <v>-11183.9</v>
          </cell>
          <cell r="I8" t="str">
            <v/>
          </cell>
          <cell r="J8">
            <v>119.5</v>
          </cell>
          <cell r="K8" t="str">
            <v/>
          </cell>
          <cell r="L8">
            <v>107.7</v>
          </cell>
          <cell r="M8" t="str">
            <v/>
          </cell>
          <cell r="N8">
            <v>120.4</v>
          </cell>
          <cell r="O8" t="str">
            <v/>
          </cell>
          <cell r="P8">
            <v>107.9</v>
          </cell>
          <cell r="Q8" t="str">
            <v/>
          </cell>
        </row>
        <row r="9">
          <cell r="D9">
            <v>123028.3</v>
          </cell>
          <cell r="E9" t="str">
            <v/>
          </cell>
          <cell r="F9">
            <v>137859.5</v>
          </cell>
          <cell r="G9" t="str">
            <v/>
          </cell>
          <cell r="H9">
            <v>-14831.2</v>
          </cell>
          <cell r="I9" t="str">
            <v/>
          </cell>
          <cell r="J9">
            <v>111.4</v>
          </cell>
          <cell r="K9" t="str">
            <v/>
          </cell>
          <cell r="L9">
            <v>97.4</v>
          </cell>
          <cell r="M9" t="str">
            <v/>
          </cell>
          <cell r="N9">
            <v>111.7</v>
          </cell>
          <cell r="O9" t="str">
            <v/>
          </cell>
          <cell r="P9">
            <v>99.1</v>
          </cell>
          <cell r="Q9" t="str">
            <v/>
          </cell>
        </row>
        <row r="10">
          <cell r="D10">
            <v>125320.4</v>
          </cell>
          <cell r="E10" t="str">
            <v/>
          </cell>
          <cell r="F10">
            <v>144256.70000000001</v>
          </cell>
          <cell r="G10" t="str">
            <v/>
          </cell>
          <cell r="H10">
            <v>-18936.3</v>
          </cell>
          <cell r="I10" t="str">
            <v/>
          </cell>
          <cell r="J10">
            <v>107.2</v>
          </cell>
          <cell r="K10" t="str">
            <v/>
          </cell>
          <cell r="L10">
            <v>103.8</v>
          </cell>
          <cell r="M10" t="str">
            <v/>
          </cell>
          <cell r="N10">
            <v>110.9</v>
          </cell>
          <cell r="O10" t="str">
            <v/>
          </cell>
          <cell r="P10">
            <v>106.3</v>
          </cell>
          <cell r="Q10" t="str">
            <v/>
          </cell>
        </row>
        <row r="11">
          <cell r="D11">
            <v>130824.6</v>
          </cell>
          <cell r="E11" t="str">
            <v/>
          </cell>
          <cell r="F11">
            <v>144446.70000000001</v>
          </cell>
          <cell r="G11" t="str">
            <v/>
          </cell>
          <cell r="H11">
            <v>-13622.1</v>
          </cell>
          <cell r="I11" t="str">
            <v/>
          </cell>
          <cell r="J11">
            <v>110.2</v>
          </cell>
          <cell r="K11" t="str">
            <v/>
          </cell>
          <cell r="L11">
            <v>101.3</v>
          </cell>
          <cell r="M11" t="str">
            <v/>
          </cell>
          <cell r="N11">
            <v>110.3</v>
          </cell>
          <cell r="O11" t="str">
            <v/>
          </cell>
          <cell r="P11">
            <v>96.3</v>
          </cell>
          <cell r="Q11" t="str">
            <v/>
          </cell>
        </row>
        <row r="12">
          <cell r="D12">
            <v>141245.70000000001</v>
          </cell>
          <cell r="E12" t="str">
            <v/>
          </cell>
          <cell r="F12">
            <v>156851.79999999999</v>
          </cell>
          <cell r="G12" t="str">
            <v/>
          </cell>
          <cell r="H12">
            <v>-15606.1</v>
          </cell>
          <cell r="I12" t="str">
            <v/>
          </cell>
          <cell r="J12">
            <v>105.1</v>
          </cell>
          <cell r="K12" t="str">
            <v/>
          </cell>
          <cell r="L12">
            <v>102.7</v>
          </cell>
          <cell r="M12" t="str">
            <v/>
          </cell>
          <cell r="N12">
            <v>107.2</v>
          </cell>
          <cell r="O12" t="str">
            <v/>
          </cell>
          <cell r="P12">
            <v>104.7</v>
          </cell>
          <cell r="Q12" t="str">
            <v/>
          </cell>
        </row>
        <row r="13">
          <cell r="D13">
            <v>141245.70000000001</v>
          </cell>
          <cell r="E13" t="str">
            <v/>
          </cell>
          <cell r="F13">
            <v>156851.79999999999</v>
          </cell>
          <cell r="G13" t="str">
            <v/>
          </cell>
          <cell r="H13">
            <v>-15606.1</v>
          </cell>
          <cell r="I13" t="str">
            <v/>
          </cell>
          <cell r="J13">
            <v>109.2</v>
          </cell>
          <cell r="K13" t="str">
            <v/>
          </cell>
          <cell r="L13">
            <v>101.2</v>
          </cell>
          <cell r="M13" t="str">
            <v/>
          </cell>
          <cell r="N13">
            <v>105.3</v>
          </cell>
          <cell r="O13" t="str">
            <v/>
          </cell>
          <cell r="P13">
            <v>97.4</v>
          </cell>
          <cell r="Q13" t="str">
            <v/>
          </cell>
        </row>
        <row r="14">
          <cell r="D14">
            <v>150767.70000000001</v>
          </cell>
          <cell r="E14" t="str">
            <v/>
          </cell>
          <cell r="F14">
            <v>167832.5</v>
          </cell>
          <cell r="G14" t="str">
            <v/>
          </cell>
          <cell r="H14">
            <v>-17064.8</v>
          </cell>
          <cell r="I14" t="str">
            <v/>
          </cell>
          <cell r="J14">
            <v>106.9</v>
          </cell>
          <cell r="K14" t="str">
            <v/>
          </cell>
          <cell r="L14">
            <v>100.9</v>
          </cell>
          <cell r="M14" t="str">
            <v/>
          </cell>
          <cell r="N14">
            <v>99.6</v>
          </cell>
          <cell r="O14" t="str">
            <v/>
          </cell>
          <cell r="P14">
            <v>99.2</v>
          </cell>
          <cell r="Q14" t="str">
            <v/>
          </cell>
        </row>
        <row r="15">
          <cell r="D15">
            <v>148982.79999999999</v>
          </cell>
          <cell r="E15" t="str">
            <v/>
          </cell>
          <cell r="F15">
            <v>163567.70000000001</v>
          </cell>
          <cell r="G15" t="str">
            <v/>
          </cell>
          <cell r="H15">
            <v>-14584.9</v>
          </cell>
          <cell r="I15" t="str">
            <v/>
          </cell>
          <cell r="J15">
            <v>104.4</v>
          </cell>
          <cell r="K15" t="str">
            <v/>
          </cell>
          <cell r="L15">
            <v>99.4</v>
          </cell>
          <cell r="M15" t="str">
            <v/>
          </cell>
          <cell r="N15">
            <v>100.2</v>
          </cell>
          <cell r="O15" t="str">
            <v/>
          </cell>
          <cell r="P15">
            <v>98.1</v>
          </cell>
          <cell r="Q15" t="str">
            <v/>
          </cell>
        </row>
        <row r="16">
          <cell r="D16">
            <v>149816.9</v>
          </cell>
          <cell r="E16" t="str">
            <v/>
          </cell>
          <cell r="F16">
            <v>162845.20000000001</v>
          </cell>
          <cell r="G16" t="str">
            <v/>
          </cell>
          <cell r="H16">
            <v>-13028.3</v>
          </cell>
          <cell r="I16" t="str">
            <v/>
          </cell>
          <cell r="J16">
            <v>103.2</v>
          </cell>
          <cell r="K16" t="str">
            <v/>
          </cell>
          <cell r="L16">
            <v>101.5</v>
          </cell>
          <cell r="M16" t="str">
            <v/>
          </cell>
          <cell r="N16">
            <v>95.2</v>
          </cell>
          <cell r="O16" t="str">
            <v/>
          </cell>
          <cell r="P16">
            <v>100.2</v>
          </cell>
          <cell r="Q16" t="str">
            <v/>
          </cell>
        </row>
        <row r="17">
          <cell r="D17">
            <v>151014.70000000001</v>
          </cell>
          <cell r="E17" t="str">
            <v/>
          </cell>
          <cell r="F17">
            <v>157313.5</v>
          </cell>
          <cell r="G17" t="str">
            <v/>
          </cell>
          <cell r="H17">
            <v>-6298.8</v>
          </cell>
          <cell r="I17" t="str">
            <v/>
          </cell>
          <cell r="J17">
            <v>101.2</v>
          </cell>
          <cell r="K17" t="str">
            <v/>
          </cell>
          <cell r="L17">
            <v>99.5</v>
          </cell>
          <cell r="M17" t="str">
            <v/>
          </cell>
          <cell r="N17">
            <v>94.6</v>
          </cell>
          <cell r="O17" t="str">
            <v/>
          </cell>
          <cell r="P17">
            <v>97</v>
          </cell>
          <cell r="Q17" t="str">
            <v/>
          </cell>
        </row>
        <row r="18">
          <cell r="D18">
            <v>153604.20000000001</v>
          </cell>
          <cell r="E18" t="str">
            <v/>
          </cell>
          <cell r="F18">
            <v>164401.20000000001</v>
          </cell>
          <cell r="G18" t="str">
            <v/>
          </cell>
          <cell r="H18">
            <v>-10797</v>
          </cell>
          <cell r="I18" t="str">
            <v/>
          </cell>
          <cell r="J18">
            <v>102.6</v>
          </cell>
          <cell r="K18" t="str">
            <v/>
          </cell>
          <cell r="L18">
            <v>101.2</v>
          </cell>
          <cell r="M18" t="str">
            <v/>
          </cell>
          <cell r="N18">
            <v>100.6</v>
          </cell>
          <cell r="O18" t="str">
            <v/>
          </cell>
          <cell r="P18">
            <v>103.9</v>
          </cell>
          <cell r="Q18" t="str">
            <v/>
          </cell>
        </row>
        <row r="19">
          <cell r="D19">
            <v>154296</v>
          </cell>
          <cell r="E19" t="str">
            <v/>
          </cell>
          <cell r="F19">
            <v>158873.29999999999</v>
          </cell>
          <cell r="G19" t="str">
            <v/>
          </cell>
          <cell r="H19">
            <v>-4577.3</v>
          </cell>
          <cell r="I19" t="str">
            <v/>
          </cell>
          <cell r="J19">
            <v>103</v>
          </cell>
          <cell r="K19" t="str">
            <v/>
          </cell>
          <cell r="L19">
            <v>97.6</v>
          </cell>
          <cell r="M19" t="str">
            <v/>
          </cell>
          <cell r="N19">
            <v>98.6</v>
          </cell>
          <cell r="O19" t="str">
            <v/>
          </cell>
          <cell r="P19">
            <v>94.1</v>
          </cell>
          <cell r="Q19" t="str">
            <v/>
          </cell>
        </row>
        <row r="20">
          <cell r="D20">
            <v>160105.70000000001</v>
          </cell>
          <cell r="E20" t="str">
            <v/>
          </cell>
          <cell r="F20">
            <v>158871.29999999999</v>
          </cell>
          <cell r="G20" t="str">
            <v/>
          </cell>
          <cell r="H20">
            <v>1234.4000000000001</v>
          </cell>
          <cell r="I20" t="str">
            <v/>
          </cell>
          <cell r="J20">
            <v>103.9</v>
          </cell>
          <cell r="K20" t="str">
            <v/>
          </cell>
          <cell r="L20">
            <v>102.4</v>
          </cell>
          <cell r="M20" t="str">
            <v/>
          </cell>
          <cell r="N20">
            <v>98.3</v>
          </cell>
          <cell r="O20" t="str">
            <v/>
          </cell>
          <cell r="P20">
            <v>100</v>
          </cell>
          <cell r="Q20" t="str">
            <v/>
          </cell>
        </row>
        <row r="21">
          <cell r="D21">
            <v>166689.4</v>
          </cell>
          <cell r="E21" t="str">
            <v/>
          </cell>
          <cell r="F21">
            <v>166453</v>
          </cell>
          <cell r="G21" t="str">
            <v/>
          </cell>
          <cell r="H21">
            <v>236.4</v>
          </cell>
          <cell r="I21" t="str">
            <v/>
          </cell>
          <cell r="J21">
            <v>108.5</v>
          </cell>
          <cell r="K21" t="str">
            <v/>
          </cell>
          <cell r="L21">
            <v>104.2</v>
          </cell>
          <cell r="M21" t="str">
            <v/>
          </cell>
          <cell r="N21">
            <v>104.8</v>
          </cell>
          <cell r="O21" t="str">
            <v/>
          </cell>
          <cell r="P21">
            <v>104</v>
          </cell>
          <cell r="Q21" t="str">
            <v/>
          </cell>
        </row>
        <row r="22">
          <cell r="D22">
            <v>166787.70000000001</v>
          </cell>
          <cell r="E22" t="str">
            <v/>
          </cell>
          <cell r="F22">
            <v>171900.5</v>
          </cell>
          <cell r="G22" t="str">
            <v/>
          </cell>
          <cell r="H22">
            <v>-5112.8</v>
          </cell>
          <cell r="I22" t="str">
            <v/>
          </cell>
          <cell r="J22">
            <v>107.4</v>
          </cell>
          <cell r="K22" t="str">
            <v/>
          </cell>
          <cell r="L22">
            <v>99</v>
          </cell>
          <cell r="M22" t="str">
            <v/>
          </cell>
          <cell r="N22">
            <v>107.7</v>
          </cell>
          <cell r="O22" t="str">
            <v/>
          </cell>
          <cell r="P22">
            <v>105.9</v>
          </cell>
          <cell r="Q22" t="str">
            <v/>
          </cell>
        </row>
        <row r="23">
          <cell r="D23">
            <v>169383.6</v>
          </cell>
          <cell r="E23" t="str">
            <v/>
          </cell>
          <cell r="F23">
            <v>171404</v>
          </cell>
          <cell r="G23" t="str">
            <v/>
          </cell>
          <cell r="H23">
            <v>-2020.4</v>
          </cell>
          <cell r="I23" t="str">
            <v/>
          </cell>
          <cell r="J23">
            <v>107.2</v>
          </cell>
          <cell r="K23" t="str">
            <v/>
          </cell>
          <cell r="L23">
            <v>100.7</v>
          </cell>
          <cell r="M23" t="str">
            <v/>
          </cell>
          <cell r="N23">
            <v>109</v>
          </cell>
          <cell r="O23" t="str">
            <v/>
          </cell>
          <cell r="P23">
            <v>98.3</v>
          </cell>
          <cell r="Q23" t="str">
            <v/>
          </cell>
        </row>
        <row r="24">
          <cell r="D24">
            <v>172461</v>
          </cell>
          <cell r="E24" t="str">
            <v/>
          </cell>
          <cell r="F24">
            <v>174493.4</v>
          </cell>
          <cell r="G24" t="str">
            <v/>
          </cell>
          <cell r="H24">
            <v>-2032.4</v>
          </cell>
          <cell r="I24" t="str">
            <v/>
          </cell>
          <cell r="J24">
            <v>107</v>
          </cell>
          <cell r="K24" t="str">
            <v/>
          </cell>
          <cell r="L24">
            <v>102.5</v>
          </cell>
          <cell r="M24" t="str">
            <v/>
          </cell>
          <cell r="N24">
            <v>112.9</v>
          </cell>
          <cell r="O24" t="str">
            <v/>
          </cell>
          <cell r="P24">
            <v>104.2</v>
          </cell>
          <cell r="Q24" t="str">
            <v/>
          </cell>
        </row>
        <row r="25">
          <cell r="D25">
            <v>170499.6</v>
          </cell>
          <cell r="E25" t="str">
            <v/>
          </cell>
          <cell r="F25">
            <v>173571.8</v>
          </cell>
          <cell r="G25" t="str">
            <v/>
          </cell>
          <cell r="H25">
            <v>-3072.2</v>
          </cell>
          <cell r="I25" t="str">
            <v/>
          </cell>
          <cell r="J25">
            <v>102.1</v>
          </cell>
          <cell r="K25" t="str">
            <v/>
          </cell>
          <cell r="L25">
            <v>99.8</v>
          </cell>
          <cell r="M25" t="str">
            <v/>
          </cell>
          <cell r="N25">
            <v>109.3</v>
          </cell>
          <cell r="O25" t="str">
            <v/>
          </cell>
          <cell r="P25">
            <v>100.7</v>
          </cell>
          <cell r="Q25" t="str">
            <v/>
          </cell>
        </row>
        <row r="26">
          <cell r="D26">
            <v>181127.4</v>
          </cell>
          <cell r="E26" t="str">
            <v/>
          </cell>
          <cell r="F26">
            <v>185098.3</v>
          </cell>
          <cell r="G26" t="str">
            <v/>
          </cell>
          <cell r="H26">
            <v>-3970.9</v>
          </cell>
          <cell r="I26" t="str">
            <v/>
          </cell>
          <cell r="J26">
            <v>108.1</v>
          </cell>
          <cell r="K26" t="str">
            <v/>
          </cell>
          <cell r="L26">
            <v>103.6</v>
          </cell>
          <cell r="M26" t="str">
            <v/>
          </cell>
          <cell r="N26">
            <v>107.2</v>
          </cell>
          <cell r="O26" t="str">
            <v/>
          </cell>
          <cell r="P26">
            <v>102.7</v>
          </cell>
          <cell r="Q26" t="str">
            <v/>
          </cell>
        </row>
        <row r="27">
          <cell r="D27">
            <v>185032.2</v>
          </cell>
          <cell r="E27" t="str">
            <v/>
          </cell>
          <cell r="F27">
            <v>178702.1</v>
          </cell>
          <cell r="G27" t="str">
            <v/>
          </cell>
          <cell r="H27">
            <v>6330.1</v>
          </cell>
          <cell r="I27" t="str">
            <v/>
          </cell>
          <cell r="J27">
            <v>108</v>
          </cell>
          <cell r="K27" t="str">
            <v/>
          </cell>
          <cell r="L27">
            <v>100.3</v>
          </cell>
          <cell r="M27" t="str">
            <v/>
          </cell>
          <cell r="N27">
            <v>105.3</v>
          </cell>
          <cell r="O27" t="str">
            <v/>
          </cell>
          <cell r="P27">
            <v>97.2</v>
          </cell>
          <cell r="Q27" t="str">
            <v/>
          </cell>
        </row>
        <row r="28">
          <cell r="D28">
            <v>184231.2</v>
          </cell>
          <cell r="E28" t="str">
            <v/>
          </cell>
          <cell r="F28">
            <v>181447.8</v>
          </cell>
          <cell r="G28" t="str">
            <v/>
          </cell>
          <cell r="H28">
            <v>2783.4</v>
          </cell>
          <cell r="I28" t="str">
            <v/>
          </cell>
          <cell r="J28">
            <v>106.8</v>
          </cell>
          <cell r="K28" t="str">
            <v/>
          </cell>
          <cell r="L28">
            <v>101.7</v>
          </cell>
          <cell r="M28" t="str">
            <v/>
          </cell>
          <cell r="N28">
            <v>103.5</v>
          </cell>
          <cell r="O28" t="str">
            <v/>
          </cell>
          <cell r="P28">
            <v>102.6</v>
          </cell>
          <cell r="Q28" t="str">
            <v/>
          </cell>
        </row>
        <row r="29">
          <cell r="D29">
            <v>184964.2</v>
          </cell>
          <cell r="E29" t="str">
            <v/>
          </cell>
          <cell r="F29">
            <v>187084.1</v>
          </cell>
          <cell r="G29" t="str">
            <v/>
          </cell>
          <cell r="H29">
            <v>-2119.9</v>
          </cell>
          <cell r="I29" t="str">
            <v/>
          </cell>
          <cell r="J29">
            <v>105.4</v>
          </cell>
          <cell r="K29" t="str">
            <v/>
          </cell>
          <cell r="L29">
            <v>98.8</v>
          </cell>
          <cell r="M29" t="str">
            <v/>
          </cell>
          <cell r="N29">
            <v>103.7</v>
          </cell>
          <cell r="O29" t="str">
            <v/>
          </cell>
          <cell r="P29">
            <v>101.4</v>
          </cell>
          <cell r="Q29" t="str">
            <v/>
          </cell>
        </row>
        <row r="30">
          <cell r="D30">
            <v>196608.1</v>
          </cell>
          <cell r="E30" t="str">
            <v/>
          </cell>
          <cell r="F30">
            <v>193739.3</v>
          </cell>
          <cell r="G30" t="str">
            <v/>
          </cell>
          <cell r="H30">
            <v>2868.8</v>
          </cell>
          <cell r="I30" t="str">
            <v/>
          </cell>
          <cell r="J30">
            <v>108.4</v>
          </cell>
          <cell r="K30" t="str">
            <v/>
          </cell>
          <cell r="L30">
            <v>105.6</v>
          </cell>
          <cell r="M30" t="str">
            <v/>
          </cell>
          <cell r="N30">
            <v>106.5</v>
          </cell>
          <cell r="O30" t="str">
            <v/>
          </cell>
          <cell r="P30">
            <v>104.4</v>
          </cell>
          <cell r="Q30" t="str">
            <v/>
          </cell>
        </row>
        <row r="31">
          <cell r="D31">
            <v>194029.7</v>
          </cell>
          <cell r="E31" t="str">
            <v/>
          </cell>
          <cell r="F31">
            <v>188954.2</v>
          </cell>
          <cell r="G31" t="str">
            <v/>
          </cell>
          <cell r="H31">
            <v>5075.5</v>
          </cell>
          <cell r="I31" t="str">
            <v/>
          </cell>
          <cell r="J31">
            <v>105.9</v>
          </cell>
          <cell r="K31" t="str">
            <v/>
          </cell>
          <cell r="L31">
            <v>99.3</v>
          </cell>
          <cell r="M31" t="str">
            <v/>
          </cell>
          <cell r="N31">
            <v>106.9</v>
          </cell>
          <cell r="O31" t="str">
            <v/>
          </cell>
          <cell r="P31">
            <v>98.2</v>
          </cell>
          <cell r="Q31" t="str">
            <v/>
          </cell>
        </row>
        <row r="32">
          <cell r="D32">
            <v>203332.3</v>
          </cell>
          <cell r="E32" t="str">
            <v/>
          </cell>
          <cell r="F32">
            <v>195576.3</v>
          </cell>
          <cell r="G32" t="str">
            <v/>
          </cell>
          <cell r="H32">
            <v>7756</v>
          </cell>
          <cell r="I32" t="str">
            <v/>
          </cell>
          <cell r="J32">
            <v>109.8</v>
          </cell>
          <cell r="K32" t="str">
            <v/>
          </cell>
          <cell r="L32">
            <v>105.4</v>
          </cell>
          <cell r="M32" t="str">
            <v/>
          </cell>
          <cell r="N32">
            <v>107.8</v>
          </cell>
          <cell r="O32" t="str">
            <v/>
          </cell>
          <cell r="P32">
            <v>103</v>
          </cell>
          <cell r="Q32" t="str">
            <v/>
          </cell>
        </row>
        <row r="33">
          <cell r="D33">
            <v>195010.2</v>
          </cell>
          <cell r="E33" t="str">
            <v/>
          </cell>
          <cell r="F33">
            <v>194791.4</v>
          </cell>
          <cell r="G33" t="str">
            <v/>
          </cell>
          <cell r="H33">
            <v>218.8</v>
          </cell>
          <cell r="I33" t="str">
            <v/>
          </cell>
          <cell r="J33">
            <v>104.2</v>
          </cell>
          <cell r="K33" t="str">
            <v/>
          </cell>
          <cell r="L33">
            <v>94.1</v>
          </cell>
          <cell r="M33" t="str">
            <v/>
          </cell>
          <cell r="N33">
            <v>104.9</v>
          </cell>
          <cell r="O33" t="str">
            <v/>
          </cell>
          <cell r="P33">
            <v>99.3</v>
          </cell>
          <cell r="Q33" t="str">
            <v/>
          </cell>
        </row>
        <row r="34">
          <cell r="D34">
            <v>211105.6</v>
          </cell>
          <cell r="E34" t="str">
            <v/>
          </cell>
          <cell r="F34">
            <v>207148.3</v>
          </cell>
          <cell r="G34" t="str">
            <v/>
          </cell>
          <cell r="H34">
            <v>3957.3</v>
          </cell>
          <cell r="I34" t="str">
            <v/>
          </cell>
          <cell r="J34">
            <v>106.4</v>
          </cell>
          <cell r="K34" t="str">
            <v/>
          </cell>
          <cell r="L34">
            <v>107.4</v>
          </cell>
          <cell r="M34" t="str">
            <v/>
          </cell>
          <cell r="N34">
            <v>104.3</v>
          </cell>
          <cell r="O34" t="str">
            <v/>
          </cell>
          <cell r="P34">
            <v>102.8</v>
          </cell>
          <cell r="Q34" t="str">
            <v/>
          </cell>
        </row>
        <row r="35">
          <cell r="D35">
            <v>221740.2</v>
          </cell>
          <cell r="E35" t="str">
            <v/>
          </cell>
          <cell r="F35">
            <v>218604.5</v>
          </cell>
          <cell r="G35" t="str">
            <v/>
          </cell>
          <cell r="H35">
            <v>3135.7</v>
          </cell>
          <cell r="I35" t="str">
            <v/>
          </cell>
          <cell r="J35">
            <v>111.5</v>
          </cell>
          <cell r="K35" t="str">
            <v/>
          </cell>
          <cell r="L35">
            <v>103.6</v>
          </cell>
          <cell r="M35" t="str">
            <v/>
          </cell>
          <cell r="N35">
            <v>110.4</v>
          </cell>
          <cell r="O35" t="str">
            <v/>
          </cell>
          <cell r="P35">
            <v>104.6</v>
          </cell>
          <cell r="Q35" t="str">
            <v/>
          </cell>
        </row>
        <row r="36">
          <cell r="D36">
            <v>216268.79999999999</v>
          </cell>
          <cell r="E36" t="str">
            <v/>
          </cell>
          <cell r="F36">
            <v>215147.9</v>
          </cell>
          <cell r="G36" t="str">
            <v/>
          </cell>
          <cell r="H36">
            <v>1120.8</v>
          </cell>
          <cell r="I36" t="str">
            <v/>
          </cell>
          <cell r="J36">
            <v>103.3</v>
          </cell>
          <cell r="K36" t="str">
            <v/>
          </cell>
          <cell r="L36">
            <v>97.9</v>
          </cell>
          <cell r="M36" t="str">
            <v/>
          </cell>
          <cell r="N36">
            <v>107.8</v>
          </cell>
          <cell r="O36" t="str">
            <v/>
          </cell>
          <cell r="P36">
            <v>100.7</v>
          </cell>
          <cell r="Q36" t="str">
            <v/>
          </cell>
        </row>
        <row r="37">
          <cell r="D37">
            <v>216546.7</v>
          </cell>
          <cell r="E37" t="str">
            <v/>
          </cell>
          <cell r="F37">
            <v>214663.6</v>
          </cell>
          <cell r="G37" t="str">
            <v/>
          </cell>
          <cell r="H37">
            <v>1883.1</v>
          </cell>
          <cell r="I37" t="str">
            <v/>
          </cell>
          <cell r="J37">
            <v>107.7</v>
          </cell>
          <cell r="K37" t="str">
            <v/>
          </cell>
          <cell r="L37">
            <v>98.9</v>
          </cell>
          <cell r="M37" t="str">
            <v/>
          </cell>
          <cell r="N37">
            <v>106.9</v>
          </cell>
          <cell r="O37" t="str">
            <v/>
          </cell>
          <cell r="P37">
            <v>98.7</v>
          </cell>
          <cell r="Q37" t="str">
            <v/>
          </cell>
        </row>
        <row r="38">
          <cell r="D38">
            <v>228063.9</v>
          </cell>
          <cell r="E38" t="str">
            <v/>
          </cell>
          <cell r="F38">
            <v>231662.4</v>
          </cell>
          <cell r="G38" t="str">
            <v/>
          </cell>
          <cell r="H38">
            <v>-3598.5</v>
          </cell>
          <cell r="I38" t="str">
            <v/>
          </cell>
          <cell r="J38">
            <v>108.2</v>
          </cell>
          <cell r="K38" t="str">
            <v/>
          </cell>
          <cell r="L38">
            <v>106.8</v>
          </cell>
          <cell r="M38" t="str">
            <v/>
          </cell>
          <cell r="N38">
            <v>113.9</v>
          </cell>
          <cell r="O38" t="str">
            <v/>
          </cell>
          <cell r="P38">
            <v>107.9</v>
          </cell>
          <cell r="Q38" t="str">
            <v/>
          </cell>
        </row>
        <row r="39">
          <cell r="D39">
            <v>227097.2</v>
          </cell>
          <cell r="E39" t="str">
            <v/>
          </cell>
          <cell r="F39">
            <v>233340.2</v>
          </cell>
          <cell r="G39" t="str">
            <v/>
          </cell>
          <cell r="H39">
            <v>-6243</v>
          </cell>
          <cell r="I39" t="str">
            <v/>
          </cell>
          <cell r="J39">
            <v>102.4</v>
          </cell>
          <cell r="K39" t="str">
            <v/>
          </cell>
          <cell r="L39">
            <v>99.2</v>
          </cell>
          <cell r="M39" t="str">
            <v/>
          </cell>
          <cell r="N39">
            <v>107.1</v>
          </cell>
          <cell r="O39" t="str">
            <v/>
          </cell>
          <cell r="P39">
            <v>98.8</v>
          </cell>
          <cell r="Q39" t="str">
            <v/>
          </cell>
        </row>
        <row r="40">
          <cell r="D40">
            <v>237232.1</v>
          </cell>
          <cell r="E40" t="str">
            <v/>
          </cell>
          <cell r="F40">
            <v>238848.3</v>
          </cell>
          <cell r="G40" t="str">
            <v/>
          </cell>
          <cell r="H40">
            <v>-1616.2</v>
          </cell>
          <cell r="I40" t="str">
            <v/>
          </cell>
          <cell r="J40">
            <v>108.8</v>
          </cell>
          <cell r="K40" t="str">
            <v/>
          </cell>
          <cell r="L40">
            <v>104.3</v>
          </cell>
          <cell r="M40" t="str">
            <v/>
          </cell>
          <cell r="N40">
            <v>107</v>
          </cell>
          <cell r="O40" t="str">
            <v/>
          </cell>
          <cell r="P40">
            <v>100.7</v>
          </cell>
          <cell r="Q40" t="str">
            <v/>
          </cell>
        </row>
        <row r="41">
          <cell r="D41">
            <v>236312</v>
          </cell>
          <cell r="E41" t="str">
            <v/>
          </cell>
          <cell r="F41">
            <v>240738.9</v>
          </cell>
          <cell r="G41" t="str">
            <v/>
          </cell>
          <cell r="H41">
            <v>-4426.8999999999996</v>
          </cell>
          <cell r="I41" t="str">
            <v/>
          </cell>
          <cell r="J41">
            <v>105.4</v>
          </cell>
          <cell r="K41" t="str">
            <v/>
          </cell>
          <cell r="L41">
            <v>96.2</v>
          </cell>
          <cell r="M41" t="str">
            <v/>
          </cell>
          <cell r="N41">
            <v>106.1</v>
          </cell>
          <cell r="O41" t="str">
            <v/>
          </cell>
          <cell r="P41">
            <v>98.9</v>
          </cell>
          <cell r="Q41" t="str">
            <v/>
          </cell>
        </row>
        <row r="42">
          <cell r="D42">
            <v>250682.9</v>
          </cell>
          <cell r="E42" t="str">
            <v/>
          </cell>
          <cell r="F42">
            <v>257903.4</v>
          </cell>
          <cell r="G42" t="str">
            <v/>
          </cell>
          <cell r="H42">
            <v>-7220.5</v>
          </cell>
          <cell r="I42" t="str">
            <v/>
          </cell>
          <cell r="J42">
            <v>105.6</v>
          </cell>
          <cell r="K42" t="str">
            <v/>
          </cell>
          <cell r="L42">
            <v>105.6</v>
          </cell>
          <cell r="M42" t="str">
            <v/>
          </cell>
          <cell r="N42">
            <v>106.1</v>
          </cell>
          <cell r="O42" t="str">
            <v/>
          </cell>
          <cell r="P42">
            <v>106.7</v>
          </cell>
          <cell r="Q42" t="str">
            <v/>
          </cell>
        </row>
        <row r="43">
          <cell r="B43">
            <v>6336</v>
          </cell>
          <cell r="C43" t="str">
            <v/>
          </cell>
          <cell r="D43">
            <v>254519.6</v>
          </cell>
          <cell r="E43" t="str">
            <v/>
          </cell>
          <cell r="F43">
            <v>253243.8</v>
          </cell>
          <cell r="G43" t="str">
            <v/>
          </cell>
          <cell r="H43">
            <v>1275.8</v>
          </cell>
          <cell r="I43" t="str">
            <v/>
          </cell>
          <cell r="J43">
            <v>108.3</v>
          </cell>
          <cell r="K43" t="str">
            <v/>
          </cell>
          <cell r="L43">
            <v>101.4</v>
          </cell>
          <cell r="M43" t="str">
            <v/>
          </cell>
          <cell r="N43">
            <v>105.1</v>
          </cell>
          <cell r="O43" t="str">
            <v/>
          </cell>
          <cell r="P43">
            <v>98.5</v>
          </cell>
          <cell r="Q43" t="str">
            <v/>
          </cell>
        </row>
        <row r="44">
          <cell r="B44">
            <v>5976</v>
          </cell>
          <cell r="C44" t="str">
            <v/>
          </cell>
          <cell r="D44">
            <v>252738.1</v>
          </cell>
          <cell r="E44" t="str">
            <v/>
          </cell>
          <cell r="F44">
            <v>252802.2</v>
          </cell>
          <cell r="G44" t="str">
            <v/>
          </cell>
          <cell r="H44">
            <v>-64.099999999999994</v>
          </cell>
          <cell r="I44" t="str">
            <v/>
          </cell>
          <cell r="J44">
            <v>102.5</v>
          </cell>
          <cell r="K44" t="str">
            <v/>
          </cell>
          <cell r="L44">
            <v>99.1</v>
          </cell>
          <cell r="M44" t="str">
            <v/>
          </cell>
          <cell r="N44">
            <v>102.2</v>
          </cell>
          <cell r="O44" t="str">
            <v/>
          </cell>
          <cell r="P44">
            <v>98.3</v>
          </cell>
          <cell r="Q44" t="str">
            <v/>
          </cell>
        </row>
        <row r="45">
          <cell r="B45">
            <v>6832</v>
          </cell>
          <cell r="C45" t="str">
            <v/>
          </cell>
          <cell r="D45">
            <v>252712.8</v>
          </cell>
          <cell r="E45" t="str">
            <v/>
          </cell>
          <cell r="F45">
            <v>251632.9</v>
          </cell>
          <cell r="G45" t="str">
            <v/>
          </cell>
          <cell r="H45">
            <v>1079.9000000000001</v>
          </cell>
          <cell r="I45" t="str">
            <v/>
          </cell>
          <cell r="J45">
            <v>104.1</v>
          </cell>
          <cell r="K45" t="str">
            <v/>
          </cell>
          <cell r="L45">
            <v>98.1</v>
          </cell>
          <cell r="M45" t="str">
            <v/>
          </cell>
          <cell r="N45">
            <v>104.5</v>
          </cell>
          <cell r="O45" t="str">
            <v/>
          </cell>
          <cell r="P45">
            <v>101.3</v>
          </cell>
          <cell r="Q45" t="str">
            <v/>
          </cell>
        </row>
        <row r="46">
          <cell r="B46">
            <v>7116</v>
          </cell>
          <cell r="C46" t="str">
            <v/>
          </cell>
          <cell r="D46">
            <v>263620.90000000002</v>
          </cell>
          <cell r="E46" t="str">
            <v/>
          </cell>
          <cell r="F46">
            <v>260800.1</v>
          </cell>
          <cell r="G46" t="str">
            <v/>
          </cell>
          <cell r="H46">
            <v>2820.8</v>
          </cell>
          <cell r="I46" t="str">
            <v/>
          </cell>
          <cell r="J46">
            <v>102.7</v>
          </cell>
          <cell r="K46" t="str">
            <v/>
          </cell>
          <cell r="L46">
            <v>104.1</v>
          </cell>
          <cell r="M46" t="str">
            <v/>
          </cell>
          <cell r="N46">
            <v>100.3</v>
          </cell>
          <cell r="O46" t="str">
            <v/>
          </cell>
          <cell r="P46">
            <v>102.2</v>
          </cell>
          <cell r="Q46" t="str">
            <v/>
          </cell>
        </row>
        <row r="47">
          <cell r="B47">
            <v>6478</v>
          </cell>
          <cell r="C47" t="str">
            <v/>
          </cell>
          <cell r="D47">
            <v>262148.90000000002</v>
          </cell>
          <cell r="E47" t="str">
            <v/>
          </cell>
          <cell r="F47">
            <v>259671.4</v>
          </cell>
          <cell r="G47" t="str">
            <v/>
          </cell>
          <cell r="H47">
            <v>2477.5</v>
          </cell>
          <cell r="I47" t="str">
            <v/>
          </cell>
          <cell r="J47">
            <v>102.5</v>
          </cell>
          <cell r="K47" t="str">
            <v/>
          </cell>
          <cell r="M47" t="str">
            <v/>
          </cell>
          <cell r="N47">
            <v>102.3</v>
          </cell>
          <cell r="O47" t="str">
            <v/>
          </cell>
          <cell r="Q47" t="str">
            <v/>
          </cell>
        </row>
        <row r="48">
          <cell r="B48">
            <v>5858</v>
          </cell>
          <cell r="C48" t="str">
            <v/>
          </cell>
          <cell r="D48">
            <v>225295.8</v>
          </cell>
          <cell r="E48" t="str">
            <v/>
          </cell>
          <cell r="F48">
            <v>211077.1</v>
          </cell>
          <cell r="G48" t="str">
            <v/>
          </cell>
          <cell r="H48">
            <v>14218.7</v>
          </cell>
          <cell r="I48" t="str">
            <v/>
          </cell>
          <cell r="J48">
            <v>86.2</v>
          </cell>
          <cell r="K48" t="str">
            <v/>
          </cell>
          <cell r="L48">
            <v>83.3</v>
          </cell>
          <cell r="M48" t="str">
            <v/>
          </cell>
          <cell r="N48">
            <v>85.7</v>
          </cell>
          <cell r="O48" t="str">
            <v/>
          </cell>
          <cell r="P48">
            <v>82.3</v>
          </cell>
          <cell r="Q48" t="str">
            <v/>
          </cell>
        </row>
        <row r="49">
          <cell r="B49">
            <v>6796</v>
          </cell>
          <cell r="C49" t="str">
            <v/>
          </cell>
          <cell r="D49">
            <v>270286.2</v>
          </cell>
          <cell r="E49" t="str">
            <v/>
          </cell>
          <cell r="F49">
            <v>257111.8</v>
          </cell>
          <cell r="G49" t="str">
            <v/>
          </cell>
          <cell r="H49">
            <v>13174.4</v>
          </cell>
          <cell r="I49" t="str">
            <v/>
          </cell>
          <cell r="K49" t="str">
            <v/>
          </cell>
          <cell r="M49" t="str">
            <v/>
          </cell>
          <cell r="N49">
            <v>102.6</v>
          </cell>
          <cell r="O49" t="str">
            <v/>
          </cell>
          <cell r="Q49" t="str">
            <v/>
          </cell>
        </row>
        <row r="50">
          <cell r="B50">
            <v>6242</v>
          </cell>
          <cell r="C50" t="str">
            <v/>
          </cell>
          <cell r="D50">
            <v>304782.59999999998</v>
          </cell>
          <cell r="E50" t="str">
            <v/>
          </cell>
          <cell r="F50">
            <v>287499.2</v>
          </cell>
          <cell r="G50" t="str">
            <v/>
          </cell>
          <cell r="H50">
            <v>17283.400000000001</v>
          </cell>
          <cell r="I50" t="str">
            <v/>
          </cell>
          <cell r="J50">
            <v>110.1</v>
          </cell>
          <cell r="K50" t="str">
            <v/>
          </cell>
          <cell r="L50">
            <v>109.2</v>
          </cell>
          <cell r="M50" t="str">
            <v/>
          </cell>
          <cell r="N50">
            <v>109.7</v>
          </cell>
          <cell r="O50" t="str">
            <v/>
          </cell>
          <cell r="P50">
            <v>109.3</v>
          </cell>
          <cell r="Q50" t="str">
            <v/>
          </cell>
        </row>
        <row r="51">
          <cell r="B51">
            <v>5658</v>
          </cell>
          <cell r="C51" t="str">
            <v/>
          </cell>
          <cell r="D51">
            <v>306236.7</v>
          </cell>
          <cell r="E51" t="str">
            <v/>
          </cell>
          <cell r="F51">
            <v>295990.90000000002</v>
          </cell>
          <cell r="G51" t="str">
            <v/>
          </cell>
          <cell r="H51">
            <v>10245.799999999999</v>
          </cell>
          <cell r="I51" t="str">
            <v/>
          </cell>
          <cell r="J51">
            <v>109.4</v>
          </cell>
          <cell r="K51" t="str">
            <v/>
          </cell>
          <cell r="L51">
            <v>100.6</v>
          </cell>
          <cell r="M51" t="str">
            <v/>
          </cell>
          <cell r="N51">
            <v>109.4</v>
          </cell>
          <cell r="O51" t="str">
            <v/>
          </cell>
          <cell r="P51">
            <v>100.3</v>
          </cell>
          <cell r="Q51" t="str">
            <v/>
          </cell>
        </row>
        <row r="52">
          <cell r="B52">
            <v>4670</v>
          </cell>
          <cell r="C52" t="str">
            <v/>
          </cell>
          <cell r="D52">
            <v>321988</v>
          </cell>
          <cell r="E52" t="str">
            <v/>
          </cell>
          <cell r="F52">
            <v>313160.90000000002</v>
          </cell>
          <cell r="G52" t="str">
            <v/>
          </cell>
          <cell r="H52">
            <v>8827.1</v>
          </cell>
          <cell r="I52" t="str">
            <v/>
          </cell>
          <cell r="J52">
            <v>131.9</v>
          </cell>
          <cell r="K52" t="str">
            <v/>
          </cell>
          <cell r="L52">
            <v>100.4</v>
          </cell>
          <cell r="M52" t="str">
            <v/>
          </cell>
          <cell r="N52">
            <v>135.80000000000001</v>
          </cell>
          <cell r="O52" t="str">
            <v/>
          </cell>
          <cell r="P52">
            <v>101.7</v>
          </cell>
          <cell r="Q52" t="str">
            <v/>
          </cell>
        </row>
        <row r="53">
          <cell r="B53">
            <v>6304</v>
          </cell>
          <cell r="C53" t="str">
            <v/>
          </cell>
          <cell r="D53">
            <v>320055.7</v>
          </cell>
          <cell r="E53" t="str">
            <v/>
          </cell>
          <cell r="F53">
            <v>327666</v>
          </cell>
          <cell r="G53" t="str">
            <v/>
          </cell>
          <cell r="H53">
            <v>-7610.2</v>
          </cell>
          <cell r="I53" t="str">
            <v/>
          </cell>
          <cell r="J53">
            <v>105.9</v>
          </cell>
          <cell r="K53" t="str">
            <v/>
          </cell>
          <cell r="L53">
            <v>96</v>
          </cell>
          <cell r="M53" t="str">
            <v/>
          </cell>
          <cell r="N53">
            <v>111.2</v>
          </cell>
          <cell r="O53" t="str">
            <v/>
          </cell>
          <cell r="P53">
            <v>99.6</v>
          </cell>
          <cell r="Q53" t="str">
            <v/>
          </cell>
        </row>
        <row r="54">
          <cell r="B54">
            <v>6653</v>
          </cell>
          <cell r="C54" t="str">
            <v/>
          </cell>
          <cell r="D54">
            <v>356915.1</v>
          </cell>
          <cell r="E54" t="str">
            <v/>
          </cell>
          <cell r="F54">
            <v>371261.9</v>
          </cell>
          <cell r="G54" t="str">
            <v/>
          </cell>
          <cell r="H54">
            <v>-14346.9</v>
          </cell>
          <cell r="I54" t="str">
            <v/>
          </cell>
          <cell r="J54">
            <v>105.4</v>
          </cell>
          <cell r="K54" t="str">
            <v/>
          </cell>
          <cell r="L54">
            <v>108.8</v>
          </cell>
          <cell r="M54" t="str">
            <v/>
          </cell>
          <cell r="N54">
            <v>109</v>
          </cell>
          <cell r="O54" t="str">
            <v/>
          </cell>
          <cell r="P54">
            <v>107.5</v>
          </cell>
          <cell r="Q54" t="str">
            <v/>
          </cell>
        </row>
        <row r="55">
          <cell r="B55">
            <v>6206</v>
          </cell>
          <cell r="C55" t="str">
            <v/>
          </cell>
          <cell r="D55">
            <v>368602.1</v>
          </cell>
          <cell r="E55" t="str">
            <v>*</v>
          </cell>
          <cell r="F55">
            <v>396690.8</v>
          </cell>
          <cell r="G55" t="str">
            <v>*</v>
          </cell>
          <cell r="H55">
            <v>-28088.799999999999</v>
          </cell>
          <cell r="I55" t="str">
            <v>*</v>
          </cell>
          <cell r="J55">
            <v>102.1</v>
          </cell>
          <cell r="K55" t="str">
            <v>*</v>
          </cell>
          <cell r="L55">
            <v>97.4</v>
          </cell>
          <cell r="M55" t="str">
            <v>*</v>
          </cell>
          <cell r="N55">
            <v>107.4</v>
          </cell>
          <cell r="O55" t="str">
            <v>*</v>
          </cell>
          <cell r="P55">
            <v>100.8</v>
          </cell>
          <cell r="Q55" t="str">
            <v>*</v>
          </cell>
        </row>
        <row r="56">
          <cell r="B56" t="str">
            <v>.</v>
          </cell>
          <cell r="C56"/>
          <cell r="D56" t="str">
            <v>.</v>
          </cell>
          <cell r="E56"/>
          <cell r="F56" t="str">
            <v>.</v>
          </cell>
          <cell r="G56"/>
          <cell r="H56" t="str">
            <v>.</v>
          </cell>
          <cell r="I56"/>
          <cell r="J56" t="str">
            <v>.</v>
          </cell>
          <cell r="K56"/>
          <cell r="L56" t="str">
            <v>.</v>
          </cell>
          <cell r="M56"/>
          <cell r="N56" t="str">
            <v>.</v>
          </cell>
          <cell r="O56"/>
          <cell r="P56" t="str">
            <v>.</v>
          </cell>
          <cell r="Q56"/>
        </row>
      </sheetData>
      <sheetData sheetId="4">
        <row r="7">
          <cell r="D7">
            <v>481058.2</v>
          </cell>
          <cell r="E7" t="str">
            <v/>
          </cell>
          <cell r="F7">
            <v>536220.6</v>
          </cell>
          <cell r="G7" t="str">
            <v/>
          </cell>
          <cell r="H7">
            <v>-55162.400000000001</v>
          </cell>
          <cell r="I7" t="str">
            <v/>
          </cell>
          <cell r="J7">
            <v>113.2</v>
          </cell>
          <cell r="K7" t="str">
            <v/>
          </cell>
          <cell r="L7">
            <v>113.7</v>
          </cell>
          <cell r="M7" t="str">
            <v/>
          </cell>
        </row>
        <row r="8">
          <cell r="D8">
            <v>558739</v>
          </cell>
          <cell r="E8" t="str">
            <v/>
          </cell>
          <cell r="F8">
            <v>623372.69999999995</v>
          </cell>
          <cell r="G8" t="str">
            <v/>
          </cell>
          <cell r="H8">
            <v>-64633.7</v>
          </cell>
          <cell r="I8" t="str">
            <v/>
          </cell>
          <cell r="J8">
            <v>108.1</v>
          </cell>
          <cell r="K8" t="str">
            <v/>
          </cell>
          <cell r="L8">
            <v>106.2</v>
          </cell>
          <cell r="M8" t="str">
            <v/>
          </cell>
        </row>
        <row r="9">
          <cell r="D9">
            <v>603418.6</v>
          </cell>
          <cell r="E9" t="str">
            <v/>
          </cell>
          <cell r="F9">
            <v>648127.6</v>
          </cell>
          <cell r="G9" t="str">
            <v/>
          </cell>
          <cell r="H9">
            <v>-44709</v>
          </cell>
          <cell r="I9" t="str">
            <v/>
          </cell>
          <cell r="J9">
            <v>103.4</v>
          </cell>
          <cell r="K9" t="str">
            <v/>
          </cell>
          <cell r="L9">
            <v>98.5</v>
          </cell>
          <cell r="M9" t="str">
            <v/>
          </cell>
        </row>
        <row r="10">
          <cell r="D10">
            <v>647878.80000000005</v>
          </cell>
          <cell r="E10" t="str">
            <v/>
          </cell>
          <cell r="F10">
            <v>656098.19999999995</v>
          </cell>
          <cell r="G10" t="str">
            <v/>
          </cell>
          <cell r="H10">
            <v>-8219.4</v>
          </cell>
          <cell r="I10" t="str">
            <v/>
          </cell>
          <cell r="J10">
            <v>106.5</v>
          </cell>
          <cell r="K10" t="str">
            <v/>
          </cell>
          <cell r="L10">
            <v>102.9</v>
          </cell>
          <cell r="M10" t="str">
            <v/>
          </cell>
        </row>
        <row r="11">
          <cell r="D11">
            <v>693471.6</v>
          </cell>
          <cell r="E11" t="str">
            <v/>
          </cell>
          <cell r="F11">
            <v>704567.5</v>
          </cell>
          <cell r="G11" t="str">
            <v/>
          </cell>
          <cell r="H11">
            <v>-11095.9</v>
          </cell>
          <cell r="I11" t="str">
            <v/>
          </cell>
          <cell r="J11">
            <v>106.7</v>
          </cell>
          <cell r="K11" t="str">
            <v/>
          </cell>
          <cell r="L11">
            <v>110.4</v>
          </cell>
          <cell r="M11" t="str">
            <v/>
          </cell>
        </row>
        <row r="12">
          <cell r="D12">
            <v>750835.8</v>
          </cell>
          <cell r="E12" t="str">
            <v/>
          </cell>
          <cell r="F12">
            <v>740973.3</v>
          </cell>
          <cell r="G12" t="str">
            <v/>
          </cell>
          <cell r="H12">
            <v>9862.5</v>
          </cell>
          <cell r="I12" t="str">
            <v/>
          </cell>
          <cell r="J12">
            <v>107.7</v>
          </cell>
          <cell r="K12" t="str">
            <v/>
          </cell>
          <cell r="L12">
            <v>105.3</v>
          </cell>
          <cell r="M12" t="str">
            <v/>
          </cell>
        </row>
        <row r="13">
          <cell r="D13">
            <v>803477.8</v>
          </cell>
          <cell r="E13" t="str">
            <v/>
          </cell>
          <cell r="F13">
            <v>786470.1</v>
          </cell>
          <cell r="G13" t="str">
            <v/>
          </cell>
          <cell r="H13">
            <v>17007.7</v>
          </cell>
          <cell r="I13" t="str">
            <v/>
          </cell>
          <cell r="J13">
            <v>106.7</v>
          </cell>
          <cell r="K13" t="str">
            <v/>
          </cell>
          <cell r="L13">
            <v>106.4</v>
          </cell>
          <cell r="M13" t="str">
            <v/>
          </cell>
        </row>
        <row r="14">
          <cell r="D14">
            <v>882619.5</v>
          </cell>
          <cell r="E14" t="str">
            <v/>
          </cell>
          <cell r="F14">
            <v>880078.4</v>
          </cell>
          <cell r="G14" t="str">
            <v/>
          </cell>
          <cell r="H14">
            <v>2541.1</v>
          </cell>
          <cell r="I14" t="str">
            <v/>
          </cell>
          <cell r="J14">
            <v>108.2</v>
          </cell>
          <cell r="K14" t="str">
            <v/>
          </cell>
          <cell r="L14">
            <v>110.5</v>
          </cell>
          <cell r="M14" t="str">
            <v/>
          </cell>
        </row>
        <row r="15">
          <cell r="B15">
            <v>27197</v>
          </cell>
          <cell r="C15" t="str">
            <v/>
          </cell>
          <cell r="D15">
            <v>951324.2</v>
          </cell>
          <cell r="E15" t="str">
            <v/>
          </cell>
          <cell r="F15">
            <v>970830.8</v>
          </cell>
          <cell r="G15" t="str">
            <v/>
          </cell>
          <cell r="H15">
            <v>-19506.599999999999</v>
          </cell>
          <cell r="I15" t="str">
            <v/>
          </cell>
          <cell r="J15">
            <v>106.1</v>
          </cell>
          <cell r="K15" t="str">
            <v/>
          </cell>
          <cell r="L15">
            <v>107.1</v>
          </cell>
          <cell r="M15" t="str">
            <v/>
          </cell>
        </row>
        <row r="16">
          <cell r="B16">
            <v>26260</v>
          </cell>
          <cell r="C16" t="str">
            <v/>
          </cell>
          <cell r="D16">
            <v>1023591.4</v>
          </cell>
          <cell r="E16" t="str">
            <v/>
          </cell>
          <cell r="F16">
            <v>1018479</v>
          </cell>
          <cell r="G16" t="str">
            <v/>
          </cell>
          <cell r="H16">
            <v>5112.3999999999996</v>
          </cell>
          <cell r="I16" t="str">
            <v/>
          </cell>
          <cell r="J16">
            <v>104.4</v>
          </cell>
          <cell r="K16" t="str">
            <v/>
          </cell>
          <cell r="L16">
            <v>103</v>
          </cell>
          <cell r="M16" t="str">
            <v/>
          </cell>
        </row>
        <row r="17">
          <cell r="B17">
            <v>25374</v>
          </cell>
          <cell r="C17" t="str">
            <v/>
          </cell>
          <cell r="D17">
            <v>1062513.5</v>
          </cell>
          <cell r="E17" t="str">
            <v/>
          </cell>
          <cell r="F17">
            <v>1015359.5</v>
          </cell>
          <cell r="G17" t="str">
            <v/>
          </cell>
          <cell r="H17">
            <v>47154</v>
          </cell>
          <cell r="I17" t="str">
            <v/>
          </cell>
          <cell r="J17">
            <v>101</v>
          </cell>
          <cell r="K17" t="str">
            <v/>
          </cell>
          <cell r="L17">
            <v>100.2</v>
          </cell>
          <cell r="M17" t="str">
            <v/>
          </cell>
        </row>
        <row r="18">
          <cell r="B18">
            <v>23285</v>
          </cell>
          <cell r="C18" t="str">
            <v/>
          </cell>
          <cell r="D18">
            <v>1305195.5</v>
          </cell>
          <cell r="E18" t="str">
            <v/>
          </cell>
          <cell r="F18">
            <v>1308079.7</v>
          </cell>
          <cell r="G18" t="str">
            <v/>
          </cell>
          <cell r="H18">
            <v>-2884.2</v>
          </cell>
          <cell r="I18" t="str">
            <v/>
          </cell>
          <cell r="J18">
            <v>112.1</v>
          </cell>
          <cell r="K18" t="str">
            <v/>
          </cell>
          <cell r="L18">
            <v>115.2</v>
          </cell>
          <cell r="M18" t="str">
            <v/>
          </cell>
        </row>
      </sheetData>
      <sheetData sheetId="5"/>
      <sheetData sheetId="6"/>
      <sheetData sheetId="7"/>
      <sheetData sheetId="8"/>
      <sheetData sheetId="9"/>
      <sheetData sheetId="10"/>
      <sheetData sheetId="1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Roczne"/>
      <sheetName val="Wartosci_hist"/>
      <sheetName val="Roczne_hist"/>
      <sheetName val="Metadane"/>
      <sheetName val="rejestr_zmian"/>
    </sheetNames>
    <sheetDataSet>
      <sheetData sheetId="0">
        <row r="103">
          <cell r="AP103">
            <v>8562.2000000000007</v>
          </cell>
          <cell r="AQ103" t="str">
            <v/>
          </cell>
        </row>
        <row r="104">
          <cell r="AP104">
            <v>4460.8</v>
          </cell>
          <cell r="AQ104" t="str">
            <v/>
          </cell>
        </row>
        <row r="105">
          <cell r="AP105">
            <v>3127.6</v>
          </cell>
          <cell r="AQ105" t="str">
            <v/>
          </cell>
        </row>
        <row r="106">
          <cell r="AP106">
            <v>9325.2000000000007</v>
          </cell>
          <cell r="AQ106" t="str">
            <v/>
          </cell>
        </row>
        <row r="107">
          <cell r="AP107">
            <v>9585.2999999999993</v>
          </cell>
          <cell r="AQ107" t="str">
            <v/>
          </cell>
        </row>
        <row r="108">
          <cell r="AP108">
            <v>9535.5</v>
          </cell>
          <cell r="AQ108" t="str">
            <v/>
          </cell>
        </row>
        <row r="109">
          <cell r="AP109">
            <v>-858.7</v>
          </cell>
          <cell r="AQ109" t="str">
            <v/>
          </cell>
        </row>
        <row r="110">
          <cell r="AP110">
            <v>1052.2</v>
          </cell>
          <cell r="AQ110" t="str">
            <v/>
          </cell>
        </row>
        <row r="111">
          <cell r="AP111">
            <v>3183.7</v>
          </cell>
          <cell r="AQ111" t="str">
            <v/>
          </cell>
        </row>
        <row r="112">
          <cell r="AP112">
            <v>6476.3</v>
          </cell>
          <cell r="AQ112" t="str">
            <v/>
          </cell>
        </row>
        <row r="113">
          <cell r="AP113">
            <v>11060.1</v>
          </cell>
          <cell r="AQ113" t="str">
            <v/>
          </cell>
        </row>
        <row r="114">
          <cell r="AP114">
            <v>-10406.200000000001</v>
          </cell>
          <cell r="AQ114" t="str">
            <v/>
          </cell>
        </row>
        <row r="115">
          <cell r="AP115">
            <v>6587.4</v>
          </cell>
          <cell r="AQ115" t="str">
            <v/>
          </cell>
        </row>
        <row r="116">
          <cell r="AP116">
            <v>-792.9</v>
          </cell>
          <cell r="AQ116" t="str">
            <v/>
          </cell>
        </row>
        <row r="117">
          <cell r="AP117">
            <v>-4489.8</v>
          </cell>
          <cell r="AQ117" t="str">
            <v/>
          </cell>
        </row>
        <row r="118">
          <cell r="AP118">
            <v>-75.099999999999994</v>
          </cell>
          <cell r="AQ118" t="str">
            <v/>
          </cell>
        </row>
        <row r="119">
          <cell r="AP119">
            <v>-1935.3</v>
          </cell>
          <cell r="AQ119" t="str">
            <v/>
          </cell>
        </row>
        <row r="120">
          <cell r="AP120">
            <v>-5040.3999999999996</v>
          </cell>
          <cell r="AQ120" t="str">
            <v/>
          </cell>
        </row>
        <row r="121">
          <cell r="AP121">
            <v>-4782.8999999999996</v>
          </cell>
          <cell r="AQ121" t="str">
            <v/>
          </cell>
        </row>
        <row r="122">
          <cell r="AP122">
            <v>-1980.7</v>
          </cell>
          <cell r="AQ122" t="str">
            <v/>
          </cell>
        </row>
        <row r="123">
          <cell r="AP123">
            <v>-1786.3</v>
          </cell>
          <cell r="AQ123" t="str">
            <v/>
          </cell>
        </row>
        <row r="124">
          <cell r="AP124">
            <v>-3192.1</v>
          </cell>
          <cell r="AQ124" t="str">
            <v/>
          </cell>
        </row>
        <row r="125">
          <cell r="AP125">
            <v>-1882.3</v>
          </cell>
          <cell r="AQ125" t="str">
            <v/>
          </cell>
        </row>
        <row r="126">
          <cell r="AP126">
            <v>-13737.8</v>
          </cell>
          <cell r="AQ126" t="str">
            <v/>
          </cell>
        </row>
        <row r="127">
          <cell r="AP127">
            <v>3426.7</v>
          </cell>
          <cell r="AQ127" t="str">
            <v/>
          </cell>
        </row>
        <row r="128">
          <cell r="AP128">
            <v>-3312</v>
          </cell>
          <cell r="AQ128" t="str">
            <v/>
          </cell>
        </row>
        <row r="129">
          <cell r="AP129">
            <v>-9354.5</v>
          </cell>
          <cell r="AQ129" t="str">
            <v/>
          </cell>
        </row>
        <row r="130">
          <cell r="AP130">
            <v>-18882.900000000001</v>
          </cell>
          <cell r="AQ130" t="str">
            <v/>
          </cell>
        </row>
        <row r="131">
          <cell r="AP131">
            <v>-25881.7</v>
          </cell>
          <cell r="AQ131" t="str">
            <v/>
          </cell>
        </row>
        <row r="132">
          <cell r="AP132">
            <v>-17118.400000000001</v>
          </cell>
          <cell r="AQ132" t="str">
            <v/>
          </cell>
        </row>
        <row r="133">
          <cell r="AP133">
            <v>-16294.5</v>
          </cell>
          <cell r="AQ133" t="str">
            <v/>
          </cell>
        </row>
        <row r="134">
          <cell r="AP134">
            <v>-13298.6</v>
          </cell>
          <cell r="AQ134" t="str">
            <v/>
          </cell>
        </row>
        <row r="135">
          <cell r="AP135">
            <v>-13754.6</v>
          </cell>
          <cell r="AQ135" t="str">
            <v/>
          </cell>
        </row>
        <row r="136">
          <cell r="AP136">
            <v>-12070.2</v>
          </cell>
          <cell r="AQ136" t="str">
            <v/>
          </cell>
        </row>
        <row r="137">
          <cell r="AP137">
            <v>-13204.6</v>
          </cell>
          <cell r="AQ137" t="str">
            <v/>
          </cell>
        </row>
        <row r="138">
          <cell r="AP138">
            <v>-84980.5</v>
          </cell>
          <cell r="AQ138" t="str">
            <v/>
          </cell>
        </row>
        <row r="139">
          <cell r="AP139">
            <v>6645.3</v>
          </cell>
          <cell r="AQ139" t="str">
            <v/>
          </cell>
        </row>
        <row r="140">
          <cell r="AP140">
            <v>875.9</v>
          </cell>
          <cell r="AQ140" t="str">
            <v/>
          </cell>
        </row>
        <row r="141">
          <cell r="AP141">
            <v>-3414.3</v>
          </cell>
          <cell r="AQ141" t="str">
            <v/>
          </cell>
        </row>
        <row r="142">
          <cell r="AP142">
            <v>9158.9</v>
          </cell>
          <cell r="AQ142" t="str">
            <v/>
          </cell>
        </row>
        <row r="143">
          <cell r="AP143">
            <v>9350.2000000000007</v>
          </cell>
          <cell r="AQ143" t="str">
            <v/>
          </cell>
        </row>
        <row r="144">
          <cell r="AP144">
            <v>27991.4</v>
          </cell>
          <cell r="AQ144" t="str">
            <v/>
          </cell>
        </row>
        <row r="145">
          <cell r="AP145">
            <v>35253.599999999999</v>
          </cell>
          <cell r="AQ145" t="str">
            <v/>
          </cell>
        </row>
        <row r="146">
          <cell r="AP146">
            <v>43367.199999999997</v>
          </cell>
          <cell r="AQ146" t="str">
            <v/>
          </cell>
        </row>
        <row r="147">
          <cell r="AP147">
            <v>47588.5</v>
          </cell>
          <cell r="AQ147" t="str">
            <v/>
          </cell>
        </row>
        <row r="148">
          <cell r="AP148">
            <v>51888.1</v>
          </cell>
          <cell r="AQ148" t="str">
            <v/>
          </cell>
        </row>
        <row r="149">
          <cell r="AP149">
            <v>50381.2</v>
          </cell>
          <cell r="AQ149" t="str">
            <v/>
          </cell>
        </row>
        <row r="150">
          <cell r="AP150">
            <v>-26373.4</v>
          </cell>
          <cell r="AQ150" t="str">
            <v/>
          </cell>
        </row>
        <row r="151">
          <cell r="AP151">
            <v>22291.599999999999</v>
          </cell>
          <cell r="AQ151" t="str">
            <v/>
          </cell>
        </row>
        <row r="152">
          <cell r="AP152">
            <v>11264.1</v>
          </cell>
          <cell r="AQ152" t="str">
            <v/>
          </cell>
        </row>
        <row r="153">
          <cell r="AP153">
            <v>-267.5</v>
          </cell>
          <cell r="AQ153" t="str">
            <v/>
          </cell>
        </row>
        <row r="154">
          <cell r="AP154">
            <v>9207.2000000000007</v>
          </cell>
          <cell r="AQ154" t="str">
            <v/>
          </cell>
        </row>
        <row r="155">
          <cell r="AP155">
            <v>12054.1</v>
          </cell>
          <cell r="AQ155"/>
        </row>
      </sheetData>
      <sheetData sheetId="1">
        <row r="12">
          <cell r="B12">
            <v>-42606.7</v>
          </cell>
          <cell r="C12" t="str">
            <v/>
          </cell>
        </row>
        <row r="13">
          <cell r="B13">
            <v>-46159.5</v>
          </cell>
          <cell r="C13" t="str">
            <v/>
          </cell>
        </row>
        <row r="14">
          <cell r="B14">
            <v>-25353.8</v>
          </cell>
          <cell r="C14" t="str">
            <v/>
          </cell>
        </row>
        <row r="15">
          <cell r="B15">
            <v>-10406.200000000001</v>
          </cell>
          <cell r="C15" t="str">
            <v/>
          </cell>
        </row>
        <row r="16">
          <cell r="B16">
            <v>-13737.8</v>
          </cell>
          <cell r="C16" t="str">
            <v/>
          </cell>
        </row>
        <row r="17">
          <cell r="B17">
            <v>-84980.5</v>
          </cell>
          <cell r="C17" t="str">
            <v/>
          </cell>
        </row>
        <row r="18">
          <cell r="B18">
            <v>-26373.4</v>
          </cell>
          <cell r="C18" t="str">
            <v/>
          </cell>
        </row>
      </sheetData>
      <sheetData sheetId="2"/>
      <sheetData sheetId="3"/>
      <sheetData sheetId="4"/>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A_Roczne"/>
      <sheetName val="A_hist"/>
      <sheetName val="A_Roczne_hist"/>
      <sheetName val="Metadane"/>
      <sheetName val="rejestr_zmian"/>
    </sheetNames>
    <sheetDataSet>
      <sheetData sheetId="0">
        <row r="7">
          <cell r="B7">
            <v>102.1</v>
          </cell>
          <cell r="C7" t="str">
            <v/>
          </cell>
          <cell r="D7">
            <v>102.3</v>
          </cell>
          <cell r="E7" t="str">
            <v/>
          </cell>
          <cell r="AD7">
            <v>101.5</v>
          </cell>
          <cell r="AE7" t="str">
            <v/>
          </cell>
          <cell r="AJ7">
            <v>90.9</v>
          </cell>
          <cell r="AK7" t="str">
            <v/>
          </cell>
        </row>
        <row r="8">
          <cell r="B8">
            <v>103.7</v>
          </cell>
          <cell r="C8" t="str">
            <v/>
          </cell>
          <cell r="D8">
            <v>103.8</v>
          </cell>
          <cell r="E8" t="str">
            <v/>
          </cell>
          <cell r="AD8">
            <v>102.7</v>
          </cell>
          <cell r="AE8" t="str">
            <v/>
          </cell>
          <cell r="AJ8">
            <v>101.1</v>
          </cell>
          <cell r="AK8" t="str">
            <v/>
          </cell>
        </row>
        <row r="9">
          <cell r="B9">
            <v>104.2</v>
          </cell>
          <cell r="C9" t="str">
            <v/>
          </cell>
          <cell r="D9">
            <v>104.3</v>
          </cell>
          <cell r="E9" t="str">
            <v/>
          </cell>
          <cell r="AD9">
            <v>102.5</v>
          </cell>
          <cell r="AE9" t="str">
            <v/>
          </cell>
          <cell r="AJ9">
            <v>100.5</v>
          </cell>
          <cell r="AK9" t="str">
            <v/>
          </cell>
        </row>
        <row r="10">
          <cell r="B10">
            <v>104.7</v>
          </cell>
          <cell r="C10" t="str">
            <v/>
          </cell>
          <cell r="D10">
            <v>104.6</v>
          </cell>
          <cell r="E10" t="str">
            <v/>
          </cell>
          <cell r="AD10">
            <v>103.3</v>
          </cell>
          <cell r="AE10" t="str">
            <v/>
          </cell>
          <cell r="AJ10">
            <v>102.9</v>
          </cell>
          <cell r="AK10" t="str">
            <v/>
          </cell>
        </row>
        <row r="11">
          <cell r="B11">
            <v>104.7</v>
          </cell>
          <cell r="C11" t="str">
            <v/>
          </cell>
          <cell r="D11">
            <v>104.6</v>
          </cell>
          <cell r="E11" t="str">
            <v/>
          </cell>
          <cell r="AD11">
            <v>103.4</v>
          </cell>
          <cell r="AE11" t="str">
            <v/>
          </cell>
          <cell r="AJ11">
            <v>105.4</v>
          </cell>
          <cell r="AK11" t="str">
            <v/>
          </cell>
        </row>
        <row r="12">
          <cell r="B12">
            <v>104.5</v>
          </cell>
          <cell r="C12" t="str">
            <v/>
          </cell>
          <cell r="D12">
            <v>104.6</v>
          </cell>
          <cell r="E12" t="str">
            <v/>
          </cell>
          <cell r="AD12">
            <v>103.3</v>
          </cell>
          <cell r="AE12" t="str">
            <v/>
          </cell>
          <cell r="AJ12">
            <v>107.8</v>
          </cell>
          <cell r="AK12" t="str">
            <v/>
          </cell>
        </row>
        <row r="13">
          <cell r="B13">
            <v>104.7</v>
          </cell>
          <cell r="C13" t="str">
            <v/>
          </cell>
          <cell r="D13">
            <v>104.8</v>
          </cell>
          <cell r="E13" t="str">
            <v/>
          </cell>
          <cell r="AD13">
            <v>103</v>
          </cell>
          <cell r="AE13" t="str">
            <v/>
          </cell>
          <cell r="AJ13">
            <v>110.4</v>
          </cell>
          <cell r="AK13" t="str">
            <v/>
          </cell>
        </row>
        <row r="14">
          <cell r="B14">
            <v>105.1</v>
          </cell>
          <cell r="C14" t="str">
            <v/>
          </cell>
          <cell r="D14">
            <v>104.9</v>
          </cell>
          <cell r="E14" t="str">
            <v/>
          </cell>
          <cell r="AD14">
            <v>102.1</v>
          </cell>
          <cell r="AE14" t="str">
            <v/>
          </cell>
          <cell r="AJ14">
            <v>109.6</v>
          </cell>
          <cell r="AK14" t="str">
            <v/>
          </cell>
        </row>
        <row r="15">
          <cell r="B15">
            <v>103.1</v>
          </cell>
          <cell r="C15" t="str">
            <v/>
          </cell>
          <cell r="D15">
            <v>103</v>
          </cell>
          <cell r="E15" t="str">
            <v/>
          </cell>
          <cell r="AD15">
            <v>101.8</v>
          </cell>
          <cell r="AE15" t="str">
            <v/>
          </cell>
          <cell r="AJ15">
            <v>106.7</v>
          </cell>
          <cell r="AK15" t="str">
            <v/>
          </cell>
        </row>
        <row r="16">
          <cell r="B16">
            <v>101.9</v>
          </cell>
          <cell r="C16" t="str">
            <v/>
          </cell>
          <cell r="D16">
            <v>102</v>
          </cell>
          <cell r="E16" t="str">
            <v/>
          </cell>
          <cell r="AD16">
            <v>100.5</v>
          </cell>
          <cell r="AE16" t="str">
            <v/>
          </cell>
          <cell r="AJ16">
            <v>99.9</v>
          </cell>
          <cell r="AK16" t="str">
            <v/>
          </cell>
        </row>
        <row r="17">
          <cell r="B17">
            <v>100.7</v>
          </cell>
          <cell r="C17" t="str">
            <v/>
          </cell>
          <cell r="D17">
            <v>100.9</v>
          </cell>
          <cell r="E17" t="str">
            <v/>
          </cell>
          <cell r="AD17">
            <v>99.9</v>
          </cell>
          <cell r="AE17" t="str">
            <v/>
          </cell>
          <cell r="AJ17">
            <v>96.8</v>
          </cell>
          <cell r="AK17" t="str">
            <v/>
          </cell>
        </row>
        <row r="18">
          <cell r="B18">
            <v>99.9</v>
          </cell>
          <cell r="C18" t="str">
            <v/>
          </cell>
          <cell r="D18">
            <v>99.9</v>
          </cell>
          <cell r="E18" t="str">
            <v/>
          </cell>
          <cell r="AD18">
            <v>99.9</v>
          </cell>
          <cell r="AE18" t="str">
            <v/>
          </cell>
          <cell r="AJ18">
            <v>95.1</v>
          </cell>
          <cell r="AK18" t="str">
            <v/>
          </cell>
        </row>
        <row r="19">
          <cell r="B19">
            <v>99.8</v>
          </cell>
          <cell r="C19" t="str">
            <v/>
          </cell>
          <cell r="D19">
            <v>99.9</v>
          </cell>
          <cell r="E19" t="str">
            <v/>
          </cell>
          <cell r="AD19">
            <v>100.2</v>
          </cell>
          <cell r="AE19" t="str">
            <v/>
          </cell>
          <cell r="AJ19">
            <v>97.5</v>
          </cell>
          <cell r="AK19" t="str">
            <v/>
          </cell>
        </row>
        <row r="20">
          <cell r="B20">
            <v>100.3</v>
          </cell>
          <cell r="C20" t="str">
            <v/>
          </cell>
          <cell r="D20">
            <v>100.5</v>
          </cell>
          <cell r="E20" t="str">
            <v/>
          </cell>
          <cell r="AD20">
            <v>99.5</v>
          </cell>
          <cell r="AE20" t="str">
            <v/>
          </cell>
          <cell r="AJ20">
            <v>96.5</v>
          </cell>
          <cell r="AK20" t="str">
            <v/>
          </cell>
        </row>
        <row r="21">
          <cell r="B21">
            <v>101.5</v>
          </cell>
          <cell r="C21" t="str">
            <v/>
          </cell>
          <cell r="D21">
            <v>101.4</v>
          </cell>
          <cell r="E21" t="str">
            <v/>
          </cell>
          <cell r="AD21">
            <v>100.9</v>
          </cell>
          <cell r="AE21" t="str">
            <v/>
          </cell>
          <cell r="AJ21">
            <v>99.8</v>
          </cell>
          <cell r="AK21" t="str">
            <v/>
          </cell>
        </row>
        <row r="22">
          <cell r="B22">
            <v>102.6</v>
          </cell>
          <cell r="C22" t="str">
            <v/>
          </cell>
          <cell r="D22">
            <v>102.7</v>
          </cell>
          <cell r="E22" t="str">
            <v/>
          </cell>
          <cell r="AD22">
            <v>100.5</v>
          </cell>
          <cell r="AE22" t="str">
            <v/>
          </cell>
          <cell r="AJ22">
            <v>100.3</v>
          </cell>
          <cell r="AK22" t="str">
            <v/>
          </cell>
        </row>
        <row r="23">
          <cell r="B23">
            <v>103.2</v>
          </cell>
          <cell r="C23" t="str">
            <v/>
          </cell>
          <cell r="D23">
            <v>103</v>
          </cell>
          <cell r="E23" t="str">
            <v/>
          </cell>
          <cell r="AD23">
            <v>102.8</v>
          </cell>
          <cell r="AE23" t="str">
            <v/>
          </cell>
          <cell r="AJ23">
            <v>112</v>
          </cell>
          <cell r="AK23" t="str">
            <v/>
          </cell>
        </row>
        <row r="24">
          <cell r="B24">
            <v>103.4</v>
          </cell>
          <cell r="C24" t="str">
            <v/>
          </cell>
          <cell r="D24">
            <v>103.4</v>
          </cell>
          <cell r="E24" t="str">
            <v/>
          </cell>
          <cell r="AD24">
            <v>103</v>
          </cell>
          <cell r="AE24" t="str">
            <v/>
          </cell>
          <cell r="AJ24">
            <v>109.6</v>
          </cell>
          <cell r="AK24" t="str">
            <v/>
          </cell>
        </row>
        <row r="25">
          <cell r="B25">
            <v>103.5</v>
          </cell>
          <cell r="C25" t="str">
            <v/>
          </cell>
          <cell r="D25">
            <v>103.8</v>
          </cell>
          <cell r="E25" t="str">
            <v/>
          </cell>
          <cell r="AD25">
            <v>102.2</v>
          </cell>
          <cell r="AE25" t="str">
            <v/>
          </cell>
          <cell r="AJ25">
            <v>109.7</v>
          </cell>
          <cell r="AK25" t="str">
            <v/>
          </cell>
        </row>
        <row r="26">
          <cell r="B26">
            <v>103.4</v>
          </cell>
          <cell r="C26" t="str">
            <v/>
          </cell>
          <cell r="D26">
            <v>103.4</v>
          </cell>
          <cell r="E26" t="str">
            <v/>
          </cell>
          <cell r="AD26">
            <v>102.6</v>
          </cell>
          <cell r="AE26" t="str">
            <v/>
          </cell>
          <cell r="AJ26">
            <v>109.7</v>
          </cell>
          <cell r="AK26" t="str">
            <v/>
          </cell>
        </row>
        <row r="27">
          <cell r="B27">
            <v>104.1</v>
          </cell>
          <cell r="C27" t="str">
            <v/>
          </cell>
          <cell r="D27">
            <v>103.7</v>
          </cell>
          <cell r="E27" t="str">
            <v/>
          </cell>
          <cell r="AD27">
            <v>103.9</v>
          </cell>
          <cell r="AE27" t="str">
            <v/>
          </cell>
          <cell r="AJ27">
            <v>112.7</v>
          </cell>
          <cell r="AK27" t="str">
            <v/>
          </cell>
        </row>
        <row r="28">
          <cell r="B28">
            <v>103.7</v>
          </cell>
          <cell r="C28" t="str">
            <v/>
          </cell>
          <cell r="D28">
            <v>103.6</v>
          </cell>
          <cell r="E28" t="str">
            <v/>
          </cell>
          <cell r="AD28">
            <v>103.9</v>
          </cell>
          <cell r="AE28" t="str">
            <v/>
          </cell>
          <cell r="AJ28">
            <v>106.4</v>
          </cell>
          <cell r="AK28" t="str">
            <v/>
          </cell>
        </row>
        <row r="29">
          <cell r="B29">
            <v>104</v>
          </cell>
          <cell r="C29" t="str">
            <v/>
          </cell>
          <cell r="D29">
            <v>104</v>
          </cell>
          <cell r="E29" t="str">
            <v/>
          </cell>
          <cell r="AD29">
            <v>103.9</v>
          </cell>
          <cell r="AE29" t="str">
            <v/>
          </cell>
          <cell r="AJ29">
            <v>104.3</v>
          </cell>
          <cell r="AK29" t="str">
            <v/>
          </cell>
        </row>
        <row r="30">
          <cell r="B30">
            <v>105</v>
          </cell>
          <cell r="C30" t="str">
            <v/>
          </cell>
          <cell r="D30">
            <v>104.9</v>
          </cell>
          <cell r="E30" t="str">
            <v/>
          </cell>
          <cell r="AD30">
            <v>103.4</v>
          </cell>
          <cell r="AE30" t="str">
            <v/>
          </cell>
          <cell r="AJ30">
            <v>104.5</v>
          </cell>
          <cell r="AK30" t="str">
            <v/>
          </cell>
        </row>
        <row r="31">
          <cell r="B31">
            <v>103.3</v>
          </cell>
          <cell r="C31" t="str">
            <v/>
          </cell>
          <cell r="D31">
            <v>103.2</v>
          </cell>
          <cell r="E31" t="str">
            <v/>
          </cell>
          <cell r="AD31">
            <v>103.2</v>
          </cell>
          <cell r="AE31" t="str">
            <v/>
          </cell>
          <cell r="AJ31">
            <v>90.3</v>
          </cell>
          <cell r="AK31" t="str">
            <v/>
          </cell>
        </row>
        <row r="32">
          <cell r="B32">
            <v>103.5</v>
          </cell>
          <cell r="C32" t="str">
            <v/>
          </cell>
          <cell r="D32">
            <v>103.5</v>
          </cell>
          <cell r="E32" t="str">
            <v/>
          </cell>
          <cell r="AD32">
            <v>103.2</v>
          </cell>
          <cell r="AE32" t="str">
            <v/>
          </cell>
          <cell r="AJ32">
            <v>95.3</v>
          </cell>
          <cell r="AK32" t="str">
            <v/>
          </cell>
        </row>
        <row r="33">
          <cell r="B33">
            <v>102.8</v>
          </cell>
          <cell r="C33" t="str">
            <v/>
          </cell>
          <cell r="D33">
            <v>102.8</v>
          </cell>
          <cell r="E33" t="str">
            <v/>
          </cell>
          <cell r="AD33">
            <v>104.2</v>
          </cell>
          <cell r="AE33" t="str">
            <v/>
          </cell>
          <cell r="AJ33">
            <v>93.1</v>
          </cell>
          <cell r="AK33" t="str">
            <v/>
          </cell>
        </row>
        <row r="34">
          <cell r="B34">
            <v>102.9</v>
          </cell>
          <cell r="C34" t="str">
            <v/>
          </cell>
          <cell r="D34">
            <v>103</v>
          </cell>
          <cell r="E34" t="str">
            <v/>
          </cell>
          <cell r="AD34">
            <v>104.9</v>
          </cell>
          <cell r="AE34" t="str">
            <v/>
          </cell>
          <cell r="AJ34">
            <v>89.8</v>
          </cell>
          <cell r="AK34" t="str">
            <v/>
          </cell>
        </row>
        <row r="35">
          <cell r="B35">
            <v>104.7</v>
          </cell>
          <cell r="C35" t="str">
            <v/>
          </cell>
          <cell r="D35">
            <v>104.5</v>
          </cell>
          <cell r="E35" t="str">
            <v/>
          </cell>
          <cell r="AD35">
            <v>104.4</v>
          </cell>
          <cell r="AE35" t="str">
            <v/>
          </cell>
          <cell r="AJ35">
            <v>101.7</v>
          </cell>
          <cell r="AK35" t="str">
            <v/>
          </cell>
        </row>
        <row r="36">
          <cell r="B36">
            <v>104.2</v>
          </cell>
          <cell r="C36" t="str">
            <v/>
          </cell>
          <cell r="D36">
            <v>104.1</v>
          </cell>
          <cell r="E36" t="str">
            <v/>
          </cell>
          <cell r="AD36">
            <v>104.8</v>
          </cell>
          <cell r="AE36" t="str">
            <v/>
          </cell>
          <cell r="AJ36">
            <v>101.7</v>
          </cell>
          <cell r="AK36" t="str">
            <v/>
          </cell>
        </row>
        <row r="37">
          <cell r="B37">
            <v>105.4</v>
          </cell>
          <cell r="C37" t="str">
            <v/>
          </cell>
          <cell r="D37">
            <v>105.3</v>
          </cell>
          <cell r="E37" t="str">
            <v/>
          </cell>
          <cell r="AD37">
            <v>104.7</v>
          </cell>
          <cell r="AE37" t="str">
            <v/>
          </cell>
          <cell r="AJ37">
            <v>104.2</v>
          </cell>
          <cell r="AK37" t="str">
            <v/>
          </cell>
        </row>
        <row r="38">
          <cell r="B38">
            <v>105</v>
          </cell>
          <cell r="C38" t="str">
            <v/>
          </cell>
          <cell r="D38">
            <v>104.8</v>
          </cell>
          <cell r="E38" t="str">
            <v/>
          </cell>
          <cell r="AD38">
            <v>105.2</v>
          </cell>
          <cell r="AE38" t="str">
            <v/>
          </cell>
          <cell r="AJ38">
            <v>106.2</v>
          </cell>
          <cell r="AK38" t="str">
            <v/>
          </cell>
        </row>
        <row r="39">
          <cell r="B39">
            <v>105.3</v>
          </cell>
          <cell r="C39" t="str">
            <v/>
          </cell>
          <cell r="D39">
            <v>105.3</v>
          </cell>
          <cell r="E39" t="str">
            <v/>
          </cell>
          <cell r="AD39">
            <v>104.4</v>
          </cell>
          <cell r="AE39" t="str">
            <v/>
          </cell>
          <cell r="AJ39">
            <v>111.2</v>
          </cell>
          <cell r="AK39" t="str">
            <v/>
          </cell>
        </row>
        <row r="40">
          <cell r="B40">
            <v>105.5</v>
          </cell>
          <cell r="C40" t="str">
            <v/>
          </cell>
          <cell r="D40">
            <v>105.4</v>
          </cell>
          <cell r="E40" t="str">
            <v/>
          </cell>
          <cell r="AD40">
            <v>104.5</v>
          </cell>
          <cell r="AE40" t="str">
            <v/>
          </cell>
          <cell r="AJ40">
            <v>106.5</v>
          </cell>
          <cell r="AK40" t="str">
            <v/>
          </cell>
        </row>
        <row r="41">
          <cell r="B41">
            <v>105.5</v>
          </cell>
          <cell r="C41" t="str">
            <v/>
          </cell>
          <cell r="D41">
            <v>105.5</v>
          </cell>
          <cell r="E41" t="str">
            <v/>
          </cell>
          <cell r="AD41">
            <v>104.1</v>
          </cell>
          <cell r="AE41" t="str">
            <v/>
          </cell>
          <cell r="AJ41">
            <v>111.4</v>
          </cell>
          <cell r="AK41" t="str">
            <v/>
          </cell>
        </row>
        <row r="42">
          <cell r="B42">
            <v>105.1</v>
          </cell>
          <cell r="C42" t="str">
            <v/>
          </cell>
          <cell r="D42">
            <v>105</v>
          </cell>
          <cell r="E42" t="str">
            <v/>
          </cell>
          <cell r="AD42">
            <v>104.1</v>
          </cell>
          <cell r="AE42" t="str">
            <v/>
          </cell>
          <cell r="AJ42">
            <v>109</v>
          </cell>
          <cell r="AK42" t="str">
            <v/>
          </cell>
        </row>
        <row r="43">
          <cell r="B43">
            <v>105.5</v>
          </cell>
          <cell r="C43" t="str">
            <v/>
          </cell>
          <cell r="D43">
            <v>105.4</v>
          </cell>
          <cell r="E43" t="str">
            <v/>
          </cell>
          <cell r="AD43">
            <v>103.7</v>
          </cell>
          <cell r="AE43" t="str">
            <v/>
          </cell>
          <cell r="AJ43">
            <v>110.3</v>
          </cell>
          <cell r="AK43" t="str">
            <v/>
          </cell>
        </row>
        <row r="44">
          <cell r="B44">
            <v>105.4</v>
          </cell>
          <cell r="C44" t="str">
            <v/>
          </cell>
          <cell r="D44">
            <v>105.3</v>
          </cell>
          <cell r="E44" t="str">
            <v/>
          </cell>
          <cell r="AD44">
            <v>104.2</v>
          </cell>
          <cell r="AE44" t="str">
            <v/>
          </cell>
          <cell r="AJ44">
            <v>107.5</v>
          </cell>
          <cell r="AK44" t="str">
            <v/>
          </cell>
        </row>
        <row r="45">
          <cell r="B45">
            <v>104.6</v>
          </cell>
          <cell r="C45" t="str">
            <v/>
          </cell>
          <cell r="D45">
            <v>104.4</v>
          </cell>
          <cell r="E45" t="str">
            <v/>
          </cell>
          <cell r="AD45">
            <v>104.2</v>
          </cell>
          <cell r="AE45" t="str">
            <v/>
          </cell>
          <cell r="AJ45">
            <v>103.3</v>
          </cell>
          <cell r="AK45" t="str">
            <v/>
          </cell>
        </row>
        <row r="46">
          <cell r="B46">
            <v>103.7</v>
          </cell>
          <cell r="C46" t="str">
            <v/>
          </cell>
          <cell r="D46">
            <v>103.6</v>
          </cell>
          <cell r="E46" t="str">
            <v/>
          </cell>
          <cell r="AD46">
            <v>103.7</v>
          </cell>
          <cell r="AE46" t="str">
            <v/>
          </cell>
          <cell r="AJ46">
            <v>105.2</v>
          </cell>
          <cell r="AK46" t="str">
            <v/>
          </cell>
        </row>
        <row r="47">
          <cell r="B47">
            <v>102.6</v>
          </cell>
          <cell r="C47" t="str">
            <v/>
          </cell>
          <cell r="D47">
            <v>102.7</v>
          </cell>
          <cell r="E47" t="str">
            <v/>
          </cell>
          <cell r="AD47">
            <v>101.2</v>
          </cell>
          <cell r="AE47" t="str">
            <v/>
          </cell>
          <cell r="AJ47">
            <v>107.1</v>
          </cell>
          <cell r="AK47" t="str">
            <v/>
          </cell>
        </row>
        <row r="48">
          <cell r="B48">
            <v>92.1</v>
          </cell>
          <cell r="C48" t="str">
            <v/>
          </cell>
          <cell r="D48">
            <v>92.4</v>
          </cell>
          <cell r="E48" t="str">
            <v/>
          </cell>
          <cell r="AD48">
            <v>89.5</v>
          </cell>
          <cell r="AE48" t="str">
            <v/>
          </cell>
          <cell r="AJ48">
            <v>95.2</v>
          </cell>
          <cell r="AK48" t="str">
            <v/>
          </cell>
        </row>
        <row r="49">
          <cell r="B49">
            <v>98.9</v>
          </cell>
          <cell r="C49" t="str">
            <v/>
          </cell>
          <cell r="D49">
            <v>98.7</v>
          </cell>
          <cell r="E49" t="str">
            <v/>
          </cell>
          <cell r="AD49">
            <v>100.2</v>
          </cell>
          <cell r="AE49" t="str">
            <v/>
          </cell>
          <cell r="AJ49">
            <v>96.8</v>
          </cell>
          <cell r="AK49" t="str">
            <v/>
          </cell>
        </row>
        <row r="50">
          <cell r="B50">
            <v>97.9</v>
          </cell>
          <cell r="C50" t="str">
            <v/>
          </cell>
          <cell r="D50">
            <v>97.6</v>
          </cell>
          <cell r="E50" t="str">
            <v/>
          </cell>
          <cell r="AD50">
            <v>96.9</v>
          </cell>
          <cell r="AE50" t="str">
            <v/>
          </cell>
          <cell r="AJ50">
            <v>88.6</v>
          </cell>
          <cell r="AK50" t="str">
            <v/>
          </cell>
        </row>
        <row r="51">
          <cell r="B51">
            <v>99.4</v>
          </cell>
          <cell r="C51" t="str">
            <v/>
          </cell>
          <cell r="D51">
            <v>99.1</v>
          </cell>
          <cell r="E51" t="str">
            <v/>
          </cell>
          <cell r="AD51">
            <v>99.8</v>
          </cell>
          <cell r="AE51" t="str">
            <v/>
          </cell>
          <cell r="AJ51">
            <v>98.7</v>
          </cell>
          <cell r="AK51" t="str">
            <v/>
          </cell>
        </row>
        <row r="52">
          <cell r="B52">
            <v>111.3</v>
          </cell>
          <cell r="C52" t="str">
            <v/>
          </cell>
          <cell r="D52">
            <v>110.4</v>
          </cell>
          <cell r="E52" t="str">
            <v/>
          </cell>
          <cell r="AD52">
            <v>113</v>
          </cell>
          <cell r="AE52" t="str">
            <v/>
          </cell>
          <cell r="AJ52">
            <v>103</v>
          </cell>
          <cell r="AK52" t="str">
            <v/>
          </cell>
        </row>
        <row r="53">
          <cell r="B53">
            <v>105.5</v>
          </cell>
          <cell r="C53" t="str">
            <v/>
          </cell>
          <cell r="D53">
            <v>105.4</v>
          </cell>
          <cell r="E53" t="str">
            <v/>
          </cell>
          <cell r="AD53">
            <v>104.7</v>
          </cell>
          <cell r="AE53" t="str">
            <v/>
          </cell>
          <cell r="AJ53">
            <v>106.6</v>
          </cell>
          <cell r="AK53" t="str">
            <v/>
          </cell>
        </row>
        <row r="54">
          <cell r="B54">
            <v>107.6</v>
          </cell>
          <cell r="C54" t="str">
            <v/>
          </cell>
          <cell r="D54">
            <v>107.5</v>
          </cell>
          <cell r="E54" t="str">
            <v/>
          </cell>
          <cell r="AD54">
            <v>108</v>
          </cell>
          <cell r="AE54" t="str">
            <v/>
          </cell>
          <cell r="AJ54">
            <v>105.2</v>
          </cell>
          <cell r="AK54" t="str">
            <v/>
          </cell>
        </row>
        <row r="55">
          <cell r="B55">
            <v>108.5</v>
          </cell>
          <cell r="C55" t="str">
            <v/>
          </cell>
          <cell r="D55">
            <v>108.3</v>
          </cell>
          <cell r="E55" t="str">
            <v/>
          </cell>
          <cell r="AD55">
            <v>106.6</v>
          </cell>
          <cell r="AE55" t="str">
            <v/>
          </cell>
          <cell r="AJ55">
            <v>104.3</v>
          </cell>
          <cell r="AK55" t="str">
            <v/>
          </cell>
        </row>
      </sheetData>
      <sheetData sheetId="1">
        <row r="7">
          <cell r="B7">
            <v>103.7</v>
          </cell>
          <cell r="C7" t="str">
            <v/>
          </cell>
          <cell r="D7">
            <v>103.8</v>
          </cell>
          <cell r="E7" t="str">
            <v/>
          </cell>
          <cell r="F7">
            <v>102.5</v>
          </cell>
          <cell r="G7" t="str">
            <v/>
          </cell>
          <cell r="H7">
            <v>100</v>
          </cell>
          <cell r="I7" t="str">
            <v/>
          </cell>
        </row>
        <row r="8">
          <cell r="B8">
            <v>104.8</v>
          </cell>
          <cell r="C8" t="str">
            <v/>
          </cell>
          <cell r="D8">
            <v>104.7</v>
          </cell>
          <cell r="E8" t="str">
            <v/>
          </cell>
          <cell r="F8">
            <v>103</v>
          </cell>
          <cell r="G8" t="str">
            <v/>
          </cell>
          <cell r="H8">
            <v>108.8</v>
          </cell>
          <cell r="I8" t="str">
            <v/>
          </cell>
        </row>
        <row r="9">
          <cell r="B9">
            <v>101.3</v>
          </cell>
          <cell r="C9" t="str">
            <v/>
          </cell>
          <cell r="D9">
            <v>101.4</v>
          </cell>
          <cell r="E9" t="str">
            <v/>
          </cell>
          <cell r="F9">
            <v>100.5</v>
          </cell>
          <cell r="G9" t="str">
            <v/>
          </cell>
          <cell r="H9">
            <v>98.2</v>
          </cell>
          <cell r="I9" t="str">
            <v/>
          </cell>
        </row>
        <row r="10">
          <cell r="B10">
            <v>101.1</v>
          </cell>
          <cell r="C10" t="str">
            <v/>
          </cell>
          <cell r="D10">
            <v>101.2</v>
          </cell>
          <cell r="E10" t="str">
            <v/>
          </cell>
          <cell r="F10">
            <v>100.3</v>
          </cell>
          <cell r="G10" t="str">
            <v/>
          </cell>
          <cell r="H10">
            <v>98.9</v>
          </cell>
          <cell r="I10" t="str">
            <v/>
          </cell>
        </row>
        <row r="11">
          <cell r="B11">
            <v>103.4</v>
          </cell>
          <cell r="C11" t="str">
            <v/>
          </cell>
          <cell r="D11">
            <v>103.4</v>
          </cell>
          <cell r="E11" t="str">
            <v/>
          </cell>
          <cell r="F11">
            <v>102.6</v>
          </cell>
          <cell r="G11" t="str">
            <v/>
          </cell>
          <cell r="H11">
            <v>110</v>
          </cell>
          <cell r="I11" t="str">
            <v/>
          </cell>
        </row>
        <row r="12">
          <cell r="B12">
            <v>104.2</v>
          </cell>
          <cell r="C12" t="str">
            <v/>
          </cell>
          <cell r="D12">
            <v>104.1</v>
          </cell>
          <cell r="E12" t="str">
            <v/>
          </cell>
          <cell r="F12">
            <v>103.8</v>
          </cell>
          <cell r="G12" t="str">
            <v/>
          </cell>
          <cell r="H12">
            <v>106.1</v>
          </cell>
          <cell r="I12" t="str">
            <v/>
          </cell>
        </row>
        <row r="13">
          <cell r="B13">
            <v>103.1</v>
          </cell>
          <cell r="C13" t="str">
            <v/>
          </cell>
          <cell r="D13">
            <v>103.1</v>
          </cell>
          <cell r="E13" t="str">
            <v/>
          </cell>
          <cell r="F13">
            <v>103.9</v>
          </cell>
          <cell r="G13" t="str">
            <v/>
          </cell>
          <cell r="H13">
            <v>91.8</v>
          </cell>
          <cell r="I13" t="str">
            <v/>
          </cell>
        </row>
        <row r="14">
          <cell r="B14">
            <v>104.8</v>
          </cell>
          <cell r="C14" t="str">
            <v/>
          </cell>
          <cell r="D14">
            <v>104.7</v>
          </cell>
          <cell r="E14" t="str">
            <v/>
          </cell>
          <cell r="F14">
            <v>104.8</v>
          </cell>
          <cell r="G14" t="str">
            <v/>
          </cell>
          <cell r="H14">
            <v>104</v>
          </cell>
          <cell r="I14" t="str">
            <v/>
          </cell>
        </row>
        <row r="15">
          <cell r="B15">
            <v>105.4</v>
          </cell>
          <cell r="C15" t="str">
            <v/>
          </cell>
          <cell r="D15">
            <v>105.3</v>
          </cell>
          <cell r="E15" t="str">
            <v/>
          </cell>
          <cell r="F15">
            <v>104.3</v>
          </cell>
          <cell r="G15" t="str">
            <v/>
          </cell>
          <cell r="H15">
            <v>109.4</v>
          </cell>
          <cell r="I15" t="str">
            <v/>
          </cell>
        </row>
        <row r="16">
          <cell r="B16">
            <v>104.7</v>
          </cell>
          <cell r="C16" t="str">
            <v/>
          </cell>
          <cell r="D16">
            <v>104.6</v>
          </cell>
          <cell r="E16" t="str">
            <v/>
          </cell>
          <cell r="F16">
            <v>104</v>
          </cell>
          <cell r="G16" t="str">
            <v/>
          </cell>
          <cell r="H16">
            <v>106.1</v>
          </cell>
          <cell r="I16" t="str">
            <v/>
          </cell>
        </row>
        <row r="17">
          <cell r="B17">
            <v>97.8</v>
          </cell>
          <cell r="C17" t="str">
            <v/>
          </cell>
          <cell r="D17">
            <v>97.8</v>
          </cell>
          <cell r="E17" t="str">
            <v/>
          </cell>
          <cell r="F17">
            <v>97</v>
          </cell>
          <cell r="G17" t="str">
            <v/>
          </cell>
          <cell r="H17">
            <v>95.1</v>
          </cell>
          <cell r="I17" t="str">
            <v/>
          </cell>
        </row>
        <row r="18">
          <cell r="B18">
            <v>105.9</v>
          </cell>
          <cell r="C18" t="str">
            <v/>
          </cell>
          <cell r="D18">
            <v>105.6</v>
          </cell>
          <cell r="E18" t="str">
            <v/>
          </cell>
          <cell r="F18">
            <v>106.1</v>
          </cell>
          <cell r="G18" t="str">
            <v/>
          </cell>
          <cell r="H18">
            <v>103.8</v>
          </cell>
          <cell r="I18" t="str">
            <v/>
          </cell>
        </row>
      </sheetData>
      <sheetData sheetId="2"/>
      <sheetData sheetId="3"/>
      <sheetData sheetId="4"/>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A_hist"/>
      <sheetName val="B_hist"/>
      <sheetName val="Metadane"/>
      <sheetName val="rejestr_zmian"/>
    </sheetNames>
    <sheetDataSet>
      <sheetData sheetId="0"/>
      <sheetData sheetId="1">
        <row r="7">
          <cell r="B7">
            <v>99.6</v>
          </cell>
          <cell r="C7" t="str">
            <v/>
          </cell>
          <cell r="D7">
            <v>100.8</v>
          </cell>
          <cell r="E7" t="str">
            <v/>
          </cell>
          <cell r="AD7">
            <v>100.4</v>
          </cell>
          <cell r="AE7" t="str">
            <v/>
          </cell>
          <cell r="AJ7">
            <v>98.2</v>
          </cell>
          <cell r="AK7" t="str">
            <v/>
          </cell>
        </row>
        <row r="8">
          <cell r="B8">
            <v>101.5</v>
          </cell>
          <cell r="C8" t="str">
            <v/>
          </cell>
          <cell r="D8">
            <v>100.7</v>
          </cell>
          <cell r="E8" t="str">
            <v/>
          </cell>
          <cell r="AD8">
            <v>100.6</v>
          </cell>
          <cell r="AE8" t="str">
            <v/>
          </cell>
          <cell r="AJ8">
            <v>102</v>
          </cell>
          <cell r="AK8" t="str">
            <v/>
          </cell>
        </row>
        <row r="9">
          <cell r="B9">
            <v>101.3</v>
          </cell>
          <cell r="C9" t="str">
            <v/>
          </cell>
          <cell r="D9">
            <v>100.9</v>
          </cell>
          <cell r="E9" t="str">
            <v/>
          </cell>
          <cell r="AD9">
            <v>101.2</v>
          </cell>
          <cell r="AE9" t="str">
            <v/>
          </cell>
          <cell r="AJ9">
            <v>100</v>
          </cell>
          <cell r="AK9" t="str">
            <v/>
          </cell>
        </row>
        <row r="10">
          <cell r="B10">
            <v>101</v>
          </cell>
          <cell r="C10" t="str">
            <v/>
          </cell>
          <cell r="D10">
            <v>101.5</v>
          </cell>
          <cell r="E10" t="str">
            <v/>
          </cell>
          <cell r="AD10">
            <v>100.6</v>
          </cell>
          <cell r="AE10" t="str">
            <v/>
          </cell>
          <cell r="AJ10">
            <v>101.8</v>
          </cell>
          <cell r="AK10" t="str">
            <v/>
          </cell>
        </row>
        <row r="11">
          <cell r="B11">
            <v>101.1</v>
          </cell>
          <cell r="C11" t="str">
            <v/>
          </cell>
          <cell r="D11">
            <v>101</v>
          </cell>
          <cell r="E11" t="str">
            <v/>
          </cell>
          <cell r="AD11">
            <v>100.6</v>
          </cell>
          <cell r="AE11" t="str">
            <v/>
          </cell>
          <cell r="AJ11">
            <v>102.3</v>
          </cell>
          <cell r="AK11" t="str">
            <v/>
          </cell>
        </row>
        <row r="12">
          <cell r="B12">
            <v>101.3</v>
          </cell>
          <cell r="C12" t="str">
            <v/>
          </cell>
          <cell r="D12">
            <v>101.6</v>
          </cell>
          <cell r="E12" t="str">
            <v/>
          </cell>
          <cell r="AD12">
            <v>101.1</v>
          </cell>
          <cell r="AE12" t="str">
            <v/>
          </cell>
          <cell r="AJ12">
            <v>103.1</v>
          </cell>
          <cell r="AK12" t="str">
            <v/>
          </cell>
        </row>
        <row r="13">
          <cell r="B13">
            <v>101.3</v>
          </cell>
          <cell r="C13" t="str">
            <v/>
          </cell>
          <cell r="D13">
            <v>101.1</v>
          </cell>
          <cell r="E13" t="str">
            <v/>
          </cell>
          <cell r="AD13">
            <v>100.6</v>
          </cell>
          <cell r="AE13" t="str">
            <v/>
          </cell>
          <cell r="AJ13">
            <v>102</v>
          </cell>
          <cell r="AK13" t="str">
            <v/>
          </cell>
        </row>
        <row r="14">
          <cell r="B14">
            <v>100.6</v>
          </cell>
          <cell r="C14" t="str">
            <v/>
          </cell>
          <cell r="D14">
            <v>100.6</v>
          </cell>
          <cell r="E14" t="str">
            <v/>
          </cell>
          <cell r="AD14">
            <v>100</v>
          </cell>
          <cell r="AE14" t="str">
            <v/>
          </cell>
          <cell r="AJ14">
            <v>101.2</v>
          </cell>
          <cell r="AK14" t="str">
            <v/>
          </cell>
        </row>
        <row r="15">
          <cell r="B15">
            <v>100.1</v>
          </cell>
          <cell r="C15" t="str">
            <v/>
          </cell>
          <cell r="D15">
            <v>100.2</v>
          </cell>
          <cell r="E15" t="str">
            <v/>
          </cell>
          <cell r="AD15">
            <v>100.1</v>
          </cell>
          <cell r="AE15" t="str">
            <v/>
          </cell>
          <cell r="AJ15">
            <v>99</v>
          </cell>
          <cell r="AK15" t="str">
            <v/>
          </cell>
        </row>
        <row r="16">
          <cell r="B16">
            <v>99.8</v>
          </cell>
          <cell r="C16" t="str">
            <v/>
          </cell>
          <cell r="D16">
            <v>99.7</v>
          </cell>
          <cell r="E16" t="str">
            <v/>
          </cell>
          <cell r="AD16">
            <v>100</v>
          </cell>
          <cell r="AE16" t="str">
            <v/>
          </cell>
          <cell r="AJ16">
            <v>99</v>
          </cell>
          <cell r="AK16" t="str">
            <v/>
          </cell>
        </row>
        <row r="17">
          <cell r="B17">
            <v>100.4</v>
          </cell>
          <cell r="C17" t="str">
            <v/>
          </cell>
          <cell r="D17">
            <v>100.4</v>
          </cell>
          <cell r="E17" t="str">
            <v/>
          </cell>
          <cell r="AD17">
            <v>99.7</v>
          </cell>
          <cell r="AE17" t="str">
            <v/>
          </cell>
          <cell r="AJ17">
            <v>98.4</v>
          </cell>
          <cell r="AK17" t="str">
            <v/>
          </cell>
        </row>
        <row r="18">
          <cell r="B18">
            <v>99.5</v>
          </cell>
          <cell r="C18" t="str">
            <v/>
          </cell>
          <cell r="D18">
            <v>99.9</v>
          </cell>
          <cell r="E18" t="str">
            <v/>
          </cell>
          <cell r="AD18">
            <v>100.3</v>
          </cell>
          <cell r="AE18" t="str">
            <v/>
          </cell>
          <cell r="AJ18">
            <v>99.6</v>
          </cell>
          <cell r="AK18" t="str">
            <v/>
          </cell>
        </row>
        <row r="19">
          <cell r="B19">
            <v>100.1</v>
          </cell>
          <cell r="C19" t="str">
            <v/>
          </cell>
          <cell r="D19">
            <v>99.8</v>
          </cell>
          <cell r="E19" t="str">
            <v/>
          </cell>
          <cell r="AD19">
            <v>99.8</v>
          </cell>
          <cell r="AE19" t="str">
            <v/>
          </cell>
          <cell r="AJ19">
            <v>97.9</v>
          </cell>
          <cell r="AK19" t="str">
            <v/>
          </cell>
        </row>
        <row r="20">
          <cell r="B20">
            <v>101.1</v>
          </cell>
          <cell r="C20" t="str">
            <v/>
          </cell>
          <cell r="D20">
            <v>101.3</v>
          </cell>
          <cell r="E20" t="str">
            <v/>
          </cell>
          <cell r="AD20">
            <v>100</v>
          </cell>
          <cell r="AE20" t="str">
            <v/>
          </cell>
          <cell r="AJ20">
            <v>101.5</v>
          </cell>
          <cell r="AK20" t="str">
            <v/>
          </cell>
        </row>
        <row r="21">
          <cell r="B21">
            <v>100.8</v>
          </cell>
          <cell r="C21" t="str">
            <v/>
          </cell>
          <cell r="D21">
            <v>100.4</v>
          </cell>
          <cell r="E21" t="str">
            <v/>
          </cell>
          <cell r="AD21">
            <v>100.8</v>
          </cell>
          <cell r="AE21" t="str">
            <v/>
          </cell>
          <cell r="AJ21">
            <v>101.9</v>
          </cell>
          <cell r="AK21" t="str">
            <v/>
          </cell>
        </row>
        <row r="22">
          <cell r="B22">
            <v>100.3</v>
          </cell>
          <cell r="C22" t="str">
            <v/>
          </cell>
          <cell r="D22">
            <v>100.6</v>
          </cell>
          <cell r="E22" t="str">
            <v/>
          </cell>
          <cell r="AD22">
            <v>100.2</v>
          </cell>
          <cell r="AE22" t="str">
            <v/>
          </cell>
          <cell r="AJ22">
            <v>101.1</v>
          </cell>
          <cell r="AK22" t="str">
            <v/>
          </cell>
        </row>
        <row r="23">
          <cell r="B23">
            <v>101</v>
          </cell>
          <cell r="C23" t="str">
            <v/>
          </cell>
          <cell r="D23">
            <v>101.4</v>
          </cell>
          <cell r="E23" t="str">
            <v/>
          </cell>
          <cell r="AD23">
            <v>100.7</v>
          </cell>
          <cell r="AE23" t="str">
            <v/>
          </cell>
          <cell r="AJ23">
            <v>104.1</v>
          </cell>
          <cell r="AK23" t="str">
            <v/>
          </cell>
        </row>
        <row r="24">
          <cell r="B24">
            <v>101.1</v>
          </cell>
          <cell r="C24" t="str">
            <v/>
          </cell>
          <cell r="D24">
            <v>100.4</v>
          </cell>
          <cell r="E24" t="str">
            <v/>
          </cell>
          <cell r="AD24">
            <v>101</v>
          </cell>
          <cell r="AE24" t="str">
            <v/>
          </cell>
          <cell r="AJ24">
            <v>102.3</v>
          </cell>
          <cell r="AK24" t="str">
            <v/>
          </cell>
        </row>
        <row r="25">
          <cell r="B25">
            <v>100.8</v>
          </cell>
          <cell r="C25" t="str">
            <v/>
          </cell>
          <cell r="D25">
            <v>100.9</v>
          </cell>
          <cell r="E25" t="str">
            <v/>
          </cell>
          <cell r="AD25">
            <v>100.7</v>
          </cell>
          <cell r="AE25" t="str">
            <v/>
          </cell>
          <cell r="AJ25">
            <v>102.2</v>
          </cell>
          <cell r="AK25" t="str">
            <v/>
          </cell>
        </row>
        <row r="26">
          <cell r="B26">
            <v>100.7</v>
          </cell>
          <cell r="C26" t="str">
            <v/>
          </cell>
          <cell r="D26">
            <v>100.6</v>
          </cell>
          <cell r="E26" t="str">
            <v/>
          </cell>
          <cell r="AD26">
            <v>101.2</v>
          </cell>
          <cell r="AE26" t="str">
            <v/>
          </cell>
          <cell r="AJ26">
            <v>101.9</v>
          </cell>
          <cell r="AK26" t="str">
            <v/>
          </cell>
        </row>
        <row r="27">
          <cell r="B27">
            <v>101.4</v>
          </cell>
          <cell r="C27" t="str">
            <v/>
          </cell>
          <cell r="D27">
            <v>101.2</v>
          </cell>
          <cell r="E27" t="str">
            <v/>
          </cell>
          <cell r="AD27">
            <v>101.3</v>
          </cell>
          <cell r="AE27" t="str">
            <v/>
          </cell>
          <cell r="AJ27">
            <v>102.8</v>
          </cell>
          <cell r="AK27" t="str">
            <v/>
          </cell>
        </row>
        <row r="28">
          <cell r="B28">
            <v>100.8</v>
          </cell>
          <cell r="C28" t="str">
            <v/>
          </cell>
          <cell r="D28">
            <v>101.1</v>
          </cell>
          <cell r="E28" t="str">
            <v/>
          </cell>
          <cell r="AD28">
            <v>100.9</v>
          </cell>
          <cell r="AE28" t="str">
            <v/>
          </cell>
          <cell r="AJ28">
            <v>99</v>
          </cell>
          <cell r="AK28" t="str">
            <v/>
          </cell>
        </row>
        <row r="29">
          <cell r="B29">
            <v>101.3</v>
          </cell>
          <cell r="C29" t="str">
            <v/>
          </cell>
          <cell r="D29">
            <v>101.4</v>
          </cell>
          <cell r="E29" t="str">
            <v/>
          </cell>
          <cell r="AD29">
            <v>100</v>
          </cell>
          <cell r="AE29" t="str">
            <v/>
          </cell>
          <cell r="AJ29">
            <v>102.2</v>
          </cell>
          <cell r="AK29" t="str">
            <v/>
          </cell>
        </row>
        <row r="30">
          <cell r="B30">
            <v>101.2</v>
          </cell>
          <cell r="C30" t="str">
            <v/>
          </cell>
          <cell r="D30">
            <v>101.2</v>
          </cell>
          <cell r="E30" t="str">
            <v/>
          </cell>
          <cell r="AD30">
            <v>100.8</v>
          </cell>
          <cell r="AE30" t="str">
            <v/>
          </cell>
          <cell r="AJ30">
            <v>101.5</v>
          </cell>
          <cell r="AK30" t="str">
            <v/>
          </cell>
        </row>
        <row r="31">
          <cell r="B31">
            <v>99.7</v>
          </cell>
          <cell r="C31" t="str">
            <v/>
          </cell>
          <cell r="D31">
            <v>99.8</v>
          </cell>
          <cell r="E31" t="str">
            <v/>
          </cell>
          <cell r="AD31">
            <v>101.4</v>
          </cell>
          <cell r="AE31" t="str">
            <v/>
          </cell>
          <cell r="AJ31">
            <v>88.4</v>
          </cell>
          <cell r="AK31" t="str">
            <v/>
          </cell>
        </row>
        <row r="32">
          <cell r="B32">
            <v>101.3</v>
          </cell>
          <cell r="C32" t="str">
            <v/>
          </cell>
          <cell r="D32">
            <v>101.4</v>
          </cell>
          <cell r="E32" t="str">
            <v/>
          </cell>
          <cell r="AD32">
            <v>100.8</v>
          </cell>
          <cell r="AE32" t="str">
            <v/>
          </cell>
          <cell r="AJ32">
            <v>102.4</v>
          </cell>
          <cell r="AK32" t="str">
            <v/>
          </cell>
        </row>
        <row r="33">
          <cell r="B33">
            <v>100.2</v>
          </cell>
          <cell r="C33" t="str">
            <v/>
          </cell>
          <cell r="D33">
            <v>100.3</v>
          </cell>
          <cell r="E33" t="str">
            <v/>
          </cell>
          <cell r="AD33">
            <v>101.6</v>
          </cell>
          <cell r="AE33" t="str">
            <v/>
          </cell>
          <cell r="AJ33">
            <v>99.7</v>
          </cell>
          <cell r="AK33" t="str">
            <v/>
          </cell>
        </row>
        <row r="34">
          <cell r="B34">
            <v>102.3</v>
          </cell>
          <cell r="C34" t="str">
            <v/>
          </cell>
          <cell r="D34">
            <v>101.8</v>
          </cell>
          <cell r="E34" t="str">
            <v/>
          </cell>
          <cell r="AD34">
            <v>100.9</v>
          </cell>
          <cell r="AE34" t="str">
            <v/>
          </cell>
          <cell r="AJ34">
            <v>100.5</v>
          </cell>
          <cell r="AK34" t="str">
            <v/>
          </cell>
        </row>
        <row r="35">
          <cell r="B35">
            <v>100.9</v>
          </cell>
          <cell r="C35" t="str">
            <v/>
          </cell>
          <cell r="D35">
            <v>101.3</v>
          </cell>
          <cell r="E35" t="str">
            <v/>
          </cell>
          <cell r="AD35">
            <v>101.5</v>
          </cell>
          <cell r="AE35" t="str">
            <v/>
          </cell>
          <cell r="AJ35">
            <v>99.5</v>
          </cell>
          <cell r="AK35" t="str">
            <v/>
          </cell>
        </row>
        <row r="36">
          <cell r="B36">
            <v>100.9</v>
          </cell>
          <cell r="C36" t="str">
            <v/>
          </cell>
          <cell r="D36">
            <v>100.6</v>
          </cell>
          <cell r="E36" t="str">
            <v/>
          </cell>
          <cell r="AD36">
            <v>100.9</v>
          </cell>
          <cell r="AE36" t="str">
            <v/>
          </cell>
          <cell r="AJ36">
            <v>103</v>
          </cell>
          <cell r="AK36" t="str">
            <v/>
          </cell>
        </row>
        <row r="37">
          <cell r="B37">
            <v>101.1</v>
          </cell>
          <cell r="C37" t="str">
            <v/>
          </cell>
          <cell r="D37">
            <v>101.3</v>
          </cell>
          <cell r="E37" t="str">
            <v/>
          </cell>
          <cell r="AD37">
            <v>101.2</v>
          </cell>
          <cell r="AE37" t="str">
            <v/>
          </cell>
          <cell r="AJ37">
            <v>100.7</v>
          </cell>
          <cell r="AK37" t="str">
            <v/>
          </cell>
        </row>
        <row r="38">
          <cell r="B38">
            <v>101.8</v>
          </cell>
          <cell r="C38" t="str">
            <v/>
          </cell>
          <cell r="D38">
            <v>101.2</v>
          </cell>
          <cell r="E38" t="str">
            <v/>
          </cell>
          <cell r="AD38">
            <v>100.8</v>
          </cell>
          <cell r="AE38" t="str">
            <v/>
          </cell>
          <cell r="AJ38">
            <v>103.4</v>
          </cell>
          <cell r="AK38" t="str">
            <v/>
          </cell>
        </row>
        <row r="39">
          <cell r="B39">
            <v>101.2</v>
          </cell>
          <cell r="C39" t="str">
            <v/>
          </cell>
          <cell r="D39">
            <v>101.4</v>
          </cell>
          <cell r="E39" t="str">
            <v/>
          </cell>
          <cell r="AD39">
            <v>101.1</v>
          </cell>
          <cell r="AE39" t="str">
            <v/>
          </cell>
          <cell r="AJ39">
            <v>102.7</v>
          </cell>
          <cell r="AK39" t="str">
            <v/>
          </cell>
        </row>
        <row r="40">
          <cell r="B40">
            <v>101.4</v>
          </cell>
          <cell r="C40" t="str">
            <v/>
          </cell>
          <cell r="D40">
            <v>101.4</v>
          </cell>
          <cell r="E40" t="str">
            <v/>
          </cell>
          <cell r="AD40">
            <v>101.2</v>
          </cell>
          <cell r="AE40" t="str">
            <v/>
          </cell>
          <cell r="AJ40">
            <v>101.1</v>
          </cell>
          <cell r="AK40" t="str">
            <v/>
          </cell>
        </row>
        <row r="41">
          <cell r="B41">
            <v>101.3</v>
          </cell>
          <cell r="C41" t="str">
            <v/>
          </cell>
          <cell r="D41">
            <v>101.5</v>
          </cell>
          <cell r="E41" t="str">
            <v/>
          </cell>
          <cell r="AD41">
            <v>100.9</v>
          </cell>
          <cell r="AE41" t="str">
            <v/>
          </cell>
          <cell r="AJ41">
            <v>104.6</v>
          </cell>
          <cell r="AK41" t="str">
            <v/>
          </cell>
        </row>
        <row r="42">
          <cell r="B42">
            <v>100.9</v>
          </cell>
          <cell r="C42" t="str">
            <v/>
          </cell>
          <cell r="D42">
            <v>101.2</v>
          </cell>
          <cell r="E42" t="str">
            <v/>
          </cell>
          <cell r="AD42">
            <v>101.1</v>
          </cell>
          <cell r="AE42" t="str">
            <v/>
          </cell>
          <cell r="AJ42">
            <v>100.2</v>
          </cell>
          <cell r="AK42" t="str">
            <v/>
          </cell>
        </row>
        <row r="43">
          <cell r="B43">
            <v>101.8</v>
          </cell>
          <cell r="C43" t="str">
            <v/>
          </cell>
          <cell r="D43">
            <v>101.4</v>
          </cell>
          <cell r="E43" t="str">
            <v/>
          </cell>
          <cell r="AD43">
            <v>100.7</v>
          </cell>
          <cell r="AE43" t="str">
            <v/>
          </cell>
          <cell r="AJ43">
            <v>102.2</v>
          </cell>
          <cell r="AK43" t="str">
            <v/>
          </cell>
        </row>
        <row r="44">
          <cell r="B44">
            <v>100.8</v>
          </cell>
          <cell r="C44" t="str">
            <v/>
          </cell>
          <cell r="D44">
            <v>101</v>
          </cell>
          <cell r="E44" t="str">
            <v/>
          </cell>
          <cell r="AD44">
            <v>101.5</v>
          </cell>
          <cell r="AE44" t="str">
            <v/>
          </cell>
          <cell r="AJ44">
            <v>101.1</v>
          </cell>
          <cell r="AK44" t="str">
            <v/>
          </cell>
        </row>
        <row r="45">
          <cell r="B45">
            <v>100.9</v>
          </cell>
          <cell r="C45" t="str">
            <v/>
          </cell>
          <cell r="D45">
            <v>100.7</v>
          </cell>
          <cell r="E45" t="str">
            <v/>
          </cell>
          <cell r="AD45">
            <v>100.9</v>
          </cell>
          <cell r="AE45" t="str">
            <v/>
          </cell>
          <cell r="AJ45">
            <v>99.9</v>
          </cell>
          <cell r="AK45" t="str">
            <v/>
          </cell>
        </row>
        <row r="46">
          <cell r="B46">
            <v>100.5</v>
          </cell>
          <cell r="C46" t="str">
            <v/>
          </cell>
          <cell r="D46">
            <v>100.3</v>
          </cell>
          <cell r="E46" t="str">
            <v/>
          </cell>
          <cell r="AD46">
            <v>100.2</v>
          </cell>
          <cell r="AE46" t="str">
            <v/>
          </cell>
          <cell r="AJ46">
            <v>104.1</v>
          </cell>
          <cell r="AK46" t="str">
            <v/>
          </cell>
        </row>
        <row r="47">
          <cell r="B47">
            <v>100.4</v>
          </cell>
          <cell r="C47" t="str">
            <v/>
          </cell>
          <cell r="D47">
            <v>100.6</v>
          </cell>
          <cell r="E47" t="str">
            <v/>
          </cell>
          <cell r="AD47">
            <v>98.4</v>
          </cell>
          <cell r="AE47" t="str">
            <v/>
          </cell>
          <cell r="AJ47">
            <v>101.2</v>
          </cell>
          <cell r="AK47" t="str">
            <v/>
          </cell>
        </row>
        <row r="48">
          <cell r="B48">
            <v>90.9</v>
          </cell>
          <cell r="C48" t="str">
            <v/>
          </cell>
          <cell r="D48">
            <v>90.9</v>
          </cell>
          <cell r="E48" t="str">
            <v/>
          </cell>
          <cell r="AD48">
            <v>90.5</v>
          </cell>
          <cell r="AE48" t="str">
            <v/>
          </cell>
          <cell r="AJ48">
            <v>89.1</v>
          </cell>
          <cell r="AK48" t="str">
            <v/>
          </cell>
        </row>
        <row r="49">
          <cell r="B49">
            <v>107.3</v>
          </cell>
          <cell r="C49" t="str">
            <v/>
          </cell>
          <cell r="D49">
            <v>107.3</v>
          </cell>
          <cell r="E49" t="str">
            <v/>
          </cell>
          <cell r="AD49">
            <v>112.5</v>
          </cell>
          <cell r="AE49" t="str">
            <v/>
          </cell>
          <cell r="AJ49">
            <v>101.1</v>
          </cell>
          <cell r="AK49" t="str">
            <v/>
          </cell>
        </row>
        <row r="50">
          <cell r="B50">
            <v>100</v>
          </cell>
          <cell r="C50" t="str">
            <v/>
          </cell>
          <cell r="D50">
            <v>100</v>
          </cell>
          <cell r="E50" t="str">
            <v/>
          </cell>
          <cell r="AD50">
            <v>96.2</v>
          </cell>
          <cell r="AE50" t="str">
            <v/>
          </cell>
          <cell r="AJ50">
            <v>99.4</v>
          </cell>
          <cell r="AK50" t="str">
            <v/>
          </cell>
        </row>
        <row r="51">
          <cell r="B51">
            <v>101.4</v>
          </cell>
          <cell r="C51" t="str">
            <v/>
          </cell>
          <cell r="D51">
            <v>101.7</v>
          </cell>
          <cell r="E51" t="str">
            <v/>
          </cell>
          <cell r="AD51">
            <v>101.6</v>
          </cell>
          <cell r="AE51" t="str">
            <v/>
          </cell>
          <cell r="AJ51">
            <v>111.9</v>
          </cell>
          <cell r="AK51" t="str">
            <v/>
          </cell>
        </row>
        <row r="52">
          <cell r="B52">
            <v>102</v>
          </cell>
          <cell r="C52" t="str">
            <v/>
          </cell>
          <cell r="D52">
            <v>101.5</v>
          </cell>
          <cell r="E52" t="str">
            <v/>
          </cell>
          <cell r="AD52">
            <v>103.5</v>
          </cell>
          <cell r="AE52" t="str">
            <v/>
          </cell>
          <cell r="AJ52">
            <v>91.7</v>
          </cell>
          <cell r="AK52" t="str">
            <v/>
          </cell>
        </row>
        <row r="53">
          <cell r="B53">
            <v>102.6</v>
          </cell>
          <cell r="C53" t="str">
            <v/>
          </cell>
          <cell r="D53">
            <v>101.9</v>
          </cell>
          <cell r="E53" t="str">
            <v/>
          </cell>
          <cell r="AD53">
            <v>103.6</v>
          </cell>
          <cell r="AE53" t="str">
            <v/>
          </cell>
          <cell r="AJ53">
            <v>102</v>
          </cell>
          <cell r="AK53" t="str">
            <v/>
          </cell>
        </row>
        <row r="54">
          <cell r="B54">
            <v>101.8</v>
          </cell>
          <cell r="C54" t="str">
            <v/>
          </cell>
          <cell r="D54">
            <v>101.9</v>
          </cell>
          <cell r="E54" t="str">
            <v/>
          </cell>
          <cell r="AD54">
            <v>98.6</v>
          </cell>
          <cell r="AE54" t="str">
            <v/>
          </cell>
          <cell r="AJ54">
            <v>101.1</v>
          </cell>
          <cell r="AK54" t="str">
            <v/>
          </cell>
        </row>
        <row r="55">
          <cell r="B55">
            <v>102.5</v>
          </cell>
          <cell r="C55" t="str">
            <v/>
          </cell>
          <cell r="D55">
            <v>101.8</v>
          </cell>
          <cell r="E55" t="str">
            <v/>
          </cell>
          <cell r="AD55">
            <v>100.6</v>
          </cell>
          <cell r="AE55" t="str">
            <v/>
          </cell>
          <cell r="AJ55">
            <v>111.5</v>
          </cell>
          <cell r="AK55" t="str">
            <v/>
          </cell>
        </row>
      </sheetData>
      <sheetData sheetId="2"/>
      <sheetData sheetId="3"/>
      <sheetData sheetId="4"/>
      <sheetData sheetId="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Kwartalne_I"/>
      <sheetName val="Roczne"/>
      <sheetName val="Wartosci_hist"/>
      <sheetName val="A_hist"/>
      <sheetName val="B_hist"/>
      <sheetName val="Kwartalne_I_hist"/>
      <sheetName val="Roczne_hist"/>
      <sheetName val="Metadane"/>
      <sheetName val="rejestr_zmian"/>
    </sheetNames>
    <sheetDataSet>
      <sheetData sheetId="0">
        <row r="7">
          <cell r="B7">
            <v>8026</v>
          </cell>
          <cell r="C7" t="str">
            <v/>
          </cell>
        </row>
        <row r="8">
          <cell r="B8">
            <v>8101</v>
          </cell>
          <cell r="C8" t="str">
            <v/>
          </cell>
        </row>
        <row r="9">
          <cell r="B9">
            <v>8141</v>
          </cell>
          <cell r="C9" t="str">
            <v/>
          </cell>
        </row>
        <row r="10">
          <cell r="B10">
            <v>8271</v>
          </cell>
          <cell r="C10" t="str">
            <v/>
          </cell>
        </row>
        <row r="11">
          <cell r="B11">
            <v>8250</v>
          </cell>
          <cell r="C11" t="str">
            <v/>
          </cell>
        </row>
        <row r="12">
          <cell r="B12">
            <v>8265</v>
          </cell>
          <cell r="C12" t="str">
            <v/>
          </cell>
        </row>
        <row r="13">
          <cell r="B13">
            <v>8266</v>
          </cell>
          <cell r="C13" t="str">
            <v/>
          </cell>
        </row>
        <row r="14">
          <cell r="B14">
            <v>8368</v>
          </cell>
          <cell r="C14" t="str">
            <v/>
          </cell>
        </row>
        <row r="15">
          <cell r="B15">
            <v>8266</v>
          </cell>
          <cell r="C15" t="str">
            <v/>
          </cell>
        </row>
        <row r="16">
          <cell r="B16">
            <v>8280</v>
          </cell>
          <cell r="C16" t="str">
            <v/>
          </cell>
        </row>
        <row r="17">
          <cell r="B17">
            <v>8259</v>
          </cell>
          <cell r="C17" t="str">
            <v/>
          </cell>
        </row>
        <row r="18">
          <cell r="B18">
            <v>8338</v>
          </cell>
          <cell r="C18" t="str">
            <v/>
          </cell>
        </row>
        <row r="19">
          <cell r="B19">
            <v>8210</v>
          </cell>
          <cell r="C19" t="str">
            <v/>
          </cell>
        </row>
        <row r="20">
          <cell r="B20">
            <v>8187</v>
          </cell>
          <cell r="C20" t="str">
            <v/>
          </cell>
        </row>
        <row r="21">
          <cell r="B21">
            <v>8159</v>
          </cell>
          <cell r="C21" t="str">
            <v/>
          </cell>
        </row>
        <row r="22">
          <cell r="B22">
            <v>8235</v>
          </cell>
          <cell r="C22" t="str">
            <v/>
          </cell>
        </row>
        <row r="23">
          <cell r="B23">
            <v>8186</v>
          </cell>
          <cell r="C23" t="str">
            <v/>
          </cell>
        </row>
        <row r="24">
          <cell r="B24">
            <v>8195</v>
          </cell>
          <cell r="C24" t="str">
            <v/>
          </cell>
        </row>
        <row r="25">
          <cell r="B25">
            <v>8183</v>
          </cell>
          <cell r="C25" t="str">
            <v/>
          </cell>
        </row>
        <row r="26">
          <cell r="B26">
            <v>8309</v>
          </cell>
          <cell r="C26" t="str">
            <v/>
          </cell>
        </row>
        <row r="27">
          <cell r="B27">
            <v>8253</v>
          </cell>
          <cell r="C27" t="str">
            <v/>
          </cell>
        </row>
        <row r="28">
          <cell r="B28">
            <v>8259</v>
          </cell>
          <cell r="C28" t="str">
            <v/>
          </cell>
        </row>
        <row r="29">
          <cell r="B29">
            <v>8254</v>
          </cell>
          <cell r="C29" t="str">
            <v/>
          </cell>
        </row>
        <row r="30">
          <cell r="B30">
            <v>8396</v>
          </cell>
          <cell r="C30" t="str">
            <v/>
          </cell>
        </row>
        <row r="31">
          <cell r="B31">
            <v>8428</v>
          </cell>
          <cell r="C31" t="str">
            <v/>
          </cell>
        </row>
        <row r="32">
          <cell r="B32">
            <v>8460</v>
          </cell>
          <cell r="C32" t="str">
            <v/>
          </cell>
        </row>
        <row r="33">
          <cell r="B33">
            <v>8471</v>
          </cell>
          <cell r="C33" t="str">
            <v/>
          </cell>
        </row>
        <row r="34">
          <cell r="B34">
            <v>8575</v>
          </cell>
          <cell r="C34" t="str">
            <v/>
          </cell>
        </row>
        <row r="35">
          <cell r="B35">
            <v>8694</v>
          </cell>
          <cell r="C35" t="str">
            <v/>
          </cell>
        </row>
        <row r="36">
          <cell r="B36">
            <v>8718</v>
          </cell>
          <cell r="C36" t="str">
            <v/>
          </cell>
        </row>
        <row r="37">
          <cell r="B37">
            <v>8796</v>
          </cell>
          <cell r="C37" t="str">
            <v/>
          </cell>
        </row>
        <row r="38">
          <cell r="B38">
            <v>8855</v>
          </cell>
          <cell r="C38" t="str">
            <v/>
          </cell>
        </row>
        <row r="39">
          <cell r="B39">
            <v>8935</v>
          </cell>
          <cell r="C39" t="str">
            <v/>
          </cell>
        </row>
        <row r="40">
          <cell r="B40">
            <v>8977</v>
          </cell>
          <cell r="C40" t="str">
            <v/>
          </cell>
        </row>
        <row r="41">
          <cell r="B41">
            <v>8998</v>
          </cell>
          <cell r="C41" t="str">
            <v/>
          </cell>
        </row>
        <row r="42">
          <cell r="B42">
            <v>9079</v>
          </cell>
          <cell r="C42" t="str">
            <v/>
          </cell>
        </row>
        <row r="43">
          <cell r="B43">
            <v>9173</v>
          </cell>
          <cell r="C43" t="str">
            <v/>
          </cell>
        </row>
        <row r="44">
          <cell r="B44">
            <v>9185</v>
          </cell>
          <cell r="C44" t="str">
            <v/>
          </cell>
        </row>
        <row r="45">
          <cell r="B45">
            <v>9188</v>
          </cell>
          <cell r="C45" t="str">
            <v/>
          </cell>
        </row>
        <row r="46">
          <cell r="B46">
            <v>9241</v>
          </cell>
          <cell r="C46" t="str">
            <v/>
          </cell>
        </row>
        <row r="47">
          <cell r="B47">
            <v>9227</v>
          </cell>
          <cell r="C47" t="str">
            <v/>
          </cell>
        </row>
        <row r="48">
          <cell r="B48">
            <v>9025</v>
          </cell>
          <cell r="C48" t="str">
            <v/>
          </cell>
        </row>
        <row r="49">
          <cell r="B49">
            <v>9050</v>
          </cell>
          <cell r="C49" t="str">
            <v/>
          </cell>
        </row>
        <row r="50">
          <cell r="B50">
            <v>9122</v>
          </cell>
          <cell r="C50" t="str">
            <v/>
          </cell>
        </row>
        <row r="51">
          <cell r="B51">
            <v>9101</v>
          </cell>
          <cell r="C51" t="str">
            <v/>
          </cell>
        </row>
        <row r="52">
          <cell r="B52">
            <v>9126</v>
          </cell>
          <cell r="C52" t="str">
            <v/>
          </cell>
        </row>
        <row r="53">
          <cell r="B53">
            <v>9129</v>
          </cell>
          <cell r="C53" t="str">
            <v/>
          </cell>
        </row>
        <row r="54">
          <cell r="B54">
            <v>9202</v>
          </cell>
          <cell r="C54" t="str">
            <v/>
          </cell>
        </row>
        <row r="55">
          <cell r="B55">
            <v>9272</v>
          </cell>
          <cell r="C55" t="str">
            <v/>
          </cell>
        </row>
      </sheetData>
      <sheetData sheetId="1">
        <row r="7">
          <cell r="B7">
            <v>99.7</v>
          </cell>
          <cell r="C7" t="str">
            <v/>
          </cell>
        </row>
        <row r="8">
          <cell r="B8">
            <v>100.7</v>
          </cell>
          <cell r="C8" t="str">
            <v/>
          </cell>
        </row>
        <row r="9">
          <cell r="B9">
            <v>101.6</v>
          </cell>
          <cell r="C9" t="str">
            <v/>
          </cell>
        </row>
        <row r="10">
          <cell r="B10">
            <v>101.3</v>
          </cell>
          <cell r="C10" t="str">
            <v/>
          </cell>
        </row>
        <row r="11">
          <cell r="B11">
            <v>102.8</v>
          </cell>
          <cell r="C11" t="str">
            <v/>
          </cell>
        </row>
        <row r="12">
          <cell r="B12">
            <v>102</v>
          </cell>
          <cell r="C12" t="str">
            <v/>
          </cell>
        </row>
        <row r="13">
          <cell r="B13">
            <v>101.5</v>
          </cell>
          <cell r="C13" t="str">
            <v/>
          </cell>
        </row>
        <row r="14">
          <cell r="B14">
            <v>101.2</v>
          </cell>
          <cell r="C14" t="str">
            <v/>
          </cell>
        </row>
        <row r="15">
          <cell r="B15">
            <v>100.2</v>
          </cell>
          <cell r="C15" t="str">
            <v/>
          </cell>
        </row>
        <row r="16">
          <cell r="B16">
            <v>100.2</v>
          </cell>
          <cell r="C16" t="str">
            <v/>
          </cell>
        </row>
        <row r="17">
          <cell r="B17">
            <v>99.9</v>
          </cell>
          <cell r="C17" t="str">
            <v/>
          </cell>
        </row>
        <row r="18">
          <cell r="B18">
            <v>99.6</v>
          </cell>
          <cell r="C18" t="str">
            <v/>
          </cell>
        </row>
        <row r="19">
          <cell r="B19">
            <v>99.3</v>
          </cell>
          <cell r="C19" t="str">
            <v/>
          </cell>
        </row>
        <row r="20">
          <cell r="B20">
            <v>98.9</v>
          </cell>
          <cell r="C20" t="str">
            <v/>
          </cell>
        </row>
        <row r="21">
          <cell r="B21">
            <v>98.8</v>
          </cell>
          <cell r="C21" t="str">
            <v/>
          </cell>
        </row>
        <row r="22">
          <cell r="B22">
            <v>98.8</v>
          </cell>
          <cell r="C22" t="str">
            <v/>
          </cell>
        </row>
        <row r="23">
          <cell r="B23">
            <v>99.7</v>
          </cell>
          <cell r="C23" t="str">
            <v/>
          </cell>
        </row>
        <row r="24">
          <cell r="B24">
            <v>100.1</v>
          </cell>
          <cell r="C24" t="str">
            <v/>
          </cell>
        </row>
        <row r="25">
          <cell r="B25">
            <v>100.3</v>
          </cell>
          <cell r="C25" t="str">
            <v/>
          </cell>
        </row>
        <row r="26">
          <cell r="B26">
            <v>100.9</v>
          </cell>
          <cell r="C26" t="str">
            <v/>
          </cell>
        </row>
        <row r="27">
          <cell r="B27">
            <v>100.8</v>
          </cell>
          <cell r="C27" t="str">
            <v/>
          </cell>
        </row>
        <row r="28">
          <cell r="B28">
            <v>100.8</v>
          </cell>
          <cell r="C28" t="str">
            <v/>
          </cell>
        </row>
        <row r="29">
          <cell r="B29">
            <v>100.9</v>
          </cell>
          <cell r="C29" t="str">
            <v/>
          </cell>
        </row>
        <row r="30">
          <cell r="B30">
            <v>101</v>
          </cell>
          <cell r="C30" t="str">
            <v/>
          </cell>
        </row>
        <row r="31">
          <cell r="B31">
            <v>102.1</v>
          </cell>
          <cell r="C31" t="str">
            <v/>
          </cell>
        </row>
        <row r="32">
          <cell r="B32">
            <v>102.4</v>
          </cell>
          <cell r="C32" t="str">
            <v/>
          </cell>
        </row>
        <row r="33">
          <cell r="B33">
            <v>102.6</v>
          </cell>
          <cell r="C33" t="str">
            <v/>
          </cell>
        </row>
        <row r="34">
          <cell r="B34">
            <v>102.1</v>
          </cell>
          <cell r="C34" t="str">
            <v/>
          </cell>
        </row>
        <row r="35">
          <cell r="B35">
            <v>103.2</v>
          </cell>
          <cell r="C35" t="str">
            <v/>
          </cell>
        </row>
        <row r="36">
          <cell r="B36">
            <v>103.1</v>
          </cell>
          <cell r="C36" t="str">
            <v/>
          </cell>
        </row>
        <row r="37">
          <cell r="B37">
            <v>103.8</v>
          </cell>
          <cell r="C37" t="str">
            <v/>
          </cell>
        </row>
        <row r="38">
          <cell r="B38">
            <v>103.3</v>
          </cell>
          <cell r="C38" t="str">
            <v/>
          </cell>
        </row>
        <row r="39">
          <cell r="B39">
            <v>102.8</v>
          </cell>
          <cell r="C39" t="str">
            <v/>
          </cell>
        </row>
        <row r="40">
          <cell r="B40">
            <v>103</v>
          </cell>
          <cell r="C40" t="str">
            <v/>
          </cell>
        </row>
        <row r="41">
          <cell r="B41">
            <v>102.3</v>
          </cell>
          <cell r="C41" t="str">
            <v/>
          </cell>
        </row>
        <row r="42">
          <cell r="B42">
            <v>102.5</v>
          </cell>
          <cell r="C42" t="str">
            <v/>
          </cell>
        </row>
        <row r="43">
          <cell r="B43">
            <v>102.7</v>
          </cell>
          <cell r="C43" t="str">
            <v/>
          </cell>
        </row>
        <row r="44">
          <cell r="B44">
            <v>102.3</v>
          </cell>
          <cell r="C44" t="str">
            <v/>
          </cell>
        </row>
        <row r="45">
          <cell r="B45">
            <v>102.1</v>
          </cell>
          <cell r="C45" t="str">
            <v/>
          </cell>
        </row>
        <row r="46">
          <cell r="B46">
            <v>101.8</v>
          </cell>
          <cell r="C46" t="str">
            <v/>
          </cell>
        </row>
        <row r="47">
          <cell r="B47">
            <v>100.6</v>
          </cell>
          <cell r="C47" t="str">
            <v/>
          </cell>
        </row>
        <row r="48">
          <cell r="B48">
            <v>98.3</v>
          </cell>
          <cell r="C48" t="str">
            <v/>
          </cell>
        </row>
        <row r="49">
          <cell r="B49">
            <v>98.5</v>
          </cell>
          <cell r="C49" t="str">
            <v/>
          </cell>
        </row>
        <row r="50">
          <cell r="B50">
            <v>98.7</v>
          </cell>
          <cell r="C50" t="str">
            <v/>
          </cell>
        </row>
        <row r="51">
          <cell r="B51">
            <v>98.6</v>
          </cell>
          <cell r="C51" t="str">
            <v/>
          </cell>
        </row>
        <row r="52">
          <cell r="B52">
            <v>101.1</v>
          </cell>
          <cell r="C52" t="str">
            <v/>
          </cell>
        </row>
        <row r="53">
          <cell r="B53">
            <v>100.9</v>
          </cell>
          <cell r="C53" t="str">
            <v/>
          </cell>
        </row>
        <row r="54">
          <cell r="B54">
            <v>100.9</v>
          </cell>
          <cell r="C54" t="str">
            <v/>
          </cell>
        </row>
        <row r="55">
          <cell r="B55">
            <v>101.9</v>
          </cell>
          <cell r="C55" t="str">
            <v/>
          </cell>
        </row>
      </sheetData>
      <sheetData sheetId="2">
        <row r="7">
          <cell r="B7">
            <v>98.3</v>
          </cell>
          <cell r="C7" t="str">
            <v/>
          </cell>
        </row>
        <row r="8">
          <cell r="B8">
            <v>100.9</v>
          </cell>
          <cell r="C8" t="str">
            <v/>
          </cell>
        </row>
        <row r="9">
          <cell r="B9">
            <v>100.5</v>
          </cell>
          <cell r="C9" t="str">
            <v/>
          </cell>
        </row>
        <row r="10">
          <cell r="B10">
            <v>101.6</v>
          </cell>
          <cell r="C10" t="str">
            <v/>
          </cell>
        </row>
        <row r="11">
          <cell r="B11">
            <v>99.7</v>
          </cell>
          <cell r="C11" t="str">
            <v/>
          </cell>
        </row>
        <row r="12">
          <cell r="B12">
            <v>100.2</v>
          </cell>
          <cell r="C12" t="str">
            <v/>
          </cell>
        </row>
        <row r="13">
          <cell r="B13">
            <v>100</v>
          </cell>
          <cell r="C13" t="str">
            <v/>
          </cell>
        </row>
        <row r="14">
          <cell r="B14">
            <v>101.2</v>
          </cell>
          <cell r="C14" t="str">
            <v/>
          </cell>
        </row>
        <row r="15">
          <cell r="B15">
            <v>98.8</v>
          </cell>
          <cell r="C15" t="str">
            <v/>
          </cell>
        </row>
        <row r="16">
          <cell r="B16">
            <v>100.2</v>
          </cell>
          <cell r="C16" t="str">
            <v/>
          </cell>
        </row>
        <row r="17">
          <cell r="B17">
            <v>99.7</v>
          </cell>
          <cell r="C17" t="str">
            <v/>
          </cell>
        </row>
        <row r="18">
          <cell r="B18">
            <v>101</v>
          </cell>
          <cell r="C18" t="str">
            <v/>
          </cell>
        </row>
        <row r="19">
          <cell r="B19">
            <v>98.5</v>
          </cell>
          <cell r="C19" t="str">
            <v/>
          </cell>
        </row>
        <row r="20">
          <cell r="B20">
            <v>99.7</v>
          </cell>
          <cell r="C20" t="str">
            <v/>
          </cell>
        </row>
        <row r="21">
          <cell r="B21">
            <v>99.7</v>
          </cell>
          <cell r="C21" t="str">
            <v/>
          </cell>
        </row>
        <row r="22">
          <cell r="B22">
            <v>100.9</v>
          </cell>
          <cell r="C22" t="str">
            <v/>
          </cell>
        </row>
        <row r="23">
          <cell r="B23">
            <v>99.4</v>
          </cell>
          <cell r="C23" t="str">
            <v/>
          </cell>
        </row>
        <row r="24">
          <cell r="B24">
            <v>100.1</v>
          </cell>
          <cell r="C24" t="str">
            <v/>
          </cell>
        </row>
        <row r="25">
          <cell r="B25">
            <v>99.9</v>
          </cell>
          <cell r="C25" t="str">
            <v/>
          </cell>
        </row>
        <row r="26">
          <cell r="B26">
            <v>101.5</v>
          </cell>
          <cell r="C26" t="str">
            <v/>
          </cell>
        </row>
        <row r="27">
          <cell r="B27">
            <v>99.3</v>
          </cell>
          <cell r="C27" t="str">
            <v/>
          </cell>
        </row>
        <row r="28">
          <cell r="B28">
            <v>100.1</v>
          </cell>
          <cell r="C28" t="str">
            <v/>
          </cell>
        </row>
        <row r="29">
          <cell r="B29">
            <v>99.9</v>
          </cell>
          <cell r="C29" t="str">
            <v/>
          </cell>
        </row>
        <row r="30">
          <cell r="B30">
            <v>101.7</v>
          </cell>
          <cell r="C30" t="str">
            <v/>
          </cell>
        </row>
        <row r="31">
          <cell r="B31">
            <v>100.4</v>
          </cell>
          <cell r="C31" t="str">
            <v/>
          </cell>
        </row>
        <row r="32">
          <cell r="B32">
            <v>100.4</v>
          </cell>
          <cell r="C32" t="str">
            <v/>
          </cell>
        </row>
        <row r="33">
          <cell r="B33">
            <v>100.1</v>
          </cell>
          <cell r="C33" t="str">
            <v/>
          </cell>
        </row>
        <row r="34">
          <cell r="B34">
            <v>101.2</v>
          </cell>
          <cell r="C34" t="str">
            <v/>
          </cell>
        </row>
        <row r="35">
          <cell r="B35">
            <v>101.4</v>
          </cell>
          <cell r="C35" t="str">
            <v/>
          </cell>
        </row>
        <row r="36">
          <cell r="B36">
            <v>100.3</v>
          </cell>
          <cell r="C36" t="str">
            <v/>
          </cell>
        </row>
        <row r="37">
          <cell r="B37">
            <v>100.9</v>
          </cell>
          <cell r="C37" t="str">
            <v/>
          </cell>
        </row>
        <row r="38">
          <cell r="B38">
            <v>100.7</v>
          </cell>
          <cell r="C38" t="str">
            <v/>
          </cell>
        </row>
        <row r="39">
          <cell r="B39">
            <v>100.9</v>
          </cell>
          <cell r="C39" t="str">
            <v/>
          </cell>
        </row>
        <row r="40">
          <cell r="B40">
            <v>100.5</v>
          </cell>
          <cell r="C40" t="str">
            <v/>
          </cell>
        </row>
        <row r="41">
          <cell r="B41">
            <v>100.2</v>
          </cell>
          <cell r="C41" t="str">
            <v/>
          </cell>
        </row>
        <row r="42">
          <cell r="B42">
            <v>100.9</v>
          </cell>
          <cell r="C42" t="str">
            <v/>
          </cell>
        </row>
        <row r="43">
          <cell r="B43">
            <v>101</v>
          </cell>
          <cell r="C43" t="str">
            <v/>
          </cell>
        </row>
        <row r="44">
          <cell r="B44">
            <v>100.1</v>
          </cell>
          <cell r="C44" t="str">
            <v/>
          </cell>
        </row>
        <row r="45">
          <cell r="B45">
            <v>100</v>
          </cell>
          <cell r="C45" t="str">
            <v/>
          </cell>
        </row>
        <row r="46">
          <cell r="B46">
            <v>100.6</v>
          </cell>
          <cell r="C46" t="str">
            <v/>
          </cell>
        </row>
        <row r="47">
          <cell r="B47">
            <v>99.8</v>
          </cell>
          <cell r="C47" t="str">
            <v/>
          </cell>
        </row>
        <row r="48">
          <cell r="B48">
            <v>97.8</v>
          </cell>
          <cell r="C48" t="str">
            <v/>
          </cell>
        </row>
        <row r="49">
          <cell r="B49">
            <v>100.3</v>
          </cell>
          <cell r="C49" t="str">
            <v/>
          </cell>
        </row>
        <row r="50">
          <cell r="B50">
            <v>100.8</v>
          </cell>
          <cell r="C50" t="str">
            <v/>
          </cell>
        </row>
        <row r="51">
          <cell r="B51">
            <v>99.8</v>
          </cell>
          <cell r="C51" t="str">
            <v/>
          </cell>
        </row>
        <row r="52">
          <cell r="B52">
            <v>100.3</v>
          </cell>
          <cell r="C52" t="str">
            <v/>
          </cell>
        </row>
        <row r="53">
          <cell r="B53">
            <v>100</v>
          </cell>
          <cell r="C53" t="str">
            <v/>
          </cell>
        </row>
        <row r="54">
          <cell r="B54">
            <v>100.8</v>
          </cell>
          <cell r="C54" t="str">
            <v/>
          </cell>
        </row>
        <row r="55">
          <cell r="B55">
            <v>100.8</v>
          </cell>
          <cell r="C55" t="str">
            <v/>
          </cell>
        </row>
      </sheetData>
      <sheetData sheetId="3">
        <row r="7">
          <cell r="B7">
            <v>95.8</v>
          </cell>
          <cell r="C7" t="str">
            <v/>
          </cell>
        </row>
        <row r="8">
          <cell r="B8">
            <v>96.7</v>
          </cell>
          <cell r="C8" t="str">
            <v/>
          </cell>
        </row>
        <row r="9">
          <cell r="B9">
            <v>97.2</v>
          </cell>
          <cell r="C9" t="str">
            <v/>
          </cell>
        </row>
        <row r="10">
          <cell r="B10">
            <v>98.8</v>
          </cell>
          <cell r="C10" t="str">
            <v/>
          </cell>
        </row>
        <row r="11">
          <cell r="B11">
            <v>98.5</v>
          </cell>
          <cell r="C11" t="str">
            <v/>
          </cell>
        </row>
        <row r="12">
          <cell r="B12">
            <v>98.7</v>
          </cell>
          <cell r="C12" t="str">
            <v/>
          </cell>
        </row>
        <row r="13">
          <cell r="B13">
            <v>98.7</v>
          </cell>
          <cell r="C13" t="str">
            <v/>
          </cell>
        </row>
        <row r="14">
          <cell r="B14">
            <v>99.9</v>
          </cell>
          <cell r="C14" t="str">
            <v/>
          </cell>
        </row>
        <row r="15">
          <cell r="B15">
            <v>98.7</v>
          </cell>
          <cell r="C15" t="str">
            <v/>
          </cell>
        </row>
        <row r="16">
          <cell r="B16">
            <v>98.9</v>
          </cell>
          <cell r="C16" t="str">
            <v/>
          </cell>
        </row>
        <row r="17">
          <cell r="B17">
            <v>98.6</v>
          </cell>
          <cell r="C17" t="str">
            <v/>
          </cell>
        </row>
        <row r="18">
          <cell r="B18">
            <v>99.6</v>
          </cell>
          <cell r="C18" t="str">
            <v/>
          </cell>
        </row>
        <row r="19">
          <cell r="B19">
            <v>98.1</v>
          </cell>
          <cell r="C19" t="str">
            <v/>
          </cell>
        </row>
        <row r="20">
          <cell r="B20">
            <v>97.8</v>
          </cell>
          <cell r="C20" t="str">
            <v/>
          </cell>
        </row>
        <row r="21">
          <cell r="B21">
            <v>97.5</v>
          </cell>
          <cell r="C21" t="str">
            <v/>
          </cell>
        </row>
        <row r="22">
          <cell r="B22">
            <v>98.4</v>
          </cell>
          <cell r="C22" t="str">
            <v/>
          </cell>
        </row>
        <row r="23">
          <cell r="B23">
            <v>97.8</v>
          </cell>
          <cell r="C23" t="str">
            <v/>
          </cell>
        </row>
        <row r="24">
          <cell r="B24">
            <v>97.9</v>
          </cell>
          <cell r="C24" t="str">
            <v/>
          </cell>
        </row>
        <row r="25">
          <cell r="B25">
            <v>97.8</v>
          </cell>
          <cell r="C25" t="str">
            <v/>
          </cell>
        </row>
        <row r="26">
          <cell r="B26">
            <v>99.3</v>
          </cell>
          <cell r="C26" t="str">
            <v/>
          </cell>
        </row>
        <row r="27">
          <cell r="B27">
            <v>98.6</v>
          </cell>
          <cell r="C27" t="str">
            <v/>
          </cell>
        </row>
        <row r="28">
          <cell r="B28">
            <v>98.7</v>
          </cell>
          <cell r="C28" t="str">
            <v/>
          </cell>
        </row>
        <row r="29">
          <cell r="B29">
            <v>98.6</v>
          </cell>
          <cell r="C29" t="str">
            <v/>
          </cell>
        </row>
        <row r="30">
          <cell r="B30">
            <v>100.3</v>
          </cell>
          <cell r="C30" t="str">
            <v/>
          </cell>
        </row>
        <row r="31">
          <cell r="B31">
            <v>100.7</v>
          </cell>
          <cell r="C31" t="str">
            <v/>
          </cell>
        </row>
        <row r="32">
          <cell r="B32">
            <v>101.1</v>
          </cell>
          <cell r="C32" t="str">
            <v/>
          </cell>
        </row>
        <row r="33">
          <cell r="B33">
            <v>101.2</v>
          </cell>
          <cell r="C33" t="str">
            <v/>
          </cell>
        </row>
        <row r="34">
          <cell r="B34">
            <v>102.4</v>
          </cell>
          <cell r="C34" t="str">
            <v/>
          </cell>
        </row>
        <row r="35">
          <cell r="B35">
            <v>103.8</v>
          </cell>
          <cell r="C35" t="str">
            <v/>
          </cell>
        </row>
        <row r="36">
          <cell r="B36">
            <v>104.1</v>
          </cell>
          <cell r="C36" t="str">
            <v/>
          </cell>
        </row>
        <row r="37">
          <cell r="B37">
            <v>105</v>
          </cell>
          <cell r="C37" t="str">
            <v/>
          </cell>
        </row>
        <row r="38">
          <cell r="B38">
            <v>105.7</v>
          </cell>
          <cell r="C38" t="str">
            <v/>
          </cell>
        </row>
        <row r="39">
          <cell r="B39">
            <v>106.7</v>
          </cell>
          <cell r="C39" t="str">
            <v/>
          </cell>
        </row>
        <row r="40">
          <cell r="B40">
            <v>107.2</v>
          </cell>
          <cell r="C40" t="str">
            <v/>
          </cell>
        </row>
        <row r="41">
          <cell r="B41">
            <v>107.4</v>
          </cell>
          <cell r="C41" t="str">
            <v/>
          </cell>
        </row>
        <row r="42">
          <cell r="B42">
            <v>108.4</v>
          </cell>
          <cell r="C42" t="str">
            <v/>
          </cell>
        </row>
        <row r="43">
          <cell r="B43">
            <v>109.5</v>
          </cell>
          <cell r="C43" t="str">
            <v/>
          </cell>
        </row>
        <row r="44">
          <cell r="B44">
            <v>109.6</v>
          </cell>
          <cell r="C44" t="str">
            <v/>
          </cell>
        </row>
        <row r="45">
          <cell r="B45">
            <v>109.6</v>
          </cell>
          <cell r="C45" t="str">
            <v/>
          </cell>
        </row>
        <row r="46">
          <cell r="B46">
            <v>110.3</v>
          </cell>
          <cell r="C46" t="str">
            <v/>
          </cell>
        </row>
        <row r="47">
          <cell r="B47">
            <v>110.1</v>
          </cell>
          <cell r="C47" t="str">
            <v/>
          </cell>
        </row>
        <row r="48">
          <cell r="B48">
            <v>107.7</v>
          </cell>
          <cell r="C48" t="str">
            <v/>
          </cell>
        </row>
        <row r="49">
          <cell r="B49">
            <v>108</v>
          </cell>
          <cell r="C49" t="str">
            <v/>
          </cell>
        </row>
        <row r="50">
          <cell r="B50">
            <v>108.9</v>
          </cell>
          <cell r="C50" t="str">
            <v/>
          </cell>
        </row>
        <row r="51">
          <cell r="B51">
            <v>108.7</v>
          </cell>
          <cell r="C51" t="str">
            <v/>
          </cell>
        </row>
        <row r="52">
          <cell r="B52">
            <v>109</v>
          </cell>
          <cell r="C52" t="str">
            <v/>
          </cell>
        </row>
        <row r="53">
          <cell r="B53">
            <v>109</v>
          </cell>
          <cell r="C53" t="str">
            <v/>
          </cell>
        </row>
        <row r="54">
          <cell r="B54">
            <v>109.9</v>
          </cell>
          <cell r="C54" t="str">
            <v/>
          </cell>
        </row>
        <row r="55">
          <cell r="B55">
            <v>110.8</v>
          </cell>
          <cell r="C55" t="str">
            <v/>
          </cell>
        </row>
        <row r="56">
          <cell r="B56"/>
        </row>
      </sheetData>
      <sheetData sheetId="4">
        <row r="7">
          <cell r="B7">
            <v>9684</v>
          </cell>
          <cell r="C7" t="str">
            <v/>
          </cell>
          <cell r="D7">
            <v>99.1</v>
          </cell>
          <cell r="E7" t="str">
            <v/>
          </cell>
          <cell r="F7">
            <v>99.8</v>
          </cell>
          <cell r="G7" t="str">
            <v/>
          </cell>
        </row>
        <row r="8">
          <cell r="B8">
            <v>9740</v>
          </cell>
          <cell r="C8" t="str">
            <v/>
          </cell>
          <cell r="D8">
            <v>99.7</v>
          </cell>
          <cell r="E8" t="str">
            <v/>
          </cell>
          <cell r="F8">
            <v>100.6</v>
          </cell>
          <cell r="G8" t="str">
            <v/>
          </cell>
        </row>
        <row r="9">
          <cell r="B9">
            <v>9658</v>
          </cell>
          <cell r="C9" t="str">
            <v/>
          </cell>
          <cell r="D9">
            <v>98.9</v>
          </cell>
          <cell r="E9" t="str">
            <v/>
          </cell>
          <cell r="F9">
            <v>99.2</v>
          </cell>
          <cell r="G9" t="str">
            <v/>
          </cell>
        </row>
        <row r="10">
          <cell r="B10">
            <v>9504</v>
          </cell>
          <cell r="C10" t="str">
            <v/>
          </cell>
          <cell r="D10">
            <v>97.3</v>
          </cell>
          <cell r="E10" t="str">
            <v/>
          </cell>
          <cell r="F10">
            <v>98.4</v>
          </cell>
          <cell r="G10" t="str">
            <v/>
          </cell>
        </row>
        <row r="11">
          <cell r="B11">
            <v>9639</v>
          </cell>
          <cell r="C11" t="str">
            <v/>
          </cell>
          <cell r="D11">
            <v>98.7</v>
          </cell>
          <cell r="E11" t="str">
            <v/>
          </cell>
          <cell r="F11">
            <v>101.4</v>
          </cell>
          <cell r="G11" t="str">
            <v/>
          </cell>
        </row>
        <row r="12">
          <cell r="B12">
            <v>9761</v>
          </cell>
          <cell r="C12" t="str">
            <v/>
          </cell>
          <cell r="D12">
            <v>100</v>
          </cell>
          <cell r="E12" t="str">
            <v/>
          </cell>
          <cell r="F12">
            <v>101.3</v>
          </cell>
          <cell r="G12" t="str">
            <v/>
          </cell>
        </row>
        <row r="13">
          <cell r="B13">
            <v>10060</v>
          </cell>
          <cell r="C13" t="str">
            <v/>
          </cell>
          <cell r="D13">
            <v>103.1</v>
          </cell>
          <cell r="E13" t="str">
            <v/>
          </cell>
          <cell r="F13">
            <v>103.1</v>
          </cell>
          <cell r="G13" t="str">
            <v/>
          </cell>
        </row>
        <row r="14">
          <cell r="B14">
            <v>10349</v>
          </cell>
          <cell r="C14" t="str">
            <v/>
          </cell>
          <cell r="D14">
            <v>106.1</v>
          </cell>
          <cell r="E14" t="str">
            <v/>
          </cell>
          <cell r="F14">
            <v>102.9</v>
          </cell>
          <cell r="G14" t="str">
            <v/>
          </cell>
        </row>
        <row r="15">
          <cell r="B15">
            <v>10544</v>
          </cell>
          <cell r="C15" t="str">
            <v/>
          </cell>
          <cell r="D15">
            <v>108.1</v>
          </cell>
          <cell r="E15" t="str">
            <v/>
          </cell>
          <cell r="F15">
            <v>101.9</v>
          </cell>
          <cell r="G15" t="str">
            <v/>
          </cell>
        </row>
        <row r="16">
          <cell r="B16">
            <v>10738</v>
          </cell>
          <cell r="C16" t="str">
            <v/>
          </cell>
          <cell r="D16">
            <v>110</v>
          </cell>
          <cell r="E16" t="str">
            <v/>
          </cell>
          <cell r="F16">
            <v>101.8</v>
          </cell>
          <cell r="G16" t="str">
            <v/>
          </cell>
        </row>
        <row r="17">
          <cell r="B17">
            <v>10616</v>
          </cell>
          <cell r="C17" t="str">
            <v/>
          </cell>
          <cell r="D17">
            <v>108.8</v>
          </cell>
          <cell r="E17" t="str">
            <v/>
          </cell>
          <cell r="F17">
            <v>98.9</v>
          </cell>
          <cell r="G17" t="str">
            <v/>
          </cell>
        </row>
        <row r="18">
          <cell r="B18">
            <v>10763</v>
          </cell>
          <cell r="C18" t="str">
            <v/>
          </cell>
          <cell r="D18">
            <v>110.3</v>
          </cell>
          <cell r="E18" t="str">
            <v/>
          </cell>
          <cell r="F18">
            <v>101.4</v>
          </cell>
          <cell r="G18" t="str">
            <v/>
          </cell>
        </row>
      </sheetData>
      <sheetData sheetId="5"/>
      <sheetData sheetId="6"/>
      <sheetData sheetId="7"/>
      <sheetData sheetId="8"/>
      <sheetData sheetId="9"/>
      <sheetData sheetId="10"/>
      <sheetData sheetId="1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Kwartalne"/>
      <sheetName val="Roczne"/>
      <sheetName val="Wartosci_hist"/>
      <sheetName val="A_hist"/>
      <sheetName val="B_hist"/>
      <sheetName val="Kwartalne_hist"/>
      <sheetName val="Roczne_hist"/>
      <sheetName val="Metadane"/>
      <sheetName val="rejestr_zmian"/>
    </sheetNames>
    <sheetDataSet>
      <sheetData sheetId="0">
        <row r="7">
          <cell r="D7">
            <v>3316.38</v>
          </cell>
          <cell r="E7" t="str">
            <v/>
          </cell>
        </row>
        <row r="8">
          <cell r="D8">
            <v>3197.85</v>
          </cell>
          <cell r="E8" t="str">
            <v/>
          </cell>
        </row>
        <row r="9">
          <cell r="D9">
            <v>3203.08</v>
          </cell>
          <cell r="E9" t="str">
            <v/>
          </cell>
        </row>
        <row r="10">
          <cell r="D10">
            <v>3438.21</v>
          </cell>
          <cell r="E10" t="str">
            <v/>
          </cell>
        </row>
        <row r="11">
          <cell r="D11">
            <v>3466.33</v>
          </cell>
          <cell r="E11" t="str">
            <v/>
          </cell>
        </row>
        <row r="12">
          <cell r="D12">
            <v>3366.11</v>
          </cell>
          <cell r="E12" t="str">
            <v/>
          </cell>
        </row>
        <row r="13">
          <cell r="D13">
            <v>3416</v>
          </cell>
          <cell r="E13" t="str">
            <v/>
          </cell>
        </row>
        <row r="14">
          <cell r="D14">
            <v>3586.75</v>
          </cell>
          <cell r="E14" t="str">
            <v/>
          </cell>
        </row>
        <row r="15">
          <cell r="D15">
            <v>3646.09</v>
          </cell>
          <cell r="E15" t="str">
            <v/>
          </cell>
        </row>
        <row r="16">
          <cell r="D16">
            <v>3496.82</v>
          </cell>
          <cell r="E16" t="str">
            <v/>
          </cell>
        </row>
        <row r="17">
          <cell r="D17">
            <v>3510.22</v>
          </cell>
          <cell r="E17" t="str">
            <v/>
          </cell>
        </row>
        <row r="18">
          <cell r="D18">
            <v>3690.3</v>
          </cell>
          <cell r="E18" t="str">
            <v/>
          </cell>
        </row>
        <row r="19">
          <cell r="D19">
            <v>3740.05</v>
          </cell>
          <cell r="E19" t="str">
            <v/>
          </cell>
        </row>
        <row r="20">
          <cell r="D20">
            <v>3612.51</v>
          </cell>
          <cell r="E20" t="str">
            <v/>
          </cell>
        </row>
        <row r="21">
          <cell r="D21">
            <v>3651.72</v>
          </cell>
          <cell r="E21" t="str">
            <v/>
          </cell>
        </row>
        <row r="22">
          <cell r="D22">
            <v>3823.32</v>
          </cell>
          <cell r="E22" t="str">
            <v/>
          </cell>
        </row>
        <row r="23">
          <cell r="D23">
            <v>3895.31</v>
          </cell>
          <cell r="E23" t="str">
            <v/>
          </cell>
        </row>
        <row r="24">
          <cell r="D24">
            <v>3739.97</v>
          </cell>
          <cell r="E24" t="str">
            <v/>
          </cell>
        </row>
        <row r="25">
          <cell r="D25">
            <v>3781.14</v>
          </cell>
          <cell r="E25" t="str">
            <v/>
          </cell>
        </row>
        <row r="26">
          <cell r="D26">
            <v>3942.67</v>
          </cell>
          <cell r="E26" t="str">
            <v/>
          </cell>
        </row>
        <row r="27">
          <cell r="D27">
            <v>4054.89</v>
          </cell>
          <cell r="E27" t="str">
            <v/>
          </cell>
        </row>
        <row r="28">
          <cell r="D28">
            <v>3854.88</v>
          </cell>
          <cell r="E28" t="str">
            <v/>
          </cell>
        </row>
        <row r="29">
          <cell r="D29">
            <v>3895.33</v>
          </cell>
          <cell r="E29" t="str">
            <v/>
          </cell>
        </row>
        <row r="30">
          <cell r="D30">
            <v>4066.95</v>
          </cell>
          <cell r="E30" t="str">
            <v/>
          </cell>
        </row>
        <row r="31">
          <cell r="D31">
            <v>4181.49</v>
          </cell>
          <cell r="E31" t="str">
            <v/>
          </cell>
        </row>
        <row r="32">
          <cell r="D32">
            <v>4019.08</v>
          </cell>
          <cell r="E32" t="str">
            <v/>
          </cell>
        </row>
        <row r="33">
          <cell r="D33">
            <v>4055.04</v>
          </cell>
          <cell r="E33" t="str">
            <v/>
          </cell>
        </row>
        <row r="34">
          <cell r="D34">
            <v>4218.92</v>
          </cell>
          <cell r="E34" t="str">
            <v/>
          </cell>
        </row>
        <row r="35">
          <cell r="D35">
            <v>4353.55</v>
          </cell>
          <cell r="E35" t="str">
            <v/>
          </cell>
        </row>
        <row r="36">
          <cell r="D36">
            <v>4220.6899999999996</v>
          </cell>
          <cell r="E36" t="str">
            <v/>
          </cell>
        </row>
        <row r="37">
          <cell r="D37">
            <v>4255.59</v>
          </cell>
          <cell r="E37" t="str">
            <v/>
          </cell>
        </row>
        <row r="38">
          <cell r="D38">
            <v>4516.6899999999996</v>
          </cell>
          <cell r="E38" t="str">
            <v/>
          </cell>
        </row>
        <row r="39">
          <cell r="D39">
            <v>4622.84</v>
          </cell>
          <cell r="E39" t="str">
            <v/>
          </cell>
        </row>
        <row r="40">
          <cell r="D40">
            <v>4521.08</v>
          </cell>
          <cell r="E40" t="str">
            <v/>
          </cell>
        </row>
        <row r="41">
          <cell r="D41">
            <v>4580.2</v>
          </cell>
          <cell r="E41" t="str">
            <v/>
          </cell>
        </row>
        <row r="42">
          <cell r="D42">
            <v>4863.74</v>
          </cell>
          <cell r="E42" t="str">
            <v/>
          </cell>
        </row>
        <row r="43">
          <cell r="D43">
            <v>4950.9399999999996</v>
          </cell>
          <cell r="E43" t="str">
            <v/>
          </cell>
        </row>
        <row r="44">
          <cell r="D44">
            <v>4839.24</v>
          </cell>
          <cell r="E44" t="str">
            <v/>
          </cell>
        </row>
        <row r="45">
          <cell r="D45">
            <v>4931.59</v>
          </cell>
          <cell r="E45" t="str">
            <v/>
          </cell>
        </row>
        <row r="46">
          <cell r="D46">
            <v>5198.58</v>
          </cell>
          <cell r="E46" t="str">
            <v/>
          </cell>
        </row>
        <row r="47">
          <cell r="D47">
            <v>5331.47</v>
          </cell>
          <cell r="E47" t="str">
            <v/>
          </cell>
        </row>
        <row r="48">
          <cell r="D48">
            <v>5024.4799999999996</v>
          </cell>
          <cell r="E48" t="str">
            <v/>
          </cell>
        </row>
        <row r="49">
          <cell r="D49">
            <v>5168.93</v>
          </cell>
          <cell r="E49" t="str">
            <v/>
          </cell>
        </row>
        <row r="50">
          <cell r="D50">
            <v>5457.98</v>
          </cell>
          <cell r="E50" t="str">
            <v/>
          </cell>
        </row>
        <row r="51">
          <cell r="D51">
            <v>5681.56</v>
          </cell>
          <cell r="E51" t="str">
            <v/>
          </cell>
        </row>
        <row r="52">
          <cell r="D52">
            <v>5504.52</v>
          </cell>
          <cell r="E52" t="str">
            <v/>
          </cell>
        </row>
        <row r="53">
          <cell r="D53">
            <v>5657.3</v>
          </cell>
          <cell r="E53" t="str">
            <v/>
          </cell>
        </row>
        <row r="54">
          <cell r="D54">
            <v>5995.09</v>
          </cell>
          <cell r="E54" t="str">
            <v/>
          </cell>
        </row>
        <row r="55">
          <cell r="D55">
            <v>6235.22</v>
          </cell>
          <cell r="E55" t="str">
            <v/>
          </cell>
        </row>
      </sheetData>
      <sheetData sheetId="1">
        <row r="7">
          <cell r="D7">
            <v>104.1</v>
          </cell>
          <cell r="E7" t="str">
            <v/>
          </cell>
        </row>
        <row r="8">
          <cell r="D8">
            <v>103.8</v>
          </cell>
          <cell r="E8" t="str">
            <v/>
          </cell>
        </row>
        <row r="9">
          <cell r="D9">
            <v>102.9</v>
          </cell>
          <cell r="E9" t="str">
            <v/>
          </cell>
        </row>
        <row r="10">
          <cell r="D10">
            <v>106</v>
          </cell>
          <cell r="E10" t="str">
            <v/>
          </cell>
        </row>
        <row r="11">
          <cell r="D11">
            <v>104.5</v>
          </cell>
          <cell r="E11" t="str">
            <v/>
          </cell>
        </row>
        <row r="12">
          <cell r="D12">
            <v>105.3</v>
          </cell>
          <cell r="E12" t="str">
            <v/>
          </cell>
        </row>
        <row r="13">
          <cell r="D13">
            <v>106.6</v>
          </cell>
          <cell r="E13" t="str">
            <v/>
          </cell>
        </row>
        <row r="14">
          <cell r="D14">
            <v>104.3</v>
          </cell>
          <cell r="E14" t="str">
            <v/>
          </cell>
        </row>
        <row r="15">
          <cell r="D15">
            <v>105.2</v>
          </cell>
          <cell r="E15" t="str">
            <v/>
          </cell>
        </row>
        <row r="16">
          <cell r="D16">
            <v>103.9</v>
          </cell>
          <cell r="E16" t="str">
            <v/>
          </cell>
        </row>
        <row r="17">
          <cell r="D17">
            <v>102.8</v>
          </cell>
          <cell r="E17" t="str">
            <v/>
          </cell>
        </row>
        <row r="18">
          <cell r="D18">
            <v>102.9</v>
          </cell>
          <cell r="E18" t="str">
            <v/>
          </cell>
        </row>
        <row r="19">
          <cell r="D19">
            <v>102.6</v>
          </cell>
          <cell r="E19" t="str">
            <v/>
          </cell>
        </row>
        <row r="20">
          <cell r="D20">
            <v>103.3</v>
          </cell>
          <cell r="E20" t="str">
            <v/>
          </cell>
        </row>
        <row r="21">
          <cell r="D21">
            <v>104</v>
          </cell>
          <cell r="E21" t="str">
            <v/>
          </cell>
        </row>
        <row r="22">
          <cell r="D22">
            <v>103.6</v>
          </cell>
          <cell r="E22" t="str">
            <v/>
          </cell>
        </row>
        <row r="23">
          <cell r="D23">
            <v>104.2</v>
          </cell>
          <cell r="E23" t="str">
            <v/>
          </cell>
        </row>
        <row r="24">
          <cell r="D24">
            <v>103.5</v>
          </cell>
          <cell r="E24" t="str">
            <v/>
          </cell>
        </row>
        <row r="25">
          <cell r="D25">
            <v>103.5</v>
          </cell>
          <cell r="E25" t="str">
            <v/>
          </cell>
        </row>
        <row r="26">
          <cell r="D26">
            <v>103.1</v>
          </cell>
          <cell r="E26" t="str">
            <v/>
          </cell>
        </row>
        <row r="27">
          <cell r="D27">
            <v>104.1</v>
          </cell>
          <cell r="E27" t="str">
            <v/>
          </cell>
        </row>
        <row r="28">
          <cell r="D28">
            <v>103.1</v>
          </cell>
          <cell r="E28" t="str">
            <v/>
          </cell>
        </row>
        <row r="29">
          <cell r="D29">
            <v>103</v>
          </cell>
          <cell r="E29" t="str">
            <v/>
          </cell>
        </row>
        <row r="30">
          <cell r="D30">
            <v>103.2</v>
          </cell>
          <cell r="E30" t="str">
            <v/>
          </cell>
        </row>
        <row r="31">
          <cell r="D31">
            <v>103.1</v>
          </cell>
          <cell r="E31" t="str">
            <v/>
          </cell>
        </row>
        <row r="32">
          <cell r="D32">
            <v>104.3</v>
          </cell>
          <cell r="E32" t="str">
            <v/>
          </cell>
        </row>
        <row r="33">
          <cell r="D33">
            <v>104.1</v>
          </cell>
          <cell r="E33" t="str">
            <v/>
          </cell>
        </row>
        <row r="34">
          <cell r="D34">
            <v>103.7</v>
          </cell>
          <cell r="E34" t="str">
            <v/>
          </cell>
        </row>
        <row r="35">
          <cell r="D35">
            <v>104.1</v>
          </cell>
          <cell r="E35" t="str">
            <v/>
          </cell>
        </row>
        <row r="36">
          <cell r="D36">
            <v>105</v>
          </cell>
          <cell r="E36" t="str">
            <v/>
          </cell>
        </row>
        <row r="37">
          <cell r="D37">
            <v>104.9</v>
          </cell>
          <cell r="E37" t="str">
            <v/>
          </cell>
        </row>
        <row r="38">
          <cell r="D38">
            <v>107.1</v>
          </cell>
          <cell r="E38" t="str">
            <v/>
          </cell>
        </row>
        <row r="39">
          <cell r="D39">
            <v>106.2</v>
          </cell>
          <cell r="E39" t="str">
            <v/>
          </cell>
        </row>
        <row r="40">
          <cell r="D40">
            <v>107.1</v>
          </cell>
          <cell r="E40" t="str">
            <v/>
          </cell>
        </row>
        <row r="41">
          <cell r="D41">
            <v>107.6</v>
          </cell>
          <cell r="E41" t="str">
            <v/>
          </cell>
        </row>
        <row r="42">
          <cell r="D42">
            <v>107.7</v>
          </cell>
          <cell r="E42" t="str">
            <v/>
          </cell>
        </row>
        <row r="43">
          <cell r="D43">
            <v>107.1</v>
          </cell>
          <cell r="E43" t="str">
            <v/>
          </cell>
        </row>
        <row r="44">
          <cell r="D44">
            <v>107</v>
          </cell>
          <cell r="E44" t="str">
            <v/>
          </cell>
        </row>
        <row r="45">
          <cell r="D45">
            <v>107.7</v>
          </cell>
          <cell r="E45" t="str">
            <v/>
          </cell>
        </row>
        <row r="46">
          <cell r="D46">
            <v>106.9</v>
          </cell>
          <cell r="E46" t="str">
            <v/>
          </cell>
        </row>
        <row r="47">
          <cell r="D47">
            <v>107.7</v>
          </cell>
          <cell r="E47" t="str">
            <v/>
          </cell>
        </row>
        <row r="48">
          <cell r="D48">
            <v>103.8</v>
          </cell>
          <cell r="E48" t="str">
            <v/>
          </cell>
        </row>
        <row r="49">
          <cell r="D49">
            <v>104.8</v>
          </cell>
          <cell r="E49" t="str">
            <v/>
          </cell>
        </row>
        <row r="50">
          <cell r="D50">
            <v>105</v>
          </cell>
          <cell r="E50" t="str">
            <v/>
          </cell>
        </row>
        <row r="51">
          <cell r="D51">
            <v>106.6</v>
          </cell>
          <cell r="E51" t="str">
            <v/>
          </cell>
        </row>
        <row r="52">
          <cell r="D52">
            <v>109.6</v>
          </cell>
          <cell r="E52" t="str">
            <v/>
          </cell>
        </row>
        <row r="53">
          <cell r="D53">
            <v>109.4</v>
          </cell>
          <cell r="E53" t="str">
            <v/>
          </cell>
        </row>
        <row r="54">
          <cell r="D54">
            <v>109.8</v>
          </cell>
          <cell r="E54" t="str">
            <v/>
          </cell>
        </row>
        <row r="55">
          <cell r="D55">
            <v>109.7</v>
          </cell>
          <cell r="E55" t="str">
            <v/>
          </cell>
        </row>
      </sheetData>
      <sheetData sheetId="2">
        <row r="7">
          <cell r="D7">
            <v>102.2</v>
          </cell>
          <cell r="E7" t="str">
            <v/>
          </cell>
        </row>
        <row r="8">
          <cell r="D8">
            <v>96.4</v>
          </cell>
          <cell r="E8" t="str">
            <v/>
          </cell>
        </row>
        <row r="9">
          <cell r="D9">
            <v>100.2</v>
          </cell>
          <cell r="E9" t="str">
            <v/>
          </cell>
        </row>
        <row r="10">
          <cell r="D10">
            <v>107.3</v>
          </cell>
          <cell r="E10" t="str">
            <v/>
          </cell>
        </row>
        <row r="11">
          <cell r="D11">
            <v>100.8</v>
          </cell>
          <cell r="E11" t="str">
            <v/>
          </cell>
        </row>
        <row r="12">
          <cell r="D12">
            <v>97.1</v>
          </cell>
          <cell r="E12" t="str">
            <v/>
          </cell>
        </row>
        <row r="13">
          <cell r="D13">
            <v>101.5</v>
          </cell>
          <cell r="E13" t="str">
            <v/>
          </cell>
        </row>
        <row r="14">
          <cell r="D14">
            <v>105</v>
          </cell>
          <cell r="E14" t="str">
            <v/>
          </cell>
        </row>
        <row r="15">
          <cell r="D15">
            <v>101.7</v>
          </cell>
          <cell r="E15" t="str">
            <v/>
          </cell>
        </row>
        <row r="16">
          <cell r="D16">
            <v>95.9</v>
          </cell>
          <cell r="E16" t="str">
            <v/>
          </cell>
        </row>
        <row r="17">
          <cell r="D17">
            <v>100.4</v>
          </cell>
          <cell r="E17" t="str">
            <v/>
          </cell>
        </row>
        <row r="18">
          <cell r="D18">
            <v>105.1</v>
          </cell>
          <cell r="E18" t="str">
            <v/>
          </cell>
        </row>
        <row r="19">
          <cell r="D19">
            <v>101.3</v>
          </cell>
          <cell r="E19" t="str">
            <v/>
          </cell>
        </row>
        <row r="20">
          <cell r="D20">
            <v>96.6</v>
          </cell>
          <cell r="E20" t="str">
            <v/>
          </cell>
        </row>
        <row r="21">
          <cell r="D21">
            <v>101.1</v>
          </cell>
          <cell r="E21" t="str">
            <v/>
          </cell>
        </row>
        <row r="22">
          <cell r="D22">
            <v>104.7</v>
          </cell>
          <cell r="E22" t="str">
            <v/>
          </cell>
        </row>
        <row r="23">
          <cell r="D23">
            <v>101.9</v>
          </cell>
          <cell r="E23" t="str">
            <v/>
          </cell>
        </row>
        <row r="24">
          <cell r="D24">
            <v>96</v>
          </cell>
          <cell r="E24" t="str">
            <v/>
          </cell>
        </row>
        <row r="25">
          <cell r="D25">
            <v>101.1</v>
          </cell>
          <cell r="E25" t="str">
            <v/>
          </cell>
        </row>
        <row r="26">
          <cell r="D26">
            <v>104.3</v>
          </cell>
          <cell r="E26" t="str">
            <v/>
          </cell>
        </row>
        <row r="27">
          <cell r="D27">
            <v>102.8</v>
          </cell>
          <cell r="E27" t="str">
            <v/>
          </cell>
        </row>
        <row r="28">
          <cell r="D28">
            <v>95.1</v>
          </cell>
          <cell r="E28" t="str">
            <v/>
          </cell>
        </row>
        <row r="29">
          <cell r="D29">
            <v>101</v>
          </cell>
          <cell r="E29" t="str">
            <v/>
          </cell>
        </row>
        <row r="30">
          <cell r="D30">
            <v>104.4</v>
          </cell>
          <cell r="E30" t="str">
            <v/>
          </cell>
        </row>
        <row r="31">
          <cell r="D31">
            <v>102.8</v>
          </cell>
          <cell r="E31" t="str">
            <v/>
          </cell>
        </row>
        <row r="32">
          <cell r="D32">
            <v>96.1</v>
          </cell>
          <cell r="E32" t="str">
            <v/>
          </cell>
        </row>
        <row r="33">
          <cell r="D33">
            <v>100.9</v>
          </cell>
          <cell r="E33" t="str">
            <v/>
          </cell>
        </row>
        <row r="34">
          <cell r="D34">
            <v>104</v>
          </cell>
          <cell r="E34" t="str">
            <v/>
          </cell>
        </row>
        <row r="35">
          <cell r="D35">
            <v>103.2</v>
          </cell>
          <cell r="E35" t="str">
            <v/>
          </cell>
        </row>
        <row r="36">
          <cell r="D36">
            <v>96.9</v>
          </cell>
          <cell r="E36" t="str">
            <v/>
          </cell>
        </row>
        <row r="37">
          <cell r="D37">
            <v>100.8</v>
          </cell>
          <cell r="E37" t="str">
            <v/>
          </cell>
        </row>
        <row r="38">
          <cell r="D38">
            <v>106.1</v>
          </cell>
          <cell r="E38" t="str">
            <v/>
          </cell>
        </row>
        <row r="39">
          <cell r="D39">
            <v>102.4</v>
          </cell>
          <cell r="E39" t="str">
            <v/>
          </cell>
        </row>
        <row r="40">
          <cell r="D40">
            <v>97.8</v>
          </cell>
          <cell r="E40" t="str">
            <v/>
          </cell>
        </row>
        <row r="41">
          <cell r="D41">
            <v>101.3</v>
          </cell>
          <cell r="E41" t="str">
            <v/>
          </cell>
        </row>
        <row r="42">
          <cell r="D42">
            <v>106.2</v>
          </cell>
          <cell r="E42" t="str">
            <v/>
          </cell>
        </row>
        <row r="43">
          <cell r="D43">
            <v>101.8</v>
          </cell>
          <cell r="E43" t="str">
            <v/>
          </cell>
        </row>
        <row r="44">
          <cell r="D44">
            <v>97.7</v>
          </cell>
          <cell r="E44" t="str">
            <v/>
          </cell>
        </row>
        <row r="45">
          <cell r="D45">
            <v>101.9</v>
          </cell>
          <cell r="E45" t="str">
            <v/>
          </cell>
        </row>
        <row r="46">
          <cell r="D46">
            <v>105.4</v>
          </cell>
          <cell r="E46" t="str">
            <v/>
          </cell>
        </row>
        <row r="47">
          <cell r="D47">
            <v>102.6</v>
          </cell>
          <cell r="E47" t="str">
            <v/>
          </cell>
        </row>
        <row r="48">
          <cell r="D48">
            <v>94.2</v>
          </cell>
          <cell r="E48" t="str">
            <v/>
          </cell>
        </row>
        <row r="49">
          <cell r="D49">
            <v>102.9</v>
          </cell>
          <cell r="E49" t="str">
            <v/>
          </cell>
        </row>
        <row r="50">
          <cell r="D50">
            <v>105.6</v>
          </cell>
          <cell r="E50" t="str">
            <v/>
          </cell>
        </row>
        <row r="51">
          <cell r="D51">
            <v>104.1</v>
          </cell>
          <cell r="E51" t="str">
            <v/>
          </cell>
        </row>
        <row r="52">
          <cell r="D52">
            <v>96.9</v>
          </cell>
          <cell r="E52" t="str">
            <v/>
          </cell>
        </row>
        <row r="53">
          <cell r="D53">
            <v>102.8</v>
          </cell>
          <cell r="E53" t="str">
            <v/>
          </cell>
        </row>
        <row r="54">
          <cell r="D54">
            <v>106</v>
          </cell>
          <cell r="E54" t="str">
            <v/>
          </cell>
        </row>
        <row r="55">
          <cell r="D55">
            <v>104</v>
          </cell>
          <cell r="E55" t="str">
            <v/>
          </cell>
        </row>
      </sheetData>
      <sheetData sheetId="3">
        <row r="7">
          <cell r="B7">
            <v>4052</v>
          </cell>
          <cell r="C7" t="str">
            <v/>
          </cell>
          <cell r="D7">
            <v>109.1</v>
          </cell>
          <cell r="E7" t="str">
            <v/>
          </cell>
          <cell r="F7">
            <v>122.6</v>
          </cell>
          <cell r="G7" t="str">
            <v/>
          </cell>
          <cell r="H7">
            <v>101.1</v>
          </cell>
          <cell r="I7" t="str">
            <v/>
          </cell>
          <cell r="J7">
            <v>101.4</v>
          </cell>
          <cell r="K7" t="str">
            <v/>
          </cell>
          <cell r="L7">
            <v>105.9</v>
          </cell>
          <cell r="M7" t="str">
            <v/>
          </cell>
          <cell r="N7">
            <v>121.6</v>
          </cell>
          <cell r="O7" t="str">
            <v/>
          </cell>
        </row>
        <row r="8">
          <cell r="B8">
            <v>3183.02</v>
          </cell>
          <cell r="C8" t="str">
            <v/>
          </cell>
          <cell r="D8">
            <v>102.2</v>
          </cell>
          <cell r="E8" t="str">
            <v/>
          </cell>
          <cell r="F8">
            <v>78.599999999999994</v>
          </cell>
          <cell r="G8" t="str">
            <v/>
          </cell>
          <cell r="H8">
            <v>101.5</v>
          </cell>
          <cell r="I8" t="str">
            <v/>
          </cell>
          <cell r="J8">
            <v>95.4</v>
          </cell>
          <cell r="K8" t="str">
            <v/>
          </cell>
          <cell r="L8">
            <v>99.9</v>
          </cell>
          <cell r="M8" t="str">
            <v/>
          </cell>
          <cell r="N8">
            <v>77.8</v>
          </cell>
          <cell r="O8" t="str">
            <v/>
          </cell>
        </row>
        <row r="9">
          <cell r="B9">
            <v>3218.1</v>
          </cell>
          <cell r="C9" t="str">
            <v/>
          </cell>
          <cell r="D9">
            <v>103.4</v>
          </cell>
          <cell r="E9" t="str">
            <v/>
          </cell>
          <cell r="F9">
            <v>101.1</v>
          </cell>
          <cell r="G9" t="str">
            <v/>
          </cell>
          <cell r="H9">
            <v>100.8</v>
          </cell>
          <cell r="I9" t="str">
            <v/>
          </cell>
          <cell r="J9">
            <v>100.2</v>
          </cell>
          <cell r="K9" t="str">
            <v/>
          </cell>
          <cell r="L9">
            <v>101.3</v>
          </cell>
          <cell r="M9" t="str">
            <v/>
          </cell>
          <cell r="N9">
            <v>101.1</v>
          </cell>
          <cell r="O9" t="str">
            <v/>
          </cell>
        </row>
        <row r="10">
          <cell r="B10">
            <v>3566</v>
          </cell>
          <cell r="C10" t="str">
            <v/>
          </cell>
          <cell r="D10">
            <v>107.9</v>
          </cell>
          <cell r="E10" t="str">
            <v/>
          </cell>
          <cell r="F10">
            <v>110.8</v>
          </cell>
          <cell r="G10" t="str">
            <v/>
          </cell>
          <cell r="H10">
            <v>103.2</v>
          </cell>
          <cell r="I10" t="str">
            <v/>
          </cell>
          <cell r="J10">
            <v>106.3</v>
          </cell>
          <cell r="K10" t="str">
            <v/>
          </cell>
          <cell r="L10">
            <v>105.1</v>
          </cell>
          <cell r="M10" t="str">
            <v/>
          </cell>
          <cell r="N10">
            <v>109.8</v>
          </cell>
          <cell r="O10" t="str">
            <v/>
          </cell>
        </row>
        <row r="11">
          <cell r="B11">
            <v>4260.4799999999996</v>
          </cell>
          <cell r="C11" t="str">
            <v/>
          </cell>
          <cell r="D11">
            <v>105.1</v>
          </cell>
          <cell r="E11" t="str">
            <v/>
          </cell>
          <cell r="F11">
            <v>119.5</v>
          </cell>
          <cell r="G11" t="str">
            <v/>
          </cell>
          <cell r="H11">
            <v>100.8</v>
          </cell>
          <cell r="I11" t="str">
            <v/>
          </cell>
          <cell r="J11">
            <v>98.9</v>
          </cell>
          <cell r="K11" t="str">
            <v/>
          </cell>
          <cell r="L11">
            <v>101.4</v>
          </cell>
          <cell r="M11" t="str">
            <v/>
          </cell>
          <cell r="N11">
            <v>117.3</v>
          </cell>
          <cell r="O11" t="str">
            <v/>
          </cell>
        </row>
        <row r="12">
          <cell r="B12">
            <v>3362.34</v>
          </cell>
          <cell r="C12" t="str">
            <v/>
          </cell>
          <cell r="D12">
            <v>105.6</v>
          </cell>
          <cell r="E12" t="str">
            <v/>
          </cell>
          <cell r="F12">
            <v>78.900000000000006</v>
          </cell>
          <cell r="G12" t="str">
            <v/>
          </cell>
          <cell r="H12">
            <v>100.9</v>
          </cell>
          <cell r="I12" t="str">
            <v/>
          </cell>
          <cell r="J12">
            <v>95.7</v>
          </cell>
          <cell r="K12" t="str">
            <v/>
          </cell>
          <cell r="L12">
            <v>101.1</v>
          </cell>
          <cell r="M12" t="str">
            <v/>
          </cell>
          <cell r="N12">
            <v>77.7</v>
          </cell>
          <cell r="O12" t="str">
            <v/>
          </cell>
        </row>
        <row r="13">
          <cell r="B13">
            <v>3458.77</v>
          </cell>
          <cell r="C13" t="str">
            <v/>
          </cell>
          <cell r="D13">
            <v>107.5</v>
          </cell>
          <cell r="E13" t="str">
            <v/>
          </cell>
          <cell r="F13">
            <v>102.9</v>
          </cell>
          <cell r="G13" t="str">
            <v/>
          </cell>
          <cell r="H13">
            <v>102.5</v>
          </cell>
          <cell r="I13" t="str">
            <v/>
          </cell>
          <cell r="J13">
            <v>101.8</v>
          </cell>
          <cell r="K13" t="str">
            <v/>
          </cell>
          <cell r="L13">
            <v>103.4</v>
          </cell>
          <cell r="M13" t="str">
            <v/>
          </cell>
          <cell r="N13">
            <v>103.2</v>
          </cell>
          <cell r="O13" t="str">
            <v/>
          </cell>
        </row>
        <row r="14">
          <cell r="B14">
            <v>3715.78</v>
          </cell>
          <cell r="C14" t="str">
            <v/>
          </cell>
          <cell r="D14">
            <v>104.2</v>
          </cell>
          <cell r="E14" t="str">
            <v/>
          </cell>
          <cell r="F14">
            <v>107.4</v>
          </cell>
          <cell r="G14" t="str">
            <v/>
          </cell>
          <cell r="H14">
            <v>99.9</v>
          </cell>
          <cell r="I14" t="str">
            <v/>
          </cell>
          <cell r="J14">
            <v>103.7</v>
          </cell>
          <cell r="K14" t="str">
            <v/>
          </cell>
          <cell r="L14">
            <v>99.8</v>
          </cell>
          <cell r="M14" t="str">
            <v/>
          </cell>
          <cell r="N14">
            <v>106</v>
          </cell>
          <cell r="O14" t="str">
            <v/>
          </cell>
        </row>
        <row r="15">
          <cell r="B15">
            <v>4485.53</v>
          </cell>
          <cell r="C15" t="str">
            <v/>
          </cell>
          <cell r="D15">
            <v>105.3</v>
          </cell>
          <cell r="E15" t="str">
            <v/>
          </cell>
          <cell r="F15">
            <v>120.7</v>
          </cell>
          <cell r="G15" t="str">
            <v/>
          </cell>
          <cell r="H15">
            <v>101.2</v>
          </cell>
          <cell r="I15" t="str">
            <v/>
          </cell>
          <cell r="J15">
            <v>100.1</v>
          </cell>
          <cell r="K15" t="str">
            <v/>
          </cell>
          <cell r="L15">
            <v>101.3</v>
          </cell>
          <cell r="M15" t="str">
            <v/>
          </cell>
          <cell r="N15">
            <v>118.8</v>
          </cell>
          <cell r="O15" t="str">
            <v/>
          </cell>
        </row>
        <row r="16">
          <cell r="B16">
            <v>3483.91</v>
          </cell>
          <cell r="C16" t="str">
            <v/>
          </cell>
          <cell r="D16">
            <v>103.6</v>
          </cell>
          <cell r="E16" t="str">
            <v/>
          </cell>
          <cell r="F16">
            <v>77.7</v>
          </cell>
          <cell r="G16" t="str">
            <v/>
          </cell>
          <cell r="H16">
            <v>100</v>
          </cell>
          <cell r="I16" t="str">
            <v/>
          </cell>
          <cell r="J16">
            <v>94.8</v>
          </cell>
          <cell r="K16" t="str">
            <v/>
          </cell>
          <cell r="L16">
            <v>99.7</v>
          </cell>
          <cell r="M16" t="str">
            <v/>
          </cell>
          <cell r="N16">
            <v>76.8</v>
          </cell>
          <cell r="O16" t="str">
            <v/>
          </cell>
        </row>
        <row r="17">
          <cell r="B17">
            <v>3594.17</v>
          </cell>
          <cell r="C17" t="str">
            <v/>
          </cell>
          <cell r="D17">
            <v>103.9</v>
          </cell>
          <cell r="E17" t="str">
            <v/>
          </cell>
          <cell r="F17">
            <v>103.2</v>
          </cell>
          <cell r="G17" t="str">
            <v/>
          </cell>
          <cell r="H17">
            <v>99.1</v>
          </cell>
          <cell r="I17" t="str">
            <v/>
          </cell>
          <cell r="J17">
            <v>100.8</v>
          </cell>
          <cell r="K17" t="str">
            <v/>
          </cell>
          <cell r="L17">
            <v>100.2</v>
          </cell>
          <cell r="M17" t="str">
            <v/>
          </cell>
          <cell r="N17">
            <v>103.6</v>
          </cell>
          <cell r="O17" t="str">
            <v/>
          </cell>
        </row>
        <row r="18">
          <cell r="B18">
            <v>3841.63</v>
          </cell>
          <cell r="C18" t="str">
            <v/>
          </cell>
          <cell r="D18">
            <v>103.4</v>
          </cell>
          <cell r="E18" t="str">
            <v/>
          </cell>
          <cell r="F18">
            <v>106.9</v>
          </cell>
          <cell r="G18" t="str">
            <v/>
          </cell>
          <cell r="H18">
            <v>100.1</v>
          </cell>
          <cell r="I18" t="str">
            <v/>
          </cell>
          <cell r="J18">
            <v>104.7</v>
          </cell>
          <cell r="K18" t="str">
            <v/>
          </cell>
          <cell r="L18">
            <v>100.6</v>
          </cell>
          <cell r="M18" t="str">
            <v/>
          </cell>
          <cell r="N18">
            <v>106.5</v>
          </cell>
          <cell r="O18" t="str">
            <v/>
          </cell>
        </row>
        <row r="19">
          <cell r="B19">
            <v>4655.4799999999996</v>
          </cell>
          <cell r="C19" t="str">
            <v/>
          </cell>
          <cell r="D19">
            <v>103.8</v>
          </cell>
          <cell r="E19" t="str">
            <v/>
          </cell>
          <cell r="F19">
            <v>121.2</v>
          </cell>
          <cell r="G19" t="str">
            <v/>
          </cell>
          <cell r="H19">
            <v>101.3</v>
          </cell>
          <cell r="I19" t="str">
            <v/>
          </cell>
          <cell r="J19">
            <v>101.2</v>
          </cell>
          <cell r="K19" t="str">
            <v/>
          </cell>
          <cell r="L19">
            <v>102.5</v>
          </cell>
          <cell r="M19" t="str">
            <v/>
          </cell>
          <cell r="N19">
            <v>121.1</v>
          </cell>
          <cell r="O19" t="str">
            <v/>
          </cell>
        </row>
        <row r="20">
          <cell r="B20">
            <v>3642.41</v>
          </cell>
          <cell r="C20" t="str">
            <v/>
          </cell>
          <cell r="D20">
            <v>104.5</v>
          </cell>
          <cell r="E20" t="str">
            <v/>
          </cell>
          <cell r="F20">
            <v>78.2</v>
          </cell>
          <cell r="G20" t="str">
            <v/>
          </cell>
          <cell r="H20">
            <v>102.8</v>
          </cell>
          <cell r="I20" t="str">
            <v/>
          </cell>
          <cell r="J20">
            <v>96.2</v>
          </cell>
          <cell r="K20" t="str">
            <v/>
          </cell>
          <cell r="L20">
            <v>104</v>
          </cell>
          <cell r="M20" t="str">
            <v/>
          </cell>
          <cell r="N20">
            <v>77.900000000000006</v>
          </cell>
          <cell r="O20" t="str">
            <v/>
          </cell>
        </row>
        <row r="21">
          <cell r="B21">
            <v>3744.02</v>
          </cell>
          <cell r="C21" t="str">
            <v/>
          </cell>
          <cell r="D21">
            <v>104.2</v>
          </cell>
          <cell r="E21" t="str">
            <v/>
          </cell>
          <cell r="F21">
            <v>102.8</v>
          </cell>
          <cell r="G21" t="str">
            <v/>
          </cell>
          <cell r="H21">
            <v>103</v>
          </cell>
          <cell r="I21" t="str">
            <v/>
          </cell>
          <cell r="J21">
            <v>101.1</v>
          </cell>
          <cell r="K21" t="str">
            <v/>
          </cell>
          <cell r="L21">
            <v>103.2</v>
          </cell>
          <cell r="M21" t="str">
            <v/>
          </cell>
          <cell r="N21">
            <v>102.8</v>
          </cell>
          <cell r="O21" t="str">
            <v/>
          </cell>
        </row>
        <row r="22">
          <cell r="B22">
            <v>3946.81</v>
          </cell>
          <cell r="C22" t="str">
            <v/>
          </cell>
          <cell r="D22">
            <v>102.7</v>
          </cell>
          <cell r="E22" t="str">
            <v/>
          </cell>
          <cell r="F22">
            <v>105.4</v>
          </cell>
          <cell r="G22" t="str">
            <v/>
          </cell>
          <cell r="H22">
            <v>102.9</v>
          </cell>
          <cell r="I22" t="str">
            <v/>
          </cell>
          <cell r="J22">
            <v>104.6</v>
          </cell>
          <cell r="K22" t="str">
            <v/>
          </cell>
          <cell r="L22">
            <v>102</v>
          </cell>
          <cell r="M22" t="str">
            <v/>
          </cell>
          <cell r="N22">
            <v>105.3</v>
          </cell>
          <cell r="O22" t="str">
            <v/>
          </cell>
        </row>
        <row r="23">
          <cell r="B23">
            <v>4799.57</v>
          </cell>
          <cell r="C23" t="str">
            <v/>
          </cell>
          <cell r="D23">
            <v>103.1</v>
          </cell>
          <cell r="E23" t="str">
            <v/>
          </cell>
          <cell r="F23">
            <v>121.6</v>
          </cell>
          <cell r="G23" t="str">
            <v/>
          </cell>
          <cell r="H23">
            <v>103.7</v>
          </cell>
          <cell r="I23" t="str">
            <v/>
          </cell>
          <cell r="J23">
            <v>101.7</v>
          </cell>
          <cell r="K23" t="str">
            <v/>
          </cell>
          <cell r="L23">
            <v>102.6</v>
          </cell>
          <cell r="M23" t="str">
            <v/>
          </cell>
          <cell r="N23">
            <v>121.4</v>
          </cell>
          <cell r="O23" t="str">
            <v/>
          </cell>
        </row>
        <row r="24">
          <cell r="B24">
            <v>3750.73</v>
          </cell>
          <cell r="C24" t="str">
            <v/>
          </cell>
          <cell r="D24">
            <v>103</v>
          </cell>
          <cell r="E24" t="str">
            <v/>
          </cell>
          <cell r="F24">
            <v>78.099999999999994</v>
          </cell>
          <cell r="G24" t="str">
            <v/>
          </cell>
          <cell r="H24">
            <v>103.2</v>
          </cell>
          <cell r="I24" t="str">
            <v/>
          </cell>
          <cell r="J24">
            <v>96</v>
          </cell>
          <cell r="K24" t="str">
            <v/>
          </cell>
          <cell r="L24">
            <v>102.7</v>
          </cell>
          <cell r="M24" t="str">
            <v/>
          </cell>
          <cell r="N24">
            <v>78.099999999999994</v>
          </cell>
          <cell r="O24" t="str">
            <v/>
          </cell>
        </row>
        <row r="25">
          <cell r="B25">
            <v>3807.57</v>
          </cell>
          <cell r="C25" t="str">
            <v/>
          </cell>
          <cell r="D25">
            <v>101.7</v>
          </cell>
          <cell r="E25" t="str">
            <v/>
          </cell>
          <cell r="F25">
            <v>101.5</v>
          </cell>
          <cell r="G25" t="str">
            <v/>
          </cell>
          <cell r="H25">
            <v>103.7</v>
          </cell>
          <cell r="I25" t="str">
            <v/>
          </cell>
          <cell r="J25">
            <v>101.6</v>
          </cell>
          <cell r="K25" t="str">
            <v/>
          </cell>
          <cell r="L25">
            <v>101.9</v>
          </cell>
          <cell r="M25" t="str">
            <v/>
          </cell>
          <cell r="N25">
            <v>102</v>
          </cell>
          <cell r="O25" t="str">
            <v/>
          </cell>
        </row>
        <row r="26">
          <cell r="B26">
            <v>4078.77</v>
          </cell>
          <cell r="C26" t="str">
            <v/>
          </cell>
          <cell r="D26">
            <v>103.3</v>
          </cell>
          <cell r="E26" t="str">
            <v/>
          </cell>
          <cell r="F26">
            <v>107.1</v>
          </cell>
          <cell r="G26" t="str">
            <v/>
          </cell>
          <cell r="H26">
            <v>103.8</v>
          </cell>
          <cell r="I26" t="str">
            <v/>
          </cell>
          <cell r="J26">
            <v>104.7</v>
          </cell>
          <cell r="K26" t="str">
            <v/>
          </cell>
          <cell r="L26">
            <v>104</v>
          </cell>
          <cell r="M26" t="str">
            <v/>
          </cell>
          <cell r="N26">
            <v>107.5</v>
          </cell>
          <cell r="O26" t="str">
            <v/>
          </cell>
        </row>
        <row r="27">
          <cell r="B27">
            <v>4920.47</v>
          </cell>
          <cell r="C27" t="str">
            <v/>
          </cell>
          <cell r="D27">
            <v>102.5</v>
          </cell>
          <cell r="E27" t="str">
            <v/>
          </cell>
          <cell r="F27">
            <v>120.6</v>
          </cell>
          <cell r="G27" t="str">
            <v/>
          </cell>
          <cell r="H27">
            <v>105.8</v>
          </cell>
          <cell r="I27" t="str">
            <v/>
          </cell>
          <cell r="J27">
            <v>103.4</v>
          </cell>
          <cell r="K27" t="str">
            <v/>
          </cell>
          <cell r="L27">
            <v>104.2</v>
          </cell>
          <cell r="M27" t="str">
            <v/>
          </cell>
          <cell r="N27">
            <v>121.3</v>
          </cell>
          <cell r="O27" t="str">
            <v/>
          </cell>
        </row>
        <row r="28">
          <cell r="B28">
            <v>3840.74</v>
          </cell>
          <cell r="C28" t="str">
            <v/>
          </cell>
          <cell r="D28">
            <v>102.4</v>
          </cell>
          <cell r="E28" t="str">
            <v/>
          </cell>
          <cell r="F28">
            <v>78.099999999999994</v>
          </cell>
          <cell r="G28" t="str">
            <v/>
          </cell>
          <cell r="H28">
            <v>104.1</v>
          </cell>
          <cell r="I28" t="str">
            <v/>
          </cell>
          <cell r="J28">
            <v>94.6</v>
          </cell>
          <cell r="K28" t="str">
            <v/>
          </cell>
          <cell r="L28">
            <v>103.4</v>
          </cell>
          <cell r="M28" t="str">
            <v/>
          </cell>
          <cell r="N28">
            <v>77.7</v>
          </cell>
          <cell r="O28" t="str">
            <v/>
          </cell>
        </row>
        <row r="29">
          <cell r="B29">
            <v>3899.84</v>
          </cell>
          <cell r="C29" t="str">
            <v/>
          </cell>
          <cell r="D29">
            <v>102.4</v>
          </cell>
          <cell r="E29" t="str">
            <v/>
          </cell>
          <cell r="F29">
            <v>101.5</v>
          </cell>
          <cell r="G29" t="str">
            <v/>
          </cell>
          <cell r="H29">
            <v>103.8</v>
          </cell>
          <cell r="I29" t="str">
            <v/>
          </cell>
          <cell r="J29">
            <v>101.4</v>
          </cell>
          <cell r="K29" t="str">
            <v/>
          </cell>
          <cell r="L29">
            <v>103.2</v>
          </cell>
          <cell r="M29" t="str">
            <v/>
          </cell>
          <cell r="N29">
            <v>101.9</v>
          </cell>
          <cell r="O29" t="str">
            <v/>
          </cell>
        </row>
        <row r="30">
          <cell r="B30">
            <v>4169.68</v>
          </cell>
          <cell r="C30" t="str">
            <v/>
          </cell>
          <cell r="D30">
            <v>102.2</v>
          </cell>
          <cell r="E30" t="str">
            <v/>
          </cell>
          <cell r="F30">
            <v>106.9</v>
          </cell>
          <cell r="G30" t="str">
            <v/>
          </cell>
          <cell r="H30">
            <v>104</v>
          </cell>
          <cell r="I30" t="str">
            <v/>
          </cell>
          <cell r="J30">
            <v>104.7</v>
          </cell>
          <cell r="K30" t="str">
            <v/>
          </cell>
          <cell r="L30">
            <v>103</v>
          </cell>
          <cell r="M30" t="str">
            <v/>
          </cell>
          <cell r="N30">
            <v>107.2</v>
          </cell>
          <cell r="O30" t="str">
            <v/>
          </cell>
        </row>
        <row r="31">
          <cell r="B31">
            <v>5004.17</v>
          </cell>
          <cell r="C31" t="str">
            <v/>
          </cell>
          <cell r="D31">
            <v>101.7</v>
          </cell>
          <cell r="E31" t="str">
            <v/>
          </cell>
          <cell r="F31">
            <v>120</v>
          </cell>
          <cell r="G31" t="str">
            <v/>
          </cell>
          <cell r="H31">
            <v>104.1</v>
          </cell>
          <cell r="I31" t="str">
            <v/>
          </cell>
          <cell r="J31">
            <v>103.5</v>
          </cell>
          <cell r="K31" t="str">
            <v/>
          </cell>
          <cell r="L31">
            <v>102.7</v>
          </cell>
          <cell r="M31" t="str">
            <v/>
          </cell>
          <cell r="N31">
            <v>120.8</v>
          </cell>
          <cell r="O31" t="str">
            <v/>
          </cell>
        </row>
        <row r="32">
          <cell r="B32">
            <v>3982.83</v>
          </cell>
          <cell r="C32" t="str">
            <v/>
          </cell>
          <cell r="D32">
            <v>103.7</v>
          </cell>
          <cell r="E32" t="str">
            <v/>
          </cell>
          <cell r="F32">
            <v>79.599999999999994</v>
          </cell>
          <cell r="G32" t="str">
            <v/>
          </cell>
          <cell r="H32">
            <v>105.4</v>
          </cell>
          <cell r="I32" t="str">
            <v/>
          </cell>
          <cell r="J32">
            <v>95.6</v>
          </cell>
          <cell r="K32" t="str">
            <v/>
          </cell>
          <cell r="L32">
            <v>104.7</v>
          </cell>
          <cell r="M32" t="str">
            <v/>
          </cell>
          <cell r="N32">
            <v>79.2</v>
          </cell>
          <cell r="O32" t="str">
            <v/>
          </cell>
        </row>
        <row r="33">
          <cell r="B33">
            <v>4049.11</v>
          </cell>
          <cell r="C33" t="str">
            <v/>
          </cell>
          <cell r="D33">
            <v>103.8</v>
          </cell>
          <cell r="E33" t="str">
            <v/>
          </cell>
          <cell r="F33">
            <v>101.7</v>
          </cell>
          <cell r="G33" t="str">
            <v/>
          </cell>
          <cell r="H33">
            <v>104.9</v>
          </cell>
          <cell r="I33" t="str">
            <v/>
          </cell>
          <cell r="J33">
            <v>101.2</v>
          </cell>
          <cell r="K33" t="str">
            <v/>
          </cell>
          <cell r="L33">
            <v>104.6</v>
          </cell>
          <cell r="M33" t="str">
            <v/>
          </cell>
          <cell r="N33">
            <v>102</v>
          </cell>
          <cell r="O33" t="str">
            <v/>
          </cell>
        </row>
        <row r="34">
          <cell r="B34">
            <v>4365.79</v>
          </cell>
          <cell r="C34" t="str">
            <v/>
          </cell>
          <cell r="D34">
            <v>104.7</v>
          </cell>
          <cell r="E34" t="str">
            <v/>
          </cell>
          <cell r="F34">
            <v>107.8</v>
          </cell>
          <cell r="G34" t="str">
            <v/>
          </cell>
          <cell r="H34">
            <v>103.4</v>
          </cell>
          <cell r="I34" t="str">
            <v/>
          </cell>
          <cell r="J34">
            <v>103.2</v>
          </cell>
          <cell r="K34" t="str">
            <v/>
          </cell>
          <cell r="L34">
            <v>104.4</v>
          </cell>
          <cell r="M34" t="str">
            <v/>
          </cell>
          <cell r="N34">
            <v>106.9</v>
          </cell>
          <cell r="O34" t="str">
            <v/>
          </cell>
        </row>
        <row r="35">
          <cell r="B35">
            <v>5162.43</v>
          </cell>
          <cell r="C35" t="str">
            <v/>
          </cell>
          <cell r="D35">
            <v>103.2</v>
          </cell>
          <cell r="E35" t="str">
            <v/>
          </cell>
          <cell r="F35">
            <v>118.2</v>
          </cell>
          <cell r="G35" t="str">
            <v/>
          </cell>
          <cell r="H35">
            <v>102.1</v>
          </cell>
          <cell r="I35" t="str">
            <v/>
          </cell>
          <cell r="J35">
            <v>102.2</v>
          </cell>
          <cell r="K35" t="str">
            <v/>
          </cell>
          <cell r="L35">
            <v>101.2</v>
          </cell>
          <cell r="M35" t="str">
            <v/>
          </cell>
          <cell r="N35">
            <v>117</v>
          </cell>
          <cell r="O35" t="str">
            <v/>
          </cell>
        </row>
        <row r="36">
          <cell r="B36">
            <v>4110.8100000000004</v>
          </cell>
          <cell r="C36" t="str">
            <v/>
          </cell>
          <cell r="D36">
            <v>103.2</v>
          </cell>
          <cell r="E36" t="str">
            <v/>
          </cell>
          <cell r="F36">
            <v>79.599999999999994</v>
          </cell>
          <cell r="G36" t="str">
            <v/>
          </cell>
          <cell r="H36">
            <v>103.1</v>
          </cell>
          <cell r="I36" t="str">
            <v/>
          </cell>
          <cell r="J36">
            <v>96.6</v>
          </cell>
          <cell r="K36" t="str">
            <v/>
          </cell>
          <cell r="L36">
            <v>101.4</v>
          </cell>
          <cell r="M36" t="str">
            <v/>
          </cell>
          <cell r="N36">
            <v>79.400000000000006</v>
          </cell>
          <cell r="O36" t="str">
            <v/>
          </cell>
        </row>
        <row r="37">
          <cell r="B37">
            <v>4123.05</v>
          </cell>
          <cell r="C37" t="str">
            <v/>
          </cell>
          <cell r="D37">
            <v>101.8</v>
          </cell>
          <cell r="E37" t="str">
            <v/>
          </cell>
          <cell r="F37">
            <v>100.3</v>
          </cell>
          <cell r="G37" t="str">
            <v/>
          </cell>
          <cell r="H37">
            <v>103</v>
          </cell>
          <cell r="I37" t="str">
            <v/>
          </cell>
          <cell r="J37">
            <v>101.1</v>
          </cell>
          <cell r="K37" t="str">
            <v/>
          </cell>
          <cell r="L37">
            <v>100</v>
          </cell>
          <cell r="M37" t="str">
            <v/>
          </cell>
          <cell r="N37">
            <v>100.6</v>
          </cell>
          <cell r="O37" t="str">
            <v/>
          </cell>
        </row>
        <row r="38">
          <cell r="B38">
            <v>4613.17</v>
          </cell>
          <cell r="C38" t="str">
            <v/>
          </cell>
          <cell r="D38">
            <v>105.7</v>
          </cell>
          <cell r="E38" t="str">
            <v/>
          </cell>
          <cell r="F38">
            <v>111.9</v>
          </cell>
          <cell r="G38" t="str">
            <v/>
          </cell>
          <cell r="H38">
            <v>105</v>
          </cell>
          <cell r="I38" t="str">
            <v/>
          </cell>
          <cell r="J38">
            <v>104.9</v>
          </cell>
          <cell r="K38" t="str">
            <v/>
          </cell>
          <cell r="L38">
            <v>103.6</v>
          </cell>
          <cell r="M38" t="str">
            <v/>
          </cell>
          <cell r="N38">
            <v>110.7</v>
          </cell>
          <cell r="O38" t="str">
            <v/>
          </cell>
        </row>
        <row r="39">
          <cell r="B39">
            <v>5384.73</v>
          </cell>
          <cell r="C39" t="str">
            <v/>
          </cell>
          <cell r="D39">
            <v>104.3</v>
          </cell>
          <cell r="E39" t="str">
            <v/>
          </cell>
          <cell r="F39">
            <v>116.7</v>
          </cell>
          <cell r="G39" t="str">
            <v/>
          </cell>
          <cell r="H39">
            <v>104.7</v>
          </cell>
          <cell r="I39" t="str">
            <v/>
          </cell>
          <cell r="J39">
            <v>102.1</v>
          </cell>
          <cell r="K39" t="str">
            <v/>
          </cell>
          <cell r="L39">
            <v>102.9</v>
          </cell>
          <cell r="M39" t="str">
            <v/>
          </cell>
          <cell r="N39">
            <v>116.4</v>
          </cell>
          <cell r="O39" t="str">
            <v/>
          </cell>
        </row>
        <row r="40">
          <cell r="B40">
            <v>4327.32</v>
          </cell>
          <cell r="C40" t="str">
            <v/>
          </cell>
          <cell r="D40">
            <v>105.3</v>
          </cell>
          <cell r="E40" t="str">
            <v/>
          </cell>
          <cell r="F40">
            <v>80.400000000000006</v>
          </cell>
          <cell r="G40" t="str">
            <v/>
          </cell>
          <cell r="H40">
            <v>105.3</v>
          </cell>
          <cell r="I40" t="str">
            <v/>
          </cell>
          <cell r="J40">
            <v>97.2</v>
          </cell>
          <cell r="K40" t="str">
            <v/>
          </cell>
          <cell r="L40">
            <v>103.5</v>
          </cell>
          <cell r="M40" t="str">
            <v/>
          </cell>
          <cell r="N40">
            <v>79.900000000000006</v>
          </cell>
          <cell r="O40" t="str">
            <v/>
          </cell>
        </row>
        <row r="41">
          <cell r="B41">
            <v>4442.46</v>
          </cell>
          <cell r="C41" t="str">
            <v/>
          </cell>
          <cell r="D41">
            <v>107.7</v>
          </cell>
          <cell r="E41" t="str">
            <v/>
          </cell>
          <cell r="F41">
            <v>102.7</v>
          </cell>
          <cell r="G41" t="str">
            <v/>
          </cell>
          <cell r="H41">
            <v>105.5</v>
          </cell>
          <cell r="I41" t="str">
            <v/>
          </cell>
          <cell r="J41">
            <v>101.3</v>
          </cell>
          <cell r="K41" t="str">
            <v/>
          </cell>
          <cell r="L41">
            <v>105.6</v>
          </cell>
          <cell r="M41" t="str">
            <v/>
          </cell>
          <cell r="N41">
            <v>102.7</v>
          </cell>
          <cell r="O41" t="str">
            <v/>
          </cell>
        </row>
        <row r="42">
          <cell r="B42">
            <v>4850.78</v>
          </cell>
          <cell r="C42" t="str">
            <v/>
          </cell>
          <cell r="D42">
            <v>105.2</v>
          </cell>
          <cell r="E42" t="str">
            <v/>
          </cell>
          <cell r="F42">
            <v>109.2</v>
          </cell>
          <cell r="G42" t="str">
            <v/>
          </cell>
          <cell r="H42">
            <v>106.2</v>
          </cell>
          <cell r="I42" t="str">
            <v/>
          </cell>
          <cell r="J42">
            <v>105.7</v>
          </cell>
          <cell r="K42" t="str">
            <v/>
          </cell>
          <cell r="L42">
            <v>103.7</v>
          </cell>
          <cell r="M42" t="str">
            <v/>
          </cell>
          <cell r="N42">
            <v>108.7</v>
          </cell>
          <cell r="O42" t="str">
            <v/>
          </cell>
        </row>
        <row r="43">
          <cell r="B43">
            <v>5748.64</v>
          </cell>
          <cell r="C43" t="str">
            <v/>
          </cell>
          <cell r="D43">
            <v>106.8</v>
          </cell>
          <cell r="E43" t="str">
            <v/>
          </cell>
          <cell r="F43">
            <v>118.5</v>
          </cell>
          <cell r="G43" t="str">
            <v/>
          </cell>
          <cell r="H43">
            <v>105.7</v>
          </cell>
          <cell r="I43" t="str">
            <v/>
          </cell>
          <cell r="J43">
            <v>101.6</v>
          </cell>
          <cell r="K43" t="str">
            <v/>
          </cell>
          <cell r="L43">
            <v>105.4</v>
          </cell>
          <cell r="M43" t="str">
            <v/>
          </cell>
          <cell r="N43">
            <v>118.3</v>
          </cell>
          <cell r="O43" t="str">
            <v/>
          </cell>
        </row>
        <row r="44">
          <cell r="B44">
            <v>4532.04</v>
          </cell>
          <cell r="C44" t="str">
            <v/>
          </cell>
          <cell r="D44">
            <v>104.7</v>
          </cell>
          <cell r="E44" t="str">
            <v/>
          </cell>
          <cell r="F44">
            <v>78.8</v>
          </cell>
          <cell r="G44" t="str">
            <v/>
          </cell>
          <cell r="H44">
            <v>104.5</v>
          </cell>
          <cell r="I44" t="str">
            <v/>
          </cell>
          <cell r="J44">
            <v>96.1</v>
          </cell>
          <cell r="K44" t="str">
            <v/>
          </cell>
          <cell r="L44">
            <v>102.2</v>
          </cell>
          <cell r="M44" t="str">
            <v/>
          </cell>
          <cell r="N44">
            <v>77.5</v>
          </cell>
          <cell r="O44" t="str">
            <v/>
          </cell>
        </row>
        <row r="45">
          <cell r="B45">
            <v>4858.42</v>
          </cell>
          <cell r="C45" t="str">
            <v/>
          </cell>
          <cell r="D45">
            <v>109.4</v>
          </cell>
          <cell r="E45" t="str">
            <v/>
          </cell>
          <cell r="F45">
            <v>107.2</v>
          </cell>
          <cell r="G45" t="str">
            <v/>
          </cell>
          <cell r="H45">
            <v>104.9</v>
          </cell>
          <cell r="I45" t="str">
            <v/>
          </cell>
          <cell r="J45">
            <v>101.6</v>
          </cell>
          <cell r="K45" t="str">
            <v/>
          </cell>
          <cell r="L45">
            <v>106.5</v>
          </cell>
          <cell r="M45" t="str">
            <v/>
          </cell>
          <cell r="N45">
            <v>106.9</v>
          </cell>
          <cell r="O45" t="str">
            <v/>
          </cell>
        </row>
        <row r="46">
          <cell r="B46">
            <v>5306.15</v>
          </cell>
          <cell r="C46" t="str">
            <v/>
          </cell>
          <cell r="D46">
            <v>109.4</v>
          </cell>
          <cell r="E46" t="str">
            <v/>
          </cell>
          <cell r="F46">
            <v>109.2</v>
          </cell>
          <cell r="G46" t="str">
            <v/>
          </cell>
          <cell r="H46">
            <v>104.1</v>
          </cell>
          <cell r="I46" t="str">
            <v/>
          </cell>
          <cell r="J46">
            <v>104.8</v>
          </cell>
          <cell r="K46" t="str">
            <v/>
          </cell>
          <cell r="L46">
            <v>106.5</v>
          </cell>
          <cell r="M46" t="str">
            <v/>
          </cell>
          <cell r="N46">
            <v>108.5</v>
          </cell>
          <cell r="O46" t="str">
            <v/>
          </cell>
        </row>
        <row r="47">
          <cell r="B47">
            <v>6269.83</v>
          </cell>
          <cell r="C47" t="str">
            <v/>
          </cell>
          <cell r="D47">
            <v>109.1</v>
          </cell>
          <cell r="E47" t="str">
            <v/>
          </cell>
          <cell r="F47">
            <v>118.2</v>
          </cell>
          <cell r="G47" t="str">
            <v/>
          </cell>
          <cell r="H47">
            <v>103.2</v>
          </cell>
          <cell r="I47" t="str">
            <v/>
          </cell>
          <cell r="J47">
            <v>100.7</v>
          </cell>
          <cell r="K47" t="str">
            <v/>
          </cell>
          <cell r="L47">
            <v>104.5</v>
          </cell>
          <cell r="M47" t="str">
            <v/>
          </cell>
          <cell r="N47">
            <v>116</v>
          </cell>
          <cell r="O47" t="str">
            <v/>
          </cell>
        </row>
        <row r="48">
          <cell r="B48">
            <v>5007.6400000000003</v>
          </cell>
          <cell r="C48" t="str">
            <v/>
          </cell>
          <cell r="D48">
            <v>110.5</v>
          </cell>
          <cell r="E48" t="str">
            <v/>
          </cell>
          <cell r="F48">
            <v>79.900000000000006</v>
          </cell>
          <cell r="G48" t="str">
            <v/>
          </cell>
          <cell r="H48">
            <v>100.8</v>
          </cell>
          <cell r="I48" t="str">
            <v/>
          </cell>
          <cell r="J48">
            <v>94</v>
          </cell>
          <cell r="K48" t="str">
            <v/>
          </cell>
          <cell r="L48">
            <v>107.3</v>
          </cell>
          <cell r="M48" t="str">
            <v/>
          </cell>
          <cell r="N48">
            <v>79.7</v>
          </cell>
          <cell r="O48" t="str">
            <v/>
          </cell>
        </row>
        <row r="49">
          <cell r="B49">
            <v>5325.65</v>
          </cell>
          <cell r="C49" t="str">
            <v/>
          </cell>
          <cell r="D49">
            <v>109.6</v>
          </cell>
          <cell r="E49" t="str">
            <v/>
          </cell>
          <cell r="F49">
            <v>106.4</v>
          </cell>
          <cell r="G49" t="str">
            <v/>
          </cell>
          <cell r="H49">
            <v>101.8</v>
          </cell>
          <cell r="I49" t="str">
            <v/>
          </cell>
          <cell r="J49">
            <v>102.7</v>
          </cell>
          <cell r="K49" t="str">
            <v/>
          </cell>
          <cell r="L49">
            <v>106.5</v>
          </cell>
          <cell r="M49" t="str">
            <v/>
          </cell>
          <cell r="N49">
            <v>106.2</v>
          </cell>
          <cell r="O49" t="str">
            <v/>
          </cell>
        </row>
        <row r="50">
          <cell r="B50">
            <v>5698.13</v>
          </cell>
          <cell r="C50" t="str">
            <v/>
          </cell>
          <cell r="D50">
            <v>107.4</v>
          </cell>
          <cell r="E50" t="str">
            <v/>
          </cell>
          <cell r="F50">
            <v>107</v>
          </cell>
          <cell r="G50" t="str">
            <v/>
          </cell>
          <cell r="H50">
            <v>102.2</v>
          </cell>
          <cell r="I50" t="str">
            <v/>
          </cell>
          <cell r="J50">
            <v>105.2</v>
          </cell>
          <cell r="K50" t="str">
            <v/>
          </cell>
          <cell r="L50">
            <v>104.6</v>
          </cell>
          <cell r="M50" t="str">
            <v/>
          </cell>
          <cell r="N50">
            <v>106.6</v>
          </cell>
          <cell r="O50" t="str">
            <v/>
          </cell>
        </row>
        <row r="51">
          <cell r="B51">
            <v>6765.85</v>
          </cell>
          <cell r="C51" t="str">
            <v/>
          </cell>
          <cell r="D51">
            <v>107.9</v>
          </cell>
          <cell r="E51" t="str">
            <v/>
          </cell>
          <cell r="F51">
            <v>118.7</v>
          </cell>
          <cell r="G51" t="str">
            <v/>
          </cell>
          <cell r="H51">
            <v>103.8</v>
          </cell>
          <cell r="I51" t="str">
            <v/>
          </cell>
          <cell r="J51">
            <v>102.1</v>
          </cell>
          <cell r="K51" t="str">
            <v/>
          </cell>
          <cell r="L51">
            <v>105.1</v>
          </cell>
          <cell r="M51" t="str">
            <v/>
          </cell>
          <cell r="N51">
            <v>116.4</v>
          </cell>
          <cell r="O51" t="str">
            <v/>
          </cell>
        </row>
        <row r="52">
          <cell r="B52">
            <v>5292.39</v>
          </cell>
          <cell r="C52" t="str">
            <v/>
          </cell>
          <cell r="D52">
            <v>105.7</v>
          </cell>
          <cell r="E52" t="str">
            <v/>
          </cell>
          <cell r="F52">
            <v>78.2</v>
          </cell>
          <cell r="G52" t="str">
            <v/>
          </cell>
          <cell r="H52">
            <v>104.8</v>
          </cell>
          <cell r="I52" t="str">
            <v/>
          </cell>
          <cell r="J52">
            <v>95.1</v>
          </cell>
          <cell r="K52" t="str">
            <v/>
          </cell>
          <cell r="L52">
            <v>101.1</v>
          </cell>
          <cell r="M52" t="str">
            <v/>
          </cell>
          <cell r="N52">
            <v>76.7</v>
          </cell>
          <cell r="O52" t="str">
            <v/>
          </cell>
        </row>
        <row r="53">
          <cell r="B53">
            <v>5567.21</v>
          </cell>
          <cell r="C53" t="str">
            <v/>
          </cell>
          <cell r="D53">
            <v>104.5</v>
          </cell>
          <cell r="E53" t="str">
            <v/>
          </cell>
          <cell r="F53">
            <v>105.2</v>
          </cell>
          <cell r="G53" t="str">
            <v/>
          </cell>
          <cell r="H53">
            <v>103.7</v>
          </cell>
          <cell r="I53" t="str">
            <v/>
          </cell>
          <cell r="J53">
            <v>101.7</v>
          </cell>
          <cell r="K53" t="str">
            <v/>
          </cell>
          <cell r="L53">
            <v>99.1</v>
          </cell>
          <cell r="M53" t="str">
            <v/>
          </cell>
          <cell r="N53">
            <v>104.1</v>
          </cell>
          <cell r="O53" t="str">
            <v/>
          </cell>
        </row>
        <row r="54">
          <cell r="B54">
            <v>6185.73</v>
          </cell>
          <cell r="C54" t="str">
            <v/>
          </cell>
          <cell r="D54">
            <v>108.6</v>
          </cell>
          <cell r="E54" t="str">
            <v/>
          </cell>
          <cell r="F54">
            <v>111.1</v>
          </cell>
          <cell r="G54" t="str">
            <v/>
          </cell>
          <cell r="H54">
            <v>101.9</v>
          </cell>
          <cell r="I54" t="str">
            <v/>
          </cell>
          <cell r="J54">
            <v>103.3</v>
          </cell>
          <cell r="K54" t="str">
            <v/>
          </cell>
          <cell r="L54">
            <v>100.7</v>
          </cell>
          <cell r="M54" t="str">
            <v/>
          </cell>
          <cell r="N54">
            <v>108.3</v>
          </cell>
          <cell r="O54" t="str">
            <v/>
          </cell>
        </row>
        <row r="55">
          <cell r="B55">
            <v>7148.41</v>
          </cell>
          <cell r="C55" t="str">
            <v/>
          </cell>
          <cell r="D55">
            <v>105.7</v>
          </cell>
          <cell r="E55" t="str">
            <v/>
          </cell>
          <cell r="F55">
            <v>115.6</v>
          </cell>
          <cell r="G55" t="str">
            <v/>
          </cell>
          <cell r="H55">
            <v>100.1</v>
          </cell>
          <cell r="I55" t="str">
            <v/>
          </cell>
          <cell r="J55">
            <v>100.4</v>
          </cell>
          <cell r="K55" t="str">
            <v/>
          </cell>
          <cell r="L55">
            <v>96.4</v>
          </cell>
          <cell r="M55" t="str">
            <v/>
          </cell>
          <cell r="N55">
            <v>111.6</v>
          </cell>
          <cell r="O55" t="str">
            <v/>
          </cell>
        </row>
      </sheetData>
      <sheetData sheetId="4">
        <row r="7">
          <cell r="B7">
            <v>3224.13</v>
          </cell>
          <cell r="C7" t="str">
            <v/>
          </cell>
          <cell r="D7">
            <v>103.9</v>
          </cell>
          <cell r="E7" t="str">
            <v/>
          </cell>
          <cell r="F7">
            <v>3502.95</v>
          </cell>
          <cell r="G7" t="str">
            <v/>
          </cell>
          <cell r="H7">
            <v>105.8</v>
          </cell>
          <cell r="I7" t="str">
            <v/>
          </cell>
          <cell r="J7">
            <v>101.4</v>
          </cell>
          <cell r="K7" t="str">
            <v/>
          </cell>
          <cell r="L7">
            <v>103.2</v>
          </cell>
          <cell r="M7" t="str">
            <v/>
          </cell>
        </row>
        <row r="8">
          <cell r="B8">
            <v>3403.51</v>
          </cell>
          <cell r="C8" t="str">
            <v/>
          </cell>
          <cell r="D8">
            <v>105.6</v>
          </cell>
          <cell r="E8" t="str">
            <v/>
          </cell>
          <cell r="F8">
            <v>3699.67</v>
          </cell>
          <cell r="G8" t="str">
            <v/>
          </cell>
          <cell r="H8">
            <v>105.6</v>
          </cell>
          <cell r="I8" t="str">
            <v/>
          </cell>
          <cell r="J8">
            <v>101.4</v>
          </cell>
          <cell r="K8" t="str">
            <v/>
          </cell>
          <cell r="L8">
            <v>101.4</v>
          </cell>
          <cell r="M8" t="str">
            <v/>
          </cell>
        </row>
        <row r="9">
          <cell r="B9">
            <v>3530.47</v>
          </cell>
          <cell r="C9" t="str">
            <v/>
          </cell>
          <cell r="D9">
            <v>103.7</v>
          </cell>
          <cell r="E9" t="str">
            <v/>
          </cell>
          <cell r="F9">
            <v>3851.02</v>
          </cell>
          <cell r="G9" t="str">
            <v/>
          </cell>
          <cell r="H9">
            <v>104.1</v>
          </cell>
          <cell r="I9" t="str">
            <v/>
          </cell>
          <cell r="J9">
            <v>100.1</v>
          </cell>
          <cell r="K9" t="str">
            <v/>
          </cell>
          <cell r="L9">
            <v>100.5</v>
          </cell>
          <cell r="M9" t="str">
            <v/>
          </cell>
        </row>
        <row r="10">
          <cell r="B10">
            <v>3659.4</v>
          </cell>
          <cell r="C10" t="str">
            <v/>
          </cell>
          <cell r="D10">
            <v>103.7</v>
          </cell>
          <cell r="E10" t="str">
            <v/>
          </cell>
          <cell r="F10">
            <v>3998.17</v>
          </cell>
          <cell r="G10" t="str">
            <v/>
          </cell>
          <cell r="H10">
            <v>103.8</v>
          </cell>
          <cell r="I10" t="str">
            <v/>
          </cell>
          <cell r="J10">
            <v>102.8</v>
          </cell>
          <cell r="K10" t="str">
            <v/>
          </cell>
          <cell r="L10">
            <v>102.9</v>
          </cell>
          <cell r="M10" t="str">
            <v/>
          </cell>
        </row>
        <row r="11">
          <cell r="B11">
            <v>3777.1</v>
          </cell>
          <cell r="C11" t="str">
            <v/>
          </cell>
          <cell r="D11">
            <v>103.2</v>
          </cell>
          <cell r="E11" t="str">
            <v/>
          </cell>
          <cell r="F11">
            <v>4108.4799999999996</v>
          </cell>
          <cell r="G11" t="str">
            <v/>
          </cell>
          <cell r="H11">
            <v>102.8</v>
          </cell>
          <cell r="I11" t="str">
            <v/>
          </cell>
          <cell r="J11">
            <v>103.2</v>
          </cell>
          <cell r="K11" t="str">
            <v/>
          </cell>
          <cell r="L11">
            <v>102.8</v>
          </cell>
          <cell r="M11" t="str">
            <v/>
          </cell>
        </row>
        <row r="12">
          <cell r="B12">
            <v>3907.85</v>
          </cell>
          <cell r="C12" t="str">
            <v/>
          </cell>
          <cell r="D12">
            <v>103.5</v>
          </cell>
          <cell r="E12" t="str">
            <v/>
          </cell>
          <cell r="F12">
            <v>4209</v>
          </cell>
          <cell r="G12" t="str">
            <v/>
          </cell>
          <cell r="H12">
            <v>102.4</v>
          </cell>
          <cell r="I12" t="str">
            <v/>
          </cell>
          <cell r="J12">
            <v>104.5</v>
          </cell>
          <cell r="K12" t="str">
            <v/>
          </cell>
          <cell r="L12">
            <v>103.4</v>
          </cell>
          <cell r="M12" t="str">
            <v/>
          </cell>
        </row>
        <row r="13">
          <cell r="B13">
            <v>4052.19</v>
          </cell>
          <cell r="C13" t="str">
            <v/>
          </cell>
          <cell r="D13">
            <v>103.7</v>
          </cell>
          <cell r="E13" t="str">
            <v/>
          </cell>
          <cell r="F13">
            <v>4348.0200000000004</v>
          </cell>
          <cell r="G13" t="str">
            <v/>
          </cell>
          <cell r="H13">
            <v>103.3</v>
          </cell>
          <cell r="I13" t="str">
            <v/>
          </cell>
          <cell r="J13">
            <v>104.3</v>
          </cell>
          <cell r="K13" t="str">
            <v/>
          </cell>
          <cell r="L13">
            <v>103.9</v>
          </cell>
          <cell r="M13" t="str">
            <v/>
          </cell>
        </row>
        <row r="14">
          <cell r="B14">
            <v>4283.7299999999996</v>
          </cell>
          <cell r="C14" t="str">
            <v/>
          </cell>
          <cell r="D14">
            <v>105.7</v>
          </cell>
          <cell r="E14" t="str">
            <v/>
          </cell>
          <cell r="F14">
            <v>4499.03</v>
          </cell>
          <cell r="G14" t="str">
            <v/>
          </cell>
          <cell r="H14">
            <v>103.5</v>
          </cell>
          <cell r="I14" t="str">
            <v/>
          </cell>
          <cell r="J14">
            <v>103.7</v>
          </cell>
          <cell r="K14" t="str">
            <v/>
          </cell>
          <cell r="L14">
            <v>101.6</v>
          </cell>
          <cell r="M14" t="str">
            <v/>
          </cell>
        </row>
        <row r="15">
          <cell r="B15">
            <v>4589.91</v>
          </cell>
          <cell r="C15" t="str">
            <v/>
          </cell>
          <cell r="D15">
            <v>107.1</v>
          </cell>
          <cell r="E15" t="str">
            <v/>
          </cell>
          <cell r="F15">
            <v>4751.62</v>
          </cell>
          <cell r="G15" t="str">
            <v/>
          </cell>
          <cell r="H15">
            <v>105.6</v>
          </cell>
          <cell r="I15" t="str">
            <v/>
          </cell>
          <cell r="J15">
            <v>105.4</v>
          </cell>
          <cell r="K15" t="str">
            <v/>
          </cell>
          <cell r="L15">
            <v>103.9</v>
          </cell>
          <cell r="M15" t="str">
            <v/>
          </cell>
        </row>
        <row r="16">
          <cell r="B16">
            <v>4920.09</v>
          </cell>
          <cell r="C16" t="str">
            <v/>
          </cell>
          <cell r="D16">
            <v>107.2</v>
          </cell>
          <cell r="E16" t="str">
            <v/>
          </cell>
          <cell r="F16">
            <v>5113.76</v>
          </cell>
          <cell r="G16" t="str">
            <v/>
          </cell>
          <cell r="H16">
            <v>107.6</v>
          </cell>
          <cell r="I16" t="str">
            <v/>
          </cell>
          <cell r="J16">
            <v>104.8</v>
          </cell>
          <cell r="K16" t="str">
            <v/>
          </cell>
          <cell r="L16">
            <v>105.2</v>
          </cell>
          <cell r="M16" t="str">
            <v/>
          </cell>
        </row>
        <row r="17">
          <cell r="B17">
            <v>5226</v>
          </cell>
          <cell r="C17" t="str">
            <v/>
          </cell>
          <cell r="D17">
            <v>106.2</v>
          </cell>
          <cell r="E17" t="str">
            <v/>
          </cell>
          <cell r="F17">
            <v>5578.84</v>
          </cell>
          <cell r="G17" t="str">
            <v/>
          </cell>
          <cell r="H17">
            <v>109.1</v>
          </cell>
          <cell r="I17" t="str">
            <v/>
          </cell>
          <cell r="J17">
            <v>102.9</v>
          </cell>
          <cell r="K17" t="str">
            <v/>
          </cell>
          <cell r="L17">
            <v>105.7</v>
          </cell>
          <cell r="M17" t="str">
            <v/>
          </cell>
        </row>
        <row r="18">
          <cell r="B18">
            <v>5662.53</v>
          </cell>
          <cell r="C18" t="str">
            <v/>
          </cell>
          <cell r="D18">
            <v>108.4</v>
          </cell>
          <cell r="E18" t="str">
            <v/>
          </cell>
          <cell r="F18">
            <v>5955.04</v>
          </cell>
          <cell r="G18" t="str">
            <v/>
          </cell>
          <cell r="H18">
            <v>106.7</v>
          </cell>
          <cell r="I18" t="str">
            <v/>
          </cell>
          <cell r="J18">
            <v>103</v>
          </cell>
          <cell r="K18" t="str">
            <v/>
          </cell>
          <cell r="L18">
            <v>101.4</v>
          </cell>
          <cell r="M18" t="str">
            <v/>
          </cell>
        </row>
      </sheetData>
      <sheetData sheetId="5"/>
      <sheetData sheetId="6"/>
      <sheetData sheetId="7"/>
      <sheetData sheetId="8"/>
      <sheetData sheetId="9"/>
      <sheetData sheetId="10"/>
      <sheetData sheetId="1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_sprzed"/>
      <sheetName val="Rent_obrotu_brutto"/>
      <sheetName val="Rent_obrotu_netto"/>
      <sheetName val="Poziom_kosztow"/>
      <sheetName val="Plynnosc_fin_I_stopnia"/>
      <sheetName val="Plynnosc_fin_II_stopnia"/>
      <sheetName val="Roczne"/>
      <sheetName val="Rent_sprzed_hist"/>
      <sheetName val="Rent_obrotu_brutto_hist"/>
      <sheetName val="Rent_obrotu_netto_hist"/>
      <sheetName val="Poziom_kosztow_hist"/>
      <sheetName val="Plynnosc_fin_I_stopnia_hist"/>
      <sheetName val="Plynnosc_fin_II_stopnia_hist"/>
      <sheetName val="Roczne_hist"/>
      <sheetName val="Metadane"/>
      <sheetName val="rejestr_zmian"/>
    </sheetNames>
    <sheetDataSet>
      <sheetData sheetId="0"/>
      <sheetData sheetId="1">
        <row r="7">
          <cell r="B7">
            <v>5</v>
          </cell>
          <cell r="C7" t="str">
            <v/>
          </cell>
        </row>
        <row r="8">
          <cell r="B8">
            <v>5.3</v>
          </cell>
          <cell r="C8" t="str">
            <v/>
          </cell>
        </row>
        <row r="9">
          <cell r="B9">
            <v>5.5</v>
          </cell>
          <cell r="C9" t="str">
            <v/>
          </cell>
        </row>
        <row r="10">
          <cell r="B10">
            <v>5.3</v>
          </cell>
          <cell r="C10" t="str">
            <v/>
          </cell>
        </row>
        <row r="11">
          <cell r="B11">
            <v>5.3</v>
          </cell>
          <cell r="C11" t="str">
            <v/>
          </cell>
        </row>
        <row r="12">
          <cell r="B12">
            <v>6.2</v>
          </cell>
          <cell r="C12" t="str">
            <v/>
          </cell>
        </row>
        <row r="13">
          <cell r="B13">
            <v>5.6</v>
          </cell>
          <cell r="C13" t="str">
            <v/>
          </cell>
        </row>
        <row r="14">
          <cell r="B14">
            <v>5.4</v>
          </cell>
          <cell r="C14" t="str">
            <v/>
          </cell>
        </row>
        <row r="15">
          <cell r="B15">
            <v>5</v>
          </cell>
          <cell r="C15" t="str">
            <v/>
          </cell>
        </row>
        <row r="16">
          <cell r="B16">
            <v>4.8</v>
          </cell>
          <cell r="C16" t="str">
            <v/>
          </cell>
        </row>
        <row r="17">
          <cell r="B17">
            <v>4.5999999999999996</v>
          </cell>
          <cell r="C17" t="str">
            <v/>
          </cell>
        </row>
        <row r="18">
          <cell r="B18">
            <v>4.2</v>
          </cell>
          <cell r="C18" t="str">
            <v/>
          </cell>
        </row>
        <row r="19">
          <cell r="B19">
            <v>4</v>
          </cell>
          <cell r="C19" t="str">
            <v/>
          </cell>
        </row>
        <row r="20">
          <cell r="B20">
            <v>4.7</v>
          </cell>
          <cell r="C20" t="str">
            <v/>
          </cell>
        </row>
        <row r="21">
          <cell r="B21">
            <v>4.7</v>
          </cell>
          <cell r="C21" t="str">
            <v/>
          </cell>
        </row>
        <row r="22">
          <cell r="B22">
            <v>4.5</v>
          </cell>
          <cell r="C22" t="str">
            <v/>
          </cell>
        </row>
        <row r="23">
          <cell r="B23">
            <v>4.5</v>
          </cell>
          <cell r="C23" t="str">
            <v/>
          </cell>
        </row>
        <row r="24">
          <cell r="B24">
            <v>4.7</v>
          </cell>
          <cell r="C24" t="str">
            <v/>
          </cell>
        </row>
        <row r="25">
          <cell r="B25">
            <v>4.8</v>
          </cell>
          <cell r="C25" t="str">
            <v/>
          </cell>
        </row>
        <row r="26">
          <cell r="B26">
            <v>4.3</v>
          </cell>
          <cell r="C26" t="str">
            <v/>
          </cell>
        </row>
        <row r="27">
          <cell r="B27">
            <v>4.8</v>
          </cell>
          <cell r="C27" t="str">
            <v/>
          </cell>
        </row>
        <row r="28">
          <cell r="B28">
            <v>5.3</v>
          </cell>
          <cell r="C28" t="str">
            <v/>
          </cell>
        </row>
        <row r="29">
          <cell r="B29">
            <v>4.5999999999999996</v>
          </cell>
          <cell r="C29" t="str">
            <v/>
          </cell>
        </row>
        <row r="30">
          <cell r="B30">
            <v>4.3</v>
          </cell>
          <cell r="C30" t="str">
            <v/>
          </cell>
        </row>
        <row r="31">
          <cell r="B31">
            <v>5.0999999999999996</v>
          </cell>
          <cell r="C31" t="str">
            <v/>
          </cell>
        </row>
        <row r="32">
          <cell r="B32">
            <v>5.7</v>
          </cell>
          <cell r="C32" t="str">
            <v/>
          </cell>
        </row>
        <row r="33">
          <cell r="B33">
            <v>5.4</v>
          </cell>
          <cell r="C33" t="str">
            <v/>
          </cell>
        </row>
        <row r="34">
          <cell r="B34">
            <v>5</v>
          </cell>
          <cell r="C34" t="str">
            <v/>
          </cell>
        </row>
        <row r="35">
          <cell r="B35">
            <v>5.4</v>
          </cell>
          <cell r="C35" t="str">
            <v/>
          </cell>
        </row>
        <row r="36">
          <cell r="B36">
            <v>5.7</v>
          </cell>
          <cell r="C36" t="str">
            <v/>
          </cell>
        </row>
        <row r="37">
          <cell r="B37">
            <v>5.5</v>
          </cell>
          <cell r="C37" t="str">
            <v/>
          </cell>
        </row>
        <row r="38">
          <cell r="B38">
            <v>5.2</v>
          </cell>
          <cell r="C38" t="str">
            <v/>
          </cell>
        </row>
        <row r="39">
          <cell r="B39">
            <v>4.8</v>
          </cell>
          <cell r="C39" t="str">
            <v/>
          </cell>
        </row>
        <row r="40">
          <cell r="B40">
            <v>5.0999999999999996</v>
          </cell>
          <cell r="C40" t="str">
            <v/>
          </cell>
        </row>
        <row r="41">
          <cell r="B41">
            <v>5.0999999999999996</v>
          </cell>
          <cell r="C41" t="str">
            <v/>
          </cell>
        </row>
        <row r="42">
          <cell r="B42">
            <v>4.5</v>
          </cell>
          <cell r="C42" t="str">
            <v/>
          </cell>
        </row>
        <row r="43">
          <cell r="B43">
            <v>4.3</v>
          </cell>
          <cell r="C43" t="str">
            <v/>
          </cell>
        </row>
        <row r="44">
          <cell r="B44">
            <v>5</v>
          </cell>
          <cell r="C44" t="str">
            <v/>
          </cell>
        </row>
        <row r="45">
          <cell r="B45">
            <v>4.9000000000000004</v>
          </cell>
          <cell r="C45" t="str">
            <v/>
          </cell>
        </row>
        <row r="46">
          <cell r="B46">
            <v>4.5999999999999996</v>
          </cell>
          <cell r="C46" t="str">
            <v/>
          </cell>
        </row>
        <row r="47">
          <cell r="B47">
            <v>3</v>
          </cell>
          <cell r="C47" t="str">
            <v/>
          </cell>
        </row>
        <row r="48">
          <cell r="B48">
            <v>4.2</v>
          </cell>
          <cell r="C48" t="str">
            <v/>
          </cell>
        </row>
        <row r="49">
          <cell r="B49">
            <v>4.5999999999999996</v>
          </cell>
          <cell r="C49" t="str">
            <v/>
          </cell>
        </row>
        <row r="50">
          <cell r="B50">
            <v>4.4000000000000004</v>
          </cell>
          <cell r="C50" t="str">
            <v/>
          </cell>
        </row>
        <row r="51">
          <cell r="B51">
            <v>6.6</v>
          </cell>
          <cell r="C51" t="str">
            <v/>
          </cell>
        </row>
        <row r="52">
          <cell r="B52">
            <v>7</v>
          </cell>
          <cell r="C52" t="str">
            <v/>
          </cell>
        </row>
        <row r="53">
          <cell r="B53">
            <v>7</v>
          </cell>
          <cell r="C53" t="str">
            <v/>
          </cell>
        </row>
        <row r="54">
          <cell r="B54">
            <v>6.7</v>
          </cell>
          <cell r="C54" t="str">
            <v/>
          </cell>
        </row>
        <row r="55">
          <cell r="B55">
            <v>6.4</v>
          </cell>
          <cell r="C55" t="str">
            <v/>
          </cell>
        </row>
      </sheetData>
      <sheetData sheetId="2">
        <row r="7">
          <cell r="B7">
            <v>4</v>
          </cell>
          <cell r="C7" t="str">
            <v/>
          </cell>
        </row>
        <row r="8">
          <cell r="B8">
            <v>4.4000000000000004</v>
          </cell>
          <cell r="C8" t="str">
            <v/>
          </cell>
        </row>
        <row r="9">
          <cell r="B9">
            <v>4.5999999999999996</v>
          </cell>
          <cell r="C9" t="str">
            <v/>
          </cell>
        </row>
        <row r="10">
          <cell r="B10">
            <v>4.4000000000000004</v>
          </cell>
          <cell r="C10" t="str">
            <v/>
          </cell>
        </row>
        <row r="11">
          <cell r="B11">
            <v>4.3</v>
          </cell>
          <cell r="C11" t="str">
            <v/>
          </cell>
        </row>
        <row r="12">
          <cell r="B12">
            <v>5.2</v>
          </cell>
          <cell r="C12" t="str">
            <v/>
          </cell>
        </row>
        <row r="13">
          <cell r="B13">
            <v>4.7</v>
          </cell>
          <cell r="C13" t="str">
            <v/>
          </cell>
        </row>
        <row r="14">
          <cell r="B14">
            <v>4.5</v>
          </cell>
          <cell r="C14" t="str">
            <v/>
          </cell>
        </row>
        <row r="15">
          <cell r="B15">
            <v>4.0999999999999996</v>
          </cell>
          <cell r="C15" t="str">
            <v/>
          </cell>
        </row>
        <row r="16">
          <cell r="B16">
            <v>4</v>
          </cell>
          <cell r="C16" t="str">
            <v/>
          </cell>
        </row>
        <row r="17">
          <cell r="B17">
            <v>3.8</v>
          </cell>
          <cell r="C17" t="str">
            <v/>
          </cell>
        </row>
        <row r="18">
          <cell r="B18">
            <v>3.4</v>
          </cell>
          <cell r="C18" t="str">
            <v/>
          </cell>
        </row>
        <row r="19">
          <cell r="B19">
            <v>3.2</v>
          </cell>
          <cell r="C19" t="str">
            <v/>
          </cell>
        </row>
        <row r="20">
          <cell r="B20">
            <v>4</v>
          </cell>
          <cell r="C20" t="str">
            <v/>
          </cell>
        </row>
        <row r="21">
          <cell r="B21">
            <v>4</v>
          </cell>
          <cell r="C21" t="str">
            <v/>
          </cell>
        </row>
        <row r="22">
          <cell r="B22">
            <v>3.8</v>
          </cell>
          <cell r="C22" t="str">
            <v/>
          </cell>
        </row>
        <row r="23">
          <cell r="B23">
            <v>3.8</v>
          </cell>
          <cell r="C23" t="str">
            <v/>
          </cell>
        </row>
        <row r="24">
          <cell r="B24">
            <v>3.9</v>
          </cell>
          <cell r="C24" t="str">
            <v/>
          </cell>
        </row>
        <row r="25">
          <cell r="B25">
            <v>4.2</v>
          </cell>
          <cell r="C25" t="str">
            <v/>
          </cell>
        </row>
        <row r="26">
          <cell r="B26">
            <v>3.7</v>
          </cell>
          <cell r="C26" t="str">
            <v/>
          </cell>
        </row>
        <row r="27">
          <cell r="B27">
            <v>3.9</v>
          </cell>
          <cell r="C27" t="str">
            <v/>
          </cell>
        </row>
        <row r="28">
          <cell r="B28">
            <v>4.5</v>
          </cell>
          <cell r="C28" t="str">
            <v/>
          </cell>
        </row>
        <row r="29">
          <cell r="B29">
            <v>3.9</v>
          </cell>
          <cell r="C29" t="str">
            <v/>
          </cell>
        </row>
        <row r="30">
          <cell r="B30">
            <v>3.6</v>
          </cell>
          <cell r="C30" t="str">
            <v/>
          </cell>
        </row>
        <row r="31">
          <cell r="B31">
            <v>4.2</v>
          </cell>
          <cell r="C31" t="str">
            <v/>
          </cell>
        </row>
        <row r="32">
          <cell r="B32">
            <v>4.9000000000000004</v>
          </cell>
          <cell r="C32" t="str">
            <v/>
          </cell>
        </row>
        <row r="33">
          <cell r="B33">
            <v>4.7</v>
          </cell>
          <cell r="C33" t="str">
            <v/>
          </cell>
        </row>
        <row r="34">
          <cell r="B34">
            <v>4.2</v>
          </cell>
          <cell r="C34" t="str">
            <v/>
          </cell>
        </row>
        <row r="35">
          <cell r="B35">
            <v>4.4000000000000004</v>
          </cell>
          <cell r="C35" t="str">
            <v/>
          </cell>
        </row>
        <row r="36">
          <cell r="B36">
            <v>4.9000000000000004</v>
          </cell>
          <cell r="C36" t="str">
            <v/>
          </cell>
        </row>
        <row r="37">
          <cell r="B37">
            <v>4.5999999999999996</v>
          </cell>
          <cell r="C37" t="str">
            <v/>
          </cell>
        </row>
        <row r="38">
          <cell r="B38">
            <v>4.4000000000000004</v>
          </cell>
          <cell r="C38" t="str">
            <v/>
          </cell>
        </row>
        <row r="39">
          <cell r="B39">
            <v>3.9</v>
          </cell>
          <cell r="C39" t="str">
            <v/>
          </cell>
        </row>
        <row r="40">
          <cell r="B40">
            <v>4.3</v>
          </cell>
          <cell r="C40" t="str">
            <v/>
          </cell>
        </row>
        <row r="41">
          <cell r="B41">
            <v>4.2</v>
          </cell>
          <cell r="C41" t="str">
            <v/>
          </cell>
        </row>
        <row r="42">
          <cell r="B42">
            <v>3.7</v>
          </cell>
          <cell r="C42" t="str">
            <v/>
          </cell>
        </row>
        <row r="43">
          <cell r="B43">
            <v>3.4</v>
          </cell>
          <cell r="C43" t="str">
            <v/>
          </cell>
        </row>
        <row r="44">
          <cell r="B44">
            <v>4.2</v>
          </cell>
          <cell r="C44" t="str">
            <v/>
          </cell>
        </row>
        <row r="45">
          <cell r="B45">
            <v>4</v>
          </cell>
          <cell r="C45" t="str">
            <v/>
          </cell>
        </row>
        <row r="46">
          <cell r="B46">
            <v>3.7</v>
          </cell>
          <cell r="C46" t="str">
            <v/>
          </cell>
        </row>
        <row r="47">
          <cell r="B47">
            <v>2.4</v>
          </cell>
          <cell r="C47" t="str">
            <v/>
          </cell>
        </row>
        <row r="48">
          <cell r="B48">
            <v>3.4</v>
          </cell>
          <cell r="C48" t="str">
            <v/>
          </cell>
        </row>
        <row r="49">
          <cell r="B49">
            <v>3.7</v>
          </cell>
          <cell r="C49" t="str">
            <v/>
          </cell>
        </row>
        <row r="50">
          <cell r="B50">
            <v>3.6</v>
          </cell>
          <cell r="C50" t="str">
            <v/>
          </cell>
        </row>
        <row r="51">
          <cell r="B51">
            <v>5.4</v>
          </cell>
          <cell r="C51" t="str">
            <v/>
          </cell>
        </row>
        <row r="52">
          <cell r="B52">
            <v>5.8</v>
          </cell>
          <cell r="C52" t="str">
            <v/>
          </cell>
        </row>
        <row r="53">
          <cell r="B53">
            <v>5.8</v>
          </cell>
          <cell r="C53" t="str">
            <v/>
          </cell>
        </row>
        <row r="54">
          <cell r="B54">
            <v>5.6</v>
          </cell>
          <cell r="C54" t="str">
            <v/>
          </cell>
        </row>
        <row r="55">
          <cell r="B55">
            <v>5.2</v>
          </cell>
          <cell r="C55" t="str">
            <v/>
          </cell>
        </row>
      </sheetData>
      <sheetData sheetId="3"/>
      <sheetData sheetId="4"/>
      <sheetData sheetId="5"/>
      <sheetData sheetId="6">
        <row r="7">
          <cell r="B7">
            <v>5.3</v>
          </cell>
          <cell r="C7" t="str">
            <v/>
          </cell>
          <cell r="D7">
            <v>4.4000000000000004</v>
          </cell>
          <cell r="E7" t="str">
            <v/>
          </cell>
        </row>
        <row r="8">
          <cell r="B8">
            <v>5.4</v>
          </cell>
          <cell r="C8" t="str">
            <v/>
          </cell>
          <cell r="D8">
            <v>4.5</v>
          </cell>
          <cell r="E8" t="str">
            <v/>
          </cell>
        </row>
        <row r="9">
          <cell r="B9">
            <v>4.2</v>
          </cell>
          <cell r="C9" t="str">
            <v/>
          </cell>
          <cell r="D9">
            <v>3.4</v>
          </cell>
          <cell r="E9" t="str">
            <v/>
          </cell>
        </row>
        <row r="10">
          <cell r="B10">
            <v>4.5</v>
          </cell>
          <cell r="C10" t="str">
            <v/>
          </cell>
          <cell r="D10">
            <v>3.8</v>
          </cell>
          <cell r="E10" t="str">
            <v/>
          </cell>
        </row>
        <row r="11">
          <cell r="B11">
            <v>4.3</v>
          </cell>
          <cell r="C11" t="str">
            <v/>
          </cell>
          <cell r="D11">
            <v>3.7</v>
          </cell>
          <cell r="E11" t="str">
            <v/>
          </cell>
        </row>
        <row r="12">
          <cell r="B12">
            <v>4.3</v>
          </cell>
          <cell r="C12" t="str">
            <v/>
          </cell>
          <cell r="D12">
            <v>3.6</v>
          </cell>
          <cell r="E12" t="str">
            <v/>
          </cell>
        </row>
        <row r="13">
          <cell r="B13">
            <v>5</v>
          </cell>
          <cell r="C13" t="str">
            <v/>
          </cell>
          <cell r="D13">
            <v>4.2</v>
          </cell>
          <cell r="E13" t="str">
            <v/>
          </cell>
        </row>
        <row r="14">
          <cell r="B14">
            <v>5.2</v>
          </cell>
          <cell r="C14" t="str">
            <v/>
          </cell>
          <cell r="D14">
            <v>4.4000000000000004</v>
          </cell>
          <cell r="E14" t="str">
            <v/>
          </cell>
        </row>
        <row r="15">
          <cell r="B15">
            <v>4.5</v>
          </cell>
          <cell r="C15" t="str">
            <v/>
          </cell>
          <cell r="D15">
            <v>3.7</v>
          </cell>
          <cell r="E15" t="str">
            <v/>
          </cell>
        </row>
        <row r="16">
          <cell r="B16">
            <v>4.5999999999999996</v>
          </cell>
          <cell r="C16" t="str">
            <v/>
          </cell>
          <cell r="D16">
            <v>3.7</v>
          </cell>
          <cell r="E16" t="str">
            <v/>
          </cell>
        </row>
        <row r="17">
          <cell r="B17">
            <v>4.4000000000000004</v>
          </cell>
          <cell r="C17" t="str">
            <v/>
          </cell>
          <cell r="D17">
            <v>3.6</v>
          </cell>
          <cell r="E17" t="str">
            <v/>
          </cell>
        </row>
        <row r="18">
          <cell r="B18">
            <v>6.7</v>
          </cell>
          <cell r="C18" t="str">
            <v/>
          </cell>
          <cell r="D18">
            <v>5.6</v>
          </cell>
          <cell r="E18" t="str">
            <v/>
          </cell>
        </row>
      </sheetData>
      <sheetData sheetId="7"/>
      <sheetData sheetId="8"/>
      <sheetData sheetId="9"/>
      <sheetData sheetId="10"/>
      <sheetData sheetId="11"/>
      <sheetData sheetId="12"/>
      <sheetData sheetId="13"/>
      <sheetData sheetId="14"/>
      <sheetData sheetId="1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Kwartalne"/>
      <sheetName val="Roczne"/>
      <sheetName val="Wartosci_hist"/>
      <sheetName val="Kwartalne_hist"/>
      <sheetName val="Roczne_hist"/>
      <sheetName val="Metadane"/>
      <sheetName val="rejestr_zmian"/>
    </sheetNames>
    <sheetDataSet>
      <sheetData sheetId="0"/>
      <sheetData sheetId="1">
        <row r="39">
          <cell r="B39">
            <v>100.3</v>
          </cell>
          <cell r="C39" t="str">
            <v/>
          </cell>
          <cell r="D39">
            <v>100.7</v>
          </cell>
          <cell r="E39" t="str">
            <v/>
          </cell>
        </row>
        <row r="40">
          <cell r="B40">
            <v>103.4</v>
          </cell>
          <cell r="C40" t="str">
            <v/>
          </cell>
          <cell r="D40">
            <v>103.8</v>
          </cell>
          <cell r="E40" t="str">
            <v/>
          </cell>
        </row>
        <row r="41">
          <cell r="B41">
            <v>104.2</v>
          </cell>
          <cell r="C41" t="str">
            <v/>
          </cell>
          <cell r="D41">
            <v>104.7</v>
          </cell>
          <cell r="E41" t="str">
            <v/>
          </cell>
        </row>
        <row r="42">
          <cell r="B42">
            <v>102.3</v>
          </cell>
          <cell r="C42" t="str">
            <v/>
          </cell>
          <cell r="D42">
            <v>101.1</v>
          </cell>
          <cell r="E42" t="str">
            <v/>
          </cell>
        </row>
        <row r="43">
          <cell r="B43">
            <v>98.2</v>
          </cell>
          <cell r="C43" t="str">
            <v/>
          </cell>
          <cell r="D43">
            <v>98.1</v>
          </cell>
          <cell r="E43" t="str">
            <v/>
          </cell>
        </row>
        <row r="44">
          <cell r="B44">
            <v>103.5</v>
          </cell>
          <cell r="C44" t="str">
            <v/>
          </cell>
          <cell r="D44">
            <v>103.6</v>
          </cell>
          <cell r="E44" t="str">
            <v/>
          </cell>
        </row>
        <row r="45">
          <cell r="B45">
            <v>104</v>
          </cell>
          <cell r="C45" t="str">
            <v/>
          </cell>
          <cell r="D45">
            <v>105.1</v>
          </cell>
          <cell r="E45" t="str">
            <v/>
          </cell>
        </row>
        <row r="46">
          <cell r="B46">
            <v>100.4</v>
          </cell>
          <cell r="C46" t="str">
            <v/>
          </cell>
          <cell r="D46">
            <v>98.6</v>
          </cell>
          <cell r="E46" t="str">
            <v/>
          </cell>
        </row>
        <row r="47">
          <cell r="B47">
            <v>100.2</v>
          </cell>
          <cell r="C47" t="str">
            <v/>
          </cell>
          <cell r="D47">
            <v>101.4</v>
          </cell>
          <cell r="E47" t="str">
            <v/>
          </cell>
        </row>
        <row r="48">
          <cell r="B48">
            <v>96.2</v>
          </cell>
          <cell r="C48" t="str">
            <v/>
          </cell>
          <cell r="D48">
            <v>94.7</v>
          </cell>
          <cell r="E48" t="str">
            <v/>
          </cell>
        </row>
        <row r="49">
          <cell r="B49">
            <v>102.2</v>
          </cell>
          <cell r="C49" t="str">
            <v/>
          </cell>
          <cell r="D49">
            <v>103.7</v>
          </cell>
          <cell r="E49" t="str">
            <v/>
          </cell>
        </row>
        <row r="50">
          <cell r="B50">
            <v>101.6</v>
          </cell>
          <cell r="C50" t="str">
            <v/>
          </cell>
          <cell r="D50">
            <v>101.2</v>
          </cell>
          <cell r="E50" t="str">
            <v/>
          </cell>
        </row>
        <row r="51">
          <cell r="B51">
            <v>102.7</v>
          </cell>
          <cell r="C51" t="str">
            <v/>
          </cell>
          <cell r="D51">
            <v>103.6</v>
          </cell>
          <cell r="E51" t="str">
            <v/>
          </cell>
        </row>
        <row r="52">
          <cell r="B52">
            <v>101.8</v>
          </cell>
          <cell r="C52" t="str">
            <v/>
          </cell>
          <cell r="D52">
            <v>101.1</v>
          </cell>
          <cell r="E52" t="str">
            <v/>
          </cell>
        </row>
        <row r="53">
          <cell r="B53">
            <v>108.3</v>
          </cell>
          <cell r="C53" t="str">
            <v/>
          </cell>
          <cell r="D53">
            <v>105.6</v>
          </cell>
          <cell r="E53" t="str">
            <v/>
          </cell>
        </row>
        <row r="54">
          <cell r="B54">
            <v>106.2</v>
          </cell>
          <cell r="C54" t="str">
            <v/>
          </cell>
          <cell r="D54">
            <v>107.1</v>
          </cell>
          <cell r="E54" t="str">
            <v/>
          </cell>
        </row>
        <row r="55">
          <cell r="B55">
            <v>109.2</v>
          </cell>
          <cell r="C55" t="str">
            <v/>
          </cell>
          <cell r="D55">
            <v>111.3</v>
          </cell>
          <cell r="E55" t="str">
            <v/>
          </cell>
        </row>
        <row r="56">
          <cell r="B56"/>
          <cell r="C56"/>
          <cell r="D56"/>
          <cell r="E56"/>
        </row>
      </sheetData>
      <sheetData sheetId="2">
        <row r="15">
          <cell r="B15">
            <v>102.3</v>
          </cell>
          <cell r="C15" t="str">
            <v/>
          </cell>
          <cell r="D15">
            <v>101.1</v>
          </cell>
          <cell r="E15" t="str">
            <v/>
          </cell>
        </row>
        <row r="16">
          <cell r="B16">
            <v>100.4</v>
          </cell>
          <cell r="C16" t="str">
            <v/>
          </cell>
          <cell r="D16">
            <v>98.6</v>
          </cell>
          <cell r="E16" t="str">
            <v/>
          </cell>
        </row>
        <row r="17">
          <cell r="B17">
            <v>101.6</v>
          </cell>
          <cell r="C17" t="str">
            <v/>
          </cell>
          <cell r="D17">
            <v>101.2</v>
          </cell>
          <cell r="E17" t="str">
            <v/>
          </cell>
        </row>
        <row r="18">
          <cell r="B18">
            <v>106.2</v>
          </cell>
          <cell r="C18" t="str">
            <v/>
          </cell>
          <cell r="D18">
            <v>107.1</v>
          </cell>
          <cell r="E18" t="str">
            <v/>
          </cell>
        </row>
      </sheetData>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Narastajace"/>
      <sheetName val="Roczne"/>
      <sheetName val="Wartosci_hist"/>
      <sheetName val="A_hist"/>
      <sheetName val="B_hist"/>
      <sheetName val="Narastajace_hist"/>
      <sheetName val="Roczne_hist"/>
      <sheetName val="Metadane"/>
      <sheetName val="rejestr_zmian"/>
    </sheetNames>
    <sheetDataSet>
      <sheetData sheetId="0">
        <row r="7">
          <cell r="T7">
            <v>12.9</v>
          </cell>
          <cell r="U7" t="str">
            <v/>
          </cell>
        </row>
        <row r="8">
          <cell r="T8">
            <v>13.2</v>
          </cell>
          <cell r="U8" t="str">
            <v/>
          </cell>
        </row>
        <row r="9">
          <cell r="T9">
            <v>13</v>
          </cell>
          <cell r="U9" t="str">
            <v/>
          </cell>
        </row>
        <row r="10">
          <cell r="T10">
            <v>12.4</v>
          </cell>
          <cell r="U10" t="str">
            <v/>
          </cell>
        </row>
        <row r="11">
          <cell r="T11">
            <v>12.1</v>
          </cell>
          <cell r="U11" t="str">
            <v/>
          </cell>
        </row>
        <row r="12">
          <cell r="T12">
            <v>11.7</v>
          </cell>
          <cell r="U12" t="str">
            <v/>
          </cell>
        </row>
        <row r="13">
          <cell r="T13">
            <v>11.5</v>
          </cell>
          <cell r="U13" t="str">
            <v/>
          </cell>
        </row>
        <row r="14">
          <cell r="T14">
            <v>11.4</v>
          </cell>
          <cell r="U14" t="str">
            <v/>
          </cell>
        </row>
        <row r="15">
          <cell r="T15">
            <v>11.5</v>
          </cell>
          <cell r="U15" t="str">
            <v/>
          </cell>
        </row>
        <row r="16">
          <cell r="T16">
            <v>11.5</v>
          </cell>
          <cell r="U16" t="str">
            <v/>
          </cell>
        </row>
        <row r="17">
          <cell r="T17">
            <v>11.7</v>
          </cell>
          <cell r="U17" t="str">
            <v/>
          </cell>
        </row>
        <row r="18">
          <cell r="T18">
            <v>12.4</v>
          </cell>
          <cell r="U18" t="str">
            <v/>
          </cell>
        </row>
        <row r="19">
          <cell r="T19">
            <v>13.1</v>
          </cell>
          <cell r="U19" t="str">
            <v/>
          </cell>
        </row>
        <row r="20">
          <cell r="T20">
            <v>13.4</v>
          </cell>
          <cell r="U20" t="str">
            <v/>
          </cell>
        </row>
        <row r="21">
          <cell r="T21">
            <v>13.3</v>
          </cell>
          <cell r="U21" t="str">
            <v/>
          </cell>
        </row>
        <row r="22">
          <cell r="T22">
            <v>12.8</v>
          </cell>
          <cell r="U22" t="str">
            <v/>
          </cell>
        </row>
        <row r="23">
          <cell r="T23">
            <v>12.4</v>
          </cell>
          <cell r="U23" t="str">
            <v/>
          </cell>
        </row>
        <row r="24">
          <cell r="T24">
            <v>11.9</v>
          </cell>
          <cell r="U24" t="str">
            <v/>
          </cell>
        </row>
        <row r="25">
          <cell r="T25">
            <v>11.8</v>
          </cell>
          <cell r="U25" t="str">
            <v/>
          </cell>
        </row>
        <row r="26">
          <cell r="T26">
            <v>11.8</v>
          </cell>
          <cell r="U26" t="str">
            <v/>
          </cell>
        </row>
        <row r="27">
          <cell r="T27">
            <v>11.8</v>
          </cell>
          <cell r="U27" t="str">
            <v/>
          </cell>
        </row>
        <row r="28">
          <cell r="T28">
            <v>11.8</v>
          </cell>
          <cell r="U28" t="str">
            <v/>
          </cell>
        </row>
        <row r="29">
          <cell r="T29">
            <v>12.1</v>
          </cell>
          <cell r="U29" t="str">
            <v/>
          </cell>
        </row>
        <row r="30">
          <cell r="T30">
            <v>12.5</v>
          </cell>
          <cell r="U30" t="str">
            <v/>
          </cell>
        </row>
        <row r="31">
          <cell r="T31">
            <v>13.2</v>
          </cell>
          <cell r="U31" t="str">
            <v/>
          </cell>
        </row>
        <row r="32">
          <cell r="T32">
            <v>13.4</v>
          </cell>
          <cell r="U32" t="str">
            <v/>
          </cell>
        </row>
        <row r="33">
          <cell r="T33">
            <v>13.3</v>
          </cell>
          <cell r="U33" t="str">
            <v/>
          </cell>
        </row>
        <row r="34">
          <cell r="T34">
            <v>12.9</v>
          </cell>
          <cell r="U34" t="str">
            <v/>
          </cell>
        </row>
        <row r="35">
          <cell r="T35">
            <v>12.6</v>
          </cell>
          <cell r="U35" t="str">
            <v/>
          </cell>
        </row>
        <row r="36">
          <cell r="T36">
            <v>12.3</v>
          </cell>
          <cell r="U36" t="str">
            <v/>
          </cell>
        </row>
        <row r="37">
          <cell r="T37">
            <v>12.3</v>
          </cell>
          <cell r="U37" t="str">
            <v/>
          </cell>
        </row>
        <row r="38">
          <cell r="T38">
            <v>12.4</v>
          </cell>
          <cell r="U38" t="str">
            <v/>
          </cell>
        </row>
        <row r="39">
          <cell r="T39">
            <v>12.4</v>
          </cell>
          <cell r="U39" t="str">
            <v/>
          </cell>
        </row>
        <row r="40">
          <cell r="T40">
            <v>12.5</v>
          </cell>
          <cell r="U40" t="str">
            <v/>
          </cell>
        </row>
        <row r="41">
          <cell r="T41">
            <v>12.9</v>
          </cell>
          <cell r="U41" t="str">
            <v/>
          </cell>
        </row>
        <row r="42">
          <cell r="T42">
            <v>13.4</v>
          </cell>
          <cell r="U42" t="str">
            <v/>
          </cell>
        </row>
        <row r="43">
          <cell r="T43">
            <v>14.2</v>
          </cell>
          <cell r="U43" t="str">
            <v/>
          </cell>
        </row>
        <row r="44">
          <cell r="T44">
            <v>14.4</v>
          </cell>
          <cell r="U44" t="str">
            <v/>
          </cell>
        </row>
        <row r="45">
          <cell r="T45">
            <v>14.3</v>
          </cell>
          <cell r="U45" t="str">
            <v/>
          </cell>
        </row>
        <row r="46">
          <cell r="T46">
            <v>14</v>
          </cell>
          <cell r="U46" t="str">
            <v/>
          </cell>
        </row>
        <row r="47">
          <cell r="T47">
            <v>13.6</v>
          </cell>
          <cell r="U47" t="str">
            <v/>
          </cell>
        </row>
        <row r="48">
          <cell r="T48">
            <v>13.2</v>
          </cell>
          <cell r="U48" t="str">
            <v/>
          </cell>
        </row>
        <row r="49">
          <cell r="T49">
            <v>13.1</v>
          </cell>
          <cell r="U49" t="str">
            <v/>
          </cell>
        </row>
        <row r="50">
          <cell r="T50">
            <v>13</v>
          </cell>
          <cell r="U50" t="str">
            <v/>
          </cell>
        </row>
        <row r="51">
          <cell r="T51">
            <v>13</v>
          </cell>
          <cell r="U51" t="str">
            <v/>
          </cell>
        </row>
        <row r="52">
          <cell r="T52">
            <v>13</v>
          </cell>
          <cell r="U52" t="str">
            <v/>
          </cell>
        </row>
        <row r="53">
          <cell r="T53">
            <v>13.2</v>
          </cell>
          <cell r="U53" t="str">
            <v/>
          </cell>
        </row>
        <row r="54">
          <cell r="T54">
            <v>13.4</v>
          </cell>
          <cell r="U54" t="str">
            <v/>
          </cell>
        </row>
        <row r="55">
          <cell r="T55">
            <v>13.9</v>
          </cell>
          <cell r="U55" t="str">
            <v/>
          </cell>
        </row>
        <row r="56">
          <cell r="T56">
            <v>13.9</v>
          </cell>
          <cell r="U56" t="str">
            <v/>
          </cell>
        </row>
        <row r="57">
          <cell r="T57">
            <v>13.5</v>
          </cell>
          <cell r="U57" t="str">
            <v/>
          </cell>
        </row>
        <row r="58">
          <cell r="T58">
            <v>13</v>
          </cell>
          <cell r="U58" t="str">
            <v/>
          </cell>
        </row>
        <row r="59">
          <cell r="T59">
            <v>12.5</v>
          </cell>
          <cell r="U59" t="str">
            <v/>
          </cell>
        </row>
        <row r="60">
          <cell r="T60">
            <v>12</v>
          </cell>
          <cell r="U60" t="str">
            <v/>
          </cell>
        </row>
        <row r="61">
          <cell r="T61">
            <v>11.8</v>
          </cell>
          <cell r="U61" t="str">
            <v/>
          </cell>
        </row>
        <row r="62">
          <cell r="T62">
            <v>11.7</v>
          </cell>
          <cell r="U62" t="str">
            <v/>
          </cell>
        </row>
        <row r="63">
          <cell r="T63">
            <v>11.5</v>
          </cell>
          <cell r="U63" t="str">
            <v/>
          </cell>
        </row>
        <row r="64">
          <cell r="T64">
            <v>11.3</v>
          </cell>
          <cell r="U64" t="str">
            <v/>
          </cell>
        </row>
        <row r="65">
          <cell r="T65">
            <v>11.4</v>
          </cell>
          <cell r="U65" t="str">
            <v/>
          </cell>
        </row>
        <row r="66">
          <cell r="T66">
            <v>11.4</v>
          </cell>
          <cell r="U66" t="str">
            <v/>
          </cell>
        </row>
        <row r="67">
          <cell r="T67">
            <v>11.9</v>
          </cell>
          <cell r="U67" t="str">
            <v/>
          </cell>
        </row>
        <row r="68">
          <cell r="T68">
            <v>11.9</v>
          </cell>
          <cell r="U68" t="str">
            <v/>
          </cell>
        </row>
        <row r="69">
          <cell r="T69">
            <v>11.5</v>
          </cell>
          <cell r="U69" t="str">
            <v/>
          </cell>
        </row>
        <row r="70">
          <cell r="T70">
            <v>11.1</v>
          </cell>
          <cell r="U70" t="str">
            <v/>
          </cell>
        </row>
        <row r="71">
          <cell r="T71">
            <v>10.7</v>
          </cell>
          <cell r="U71" t="str">
            <v/>
          </cell>
        </row>
        <row r="72">
          <cell r="T72">
            <v>10.199999999999999</v>
          </cell>
          <cell r="U72" t="str">
            <v/>
          </cell>
        </row>
        <row r="73">
          <cell r="T73">
            <v>10</v>
          </cell>
          <cell r="U73" t="str">
            <v/>
          </cell>
        </row>
        <row r="74">
          <cell r="T74">
            <v>9.9</v>
          </cell>
          <cell r="U74" t="str">
            <v/>
          </cell>
        </row>
        <row r="75">
          <cell r="T75">
            <v>9.6999999999999993</v>
          </cell>
          <cell r="U75" t="str">
            <v/>
          </cell>
        </row>
        <row r="76">
          <cell r="T76">
            <v>9.6</v>
          </cell>
          <cell r="U76" t="str">
            <v/>
          </cell>
        </row>
        <row r="77">
          <cell r="T77">
            <v>9.6</v>
          </cell>
          <cell r="U77" t="str">
            <v/>
          </cell>
        </row>
        <row r="78">
          <cell r="T78">
            <v>9.6999999999999993</v>
          </cell>
          <cell r="U78" t="str">
            <v/>
          </cell>
        </row>
        <row r="79">
          <cell r="T79">
            <v>10.199999999999999</v>
          </cell>
          <cell r="U79" t="str">
            <v/>
          </cell>
        </row>
        <row r="80">
          <cell r="T80">
            <v>10.199999999999999</v>
          </cell>
          <cell r="U80" t="str">
            <v/>
          </cell>
        </row>
        <row r="81">
          <cell r="T81">
            <v>9.9</v>
          </cell>
          <cell r="U81" t="str">
            <v/>
          </cell>
        </row>
        <row r="82">
          <cell r="T82">
            <v>9.4</v>
          </cell>
          <cell r="U82" t="str">
            <v/>
          </cell>
        </row>
        <row r="83">
          <cell r="T83">
            <v>9.1</v>
          </cell>
          <cell r="U83" t="str">
            <v/>
          </cell>
        </row>
        <row r="84">
          <cell r="T84">
            <v>8.6999999999999993</v>
          </cell>
          <cell r="U84" t="str">
            <v/>
          </cell>
        </row>
        <row r="85">
          <cell r="T85">
            <v>8.5</v>
          </cell>
          <cell r="U85" t="str">
            <v/>
          </cell>
        </row>
        <row r="86">
          <cell r="T86">
            <v>8.4</v>
          </cell>
          <cell r="U86" t="str">
            <v/>
          </cell>
        </row>
        <row r="87">
          <cell r="T87">
            <v>8.3000000000000007</v>
          </cell>
          <cell r="U87" t="str">
            <v/>
          </cell>
        </row>
        <row r="88">
          <cell r="T88">
            <v>8.1999999999999993</v>
          </cell>
          <cell r="U88" t="str">
            <v/>
          </cell>
        </row>
        <row r="89">
          <cell r="T89">
            <v>8.1999999999999993</v>
          </cell>
          <cell r="U89" t="str">
            <v/>
          </cell>
        </row>
        <row r="90">
          <cell r="T90">
            <v>8.1999999999999993</v>
          </cell>
          <cell r="U90" t="str">
            <v/>
          </cell>
        </row>
        <row r="91">
          <cell r="T91">
            <v>8.5</v>
          </cell>
          <cell r="U91" t="str">
            <v/>
          </cell>
        </row>
        <row r="92">
          <cell r="T92">
            <v>8.4</v>
          </cell>
          <cell r="U92" t="str">
            <v/>
          </cell>
        </row>
        <row r="93">
          <cell r="T93">
            <v>8</v>
          </cell>
          <cell r="U93" t="str">
            <v/>
          </cell>
        </row>
        <row r="94">
          <cell r="T94">
            <v>7.6</v>
          </cell>
          <cell r="U94" t="str">
            <v/>
          </cell>
        </row>
        <row r="95">
          <cell r="T95">
            <v>7.3</v>
          </cell>
          <cell r="U95" t="str">
            <v/>
          </cell>
        </row>
        <row r="96">
          <cell r="T96">
            <v>7</v>
          </cell>
          <cell r="U96" t="str">
            <v/>
          </cell>
        </row>
        <row r="97">
          <cell r="T97">
            <v>7</v>
          </cell>
          <cell r="U97" t="str">
            <v/>
          </cell>
        </row>
        <row r="98">
          <cell r="T98">
            <v>7</v>
          </cell>
          <cell r="U98" t="str">
            <v/>
          </cell>
        </row>
        <row r="99">
          <cell r="T99">
            <v>6.8</v>
          </cell>
          <cell r="U99" t="str">
            <v/>
          </cell>
        </row>
        <row r="100">
          <cell r="T100">
            <v>6.6</v>
          </cell>
          <cell r="U100" t="str">
            <v/>
          </cell>
        </row>
        <row r="101">
          <cell r="T101">
            <v>6.5</v>
          </cell>
          <cell r="U101" t="str">
            <v/>
          </cell>
        </row>
        <row r="102">
          <cell r="T102">
            <v>6.6</v>
          </cell>
          <cell r="U102" t="str">
            <v/>
          </cell>
        </row>
        <row r="103">
          <cell r="T103">
            <v>6.8</v>
          </cell>
          <cell r="U103" t="str">
            <v/>
          </cell>
        </row>
        <row r="104">
          <cell r="T104">
            <v>6.8</v>
          </cell>
          <cell r="U104" t="str">
            <v/>
          </cell>
        </row>
        <row r="105">
          <cell r="T105">
            <v>6.6</v>
          </cell>
          <cell r="U105" t="str">
            <v/>
          </cell>
        </row>
        <row r="106">
          <cell r="T106">
            <v>6.3</v>
          </cell>
          <cell r="U106" t="str">
            <v/>
          </cell>
        </row>
        <row r="107">
          <cell r="T107">
            <v>6.1</v>
          </cell>
          <cell r="U107" t="str">
            <v/>
          </cell>
        </row>
        <row r="108">
          <cell r="T108">
            <v>5.8</v>
          </cell>
          <cell r="U108" t="str">
            <v/>
          </cell>
        </row>
        <row r="109">
          <cell r="T109">
            <v>5.8</v>
          </cell>
          <cell r="U109" t="str">
            <v/>
          </cell>
        </row>
        <row r="110">
          <cell r="T110">
            <v>5.8</v>
          </cell>
          <cell r="U110" t="str">
            <v/>
          </cell>
        </row>
        <row r="111">
          <cell r="T111">
            <v>5.7</v>
          </cell>
          <cell r="U111" t="str">
            <v/>
          </cell>
        </row>
        <row r="112">
          <cell r="T112">
            <v>5.7</v>
          </cell>
          <cell r="U112" t="str">
            <v/>
          </cell>
        </row>
        <row r="113">
          <cell r="T113">
            <v>5.7</v>
          </cell>
          <cell r="U113" t="str">
            <v/>
          </cell>
        </row>
        <row r="114">
          <cell r="T114">
            <v>5.8</v>
          </cell>
          <cell r="U114" t="str">
            <v/>
          </cell>
        </row>
        <row r="115">
          <cell r="T115">
            <v>6.1</v>
          </cell>
          <cell r="U115" t="str">
            <v/>
          </cell>
        </row>
        <row r="116">
          <cell r="T116">
            <v>6.1</v>
          </cell>
          <cell r="U116" t="str">
            <v/>
          </cell>
        </row>
        <row r="117">
          <cell r="T117">
            <v>5.9</v>
          </cell>
          <cell r="U117" t="str">
            <v/>
          </cell>
        </row>
        <row r="118">
          <cell r="T118">
            <v>5.6</v>
          </cell>
          <cell r="U118" t="str">
            <v/>
          </cell>
        </row>
        <row r="119">
          <cell r="T119">
            <v>5.4</v>
          </cell>
          <cell r="U119" t="str">
            <v/>
          </cell>
        </row>
        <row r="120">
          <cell r="T120">
            <v>5.3</v>
          </cell>
          <cell r="U120" t="str">
            <v/>
          </cell>
        </row>
        <row r="121">
          <cell r="T121">
            <v>5.2</v>
          </cell>
          <cell r="U121" t="str">
            <v/>
          </cell>
        </row>
        <row r="122">
          <cell r="T122">
            <v>5.2</v>
          </cell>
          <cell r="U122" t="str">
            <v/>
          </cell>
        </row>
        <row r="123">
          <cell r="T123">
            <v>5.0999999999999996</v>
          </cell>
          <cell r="U123" t="str">
            <v/>
          </cell>
        </row>
        <row r="124">
          <cell r="T124">
            <v>5</v>
          </cell>
          <cell r="U124" t="str">
            <v/>
          </cell>
        </row>
        <row r="125">
          <cell r="T125">
            <v>5.0999999999999996</v>
          </cell>
          <cell r="U125" t="str">
            <v/>
          </cell>
        </row>
        <row r="126">
          <cell r="T126">
            <v>5.2</v>
          </cell>
          <cell r="U126" t="str">
            <v/>
          </cell>
        </row>
        <row r="127">
          <cell r="T127">
            <v>5.5</v>
          </cell>
          <cell r="U127" t="str">
            <v/>
          </cell>
        </row>
        <row r="128">
          <cell r="T128">
            <v>5.5</v>
          </cell>
          <cell r="U128" t="str">
            <v/>
          </cell>
        </row>
        <row r="129">
          <cell r="T129">
            <v>5.4</v>
          </cell>
          <cell r="U129" t="str">
            <v/>
          </cell>
        </row>
        <row r="130">
          <cell r="T130">
            <v>5.8</v>
          </cell>
          <cell r="U130" t="str">
            <v/>
          </cell>
        </row>
        <row r="131">
          <cell r="T131">
            <v>6</v>
          </cell>
          <cell r="U131" t="str">
            <v/>
          </cell>
        </row>
        <row r="132">
          <cell r="T132">
            <v>6.1</v>
          </cell>
          <cell r="U132" t="str">
            <v/>
          </cell>
        </row>
        <row r="133">
          <cell r="T133">
            <v>6.1</v>
          </cell>
          <cell r="U133" t="str">
            <v/>
          </cell>
        </row>
        <row r="134">
          <cell r="T134">
            <v>6.1</v>
          </cell>
          <cell r="U134" t="str">
            <v/>
          </cell>
        </row>
        <row r="135">
          <cell r="T135">
            <v>6.1</v>
          </cell>
          <cell r="U135" t="str">
            <v/>
          </cell>
        </row>
        <row r="136">
          <cell r="T136">
            <v>6.1</v>
          </cell>
          <cell r="U136" t="str">
            <v/>
          </cell>
        </row>
        <row r="137">
          <cell r="T137">
            <v>6.1</v>
          </cell>
          <cell r="U137" t="str">
            <v/>
          </cell>
        </row>
        <row r="138">
          <cell r="T138">
            <v>6.3</v>
          </cell>
          <cell r="U138" t="str">
            <v/>
          </cell>
        </row>
        <row r="139">
          <cell r="T139">
            <v>6.5</v>
          </cell>
          <cell r="U139" t="str">
            <v/>
          </cell>
        </row>
        <row r="140">
          <cell r="T140">
            <v>6.6</v>
          </cell>
          <cell r="U140" t="str">
            <v/>
          </cell>
        </row>
        <row r="141">
          <cell r="T141">
            <v>6.4</v>
          </cell>
          <cell r="U141" t="str">
            <v/>
          </cell>
        </row>
        <row r="142">
          <cell r="T142">
            <v>6.3</v>
          </cell>
          <cell r="U142" t="str">
            <v/>
          </cell>
        </row>
        <row r="143">
          <cell r="T143">
            <v>6.1</v>
          </cell>
          <cell r="U143" t="str">
            <v/>
          </cell>
        </row>
        <row r="144">
          <cell r="T144">
            <v>6</v>
          </cell>
          <cell r="U144" t="str">
            <v/>
          </cell>
        </row>
        <row r="145">
          <cell r="T145">
            <v>5.9</v>
          </cell>
          <cell r="U145" t="str">
            <v/>
          </cell>
        </row>
        <row r="146">
          <cell r="T146">
            <v>5.8</v>
          </cell>
          <cell r="U146" t="str">
            <v/>
          </cell>
        </row>
        <row r="147">
          <cell r="T147">
            <v>5.6</v>
          </cell>
          <cell r="U147" t="str">
            <v/>
          </cell>
        </row>
        <row r="148">
          <cell r="T148">
            <v>5.5</v>
          </cell>
          <cell r="U148" t="str">
            <v/>
          </cell>
        </row>
        <row r="149">
          <cell r="T149">
            <v>5.4</v>
          </cell>
          <cell r="U149" t="str">
            <v/>
          </cell>
        </row>
        <row r="150">
          <cell r="T150">
            <v>5.4</v>
          </cell>
          <cell r="U150" t="str">
            <v/>
          </cell>
        </row>
        <row r="151">
          <cell r="T151">
            <v>5.5</v>
          </cell>
          <cell r="U151" t="str">
            <v/>
          </cell>
        </row>
        <row r="152">
          <cell r="T152">
            <v>5.5</v>
          </cell>
          <cell r="U152" t="str">
            <v/>
          </cell>
        </row>
        <row r="153">
          <cell r="T153">
            <v>5.4</v>
          </cell>
          <cell r="U153" t="str">
            <v/>
          </cell>
        </row>
        <row r="154">
          <cell r="T154">
            <v>5.2</v>
          </cell>
          <cell r="U154" t="str">
            <v/>
          </cell>
        </row>
        <row r="155">
          <cell r="T155">
            <v>5.0999999999999996</v>
          </cell>
          <cell r="U155" t="str">
            <v/>
          </cell>
        </row>
        <row r="156">
          <cell r="T156">
            <v>4.9000000000000004</v>
          </cell>
          <cell r="U156"/>
        </row>
      </sheetData>
      <sheetData sheetId="1"/>
      <sheetData sheetId="2"/>
      <sheetData sheetId="3">
        <row r="7">
          <cell r="B7">
            <v>12.9</v>
          </cell>
          <cell r="C7" t="str">
            <v/>
          </cell>
        </row>
        <row r="8">
          <cell r="B8">
            <v>13.2</v>
          </cell>
          <cell r="C8" t="str">
            <v/>
          </cell>
        </row>
        <row r="9">
          <cell r="B9">
            <v>13</v>
          </cell>
          <cell r="C9" t="str">
            <v/>
          </cell>
        </row>
        <row r="10">
          <cell r="B10">
            <v>12.4</v>
          </cell>
          <cell r="C10" t="str">
            <v/>
          </cell>
        </row>
        <row r="11">
          <cell r="B11">
            <v>12.1</v>
          </cell>
          <cell r="C11" t="str">
            <v/>
          </cell>
        </row>
        <row r="12">
          <cell r="B12">
            <v>11.7</v>
          </cell>
          <cell r="C12" t="str">
            <v/>
          </cell>
        </row>
        <row r="13">
          <cell r="B13">
            <v>11.5</v>
          </cell>
          <cell r="C13" t="str">
            <v/>
          </cell>
        </row>
        <row r="14">
          <cell r="B14">
            <v>11.4</v>
          </cell>
          <cell r="C14" t="str">
            <v/>
          </cell>
        </row>
        <row r="15">
          <cell r="B15">
            <v>11.5</v>
          </cell>
          <cell r="C15" t="str">
            <v/>
          </cell>
        </row>
        <row r="16">
          <cell r="B16">
            <v>11.5</v>
          </cell>
          <cell r="C16" t="str">
            <v/>
          </cell>
        </row>
        <row r="17">
          <cell r="B17">
            <v>11.7</v>
          </cell>
          <cell r="C17" t="str">
            <v/>
          </cell>
        </row>
        <row r="18">
          <cell r="B18">
            <v>12.4</v>
          </cell>
          <cell r="C18" t="str">
            <v/>
          </cell>
        </row>
        <row r="19">
          <cell r="B19">
            <v>13.1</v>
          </cell>
          <cell r="C19" t="str">
            <v/>
          </cell>
        </row>
        <row r="20">
          <cell r="B20">
            <v>13.4</v>
          </cell>
          <cell r="C20" t="str">
            <v/>
          </cell>
        </row>
        <row r="21">
          <cell r="B21">
            <v>13.3</v>
          </cell>
          <cell r="C21" t="str">
            <v/>
          </cell>
        </row>
        <row r="22">
          <cell r="B22">
            <v>12.8</v>
          </cell>
          <cell r="C22" t="str">
            <v/>
          </cell>
        </row>
        <row r="23">
          <cell r="B23">
            <v>12.4</v>
          </cell>
          <cell r="C23" t="str">
            <v/>
          </cell>
        </row>
        <row r="24">
          <cell r="B24">
            <v>11.9</v>
          </cell>
          <cell r="C24" t="str">
            <v/>
          </cell>
        </row>
        <row r="25">
          <cell r="B25">
            <v>11.8</v>
          </cell>
          <cell r="C25" t="str">
            <v/>
          </cell>
        </row>
        <row r="26">
          <cell r="B26">
            <v>11.8</v>
          </cell>
          <cell r="C26" t="str">
            <v/>
          </cell>
        </row>
        <row r="27">
          <cell r="B27">
            <v>11.8</v>
          </cell>
          <cell r="C27" t="str">
            <v/>
          </cell>
        </row>
        <row r="28">
          <cell r="B28">
            <v>11.8</v>
          </cell>
          <cell r="C28" t="str">
            <v/>
          </cell>
        </row>
        <row r="29">
          <cell r="B29">
            <v>12.1</v>
          </cell>
          <cell r="C29" t="str">
            <v/>
          </cell>
        </row>
        <row r="30">
          <cell r="B30">
            <v>12.5</v>
          </cell>
          <cell r="C30" t="str">
            <v/>
          </cell>
        </row>
        <row r="31">
          <cell r="B31">
            <v>13.2</v>
          </cell>
          <cell r="C31" t="str">
            <v/>
          </cell>
        </row>
        <row r="32">
          <cell r="B32">
            <v>13.4</v>
          </cell>
          <cell r="C32" t="str">
            <v/>
          </cell>
        </row>
        <row r="33">
          <cell r="B33">
            <v>13.3</v>
          </cell>
          <cell r="C33" t="str">
            <v/>
          </cell>
        </row>
        <row r="34">
          <cell r="B34">
            <v>12.9</v>
          </cell>
          <cell r="C34" t="str">
            <v/>
          </cell>
        </row>
        <row r="35">
          <cell r="B35">
            <v>12.6</v>
          </cell>
          <cell r="C35" t="str">
            <v/>
          </cell>
        </row>
        <row r="36">
          <cell r="B36">
            <v>12.3</v>
          </cell>
          <cell r="C36" t="str">
            <v/>
          </cell>
        </row>
        <row r="37">
          <cell r="B37">
            <v>12.3</v>
          </cell>
          <cell r="C37" t="str">
            <v/>
          </cell>
        </row>
        <row r="38">
          <cell r="B38">
            <v>12.4</v>
          </cell>
          <cell r="C38" t="str">
            <v/>
          </cell>
        </row>
        <row r="39">
          <cell r="B39">
            <v>12.4</v>
          </cell>
          <cell r="C39" t="str">
            <v/>
          </cell>
        </row>
        <row r="40">
          <cell r="B40">
            <v>12.5</v>
          </cell>
          <cell r="C40" t="str">
            <v/>
          </cell>
        </row>
        <row r="41">
          <cell r="B41">
            <v>12.9</v>
          </cell>
          <cell r="C41" t="str">
            <v/>
          </cell>
        </row>
        <row r="42">
          <cell r="B42">
            <v>13.4</v>
          </cell>
          <cell r="C42" t="str">
            <v/>
          </cell>
        </row>
        <row r="43">
          <cell r="B43">
            <v>14.2</v>
          </cell>
          <cell r="C43" t="str">
            <v/>
          </cell>
        </row>
        <row r="44">
          <cell r="B44">
            <v>14.4</v>
          </cell>
          <cell r="C44" t="str">
            <v/>
          </cell>
        </row>
        <row r="45">
          <cell r="B45">
            <v>14.3</v>
          </cell>
          <cell r="C45" t="str">
            <v/>
          </cell>
        </row>
        <row r="46">
          <cell r="B46">
            <v>14</v>
          </cell>
          <cell r="C46" t="str">
            <v/>
          </cell>
        </row>
        <row r="47">
          <cell r="B47">
            <v>13.6</v>
          </cell>
          <cell r="C47" t="str">
            <v/>
          </cell>
        </row>
        <row r="48">
          <cell r="B48">
            <v>13.2</v>
          </cell>
          <cell r="C48" t="str">
            <v/>
          </cell>
        </row>
        <row r="49">
          <cell r="B49">
            <v>13.1</v>
          </cell>
          <cell r="C49" t="str">
            <v/>
          </cell>
        </row>
        <row r="50">
          <cell r="B50">
            <v>13</v>
          </cell>
          <cell r="C50" t="str">
            <v/>
          </cell>
        </row>
        <row r="51">
          <cell r="B51">
            <v>13</v>
          </cell>
          <cell r="C51" t="str">
            <v/>
          </cell>
        </row>
        <row r="52">
          <cell r="B52">
            <v>13</v>
          </cell>
          <cell r="C52" t="str">
            <v/>
          </cell>
        </row>
        <row r="53">
          <cell r="B53">
            <v>13.2</v>
          </cell>
          <cell r="C53" t="str">
            <v/>
          </cell>
        </row>
        <row r="54">
          <cell r="B54">
            <v>13.4</v>
          </cell>
          <cell r="C54" t="str">
            <v/>
          </cell>
        </row>
        <row r="55">
          <cell r="B55">
            <v>13.9</v>
          </cell>
          <cell r="C55" t="str">
            <v/>
          </cell>
        </row>
        <row r="56">
          <cell r="B56">
            <v>13.9</v>
          </cell>
          <cell r="C56" t="str">
            <v/>
          </cell>
        </row>
        <row r="57">
          <cell r="B57">
            <v>13.5</v>
          </cell>
          <cell r="C57" t="str">
            <v/>
          </cell>
        </row>
        <row r="58">
          <cell r="B58">
            <v>13</v>
          </cell>
          <cell r="C58" t="str">
            <v/>
          </cell>
        </row>
        <row r="59">
          <cell r="B59">
            <v>12.5</v>
          </cell>
          <cell r="C59" t="str">
            <v/>
          </cell>
        </row>
        <row r="60">
          <cell r="B60">
            <v>12</v>
          </cell>
          <cell r="C60" t="str">
            <v/>
          </cell>
        </row>
        <row r="61">
          <cell r="B61">
            <v>11.8</v>
          </cell>
          <cell r="C61" t="str">
            <v/>
          </cell>
        </row>
        <row r="62">
          <cell r="B62">
            <v>11.7</v>
          </cell>
          <cell r="C62" t="str">
            <v/>
          </cell>
        </row>
        <row r="63">
          <cell r="B63">
            <v>11.5</v>
          </cell>
          <cell r="C63" t="str">
            <v/>
          </cell>
        </row>
        <row r="64">
          <cell r="B64">
            <v>11.3</v>
          </cell>
          <cell r="C64" t="str">
            <v/>
          </cell>
        </row>
        <row r="65">
          <cell r="B65">
            <v>11.4</v>
          </cell>
          <cell r="C65" t="str">
            <v/>
          </cell>
        </row>
        <row r="66">
          <cell r="B66">
            <v>11.4</v>
          </cell>
          <cell r="C66" t="str">
            <v/>
          </cell>
        </row>
        <row r="67">
          <cell r="B67">
            <v>11.9</v>
          </cell>
          <cell r="C67" t="str">
            <v/>
          </cell>
        </row>
        <row r="68">
          <cell r="B68">
            <v>11.9</v>
          </cell>
          <cell r="C68" t="str">
            <v/>
          </cell>
        </row>
        <row r="69">
          <cell r="B69">
            <v>11.5</v>
          </cell>
          <cell r="C69" t="str">
            <v/>
          </cell>
        </row>
        <row r="70">
          <cell r="B70">
            <v>11.1</v>
          </cell>
          <cell r="C70" t="str">
            <v/>
          </cell>
        </row>
        <row r="71">
          <cell r="B71">
            <v>10.7</v>
          </cell>
          <cell r="C71" t="str">
            <v/>
          </cell>
        </row>
        <row r="72">
          <cell r="B72">
            <v>10.199999999999999</v>
          </cell>
          <cell r="C72" t="str">
            <v/>
          </cell>
        </row>
        <row r="73">
          <cell r="B73">
            <v>10</v>
          </cell>
          <cell r="C73" t="str">
            <v/>
          </cell>
        </row>
        <row r="74">
          <cell r="B74">
            <v>9.9</v>
          </cell>
          <cell r="C74" t="str">
            <v/>
          </cell>
        </row>
        <row r="75">
          <cell r="B75">
            <v>9.6999999999999993</v>
          </cell>
          <cell r="C75" t="str">
            <v/>
          </cell>
        </row>
        <row r="76">
          <cell r="B76">
            <v>9.6</v>
          </cell>
          <cell r="C76" t="str">
            <v/>
          </cell>
        </row>
        <row r="77">
          <cell r="B77">
            <v>9.6</v>
          </cell>
          <cell r="C77" t="str">
            <v/>
          </cell>
        </row>
        <row r="78">
          <cell r="B78">
            <v>9.6999999999999993</v>
          </cell>
          <cell r="C78" t="str">
            <v/>
          </cell>
        </row>
        <row r="79">
          <cell r="B79">
            <v>10.199999999999999</v>
          </cell>
          <cell r="C79" t="str">
            <v/>
          </cell>
        </row>
        <row r="80">
          <cell r="B80">
            <v>10.199999999999999</v>
          </cell>
          <cell r="C80" t="str">
            <v/>
          </cell>
        </row>
        <row r="81">
          <cell r="B81">
            <v>9.9</v>
          </cell>
          <cell r="C81" t="str">
            <v/>
          </cell>
        </row>
        <row r="82">
          <cell r="B82">
            <v>9.4</v>
          </cell>
          <cell r="C82" t="str">
            <v/>
          </cell>
        </row>
        <row r="83">
          <cell r="B83">
            <v>9.1</v>
          </cell>
          <cell r="C83" t="str">
            <v/>
          </cell>
        </row>
        <row r="84">
          <cell r="B84">
            <v>8.6999999999999993</v>
          </cell>
          <cell r="C84" t="str">
            <v/>
          </cell>
        </row>
        <row r="85">
          <cell r="B85">
            <v>8.5</v>
          </cell>
          <cell r="C85" t="str">
            <v/>
          </cell>
        </row>
        <row r="86">
          <cell r="B86">
            <v>8.4</v>
          </cell>
          <cell r="C86" t="str">
            <v/>
          </cell>
        </row>
        <row r="87">
          <cell r="B87">
            <v>8.3000000000000007</v>
          </cell>
          <cell r="C87" t="str">
            <v/>
          </cell>
        </row>
        <row r="88">
          <cell r="B88">
            <v>8.1999999999999993</v>
          </cell>
          <cell r="C88" t="str">
            <v/>
          </cell>
        </row>
        <row r="89">
          <cell r="B89">
            <v>8.1999999999999993</v>
          </cell>
          <cell r="C89" t="str">
            <v/>
          </cell>
        </row>
        <row r="90">
          <cell r="B90">
            <v>8.1999999999999993</v>
          </cell>
          <cell r="C90" t="str">
            <v/>
          </cell>
        </row>
        <row r="91">
          <cell r="B91">
            <v>8.5</v>
          </cell>
          <cell r="C91" t="str">
            <v/>
          </cell>
        </row>
        <row r="92">
          <cell r="B92">
            <v>8.4</v>
          </cell>
          <cell r="C92" t="str">
            <v/>
          </cell>
        </row>
        <row r="93">
          <cell r="B93">
            <v>8</v>
          </cell>
          <cell r="C93" t="str">
            <v/>
          </cell>
        </row>
        <row r="94">
          <cell r="B94">
            <v>7.6</v>
          </cell>
          <cell r="C94" t="str">
            <v/>
          </cell>
        </row>
        <row r="95">
          <cell r="B95">
            <v>7.3</v>
          </cell>
          <cell r="C95" t="str">
            <v/>
          </cell>
        </row>
        <row r="96">
          <cell r="B96">
            <v>7</v>
          </cell>
          <cell r="C96" t="str">
            <v/>
          </cell>
        </row>
        <row r="97">
          <cell r="B97">
            <v>7</v>
          </cell>
          <cell r="C97" t="str">
            <v/>
          </cell>
        </row>
        <row r="98">
          <cell r="B98">
            <v>7</v>
          </cell>
          <cell r="C98" t="str">
            <v/>
          </cell>
        </row>
        <row r="99">
          <cell r="B99">
            <v>6.8</v>
          </cell>
          <cell r="C99" t="str">
            <v/>
          </cell>
        </row>
        <row r="100">
          <cell r="B100">
            <v>6.6</v>
          </cell>
          <cell r="C100" t="str">
            <v/>
          </cell>
        </row>
        <row r="101">
          <cell r="B101">
            <v>6.5</v>
          </cell>
          <cell r="C101" t="str">
            <v/>
          </cell>
        </row>
        <row r="102">
          <cell r="B102">
            <v>6.6</v>
          </cell>
          <cell r="C102" t="str">
            <v/>
          </cell>
        </row>
        <row r="103">
          <cell r="B103">
            <v>6.8</v>
          </cell>
          <cell r="C103" t="str">
            <v/>
          </cell>
        </row>
        <row r="104">
          <cell r="B104">
            <v>6.8</v>
          </cell>
          <cell r="C104" t="str">
            <v/>
          </cell>
        </row>
        <row r="105">
          <cell r="B105">
            <v>6.6</v>
          </cell>
          <cell r="C105" t="str">
            <v/>
          </cell>
        </row>
        <row r="106">
          <cell r="B106">
            <v>6.3</v>
          </cell>
          <cell r="C106" t="str">
            <v/>
          </cell>
        </row>
        <row r="107">
          <cell r="B107">
            <v>6.1</v>
          </cell>
          <cell r="C107" t="str">
            <v/>
          </cell>
        </row>
        <row r="108">
          <cell r="B108">
            <v>5.8</v>
          </cell>
          <cell r="C108" t="str">
            <v/>
          </cell>
        </row>
        <row r="109">
          <cell r="B109">
            <v>5.8</v>
          </cell>
          <cell r="C109" t="str">
            <v/>
          </cell>
        </row>
        <row r="110">
          <cell r="B110">
            <v>5.8</v>
          </cell>
          <cell r="C110" t="str">
            <v/>
          </cell>
        </row>
        <row r="111">
          <cell r="B111">
            <v>5.7</v>
          </cell>
          <cell r="C111" t="str">
            <v/>
          </cell>
        </row>
        <row r="112">
          <cell r="B112">
            <v>5.7</v>
          </cell>
          <cell r="C112" t="str">
            <v/>
          </cell>
        </row>
        <row r="113">
          <cell r="B113">
            <v>5.7</v>
          </cell>
          <cell r="C113" t="str">
            <v/>
          </cell>
        </row>
        <row r="114">
          <cell r="B114">
            <v>5.8</v>
          </cell>
          <cell r="C114" t="str">
            <v/>
          </cell>
        </row>
        <row r="115">
          <cell r="B115">
            <v>6.1</v>
          </cell>
          <cell r="C115" t="str">
            <v/>
          </cell>
        </row>
        <row r="116">
          <cell r="B116">
            <v>6.1</v>
          </cell>
          <cell r="C116" t="str">
            <v/>
          </cell>
        </row>
        <row r="117">
          <cell r="B117">
            <v>5.9</v>
          </cell>
          <cell r="C117" t="str">
            <v/>
          </cell>
        </row>
        <row r="118">
          <cell r="B118">
            <v>5.6</v>
          </cell>
          <cell r="C118" t="str">
            <v/>
          </cell>
        </row>
        <row r="119">
          <cell r="B119">
            <v>5.4</v>
          </cell>
          <cell r="C119" t="str">
            <v/>
          </cell>
        </row>
        <row r="120">
          <cell r="B120">
            <v>5.3</v>
          </cell>
          <cell r="C120" t="str">
            <v/>
          </cell>
        </row>
        <row r="121">
          <cell r="B121">
            <v>5.2</v>
          </cell>
          <cell r="C121" t="str">
            <v/>
          </cell>
        </row>
        <row r="122">
          <cell r="B122">
            <v>5.2</v>
          </cell>
          <cell r="C122" t="str">
            <v/>
          </cell>
        </row>
        <row r="123">
          <cell r="B123">
            <v>5.0999999999999996</v>
          </cell>
          <cell r="C123" t="str">
            <v/>
          </cell>
        </row>
        <row r="124">
          <cell r="B124">
            <v>5</v>
          </cell>
          <cell r="C124" t="str">
            <v/>
          </cell>
        </row>
        <row r="125">
          <cell r="B125">
            <v>5.0999999999999996</v>
          </cell>
          <cell r="C125" t="str">
            <v/>
          </cell>
        </row>
        <row r="126">
          <cell r="B126">
            <v>5.2</v>
          </cell>
          <cell r="C126" t="str">
            <v/>
          </cell>
        </row>
        <row r="127">
          <cell r="B127">
            <v>5.5</v>
          </cell>
          <cell r="C127" t="str">
            <v/>
          </cell>
        </row>
        <row r="128">
          <cell r="B128">
            <v>5.5</v>
          </cell>
          <cell r="C128" t="str">
            <v/>
          </cell>
        </row>
        <row r="129">
          <cell r="B129">
            <v>5.4</v>
          </cell>
          <cell r="C129" t="str">
            <v/>
          </cell>
        </row>
        <row r="130">
          <cell r="B130">
            <v>5.8</v>
          </cell>
          <cell r="C130" t="str">
            <v/>
          </cell>
        </row>
        <row r="131">
          <cell r="B131">
            <v>6</v>
          </cell>
          <cell r="C131" t="str">
            <v/>
          </cell>
        </row>
        <row r="132">
          <cell r="B132">
            <v>6.1</v>
          </cell>
          <cell r="C132" t="str">
            <v/>
          </cell>
        </row>
        <row r="133">
          <cell r="B133">
            <v>6.1</v>
          </cell>
          <cell r="C133" t="str">
            <v/>
          </cell>
        </row>
        <row r="134">
          <cell r="B134">
            <v>6.1</v>
          </cell>
          <cell r="C134" t="str">
            <v/>
          </cell>
        </row>
        <row r="135">
          <cell r="B135">
            <v>6.1</v>
          </cell>
          <cell r="C135" t="str">
            <v/>
          </cell>
        </row>
        <row r="136">
          <cell r="B136">
            <v>6.1</v>
          </cell>
          <cell r="C136" t="str">
            <v/>
          </cell>
        </row>
        <row r="137">
          <cell r="B137">
            <v>6.1</v>
          </cell>
          <cell r="C137" t="str">
            <v/>
          </cell>
        </row>
        <row r="138">
          <cell r="B138">
            <v>6.3</v>
          </cell>
          <cell r="C138" t="str">
            <v/>
          </cell>
        </row>
        <row r="139">
          <cell r="B139">
            <v>6.5</v>
          </cell>
          <cell r="C139" t="str">
            <v/>
          </cell>
        </row>
        <row r="140">
          <cell r="B140">
            <v>6.6</v>
          </cell>
          <cell r="C140" t="str">
            <v/>
          </cell>
        </row>
        <row r="141">
          <cell r="B141">
            <v>6.4</v>
          </cell>
          <cell r="C141" t="str">
            <v/>
          </cell>
        </row>
        <row r="142">
          <cell r="B142">
            <v>6.3</v>
          </cell>
          <cell r="C142" t="str">
            <v/>
          </cell>
        </row>
        <row r="143">
          <cell r="B143">
            <v>6.1</v>
          </cell>
          <cell r="C143" t="str">
            <v/>
          </cell>
        </row>
        <row r="144">
          <cell r="B144">
            <v>6</v>
          </cell>
          <cell r="C144" t="str">
            <v/>
          </cell>
        </row>
        <row r="145">
          <cell r="B145">
            <v>5.9</v>
          </cell>
          <cell r="C145" t="str">
            <v/>
          </cell>
        </row>
        <row r="146">
          <cell r="B146">
            <v>5.8</v>
          </cell>
          <cell r="C146" t="str">
            <v/>
          </cell>
        </row>
        <row r="147">
          <cell r="B147">
            <v>5.6</v>
          </cell>
          <cell r="C147" t="str">
            <v/>
          </cell>
        </row>
        <row r="148">
          <cell r="B148">
            <v>5.5</v>
          </cell>
          <cell r="C148" t="str">
            <v/>
          </cell>
        </row>
        <row r="149">
          <cell r="B149">
            <v>5.4</v>
          </cell>
          <cell r="C149" t="str">
            <v/>
          </cell>
        </row>
        <row r="150">
          <cell r="B150">
            <v>5.4</v>
          </cell>
          <cell r="C150" t="str">
            <v/>
          </cell>
        </row>
        <row r="151">
          <cell r="B151">
            <v>5.5</v>
          </cell>
          <cell r="C151" t="str">
            <v/>
          </cell>
        </row>
        <row r="152">
          <cell r="B152">
            <v>5.5</v>
          </cell>
          <cell r="C152" t="str">
            <v/>
          </cell>
        </row>
        <row r="153">
          <cell r="B153">
            <v>5.4</v>
          </cell>
          <cell r="C153" t="str">
            <v/>
          </cell>
        </row>
        <row r="154">
          <cell r="B154">
            <v>5.2</v>
          </cell>
          <cell r="C154" t="str">
            <v/>
          </cell>
        </row>
        <row r="155">
          <cell r="B155">
            <v>5.0999999999999996</v>
          </cell>
          <cell r="C155" t="str">
            <v/>
          </cell>
        </row>
        <row r="156">
          <cell r="B156">
            <v>4.9000000000000004</v>
          </cell>
        </row>
      </sheetData>
      <sheetData sheetId="4">
        <row r="7">
          <cell r="B7">
            <v>12.4</v>
          </cell>
          <cell r="C7" t="str">
            <v/>
          </cell>
        </row>
        <row r="8">
          <cell r="B8">
            <v>12.5</v>
          </cell>
          <cell r="C8" t="str">
            <v/>
          </cell>
        </row>
        <row r="9">
          <cell r="B9">
            <v>13.4</v>
          </cell>
          <cell r="C9" t="str">
            <v/>
          </cell>
        </row>
        <row r="10">
          <cell r="B10">
            <v>13.4</v>
          </cell>
          <cell r="C10" t="str">
            <v/>
          </cell>
        </row>
        <row r="11">
          <cell r="B11">
            <v>11.4</v>
          </cell>
          <cell r="C11" t="str">
            <v/>
          </cell>
        </row>
        <row r="12">
          <cell r="B12">
            <v>9.6999999999999993</v>
          </cell>
          <cell r="C12" t="str">
            <v/>
          </cell>
        </row>
        <row r="13">
          <cell r="B13">
            <v>8.1999999999999993</v>
          </cell>
          <cell r="C13" t="str">
            <v/>
          </cell>
        </row>
        <row r="14">
          <cell r="B14">
            <v>6.6</v>
          </cell>
          <cell r="C14" t="str">
            <v/>
          </cell>
        </row>
        <row r="15">
          <cell r="B15">
            <v>5.8</v>
          </cell>
          <cell r="C15" t="str">
            <v/>
          </cell>
        </row>
        <row r="16">
          <cell r="B16">
            <v>5.2</v>
          </cell>
          <cell r="C16" t="str">
            <v/>
          </cell>
        </row>
        <row r="17">
          <cell r="B17">
            <v>6.3</v>
          </cell>
          <cell r="C17" t="str">
            <v/>
          </cell>
        </row>
        <row r="18">
          <cell r="B18">
            <v>5.4</v>
          </cell>
          <cell r="C18" t="str">
            <v/>
          </cell>
        </row>
      </sheetData>
      <sheetData sheetId="5"/>
      <sheetData sheetId="6"/>
      <sheetData sheetId="7"/>
      <sheetData sheetId="8"/>
      <sheetData sheetId="9"/>
      <sheetData sheetId="10"/>
      <sheetData sheetId="1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_ceny_stale"/>
      <sheetName val="Wartosci_PKD_2007"/>
      <sheetName val="A_PKD_ceny_biezace"/>
      <sheetName val="Kwartalne"/>
      <sheetName val="Roczne"/>
      <sheetName val="Wartosci_hist"/>
      <sheetName val="A_ceny_stale_hist"/>
      <sheetName val="Wartosci_PKD_2007_hist"/>
      <sheetName val="A_PKD_ceny_biezace_hist"/>
      <sheetName val="Kwartalne_hist"/>
      <sheetName val="Roczne_hist"/>
      <sheetName val="Metadane"/>
      <sheetName val="rejestr_zmian"/>
    </sheetNames>
    <sheetDataSet>
      <sheetData sheetId="0"/>
      <sheetData sheetId="1">
        <row r="39">
          <cell r="B39">
            <v>105.6</v>
          </cell>
          <cell r="C39" t="str">
            <v/>
          </cell>
          <cell r="F39">
            <v>110.3</v>
          </cell>
          <cell r="G39" t="str">
            <v/>
          </cell>
        </row>
        <row r="40">
          <cell r="B40">
            <v>110.3</v>
          </cell>
          <cell r="C40" t="str">
            <v/>
          </cell>
          <cell r="F40">
            <v>115.2</v>
          </cell>
          <cell r="G40" t="str">
            <v/>
          </cell>
        </row>
        <row r="41">
          <cell r="B41">
            <v>111.9</v>
          </cell>
          <cell r="C41" t="str">
            <v/>
          </cell>
          <cell r="F41">
            <v>117</v>
          </cell>
          <cell r="G41" t="str">
            <v/>
          </cell>
        </row>
        <row r="42">
          <cell r="B42">
            <v>112.2</v>
          </cell>
          <cell r="C42" t="str">
            <v/>
          </cell>
          <cell r="F42">
            <v>115.3</v>
          </cell>
          <cell r="G42" t="str">
            <v/>
          </cell>
        </row>
        <row r="43">
          <cell r="B43">
            <v>122.8</v>
          </cell>
          <cell r="C43" t="str">
            <v/>
          </cell>
          <cell r="F43">
            <v>132.6</v>
          </cell>
          <cell r="G43" t="str">
            <v/>
          </cell>
        </row>
        <row r="44">
          <cell r="B44">
            <v>119</v>
          </cell>
          <cell r="C44" t="str">
            <v/>
          </cell>
          <cell r="F44">
            <v>123.6</v>
          </cell>
          <cell r="G44" t="str">
            <v/>
          </cell>
        </row>
        <row r="45">
          <cell r="B45">
            <v>115.2</v>
          </cell>
          <cell r="C45" t="str">
            <v/>
          </cell>
          <cell r="F45">
            <v>116.7</v>
          </cell>
          <cell r="G45" t="str">
            <v/>
          </cell>
        </row>
        <row r="46">
          <cell r="B46">
            <v>111.4</v>
          </cell>
          <cell r="C46" t="str">
            <v/>
          </cell>
          <cell r="F46">
            <v>114</v>
          </cell>
          <cell r="G46" t="str">
            <v/>
          </cell>
        </row>
        <row r="47">
          <cell r="B47">
            <v>104.3</v>
          </cell>
          <cell r="C47" t="str">
            <v/>
          </cell>
          <cell r="F47">
            <v>112.8</v>
          </cell>
          <cell r="G47" t="str">
            <v/>
          </cell>
        </row>
        <row r="48">
          <cell r="B48">
            <v>93.9</v>
          </cell>
          <cell r="C48" t="str">
            <v/>
          </cell>
          <cell r="F48">
            <v>101.6</v>
          </cell>
          <cell r="G48" t="str">
            <v/>
          </cell>
        </row>
        <row r="49">
          <cell r="B49">
            <v>92.8</v>
          </cell>
          <cell r="C49" t="str">
            <v/>
          </cell>
          <cell r="F49">
            <v>96.6</v>
          </cell>
          <cell r="G49" t="str">
            <v/>
          </cell>
        </row>
        <row r="50">
          <cell r="B50">
            <v>92.7</v>
          </cell>
          <cell r="C50" t="str">
            <v/>
          </cell>
          <cell r="F50">
            <v>91.6</v>
          </cell>
          <cell r="G50" t="str">
            <v/>
          </cell>
        </row>
        <row r="51">
          <cell r="B51">
            <v>104.6</v>
          </cell>
          <cell r="C51" t="str">
            <v/>
          </cell>
          <cell r="F51">
            <v>92.1</v>
          </cell>
          <cell r="G51" t="str">
            <v/>
          </cell>
        </row>
        <row r="52">
          <cell r="B52">
            <v>107.9</v>
          </cell>
          <cell r="C52" t="str">
            <v/>
          </cell>
          <cell r="F52">
            <v>96.6</v>
          </cell>
          <cell r="G52" t="str">
            <v/>
          </cell>
        </row>
        <row r="53">
          <cell r="B53">
            <v>108.5</v>
          </cell>
          <cell r="C53" t="str">
            <v/>
          </cell>
          <cell r="F53">
            <v>103</v>
          </cell>
          <cell r="G53" t="str">
            <v/>
          </cell>
        </row>
        <row r="54">
          <cell r="B54">
            <v>107.3</v>
          </cell>
          <cell r="C54" t="str">
            <v/>
          </cell>
          <cell r="F54">
            <v>106.2</v>
          </cell>
          <cell r="G54" t="str">
            <v/>
          </cell>
        </row>
        <row r="55">
          <cell r="B55">
            <v>101.3</v>
          </cell>
          <cell r="C55" t="str">
            <v/>
          </cell>
          <cell r="F55">
            <v>101.4</v>
          </cell>
          <cell r="G55" t="str">
            <v/>
          </cell>
        </row>
      </sheetData>
      <sheetData sheetId="2"/>
      <sheetData sheetId="3"/>
      <sheetData sheetId="4">
        <row r="39">
          <cell r="B39">
            <v>103.8</v>
          </cell>
          <cell r="C39" t="str">
            <v/>
          </cell>
        </row>
        <row r="40">
          <cell r="B40">
            <v>108.3</v>
          </cell>
          <cell r="C40" t="str">
            <v/>
          </cell>
        </row>
        <row r="41">
          <cell r="B41">
            <v>109.6</v>
          </cell>
          <cell r="C41" t="str">
            <v/>
          </cell>
        </row>
        <row r="42">
          <cell r="B42">
            <v>110.7</v>
          </cell>
          <cell r="C42" t="str">
            <v/>
          </cell>
        </row>
        <row r="43">
          <cell r="B43">
            <v>118.3</v>
          </cell>
          <cell r="C43" t="str">
            <v/>
          </cell>
        </row>
        <row r="44">
          <cell r="B44">
            <v>116.7</v>
          </cell>
          <cell r="C44" t="str">
            <v/>
          </cell>
        </row>
        <row r="45">
          <cell r="B45">
            <v>114.4</v>
          </cell>
          <cell r="C45" t="str">
            <v/>
          </cell>
        </row>
        <row r="46">
          <cell r="B46">
            <v>109.7</v>
          </cell>
          <cell r="C46" t="str">
            <v/>
          </cell>
        </row>
        <row r="47">
          <cell r="B47">
            <v>99.7</v>
          </cell>
          <cell r="C47" t="str">
            <v/>
          </cell>
        </row>
        <row r="48">
          <cell r="B48">
            <v>89.9</v>
          </cell>
          <cell r="C48" t="str">
            <v/>
          </cell>
        </row>
        <row r="49">
          <cell r="B49">
            <v>90.7</v>
          </cell>
          <cell r="C49" t="str">
            <v/>
          </cell>
        </row>
        <row r="50">
          <cell r="B50">
            <v>93.7</v>
          </cell>
          <cell r="C50" t="str">
            <v/>
          </cell>
        </row>
        <row r="51">
          <cell r="B51">
            <v>113.1</v>
          </cell>
          <cell r="C51" t="str">
            <v/>
          </cell>
        </row>
        <row r="52">
          <cell r="B52">
            <v>115.6</v>
          </cell>
          <cell r="C52" t="str">
            <v/>
          </cell>
        </row>
        <row r="53">
          <cell r="B53">
            <v>112</v>
          </cell>
          <cell r="C53" t="str">
            <v/>
          </cell>
        </row>
        <row r="54">
          <cell r="B54">
            <v>107.8</v>
          </cell>
          <cell r="C54" t="str">
            <v/>
          </cell>
        </row>
        <row r="55">
          <cell r="B55">
            <v>101.2</v>
          </cell>
          <cell r="C55" t="str">
            <v/>
          </cell>
        </row>
        <row r="56">
          <cell r="B56"/>
        </row>
      </sheetData>
      <sheetData sheetId="5">
        <row r="15">
          <cell r="B15">
            <v>115.4</v>
          </cell>
          <cell r="C15" t="str">
            <v/>
          </cell>
          <cell r="D15">
            <v>118.4</v>
          </cell>
          <cell r="E15" t="str">
            <v/>
          </cell>
          <cell r="F15">
            <v>112.2</v>
          </cell>
          <cell r="G15" t="str">
            <v/>
          </cell>
        </row>
        <row r="16">
          <cell r="B16">
            <v>103.1</v>
          </cell>
          <cell r="C16" t="str">
            <v/>
          </cell>
          <cell r="D16">
            <v>104.2</v>
          </cell>
          <cell r="E16" t="str">
            <v/>
          </cell>
          <cell r="F16">
            <v>101.8</v>
          </cell>
          <cell r="G16" t="str">
            <v/>
          </cell>
        </row>
        <row r="17">
          <cell r="B17">
            <v>95</v>
          </cell>
          <cell r="C17" t="str">
            <v/>
          </cell>
          <cell r="D17">
            <v>96.6</v>
          </cell>
          <cell r="E17" t="str">
            <v/>
          </cell>
          <cell r="F17">
            <v>93.3</v>
          </cell>
          <cell r="G17" t="str">
            <v/>
          </cell>
        </row>
        <row r="18">
          <cell r="B18">
            <v>101</v>
          </cell>
          <cell r="C18" t="str">
            <v/>
          </cell>
          <cell r="D18">
            <v>99.5</v>
          </cell>
          <cell r="E18" t="str">
            <v/>
          </cell>
          <cell r="F18">
            <v>103.6</v>
          </cell>
          <cell r="G18" t="str">
            <v/>
          </cell>
        </row>
      </sheetData>
      <sheetData sheetId="6"/>
      <sheetData sheetId="7"/>
      <sheetData sheetId="8"/>
      <sheetData sheetId="9"/>
      <sheetData sheetId="10"/>
      <sheetData sheetId="11"/>
      <sheetData sheetId="12"/>
      <sheetData sheetId="1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czba_zadan"/>
      <sheetName val="A_liczba_zadan"/>
      <sheetName val="Wartosc_kosztorysowa"/>
      <sheetName val="A_wartosc_kosztorysowa"/>
      <sheetName val="Roczne"/>
      <sheetName val="Liczba_zadan_hist"/>
      <sheetName val="A_liczba_zadan_hist"/>
      <sheetName val="Wartosc_kosztorysowa_hist"/>
      <sheetName val="A_wartosc_kosztorysowa_hist"/>
      <sheetName val="Roczne_hist"/>
      <sheetName val="Metadane"/>
      <sheetName val="rejestr_zmian"/>
    </sheetNames>
    <sheetDataSet>
      <sheetData sheetId="0"/>
      <sheetData sheetId="1"/>
      <sheetData sheetId="2"/>
      <sheetData sheetId="3">
        <row r="43">
          <cell r="B43" t="str">
            <v>.</v>
          </cell>
          <cell r="C43" t="str">
            <v/>
          </cell>
        </row>
        <row r="44">
          <cell r="B44">
            <v>92.9</v>
          </cell>
          <cell r="C44" t="str">
            <v/>
          </cell>
        </row>
        <row r="45">
          <cell r="B45">
            <v>101.4</v>
          </cell>
          <cell r="C45" t="str">
            <v/>
          </cell>
        </row>
        <row r="46">
          <cell r="B46">
            <v>115.7</v>
          </cell>
          <cell r="C46" t="str">
            <v/>
          </cell>
        </row>
        <row r="47">
          <cell r="B47" t="str">
            <v>.</v>
          </cell>
          <cell r="C47" t="str">
            <v/>
          </cell>
        </row>
        <row r="48">
          <cell r="B48">
            <v>110.9</v>
          </cell>
          <cell r="C48" t="str">
            <v/>
          </cell>
        </row>
        <row r="49">
          <cell r="B49">
            <v>104</v>
          </cell>
          <cell r="C49" t="str">
            <v/>
          </cell>
        </row>
        <row r="50">
          <cell r="B50">
            <v>92.2</v>
          </cell>
          <cell r="C50" t="str">
            <v/>
          </cell>
        </row>
        <row r="51">
          <cell r="B51" t="str">
            <v>.</v>
          </cell>
          <cell r="C51" t="str">
            <v/>
          </cell>
        </row>
        <row r="52">
          <cell r="B52">
            <v>83.2</v>
          </cell>
          <cell r="C52" t="str">
            <v/>
          </cell>
        </row>
        <row r="53">
          <cell r="B53">
            <v>85.4</v>
          </cell>
          <cell r="C53" t="str">
            <v/>
          </cell>
        </row>
        <row r="54">
          <cell r="B54">
            <v>89.5</v>
          </cell>
          <cell r="C54" t="str">
            <v/>
          </cell>
        </row>
        <row r="55">
          <cell r="B55" t="str">
            <v>.</v>
          </cell>
          <cell r="C55" t="str">
            <v/>
          </cell>
        </row>
      </sheetData>
      <sheetData sheetId="4">
        <row r="14">
          <cell r="B14">
            <v>108.8</v>
          </cell>
          <cell r="C14" t="str">
            <v/>
          </cell>
        </row>
        <row r="15">
          <cell r="B15">
            <v>89.2</v>
          </cell>
          <cell r="C15" t="str">
            <v/>
          </cell>
        </row>
        <row r="16">
          <cell r="B16">
            <v>122</v>
          </cell>
          <cell r="C16" t="str">
            <v/>
          </cell>
        </row>
        <row r="17">
          <cell r="B17">
            <v>81.7</v>
          </cell>
          <cell r="C17" t="str">
            <v/>
          </cell>
        </row>
        <row r="18">
          <cell r="B18"/>
          <cell r="C18"/>
        </row>
      </sheetData>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Narastajace"/>
      <sheetName val="Kwartalne"/>
      <sheetName val="Roczne"/>
      <sheetName val="Wartosci_hist"/>
      <sheetName val="A_hist"/>
      <sheetName val="B_hist"/>
      <sheetName val="Miesieczne_hist"/>
      <sheetName val="Narastajace_hist"/>
      <sheetName val="Kwartalne_hist"/>
      <sheetName val="Roczne_hist"/>
      <sheetName val="Metadane"/>
      <sheetName val="rejestr_zmian"/>
    </sheetNames>
    <sheetDataSet>
      <sheetData sheetId="0">
        <row r="7">
          <cell r="B7">
            <v>3231.13</v>
          </cell>
          <cell r="C7" t="str">
            <v/>
          </cell>
        </row>
        <row r="8">
          <cell r="B8">
            <v>3288.29</v>
          </cell>
          <cell r="C8" t="str">
            <v/>
          </cell>
        </row>
        <row r="9">
          <cell r="B9">
            <v>3493.42</v>
          </cell>
          <cell r="C9" t="str">
            <v/>
          </cell>
        </row>
        <row r="10">
          <cell r="B10">
            <v>3398.67</v>
          </cell>
          <cell r="C10" t="str">
            <v/>
          </cell>
        </row>
        <row r="11">
          <cell r="B11">
            <v>3346.61</v>
          </cell>
          <cell r="C11" t="str">
            <v/>
          </cell>
        </row>
        <row r="12">
          <cell r="B12">
            <v>3403.65</v>
          </cell>
          <cell r="C12" t="str">
            <v/>
          </cell>
        </row>
        <row r="13">
          <cell r="B13">
            <v>3433.32</v>
          </cell>
          <cell r="C13" t="str">
            <v/>
          </cell>
        </row>
        <row r="14">
          <cell r="B14">
            <v>3407.26</v>
          </cell>
          <cell r="C14" t="str">
            <v/>
          </cell>
        </row>
        <row r="15">
          <cell r="B15">
            <v>3403.68</v>
          </cell>
          <cell r="C15" t="str">
            <v/>
          </cell>
        </row>
        <row r="16">
          <cell r="B16">
            <v>3440.22</v>
          </cell>
          <cell r="C16" t="str">
            <v/>
          </cell>
        </row>
        <row r="17">
          <cell r="B17">
            <v>3525.67</v>
          </cell>
          <cell r="C17" t="str">
            <v/>
          </cell>
        </row>
        <row r="18">
          <cell r="B18">
            <v>3847.91</v>
          </cell>
          <cell r="C18" t="str">
            <v/>
          </cell>
        </row>
        <row r="19">
          <cell r="B19">
            <v>3391.59</v>
          </cell>
          <cell r="C19" t="str">
            <v/>
          </cell>
        </row>
        <row r="20">
          <cell r="B20">
            <v>3422.14</v>
          </cell>
          <cell r="C20" t="str">
            <v/>
          </cell>
        </row>
        <row r="21">
          <cell r="B21">
            <v>3633.54</v>
          </cell>
          <cell r="C21" t="str">
            <v/>
          </cell>
        </row>
        <row r="22">
          <cell r="B22">
            <v>3597.84</v>
          </cell>
          <cell r="C22" t="str">
            <v/>
          </cell>
        </row>
        <row r="23">
          <cell r="B23">
            <v>3483.99</v>
          </cell>
          <cell r="C23" t="str">
            <v/>
          </cell>
        </row>
        <row r="24">
          <cell r="B24">
            <v>3600.47</v>
          </cell>
          <cell r="C24" t="str">
            <v/>
          </cell>
        </row>
        <row r="25">
          <cell r="B25">
            <v>3611.56</v>
          </cell>
          <cell r="C25" t="str">
            <v/>
          </cell>
        </row>
        <row r="26">
          <cell r="B26">
            <v>3591.23</v>
          </cell>
          <cell r="C26" t="str">
            <v/>
          </cell>
        </row>
        <row r="27">
          <cell r="B27">
            <v>3581.94</v>
          </cell>
          <cell r="C27" t="str">
            <v/>
          </cell>
        </row>
        <row r="28">
          <cell r="B28">
            <v>3617.16</v>
          </cell>
          <cell r="C28" t="str">
            <v/>
          </cell>
        </row>
        <row r="29">
          <cell r="B29">
            <v>3682.19</v>
          </cell>
          <cell r="C29" t="str">
            <v/>
          </cell>
        </row>
        <row r="30">
          <cell r="B30">
            <v>4015.37</v>
          </cell>
          <cell r="C30" t="str">
            <v/>
          </cell>
        </row>
        <row r="31">
          <cell r="B31">
            <v>3666.41</v>
          </cell>
          <cell r="C31" t="str">
            <v/>
          </cell>
        </row>
        <row r="32">
          <cell r="B32">
            <v>3568.32</v>
          </cell>
          <cell r="C32" t="str">
            <v/>
          </cell>
        </row>
        <row r="33">
          <cell r="B33">
            <v>3770.66</v>
          </cell>
          <cell r="C33" t="str">
            <v/>
          </cell>
        </row>
        <row r="34">
          <cell r="B34">
            <v>3719.81</v>
          </cell>
          <cell r="C34" t="str">
            <v/>
          </cell>
        </row>
        <row r="35">
          <cell r="B35">
            <v>3617.98</v>
          </cell>
          <cell r="C35" t="str">
            <v/>
          </cell>
        </row>
        <row r="36">
          <cell r="B36">
            <v>3754.48</v>
          </cell>
          <cell r="C36" t="str">
            <v/>
          </cell>
        </row>
        <row r="37">
          <cell r="B37">
            <v>3700.01</v>
          </cell>
          <cell r="C37" t="str">
            <v/>
          </cell>
        </row>
        <row r="38">
          <cell r="B38">
            <v>3686.45</v>
          </cell>
          <cell r="C38" t="str">
            <v/>
          </cell>
        </row>
        <row r="39">
          <cell r="B39">
            <v>3640.84</v>
          </cell>
          <cell r="C39" t="str">
            <v/>
          </cell>
        </row>
        <row r="40">
          <cell r="B40">
            <v>3718.19</v>
          </cell>
          <cell r="C40" t="str">
            <v/>
          </cell>
        </row>
        <row r="41">
          <cell r="B41">
            <v>3780.64</v>
          </cell>
          <cell r="C41" t="str">
            <v/>
          </cell>
        </row>
        <row r="42">
          <cell r="B42">
            <v>4111.6899999999996</v>
          </cell>
          <cell r="C42" t="str">
            <v/>
          </cell>
        </row>
        <row r="43">
          <cell r="B43">
            <v>3680.3</v>
          </cell>
          <cell r="C43" t="str">
            <v/>
          </cell>
        </row>
        <row r="44">
          <cell r="B44">
            <v>3709.99</v>
          </cell>
          <cell r="C44" t="str">
            <v/>
          </cell>
        </row>
        <row r="45">
          <cell r="B45">
            <v>3832.81</v>
          </cell>
          <cell r="C45" t="str">
            <v/>
          </cell>
        </row>
        <row r="46">
          <cell r="B46">
            <v>3830.89</v>
          </cell>
          <cell r="C46" t="str">
            <v/>
          </cell>
        </row>
        <row r="47">
          <cell r="B47">
            <v>3699.67</v>
          </cell>
          <cell r="C47" t="str">
            <v/>
          </cell>
        </row>
        <row r="48">
          <cell r="B48">
            <v>3808.63</v>
          </cell>
          <cell r="C48" t="str">
            <v/>
          </cell>
        </row>
        <row r="49">
          <cell r="B49">
            <v>3830.07</v>
          </cell>
          <cell r="C49" t="str">
            <v/>
          </cell>
        </row>
        <row r="50">
          <cell r="B50">
            <v>3760.45</v>
          </cell>
          <cell r="C50" t="str">
            <v/>
          </cell>
        </row>
        <row r="51">
          <cell r="B51">
            <v>3770.91</v>
          </cell>
          <cell r="C51" t="str">
            <v/>
          </cell>
        </row>
        <row r="52">
          <cell r="B52">
            <v>3834.17</v>
          </cell>
          <cell r="C52" t="str">
            <v/>
          </cell>
        </row>
        <row r="53">
          <cell r="B53">
            <v>3897.88</v>
          </cell>
          <cell r="C53" t="str">
            <v/>
          </cell>
        </row>
        <row r="54">
          <cell r="B54">
            <v>4221.5</v>
          </cell>
          <cell r="C54" t="str">
            <v/>
          </cell>
        </row>
        <row r="55">
          <cell r="B55">
            <v>3805.28</v>
          </cell>
          <cell r="C55" t="str">
            <v/>
          </cell>
        </row>
        <row r="56">
          <cell r="B56">
            <v>3856.56</v>
          </cell>
          <cell r="C56" t="str">
            <v/>
          </cell>
        </row>
        <row r="57">
          <cell r="B57">
            <v>4017.75</v>
          </cell>
          <cell r="C57" t="str">
            <v/>
          </cell>
        </row>
        <row r="58">
          <cell r="B58">
            <v>3976.8</v>
          </cell>
          <cell r="C58" t="str">
            <v/>
          </cell>
        </row>
        <row r="59">
          <cell r="B59">
            <v>3878.31</v>
          </cell>
          <cell r="C59" t="str">
            <v/>
          </cell>
        </row>
        <row r="60">
          <cell r="B60">
            <v>3943.01</v>
          </cell>
          <cell r="C60" t="str">
            <v/>
          </cell>
        </row>
        <row r="61">
          <cell r="B61">
            <v>3964.91</v>
          </cell>
          <cell r="C61" t="str">
            <v/>
          </cell>
        </row>
        <row r="62">
          <cell r="B62">
            <v>3893.23</v>
          </cell>
          <cell r="C62" t="str">
            <v/>
          </cell>
        </row>
        <row r="63">
          <cell r="B63">
            <v>3900.49</v>
          </cell>
          <cell r="C63" t="str">
            <v/>
          </cell>
        </row>
        <row r="64">
          <cell r="B64">
            <v>3980.92</v>
          </cell>
          <cell r="C64" t="str">
            <v/>
          </cell>
        </row>
        <row r="65">
          <cell r="B65">
            <v>4004.8</v>
          </cell>
          <cell r="C65" t="str">
            <v/>
          </cell>
        </row>
        <row r="66">
          <cell r="B66">
            <v>4379.26</v>
          </cell>
          <cell r="C66" t="str">
            <v/>
          </cell>
        </row>
        <row r="67">
          <cell r="B67">
            <v>3942.78</v>
          </cell>
          <cell r="C67" t="str">
            <v/>
          </cell>
        </row>
        <row r="68">
          <cell r="B68">
            <v>3981.75</v>
          </cell>
          <cell r="C68" t="str">
            <v/>
          </cell>
        </row>
        <row r="69">
          <cell r="B69">
            <v>4214.1400000000003</v>
          </cell>
          <cell r="C69" t="str">
            <v/>
          </cell>
        </row>
        <row r="70">
          <cell r="B70">
            <v>4123.26</v>
          </cell>
          <cell r="C70" t="str">
            <v/>
          </cell>
        </row>
        <row r="71">
          <cell r="B71">
            <v>4002.16</v>
          </cell>
          <cell r="C71" t="str">
            <v/>
          </cell>
        </row>
        <row r="72">
          <cell r="B72">
            <v>4039.7</v>
          </cell>
          <cell r="C72" t="str">
            <v/>
          </cell>
        </row>
        <row r="73">
          <cell r="B73">
            <v>4095.26</v>
          </cell>
          <cell r="C73" t="str">
            <v/>
          </cell>
        </row>
        <row r="74">
          <cell r="B74">
            <v>4024.95</v>
          </cell>
          <cell r="C74" t="str">
            <v/>
          </cell>
        </row>
        <row r="75">
          <cell r="B75">
            <v>4059.19</v>
          </cell>
          <cell r="C75" t="str">
            <v/>
          </cell>
        </row>
        <row r="76">
          <cell r="B76">
            <v>4110.7700000000004</v>
          </cell>
          <cell r="C76" t="str">
            <v/>
          </cell>
        </row>
        <row r="77">
          <cell r="B77">
            <v>4164.01</v>
          </cell>
          <cell r="C77" t="str">
            <v/>
          </cell>
        </row>
        <row r="78">
          <cell r="B78">
            <v>4515.28</v>
          </cell>
          <cell r="C78" t="str">
            <v/>
          </cell>
        </row>
        <row r="79">
          <cell r="B79">
            <v>4101.3599999999997</v>
          </cell>
          <cell r="C79" t="str">
            <v/>
          </cell>
        </row>
        <row r="80">
          <cell r="B80">
            <v>4137.55</v>
          </cell>
          <cell r="C80" t="str">
            <v/>
          </cell>
        </row>
        <row r="81">
          <cell r="B81">
            <v>4351.45</v>
          </cell>
          <cell r="C81" t="str">
            <v/>
          </cell>
        </row>
        <row r="82">
          <cell r="B82">
            <v>4313.57</v>
          </cell>
          <cell r="C82" t="str">
            <v/>
          </cell>
        </row>
        <row r="83">
          <cell r="B83">
            <v>4166.28</v>
          </cell>
          <cell r="C83" t="str">
            <v/>
          </cell>
        </row>
        <row r="84">
          <cell r="B84">
            <v>4252.1899999999996</v>
          </cell>
          <cell r="C84" t="str">
            <v/>
          </cell>
        </row>
        <row r="85">
          <cell r="B85">
            <v>4291.8500000000004</v>
          </cell>
          <cell r="C85" t="str">
            <v/>
          </cell>
        </row>
        <row r="86">
          <cell r="B86">
            <v>4212.5600000000004</v>
          </cell>
          <cell r="C86" t="str">
            <v/>
          </cell>
        </row>
        <row r="87">
          <cell r="B87">
            <v>4217.96</v>
          </cell>
          <cell r="C87" t="str">
            <v/>
          </cell>
        </row>
        <row r="88">
          <cell r="B88">
            <v>4259.37</v>
          </cell>
          <cell r="C88" t="str">
            <v/>
          </cell>
        </row>
        <row r="89">
          <cell r="B89">
            <v>4329.71</v>
          </cell>
          <cell r="C89" t="str">
            <v/>
          </cell>
        </row>
        <row r="90">
          <cell r="B90">
            <v>4635.7700000000004</v>
          </cell>
          <cell r="C90" t="str">
            <v/>
          </cell>
        </row>
        <row r="91">
          <cell r="B91">
            <v>4277.32</v>
          </cell>
          <cell r="C91" t="str">
            <v/>
          </cell>
        </row>
        <row r="92">
          <cell r="B92">
            <v>4304.95</v>
          </cell>
          <cell r="C92" t="str">
            <v/>
          </cell>
        </row>
        <row r="93">
          <cell r="B93">
            <v>4577.8599999999997</v>
          </cell>
          <cell r="C93" t="str">
            <v/>
          </cell>
        </row>
        <row r="94">
          <cell r="B94">
            <v>4489.07</v>
          </cell>
          <cell r="C94" t="str">
            <v/>
          </cell>
        </row>
        <row r="95">
          <cell r="B95">
            <v>4390.99</v>
          </cell>
          <cell r="C95" t="str">
            <v/>
          </cell>
        </row>
        <row r="96">
          <cell r="B96">
            <v>4508.08</v>
          </cell>
          <cell r="C96" t="str">
            <v/>
          </cell>
        </row>
        <row r="97">
          <cell r="B97">
            <v>4501.5200000000004</v>
          </cell>
          <cell r="C97" t="str">
            <v/>
          </cell>
        </row>
        <row r="98">
          <cell r="B98">
            <v>4492.63</v>
          </cell>
          <cell r="C98" t="str">
            <v/>
          </cell>
        </row>
        <row r="99">
          <cell r="B99">
            <v>4473.0600000000004</v>
          </cell>
          <cell r="C99" t="str">
            <v/>
          </cell>
        </row>
        <row r="100">
          <cell r="B100">
            <v>4574.3500000000004</v>
          </cell>
          <cell r="C100" t="str">
            <v/>
          </cell>
        </row>
        <row r="101">
          <cell r="B101">
            <v>4610.79</v>
          </cell>
          <cell r="C101" t="str">
            <v/>
          </cell>
        </row>
        <row r="102">
          <cell r="B102">
            <v>4973.7299999999996</v>
          </cell>
          <cell r="C102" t="str">
            <v/>
          </cell>
        </row>
        <row r="103">
          <cell r="B103">
            <v>4588.58</v>
          </cell>
          <cell r="C103" t="str">
            <v/>
          </cell>
        </row>
        <row r="104">
          <cell r="B104">
            <v>4599.72</v>
          </cell>
          <cell r="C104" t="str">
            <v/>
          </cell>
        </row>
        <row r="105">
          <cell r="B105">
            <v>4886.5600000000004</v>
          </cell>
          <cell r="C105" t="str">
            <v/>
          </cell>
        </row>
        <row r="106">
          <cell r="B106">
            <v>4840.4399999999996</v>
          </cell>
          <cell r="C106" t="str">
            <v/>
          </cell>
        </row>
        <row r="107">
          <cell r="B107">
            <v>4696.59</v>
          </cell>
          <cell r="C107" t="str">
            <v/>
          </cell>
        </row>
        <row r="108">
          <cell r="B108">
            <v>4848.16</v>
          </cell>
          <cell r="C108" t="str">
            <v/>
          </cell>
        </row>
        <row r="109">
          <cell r="B109">
            <v>4825.0200000000004</v>
          </cell>
          <cell r="C109" t="str">
            <v/>
          </cell>
        </row>
        <row r="110">
          <cell r="B110">
            <v>4798.2700000000004</v>
          </cell>
          <cell r="C110" t="str">
            <v/>
          </cell>
        </row>
        <row r="111">
          <cell r="B111">
            <v>4771.8599999999997</v>
          </cell>
          <cell r="C111" t="str">
            <v/>
          </cell>
        </row>
        <row r="112">
          <cell r="B112">
            <v>4921.3900000000003</v>
          </cell>
          <cell r="C112" t="str">
            <v/>
          </cell>
        </row>
        <row r="113">
          <cell r="B113">
            <v>4966.6099999999997</v>
          </cell>
          <cell r="C113" t="str">
            <v/>
          </cell>
        </row>
        <row r="114">
          <cell r="B114">
            <v>5274.95</v>
          </cell>
          <cell r="C114" t="str">
            <v/>
          </cell>
        </row>
        <row r="115">
          <cell r="B115">
            <v>4931.8</v>
          </cell>
          <cell r="C115" t="str">
            <v/>
          </cell>
        </row>
        <row r="116">
          <cell r="B116">
            <v>4949.42</v>
          </cell>
          <cell r="C116" t="str">
            <v/>
          </cell>
        </row>
        <row r="117">
          <cell r="B117">
            <v>5164.53</v>
          </cell>
          <cell r="C117" t="str">
            <v/>
          </cell>
        </row>
        <row r="118">
          <cell r="B118">
            <v>5186.12</v>
          </cell>
          <cell r="C118" t="str">
            <v/>
          </cell>
        </row>
        <row r="119">
          <cell r="B119">
            <v>5057.82</v>
          </cell>
          <cell r="C119" t="str">
            <v/>
          </cell>
        </row>
        <row r="120">
          <cell r="B120">
            <v>5104.46</v>
          </cell>
          <cell r="C120" t="str">
            <v/>
          </cell>
        </row>
        <row r="121">
          <cell r="B121">
            <v>5182.43</v>
          </cell>
          <cell r="C121" t="str">
            <v/>
          </cell>
        </row>
        <row r="122">
          <cell r="B122">
            <v>5125.26</v>
          </cell>
          <cell r="C122" t="str">
            <v/>
          </cell>
        </row>
        <row r="123">
          <cell r="B123">
            <v>5084.5600000000004</v>
          </cell>
          <cell r="C123" t="str">
            <v/>
          </cell>
        </row>
        <row r="124">
          <cell r="B124">
            <v>5213.2700000000004</v>
          </cell>
          <cell r="C124" t="str">
            <v/>
          </cell>
        </row>
        <row r="125">
          <cell r="B125">
            <v>5229.4399999999996</v>
          </cell>
          <cell r="C125" t="str">
            <v/>
          </cell>
        </row>
        <row r="126">
          <cell r="B126">
            <v>5604.25</v>
          </cell>
          <cell r="C126" t="str">
            <v/>
          </cell>
        </row>
        <row r="127">
          <cell r="B127">
            <v>5282.8</v>
          </cell>
          <cell r="C127" t="str">
            <v/>
          </cell>
        </row>
        <row r="128">
          <cell r="B128">
            <v>5330.48</v>
          </cell>
          <cell r="C128" t="str">
            <v/>
          </cell>
        </row>
        <row r="129">
          <cell r="B129">
            <v>5489.21</v>
          </cell>
          <cell r="C129" t="str">
            <v/>
          </cell>
        </row>
        <row r="130">
          <cell r="B130">
            <v>5285.01</v>
          </cell>
          <cell r="C130" t="str">
            <v/>
          </cell>
        </row>
        <row r="131">
          <cell r="B131">
            <v>5119.9399999999996</v>
          </cell>
          <cell r="C131" t="str">
            <v/>
          </cell>
        </row>
        <row r="132">
          <cell r="B132">
            <v>5286</v>
          </cell>
          <cell r="C132" t="str">
            <v/>
          </cell>
        </row>
        <row r="133">
          <cell r="B133">
            <v>5381.65</v>
          </cell>
          <cell r="C133" t="str">
            <v/>
          </cell>
        </row>
        <row r="134">
          <cell r="B134">
            <v>5337.65</v>
          </cell>
          <cell r="C134" t="str">
            <v/>
          </cell>
        </row>
        <row r="135">
          <cell r="B135">
            <v>5371.56</v>
          </cell>
          <cell r="C135" t="str">
            <v/>
          </cell>
        </row>
        <row r="136">
          <cell r="B136">
            <v>5458.88</v>
          </cell>
          <cell r="C136" t="str">
            <v/>
          </cell>
        </row>
        <row r="137">
          <cell r="B137">
            <v>5484.07</v>
          </cell>
          <cell r="C137" t="str">
            <v/>
          </cell>
        </row>
        <row r="138">
          <cell r="B138">
            <v>5973.75</v>
          </cell>
          <cell r="C138" t="str">
            <v/>
          </cell>
        </row>
        <row r="139">
          <cell r="B139">
            <v>5536.8</v>
          </cell>
          <cell r="C139" t="str">
            <v/>
          </cell>
        </row>
        <row r="140">
          <cell r="B140">
            <v>5568.82</v>
          </cell>
          <cell r="C140" t="str">
            <v/>
          </cell>
        </row>
        <row r="141">
          <cell r="B141">
            <v>5929.05</v>
          </cell>
          <cell r="C141" t="str">
            <v/>
          </cell>
        </row>
        <row r="142">
          <cell r="B142">
            <v>5805.72</v>
          </cell>
          <cell r="C142" t="str">
            <v/>
          </cell>
        </row>
        <row r="143">
          <cell r="B143">
            <v>5637.34</v>
          </cell>
          <cell r="C143" t="str">
            <v/>
          </cell>
        </row>
        <row r="144">
          <cell r="B144">
            <v>5802.42</v>
          </cell>
          <cell r="C144" t="str">
            <v/>
          </cell>
        </row>
        <row r="145">
          <cell r="B145">
            <v>5851.87</v>
          </cell>
          <cell r="C145" t="str">
            <v/>
          </cell>
        </row>
        <row r="146">
          <cell r="B146">
            <v>5843.75</v>
          </cell>
          <cell r="C146" t="str">
            <v/>
          </cell>
        </row>
        <row r="147">
          <cell r="B147">
            <v>5841.16</v>
          </cell>
          <cell r="C147" t="str">
            <v/>
          </cell>
        </row>
        <row r="148">
          <cell r="B148">
            <v>5917.15</v>
          </cell>
          <cell r="C148" t="str">
            <v/>
          </cell>
        </row>
        <row r="149">
          <cell r="B149">
            <v>6022.49</v>
          </cell>
          <cell r="C149" t="str">
            <v/>
          </cell>
        </row>
        <row r="150">
          <cell r="B150">
            <v>6644.39</v>
          </cell>
          <cell r="C150" t="str">
            <v/>
          </cell>
        </row>
        <row r="151">
          <cell r="B151">
            <v>6064.24</v>
          </cell>
          <cell r="C151" t="str">
            <v/>
          </cell>
        </row>
        <row r="152">
          <cell r="B152">
            <v>6220.04</v>
          </cell>
          <cell r="C152" t="str">
            <v/>
          </cell>
        </row>
        <row r="153">
          <cell r="B153">
            <v>6665.64</v>
          </cell>
          <cell r="C153" t="str">
            <v/>
          </cell>
        </row>
        <row r="154">
          <cell r="B154">
            <v>6626.95</v>
          </cell>
          <cell r="C154" t="str">
            <v/>
          </cell>
        </row>
        <row r="155">
          <cell r="B155">
            <v>6399.59</v>
          </cell>
          <cell r="C155" t="str">
            <v/>
          </cell>
        </row>
        <row r="156">
          <cell r="B156">
            <v>6554.87</v>
          </cell>
          <cell r="C156"/>
        </row>
      </sheetData>
      <sheetData sheetId="1">
        <row r="7">
          <cell r="B7">
            <v>100.5</v>
          </cell>
          <cell r="C7" t="str">
            <v/>
          </cell>
        </row>
        <row r="8">
          <cell r="B8">
            <v>102.9</v>
          </cell>
          <cell r="C8" t="str">
            <v/>
          </cell>
        </row>
        <row r="9">
          <cell r="B9">
            <v>104.8</v>
          </cell>
          <cell r="C9" t="str">
            <v/>
          </cell>
        </row>
        <row r="10">
          <cell r="B10">
            <v>103.2</v>
          </cell>
          <cell r="C10" t="str">
            <v/>
          </cell>
        </row>
        <row r="11">
          <cell r="B11">
            <v>104.8</v>
          </cell>
          <cell r="C11" t="str">
            <v/>
          </cell>
        </row>
        <row r="12">
          <cell r="B12">
            <v>103.5</v>
          </cell>
          <cell r="C12" t="str">
            <v/>
          </cell>
        </row>
        <row r="13">
          <cell r="B13">
            <v>102.1</v>
          </cell>
          <cell r="C13" t="str">
            <v/>
          </cell>
        </row>
        <row r="14">
          <cell r="B14">
            <v>104.2</v>
          </cell>
          <cell r="C14" t="str">
            <v/>
          </cell>
        </row>
        <row r="15">
          <cell r="B15">
            <v>103.7</v>
          </cell>
          <cell r="C15" t="str">
            <v/>
          </cell>
        </row>
        <row r="16">
          <cell r="B16">
            <v>103.9</v>
          </cell>
          <cell r="C16" t="str">
            <v/>
          </cell>
        </row>
        <row r="17">
          <cell r="B17">
            <v>103.6</v>
          </cell>
          <cell r="C17" t="str">
            <v/>
          </cell>
        </row>
        <row r="18">
          <cell r="B18">
            <v>105.4</v>
          </cell>
          <cell r="C18" t="str">
            <v/>
          </cell>
        </row>
        <row r="19">
          <cell r="B19">
            <v>105</v>
          </cell>
          <cell r="C19" t="str">
            <v/>
          </cell>
        </row>
        <row r="20">
          <cell r="B20">
            <v>104.1</v>
          </cell>
          <cell r="C20" t="str">
            <v/>
          </cell>
        </row>
        <row r="21">
          <cell r="B21">
            <v>104</v>
          </cell>
          <cell r="C21" t="str">
            <v/>
          </cell>
        </row>
        <row r="22">
          <cell r="B22">
            <v>105.9</v>
          </cell>
          <cell r="C22" t="str">
            <v/>
          </cell>
        </row>
        <row r="23">
          <cell r="B23">
            <v>104.1</v>
          </cell>
          <cell r="C23" t="str">
            <v/>
          </cell>
        </row>
        <row r="24">
          <cell r="B24">
            <v>105.8</v>
          </cell>
          <cell r="C24" t="str">
            <v/>
          </cell>
        </row>
        <row r="25">
          <cell r="B25">
            <v>105.2</v>
          </cell>
          <cell r="C25" t="str">
            <v/>
          </cell>
        </row>
        <row r="26">
          <cell r="B26">
            <v>105.4</v>
          </cell>
          <cell r="C26" t="str">
            <v/>
          </cell>
        </row>
        <row r="27">
          <cell r="B27">
            <v>105.2</v>
          </cell>
          <cell r="C27" t="str">
            <v/>
          </cell>
        </row>
        <row r="28">
          <cell r="B28">
            <v>105.1</v>
          </cell>
          <cell r="C28" t="str">
            <v/>
          </cell>
        </row>
        <row r="29">
          <cell r="B29">
            <v>104.4</v>
          </cell>
          <cell r="C29" t="str">
            <v/>
          </cell>
        </row>
        <row r="30">
          <cell r="B30">
            <v>104.4</v>
          </cell>
          <cell r="C30" t="str">
            <v/>
          </cell>
        </row>
        <row r="31">
          <cell r="B31">
            <v>108.1</v>
          </cell>
          <cell r="C31" t="str">
            <v/>
          </cell>
        </row>
        <row r="32">
          <cell r="B32">
            <v>104.3</v>
          </cell>
          <cell r="C32" t="str">
            <v/>
          </cell>
        </row>
        <row r="33">
          <cell r="B33">
            <v>103.8</v>
          </cell>
          <cell r="C33" t="str">
            <v/>
          </cell>
        </row>
        <row r="34">
          <cell r="B34">
            <v>103.4</v>
          </cell>
          <cell r="C34" t="str">
            <v/>
          </cell>
        </row>
        <row r="35">
          <cell r="B35">
            <v>103.8</v>
          </cell>
          <cell r="C35" t="str">
            <v/>
          </cell>
        </row>
        <row r="36">
          <cell r="B36">
            <v>104.3</v>
          </cell>
          <cell r="C36" t="str">
            <v/>
          </cell>
        </row>
        <row r="37">
          <cell r="B37">
            <v>102.4</v>
          </cell>
          <cell r="C37" t="str">
            <v/>
          </cell>
        </row>
        <row r="38">
          <cell r="B38">
            <v>102.7</v>
          </cell>
          <cell r="C38" t="str">
            <v/>
          </cell>
        </row>
        <row r="39">
          <cell r="B39">
            <v>101.6</v>
          </cell>
          <cell r="C39" t="str">
            <v/>
          </cell>
        </row>
        <row r="40">
          <cell r="B40">
            <v>102.8</v>
          </cell>
          <cell r="C40" t="str">
            <v/>
          </cell>
        </row>
        <row r="41">
          <cell r="B41">
            <v>102.7</v>
          </cell>
          <cell r="C41" t="str">
            <v/>
          </cell>
        </row>
        <row r="42">
          <cell r="B42">
            <v>102.4</v>
          </cell>
          <cell r="C42" t="str">
            <v/>
          </cell>
        </row>
        <row r="43">
          <cell r="B43">
            <v>100.4</v>
          </cell>
          <cell r="C43" t="str">
            <v/>
          </cell>
        </row>
        <row r="44">
          <cell r="B44">
            <v>104</v>
          </cell>
          <cell r="C44" t="str">
            <v/>
          </cell>
        </row>
        <row r="45">
          <cell r="B45">
            <v>101.6</v>
          </cell>
          <cell r="C45" t="str">
            <v/>
          </cell>
        </row>
        <row r="46">
          <cell r="B46">
            <v>103</v>
          </cell>
          <cell r="C46" t="str">
            <v/>
          </cell>
        </row>
        <row r="47">
          <cell r="B47">
            <v>102.3</v>
          </cell>
          <cell r="C47" t="str">
            <v/>
          </cell>
        </row>
        <row r="48">
          <cell r="B48">
            <v>101.4</v>
          </cell>
          <cell r="C48" t="str">
            <v/>
          </cell>
        </row>
        <row r="49">
          <cell r="B49">
            <v>103.5</v>
          </cell>
          <cell r="C49" t="str">
            <v/>
          </cell>
        </row>
        <row r="50">
          <cell r="B50">
            <v>102</v>
          </cell>
          <cell r="C50" t="str">
            <v/>
          </cell>
        </row>
        <row r="51">
          <cell r="B51">
            <v>103.6</v>
          </cell>
          <cell r="C51" t="str">
            <v/>
          </cell>
        </row>
        <row r="52">
          <cell r="B52">
            <v>103.1</v>
          </cell>
          <cell r="C52" t="str">
            <v/>
          </cell>
        </row>
        <row r="53">
          <cell r="B53">
            <v>103.1</v>
          </cell>
          <cell r="C53" t="str">
            <v/>
          </cell>
        </row>
        <row r="54">
          <cell r="B54">
            <v>102.7</v>
          </cell>
          <cell r="C54" t="str">
            <v/>
          </cell>
        </row>
        <row r="55">
          <cell r="B55">
            <v>103.4</v>
          </cell>
          <cell r="C55" t="str">
            <v/>
          </cell>
        </row>
        <row r="56">
          <cell r="B56">
            <v>104</v>
          </cell>
          <cell r="C56" t="str">
            <v/>
          </cell>
        </row>
        <row r="57">
          <cell r="B57">
            <v>104.8</v>
          </cell>
          <cell r="C57" t="str">
            <v/>
          </cell>
        </row>
        <row r="58">
          <cell r="B58">
            <v>103.8</v>
          </cell>
          <cell r="C58" t="str">
            <v/>
          </cell>
        </row>
        <row r="59">
          <cell r="B59">
            <v>104.8</v>
          </cell>
          <cell r="C59" t="str">
            <v/>
          </cell>
        </row>
        <row r="60">
          <cell r="B60">
            <v>103.5</v>
          </cell>
          <cell r="C60" t="str">
            <v/>
          </cell>
        </row>
        <row r="61">
          <cell r="B61">
            <v>103.5</v>
          </cell>
          <cell r="C61" t="str">
            <v/>
          </cell>
        </row>
        <row r="62">
          <cell r="B62">
            <v>103.5</v>
          </cell>
          <cell r="C62" t="str">
            <v/>
          </cell>
        </row>
        <row r="63">
          <cell r="B63">
            <v>103.4</v>
          </cell>
          <cell r="C63" t="str">
            <v/>
          </cell>
        </row>
        <row r="64">
          <cell r="B64">
            <v>103.8</v>
          </cell>
          <cell r="C64" t="str">
            <v/>
          </cell>
        </row>
        <row r="65">
          <cell r="B65">
            <v>102.7</v>
          </cell>
          <cell r="C65" t="str">
            <v/>
          </cell>
        </row>
        <row r="66">
          <cell r="B66">
            <v>103.7</v>
          </cell>
          <cell r="C66" t="str">
            <v/>
          </cell>
        </row>
        <row r="67">
          <cell r="B67">
            <v>103.6</v>
          </cell>
          <cell r="C67" t="str">
            <v/>
          </cell>
        </row>
        <row r="68">
          <cell r="B68">
            <v>103.2</v>
          </cell>
          <cell r="C68" t="str">
            <v/>
          </cell>
        </row>
        <row r="69">
          <cell r="B69">
            <v>104.9</v>
          </cell>
          <cell r="C69" t="str">
            <v/>
          </cell>
        </row>
        <row r="70">
          <cell r="B70">
            <v>103.7</v>
          </cell>
          <cell r="C70" t="str">
            <v/>
          </cell>
        </row>
        <row r="71">
          <cell r="B71">
            <v>103.2</v>
          </cell>
          <cell r="C71" t="str">
            <v/>
          </cell>
        </row>
        <row r="72">
          <cell r="B72">
            <v>102.5</v>
          </cell>
          <cell r="C72" t="str">
            <v/>
          </cell>
        </row>
        <row r="73">
          <cell r="B73">
            <v>103.3</v>
          </cell>
          <cell r="C73" t="str">
            <v/>
          </cell>
        </row>
        <row r="74">
          <cell r="B74">
            <v>103.4</v>
          </cell>
          <cell r="C74" t="str">
            <v/>
          </cell>
        </row>
        <row r="75">
          <cell r="B75">
            <v>104.1</v>
          </cell>
          <cell r="C75" t="str">
            <v/>
          </cell>
        </row>
        <row r="76">
          <cell r="B76">
            <v>103.3</v>
          </cell>
          <cell r="C76" t="str">
            <v/>
          </cell>
        </row>
        <row r="77">
          <cell r="B77">
            <v>104</v>
          </cell>
          <cell r="C77" t="str">
            <v/>
          </cell>
        </row>
        <row r="78">
          <cell r="B78">
            <v>103.1</v>
          </cell>
          <cell r="C78" t="str">
            <v/>
          </cell>
        </row>
        <row r="79">
          <cell r="B79">
            <v>104</v>
          </cell>
          <cell r="C79" t="str">
            <v/>
          </cell>
        </row>
        <row r="80">
          <cell r="B80">
            <v>103.9</v>
          </cell>
          <cell r="C80" t="str">
            <v/>
          </cell>
        </row>
        <row r="81">
          <cell r="B81">
            <v>103.3</v>
          </cell>
          <cell r="C81" t="str">
            <v/>
          </cell>
        </row>
        <row r="82">
          <cell r="B82">
            <v>104.6</v>
          </cell>
          <cell r="C82" t="str">
            <v/>
          </cell>
        </row>
        <row r="83">
          <cell r="B83">
            <v>104.1</v>
          </cell>
          <cell r="C83" t="str">
            <v/>
          </cell>
        </row>
        <row r="84">
          <cell r="B84">
            <v>105.3</v>
          </cell>
          <cell r="C84" t="str">
            <v/>
          </cell>
        </row>
        <row r="85">
          <cell r="B85">
            <v>104.8</v>
          </cell>
          <cell r="C85" t="str">
            <v/>
          </cell>
        </row>
        <row r="86">
          <cell r="B86">
            <v>104.7</v>
          </cell>
          <cell r="C86" t="str">
            <v/>
          </cell>
        </row>
        <row r="87">
          <cell r="B87">
            <v>103.9</v>
          </cell>
          <cell r="C87" t="str">
            <v/>
          </cell>
        </row>
        <row r="88">
          <cell r="B88">
            <v>103.6</v>
          </cell>
          <cell r="C88" t="str">
            <v/>
          </cell>
        </row>
        <row r="89">
          <cell r="B89">
            <v>104</v>
          </cell>
          <cell r="C89" t="str">
            <v/>
          </cell>
        </row>
        <row r="90">
          <cell r="B90">
            <v>102.7</v>
          </cell>
          <cell r="C90" t="str">
            <v/>
          </cell>
        </row>
        <row r="91">
          <cell r="B91">
            <v>104.3</v>
          </cell>
          <cell r="C91" t="str">
            <v/>
          </cell>
        </row>
        <row r="92">
          <cell r="B92">
            <v>104</v>
          </cell>
          <cell r="C92" t="str">
            <v/>
          </cell>
        </row>
        <row r="93">
          <cell r="B93">
            <v>105.2</v>
          </cell>
          <cell r="C93" t="str">
            <v/>
          </cell>
        </row>
        <row r="94">
          <cell r="B94">
            <v>104.1</v>
          </cell>
          <cell r="C94" t="str">
            <v/>
          </cell>
        </row>
        <row r="95">
          <cell r="B95">
            <v>105.4</v>
          </cell>
          <cell r="C95" t="str">
            <v/>
          </cell>
        </row>
        <row r="96">
          <cell r="B96">
            <v>106</v>
          </cell>
          <cell r="C96" t="str">
            <v/>
          </cell>
        </row>
        <row r="97">
          <cell r="B97">
            <v>104.9</v>
          </cell>
          <cell r="C97" t="str">
            <v/>
          </cell>
        </row>
        <row r="98">
          <cell r="B98">
            <v>106.6</v>
          </cell>
          <cell r="C98" t="str">
            <v/>
          </cell>
        </row>
        <row r="99">
          <cell r="B99">
            <v>106</v>
          </cell>
          <cell r="C99" t="str">
            <v/>
          </cell>
        </row>
        <row r="100">
          <cell r="B100">
            <v>107.4</v>
          </cell>
          <cell r="C100" t="str">
            <v/>
          </cell>
        </row>
        <row r="101">
          <cell r="B101">
            <v>106.5</v>
          </cell>
          <cell r="C101" t="str">
            <v/>
          </cell>
        </row>
        <row r="102">
          <cell r="B102">
            <v>107.3</v>
          </cell>
          <cell r="C102" t="str">
            <v/>
          </cell>
        </row>
        <row r="103">
          <cell r="B103">
            <v>107.3</v>
          </cell>
          <cell r="C103" t="str">
            <v/>
          </cell>
        </row>
        <row r="104">
          <cell r="B104">
            <v>106.8</v>
          </cell>
          <cell r="C104" t="str">
            <v/>
          </cell>
        </row>
        <row r="105">
          <cell r="B105">
            <v>106.7</v>
          </cell>
          <cell r="C105" t="str">
            <v/>
          </cell>
        </row>
        <row r="106">
          <cell r="B106">
            <v>107.8</v>
          </cell>
          <cell r="C106" t="str">
            <v/>
          </cell>
        </row>
        <row r="107">
          <cell r="B107">
            <v>107</v>
          </cell>
          <cell r="C107" t="str">
            <v/>
          </cell>
        </row>
        <row r="108">
          <cell r="B108">
            <v>107.5</v>
          </cell>
          <cell r="C108" t="str">
            <v/>
          </cell>
        </row>
        <row r="109">
          <cell r="B109">
            <v>107.2</v>
          </cell>
          <cell r="C109" t="str">
            <v/>
          </cell>
        </row>
        <row r="110">
          <cell r="B110">
            <v>106.8</v>
          </cell>
          <cell r="C110" t="str">
            <v/>
          </cell>
        </row>
        <row r="111">
          <cell r="B111">
            <v>106.7</v>
          </cell>
          <cell r="C111" t="str">
            <v/>
          </cell>
        </row>
        <row r="112">
          <cell r="B112">
            <v>107.6</v>
          </cell>
          <cell r="C112" t="str">
            <v/>
          </cell>
        </row>
        <row r="113">
          <cell r="B113">
            <v>107.7</v>
          </cell>
          <cell r="C113" t="str">
            <v/>
          </cell>
        </row>
        <row r="114">
          <cell r="B114">
            <v>106.1</v>
          </cell>
          <cell r="C114" t="str">
            <v/>
          </cell>
        </row>
        <row r="115">
          <cell r="B115">
            <v>107.5</v>
          </cell>
          <cell r="C115" t="str">
            <v/>
          </cell>
        </row>
        <row r="116">
          <cell r="B116">
            <v>107.6</v>
          </cell>
          <cell r="C116" t="str">
            <v/>
          </cell>
        </row>
        <row r="117">
          <cell r="B117">
            <v>105.7</v>
          </cell>
          <cell r="C117" t="str">
            <v/>
          </cell>
        </row>
        <row r="118">
          <cell r="B118">
            <v>107.1</v>
          </cell>
          <cell r="C118" t="str">
            <v/>
          </cell>
        </row>
        <row r="119">
          <cell r="B119">
            <v>107.7</v>
          </cell>
          <cell r="C119" t="str">
            <v/>
          </cell>
        </row>
        <row r="120">
          <cell r="B120">
            <v>105.3</v>
          </cell>
          <cell r="C120" t="str">
            <v/>
          </cell>
        </row>
        <row r="121">
          <cell r="B121">
            <v>107.4</v>
          </cell>
          <cell r="C121" t="str">
            <v/>
          </cell>
        </row>
        <row r="122">
          <cell r="B122">
            <v>106.8</v>
          </cell>
          <cell r="C122" t="str">
            <v/>
          </cell>
        </row>
        <row r="123">
          <cell r="B123">
            <v>106.6</v>
          </cell>
          <cell r="C123" t="str">
            <v/>
          </cell>
        </row>
        <row r="124">
          <cell r="B124">
            <v>105.9</v>
          </cell>
          <cell r="C124" t="str">
            <v/>
          </cell>
        </row>
        <row r="125">
          <cell r="B125">
            <v>105.3</v>
          </cell>
          <cell r="C125" t="str">
            <v/>
          </cell>
        </row>
        <row r="126">
          <cell r="B126">
            <v>106.2</v>
          </cell>
          <cell r="C126" t="str">
            <v/>
          </cell>
        </row>
        <row r="127">
          <cell r="B127">
            <v>107.1</v>
          </cell>
          <cell r="C127" t="str">
            <v/>
          </cell>
        </row>
        <row r="128">
          <cell r="B128">
            <v>107.7</v>
          </cell>
          <cell r="C128" t="str">
            <v/>
          </cell>
        </row>
        <row r="129">
          <cell r="B129">
            <v>106.3</v>
          </cell>
          <cell r="C129" t="str">
            <v/>
          </cell>
        </row>
        <row r="130">
          <cell r="B130">
            <v>101.9</v>
          </cell>
          <cell r="C130" t="str">
            <v/>
          </cell>
        </row>
        <row r="131">
          <cell r="B131">
            <v>101.2</v>
          </cell>
          <cell r="C131" t="str">
            <v/>
          </cell>
        </row>
        <row r="132">
          <cell r="B132">
            <v>103.6</v>
          </cell>
          <cell r="C132" t="str">
            <v/>
          </cell>
        </row>
        <row r="133">
          <cell r="B133">
            <v>103.8</v>
          </cell>
          <cell r="C133" t="str">
            <v/>
          </cell>
        </row>
        <row r="134">
          <cell r="B134">
            <v>104.1</v>
          </cell>
          <cell r="C134" t="str">
            <v/>
          </cell>
        </row>
        <row r="135">
          <cell r="B135">
            <v>105.6</v>
          </cell>
          <cell r="C135" t="str">
            <v/>
          </cell>
        </row>
        <row r="136">
          <cell r="B136">
            <v>104.7</v>
          </cell>
          <cell r="C136" t="str">
            <v/>
          </cell>
        </row>
        <row r="137">
          <cell r="B137">
            <v>104.9</v>
          </cell>
          <cell r="C137" t="str">
            <v/>
          </cell>
        </row>
        <row r="138">
          <cell r="B138">
            <v>106.6</v>
          </cell>
          <cell r="C138" t="str">
            <v/>
          </cell>
        </row>
        <row r="139">
          <cell r="B139">
            <v>104.8</v>
          </cell>
          <cell r="C139" t="str">
            <v/>
          </cell>
        </row>
        <row r="140">
          <cell r="B140">
            <v>104.5</v>
          </cell>
          <cell r="C140" t="str">
            <v/>
          </cell>
        </row>
        <row r="141">
          <cell r="B141">
            <v>108</v>
          </cell>
          <cell r="C141" t="str">
            <v/>
          </cell>
        </row>
        <row r="142">
          <cell r="B142">
            <v>109.9</v>
          </cell>
          <cell r="C142" t="str">
            <v/>
          </cell>
        </row>
        <row r="143">
          <cell r="B143">
            <v>110.1</v>
          </cell>
          <cell r="C143" t="str">
            <v/>
          </cell>
        </row>
        <row r="144">
          <cell r="B144">
            <v>109.8</v>
          </cell>
          <cell r="C144" t="str">
            <v/>
          </cell>
        </row>
        <row r="145">
          <cell r="B145">
            <v>108.7</v>
          </cell>
          <cell r="C145" t="str">
            <v/>
          </cell>
        </row>
        <row r="146">
          <cell r="B146">
            <v>109.5</v>
          </cell>
          <cell r="C146" t="str">
            <v/>
          </cell>
        </row>
        <row r="147">
          <cell r="B147">
            <v>108.7</v>
          </cell>
          <cell r="C147" t="str">
            <v/>
          </cell>
        </row>
        <row r="148">
          <cell r="B148">
            <v>108.4</v>
          </cell>
          <cell r="C148" t="str">
            <v/>
          </cell>
        </row>
        <row r="149">
          <cell r="B149">
            <v>109.8</v>
          </cell>
          <cell r="C149" t="str">
            <v/>
          </cell>
        </row>
        <row r="150">
          <cell r="B150">
            <v>111.2</v>
          </cell>
          <cell r="C150" t="str">
            <v/>
          </cell>
        </row>
        <row r="151">
          <cell r="B151">
            <v>109.5</v>
          </cell>
          <cell r="C151" t="str">
            <v/>
          </cell>
        </row>
        <row r="152">
          <cell r="B152">
            <v>111.7</v>
          </cell>
          <cell r="C152" t="str">
            <v/>
          </cell>
        </row>
        <row r="153">
          <cell r="B153">
            <v>112.4</v>
          </cell>
          <cell r="C153" t="str">
            <v/>
          </cell>
        </row>
        <row r="154">
          <cell r="B154">
            <v>114.1</v>
          </cell>
          <cell r="C154" t="str">
            <v/>
          </cell>
        </row>
        <row r="155">
          <cell r="B155">
            <v>113.5</v>
          </cell>
          <cell r="C155" t="str">
            <v/>
          </cell>
        </row>
        <row r="156">
          <cell r="B156">
            <v>113</v>
          </cell>
          <cell r="C156"/>
        </row>
      </sheetData>
      <sheetData sheetId="2">
        <row r="7">
          <cell r="B7">
            <v>88.5</v>
          </cell>
          <cell r="C7" t="str">
            <v/>
          </cell>
        </row>
        <row r="8">
          <cell r="B8">
            <v>101.8</v>
          </cell>
          <cell r="C8" t="str">
            <v/>
          </cell>
        </row>
        <row r="9">
          <cell r="B9">
            <v>106.2</v>
          </cell>
          <cell r="C9" t="str">
            <v/>
          </cell>
        </row>
        <row r="10">
          <cell r="B10">
            <v>97.3</v>
          </cell>
          <cell r="C10" t="str">
            <v/>
          </cell>
        </row>
        <row r="11">
          <cell r="B11">
            <v>98.5</v>
          </cell>
          <cell r="C11" t="str">
            <v/>
          </cell>
        </row>
        <row r="12">
          <cell r="B12">
            <v>101.7</v>
          </cell>
          <cell r="C12" t="str">
            <v/>
          </cell>
        </row>
        <row r="13">
          <cell r="B13">
            <v>100.9</v>
          </cell>
          <cell r="C13" t="str">
            <v/>
          </cell>
        </row>
        <row r="14">
          <cell r="B14">
            <v>99.2</v>
          </cell>
          <cell r="C14" t="str">
            <v/>
          </cell>
        </row>
        <row r="15">
          <cell r="B15">
            <v>99.9</v>
          </cell>
          <cell r="C15" t="str">
            <v/>
          </cell>
        </row>
        <row r="16">
          <cell r="B16">
            <v>101.1</v>
          </cell>
          <cell r="C16" t="str">
            <v/>
          </cell>
        </row>
        <row r="17">
          <cell r="B17">
            <v>102.5</v>
          </cell>
          <cell r="C17" t="str">
            <v/>
          </cell>
        </row>
        <row r="18">
          <cell r="B18">
            <v>109.1</v>
          </cell>
          <cell r="C18" t="str">
            <v/>
          </cell>
        </row>
        <row r="19">
          <cell r="B19">
            <v>88.1</v>
          </cell>
          <cell r="C19" t="str">
            <v/>
          </cell>
        </row>
        <row r="20">
          <cell r="B20">
            <v>100.9</v>
          </cell>
          <cell r="C20" t="str">
            <v/>
          </cell>
        </row>
        <row r="21">
          <cell r="B21">
            <v>106.2</v>
          </cell>
          <cell r="C21" t="str">
            <v/>
          </cell>
        </row>
        <row r="22">
          <cell r="B22">
            <v>99</v>
          </cell>
          <cell r="C22" t="str">
            <v/>
          </cell>
        </row>
        <row r="23">
          <cell r="B23">
            <v>96.8</v>
          </cell>
          <cell r="C23" t="str">
            <v/>
          </cell>
        </row>
        <row r="24">
          <cell r="B24">
            <v>103.3</v>
          </cell>
          <cell r="C24" t="str">
            <v/>
          </cell>
        </row>
        <row r="25">
          <cell r="B25">
            <v>100.3</v>
          </cell>
          <cell r="C25" t="str">
            <v/>
          </cell>
        </row>
        <row r="26">
          <cell r="B26">
            <v>99.4</v>
          </cell>
          <cell r="C26" t="str">
            <v/>
          </cell>
        </row>
        <row r="27">
          <cell r="B27">
            <v>99.7</v>
          </cell>
          <cell r="C27" t="str">
            <v/>
          </cell>
        </row>
        <row r="28">
          <cell r="B28">
            <v>101</v>
          </cell>
          <cell r="C28" t="str">
            <v/>
          </cell>
        </row>
        <row r="29">
          <cell r="B29">
            <v>101.8</v>
          </cell>
          <cell r="C29" t="str">
            <v/>
          </cell>
        </row>
        <row r="30">
          <cell r="B30">
            <v>109</v>
          </cell>
          <cell r="C30" t="str">
            <v/>
          </cell>
        </row>
        <row r="31">
          <cell r="B31">
            <v>91.3</v>
          </cell>
          <cell r="C31" t="str">
            <v/>
          </cell>
        </row>
        <row r="32">
          <cell r="B32">
            <v>97.3</v>
          </cell>
          <cell r="C32" t="str">
            <v/>
          </cell>
        </row>
        <row r="33">
          <cell r="B33">
            <v>105.7</v>
          </cell>
          <cell r="C33" t="str">
            <v/>
          </cell>
        </row>
        <row r="34">
          <cell r="B34">
            <v>98.7</v>
          </cell>
          <cell r="C34" t="str">
            <v/>
          </cell>
        </row>
        <row r="35">
          <cell r="B35">
            <v>97.3</v>
          </cell>
          <cell r="C35" t="str">
            <v/>
          </cell>
        </row>
        <row r="36">
          <cell r="B36">
            <v>103.8</v>
          </cell>
          <cell r="C36" t="str">
            <v/>
          </cell>
        </row>
        <row r="37">
          <cell r="B37">
            <v>98.5</v>
          </cell>
          <cell r="C37" t="str">
            <v/>
          </cell>
        </row>
        <row r="38">
          <cell r="B38">
            <v>99.6</v>
          </cell>
          <cell r="C38" t="str">
            <v/>
          </cell>
        </row>
        <row r="39">
          <cell r="B39">
            <v>98.8</v>
          </cell>
          <cell r="C39" t="str">
            <v/>
          </cell>
        </row>
        <row r="40">
          <cell r="B40">
            <v>102.1</v>
          </cell>
          <cell r="C40" t="str">
            <v/>
          </cell>
        </row>
        <row r="41">
          <cell r="B41">
            <v>101.7</v>
          </cell>
          <cell r="C41" t="str">
            <v/>
          </cell>
        </row>
        <row r="42">
          <cell r="B42">
            <v>108.8</v>
          </cell>
          <cell r="C42" t="str">
            <v/>
          </cell>
        </row>
        <row r="43">
          <cell r="B43">
            <v>89.5</v>
          </cell>
          <cell r="C43" t="str">
            <v/>
          </cell>
        </row>
        <row r="44">
          <cell r="B44">
            <v>100.8</v>
          </cell>
          <cell r="C44" t="str">
            <v/>
          </cell>
        </row>
        <row r="45">
          <cell r="B45">
            <v>103.3</v>
          </cell>
          <cell r="C45" t="str">
            <v/>
          </cell>
        </row>
        <row r="46">
          <cell r="B46">
            <v>99.9</v>
          </cell>
          <cell r="C46" t="str">
            <v/>
          </cell>
        </row>
        <row r="47">
          <cell r="B47">
            <v>96.6</v>
          </cell>
          <cell r="C47" t="str">
            <v/>
          </cell>
        </row>
        <row r="48">
          <cell r="B48">
            <v>102.9</v>
          </cell>
          <cell r="C48" t="str">
            <v/>
          </cell>
        </row>
        <row r="49">
          <cell r="B49">
            <v>100.6</v>
          </cell>
          <cell r="C49" t="str">
            <v/>
          </cell>
        </row>
        <row r="50">
          <cell r="B50">
            <v>98.2</v>
          </cell>
          <cell r="C50" t="str">
            <v/>
          </cell>
        </row>
        <row r="51">
          <cell r="B51">
            <v>100.3</v>
          </cell>
          <cell r="C51" t="str">
            <v/>
          </cell>
        </row>
        <row r="52">
          <cell r="B52">
            <v>101.7</v>
          </cell>
          <cell r="C52" t="str">
            <v/>
          </cell>
        </row>
        <row r="53">
          <cell r="B53">
            <v>101.7</v>
          </cell>
          <cell r="C53" t="str">
            <v/>
          </cell>
        </row>
        <row r="54">
          <cell r="B54">
            <v>108.3</v>
          </cell>
          <cell r="C54" t="str">
            <v/>
          </cell>
        </row>
        <row r="55">
          <cell r="B55">
            <v>90.1</v>
          </cell>
          <cell r="C55" t="str">
            <v/>
          </cell>
        </row>
        <row r="56">
          <cell r="B56">
            <v>101.3</v>
          </cell>
          <cell r="C56" t="str">
            <v/>
          </cell>
        </row>
        <row r="57">
          <cell r="B57">
            <v>104.2</v>
          </cell>
          <cell r="C57" t="str">
            <v/>
          </cell>
        </row>
        <row r="58">
          <cell r="B58">
            <v>99</v>
          </cell>
          <cell r="C58" t="str">
            <v/>
          </cell>
        </row>
        <row r="59">
          <cell r="B59">
            <v>97.5</v>
          </cell>
          <cell r="C59" t="str">
            <v/>
          </cell>
        </row>
        <row r="60">
          <cell r="B60">
            <v>101.7</v>
          </cell>
          <cell r="C60" t="str">
            <v/>
          </cell>
        </row>
        <row r="61">
          <cell r="B61">
            <v>100.6</v>
          </cell>
          <cell r="C61" t="str">
            <v/>
          </cell>
        </row>
        <row r="62">
          <cell r="B62">
            <v>98.2</v>
          </cell>
          <cell r="C62" t="str">
            <v/>
          </cell>
        </row>
        <row r="63">
          <cell r="B63">
            <v>100.2</v>
          </cell>
          <cell r="C63" t="str">
            <v/>
          </cell>
        </row>
        <row r="64">
          <cell r="B64">
            <v>102.1</v>
          </cell>
          <cell r="C64" t="str">
            <v/>
          </cell>
        </row>
        <row r="65">
          <cell r="B65">
            <v>100.6</v>
          </cell>
          <cell r="C65" t="str">
            <v/>
          </cell>
        </row>
        <row r="66">
          <cell r="B66">
            <v>109.4</v>
          </cell>
          <cell r="C66" t="str">
            <v/>
          </cell>
        </row>
        <row r="67">
          <cell r="B67">
            <v>90</v>
          </cell>
          <cell r="C67" t="str">
            <v/>
          </cell>
        </row>
        <row r="68">
          <cell r="B68">
            <v>101</v>
          </cell>
          <cell r="C68" t="str">
            <v/>
          </cell>
        </row>
        <row r="69">
          <cell r="B69">
            <v>105.8</v>
          </cell>
          <cell r="C69" t="str">
            <v/>
          </cell>
        </row>
        <row r="70">
          <cell r="B70">
            <v>97.8</v>
          </cell>
          <cell r="C70" t="str">
            <v/>
          </cell>
        </row>
        <row r="71">
          <cell r="B71">
            <v>97.1</v>
          </cell>
          <cell r="C71" t="str">
            <v/>
          </cell>
        </row>
        <row r="72">
          <cell r="B72">
            <v>100.9</v>
          </cell>
          <cell r="C72" t="str">
            <v/>
          </cell>
        </row>
        <row r="73">
          <cell r="B73">
            <v>101.4</v>
          </cell>
          <cell r="C73" t="str">
            <v/>
          </cell>
        </row>
        <row r="74">
          <cell r="B74">
            <v>98.3</v>
          </cell>
          <cell r="C74" t="str">
            <v/>
          </cell>
        </row>
        <row r="75">
          <cell r="B75">
            <v>100.9</v>
          </cell>
          <cell r="C75" t="str">
            <v/>
          </cell>
        </row>
        <row r="76">
          <cell r="B76">
            <v>101.3</v>
          </cell>
          <cell r="C76" t="str">
            <v/>
          </cell>
        </row>
        <row r="77">
          <cell r="B77">
            <v>101.3</v>
          </cell>
          <cell r="C77" t="str">
            <v/>
          </cell>
        </row>
        <row r="78">
          <cell r="B78">
            <v>108.4</v>
          </cell>
          <cell r="C78" t="str">
            <v/>
          </cell>
        </row>
        <row r="79">
          <cell r="B79">
            <v>90.8</v>
          </cell>
          <cell r="C79" t="str">
            <v/>
          </cell>
        </row>
        <row r="80">
          <cell r="B80">
            <v>100.9</v>
          </cell>
          <cell r="C80" t="str">
            <v/>
          </cell>
        </row>
        <row r="81">
          <cell r="B81">
            <v>105.2</v>
          </cell>
          <cell r="C81" t="str">
            <v/>
          </cell>
        </row>
        <row r="82">
          <cell r="B82">
            <v>99.1</v>
          </cell>
          <cell r="C82" t="str">
            <v/>
          </cell>
        </row>
        <row r="83">
          <cell r="B83">
            <v>96.6</v>
          </cell>
          <cell r="C83" t="str">
            <v/>
          </cell>
        </row>
        <row r="84">
          <cell r="B84">
            <v>102.1</v>
          </cell>
          <cell r="C84" t="str">
            <v/>
          </cell>
        </row>
        <row r="85">
          <cell r="B85">
            <v>100.9</v>
          </cell>
          <cell r="C85" t="str">
            <v/>
          </cell>
        </row>
        <row r="86">
          <cell r="B86">
            <v>98.2</v>
          </cell>
          <cell r="C86" t="str">
            <v/>
          </cell>
        </row>
        <row r="87">
          <cell r="B87">
            <v>100.1</v>
          </cell>
          <cell r="C87" t="str">
            <v/>
          </cell>
        </row>
        <row r="88">
          <cell r="B88">
            <v>101</v>
          </cell>
          <cell r="C88" t="str">
            <v/>
          </cell>
        </row>
        <row r="89">
          <cell r="B89">
            <v>101.7</v>
          </cell>
          <cell r="C89" t="str">
            <v/>
          </cell>
        </row>
        <row r="90">
          <cell r="B90">
            <v>107.1</v>
          </cell>
          <cell r="C90" t="str">
            <v/>
          </cell>
        </row>
        <row r="91">
          <cell r="B91">
            <v>92.3</v>
          </cell>
          <cell r="C91" t="str">
            <v/>
          </cell>
        </row>
        <row r="92">
          <cell r="B92">
            <v>100.6</v>
          </cell>
          <cell r="C92" t="str">
            <v/>
          </cell>
        </row>
        <row r="93">
          <cell r="B93">
            <v>106.3</v>
          </cell>
          <cell r="C93" t="str">
            <v/>
          </cell>
        </row>
        <row r="94">
          <cell r="B94">
            <v>98.1</v>
          </cell>
          <cell r="C94" t="str">
            <v/>
          </cell>
        </row>
        <row r="95">
          <cell r="B95">
            <v>97.8</v>
          </cell>
          <cell r="C95" t="str">
            <v/>
          </cell>
        </row>
        <row r="96">
          <cell r="B96">
            <v>102.7</v>
          </cell>
          <cell r="C96" t="str">
            <v/>
          </cell>
        </row>
        <row r="97">
          <cell r="B97">
            <v>99.9</v>
          </cell>
          <cell r="C97" t="str">
            <v/>
          </cell>
        </row>
        <row r="98">
          <cell r="B98">
            <v>99.8</v>
          </cell>
          <cell r="C98" t="str">
            <v/>
          </cell>
        </row>
        <row r="99">
          <cell r="B99">
            <v>99.6</v>
          </cell>
          <cell r="C99" t="str">
            <v/>
          </cell>
        </row>
        <row r="100">
          <cell r="B100">
            <v>102.3</v>
          </cell>
          <cell r="C100" t="str">
            <v/>
          </cell>
        </row>
        <row r="101">
          <cell r="B101">
            <v>100.8</v>
          </cell>
          <cell r="C101" t="str">
            <v/>
          </cell>
        </row>
        <row r="102">
          <cell r="B102">
            <v>107.9</v>
          </cell>
          <cell r="C102" t="str">
            <v/>
          </cell>
        </row>
        <row r="103">
          <cell r="B103">
            <v>92.3</v>
          </cell>
          <cell r="C103" t="str">
            <v/>
          </cell>
        </row>
        <row r="104">
          <cell r="B104">
            <v>100.2</v>
          </cell>
          <cell r="C104" t="str">
            <v/>
          </cell>
        </row>
        <row r="105">
          <cell r="B105">
            <v>106.2</v>
          </cell>
          <cell r="C105" t="str">
            <v/>
          </cell>
        </row>
        <row r="106">
          <cell r="B106">
            <v>99.1</v>
          </cell>
          <cell r="C106" t="str">
            <v/>
          </cell>
        </row>
        <row r="107">
          <cell r="B107">
            <v>97</v>
          </cell>
          <cell r="C107" t="str">
            <v/>
          </cell>
        </row>
        <row r="108">
          <cell r="B108">
            <v>103.2</v>
          </cell>
          <cell r="C108" t="str">
            <v/>
          </cell>
        </row>
        <row r="109">
          <cell r="B109">
            <v>99.5</v>
          </cell>
          <cell r="C109" t="str">
            <v/>
          </cell>
        </row>
        <row r="110">
          <cell r="B110">
            <v>99.4</v>
          </cell>
          <cell r="C110" t="str">
            <v/>
          </cell>
        </row>
        <row r="111">
          <cell r="B111">
            <v>99.4</v>
          </cell>
          <cell r="C111" t="str">
            <v/>
          </cell>
        </row>
        <row r="112">
          <cell r="B112">
            <v>103.1</v>
          </cell>
          <cell r="C112" t="str">
            <v/>
          </cell>
        </row>
        <row r="113">
          <cell r="B113">
            <v>100.9</v>
          </cell>
          <cell r="C113" t="str">
            <v/>
          </cell>
        </row>
        <row r="114">
          <cell r="B114">
            <v>106.2</v>
          </cell>
          <cell r="C114" t="str">
            <v/>
          </cell>
        </row>
        <row r="115">
          <cell r="B115">
            <v>93.5</v>
          </cell>
          <cell r="C115" t="str">
            <v/>
          </cell>
        </row>
        <row r="116">
          <cell r="B116">
            <v>100.4</v>
          </cell>
          <cell r="C116" t="str">
            <v/>
          </cell>
        </row>
        <row r="117">
          <cell r="B117">
            <v>104.3</v>
          </cell>
          <cell r="C117" t="str">
            <v/>
          </cell>
        </row>
        <row r="118">
          <cell r="B118">
            <v>100.4</v>
          </cell>
          <cell r="C118" t="str">
            <v/>
          </cell>
        </row>
        <row r="119">
          <cell r="B119">
            <v>97.5</v>
          </cell>
          <cell r="C119" t="str">
            <v/>
          </cell>
        </row>
        <row r="120">
          <cell r="B120">
            <v>100.9</v>
          </cell>
          <cell r="C120" t="str">
            <v/>
          </cell>
        </row>
        <row r="121">
          <cell r="B121">
            <v>101.5</v>
          </cell>
          <cell r="C121" t="str">
            <v/>
          </cell>
        </row>
        <row r="122">
          <cell r="B122">
            <v>98.9</v>
          </cell>
          <cell r="C122" t="str">
            <v/>
          </cell>
        </row>
        <row r="123">
          <cell r="B123">
            <v>99.2</v>
          </cell>
          <cell r="C123" t="str">
            <v/>
          </cell>
        </row>
        <row r="124">
          <cell r="B124">
            <v>102.5</v>
          </cell>
          <cell r="C124" t="str">
            <v/>
          </cell>
        </row>
        <row r="125">
          <cell r="B125">
            <v>100.3</v>
          </cell>
          <cell r="C125" t="str">
            <v/>
          </cell>
        </row>
        <row r="126">
          <cell r="B126">
            <v>107.2</v>
          </cell>
          <cell r="C126" t="str">
            <v/>
          </cell>
        </row>
        <row r="127">
          <cell r="B127">
            <v>94.3</v>
          </cell>
          <cell r="C127" t="str">
            <v/>
          </cell>
        </row>
        <row r="128">
          <cell r="B128">
            <v>100.9</v>
          </cell>
          <cell r="C128" t="str">
            <v/>
          </cell>
        </row>
        <row r="129">
          <cell r="B129">
            <v>103</v>
          </cell>
          <cell r="C129" t="str">
            <v/>
          </cell>
        </row>
        <row r="130">
          <cell r="B130">
            <v>96.3</v>
          </cell>
          <cell r="C130" t="str">
            <v/>
          </cell>
        </row>
        <row r="131">
          <cell r="B131">
            <v>96.9</v>
          </cell>
          <cell r="C131" t="str">
            <v/>
          </cell>
        </row>
        <row r="132">
          <cell r="B132">
            <v>103.2</v>
          </cell>
          <cell r="C132" t="str">
            <v/>
          </cell>
        </row>
        <row r="133">
          <cell r="B133">
            <v>101.8</v>
          </cell>
          <cell r="C133" t="str">
            <v/>
          </cell>
        </row>
        <row r="134">
          <cell r="B134">
            <v>99.2</v>
          </cell>
          <cell r="C134" t="str">
            <v/>
          </cell>
        </row>
        <row r="135">
          <cell r="B135">
            <v>100.6</v>
          </cell>
          <cell r="C135" t="str">
            <v/>
          </cell>
        </row>
        <row r="136">
          <cell r="B136">
            <v>101.6</v>
          </cell>
          <cell r="C136" t="str">
            <v/>
          </cell>
        </row>
        <row r="137">
          <cell r="B137">
            <v>100.5</v>
          </cell>
          <cell r="C137" t="str">
            <v/>
          </cell>
        </row>
        <row r="138">
          <cell r="B138">
            <v>108.9</v>
          </cell>
          <cell r="C138" t="str">
            <v/>
          </cell>
        </row>
        <row r="139">
          <cell r="B139">
            <v>92.7</v>
          </cell>
          <cell r="C139" t="str">
            <v/>
          </cell>
        </row>
        <row r="140">
          <cell r="B140">
            <v>100.6</v>
          </cell>
          <cell r="C140" t="str">
            <v/>
          </cell>
        </row>
        <row r="141">
          <cell r="B141">
            <v>106.5</v>
          </cell>
          <cell r="C141" t="str">
            <v/>
          </cell>
        </row>
        <row r="142">
          <cell r="B142">
            <v>97.9</v>
          </cell>
          <cell r="C142" t="str">
            <v/>
          </cell>
        </row>
        <row r="143">
          <cell r="B143">
            <v>97.1</v>
          </cell>
          <cell r="C143" t="str">
            <v/>
          </cell>
        </row>
        <row r="144">
          <cell r="B144">
            <v>102.9</v>
          </cell>
          <cell r="C144" t="str">
            <v/>
          </cell>
        </row>
        <row r="145">
          <cell r="B145">
            <v>100.9</v>
          </cell>
          <cell r="C145" t="str">
            <v/>
          </cell>
        </row>
        <row r="146">
          <cell r="B146">
            <v>99.9</v>
          </cell>
          <cell r="C146" t="str">
            <v/>
          </cell>
        </row>
        <row r="147">
          <cell r="B147">
            <v>100</v>
          </cell>
          <cell r="C147" t="str">
            <v/>
          </cell>
        </row>
        <row r="148">
          <cell r="B148">
            <v>101.3</v>
          </cell>
          <cell r="C148" t="str">
            <v/>
          </cell>
        </row>
        <row r="149">
          <cell r="B149">
            <v>101.8</v>
          </cell>
          <cell r="C149" t="str">
            <v/>
          </cell>
        </row>
        <row r="150">
          <cell r="B150">
            <v>110.3</v>
          </cell>
          <cell r="C150" t="str">
            <v/>
          </cell>
        </row>
        <row r="151">
          <cell r="B151">
            <v>91.3</v>
          </cell>
          <cell r="C151" t="str">
            <v/>
          </cell>
        </row>
        <row r="152">
          <cell r="B152">
            <v>102.6</v>
          </cell>
          <cell r="C152" t="str">
            <v/>
          </cell>
        </row>
        <row r="153">
          <cell r="B153">
            <v>107.2</v>
          </cell>
          <cell r="C153" t="str">
            <v/>
          </cell>
        </row>
        <row r="154">
          <cell r="B154">
            <v>99.4</v>
          </cell>
          <cell r="C154" t="str">
            <v/>
          </cell>
        </row>
        <row r="155">
          <cell r="B155">
            <v>96.6</v>
          </cell>
          <cell r="C155" t="str">
            <v/>
          </cell>
        </row>
        <row r="156">
          <cell r="B156">
            <v>102.4</v>
          </cell>
          <cell r="C156"/>
        </row>
      </sheetData>
      <sheetData sheetId="3">
        <row r="7">
          <cell r="B7">
            <v>85.5</v>
          </cell>
          <cell r="C7" t="str">
            <v/>
          </cell>
          <cell r="D7">
            <v>97</v>
          </cell>
          <cell r="E7" t="str">
            <v/>
          </cell>
          <cell r="F7">
            <v>88</v>
          </cell>
          <cell r="G7" t="str">
            <v/>
          </cell>
        </row>
        <row r="8">
          <cell r="B8">
            <v>86.9</v>
          </cell>
          <cell r="C8" t="str">
            <v/>
          </cell>
          <cell r="D8">
            <v>99.9</v>
          </cell>
          <cell r="E8" t="str">
            <v/>
          </cell>
          <cell r="F8">
            <v>101.6</v>
          </cell>
          <cell r="G8" t="str">
            <v/>
          </cell>
        </row>
        <row r="9">
          <cell r="B9">
            <v>92</v>
          </cell>
          <cell r="C9" t="str">
            <v/>
          </cell>
          <cell r="D9">
            <v>102.1</v>
          </cell>
          <cell r="E9" t="str">
            <v/>
          </cell>
          <cell r="F9">
            <v>105.9</v>
          </cell>
          <cell r="G9" t="str">
            <v/>
          </cell>
        </row>
        <row r="10">
          <cell r="B10">
            <v>89.1</v>
          </cell>
          <cell r="C10" t="str">
            <v/>
          </cell>
          <cell r="D10">
            <v>100.8</v>
          </cell>
          <cell r="E10" t="str">
            <v/>
          </cell>
          <cell r="F10">
            <v>96.9</v>
          </cell>
          <cell r="G10" t="str">
            <v/>
          </cell>
        </row>
        <row r="11">
          <cell r="B11">
            <v>87.5</v>
          </cell>
          <cell r="C11" t="str">
            <v/>
          </cell>
          <cell r="D11">
            <v>102.5</v>
          </cell>
          <cell r="E11" t="str">
            <v/>
          </cell>
          <cell r="F11">
            <v>98.2</v>
          </cell>
          <cell r="G11" t="str">
            <v/>
          </cell>
        </row>
        <row r="12">
          <cell r="B12">
            <v>88.7</v>
          </cell>
          <cell r="C12" t="str">
            <v/>
          </cell>
          <cell r="D12">
            <v>101.3</v>
          </cell>
          <cell r="E12" t="str">
            <v/>
          </cell>
          <cell r="F12">
            <v>101.4</v>
          </cell>
          <cell r="G12" t="str">
            <v/>
          </cell>
        </row>
        <row r="13">
          <cell r="B13">
            <v>89.7</v>
          </cell>
          <cell r="C13" t="str">
            <v/>
          </cell>
          <cell r="D13">
            <v>100.2</v>
          </cell>
          <cell r="E13" t="str">
            <v/>
          </cell>
          <cell r="F13">
            <v>101.1</v>
          </cell>
          <cell r="G13" t="str">
            <v/>
          </cell>
        </row>
        <row r="14">
          <cell r="B14">
            <v>89.3</v>
          </cell>
          <cell r="C14" t="str">
            <v/>
          </cell>
          <cell r="D14">
            <v>102.3</v>
          </cell>
          <cell r="E14" t="str">
            <v/>
          </cell>
          <cell r="F14">
            <v>99.6</v>
          </cell>
          <cell r="G14" t="str">
            <v/>
          </cell>
        </row>
        <row r="15">
          <cell r="B15">
            <v>88.7</v>
          </cell>
          <cell r="C15" t="str">
            <v/>
          </cell>
          <cell r="D15">
            <v>101.3</v>
          </cell>
          <cell r="E15" t="str">
            <v/>
          </cell>
          <cell r="F15">
            <v>99.3</v>
          </cell>
          <cell r="G15" t="str">
            <v/>
          </cell>
        </row>
        <row r="16">
          <cell r="B16">
            <v>89.3</v>
          </cell>
          <cell r="C16" t="str">
            <v/>
          </cell>
          <cell r="D16">
            <v>101.2</v>
          </cell>
          <cell r="E16" t="str">
            <v/>
          </cell>
          <cell r="F16">
            <v>100.7</v>
          </cell>
          <cell r="G16" t="str">
            <v/>
          </cell>
        </row>
        <row r="17">
          <cell r="B17">
            <v>91.4</v>
          </cell>
          <cell r="C17" t="str">
            <v/>
          </cell>
          <cell r="D17">
            <v>101.1</v>
          </cell>
          <cell r="E17" t="str">
            <v/>
          </cell>
          <cell r="F17">
            <v>102.4</v>
          </cell>
          <cell r="G17" t="str">
            <v/>
          </cell>
        </row>
        <row r="18">
          <cell r="B18">
            <v>99.3</v>
          </cell>
          <cell r="C18" t="str">
            <v/>
          </cell>
          <cell r="D18">
            <v>102.3</v>
          </cell>
          <cell r="E18" t="str">
            <v/>
          </cell>
          <cell r="F18">
            <v>108.7</v>
          </cell>
          <cell r="G18" t="str">
            <v/>
          </cell>
        </row>
        <row r="19">
          <cell r="B19">
            <v>86.5</v>
          </cell>
          <cell r="C19" t="str">
            <v/>
          </cell>
          <cell r="D19">
            <v>101.5</v>
          </cell>
          <cell r="E19" t="str">
            <v/>
          </cell>
          <cell r="F19">
            <v>87.1</v>
          </cell>
          <cell r="G19" t="str">
            <v/>
          </cell>
        </row>
        <row r="20">
          <cell r="B20">
            <v>87.1</v>
          </cell>
          <cell r="C20" t="str">
            <v/>
          </cell>
          <cell r="D20">
            <v>100.7</v>
          </cell>
          <cell r="E20" t="str">
            <v/>
          </cell>
          <cell r="F20">
            <v>100.7</v>
          </cell>
          <cell r="G20" t="str">
            <v/>
          </cell>
        </row>
        <row r="21">
          <cell r="B21">
            <v>91.7</v>
          </cell>
          <cell r="C21" t="str">
            <v/>
          </cell>
          <cell r="D21">
            <v>99.9</v>
          </cell>
          <cell r="E21" t="str">
            <v/>
          </cell>
          <cell r="F21">
            <v>105.3</v>
          </cell>
          <cell r="G21" t="str">
            <v/>
          </cell>
        </row>
        <row r="22">
          <cell r="B22">
            <v>90.2</v>
          </cell>
          <cell r="C22" t="str">
            <v/>
          </cell>
          <cell r="D22">
            <v>101.5</v>
          </cell>
          <cell r="E22" t="str">
            <v/>
          </cell>
          <cell r="F22">
            <v>98.4</v>
          </cell>
          <cell r="G22" t="str">
            <v/>
          </cell>
        </row>
        <row r="23">
          <cell r="B23">
            <v>86.8</v>
          </cell>
          <cell r="C23" t="str">
            <v/>
          </cell>
          <cell r="D23">
            <v>99.3</v>
          </cell>
          <cell r="E23" t="str">
            <v/>
          </cell>
          <cell r="F23">
            <v>96.2</v>
          </cell>
          <cell r="G23" t="str">
            <v/>
          </cell>
        </row>
        <row r="24">
          <cell r="B24">
            <v>90</v>
          </cell>
          <cell r="C24" t="str">
            <v/>
          </cell>
          <cell r="D24">
            <v>101.6</v>
          </cell>
          <cell r="E24" t="str">
            <v/>
          </cell>
          <cell r="F24">
            <v>103.7</v>
          </cell>
          <cell r="G24" t="str">
            <v/>
          </cell>
        </row>
        <row r="25">
          <cell r="B25">
            <v>90.5</v>
          </cell>
          <cell r="C25" t="str">
            <v/>
          </cell>
          <cell r="D25">
            <v>101.3</v>
          </cell>
          <cell r="E25" t="str">
            <v/>
          </cell>
          <cell r="F25">
            <v>100.6</v>
          </cell>
          <cell r="G25" t="str">
            <v/>
          </cell>
        </row>
        <row r="26">
          <cell r="B26">
            <v>90</v>
          </cell>
          <cell r="C26" t="str">
            <v/>
          </cell>
          <cell r="D26">
            <v>101.2</v>
          </cell>
          <cell r="E26" t="str">
            <v/>
          </cell>
          <cell r="F26">
            <v>99.4</v>
          </cell>
          <cell r="G26" t="str">
            <v/>
          </cell>
        </row>
        <row r="27">
          <cell r="B27">
            <v>89.6</v>
          </cell>
          <cell r="C27" t="str">
            <v/>
          </cell>
          <cell r="D27">
            <v>101.3</v>
          </cell>
          <cell r="E27" t="str">
            <v/>
          </cell>
          <cell r="F27">
            <v>99.6</v>
          </cell>
          <cell r="G27" t="str">
            <v/>
          </cell>
        </row>
        <row r="28">
          <cell r="B28">
            <v>89.9</v>
          </cell>
          <cell r="C28" t="str">
            <v/>
          </cell>
          <cell r="D28">
            <v>100.9</v>
          </cell>
          <cell r="E28" t="str">
            <v/>
          </cell>
          <cell r="F28">
            <v>100.3</v>
          </cell>
          <cell r="G28" t="str">
            <v/>
          </cell>
        </row>
        <row r="29">
          <cell r="B29">
            <v>91</v>
          </cell>
          <cell r="C29" t="str">
            <v/>
          </cell>
          <cell r="D29">
            <v>99.8</v>
          </cell>
          <cell r="E29" t="str">
            <v/>
          </cell>
          <cell r="F29">
            <v>101.2</v>
          </cell>
          <cell r="G29" t="str">
            <v/>
          </cell>
        </row>
        <row r="30">
          <cell r="B30">
            <v>98.9</v>
          </cell>
          <cell r="C30" t="str">
            <v/>
          </cell>
          <cell r="D30">
            <v>99.9</v>
          </cell>
          <cell r="E30" t="str">
            <v/>
          </cell>
          <cell r="F30">
            <v>108.7</v>
          </cell>
          <cell r="G30" t="str">
            <v/>
          </cell>
        </row>
        <row r="31">
          <cell r="B31">
            <v>89.7</v>
          </cell>
          <cell r="C31" t="str">
            <v/>
          </cell>
          <cell r="D31">
            <v>103.9</v>
          </cell>
          <cell r="E31" t="str">
            <v/>
          </cell>
          <cell r="F31">
            <v>90.7</v>
          </cell>
          <cell r="G31" t="str">
            <v/>
          </cell>
        </row>
        <row r="32">
          <cell r="B32">
            <v>86.9</v>
          </cell>
          <cell r="C32" t="str">
            <v/>
          </cell>
          <cell r="D32">
            <v>100.1</v>
          </cell>
          <cell r="E32" t="str">
            <v/>
          </cell>
          <cell r="F32">
            <v>96.9</v>
          </cell>
          <cell r="G32" t="str">
            <v/>
          </cell>
        </row>
        <row r="33">
          <cell r="B33">
            <v>91.4</v>
          </cell>
          <cell r="C33" t="str">
            <v/>
          </cell>
          <cell r="D33">
            <v>100</v>
          </cell>
          <cell r="E33" t="str">
            <v/>
          </cell>
          <cell r="F33">
            <v>105.2</v>
          </cell>
          <cell r="G33" t="str">
            <v/>
          </cell>
        </row>
        <row r="34">
          <cell r="B34">
            <v>89.7</v>
          </cell>
          <cell r="C34" t="str">
            <v/>
          </cell>
          <cell r="D34">
            <v>99.5</v>
          </cell>
          <cell r="E34" t="str">
            <v/>
          </cell>
          <cell r="F34">
            <v>98.1</v>
          </cell>
          <cell r="G34" t="str">
            <v/>
          </cell>
        </row>
        <row r="35">
          <cell r="B35">
            <v>87.1</v>
          </cell>
          <cell r="C35" t="str">
            <v/>
          </cell>
          <cell r="D35">
            <v>100.3</v>
          </cell>
          <cell r="E35" t="str">
            <v/>
          </cell>
          <cell r="F35">
            <v>97.1</v>
          </cell>
          <cell r="G35" t="str">
            <v/>
          </cell>
        </row>
        <row r="36">
          <cell r="B36">
            <v>90.2</v>
          </cell>
          <cell r="C36" t="str">
            <v/>
          </cell>
          <cell r="D36">
            <v>100.2</v>
          </cell>
          <cell r="E36" t="str">
            <v/>
          </cell>
          <cell r="F36">
            <v>103.6</v>
          </cell>
          <cell r="G36" t="str">
            <v/>
          </cell>
        </row>
        <row r="37">
          <cell r="B37">
            <v>89.3</v>
          </cell>
          <cell r="C37" t="str">
            <v/>
          </cell>
          <cell r="D37">
            <v>98.7</v>
          </cell>
          <cell r="E37" t="str">
            <v/>
          </cell>
          <cell r="F37">
            <v>99</v>
          </cell>
          <cell r="G37" t="str">
            <v/>
          </cell>
        </row>
        <row r="38">
          <cell r="B38">
            <v>89.1</v>
          </cell>
          <cell r="C38" t="str">
            <v/>
          </cell>
          <cell r="D38">
            <v>99</v>
          </cell>
          <cell r="E38" t="str">
            <v/>
          </cell>
          <cell r="F38">
            <v>99.8</v>
          </cell>
          <cell r="G38" t="str">
            <v/>
          </cell>
        </row>
        <row r="39">
          <cell r="B39">
            <v>87.9</v>
          </cell>
          <cell r="C39" t="str">
            <v/>
          </cell>
          <cell r="D39">
            <v>98</v>
          </cell>
          <cell r="E39" t="str">
            <v/>
          </cell>
          <cell r="F39">
            <v>98.7</v>
          </cell>
          <cell r="G39" t="str">
            <v/>
          </cell>
        </row>
        <row r="40">
          <cell r="B40">
            <v>89.4</v>
          </cell>
          <cell r="C40" t="str">
            <v/>
          </cell>
          <cell r="D40">
            <v>99.5</v>
          </cell>
          <cell r="E40" t="str">
            <v/>
          </cell>
          <cell r="F40">
            <v>101.7</v>
          </cell>
          <cell r="G40" t="str">
            <v/>
          </cell>
        </row>
        <row r="41">
          <cell r="B41">
            <v>90.9</v>
          </cell>
          <cell r="C41" t="str">
            <v/>
          </cell>
          <cell r="D41">
            <v>100</v>
          </cell>
          <cell r="E41" t="str">
            <v/>
          </cell>
          <cell r="F41">
            <v>101.7</v>
          </cell>
          <cell r="G41" t="str">
            <v/>
          </cell>
        </row>
        <row r="42">
          <cell r="B42">
            <v>98.8</v>
          </cell>
          <cell r="C42" t="str">
            <v/>
          </cell>
          <cell r="D42">
            <v>100</v>
          </cell>
          <cell r="E42" t="str">
            <v/>
          </cell>
          <cell r="F42">
            <v>108.7</v>
          </cell>
          <cell r="G42" t="str">
            <v/>
          </cell>
        </row>
        <row r="43">
          <cell r="B43">
            <v>88.4</v>
          </cell>
          <cell r="C43" t="str">
            <v/>
          </cell>
          <cell r="D43">
            <v>98.7</v>
          </cell>
          <cell r="E43" t="str">
            <v/>
          </cell>
          <cell r="F43">
            <v>89.5</v>
          </cell>
          <cell r="G43" t="str">
            <v/>
          </cell>
        </row>
        <row r="44">
          <cell r="B44">
            <v>89.1</v>
          </cell>
          <cell r="C44" t="str">
            <v/>
          </cell>
          <cell r="D44">
            <v>102.8</v>
          </cell>
          <cell r="E44" t="str">
            <v/>
          </cell>
          <cell r="F44">
            <v>100.8</v>
          </cell>
          <cell r="G44" t="str">
            <v/>
          </cell>
        </row>
        <row r="45">
          <cell r="B45">
            <v>91.9</v>
          </cell>
          <cell r="C45" t="str">
            <v/>
          </cell>
          <cell r="D45">
            <v>100.6</v>
          </cell>
          <cell r="E45" t="str">
            <v/>
          </cell>
          <cell r="F45">
            <v>103.1</v>
          </cell>
          <cell r="G45" t="str">
            <v/>
          </cell>
        </row>
        <row r="46">
          <cell r="B46">
            <v>91.4</v>
          </cell>
          <cell r="C46" t="str">
            <v/>
          </cell>
          <cell r="D46">
            <v>102.2</v>
          </cell>
          <cell r="E46" t="str">
            <v/>
          </cell>
          <cell r="F46">
            <v>99.5</v>
          </cell>
          <cell r="G46" t="str">
            <v/>
          </cell>
        </row>
        <row r="47">
          <cell r="B47">
            <v>88.4</v>
          </cell>
          <cell r="C47" t="str">
            <v/>
          </cell>
          <cell r="D47">
            <v>101.8</v>
          </cell>
          <cell r="E47" t="str">
            <v/>
          </cell>
          <cell r="F47">
            <v>96.7</v>
          </cell>
          <cell r="G47" t="str">
            <v/>
          </cell>
        </row>
        <row r="48">
          <cell r="B48">
            <v>91</v>
          </cell>
          <cell r="C48" t="str">
            <v/>
          </cell>
          <cell r="D48">
            <v>101.1</v>
          </cell>
          <cell r="E48" t="str">
            <v/>
          </cell>
          <cell r="F48">
            <v>102.9</v>
          </cell>
          <cell r="G48" t="str">
            <v/>
          </cell>
        </row>
        <row r="49">
          <cell r="B49">
            <v>91.3</v>
          </cell>
          <cell r="C49" t="str">
            <v/>
          </cell>
          <cell r="D49">
            <v>102.4</v>
          </cell>
          <cell r="E49" t="str">
            <v/>
          </cell>
          <cell r="F49">
            <v>100.3</v>
          </cell>
          <cell r="G49" t="str">
            <v/>
          </cell>
        </row>
        <row r="50">
          <cell r="B50">
            <v>89.9</v>
          </cell>
          <cell r="C50" t="str">
            <v/>
          </cell>
          <cell r="D50">
            <v>100.9</v>
          </cell>
          <cell r="E50" t="str">
            <v/>
          </cell>
          <cell r="F50">
            <v>98.5</v>
          </cell>
          <cell r="G50" t="str">
            <v/>
          </cell>
        </row>
        <row r="51">
          <cell r="B51">
            <v>90.1</v>
          </cell>
          <cell r="C51" t="str">
            <v/>
          </cell>
          <cell r="D51">
            <v>102.6</v>
          </cell>
          <cell r="E51" t="str">
            <v/>
          </cell>
          <cell r="F51">
            <v>100.2</v>
          </cell>
          <cell r="G51" t="str">
            <v/>
          </cell>
        </row>
        <row r="52">
          <cell r="B52">
            <v>91.5</v>
          </cell>
          <cell r="C52" t="str">
            <v/>
          </cell>
          <cell r="D52">
            <v>102.3</v>
          </cell>
          <cell r="E52" t="str">
            <v/>
          </cell>
          <cell r="F52">
            <v>101.5</v>
          </cell>
          <cell r="G52" t="str">
            <v/>
          </cell>
        </row>
        <row r="53">
          <cell r="B53">
            <v>93.2</v>
          </cell>
          <cell r="C53" t="str">
            <v/>
          </cell>
          <cell r="D53">
            <v>102.5</v>
          </cell>
          <cell r="E53" t="str">
            <v/>
          </cell>
          <cell r="F53">
            <v>101.9</v>
          </cell>
          <cell r="G53" t="str">
            <v/>
          </cell>
        </row>
        <row r="54">
          <cell r="B54">
            <v>100.8</v>
          </cell>
          <cell r="C54" t="str">
            <v/>
          </cell>
          <cell r="D54">
            <v>102.1</v>
          </cell>
          <cell r="E54" t="str">
            <v/>
          </cell>
          <cell r="F54">
            <v>108.2</v>
          </cell>
          <cell r="G54" t="str">
            <v/>
          </cell>
        </row>
        <row r="55">
          <cell r="B55">
            <v>90.7</v>
          </cell>
          <cell r="C55" t="str">
            <v/>
          </cell>
          <cell r="D55">
            <v>103</v>
          </cell>
          <cell r="E55" t="str">
            <v/>
          </cell>
          <cell r="F55">
            <v>90</v>
          </cell>
          <cell r="G55" t="str">
            <v/>
          </cell>
        </row>
        <row r="56">
          <cell r="B56">
            <v>91.8</v>
          </cell>
          <cell r="C56" t="str">
            <v/>
          </cell>
          <cell r="D56">
            <v>103.3</v>
          </cell>
          <cell r="E56" t="str">
            <v/>
          </cell>
          <cell r="F56">
            <v>101.2</v>
          </cell>
          <cell r="G56" t="str">
            <v/>
          </cell>
        </row>
        <row r="57">
          <cell r="B57">
            <v>95.6</v>
          </cell>
          <cell r="C57" t="str">
            <v/>
          </cell>
          <cell r="D57">
            <v>104.2</v>
          </cell>
          <cell r="E57" t="str">
            <v/>
          </cell>
          <cell r="F57">
            <v>104.1</v>
          </cell>
          <cell r="G57" t="str">
            <v/>
          </cell>
        </row>
        <row r="58">
          <cell r="B58">
            <v>94.6</v>
          </cell>
          <cell r="C58" t="str">
            <v/>
          </cell>
          <cell r="D58">
            <v>103.5</v>
          </cell>
          <cell r="E58" t="str">
            <v/>
          </cell>
          <cell r="F58">
            <v>99</v>
          </cell>
          <cell r="G58" t="str">
            <v/>
          </cell>
        </row>
        <row r="59">
          <cell r="B59">
            <v>92.4</v>
          </cell>
          <cell r="C59" t="str">
            <v/>
          </cell>
          <cell r="D59">
            <v>104.6</v>
          </cell>
          <cell r="E59" t="str">
            <v/>
          </cell>
          <cell r="F59">
            <v>97.7</v>
          </cell>
          <cell r="G59" t="str">
            <v/>
          </cell>
        </row>
        <row r="60">
          <cell r="B60">
            <v>94</v>
          </cell>
          <cell r="C60" t="str">
            <v/>
          </cell>
          <cell r="D60">
            <v>103.2</v>
          </cell>
          <cell r="E60" t="str">
            <v/>
          </cell>
          <cell r="F60">
            <v>101.7</v>
          </cell>
          <cell r="G60" t="str">
            <v/>
          </cell>
        </row>
        <row r="61">
          <cell r="B61">
            <v>94.8</v>
          </cell>
          <cell r="C61" t="str">
            <v/>
          </cell>
          <cell r="D61">
            <v>103.6</v>
          </cell>
          <cell r="E61" t="str">
            <v/>
          </cell>
          <cell r="F61">
            <v>100.8</v>
          </cell>
          <cell r="G61" t="str">
            <v/>
          </cell>
        </row>
        <row r="62">
          <cell r="B62">
            <v>93.5</v>
          </cell>
          <cell r="C62" t="str">
            <v/>
          </cell>
          <cell r="D62">
            <v>103.7</v>
          </cell>
          <cell r="E62" t="str">
            <v/>
          </cell>
          <cell r="F62">
            <v>98.6</v>
          </cell>
          <cell r="G62" t="str">
            <v/>
          </cell>
        </row>
        <row r="63">
          <cell r="B63">
            <v>93.7</v>
          </cell>
          <cell r="C63" t="str">
            <v/>
          </cell>
          <cell r="D63">
            <v>103.7</v>
          </cell>
          <cell r="E63" t="str">
            <v/>
          </cell>
          <cell r="F63">
            <v>100.2</v>
          </cell>
          <cell r="G63" t="str">
            <v/>
          </cell>
        </row>
        <row r="64">
          <cell r="B64">
            <v>95.7</v>
          </cell>
          <cell r="C64" t="str">
            <v/>
          </cell>
          <cell r="D64">
            <v>104.3</v>
          </cell>
          <cell r="E64" t="str">
            <v/>
          </cell>
          <cell r="F64">
            <v>102.1</v>
          </cell>
          <cell r="G64" t="str">
            <v/>
          </cell>
        </row>
        <row r="65">
          <cell r="B65">
            <v>96.5</v>
          </cell>
          <cell r="C65" t="str">
            <v/>
          </cell>
          <cell r="D65">
            <v>103.2</v>
          </cell>
          <cell r="E65" t="str">
            <v/>
          </cell>
          <cell r="F65">
            <v>100.8</v>
          </cell>
          <cell r="G65" t="str">
            <v/>
          </cell>
        </row>
        <row r="66">
          <cell r="B66">
            <v>105.9</v>
          </cell>
          <cell r="C66" t="str">
            <v/>
          </cell>
          <cell r="D66">
            <v>104.7</v>
          </cell>
          <cell r="E66" t="str">
            <v/>
          </cell>
          <cell r="F66">
            <v>109.7</v>
          </cell>
          <cell r="G66" t="str">
            <v/>
          </cell>
        </row>
        <row r="67">
          <cell r="B67">
            <v>95.6</v>
          </cell>
          <cell r="C67" t="str">
            <v/>
          </cell>
          <cell r="D67">
            <v>105.2</v>
          </cell>
          <cell r="E67" t="str">
            <v/>
          </cell>
          <cell r="F67">
            <v>90.3</v>
          </cell>
          <cell r="G67" t="str">
            <v/>
          </cell>
        </row>
        <row r="68">
          <cell r="B68">
            <v>96.7</v>
          </cell>
          <cell r="C68" t="str">
            <v/>
          </cell>
          <cell r="D68">
            <v>105</v>
          </cell>
          <cell r="E68" t="str">
            <v/>
          </cell>
          <cell r="F68">
            <v>101.2</v>
          </cell>
          <cell r="G68" t="str">
            <v/>
          </cell>
        </row>
        <row r="69">
          <cell r="B69">
            <v>102.1</v>
          </cell>
          <cell r="C69" t="str">
            <v/>
          </cell>
          <cell r="D69">
            <v>106.6</v>
          </cell>
          <cell r="E69" t="str">
            <v/>
          </cell>
          <cell r="F69">
            <v>105.6</v>
          </cell>
          <cell r="G69" t="str">
            <v/>
          </cell>
        </row>
        <row r="70">
          <cell r="B70">
            <v>99.4</v>
          </cell>
          <cell r="C70" t="str">
            <v/>
          </cell>
          <cell r="D70">
            <v>104.9</v>
          </cell>
          <cell r="E70" t="str">
            <v/>
          </cell>
          <cell r="F70">
            <v>97.4</v>
          </cell>
          <cell r="G70" t="str">
            <v/>
          </cell>
        </row>
        <row r="71">
          <cell r="B71">
            <v>96.5</v>
          </cell>
          <cell r="C71" t="str">
            <v/>
          </cell>
          <cell r="D71">
            <v>104.1</v>
          </cell>
          <cell r="E71" t="str">
            <v/>
          </cell>
          <cell r="F71">
            <v>97.1</v>
          </cell>
          <cell r="G71" t="str">
            <v/>
          </cell>
        </row>
        <row r="72">
          <cell r="B72">
            <v>97.4</v>
          </cell>
          <cell r="C72" t="str">
            <v/>
          </cell>
          <cell r="D72">
            <v>103.4</v>
          </cell>
          <cell r="E72" t="str">
            <v/>
          </cell>
          <cell r="F72">
            <v>100.9</v>
          </cell>
          <cell r="G72" t="str">
            <v/>
          </cell>
        </row>
        <row r="73">
          <cell r="B73">
            <v>98.9</v>
          </cell>
          <cell r="C73" t="str">
            <v/>
          </cell>
          <cell r="D73">
            <v>104.1</v>
          </cell>
          <cell r="E73" t="str">
            <v/>
          </cell>
          <cell r="F73">
            <v>101.5</v>
          </cell>
          <cell r="G73" t="str">
            <v/>
          </cell>
        </row>
        <row r="74">
          <cell r="B74">
            <v>97.6</v>
          </cell>
          <cell r="C74" t="str">
            <v/>
          </cell>
          <cell r="D74">
            <v>104.1</v>
          </cell>
          <cell r="E74" t="str">
            <v/>
          </cell>
          <cell r="F74">
            <v>98.7</v>
          </cell>
          <cell r="G74" t="str">
            <v/>
          </cell>
        </row>
        <row r="75">
          <cell r="B75">
            <v>98.8</v>
          </cell>
          <cell r="C75" t="str">
            <v/>
          </cell>
          <cell r="D75">
            <v>105.2</v>
          </cell>
          <cell r="E75" t="str">
            <v/>
          </cell>
          <cell r="F75">
            <v>101.2</v>
          </cell>
          <cell r="G75" t="str">
            <v/>
          </cell>
        </row>
        <row r="76">
          <cell r="B76">
            <v>100</v>
          </cell>
          <cell r="C76" t="str">
            <v/>
          </cell>
          <cell r="D76">
            <v>104.2</v>
          </cell>
          <cell r="E76" t="str">
            <v/>
          </cell>
          <cell r="F76">
            <v>101.2</v>
          </cell>
          <cell r="G76" t="str">
            <v/>
          </cell>
        </row>
        <row r="77">
          <cell r="B77">
            <v>101.4</v>
          </cell>
          <cell r="C77" t="str">
            <v/>
          </cell>
          <cell r="D77">
            <v>104.7</v>
          </cell>
          <cell r="E77" t="str">
            <v/>
          </cell>
          <cell r="F77">
            <v>101.4</v>
          </cell>
          <cell r="G77" t="str">
            <v/>
          </cell>
        </row>
        <row r="78">
          <cell r="B78">
            <v>110.1</v>
          </cell>
          <cell r="C78" t="str">
            <v/>
          </cell>
          <cell r="D78">
            <v>103.8</v>
          </cell>
          <cell r="E78" t="str">
            <v/>
          </cell>
          <cell r="F78">
            <v>108.6</v>
          </cell>
          <cell r="G78" t="str">
            <v/>
          </cell>
        </row>
        <row r="79">
          <cell r="B79">
            <v>100.5</v>
          </cell>
          <cell r="C79" t="str">
            <v/>
          </cell>
          <cell r="D79">
            <v>104.9</v>
          </cell>
          <cell r="E79" t="str">
            <v/>
          </cell>
          <cell r="F79">
            <v>91.3</v>
          </cell>
          <cell r="G79" t="str">
            <v/>
          </cell>
        </row>
        <row r="80">
          <cell r="B80">
            <v>101.5</v>
          </cell>
          <cell r="C80" t="str">
            <v/>
          </cell>
          <cell r="D80">
            <v>104.8</v>
          </cell>
          <cell r="E80" t="str">
            <v/>
          </cell>
          <cell r="F80">
            <v>101</v>
          </cell>
          <cell r="G80" t="str">
            <v/>
          </cell>
        </row>
        <row r="81">
          <cell r="B81">
            <v>106.7</v>
          </cell>
          <cell r="C81" t="str">
            <v/>
          </cell>
          <cell r="D81">
            <v>104.3</v>
          </cell>
          <cell r="E81" t="str">
            <v/>
          </cell>
          <cell r="F81">
            <v>105.1</v>
          </cell>
          <cell r="G81" t="str">
            <v/>
          </cell>
        </row>
        <row r="82">
          <cell r="B82">
            <v>105.4</v>
          </cell>
          <cell r="C82" t="str">
            <v/>
          </cell>
          <cell r="D82">
            <v>105.9</v>
          </cell>
          <cell r="E82" t="str">
            <v/>
          </cell>
          <cell r="F82">
            <v>98.8</v>
          </cell>
          <cell r="G82" t="str">
            <v/>
          </cell>
        </row>
        <row r="83">
          <cell r="B83">
            <v>101.7</v>
          </cell>
          <cell r="C83" t="str">
            <v/>
          </cell>
          <cell r="D83">
            <v>105.2</v>
          </cell>
          <cell r="E83" t="str">
            <v/>
          </cell>
          <cell r="F83">
            <v>96.5</v>
          </cell>
          <cell r="G83" t="str">
            <v/>
          </cell>
        </row>
        <row r="84">
          <cell r="B84">
            <v>103.6</v>
          </cell>
          <cell r="C84" t="str">
            <v/>
          </cell>
          <cell r="D84">
            <v>106.1</v>
          </cell>
          <cell r="E84" t="str">
            <v/>
          </cell>
          <cell r="F84">
            <v>101.9</v>
          </cell>
          <cell r="G84" t="str">
            <v/>
          </cell>
        </row>
        <row r="85">
          <cell r="B85">
            <v>104.8</v>
          </cell>
          <cell r="C85" t="str">
            <v/>
          </cell>
          <cell r="D85">
            <v>105.9</v>
          </cell>
          <cell r="E85" t="str">
            <v/>
          </cell>
          <cell r="F85">
            <v>101.2</v>
          </cell>
          <cell r="G85" t="str">
            <v/>
          </cell>
        </row>
        <row r="86">
          <cell r="B86">
            <v>103.1</v>
          </cell>
          <cell r="C86" t="str">
            <v/>
          </cell>
          <cell r="D86">
            <v>105.7</v>
          </cell>
          <cell r="E86" t="str">
            <v/>
          </cell>
          <cell r="F86">
            <v>98.4</v>
          </cell>
          <cell r="G86" t="str">
            <v/>
          </cell>
        </row>
        <row r="87">
          <cell r="B87">
            <v>103.2</v>
          </cell>
          <cell r="C87" t="str">
            <v/>
          </cell>
          <cell r="D87">
            <v>104.4</v>
          </cell>
          <cell r="E87" t="str">
            <v/>
          </cell>
          <cell r="F87">
            <v>100.1</v>
          </cell>
          <cell r="G87" t="str">
            <v/>
          </cell>
        </row>
        <row r="88">
          <cell r="B88">
            <v>103.7</v>
          </cell>
          <cell r="C88" t="str">
            <v/>
          </cell>
          <cell r="D88">
            <v>103.7</v>
          </cell>
          <cell r="E88" t="str">
            <v/>
          </cell>
          <cell r="F88">
            <v>100.5</v>
          </cell>
          <cell r="G88" t="str">
            <v/>
          </cell>
        </row>
        <row r="89">
          <cell r="B89">
            <v>105.4</v>
          </cell>
          <cell r="C89" t="str">
            <v/>
          </cell>
          <cell r="D89">
            <v>104</v>
          </cell>
          <cell r="E89" t="str">
            <v/>
          </cell>
          <cell r="F89">
            <v>101.6</v>
          </cell>
          <cell r="G89" t="str">
            <v/>
          </cell>
        </row>
        <row r="90">
          <cell r="B90">
            <v>112.1</v>
          </cell>
          <cell r="C90" t="str">
            <v/>
          </cell>
          <cell r="D90">
            <v>101.8</v>
          </cell>
          <cell r="E90" t="str">
            <v/>
          </cell>
          <cell r="F90">
            <v>106.4</v>
          </cell>
          <cell r="G90" t="str">
            <v/>
          </cell>
        </row>
        <row r="91">
          <cell r="B91">
            <v>103</v>
          </cell>
          <cell r="C91" t="str">
            <v/>
          </cell>
          <cell r="D91">
            <v>102.6</v>
          </cell>
          <cell r="E91" t="str">
            <v/>
          </cell>
          <cell r="F91">
            <v>91.9</v>
          </cell>
          <cell r="G91" t="str">
            <v/>
          </cell>
        </row>
        <row r="92">
          <cell r="B92">
            <v>103.3</v>
          </cell>
          <cell r="C92" t="str">
            <v/>
          </cell>
          <cell r="D92">
            <v>101.8</v>
          </cell>
          <cell r="E92" t="str">
            <v/>
          </cell>
          <cell r="F92">
            <v>100.3</v>
          </cell>
          <cell r="G92" t="str">
            <v/>
          </cell>
        </row>
        <row r="93">
          <cell r="B93">
            <v>109.9</v>
          </cell>
          <cell r="C93" t="str">
            <v/>
          </cell>
          <cell r="D93">
            <v>103.1</v>
          </cell>
          <cell r="E93" t="str">
            <v/>
          </cell>
          <cell r="F93">
            <v>106.4</v>
          </cell>
          <cell r="G93" t="str">
            <v/>
          </cell>
        </row>
        <row r="94">
          <cell r="B94">
            <v>107.5</v>
          </cell>
          <cell r="C94" t="str">
            <v/>
          </cell>
          <cell r="D94">
            <v>102.1</v>
          </cell>
          <cell r="E94" t="str">
            <v/>
          </cell>
          <cell r="F94">
            <v>97.8</v>
          </cell>
          <cell r="G94" t="str">
            <v/>
          </cell>
        </row>
        <row r="95">
          <cell r="B95">
            <v>105.1</v>
          </cell>
          <cell r="C95" t="str">
            <v/>
          </cell>
          <cell r="D95">
            <v>103.4</v>
          </cell>
          <cell r="E95" t="str">
            <v/>
          </cell>
          <cell r="F95">
            <v>97.8</v>
          </cell>
          <cell r="G95" t="str">
            <v/>
          </cell>
        </row>
        <row r="96">
          <cell r="B96">
            <v>108.1</v>
          </cell>
          <cell r="C96" t="str">
            <v/>
          </cell>
          <cell r="D96">
            <v>104.5</v>
          </cell>
          <cell r="E96" t="str">
            <v/>
          </cell>
          <cell r="F96">
            <v>102.9</v>
          </cell>
          <cell r="G96" t="str">
            <v/>
          </cell>
        </row>
        <row r="97">
          <cell r="B97">
            <v>108.2</v>
          </cell>
          <cell r="C97" t="str">
            <v/>
          </cell>
          <cell r="D97">
            <v>103.2</v>
          </cell>
          <cell r="E97" t="str">
            <v/>
          </cell>
          <cell r="F97">
            <v>100.1</v>
          </cell>
          <cell r="G97" t="str">
            <v/>
          </cell>
        </row>
        <row r="98">
          <cell r="B98">
            <v>108.1</v>
          </cell>
          <cell r="C98" t="str">
            <v/>
          </cell>
          <cell r="D98">
            <v>104.8</v>
          </cell>
          <cell r="E98" t="str">
            <v/>
          </cell>
          <cell r="F98">
            <v>99.9</v>
          </cell>
          <cell r="G98" t="str">
            <v/>
          </cell>
        </row>
        <row r="99">
          <cell r="B99">
            <v>107.2</v>
          </cell>
          <cell r="C99" t="str">
            <v/>
          </cell>
          <cell r="D99">
            <v>103.9</v>
          </cell>
          <cell r="E99" t="str">
            <v/>
          </cell>
          <cell r="F99">
            <v>99.2</v>
          </cell>
          <cell r="G99" t="str">
            <v/>
          </cell>
        </row>
        <row r="100">
          <cell r="B100">
            <v>109.1</v>
          </cell>
          <cell r="C100" t="str">
            <v/>
          </cell>
          <cell r="D100">
            <v>105.4</v>
          </cell>
          <cell r="E100" t="str">
            <v/>
          </cell>
          <cell r="F100">
            <v>101.8</v>
          </cell>
          <cell r="G100" t="str">
            <v/>
          </cell>
        </row>
        <row r="101">
          <cell r="B101">
            <v>109.4</v>
          </cell>
          <cell r="C101" t="str">
            <v/>
          </cell>
          <cell r="D101">
            <v>104.1</v>
          </cell>
          <cell r="E101" t="str">
            <v/>
          </cell>
          <cell r="F101">
            <v>100.3</v>
          </cell>
          <cell r="G101" t="str">
            <v/>
          </cell>
        </row>
        <row r="102">
          <cell r="B102">
            <v>117.9</v>
          </cell>
          <cell r="C102" t="str">
            <v/>
          </cell>
          <cell r="D102">
            <v>105.3</v>
          </cell>
          <cell r="E102" t="str">
            <v/>
          </cell>
          <cell r="F102">
            <v>107.8</v>
          </cell>
          <cell r="G102" t="str">
            <v/>
          </cell>
        </row>
        <row r="103">
          <cell r="B103">
            <v>108.6</v>
          </cell>
          <cell r="C103" t="str">
            <v/>
          </cell>
          <cell r="D103">
            <v>105.5</v>
          </cell>
          <cell r="E103" t="str">
            <v/>
          </cell>
          <cell r="F103">
            <v>92.1</v>
          </cell>
          <cell r="G103" t="str">
            <v/>
          </cell>
        </row>
        <row r="104">
          <cell r="B104">
            <v>109</v>
          </cell>
          <cell r="C104" t="str">
            <v/>
          </cell>
          <cell r="D104">
            <v>105.5</v>
          </cell>
          <cell r="E104" t="str">
            <v/>
          </cell>
          <cell r="F104">
            <v>100.4</v>
          </cell>
          <cell r="G104" t="str">
            <v/>
          </cell>
        </row>
        <row r="105">
          <cell r="B105">
            <v>115.9</v>
          </cell>
          <cell r="C105" t="str">
            <v/>
          </cell>
          <cell r="D105">
            <v>105.4</v>
          </cell>
          <cell r="E105" t="str">
            <v/>
          </cell>
          <cell r="F105">
            <v>106.3</v>
          </cell>
          <cell r="G105" t="str">
            <v/>
          </cell>
        </row>
        <row r="106">
          <cell r="B106">
            <v>114.3</v>
          </cell>
          <cell r="C106" t="str">
            <v/>
          </cell>
          <cell r="D106">
            <v>106.2</v>
          </cell>
          <cell r="E106" t="str">
            <v/>
          </cell>
          <cell r="F106">
            <v>98.6</v>
          </cell>
          <cell r="G106" t="str">
            <v/>
          </cell>
        </row>
        <row r="107">
          <cell r="B107">
            <v>110.6</v>
          </cell>
          <cell r="C107" t="str">
            <v/>
          </cell>
          <cell r="D107">
            <v>105.3</v>
          </cell>
          <cell r="E107" t="str">
            <v/>
          </cell>
          <cell r="F107">
            <v>96.8</v>
          </cell>
          <cell r="G107" t="str">
            <v/>
          </cell>
        </row>
        <row r="108">
          <cell r="B108">
            <v>114</v>
          </cell>
          <cell r="C108" t="str">
            <v/>
          </cell>
          <cell r="D108">
            <v>105.5</v>
          </cell>
          <cell r="E108" t="str">
            <v/>
          </cell>
          <cell r="F108">
            <v>103.1</v>
          </cell>
          <cell r="G108" t="str">
            <v/>
          </cell>
        </row>
        <row r="109">
          <cell r="B109">
            <v>113.5</v>
          </cell>
          <cell r="C109" t="str">
            <v/>
          </cell>
          <cell r="D109">
            <v>105.1</v>
          </cell>
          <cell r="E109" t="str">
            <v/>
          </cell>
          <cell r="F109">
            <v>99.6</v>
          </cell>
          <cell r="G109" t="str">
            <v/>
          </cell>
        </row>
        <row r="110">
          <cell r="B110">
            <v>112.8</v>
          </cell>
          <cell r="C110" t="str">
            <v/>
          </cell>
          <cell r="D110">
            <v>104.6</v>
          </cell>
          <cell r="E110" t="str">
            <v/>
          </cell>
          <cell r="F110">
            <v>99.4</v>
          </cell>
          <cell r="G110" t="str">
            <v/>
          </cell>
        </row>
        <row r="111">
          <cell r="B111">
            <v>111.9</v>
          </cell>
          <cell r="C111" t="str">
            <v/>
          </cell>
          <cell r="D111">
            <v>104.7</v>
          </cell>
          <cell r="E111" t="str">
            <v/>
          </cell>
          <cell r="F111">
            <v>99.2</v>
          </cell>
          <cell r="G111" t="str">
            <v/>
          </cell>
        </row>
        <row r="112">
          <cell r="B112">
            <v>114.9</v>
          </cell>
          <cell r="C112" t="str">
            <v/>
          </cell>
          <cell r="D112">
            <v>105.7</v>
          </cell>
          <cell r="E112" t="str">
            <v/>
          </cell>
          <cell r="F112">
            <v>102.7</v>
          </cell>
          <cell r="G112" t="str">
            <v/>
          </cell>
        </row>
        <row r="113">
          <cell r="B113">
            <v>115.9</v>
          </cell>
          <cell r="C113" t="str">
            <v/>
          </cell>
          <cell r="D113">
            <v>106.3</v>
          </cell>
          <cell r="E113" t="str">
            <v/>
          </cell>
          <cell r="F113">
            <v>100.9</v>
          </cell>
          <cell r="G113" t="str">
            <v/>
          </cell>
        </row>
        <row r="114">
          <cell r="B114">
            <v>123.2</v>
          </cell>
          <cell r="C114" t="str">
            <v/>
          </cell>
          <cell r="D114">
            <v>104.9</v>
          </cell>
          <cell r="E114" t="str">
            <v/>
          </cell>
          <cell r="F114">
            <v>106.3</v>
          </cell>
          <cell r="G114" t="str">
            <v/>
          </cell>
        </row>
        <row r="115">
          <cell r="B115">
            <v>115.4</v>
          </cell>
          <cell r="C115" t="str">
            <v/>
          </cell>
          <cell r="D115">
            <v>106.6</v>
          </cell>
          <cell r="E115" t="str">
            <v/>
          </cell>
          <cell r="F115">
            <v>93.7</v>
          </cell>
          <cell r="G115" t="str">
            <v/>
          </cell>
        </row>
        <row r="116">
          <cell r="B116">
            <v>115.5</v>
          </cell>
          <cell r="C116" t="str">
            <v/>
          </cell>
          <cell r="D116">
            <v>106.2</v>
          </cell>
          <cell r="E116" t="str">
            <v/>
          </cell>
          <cell r="F116">
            <v>100.1</v>
          </cell>
          <cell r="G116" t="str">
            <v/>
          </cell>
        </row>
        <row r="117">
          <cell r="B117">
            <v>120</v>
          </cell>
          <cell r="C117" t="str">
            <v/>
          </cell>
          <cell r="D117">
            <v>103.9</v>
          </cell>
          <cell r="E117" t="str">
            <v/>
          </cell>
          <cell r="F117">
            <v>103.9</v>
          </cell>
          <cell r="G117" t="str">
            <v/>
          </cell>
        </row>
        <row r="118">
          <cell r="B118">
            <v>119.2</v>
          </cell>
          <cell r="C118" t="str">
            <v/>
          </cell>
          <cell r="D118">
            <v>104.8</v>
          </cell>
          <cell r="E118" t="str">
            <v/>
          </cell>
          <cell r="F118">
            <v>99.3</v>
          </cell>
          <cell r="G118" t="str">
            <v/>
          </cell>
        </row>
        <row r="119">
          <cell r="B119">
            <v>116</v>
          </cell>
          <cell r="C119" t="str">
            <v/>
          </cell>
          <cell r="D119">
            <v>105.3</v>
          </cell>
          <cell r="E119" t="str">
            <v/>
          </cell>
          <cell r="F119">
            <v>97.3</v>
          </cell>
          <cell r="G119" t="str">
            <v/>
          </cell>
        </row>
        <row r="120">
          <cell r="B120">
            <v>116.7</v>
          </cell>
          <cell r="C120" t="str">
            <v/>
          </cell>
          <cell r="D120">
            <v>102.6</v>
          </cell>
          <cell r="E120" t="str">
            <v/>
          </cell>
          <cell r="F120">
            <v>100.6</v>
          </cell>
          <cell r="G120" t="str">
            <v/>
          </cell>
        </row>
        <row r="121">
          <cell r="B121">
            <v>118.5</v>
          </cell>
          <cell r="C121" t="str">
            <v/>
          </cell>
          <cell r="D121">
            <v>104.5</v>
          </cell>
          <cell r="E121" t="str">
            <v/>
          </cell>
          <cell r="F121">
            <v>101.5</v>
          </cell>
          <cell r="G121" t="str">
            <v/>
          </cell>
        </row>
        <row r="122">
          <cell r="B122">
            <v>117.2</v>
          </cell>
          <cell r="C122" t="str">
            <v/>
          </cell>
          <cell r="D122">
            <v>104</v>
          </cell>
          <cell r="E122" t="str">
            <v/>
          </cell>
          <cell r="F122">
            <v>98.9</v>
          </cell>
          <cell r="G122" t="str">
            <v/>
          </cell>
        </row>
        <row r="123">
          <cell r="B123">
            <v>116.3</v>
          </cell>
          <cell r="C123" t="str">
            <v/>
          </cell>
          <cell r="D123">
            <v>104</v>
          </cell>
          <cell r="E123" t="str">
            <v/>
          </cell>
          <cell r="F123">
            <v>99.2</v>
          </cell>
          <cell r="G123" t="str">
            <v/>
          </cell>
        </row>
        <row r="124">
          <cell r="B124">
            <v>118.9</v>
          </cell>
          <cell r="C124" t="str">
            <v/>
          </cell>
          <cell r="D124">
            <v>103.4</v>
          </cell>
          <cell r="E124" t="str">
            <v/>
          </cell>
          <cell r="F124">
            <v>102.2</v>
          </cell>
          <cell r="G124" t="str">
            <v/>
          </cell>
        </row>
        <row r="125">
          <cell r="B125">
            <v>119.1</v>
          </cell>
          <cell r="C125" t="str">
            <v/>
          </cell>
          <cell r="D125">
            <v>102.7</v>
          </cell>
          <cell r="E125" t="str">
            <v/>
          </cell>
          <cell r="F125">
            <v>100.2</v>
          </cell>
          <cell r="G125" t="str">
            <v/>
          </cell>
        </row>
        <row r="126">
          <cell r="B126">
            <v>126.6</v>
          </cell>
          <cell r="C126" t="str">
            <v/>
          </cell>
          <cell r="D126">
            <v>102.8</v>
          </cell>
          <cell r="E126" t="str">
            <v/>
          </cell>
          <cell r="F126">
            <v>106.3</v>
          </cell>
          <cell r="G126" t="str">
            <v/>
          </cell>
        </row>
        <row r="127">
          <cell r="B127">
            <v>118.5</v>
          </cell>
          <cell r="C127" t="str">
            <v/>
          </cell>
          <cell r="D127">
            <v>102.8</v>
          </cell>
          <cell r="E127" t="str">
            <v/>
          </cell>
          <cell r="F127">
            <v>93.6</v>
          </cell>
          <cell r="G127" t="str">
            <v/>
          </cell>
        </row>
        <row r="128">
          <cell r="B128">
            <v>118.9</v>
          </cell>
          <cell r="C128" t="str">
            <v/>
          </cell>
          <cell r="D128">
            <v>103</v>
          </cell>
          <cell r="E128" t="str">
            <v/>
          </cell>
          <cell r="F128">
            <v>100.3</v>
          </cell>
          <cell r="G128" t="str">
            <v/>
          </cell>
        </row>
        <row r="129">
          <cell r="B129">
            <v>122.2</v>
          </cell>
          <cell r="C129" t="str">
            <v/>
          </cell>
          <cell r="D129">
            <v>101.8</v>
          </cell>
          <cell r="E129" t="str">
            <v/>
          </cell>
          <cell r="F129">
            <v>102.8</v>
          </cell>
          <cell r="G129" t="str">
            <v/>
          </cell>
        </row>
        <row r="130">
          <cell r="B130">
            <v>117.8</v>
          </cell>
          <cell r="C130" t="str">
            <v/>
          </cell>
          <cell r="D130">
            <v>98.7</v>
          </cell>
          <cell r="E130" t="str">
            <v/>
          </cell>
          <cell r="F130">
            <v>96.4</v>
          </cell>
          <cell r="G130" t="str">
            <v/>
          </cell>
        </row>
        <row r="131">
          <cell r="B131">
            <v>114.5</v>
          </cell>
          <cell r="C131" t="str">
            <v/>
          </cell>
          <cell r="D131">
            <v>98.5</v>
          </cell>
          <cell r="E131" t="str">
            <v/>
          </cell>
          <cell r="F131">
            <v>97.2</v>
          </cell>
          <cell r="G131" t="str">
            <v/>
          </cell>
        </row>
        <row r="132">
          <cell r="B132">
            <v>117.5</v>
          </cell>
          <cell r="C132" t="str">
            <v/>
          </cell>
          <cell r="D132">
            <v>100.6</v>
          </cell>
          <cell r="E132" t="str">
            <v/>
          </cell>
          <cell r="F132">
            <v>102.6</v>
          </cell>
          <cell r="G132" t="str">
            <v/>
          </cell>
        </row>
        <row r="133">
          <cell r="B133">
            <v>119.7</v>
          </cell>
          <cell r="C133" t="str">
            <v/>
          </cell>
          <cell r="D133">
            <v>100.9</v>
          </cell>
          <cell r="E133" t="str">
            <v/>
          </cell>
          <cell r="F133">
            <v>101.9</v>
          </cell>
          <cell r="G133" t="str">
            <v/>
          </cell>
        </row>
        <row r="134">
          <cell r="B134">
            <v>118.9</v>
          </cell>
          <cell r="C134" t="str">
            <v/>
          </cell>
          <cell r="D134">
            <v>101.3</v>
          </cell>
          <cell r="E134" t="str">
            <v/>
          </cell>
          <cell r="F134">
            <v>99.3</v>
          </cell>
          <cell r="G134" t="str">
            <v/>
          </cell>
        </row>
        <row r="135">
          <cell r="B135">
            <v>119.3</v>
          </cell>
          <cell r="C135" t="str">
            <v/>
          </cell>
          <cell r="D135">
            <v>102.4</v>
          </cell>
          <cell r="E135" t="str">
            <v/>
          </cell>
          <cell r="F135">
            <v>100.3</v>
          </cell>
          <cell r="G135" t="str">
            <v/>
          </cell>
        </row>
        <row r="136">
          <cell r="B136">
            <v>121</v>
          </cell>
          <cell r="C136" t="str">
            <v/>
          </cell>
          <cell r="D136">
            <v>101.7</v>
          </cell>
          <cell r="E136" t="str">
            <v/>
          </cell>
          <cell r="F136">
            <v>101.4</v>
          </cell>
          <cell r="G136" t="str">
            <v/>
          </cell>
        </row>
        <row r="137">
          <cell r="B137">
            <v>121.5</v>
          </cell>
          <cell r="C137" t="str">
            <v/>
          </cell>
          <cell r="D137">
            <v>101.9</v>
          </cell>
          <cell r="E137" t="str">
            <v/>
          </cell>
          <cell r="F137">
            <v>100.4</v>
          </cell>
          <cell r="G137" t="str">
            <v/>
          </cell>
        </row>
        <row r="138">
          <cell r="B138">
            <v>132.19999999999999</v>
          </cell>
          <cell r="C138" t="str">
            <v/>
          </cell>
          <cell r="D138">
            <v>104.2</v>
          </cell>
          <cell r="E138" t="str">
            <v/>
          </cell>
          <cell r="F138">
            <v>108.8</v>
          </cell>
          <cell r="G138" t="str">
            <v/>
          </cell>
        </row>
        <row r="139">
          <cell r="B139">
            <v>121.1</v>
          </cell>
          <cell r="C139" t="str">
            <v/>
          </cell>
          <cell r="D139">
            <v>102.2</v>
          </cell>
          <cell r="E139" t="str">
            <v/>
          </cell>
          <cell r="F139">
            <v>91.6</v>
          </cell>
          <cell r="G139" t="str">
            <v/>
          </cell>
        </row>
        <row r="140">
          <cell r="B140">
            <v>121.2</v>
          </cell>
          <cell r="C140" t="str">
            <v/>
          </cell>
          <cell r="D140">
            <v>102.1</v>
          </cell>
          <cell r="E140" t="str">
            <v/>
          </cell>
          <cell r="F140">
            <v>100.1</v>
          </cell>
          <cell r="G140" t="str">
            <v/>
          </cell>
        </row>
        <row r="141">
          <cell r="B141">
            <v>127.7</v>
          </cell>
          <cell r="C141" t="str">
            <v/>
          </cell>
          <cell r="D141">
            <v>104.7</v>
          </cell>
          <cell r="E141" t="str">
            <v/>
          </cell>
          <cell r="F141">
            <v>105.4</v>
          </cell>
          <cell r="G141" t="str">
            <v/>
          </cell>
        </row>
        <row r="142">
          <cell r="B142">
            <v>124</v>
          </cell>
          <cell r="C142" t="str">
            <v/>
          </cell>
          <cell r="D142">
            <v>105.2</v>
          </cell>
          <cell r="E142" t="str">
            <v/>
          </cell>
          <cell r="F142">
            <v>97.1</v>
          </cell>
          <cell r="G142" t="str">
            <v/>
          </cell>
        </row>
        <row r="143">
          <cell r="B143">
            <v>120</v>
          </cell>
          <cell r="C143" t="str">
            <v/>
          </cell>
          <cell r="D143">
            <v>105</v>
          </cell>
          <cell r="E143" t="str">
            <v/>
          </cell>
          <cell r="F143">
            <v>96.8</v>
          </cell>
          <cell r="G143" t="str">
            <v/>
          </cell>
        </row>
        <row r="144">
          <cell r="B144">
            <v>123.4</v>
          </cell>
          <cell r="C144" t="str">
            <v/>
          </cell>
          <cell r="D144">
            <v>105.1</v>
          </cell>
          <cell r="E144" t="str">
            <v/>
          </cell>
          <cell r="F144">
            <v>102.8</v>
          </cell>
          <cell r="G144" t="str">
            <v/>
          </cell>
        </row>
        <row r="145">
          <cell r="B145">
            <v>124</v>
          </cell>
          <cell r="C145" t="str">
            <v/>
          </cell>
          <cell r="D145">
            <v>103.4</v>
          </cell>
          <cell r="E145" t="str">
            <v/>
          </cell>
          <cell r="F145">
            <v>100.5</v>
          </cell>
          <cell r="G145" t="str">
            <v/>
          </cell>
        </row>
        <row r="146">
          <cell r="B146">
            <v>123.5</v>
          </cell>
          <cell r="C146" t="str">
            <v/>
          </cell>
          <cell r="D146">
            <v>103.8</v>
          </cell>
          <cell r="E146" t="str">
            <v/>
          </cell>
          <cell r="F146">
            <v>99.6</v>
          </cell>
          <cell r="G146" t="str">
            <v/>
          </cell>
        </row>
        <row r="147">
          <cell r="B147">
            <v>122.6</v>
          </cell>
          <cell r="C147" t="str">
            <v/>
          </cell>
          <cell r="D147">
            <v>102.6</v>
          </cell>
          <cell r="E147" t="str">
            <v/>
          </cell>
          <cell r="F147">
            <v>99.3</v>
          </cell>
          <cell r="G147" t="str">
            <v/>
          </cell>
        </row>
        <row r="148">
          <cell r="B148">
            <v>122.8</v>
          </cell>
          <cell r="C148" t="str">
            <v/>
          </cell>
          <cell r="D148">
            <v>101.4</v>
          </cell>
          <cell r="E148" t="str">
            <v/>
          </cell>
          <cell r="F148">
            <v>100.2</v>
          </cell>
          <cell r="G148" t="str">
            <v/>
          </cell>
        </row>
        <row r="149">
          <cell r="B149">
            <v>123.8</v>
          </cell>
          <cell r="C149" t="str">
            <v/>
          </cell>
          <cell r="D149">
            <v>101.9</v>
          </cell>
          <cell r="E149" t="str">
            <v/>
          </cell>
          <cell r="F149">
            <v>100.8</v>
          </cell>
          <cell r="G149" t="str">
            <v/>
          </cell>
        </row>
        <row r="150">
          <cell r="B150">
            <v>135.30000000000001</v>
          </cell>
          <cell r="C150" t="str">
            <v/>
          </cell>
          <cell r="D150">
            <v>102.4</v>
          </cell>
          <cell r="E150" t="str">
            <v/>
          </cell>
          <cell r="F150">
            <v>109.3</v>
          </cell>
          <cell r="G150" t="str">
            <v/>
          </cell>
        </row>
        <row r="151">
          <cell r="B151">
            <v>121.5</v>
          </cell>
          <cell r="C151" t="str">
            <v/>
          </cell>
          <cell r="D151">
            <v>100.2</v>
          </cell>
          <cell r="E151" t="str">
            <v/>
          </cell>
          <cell r="F151">
            <v>89.8</v>
          </cell>
          <cell r="G151" t="str">
            <v/>
          </cell>
        </row>
        <row r="152">
          <cell r="B152">
            <v>125</v>
          </cell>
          <cell r="C152" t="str">
            <v/>
          </cell>
          <cell r="D152">
            <v>103</v>
          </cell>
          <cell r="E152" t="str">
            <v/>
          </cell>
          <cell r="F152">
            <v>102.9</v>
          </cell>
          <cell r="G152" t="str">
            <v/>
          </cell>
        </row>
        <row r="153">
          <cell r="B153">
            <v>129.80000000000001</v>
          </cell>
          <cell r="C153" t="str">
            <v/>
          </cell>
          <cell r="D153">
            <v>101.4</v>
          </cell>
          <cell r="E153" t="str">
            <v/>
          </cell>
          <cell r="F153">
            <v>103.8</v>
          </cell>
          <cell r="G153" t="str">
            <v/>
          </cell>
        </row>
        <row r="154">
          <cell r="B154">
            <v>126.6</v>
          </cell>
          <cell r="C154" t="str">
            <v/>
          </cell>
          <cell r="D154">
            <v>101.7</v>
          </cell>
          <cell r="E154" t="str">
            <v/>
          </cell>
          <cell r="F154">
            <v>97.5</v>
          </cell>
          <cell r="G154" t="str">
            <v/>
          </cell>
        </row>
        <row r="155">
          <cell r="B155">
            <v>102.3</v>
          </cell>
          <cell r="C155" t="str">
            <v/>
          </cell>
          <cell r="D155">
            <v>99.7</v>
          </cell>
          <cell r="E155" t="str">
            <v/>
          </cell>
          <cell r="F155">
            <v>95</v>
          </cell>
          <cell r="G155" t="str">
            <v/>
          </cell>
        </row>
        <row r="156">
          <cell r="B156">
            <v>121.4</v>
          </cell>
          <cell r="C156"/>
          <cell r="D156">
            <v>97.9</v>
          </cell>
          <cell r="F156">
            <v>100.9</v>
          </cell>
          <cell r="G156"/>
        </row>
      </sheetData>
      <sheetData sheetId="4">
        <row r="7">
          <cell r="B7">
            <v>3231.13</v>
          </cell>
          <cell r="C7" t="str">
            <v/>
          </cell>
          <cell r="D7">
            <v>100.5</v>
          </cell>
          <cell r="E7" t="str">
            <v/>
          </cell>
          <cell r="F7">
            <v>97</v>
          </cell>
          <cell r="G7" t="str">
            <v/>
          </cell>
        </row>
        <row r="8">
          <cell r="B8">
            <v>3264.07</v>
          </cell>
          <cell r="C8" t="str">
            <v/>
          </cell>
          <cell r="D8">
            <v>101.6</v>
          </cell>
          <cell r="E8" t="str">
            <v/>
          </cell>
          <cell r="F8">
            <v>98.4</v>
          </cell>
          <cell r="G8" t="str">
            <v/>
          </cell>
        </row>
        <row r="9">
          <cell r="B9">
            <v>3340.89</v>
          </cell>
          <cell r="C9" t="str">
            <v/>
          </cell>
          <cell r="D9">
            <v>102.8</v>
          </cell>
          <cell r="E9" t="str">
            <v/>
          </cell>
          <cell r="F9">
            <v>99.8</v>
          </cell>
          <cell r="G9" t="str">
            <v/>
          </cell>
        </row>
        <row r="10">
          <cell r="B10">
            <v>3365.54</v>
          </cell>
          <cell r="C10" t="str">
            <v/>
          </cell>
          <cell r="D10">
            <v>103</v>
          </cell>
          <cell r="E10" t="str">
            <v/>
          </cell>
          <cell r="F10">
            <v>100.1</v>
          </cell>
          <cell r="G10" t="str">
            <v/>
          </cell>
        </row>
        <row r="11">
          <cell r="B11">
            <v>3364.1</v>
          </cell>
          <cell r="C11" t="str">
            <v/>
          </cell>
          <cell r="D11">
            <v>103.3</v>
          </cell>
          <cell r="E11" t="str">
            <v/>
          </cell>
          <cell r="F11">
            <v>100.6</v>
          </cell>
          <cell r="G11" t="str">
            <v/>
          </cell>
        </row>
        <row r="12">
          <cell r="B12">
            <v>3371.61</v>
          </cell>
          <cell r="C12" t="str">
            <v/>
          </cell>
          <cell r="D12">
            <v>103.3</v>
          </cell>
          <cell r="E12" t="str">
            <v/>
          </cell>
          <cell r="F12">
            <v>100.6</v>
          </cell>
          <cell r="G12" t="str">
            <v/>
          </cell>
        </row>
        <row r="13">
          <cell r="B13">
            <v>3363.85</v>
          </cell>
          <cell r="C13" t="str">
            <v/>
          </cell>
          <cell r="D13">
            <v>102.5</v>
          </cell>
          <cell r="E13" t="str">
            <v/>
          </cell>
          <cell r="F13">
            <v>99.9</v>
          </cell>
          <cell r="G13" t="str">
            <v/>
          </cell>
        </row>
        <row r="14">
          <cell r="B14">
            <v>3372.36</v>
          </cell>
          <cell r="C14" t="str">
            <v/>
          </cell>
          <cell r="D14">
            <v>102.8</v>
          </cell>
          <cell r="E14" t="str">
            <v/>
          </cell>
          <cell r="F14">
            <v>100.3</v>
          </cell>
          <cell r="G14" t="str">
            <v/>
          </cell>
        </row>
        <row r="15">
          <cell r="B15">
            <v>3376.18</v>
          </cell>
          <cell r="C15" t="str">
            <v/>
          </cell>
          <cell r="D15">
            <v>102.9</v>
          </cell>
          <cell r="E15" t="str">
            <v/>
          </cell>
          <cell r="F15">
            <v>100.4</v>
          </cell>
          <cell r="G15" t="str">
            <v/>
          </cell>
        </row>
        <row r="16">
          <cell r="B16">
            <v>3381</v>
          </cell>
          <cell r="C16" t="str">
            <v/>
          </cell>
          <cell r="D16">
            <v>102.9</v>
          </cell>
          <cell r="E16" t="str">
            <v/>
          </cell>
          <cell r="F16">
            <v>100.4</v>
          </cell>
          <cell r="G16" t="str">
            <v/>
          </cell>
        </row>
        <row r="17">
          <cell r="B17">
            <v>3393.7</v>
          </cell>
          <cell r="C17" t="str">
            <v/>
          </cell>
          <cell r="D17">
            <v>102.7</v>
          </cell>
          <cell r="E17" t="str">
            <v/>
          </cell>
          <cell r="F17">
            <v>100.2</v>
          </cell>
          <cell r="G17" t="str">
            <v/>
          </cell>
        </row>
        <row r="18">
          <cell r="B18">
            <v>3434.62</v>
          </cell>
          <cell r="C18" t="str">
            <v/>
          </cell>
          <cell r="D18">
            <v>103.3</v>
          </cell>
          <cell r="E18" t="str">
            <v/>
          </cell>
          <cell r="F18">
            <v>100.8</v>
          </cell>
          <cell r="G18" t="str">
            <v/>
          </cell>
        </row>
        <row r="19">
          <cell r="B19">
            <v>3391.59</v>
          </cell>
          <cell r="C19" t="str">
            <v/>
          </cell>
          <cell r="D19">
            <v>105</v>
          </cell>
          <cell r="E19" t="str">
            <v/>
          </cell>
          <cell r="F19">
            <v>101.5</v>
          </cell>
          <cell r="G19" t="str">
            <v/>
          </cell>
        </row>
        <row r="20">
          <cell r="B20">
            <v>3403.05</v>
          </cell>
          <cell r="C20" t="str">
            <v/>
          </cell>
          <cell r="D20">
            <v>104.3</v>
          </cell>
          <cell r="E20" t="str">
            <v/>
          </cell>
          <cell r="F20">
            <v>100.9</v>
          </cell>
          <cell r="G20" t="str">
            <v/>
          </cell>
        </row>
        <row r="21">
          <cell r="B21">
            <v>3478.91</v>
          </cell>
          <cell r="C21" t="str">
            <v/>
          </cell>
          <cell r="D21">
            <v>104.1</v>
          </cell>
          <cell r="E21" t="str">
            <v/>
          </cell>
          <cell r="F21">
            <v>100.4</v>
          </cell>
          <cell r="G21" t="str">
            <v/>
          </cell>
        </row>
        <row r="22">
          <cell r="B22">
            <v>3514.96</v>
          </cell>
          <cell r="C22" t="str">
            <v/>
          </cell>
          <cell r="D22">
            <v>104.4</v>
          </cell>
          <cell r="E22" t="str">
            <v/>
          </cell>
          <cell r="F22">
            <v>100.6</v>
          </cell>
          <cell r="G22" t="str">
            <v/>
          </cell>
        </row>
        <row r="23">
          <cell r="B23">
            <v>3511.17</v>
          </cell>
          <cell r="C23" t="str">
            <v/>
          </cell>
          <cell r="D23">
            <v>104.4</v>
          </cell>
          <cell r="E23" t="str">
            <v/>
          </cell>
          <cell r="F23">
            <v>100.4</v>
          </cell>
          <cell r="G23" t="str">
            <v/>
          </cell>
        </row>
        <row r="24">
          <cell r="B24">
            <v>3526.17</v>
          </cell>
          <cell r="C24" t="str">
            <v/>
          </cell>
          <cell r="D24">
            <v>104.6</v>
          </cell>
          <cell r="E24" t="str">
            <v/>
          </cell>
          <cell r="F24">
            <v>100.6</v>
          </cell>
          <cell r="G24" t="str">
            <v/>
          </cell>
        </row>
        <row r="25">
          <cell r="B25">
            <v>3536.06</v>
          </cell>
          <cell r="C25" t="str">
            <v/>
          </cell>
          <cell r="D25">
            <v>105.1</v>
          </cell>
          <cell r="E25" t="str">
            <v/>
          </cell>
          <cell r="F25">
            <v>101.1</v>
          </cell>
          <cell r="G25" t="str">
            <v/>
          </cell>
        </row>
        <row r="26">
          <cell r="B26">
            <v>3544.29</v>
          </cell>
          <cell r="C26" t="str">
            <v/>
          </cell>
          <cell r="D26">
            <v>105.1</v>
          </cell>
          <cell r="E26" t="str">
            <v/>
          </cell>
          <cell r="F26">
            <v>101.1</v>
          </cell>
          <cell r="G26" t="str">
            <v/>
          </cell>
        </row>
        <row r="27">
          <cell r="B27">
            <v>3548.67</v>
          </cell>
          <cell r="C27" t="str">
            <v/>
          </cell>
          <cell r="D27">
            <v>105.1</v>
          </cell>
          <cell r="E27" t="str">
            <v/>
          </cell>
          <cell r="F27">
            <v>101.1</v>
          </cell>
          <cell r="G27" t="str">
            <v/>
          </cell>
        </row>
        <row r="28">
          <cell r="B28">
            <v>3554.57</v>
          </cell>
          <cell r="C28" t="str">
            <v/>
          </cell>
          <cell r="D28">
            <v>105.1</v>
          </cell>
          <cell r="E28" t="str">
            <v/>
          </cell>
          <cell r="F28">
            <v>101.1</v>
          </cell>
          <cell r="G28" t="str">
            <v/>
          </cell>
        </row>
        <row r="29">
          <cell r="B29">
            <v>3566.28</v>
          </cell>
          <cell r="C29" t="str">
            <v/>
          </cell>
          <cell r="D29">
            <v>105.1</v>
          </cell>
          <cell r="E29" t="str">
            <v/>
          </cell>
          <cell r="F29">
            <v>101</v>
          </cell>
          <cell r="G29" t="str">
            <v/>
          </cell>
        </row>
        <row r="30">
          <cell r="B30">
            <v>3604.68</v>
          </cell>
          <cell r="C30" t="str">
            <v/>
          </cell>
          <cell r="D30">
            <v>105</v>
          </cell>
          <cell r="E30" t="str">
            <v/>
          </cell>
          <cell r="F30">
            <v>100.9</v>
          </cell>
          <cell r="G30" t="str">
            <v/>
          </cell>
        </row>
        <row r="31">
          <cell r="B31">
            <v>3666.41</v>
          </cell>
          <cell r="C31" t="str">
            <v/>
          </cell>
          <cell r="D31">
            <v>108.1</v>
          </cell>
          <cell r="E31" t="str">
            <v/>
          </cell>
          <cell r="F31">
            <v>103.9</v>
          </cell>
          <cell r="G31" t="str">
            <v/>
          </cell>
        </row>
        <row r="32">
          <cell r="B32">
            <v>3616.29</v>
          </cell>
          <cell r="C32" t="str">
            <v/>
          </cell>
          <cell r="D32">
            <v>106.3</v>
          </cell>
          <cell r="E32" t="str">
            <v/>
          </cell>
          <cell r="F32">
            <v>102.1</v>
          </cell>
          <cell r="G32" t="str">
            <v/>
          </cell>
        </row>
        <row r="33">
          <cell r="B33">
            <v>3664.16</v>
          </cell>
          <cell r="C33" t="str">
            <v/>
          </cell>
          <cell r="D33">
            <v>105.3</v>
          </cell>
          <cell r="E33" t="str">
            <v/>
          </cell>
          <cell r="F33">
            <v>101.3</v>
          </cell>
          <cell r="G33" t="str">
            <v/>
          </cell>
        </row>
        <row r="34">
          <cell r="B34">
            <v>3674.73</v>
          </cell>
          <cell r="C34" t="str">
            <v/>
          </cell>
          <cell r="D34">
            <v>104.5</v>
          </cell>
          <cell r="E34" t="str">
            <v/>
          </cell>
          <cell r="F34">
            <v>100.5</v>
          </cell>
          <cell r="G34" t="str">
            <v/>
          </cell>
        </row>
        <row r="35">
          <cell r="B35">
            <v>3658.6</v>
          </cell>
          <cell r="C35" t="str">
            <v/>
          </cell>
          <cell r="D35">
            <v>104.2</v>
          </cell>
          <cell r="E35" t="str">
            <v/>
          </cell>
          <cell r="F35">
            <v>100.3</v>
          </cell>
          <cell r="G35" t="str">
            <v/>
          </cell>
        </row>
        <row r="36">
          <cell r="B36">
            <v>3673</v>
          </cell>
          <cell r="C36" t="str">
            <v/>
          </cell>
          <cell r="D36">
            <v>104.2</v>
          </cell>
          <cell r="E36" t="str">
            <v/>
          </cell>
          <cell r="F36">
            <v>100.3</v>
          </cell>
          <cell r="G36" t="str">
            <v/>
          </cell>
        </row>
        <row r="37">
          <cell r="B37">
            <v>3678.86</v>
          </cell>
          <cell r="C37" t="str">
            <v/>
          </cell>
          <cell r="D37">
            <v>104</v>
          </cell>
          <cell r="E37" t="str">
            <v/>
          </cell>
          <cell r="F37">
            <v>100.1</v>
          </cell>
          <cell r="G37" t="str">
            <v/>
          </cell>
        </row>
        <row r="38">
          <cell r="B38">
            <v>3682.11</v>
          </cell>
          <cell r="C38" t="str">
            <v/>
          </cell>
          <cell r="D38">
            <v>103.9</v>
          </cell>
          <cell r="E38" t="str">
            <v/>
          </cell>
          <cell r="F38">
            <v>100</v>
          </cell>
          <cell r="G38" t="str">
            <v/>
          </cell>
        </row>
        <row r="39">
          <cell r="B39">
            <v>3678.61</v>
          </cell>
          <cell r="C39" t="str">
            <v/>
          </cell>
          <cell r="D39">
            <v>103.7</v>
          </cell>
          <cell r="E39" t="str">
            <v/>
          </cell>
          <cell r="F39">
            <v>99.8</v>
          </cell>
          <cell r="G39" t="str">
            <v/>
          </cell>
        </row>
        <row r="40">
          <cell r="B40">
            <v>3684.25</v>
          </cell>
          <cell r="C40" t="str">
            <v/>
          </cell>
          <cell r="D40">
            <v>103.6</v>
          </cell>
          <cell r="E40" t="str">
            <v/>
          </cell>
          <cell r="F40">
            <v>99.8</v>
          </cell>
          <cell r="G40" t="str">
            <v/>
          </cell>
        </row>
        <row r="41">
          <cell r="B41">
            <v>3694.66</v>
          </cell>
          <cell r="C41" t="str">
            <v/>
          </cell>
          <cell r="D41">
            <v>103.6</v>
          </cell>
          <cell r="E41" t="str">
            <v/>
          </cell>
          <cell r="F41">
            <v>99.9</v>
          </cell>
          <cell r="G41" t="str">
            <v/>
          </cell>
        </row>
        <row r="42">
          <cell r="B42">
            <v>3728.36</v>
          </cell>
          <cell r="C42" t="str">
            <v/>
          </cell>
          <cell r="D42">
            <v>103.4</v>
          </cell>
          <cell r="E42" t="str">
            <v/>
          </cell>
          <cell r="F42">
            <v>99.8</v>
          </cell>
          <cell r="G42" t="str">
            <v/>
          </cell>
        </row>
        <row r="43">
          <cell r="B43">
            <v>3680.3</v>
          </cell>
          <cell r="C43" t="str">
            <v/>
          </cell>
          <cell r="D43">
            <v>100.4</v>
          </cell>
          <cell r="E43" t="str">
            <v/>
          </cell>
          <cell r="F43">
            <v>98.7</v>
          </cell>
          <cell r="G43" t="str">
            <v/>
          </cell>
        </row>
        <row r="44">
          <cell r="B44">
            <v>3697.56</v>
          </cell>
          <cell r="C44" t="str">
            <v/>
          </cell>
          <cell r="D44">
            <v>102.2</v>
          </cell>
          <cell r="E44" t="str">
            <v/>
          </cell>
          <cell r="F44">
            <v>100.8</v>
          </cell>
          <cell r="G44" t="str">
            <v/>
          </cell>
        </row>
        <row r="45">
          <cell r="B45">
            <v>3740.79</v>
          </cell>
          <cell r="C45" t="str">
            <v/>
          </cell>
          <cell r="D45">
            <v>102.1</v>
          </cell>
          <cell r="E45" t="str">
            <v/>
          </cell>
          <cell r="F45">
            <v>100.8</v>
          </cell>
          <cell r="G45" t="str">
            <v/>
          </cell>
        </row>
        <row r="46">
          <cell r="B46">
            <v>3764.95</v>
          </cell>
          <cell r="C46" t="str">
            <v/>
          </cell>
          <cell r="D46">
            <v>102.5</v>
          </cell>
          <cell r="E46" t="str">
            <v/>
          </cell>
          <cell r="F46">
            <v>101.3</v>
          </cell>
          <cell r="G46" t="str">
            <v/>
          </cell>
        </row>
        <row r="47">
          <cell r="B47">
            <v>3753.1</v>
          </cell>
          <cell r="C47" t="str">
            <v/>
          </cell>
          <cell r="D47">
            <v>102.6</v>
          </cell>
          <cell r="E47" t="str">
            <v/>
          </cell>
          <cell r="F47">
            <v>101.6</v>
          </cell>
          <cell r="G47" t="str">
            <v/>
          </cell>
        </row>
        <row r="48">
          <cell r="B48">
            <v>3764.49</v>
          </cell>
          <cell r="C48" t="str">
            <v/>
          </cell>
          <cell r="D48">
            <v>102.5</v>
          </cell>
          <cell r="E48" t="str">
            <v/>
          </cell>
          <cell r="F48">
            <v>101.6</v>
          </cell>
          <cell r="G48" t="str">
            <v/>
          </cell>
        </row>
        <row r="49">
          <cell r="B49">
            <v>3781.04</v>
          </cell>
          <cell r="C49" t="str">
            <v/>
          </cell>
          <cell r="D49">
            <v>102.8</v>
          </cell>
          <cell r="E49" t="str">
            <v/>
          </cell>
          <cell r="F49">
            <v>101.9</v>
          </cell>
          <cell r="G49" t="str">
            <v/>
          </cell>
        </row>
        <row r="50">
          <cell r="B50">
            <v>3777.68</v>
          </cell>
          <cell r="C50" t="str">
            <v/>
          </cell>
          <cell r="D50">
            <v>102.6</v>
          </cell>
          <cell r="E50" t="str">
            <v/>
          </cell>
          <cell r="F50">
            <v>101.7</v>
          </cell>
          <cell r="G50" t="str">
            <v/>
          </cell>
        </row>
        <row r="51">
          <cell r="B51">
            <v>3780.73</v>
          </cell>
          <cell r="C51" t="str">
            <v/>
          </cell>
          <cell r="D51">
            <v>102.8</v>
          </cell>
          <cell r="E51" t="str">
            <v/>
          </cell>
          <cell r="F51">
            <v>101.9</v>
          </cell>
          <cell r="G51" t="str">
            <v/>
          </cell>
        </row>
        <row r="52">
          <cell r="B52">
            <v>3788.75</v>
          </cell>
          <cell r="C52" t="str">
            <v/>
          </cell>
          <cell r="D52">
            <v>102.8</v>
          </cell>
          <cell r="E52" t="str">
            <v/>
          </cell>
          <cell r="F52">
            <v>101.9</v>
          </cell>
          <cell r="G52" t="str">
            <v/>
          </cell>
        </row>
        <row r="53">
          <cell r="B53">
            <v>3799.35</v>
          </cell>
          <cell r="C53" t="str">
            <v/>
          </cell>
          <cell r="D53">
            <v>102.8</v>
          </cell>
          <cell r="E53" t="str">
            <v/>
          </cell>
          <cell r="F53">
            <v>101.9</v>
          </cell>
          <cell r="G53" t="str">
            <v/>
          </cell>
        </row>
        <row r="54">
          <cell r="B54">
            <v>3837.2</v>
          </cell>
          <cell r="C54" t="str">
            <v/>
          </cell>
          <cell r="D54">
            <v>102.9</v>
          </cell>
          <cell r="E54" t="str">
            <v/>
          </cell>
          <cell r="F54">
            <v>102</v>
          </cell>
          <cell r="G54" t="str">
            <v/>
          </cell>
        </row>
        <row r="55">
          <cell r="B55">
            <v>3805.28</v>
          </cell>
          <cell r="C55" t="str">
            <v/>
          </cell>
          <cell r="D55">
            <v>103.4</v>
          </cell>
          <cell r="E55" t="str">
            <v/>
          </cell>
          <cell r="F55">
            <v>103</v>
          </cell>
          <cell r="G55" t="str">
            <v/>
          </cell>
        </row>
        <row r="56">
          <cell r="B56">
            <v>3837.5</v>
          </cell>
          <cell r="C56" t="str">
            <v/>
          </cell>
          <cell r="D56">
            <v>103.8</v>
          </cell>
          <cell r="E56" t="str">
            <v/>
          </cell>
          <cell r="F56">
            <v>103.3</v>
          </cell>
          <cell r="G56" t="str">
            <v/>
          </cell>
        </row>
        <row r="57">
          <cell r="B57">
            <v>3896.97</v>
          </cell>
          <cell r="C57" t="str">
            <v/>
          </cell>
          <cell r="D57">
            <v>104.2</v>
          </cell>
          <cell r="E57" t="str">
            <v/>
          </cell>
          <cell r="F57">
            <v>103.7</v>
          </cell>
          <cell r="G57" t="str">
            <v/>
          </cell>
        </row>
        <row r="58">
          <cell r="B58">
            <v>3924.36</v>
          </cell>
          <cell r="C58" t="str">
            <v/>
          </cell>
          <cell r="D58">
            <v>104.2</v>
          </cell>
          <cell r="E58" t="str">
            <v/>
          </cell>
          <cell r="F58">
            <v>103.7</v>
          </cell>
          <cell r="G58" t="str">
            <v/>
          </cell>
        </row>
        <row r="59">
          <cell r="B59">
            <v>3916.04</v>
          </cell>
          <cell r="C59" t="str">
            <v/>
          </cell>
          <cell r="D59">
            <v>104.3</v>
          </cell>
          <cell r="E59" t="str">
            <v/>
          </cell>
          <cell r="F59">
            <v>103.9</v>
          </cell>
          <cell r="G59" t="str">
            <v/>
          </cell>
        </row>
        <row r="60">
          <cell r="B60">
            <v>3920.46</v>
          </cell>
          <cell r="C60" t="str">
            <v/>
          </cell>
          <cell r="D60">
            <v>104.1</v>
          </cell>
          <cell r="E60" t="str">
            <v/>
          </cell>
          <cell r="F60">
            <v>103.7</v>
          </cell>
          <cell r="G60" t="str">
            <v/>
          </cell>
        </row>
        <row r="61">
          <cell r="B61">
            <v>3931.84</v>
          </cell>
          <cell r="C61" t="str">
            <v/>
          </cell>
          <cell r="D61">
            <v>104</v>
          </cell>
          <cell r="E61" t="str">
            <v/>
          </cell>
          <cell r="F61">
            <v>103.7</v>
          </cell>
          <cell r="G61" t="str">
            <v/>
          </cell>
        </row>
        <row r="62">
          <cell r="B62">
            <v>3927.86</v>
          </cell>
          <cell r="C62" t="str">
            <v/>
          </cell>
          <cell r="D62">
            <v>104</v>
          </cell>
          <cell r="E62" t="str">
            <v/>
          </cell>
          <cell r="F62">
            <v>103.7</v>
          </cell>
          <cell r="G62" t="str">
            <v/>
          </cell>
        </row>
        <row r="63">
          <cell r="B63">
            <v>3926.72</v>
          </cell>
          <cell r="C63" t="str">
            <v/>
          </cell>
          <cell r="D63">
            <v>103.9</v>
          </cell>
          <cell r="E63" t="str">
            <v/>
          </cell>
          <cell r="F63">
            <v>103.7</v>
          </cell>
          <cell r="G63" t="str">
            <v/>
          </cell>
        </row>
        <row r="64">
          <cell r="B64">
            <v>3935.23</v>
          </cell>
          <cell r="C64" t="str">
            <v/>
          </cell>
          <cell r="D64">
            <v>103.9</v>
          </cell>
          <cell r="E64" t="str">
            <v/>
          </cell>
          <cell r="F64">
            <v>103.8</v>
          </cell>
          <cell r="G64" t="str">
            <v/>
          </cell>
        </row>
        <row r="65">
          <cell r="B65">
            <v>3950.88</v>
          </cell>
          <cell r="C65" t="str">
            <v/>
          </cell>
          <cell r="D65">
            <v>104</v>
          </cell>
          <cell r="E65" t="str">
            <v/>
          </cell>
          <cell r="F65">
            <v>103.9</v>
          </cell>
          <cell r="G65" t="str">
            <v/>
          </cell>
        </row>
        <row r="66">
          <cell r="B66">
            <v>3980.24</v>
          </cell>
          <cell r="C66" t="str">
            <v/>
          </cell>
          <cell r="D66">
            <v>103.7</v>
          </cell>
          <cell r="E66" t="str">
            <v/>
          </cell>
          <cell r="F66">
            <v>103.7</v>
          </cell>
          <cell r="G66" t="str">
            <v/>
          </cell>
        </row>
        <row r="67">
          <cell r="B67">
            <v>3942.78</v>
          </cell>
          <cell r="C67" t="str">
            <v/>
          </cell>
          <cell r="D67">
            <v>103.6</v>
          </cell>
          <cell r="E67" t="str">
            <v/>
          </cell>
          <cell r="F67">
            <v>105.2</v>
          </cell>
          <cell r="G67" t="str">
            <v/>
          </cell>
        </row>
        <row r="68">
          <cell r="B68">
            <v>3968.01</v>
          </cell>
          <cell r="C68" t="str">
            <v/>
          </cell>
          <cell r="D68">
            <v>103.4</v>
          </cell>
          <cell r="E68" t="str">
            <v/>
          </cell>
          <cell r="F68">
            <v>105.1</v>
          </cell>
          <cell r="G68" t="str">
            <v/>
          </cell>
        </row>
        <row r="69">
          <cell r="B69">
            <v>4053.71</v>
          </cell>
          <cell r="C69" t="str">
            <v/>
          </cell>
          <cell r="D69">
            <v>104</v>
          </cell>
          <cell r="E69" t="str">
            <v/>
          </cell>
          <cell r="F69">
            <v>105.7</v>
          </cell>
          <cell r="G69" t="str">
            <v/>
          </cell>
        </row>
        <row r="70">
          <cell r="B70">
            <v>4075.03</v>
          </cell>
          <cell r="C70" t="str">
            <v/>
          </cell>
          <cell r="D70">
            <v>103.8</v>
          </cell>
          <cell r="E70" t="str">
            <v/>
          </cell>
          <cell r="F70">
            <v>105.4</v>
          </cell>
          <cell r="G70" t="str">
            <v/>
          </cell>
        </row>
        <row r="71">
          <cell r="B71">
            <v>4062.63</v>
          </cell>
          <cell r="C71" t="str">
            <v/>
          </cell>
          <cell r="D71">
            <v>103.7</v>
          </cell>
          <cell r="E71" t="str">
            <v/>
          </cell>
          <cell r="F71">
            <v>105.2</v>
          </cell>
          <cell r="G71" t="str">
            <v/>
          </cell>
        </row>
        <row r="72">
          <cell r="B72">
            <v>4060.03</v>
          </cell>
          <cell r="C72" t="str">
            <v/>
          </cell>
          <cell r="D72">
            <v>103.6</v>
          </cell>
          <cell r="E72" t="str">
            <v/>
          </cell>
          <cell r="F72">
            <v>105</v>
          </cell>
          <cell r="G72" t="str">
            <v/>
          </cell>
        </row>
        <row r="73">
          <cell r="B73">
            <v>4070.99</v>
          </cell>
          <cell r="C73" t="str">
            <v/>
          </cell>
          <cell r="D73">
            <v>103.5</v>
          </cell>
          <cell r="E73" t="str">
            <v/>
          </cell>
          <cell r="F73">
            <v>104.8</v>
          </cell>
          <cell r="G73" t="str">
            <v/>
          </cell>
        </row>
        <row r="74">
          <cell r="B74">
            <v>4066.05</v>
          </cell>
          <cell r="C74" t="str">
            <v/>
          </cell>
          <cell r="D74">
            <v>103.5</v>
          </cell>
          <cell r="E74" t="str">
            <v/>
          </cell>
          <cell r="F74">
            <v>104.8</v>
          </cell>
          <cell r="G74" t="str">
            <v/>
          </cell>
        </row>
        <row r="75">
          <cell r="B75">
            <v>4067.33</v>
          </cell>
          <cell r="C75" t="str">
            <v/>
          </cell>
          <cell r="D75">
            <v>103.6</v>
          </cell>
          <cell r="E75" t="str">
            <v/>
          </cell>
          <cell r="F75">
            <v>104.8</v>
          </cell>
          <cell r="G75" t="str">
            <v/>
          </cell>
        </row>
        <row r="76">
          <cell r="B76">
            <v>4073.54</v>
          </cell>
          <cell r="C76" t="str">
            <v/>
          </cell>
          <cell r="D76">
            <v>103.5</v>
          </cell>
          <cell r="E76" t="str">
            <v/>
          </cell>
          <cell r="F76">
            <v>104.7</v>
          </cell>
          <cell r="G76" t="str">
            <v/>
          </cell>
        </row>
        <row r="77">
          <cell r="B77">
            <v>4082.54</v>
          </cell>
          <cell r="C77" t="str">
            <v/>
          </cell>
          <cell r="D77">
            <v>103.3</v>
          </cell>
          <cell r="E77" t="str">
            <v/>
          </cell>
          <cell r="F77">
            <v>104.4</v>
          </cell>
          <cell r="G77" t="str">
            <v/>
          </cell>
        </row>
        <row r="78">
          <cell r="B78">
            <v>4121.41</v>
          </cell>
          <cell r="C78" t="str">
            <v/>
          </cell>
          <cell r="D78">
            <v>103.5</v>
          </cell>
          <cell r="E78" t="str">
            <v/>
          </cell>
          <cell r="F78">
            <v>104.5</v>
          </cell>
          <cell r="G78" t="str">
            <v/>
          </cell>
        </row>
        <row r="79">
          <cell r="B79">
            <v>4101.3599999999997</v>
          </cell>
          <cell r="C79" t="str">
            <v/>
          </cell>
          <cell r="D79">
            <v>104</v>
          </cell>
          <cell r="E79" t="str">
            <v/>
          </cell>
          <cell r="F79">
            <v>104.9</v>
          </cell>
          <cell r="G79" t="str">
            <v/>
          </cell>
        </row>
        <row r="80">
          <cell r="B80">
            <v>4123.71</v>
          </cell>
          <cell r="C80" t="str">
            <v/>
          </cell>
          <cell r="D80">
            <v>103.9</v>
          </cell>
          <cell r="E80" t="str">
            <v/>
          </cell>
          <cell r="F80">
            <v>104.8</v>
          </cell>
          <cell r="G80" t="str">
            <v/>
          </cell>
        </row>
        <row r="81">
          <cell r="B81">
            <v>4201.91</v>
          </cell>
          <cell r="C81" t="str">
            <v/>
          </cell>
          <cell r="D81">
            <v>103.7</v>
          </cell>
          <cell r="E81" t="str">
            <v/>
          </cell>
          <cell r="F81">
            <v>104.7</v>
          </cell>
          <cell r="G81" t="str">
            <v/>
          </cell>
        </row>
        <row r="82">
          <cell r="B82">
            <v>4228.3500000000004</v>
          </cell>
          <cell r="C82" t="str">
            <v/>
          </cell>
          <cell r="D82">
            <v>103.8</v>
          </cell>
          <cell r="E82" t="str">
            <v/>
          </cell>
          <cell r="F82">
            <v>104.8</v>
          </cell>
          <cell r="G82" t="str">
            <v/>
          </cell>
        </row>
        <row r="83">
          <cell r="B83">
            <v>4218.3500000000004</v>
          </cell>
          <cell r="C83" t="str">
            <v/>
          </cell>
          <cell r="D83">
            <v>103.8</v>
          </cell>
          <cell r="E83" t="str">
            <v/>
          </cell>
          <cell r="F83">
            <v>104.8</v>
          </cell>
          <cell r="G83" t="str">
            <v/>
          </cell>
        </row>
        <row r="84">
          <cell r="B84">
            <v>4224.13</v>
          </cell>
          <cell r="C84" t="str">
            <v/>
          </cell>
          <cell r="D84">
            <v>104</v>
          </cell>
          <cell r="E84" t="str">
            <v/>
          </cell>
          <cell r="F84">
            <v>105.1</v>
          </cell>
          <cell r="G84" t="str">
            <v/>
          </cell>
        </row>
        <row r="85">
          <cell r="B85">
            <v>4239.3900000000003</v>
          </cell>
          <cell r="C85" t="str">
            <v/>
          </cell>
          <cell r="D85">
            <v>104.1</v>
          </cell>
          <cell r="E85" t="str">
            <v/>
          </cell>
          <cell r="F85">
            <v>105.2</v>
          </cell>
          <cell r="G85" t="str">
            <v/>
          </cell>
        </row>
        <row r="86">
          <cell r="B86">
            <v>4234.47</v>
          </cell>
          <cell r="C86" t="str">
            <v/>
          </cell>
          <cell r="D86">
            <v>104.1</v>
          </cell>
          <cell r="E86" t="str">
            <v/>
          </cell>
          <cell r="F86">
            <v>105.2</v>
          </cell>
          <cell r="G86" t="str">
            <v/>
          </cell>
        </row>
        <row r="87">
          <cell r="B87">
            <v>4234.1899999999996</v>
          </cell>
          <cell r="C87" t="str">
            <v/>
          </cell>
          <cell r="D87">
            <v>104.1</v>
          </cell>
          <cell r="E87" t="str">
            <v/>
          </cell>
          <cell r="F87">
            <v>105</v>
          </cell>
          <cell r="G87" t="str">
            <v/>
          </cell>
        </row>
        <row r="88">
          <cell r="B88">
            <v>4236.8500000000004</v>
          </cell>
          <cell r="C88" t="str">
            <v/>
          </cell>
          <cell r="D88">
            <v>104</v>
          </cell>
          <cell r="E88" t="str">
            <v/>
          </cell>
          <cell r="F88">
            <v>104.8</v>
          </cell>
          <cell r="G88" t="str">
            <v/>
          </cell>
        </row>
        <row r="89">
          <cell r="B89">
            <v>4245.28</v>
          </cell>
          <cell r="C89" t="str">
            <v/>
          </cell>
          <cell r="D89">
            <v>104</v>
          </cell>
          <cell r="E89" t="str">
            <v/>
          </cell>
          <cell r="F89">
            <v>104.8</v>
          </cell>
          <cell r="G89" t="str">
            <v/>
          </cell>
        </row>
        <row r="90">
          <cell r="B90">
            <v>4277.03</v>
          </cell>
          <cell r="C90" t="str">
            <v/>
          </cell>
          <cell r="D90">
            <v>103.8</v>
          </cell>
          <cell r="E90" t="str">
            <v/>
          </cell>
          <cell r="F90">
            <v>104.4</v>
          </cell>
          <cell r="G90" t="str">
            <v/>
          </cell>
        </row>
        <row r="91">
          <cell r="B91">
            <v>4277.32</v>
          </cell>
          <cell r="C91" t="str">
            <v/>
          </cell>
          <cell r="D91">
            <v>104.3</v>
          </cell>
          <cell r="E91" t="str">
            <v/>
          </cell>
          <cell r="F91">
            <v>102.6</v>
          </cell>
          <cell r="G91" t="str">
            <v/>
          </cell>
        </row>
        <row r="92">
          <cell r="B92">
            <v>4290.72</v>
          </cell>
          <cell r="C92" t="str">
            <v/>
          </cell>
          <cell r="D92">
            <v>104</v>
          </cell>
          <cell r="E92" t="str">
            <v/>
          </cell>
          <cell r="F92">
            <v>102</v>
          </cell>
          <cell r="G92" t="str">
            <v/>
          </cell>
        </row>
        <row r="93">
          <cell r="B93">
            <v>4390.54</v>
          </cell>
          <cell r="C93" t="str">
            <v/>
          </cell>
          <cell r="D93">
            <v>104.5</v>
          </cell>
          <cell r="E93" t="str">
            <v/>
          </cell>
          <cell r="F93">
            <v>102.5</v>
          </cell>
          <cell r="G93" t="str">
            <v/>
          </cell>
        </row>
        <row r="94">
          <cell r="B94">
            <v>4416.97</v>
          </cell>
          <cell r="C94" t="str">
            <v/>
          </cell>
          <cell r="D94">
            <v>104.5</v>
          </cell>
          <cell r="E94" t="str">
            <v/>
          </cell>
          <cell r="F94">
            <v>102.5</v>
          </cell>
          <cell r="G94" t="str">
            <v/>
          </cell>
        </row>
        <row r="95">
          <cell r="B95">
            <v>4414.91</v>
          </cell>
          <cell r="C95" t="str">
            <v/>
          </cell>
          <cell r="D95">
            <v>104.7</v>
          </cell>
          <cell r="E95" t="str">
            <v/>
          </cell>
          <cell r="F95">
            <v>102.6</v>
          </cell>
          <cell r="G95" t="str">
            <v/>
          </cell>
        </row>
        <row r="96">
          <cell r="B96">
            <v>4433.9399999999996</v>
          </cell>
          <cell r="C96" t="str">
            <v/>
          </cell>
          <cell r="D96">
            <v>105</v>
          </cell>
          <cell r="E96" t="str">
            <v/>
          </cell>
          <cell r="F96">
            <v>103</v>
          </cell>
          <cell r="G96" t="str">
            <v/>
          </cell>
        </row>
        <row r="97">
          <cell r="B97">
            <v>4445.28</v>
          </cell>
          <cell r="C97" t="str">
            <v/>
          </cell>
          <cell r="D97">
            <v>104.9</v>
          </cell>
          <cell r="E97" t="str">
            <v/>
          </cell>
          <cell r="F97">
            <v>103</v>
          </cell>
          <cell r="G97" t="str">
            <v/>
          </cell>
        </row>
        <row r="98">
          <cell r="B98">
            <v>4455.45</v>
          </cell>
          <cell r="C98" t="str">
            <v/>
          </cell>
          <cell r="D98">
            <v>105.2</v>
          </cell>
          <cell r="E98" t="str">
            <v/>
          </cell>
          <cell r="F98">
            <v>103.3</v>
          </cell>
          <cell r="G98" t="str">
            <v/>
          </cell>
        </row>
        <row r="99">
          <cell r="B99">
            <v>4459.74</v>
          </cell>
          <cell r="C99" t="str">
            <v/>
          </cell>
          <cell r="D99">
            <v>105.3</v>
          </cell>
          <cell r="E99" t="str">
            <v/>
          </cell>
          <cell r="F99">
            <v>103.4</v>
          </cell>
          <cell r="G99" t="str">
            <v/>
          </cell>
        </row>
        <row r="100">
          <cell r="B100">
            <v>4475.99</v>
          </cell>
          <cell r="C100" t="str">
            <v/>
          </cell>
          <cell r="D100">
            <v>105.6</v>
          </cell>
          <cell r="E100" t="str">
            <v/>
          </cell>
          <cell r="F100">
            <v>103.7</v>
          </cell>
          <cell r="G100" t="str">
            <v/>
          </cell>
        </row>
        <row r="101">
          <cell r="B101">
            <v>4489.5200000000004</v>
          </cell>
          <cell r="C101" t="str">
            <v/>
          </cell>
          <cell r="D101">
            <v>105.8</v>
          </cell>
          <cell r="E101" t="str">
            <v/>
          </cell>
          <cell r="F101">
            <v>103.8</v>
          </cell>
          <cell r="G101" t="str">
            <v/>
          </cell>
        </row>
        <row r="102">
          <cell r="B102">
            <v>4530.47</v>
          </cell>
          <cell r="C102" t="str">
            <v/>
          </cell>
          <cell r="D102">
            <v>105.9</v>
          </cell>
          <cell r="E102" t="str">
            <v/>
          </cell>
          <cell r="F102">
            <v>103.9</v>
          </cell>
          <cell r="G102" t="str">
            <v/>
          </cell>
        </row>
        <row r="103">
          <cell r="B103">
            <v>4588.58</v>
          </cell>
          <cell r="C103" t="str">
            <v/>
          </cell>
          <cell r="D103">
            <v>107.3</v>
          </cell>
          <cell r="E103" t="str">
            <v/>
          </cell>
          <cell r="F103">
            <v>105.5</v>
          </cell>
          <cell r="G103" t="str">
            <v/>
          </cell>
        </row>
        <row r="104">
          <cell r="B104">
            <v>4597.8</v>
          </cell>
          <cell r="C104" t="str">
            <v/>
          </cell>
          <cell r="D104">
            <v>107.2</v>
          </cell>
          <cell r="E104" t="str">
            <v/>
          </cell>
          <cell r="F104">
            <v>105.6</v>
          </cell>
          <cell r="G104" t="str">
            <v/>
          </cell>
        </row>
        <row r="105">
          <cell r="B105">
            <v>4700.1099999999997</v>
          </cell>
          <cell r="C105" t="str">
            <v/>
          </cell>
          <cell r="D105">
            <v>107.1</v>
          </cell>
          <cell r="E105" t="str">
            <v/>
          </cell>
          <cell r="F105">
            <v>105.6</v>
          </cell>
          <cell r="G105" t="str">
            <v/>
          </cell>
        </row>
        <row r="106">
          <cell r="B106">
            <v>4737.16</v>
          </cell>
          <cell r="C106" t="str">
            <v/>
          </cell>
          <cell r="D106">
            <v>107.2</v>
          </cell>
          <cell r="E106" t="str">
            <v/>
          </cell>
          <cell r="F106">
            <v>105.7</v>
          </cell>
          <cell r="G106" t="str">
            <v/>
          </cell>
        </row>
        <row r="107">
          <cell r="B107">
            <v>4737.17</v>
          </cell>
          <cell r="C107" t="str">
            <v/>
          </cell>
          <cell r="D107">
            <v>107.3</v>
          </cell>
          <cell r="E107" t="str">
            <v/>
          </cell>
          <cell r="F107">
            <v>105.7</v>
          </cell>
          <cell r="G107" t="str">
            <v/>
          </cell>
        </row>
        <row r="108">
          <cell r="B108">
            <v>4756.62</v>
          </cell>
          <cell r="C108" t="str">
            <v/>
          </cell>
          <cell r="D108">
            <v>107.3</v>
          </cell>
          <cell r="E108" t="str">
            <v/>
          </cell>
          <cell r="F108">
            <v>105.7</v>
          </cell>
          <cell r="G108" t="str">
            <v/>
          </cell>
        </row>
        <row r="109">
          <cell r="B109">
            <v>4767.99</v>
          </cell>
          <cell r="C109" t="str">
            <v/>
          </cell>
          <cell r="D109">
            <v>107.3</v>
          </cell>
          <cell r="E109" t="str">
            <v/>
          </cell>
          <cell r="F109">
            <v>105.6</v>
          </cell>
          <cell r="G109" t="str">
            <v/>
          </cell>
        </row>
        <row r="110">
          <cell r="B110">
            <v>4777.59</v>
          </cell>
          <cell r="C110" t="str">
            <v/>
          </cell>
          <cell r="D110">
            <v>107.2</v>
          </cell>
          <cell r="E110" t="str">
            <v/>
          </cell>
          <cell r="F110">
            <v>105.4</v>
          </cell>
          <cell r="G110" t="str">
            <v/>
          </cell>
        </row>
        <row r="111">
          <cell r="B111">
            <v>4778.78</v>
          </cell>
          <cell r="C111" t="str">
            <v/>
          </cell>
          <cell r="D111">
            <v>107.2</v>
          </cell>
          <cell r="E111" t="str">
            <v/>
          </cell>
          <cell r="F111">
            <v>105.4</v>
          </cell>
          <cell r="G111" t="str">
            <v/>
          </cell>
        </row>
        <row r="112">
          <cell r="B112">
            <v>4799.22</v>
          </cell>
          <cell r="C112" t="str">
            <v/>
          </cell>
          <cell r="D112">
            <v>107.2</v>
          </cell>
          <cell r="E112" t="str">
            <v/>
          </cell>
          <cell r="F112">
            <v>105.4</v>
          </cell>
          <cell r="G112" t="str">
            <v/>
          </cell>
        </row>
        <row r="113">
          <cell r="B113">
            <v>4817.24</v>
          </cell>
          <cell r="C113" t="str">
            <v/>
          </cell>
          <cell r="D113">
            <v>107.3</v>
          </cell>
          <cell r="E113" t="str">
            <v/>
          </cell>
          <cell r="F113">
            <v>105.5</v>
          </cell>
          <cell r="G113" t="str">
            <v/>
          </cell>
        </row>
        <row r="114">
          <cell r="B114">
            <v>4852.29</v>
          </cell>
          <cell r="C114" t="str">
            <v/>
          </cell>
          <cell r="D114">
            <v>107.1</v>
          </cell>
          <cell r="E114" t="str">
            <v/>
          </cell>
          <cell r="F114">
            <v>105.4</v>
          </cell>
          <cell r="G114" t="str">
            <v/>
          </cell>
        </row>
        <row r="115">
          <cell r="B115">
            <v>4931.8</v>
          </cell>
          <cell r="C115" t="str">
            <v/>
          </cell>
          <cell r="D115">
            <v>107.5</v>
          </cell>
          <cell r="E115" t="str">
            <v/>
          </cell>
          <cell r="F115">
            <v>106.6</v>
          </cell>
          <cell r="G115" t="str">
            <v/>
          </cell>
        </row>
        <row r="116">
          <cell r="B116">
            <v>4942.87</v>
          </cell>
          <cell r="C116" t="str">
            <v/>
          </cell>
          <cell r="D116">
            <v>107.5</v>
          </cell>
          <cell r="E116" t="str">
            <v/>
          </cell>
          <cell r="F116">
            <v>106.4</v>
          </cell>
          <cell r="G116" t="str">
            <v/>
          </cell>
        </row>
        <row r="117">
          <cell r="B117">
            <v>5015.03</v>
          </cell>
          <cell r="C117" t="str">
            <v/>
          </cell>
          <cell r="D117">
            <v>106.7</v>
          </cell>
          <cell r="E117" t="str">
            <v/>
          </cell>
          <cell r="F117">
            <v>105.3</v>
          </cell>
          <cell r="G117" t="str">
            <v/>
          </cell>
        </row>
        <row r="118">
          <cell r="B118">
            <v>5062.24</v>
          </cell>
          <cell r="C118" t="str">
            <v/>
          </cell>
          <cell r="D118">
            <v>106.9</v>
          </cell>
          <cell r="E118" t="str">
            <v/>
          </cell>
          <cell r="F118">
            <v>105.3</v>
          </cell>
          <cell r="G118" t="str">
            <v/>
          </cell>
        </row>
        <row r="119">
          <cell r="B119">
            <v>5073.46</v>
          </cell>
          <cell r="C119" t="str">
            <v/>
          </cell>
          <cell r="D119">
            <v>107.1</v>
          </cell>
          <cell r="E119" t="str">
            <v/>
          </cell>
          <cell r="F119">
            <v>105.3</v>
          </cell>
          <cell r="G119" t="str">
            <v/>
          </cell>
        </row>
        <row r="120">
          <cell r="B120">
            <v>5078.87</v>
          </cell>
          <cell r="C120" t="str">
            <v/>
          </cell>
          <cell r="D120">
            <v>106.8</v>
          </cell>
          <cell r="E120" t="str">
            <v/>
          </cell>
          <cell r="F120">
            <v>104.9</v>
          </cell>
          <cell r="G120" t="str">
            <v/>
          </cell>
        </row>
        <row r="121">
          <cell r="B121">
            <v>5093.88</v>
          </cell>
          <cell r="C121" t="str">
            <v/>
          </cell>
          <cell r="D121">
            <v>106.8</v>
          </cell>
          <cell r="E121" t="str">
            <v/>
          </cell>
          <cell r="F121">
            <v>104.7</v>
          </cell>
          <cell r="G121" t="str">
            <v/>
          </cell>
        </row>
        <row r="122">
          <cell r="B122">
            <v>5104.01</v>
          </cell>
          <cell r="C122" t="str">
            <v/>
          </cell>
          <cell r="D122">
            <v>106.8</v>
          </cell>
          <cell r="E122" t="str">
            <v/>
          </cell>
          <cell r="F122">
            <v>104.6</v>
          </cell>
          <cell r="G122" t="str">
            <v/>
          </cell>
        </row>
        <row r="123">
          <cell r="B123">
            <v>5102.67</v>
          </cell>
          <cell r="C123" t="str">
            <v/>
          </cell>
          <cell r="D123">
            <v>106.8</v>
          </cell>
          <cell r="E123" t="str">
            <v/>
          </cell>
          <cell r="F123">
            <v>104.6</v>
          </cell>
          <cell r="G123" t="str">
            <v/>
          </cell>
        </row>
        <row r="124">
          <cell r="B124">
            <v>5117.34</v>
          </cell>
          <cell r="C124" t="str">
            <v/>
          </cell>
          <cell r="D124">
            <v>106.6</v>
          </cell>
          <cell r="E124" t="str">
            <v/>
          </cell>
          <cell r="F124">
            <v>104.4</v>
          </cell>
          <cell r="G124" t="str">
            <v/>
          </cell>
        </row>
        <row r="125">
          <cell r="B125">
            <v>5142.25</v>
          </cell>
          <cell r="C125" t="str">
            <v/>
          </cell>
          <cell r="D125">
            <v>106.7</v>
          </cell>
          <cell r="E125" t="str">
            <v/>
          </cell>
          <cell r="F125">
            <v>104.4</v>
          </cell>
          <cell r="G125" t="str">
            <v/>
          </cell>
        </row>
        <row r="126">
          <cell r="B126">
            <v>5169.0600000000004</v>
          </cell>
          <cell r="C126" t="str">
            <v/>
          </cell>
          <cell r="D126">
            <v>106.5</v>
          </cell>
          <cell r="E126" t="str">
            <v/>
          </cell>
          <cell r="F126">
            <v>104.1</v>
          </cell>
          <cell r="G126" t="str">
            <v/>
          </cell>
        </row>
        <row r="127">
          <cell r="B127">
            <v>5282.8</v>
          </cell>
          <cell r="C127" t="str">
            <v/>
          </cell>
          <cell r="D127">
            <v>107.1</v>
          </cell>
          <cell r="E127" t="str">
            <v/>
          </cell>
          <cell r="F127">
            <v>102.8</v>
          </cell>
          <cell r="G127" t="str">
            <v/>
          </cell>
        </row>
        <row r="128">
          <cell r="B128">
            <v>5304.89</v>
          </cell>
          <cell r="C128" t="str">
            <v/>
          </cell>
          <cell r="D128">
            <v>107.3</v>
          </cell>
          <cell r="E128" t="str">
            <v/>
          </cell>
          <cell r="F128">
            <v>102.8</v>
          </cell>
          <cell r="G128" t="str">
            <v/>
          </cell>
        </row>
        <row r="129">
          <cell r="B129">
            <v>5367.68</v>
          </cell>
          <cell r="C129" t="str">
            <v/>
          </cell>
          <cell r="D129">
            <v>107</v>
          </cell>
          <cell r="E129" t="str">
            <v/>
          </cell>
          <cell r="F129">
            <v>102.5</v>
          </cell>
          <cell r="G129" t="str">
            <v/>
          </cell>
        </row>
        <row r="130">
          <cell r="B130">
            <v>5347.58</v>
          </cell>
          <cell r="C130" t="str">
            <v/>
          </cell>
          <cell r="D130">
            <v>105.6</v>
          </cell>
          <cell r="E130" t="str">
            <v/>
          </cell>
          <cell r="F130">
            <v>101.4</v>
          </cell>
          <cell r="G130" t="str">
            <v/>
          </cell>
        </row>
        <row r="131">
          <cell r="B131">
            <v>5310.62</v>
          </cell>
          <cell r="C131" t="str">
            <v/>
          </cell>
          <cell r="D131">
            <v>104.7</v>
          </cell>
          <cell r="E131" t="str">
            <v/>
          </cell>
          <cell r="F131">
            <v>100.9</v>
          </cell>
          <cell r="G131" t="str">
            <v/>
          </cell>
        </row>
        <row r="132">
          <cell r="B132">
            <v>5309.04</v>
          </cell>
          <cell r="C132" t="str">
            <v/>
          </cell>
          <cell r="D132">
            <v>104.5</v>
          </cell>
          <cell r="E132" t="str">
            <v/>
          </cell>
          <cell r="F132">
            <v>100.8</v>
          </cell>
          <cell r="G132" t="str">
            <v/>
          </cell>
        </row>
        <row r="133">
          <cell r="B133">
            <v>5319.19</v>
          </cell>
          <cell r="C133" t="str">
            <v/>
          </cell>
          <cell r="D133">
            <v>104.4</v>
          </cell>
          <cell r="E133" t="str">
            <v/>
          </cell>
          <cell r="F133">
            <v>100.8</v>
          </cell>
          <cell r="G133" t="str">
            <v/>
          </cell>
        </row>
        <row r="134">
          <cell r="B134">
            <v>5324.72</v>
          </cell>
          <cell r="C134" t="str">
            <v/>
          </cell>
          <cell r="D134">
            <v>104.3</v>
          </cell>
          <cell r="E134" t="str">
            <v/>
          </cell>
          <cell r="F134">
            <v>100.8</v>
          </cell>
          <cell r="G134" t="str">
            <v/>
          </cell>
        </row>
        <row r="135">
          <cell r="B135">
            <v>5329.81</v>
          </cell>
          <cell r="C135" t="str">
            <v/>
          </cell>
          <cell r="D135">
            <v>104.5</v>
          </cell>
          <cell r="E135" t="str">
            <v/>
          </cell>
          <cell r="F135">
            <v>101.1</v>
          </cell>
          <cell r="G135" t="str">
            <v/>
          </cell>
        </row>
        <row r="136">
          <cell r="B136">
            <v>5347.3</v>
          </cell>
          <cell r="C136" t="str">
            <v/>
          </cell>
          <cell r="D136">
            <v>104.5</v>
          </cell>
          <cell r="E136" t="str">
            <v/>
          </cell>
          <cell r="F136">
            <v>101.1</v>
          </cell>
          <cell r="G136" t="str">
            <v/>
          </cell>
        </row>
        <row r="137">
          <cell r="B137">
            <v>5360.3</v>
          </cell>
          <cell r="C137" t="str">
            <v/>
          </cell>
          <cell r="D137">
            <v>104.2</v>
          </cell>
          <cell r="E137" t="str">
            <v/>
          </cell>
          <cell r="F137">
            <v>100.9</v>
          </cell>
          <cell r="G137" t="str">
            <v/>
          </cell>
        </row>
        <row r="138">
          <cell r="B138">
            <v>5411.45</v>
          </cell>
          <cell r="C138" t="str">
            <v/>
          </cell>
          <cell r="D138">
            <v>104.7</v>
          </cell>
          <cell r="E138" t="str">
            <v/>
          </cell>
          <cell r="F138">
            <v>101.5</v>
          </cell>
          <cell r="G138" t="str">
            <v/>
          </cell>
        </row>
        <row r="139">
          <cell r="B139">
            <v>5536.8</v>
          </cell>
          <cell r="C139" t="str">
            <v/>
          </cell>
          <cell r="D139">
            <v>104.8</v>
          </cell>
          <cell r="E139" t="str">
            <v/>
          </cell>
          <cell r="F139">
            <v>102.2</v>
          </cell>
          <cell r="G139" t="str">
            <v/>
          </cell>
        </row>
        <row r="140">
          <cell r="B140">
            <v>5551.82</v>
          </cell>
          <cell r="C140" t="str">
            <v/>
          </cell>
          <cell r="D140">
            <v>104.7</v>
          </cell>
          <cell r="E140" t="str">
            <v/>
          </cell>
          <cell r="F140">
            <v>102.1</v>
          </cell>
          <cell r="G140" t="str">
            <v/>
          </cell>
        </row>
        <row r="141">
          <cell r="B141">
            <v>5675.54</v>
          </cell>
          <cell r="C141" t="str">
            <v/>
          </cell>
          <cell r="D141">
            <v>105.7</v>
          </cell>
          <cell r="E141" t="str">
            <v/>
          </cell>
          <cell r="F141">
            <v>102.9</v>
          </cell>
          <cell r="G141" t="str">
            <v/>
          </cell>
        </row>
        <row r="142">
          <cell r="B142">
            <v>5712.01</v>
          </cell>
          <cell r="C142" t="str">
            <v/>
          </cell>
          <cell r="D142">
            <v>106.8</v>
          </cell>
          <cell r="E142" t="str">
            <v/>
          </cell>
          <cell r="F142">
            <v>103.5</v>
          </cell>
          <cell r="G142" t="str">
            <v/>
          </cell>
        </row>
        <row r="143">
          <cell r="B143">
            <v>5701.56</v>
          </cell>
          <cell r="C143" t="str">
            <v/>
          </cell>
          <cell r="D143">
            <v>107.4</v>
          </cell>
          <cell r="E143" t="str">
            <v/>
          </cell>
          <cell r="F143">
            <v>103.8</v>
          </cell>
          <cell r="G143" t="str">
            <v/>
          </cell>
        </row>
        <row r="144">
          <cell r="B144">
            <v>5725.47</v>
          </cell>
          <cell r="C144" t="str">
            <v/>
          </cell>
          <cell r="D144">
            <v>107.8</v>
          </cell>
          <cell r="E144" t="str">
            <v/>
          </cell>
          <cell r="F144">
            <v>104</v>
          </cell>
          <cell r="G144" t="str">
            <v/>
          </cell>
        </row>
        <row r="145">
          <cell r="B145">
            <v>5750.8</v>
          </cell>
          <cell r="C145" t="str">
            <v/>
          </cell>
          <cell r="D145">
            <v>108.1</v>
          </cell>
          <cell r="E145" t="str">
            <v/>
          </cell>
          <cell r="F145">
            <v>104</v>
          </cell>
          <cell r="G145" t="str">
            <v/>
          </cell>
        </row>
        <row r="146">
          <cell r="B146">
            <v>5767.05</v>
          </cell>
          <cell r="C146" t="str">
            <v/>
          </cell>
          <cell r="D146">
            <v>108.3</v>
          </cell>
          <cell r="E146" t="str">
            <v/>
          </cell>
          <cell r="F146">
            <v>104</v>
          </cell>
          <cell r="G146" t="str">
            <v/>
          </cell>
        </row>
        <row r="147">
          <cell r="B147">
            <v>5779</v>
          </cell>
          <cell r="C147" t="str">
            <v/>
          </cell>
          <cell r="D147">
            <v>108.4</v>
          </cell>
          <cell r="E147" t="str">
            <v/>
          </cell>
          <cell r="F147">
            <v>103.9</v>
          </cell>
          <cell r="G147" t="str">
            <v/>
          </cell>
        </row>
        <row r="148">
          <cell r="B148">
            <v>5797.04</v>
          </cell>
          <cell r="C148" t="str">
            <v/>
          </cell>
          <cell r="D148">
            <v>108.4</v>
          </cell>
          <cell r="E148" t="str">
            <v/>
          </cell>
          <cell r="F148">
            <v>103.6</v>
          </cell>
          <cell r="G148" t="str">
            <v/>
          </cell>
        </row>
        <row r="149">
          <cell r="B149">
            <v>5816.41</v>
          </cell>
          <cell r="C149" t="str">
            <v/>
          </cell>
          <cell r="D149">
            <v>108.5</v>
          </cell>
          <cell r="E149" t="str">
            <v/>
          </cell>
          <cell r="F149">
            <v>103.4</v>
          </cell>
          <cell r="G149" t="str">
            <v/>
          </cell>
        </row>
        <row r="150">
          <cell r="B150">
            <v>5889.84</v>
          </cell>
          <cell r="C150" t="str">
            <v/>
          </cell>
          <cell r="D150">
            <v>108.8</v>
          </cell>
          <cell r="E150" t="str">
            <v/>
          </cell>
          <cell r="F150">
            <v>103.4</v>
          </cell>
          <cell r="G150" t="str">
            <v/>
          </cell>
        </row>
        <row r="151">
          <cell r="B151">
            <v>6064.24</v>
          </cell>
          <cell r="C151" t="str">
            <v/>
          </cell>
          <cell r="D151">
            <v>109.5</v>
          </cell>
          <cell r="E151" t="str">
            <v/>
          </cell>
          <cell r="F151">
            <v>100.3</v>
          </cell>
          <cell r="G151" t="str">
            <v/>
          </cell>
        </row>
        <row r="152">
          <cell r="B152">
            <v>6156.62</v>
          </cell>
          <cell r="C152" t="str">
            <v/>
          </cell>
          <cell r="D152">
            <v>110.9</v>
          </cell>
          <cell r="E152" t="str">
            <v/>
          </cell>
          <cell r="F152">
            <v>101.8</v>
          </cell>
          <cell r="G152" t="str">
            <v/>
          </cell>
        </row>
        <row r="153">
          <cell r="B153">
            <v>6338.46</v>
          </cell>
          <cell r="C153" t="str">
            <v/>
          </cell>
          <cell r="D153">
            <v>111.7</v>
          </cell>
          <cell r="E153" t="str">
            <v/>
          </cell>
          <cell r="F153">
            <v>101.9</v>
          </cell>
          <cell r="G153" t="str">
            <v/>
          </cell>
        </row>
        <row r="154">
          <cell r="B154">
            <v>6419.34</v>
          </cell>
          <cell r="C154" t="str">
            <v/>
          </cell>
          <cell r="D154">
            <v>112.4</v>
          </cell>
          <cell r="E154" t="str">
            <v/>
          </cell>
          <cell r="F154">
            <v>102</v>
          </cell>
          <cell r="G154" t="str">
            <v/>
          </cell>
        </row>
        <row r="155">
          <cell r="B155">
            <v>6421.97</v>
          </cell>
          <cell r="C155" t="str">
            <v/>
          </cell>
          <cell r="D155">
            <v>112.6</v>
          </cell>
          <cell r="E155" t="str">
            <v/>
          </cell>
          <cell r="F155">
            <v>101.4</v>
          </cell>
          <cell r="G155" t="str">
            <v/>
          </cell>
        </row>
        <row r="156">
          <cell r="B156">
            <v>6452.51</v>
          </cell>
          <cell r="D156">
            <v>112.7</v>
          </cell>
          <cell r="F156">
            <v>100.9</v>
          </cell>
        </row>
      </sheetData>
      <sheetData sheetId="5">
        <row r="7">
          <cell r="B7">
            <v>3340.89</v>
          </cell>
          <cell r="C7" t="str">
            <v/>
          </cell>
          <cell r="D7">
            <v>102.8</v>
          </cell>
          <cell r="E7" t="str">
            <v/>
          </cell>
          <cell r="F7">
            <v>96.7</v>
          </cell>
          <cell r="G7" t="str">
            <v/>
          </cell>
          <cell r="H7">
            <v>88</v>
          </cell>
          <cell r="I7" t="str">
            <v/>
          </cell>
          <cell r="J7">
            <v>99.8</v>
          </cell>
          <cell r="K7" t="str">
            <v/>
          </cell>
          <cell r="L7">
            <v>95.9</v>
          </cell>
          <cell r="M7" t="str">
            <v/>
          </cell>
        </row>
        <row r="8">
          <cell r="B8">
            <v>3402.05</v>
          </cell>
          <cell r="C8" t="str">
            <v/>
          </cell>
          <cell r="D8">
            <v>103.8</v>
          </cell>
          <cell r="E8" t="str">
            <v/>
          </cell>
          <cell r="F8">
            <v>101.8</v>
          </cell>
          <cell r="G8" t="str">
            <v/>
          </cell>
          <cell r="H8">
            <v>88.7</v>
          </cell>
          <cell r="I8" t="str">
            <v/>
          </cell>
          <cell r="J8">
            <v>101.5</v>
          </cell>
          <cell r="K8" t="str">
            <v/>
          </cell>
          <cell r="L8">
            <v>100.8</v>
          </cell>
          <cell r="M8" t="str">
            <v/>
          </cell>
        </row>
        <row r="9">
          <cell r="B9">
            <v>3385.23</v>
          </cell>
          <cell r="C9" t="str">
            <v/>
          </cell>
          <cell r="D9">
            <v>102</v>
          </cell>
          <cell r="E9" t="str">
            <v/>
          </cell>
          <cell r="F9">
            <v>99.5</v>
          </cell>
          <cell r="G9" t="str">
            <v/>
          </cell>
          <cell r="H9">
            <v>88.3</v>
          </cell>
          <cell r="I9" t="str">
            <v/>
          </cell>
          <cell r="J9">
            <v>99.9</v>
          </cell>
          <cell r="K9" t="str">
            <v/>
          </cell>
          <cell r="L9">
            <v>99.5</v>
          </cell>
          <cell r="M9" t="str">
            <v/>
          </cell>
        </row>
        <row r="10">
          <cell r="B10">
            <v>3605.74</v>
          </cell>
          <cell r="C10" t="str">
            <v/>
          </cell>
          <cell r="D10">
            <v>104.3</v>
          </cell>
          <cell r="E10" t="str">
            <v/>
          </cell>
          <cell r="F10">
            <v>106.5</v>
          </cell>
          <cell r="G10" t="str">
            <v/>
          </cell>
          <cell r="H10">
            <v>93.2</v>
          </cell>
          <cell r="I10" t="str">
            <v/>
          </cell>
          <cell r="J10">
            <v>101.6</v>
          </cell>
          <cell r="K10" t="str">
            <v/>
          </cell>
          <cell r="L10">
            <v>105.6</v>
          </cell>
          <cell r="M10" t="str">
            <v/>
          </cell>
        </row>
        <row r="11">
          <cell r="B11">
            <v>3478.91</v>
          </cell>
          <cell r="C11" t="str">
            <v/>
          </cell>
          <cell r="D11">
            <v>104.1</v>
          </cell>
          <cell r="E11" t="str">
            <v/>
          </cell>
          <cell r="F11">
            <v>96.5</v>
          </cell>
          <cell r="G11" t="str">
            <v/>
          </cell>
          <cell r="H11">
            <v>88.3</v>
          </cell>
          <cell r="I11" t="str">
            <v/>
          </cell>
          <cell r="J11">
            <v>100.4</v>
          </cell>
          <cell r="K11" t="str">
            <v/>
          </cell>
          <cell r="L11">
            <v>94.7</v>
          </cell>
          <cell r="M11" t="str">
            <v/>
          </cell>
        </row>
        <row r="12">
          <cell r="B12">
            <v>3573.27</v>
          </cell>
          <cell r="C12" t="str">
            <v/>
          </cell>
          <cell r="D12">
            <v>105</v>
          </cell>
          <cell r="E12" t="str">
            <v/>
          </cell>
          <cell r="F12">
            <v>102.7</v>
          </cell>
          <cell r="G12" t="str">
            <v/>
          </cell>
          <cell r="H12">
            <v>89.4</v>
          </cell>
          <cell r="I12" t="str">
            <v/>
          </cell>
          <cell r="J12">
            <v>100.6</v>
          </cell>
          <cell r="K12" t="str">
            <v/>
          </cell>
          <cell r="L12">
            <v>101.2</v>
          </cell>
          <cell r="M12" t="str">
            <v/>
          </cell>
        </row>
        <row r="13">
          <cell r="B13">
            <v>3593.42</v>
          </cell>
          <cell r="C13" t="str">
            <v/>
          </cell>
          <cell r="D13">
            <v>106.1</v>
          </cell>
          <cell r="E13" t="str">
            <v/>
          </cell>
          <cell r="F13">
            <v>100.6</v>
          </cell>
          <cell r="G13" t="str">
            <v/>
          </cell>
          <cell r="H13">
            <v>90.2</v>
          </cell>
          <cell r="I13" t="str">
            <v/>
          </cell>
          <cell r="J13">
            <v>102</v>
          </cell>
          <cell r="K13" t="str">
            <v/>
          </cell>
          <cell r="L13">
            <v>100.9</v>
          </cell>
          <cell r="M13" t="str">
            <v/>
          </cell>
        </row>
        <row r="14">
          <cell r="B14">
            <v>3771.08</v>
          </cell>
          <cell r="C14" t="str">
            <v/>
          </cell>
          <cell r="D14">
            <v>104.6</v>
          </cell>
          <cell r="E14" t="str">
            <v/>
          </cell>
          <cell r="F14">
            <v>104.9</v>
          </cell>
          <cell r="G14" t="str">
            <v/>
          </cell>
          <cell r="H14">
            <v>93.4</v>
          </cell>
          <cell r="I14" t="str">
            <v/>
          </cell>
          <cell r="J14">
            <v>100.2</v>
          </cell>
          <cell r="K14" t="str">
            <v/>
          </cell>
          <cell r="L14">
            <v>103.6</v>
          </cell>
          <cell r="M14" t="str">
            <v/>
          </cell>
        </row>
        <row r="15">
          <cell r="B15">
            <v>3664.16</v>
          </cell>
          <cell r="C15" t="str">
            <v/>
          </cell>
          <cell r="D15">
            <v>105.3</v>
          </cell>
          <cell r="E15" t="str">
            <v/>
          </cell>
          <cell r="F15">
            <v>97.2</v>
          </cell>
          <cell r="G15" t="str">
            <v/>
          </cell>
          <cell r="H15">
            <v>89.4</v>
          </cell>
          <cell r="I15" t="str">
            <v/>
          </cell>
          <cell r="J15">
            <v>101.3</v>
          </cell>
          <cell r="K15" t="str">
            <v/>
          </cell>
          <cell r="L15">
            <v>95.7</v>
          </cell>
          <cell r="M15" t="str">
            <v/>
          </cell>
        </row>
        <row r="16">
          <cell r="B16">
            <v>3681.85</v>
          </cell>
          <cell r="C16" t="str">
            <v/>
          </cell>
          <cell r="D16">
            <v>103</v>
          </cell>
          <cell r="E16" t="str">
            <v/>
          </cell>
          <cell r="F16">
            <v>100.5</v>
          </cell>
          <cell r="G16" t="str">
            <v/>
          </cell>
          <cell r="H16">
            <v>88.8</v>
          </cell>
          <cell r="I16" t="str">
            <v/>
          </cell>
          <cell r="J16">
            <v>99.1</v>
          </cell>
          <cell r="K16" t="str">
            <v/>
          </cell>
          <cell r="L16">
            <v>99.3</v>
          </cell>
          <cell r="M16" t="str">
            <v/>
          </cell>
        </row>
        <row r="17">
          <cell r="B17">
            <v>3689.81</v>
          </cell>
          <cell r="C17" t="str">
            <v/>
          </cell>
          <cell r="D17">
            <v>102.7</v>
          </cell>
          <cell r="E17" t="str">
            <v/>
          </cell>
          <cell r="F17">
            <v>100.2</v>
          </cell>
          <cell r="G17" t="str">
            <v/>
          </cell>
          <cell r="H17">
            <v>89.3</v>
          </cell>
          <cell r="I17" t="str">
            <v/>
          </cell>
          <cell r="J17">
            <v>99</v>
          </cell>
          <cell r="K17" t="str">
            <v/>
          </cell>
          <cell r="L17">
            <v>100.6</v>
          </cell>
          <cell r="M17" t="str">
            <v/>
          </cell>
        </row>
        <row r="18">
          <cell r="B18">
            <v>3877.5</v>
          </cell>
          <cell r="C18" t="str">
            <v/>
          </cell>
          <cell r="D18">
            <v>102.8</v>
          </cell>
          <cell r="E18" t="str">
            <v/>
          </cell>
          <cell r="F18">
            <v>105.1</v>
          </cell>
          <cell r="G18" t="str">
            <v/>
          </cell>
          <cell r="H18">
            <v>93.5</v>
          </cell>
          <cell r="I18" t="str">
            <v/>
          </cell>
          <cell r="J18">
            <v>100</v>
          </cell>
          <cell r="K18" t="str">
            <v/>
          </cell>
          <cell r="L18">
            <v>104.7</v>
          </cell>
          <cell r="M18" t="str">
            <v/>
          </cell>
        </row>
        <row r="19">
          <cell r="B19">
            <v>3740.79</v>
          </cell>
          <cell r="C19" t="str">
            <v/>
          </cell>
          <cell r="D19">
            <v>102.1</v>
          </cell>
          <cell r="E19" t="str">
            <v/>
          </cell>
          <cell r="F19">
            <v>96.5</v>
          </cell>
          <cell r="G19" t="str">
            <v/>
          </cell>
          <cell r="H19">
            <v>90.1</v>
          </cell>
          <cell r="I19" t="str">
            <v/>
          </cell>
          <cell r="J19">
            <v>100.8</v>
          </cell>
          <cell r="K19" t="str">
            <v/>
          </cell>
          <cell r="L19">
            <v>96.4</v>
          </cell>
          <cell r="M19" t="str">
            <v/>
          </cell>
        </row>
        <row r="20">
          <cell r="B20">
            <v>3788.26</v>
          </cell>
          <cell r="C20" t="str">
            <v/>
          </cell>
          <cell r="D20">
            <v>102.9</v>
          </cell>
          <cell r="E20" t="str">
            <v/>
          </cell>
          <cell r="F20">
            <v>101.3</v>
          </cell>
          <cell r="G20" t="str">
            <v/>
          </cell>
          <cell r="H20">
            <v>90.9</v>
          </cell>
          <cell r="I20" t="str">
            <v/>
          </cell>
          <cell r="J20">
            <v>102.4</v>
          </cell>
          <cell r="K20" t="str">
            <v/>
          </cell>
          <cell r="L20">
            <v>100.9</v>
          </cell>
          <cell r="M20" t="str">
            <v/>
          </cell>
        </row>
        <row r="21">
          <cell r="B21">
            <v>3813.25</v>
          </cell>
          <cell r="C21" t="str">
            <v/>
          </cell>
          <cell r="D21">
            <v>103.3</v>
          </cell>
          <cell r="E21" t="str">
            <v/>
          </cell>
          <cell r="F21">
            <v>100.7</v>
          </cell>
          <cell r="G21" t="str">
            <v/>
          </cell>
          <cell r="H21">
            <v>91.5</v>
          </cell>
          <cell r="I21" t="str">
            <v/>
          </cell>
          <cell r="J21">
            <v>102.3</v>
          </cell>
          <cell r="K21" t="str">
            <v/>
          </cell>
          <cell r="L21">
            <v>100.7</v>
          </cell>
          <cell r="M21" t="str">
            <v/>
          </cell>
        </row>
        <row r="22">
          <cell r="B22">
            <v>4005.97</v>
          </cell>
          <cell r="C22" t="str">
            <v/>
          </cell>
          <cell r="D22">
            <v>103.3</v>
          </cell>
          <cell r="E22" t="str">
            <v/>
          </cell>
          <cell r="F22">
            <v>105.1</v>
          </cell>
          <cell r="G22" t="str">
            <v/>
          </cell>
          <cell r="H22">
            <v>96.1</v>
          </cell>
          <cell r="I22" t="str">
            <v/>
          </cell>
          <cell r="J22">
            <v>102.6</v>
          </cell>
          <cell r="K22" t="str">
            <v/>
          </cell>
          <cell r="L22">
            <v>105</v>
          </cell>
          <cell r="M22" t="str">
            <v/>
          </cell>
        </row>
        <row r="23">
          <cell r="B23">
            <v>3896.97</v>
          </cell>
          <cell r="C23" t="str">
            <v/>
          </cell>
          <cell r="D23">
            <v>104.2</v>
          </cell>
          <cell r="E23" t="str">
            <v/>
          </cell>
          <cell r="F23">
            <v>97.3</v>
          </cell>
          <cell r="G23" t="str">
            <v/>
          </cell>
          <cell r="H23">
            <v>93.3</v>
          </cell>
          <cell r="I23" t="str">
            <v/>
          </cell>
          <cell r="J23">
            <v>103.7</v>
          </cell>
          <cell r="K23" t="str">
            <v/>
          </cell>
          <cell r="L23">
            <v>97.1</v>
          </cell>
          <cell r="M23" t="str">
            <v/>
          </cell>
        </row>
        <row r="24">
          <cell r="B24">
            <v>3943.91</v>
          </cell>
          <cell r="C24" t="str">
            <v/>
          </cell>
          <cell r="D24">
            <v>104.1</v>
          </cell>
          <cell r="E24" t="str">
            <v/>
          </cell>
          <cell r="F24">
            <v>101.2</v>
          </cell>
          <cell r="G24" t="str">
            <v/>
          </cell>
          <cell r="H24">
            <v>94.4</v>
          </cell>
          <cell r="I24" t="str">
            <v/>
          </cell>
          <cell r="J24">
            <v>103.8</v>
          </cell>
          <cell r="K24" t="str">
            <v/>
          </cell>
          <cell r="L24">
            <v>101.2</v>
          </cell>
          <cell r="M24" t="str">
            <v/>
          </cell>
        </row>
        <row r="25">
          <cell r="B25">
            <v>3939.22</v>
          </cell>
          <cell r="C25" t="str">
            <v/>
          </cell>
          <cell r="D25">
            <v>103.3</v>
          </cell>
          <cell r="E25" t="str">
            <v/>
          </cell>
          <cell r="F25">
            <v>99.9</v>
          </cell>
          <cell r="G25" t="str">
            <v/>
          </cell>
          <cell r="H25">
            <v>94.8</v>
          </cell>
          <cell r="I25" t="str">
            <v/>
          </cell>
          <cell r="J25">
            <v>103.5</v>
          </cell>
          <cell r="K25" t="str">
            <v/>
          </cell>
          <cell r="L25">
            <v>100.4</v>
          </cell>
          <cell r="M25" t="str">
            <v/>
          </cell>
        </row>
        <row r="26">
          <cell r="B26">
            <v>4139.42</v>
          </cell>
          <cell r="C26" t="str">
            <v/>
          </cell>
          <cell r="D26">
            <v>103.3</v>
          </cell>
          <cell r="E26" t="str">
            <v/>
          </cell>
          <cell r="F26">
            <v>105.1</v>
          </cell>
          <cell r="G26" t="str">
            <v/>
          </cell>
          <cell r="H26">
            <v>100</v>
          </cell>
          <cell r="I26" t="str">
            <v/>
          </cell>
          <cell r="J26">
            <v>104</v>
          </cell>
          <cell r="K26" t="str">
            <v/>
          </cell>
          <cell r="L26">
            <v>105.5</v>
          </cell>
          <cell r="M26" t="str">
            <v/>
          </cell>
        </row>
        <row r="27">
          <cell r="B27">
            <v>4053.71</v>
          </cell>
          <cell r="C27" t="str">
            <v/>
          </cell>
          <cell r="D27">
            <v>104</v>
          </cell>
          <cell r="E27" t="str">
            <v/>
          </cell>
          <cell r="F27">
            <v>97.9</v>
          </cell>
          <cell r="G27" t="str">
            <v/>
          </cell>
          <cell r="H27">
            <v>98.5</v>
          </cell>
          <cell r="I27" t="str">
            <v/>
          </cell>
          <cell r="J27">
            <v>105.7</v>
          </cell>
          <cell r="K27" t="str">
            <v/>
          </cell>
          <cell r="L27">
            <v>98.5</v>
          </cell>
          <cell r="M27" t="str">
            <v/>
          </cell>
        </row>
        <row r="28">
          <cell r="B28">
            <v>4066.34</v>
          </cell>
          <cell r="C28" t="str">
            <v/>
          </cell>
          <cell r="D28">
            <v>103.1</v>
          </cell>
          <cell r="E28" t="str">
            <v/>
          </cell>
          <cell r="F28">
            <v>100.3</v>
          </cell>
          <cell r="G28" t="str">
            <v/>
          </cell>
          <cell r="H28">
            <v>98.3</v>
          </cell>
          <cell r="I28" t="str">
            <v/>
          </cell>
          <cell r="J28">
            <v>104.1</v>
          </cell>
          <cell r="K28" t="str">
            <v/>
          </cell>
          <cell r="L28">
            <v>99.8</v>
          </cell>
          <cell r="M28" t="str">
            <v/>
          </cell>
        </row>
        <row r="29">
          <cell r="B29">
            <v>4081.9</v>
          </cell>
          <cell r="C29" t="str">
            <v/>
          </cell>
          <cell r="D29">
            <v>103.6</v>
          </cell>
          <cell r="E29" t="str">
            <v/>
          </cell>
          <cell r="F29">
            <v>100.4</v>
          </cell>
          <cell r="G29" t="str">
            <v/>
          </cell>
          <cell r="H29">
            <v>99.1</v>
          </cell>
          <cell r="I29" t="str">
            <v/>
          </cell>
          <cell r="J29">
            <v>104.4</v>
          </cell>
          <cell r="K29" t="str">
            <v/>
          </cell>
          <cell r="L29">
            <v>100.8</v>
          </cell>
          <cell r="M29" t="str">
            <v/>
          </cell>
        </row>
        <row r="30">
          <cell r="B30">
            <v>4280.8</v>
          </cell>
          <cell r="C30" t="str">
            <v/>
          </cell>
          <cell r="D30">
            <v>103.4</v>
          </cell>
          <cell r="E30" t="str">
            <v/>
          </cell>
          <cell r="F30">
            <v>104.9</v>
          </cell>
          <cell r="G30" t="str">
            <v/>
          </cell>
          <cell r="H30">
            <v>104.2</v>
          </cell>
          <cell r="I30" t="str">
            <v/>
          </cell>
          <cell r="J30">
            <v>104.2</v>
          </cell>
          <cell r="K30" t="str">
            <v/>
          </cell>
          <cell r="L30">
            <v>105.2</v>
          </cell>
          <cell r="M30" t="str">
            <v/>
          </cell>
        </row>
        <row r="31">
          <cell r="B31">
            <v>4201.91</v>
          </cell>
          <cell r="C31" t="str">
            <v/>
          </cell>
          <cell r="D31">
            <v>103.7</v>
          </cell>
          <cell r="E31" t="str">
            <v/>
          </cell>
          <cell r="F31">
            <v>98.2</v>
          </cell>
          <cell r="G31" t="str">
            <v/>
          </cell>
          <cell r="H31">
            <v>103.1</v>
          </cell>
          <cell r="I31" t="str">
            <v/>
          </cell>
          <cell r="J31">
            <v>104.7</v>
          </cell>
          <cell r="K31" t="str">
            <v/>
          </cell>
          <cell r="L31">
            <v>98.9</v>
          </cell>
          <cell r="M31" t="str">
            <v/>
          </cell>
        </row>
        <row r="32">
          <cell r="B32">
            <v>4246.21</v>
          </cell>
          <cell r="C32" t="str">
            <v/>
          </cell>
          <cell r="D32">
            <v>104.4</v>
          </cell>
          <cell r="E32" t="str">
            <v/>
          </cell>
          <cell r="F32">
            <v>101.1</v>
          </cell>
          <cell r="G32" t="str">
            <v/>
          </cell>
          <cell r="H32">
            <v>103.7</v>
          </cell>
          <cell r="I32" t="str">
            <v/>
          </cell>
          <cell r="J32">
            <v>105.5</v>
          </cell>
          <cell r="K32" t="str">
            <v/>
          </cell>
          <cell r="L32">
            <v>100.6</v>
          </cell>
          <cell r="M32" t="str">
            <v/>
          </cell>
        </row>
        <row r="33">
          <cell r="B33">
            <v>4254.2</v>
          </cell>
          <cell r="C33" t="str">
            <v/>
          </cell>
          <cell r="D33">
            <v>104.2</v>
          </cell>
          <cell r="E33" t="str">
            <v/>
          </cell>
          <cell r="F33">
            <v>100.2</v>
          </cell>
          <cell r="G33" t="str">
            <v/>
          </cell>
          <cell r="H33">
            <v>104.2</v>
          </cell>
          <cell r="I33" t="str">
            <v/>
          </cell>
          <cell r="J33">
            <v>105</v>
          </cell>
          <cell r="K33" t="str">
            <v/>
          </cell>
          <cell r="L33">
            <v>100.5</v>
          </cell>
          <cell r="M33" t="str">
            <v/>
          </cell>
        </row>
        <row r="34">
          <cell r="B34">
            <v>4404.17</v>
          </cell>
          <cell r="C34" t="str">
            <v/>
          </cell>
          <cell r="D34">
            <v>102.9</v>
          </cell>
          <cell r="E34" t="str">
            <v/>
          </cell>
          <cell r="F34">
            <v>103.5</v>
          </cell>
          <cell r="G34" t="str">
            <v/>
          </cell>
          <cell r="H34">
            <v>107</v>
          </cell>
          <cell r="I34" t="str">
            <v/>
          </cell>
          <cell r="J34">
            <v>102.6</v>
          </cell>
          <cell r="K34" t="str">
            <v/>
          </cell>
          <cell r="L34">
            <v>102.7</v>
          </cell>
          <cell r="M34" t="str">
            <v/>
          </cell>
        </row>
        <row r="35">
          <cell r="B35">
            <v>4390.54</v>
          </cell>
          <cell r="C35" t="str">
            <v/>
          </cell>
          <cell r="D35">
            <v>104.5</v>
          </cell>
          <cell r="E35" t="str">
            <v/>
          </cell>
          <cell r="F35">
            <v>99.7</v>
          </cell>
          <cell r="G35" t="str">
            <v/>
          </cell>
          <cell r="H35">
            <v>105.6</v>
          </cell>
          <cell r="I35" t="str">
            <v/>
          </cell>
          <cell r="J35">
            <v>102.5</v>
          </cell>
          <cell r="K35" t="str">
            <v/>
          </cell>
          <cell r="L35">
            <v>98.7</v>
          </cell>
          <cell r="M35" t="str">
            <v/>
          </cell>
        </row>
        <row r="36">
          <cell r="B36">
            <v>4477.18</v>
          </cell>
          <cell r="C36" t="str">
            <v/>
          </cell>
          <cell r="D36">
            <v>105.4</v>
          </cell>
          <cell r="E36" t="str">
            <v/>
          </cell>
          <cell r="F36">
            <v>102</v>
          </cell>
          <cell r="G36" t="str">
            <v/>
          </cell>
          <cell r="H36">
            <v>107.4</v>
          </cell>
          <cell r="I36" t="str">
            <v/>
          </cell>
          <cell r="J36">
            <v>103.5</v>
          </cell>
          <cell r="K36" t="str">
            <v/>
          </cell>
          <cell r="L36">
            <v>101.7</v>
          </cell>
          <cell r="M36" t="str">
            <v/>
          </cell>
        </row>
        <row r="37">
          <cell r="B37">
            <v>4510.8599999999997</v>
          </cell>
          <cell r="C37" t="str">
            <v/>
          </cell>
          <cell r="D37">
            <v>106</v>
          </cell>
          <cell r="E37" t="str">
            <v/>
          </cell>
          <cell r="F37">
            <v>100.8</v>
          </cell>
          <cell r="G37" t="str">
            <v/>
          </cell>
          <cell r="H37">
            <v>108.6</v>
          </cell>
          <cell r="I37" t="str">
            <v/>
          </cell>
          <cell r="J37">
            <v>104.1</v>
          </cell>
          <cell r="K37" t="str">
            <v/>
          </cell>
          <cell r="L37">
            <v>101.1</v>
          </cell>
          <cell r="M37" t="str">
            <v/>
          </cell>
        </row>
        <row r="38">
          <cell r="B38">
            <v>4739.91</v>
          </cell>
          <cell r="C38" t="str">
            <v/>
          </cell>
          <cell r="D38">
            <v>107.6</v>
          </cell>
          <cell r="E38" t="str">
            <v/>
          </cell>
          <cell r="F38">
            <v>105.1</v>
          </cell>
          <cell r="G38" t="str">
            <v/>
          </cell>
          <cell r="H38">
            <v>112.9</v>
          </cell>
          <cell r="I38" t="str">
            <v/>
          </cell>
          <cell r="J38">
            <v>105.5</v>
          </cell>
          <cell r="K38" t="str">
            <v/>
          </cell>
          <cell r="L38">
            <v>104</v>
          </cell>
          <cell r="M38" t="str">
            <v/>
          </cell>
        </row>
        <row r="39">
          <cell r="B39">
            <v>4700.1099999999997</v>
          </cell>
          <cell r="C39" t="str">
            <v/>
          </cell>
          <cell r="D39">
            <v>107.1</v>
          </cell>
          <cell r="E39" t="str">
            <v/>
          </cell>
          <cell r="F39">
            <v>99.2</v>
          </cell>
          <cell r="G39" t="str">
            <v/>
          </cell>
          <cell r="H39">
            <v>111.7</v>
          </cell>
          <cell r="I39" t="str">
            <v/>
          </cell>
          <cell r="J39">
            <v>105.6</v>
          </cell>
          <cell r="K39" t="str">
            <v/>
          </cell>
          <cell r="L39">
            <v>98.9</v>
          </cell>
          <cell r="M39" t="str">
            <v/>
          </cell>
        </row>
        <row r="40">
          <cell r="B40">
            <v>4812.84</v>
          </cell>
          <cell r="C40" t="str">
            <v/>
          </cell>
          <cell r="D40">
            <v>107.5</v>
          </cell>
          <cell r="E40" t="str">
            <v/>
          </cell>
          <cell r="F40">
            <v>102.4</v>
          </cell>
          <cell r="G40" t="str">
            <v/>
          </cell>
          <cell r="H40">
            <v>113.7</v>
          </cell>
          <cell r="I40" t="str">
            <v/>
          </cell>
          <cell r="J40">
            <v>105.7</v>
          </cell>
          <cell r="K40" t="str">
            <v/>
          </cell>
          <cell r="L40">
            <v>101.8</v>
          </cell>
          <cell r="M40" t="str">
            <v/>
          </cell>
        </row>
        <row r="41">
          <cell r="B41">
            <v>4822.83</v>
          </cell>
          <cell r="C41" t="str">
            <v/>
          </cell>
          <cell r="D41">
            <v>106.9</v>
          </cell>
          <cell r="E41" t="str">
            <v/>
          </cell>
          <cell r="F41">
            <v>100.2</v>
          </cell>
          <cell r="G41" t="str">
            <v/>
          </cell>
          <cell r="H41">
            <v>113.9</v>
          </cell>
          <cell r="I41" t="str">
            <v/>
          </cell>
          <cell r="J41">
            <v>104.8</v>
          </cell>
          <cell r="K41" t="str">
            <v/>
          </cell>
          <cell r="L41">
            <v>100.2</v>
          </cell>
          <cell r="M41" t="str">
            <v/>
          </cell>
        </row>
        <row r="42">
          <cell r="B42">
            <v>5071.41</v>
          </cell>
          <cell r="C42" t="str">
            <v/>
          </cell>
          <cell r="D42">
            <v>107</v>
          </cell>
          <cell r="E42" t="str">
            <v/>
          </cell>
          <cell r="F42">
            <v>105.2</v>
          </cell>
          <cell r="G42" t="str">
            <v/>
          </cell>
          <cell r="H42">
            <v>119.3</v>
          </cell>
          <cell r="I42" t="str">
            <v/>
          </cell>
          <cell r="J42">
            <v>105.5</v>
          </cell>
          <cell r="K42" t="str">
            <v/>
          </cell>
          <cell r="L42">
            <v>104.7</v>
          </cell>
          <cell r="M42" t="str">
            <v/>
          </cell>
        </row>
        <row r="43">
          <cell r="B43">
            <v>5015.03</v>
          </cell>
          <cell r="C43" t="str">
            <v/>
          </cell>
          <cell r="D43">
            <v>106.7</v>
          </cell>
          <cell r="E43" t="str">
            <v/>
          </cell>
          <cell r="F43">
            <v>98.9</v>
          </cell>
          <cell r="G43" t="str">
            <v/>
          </cell>
          <cell r="H43">
            <v>117.7</v>
          </cell>
          <cell r="I43" t="str">
            <v/>
          </cell>
          <cell r="J43">
            <v>105.3</v>
          </cell>
          <cell r="K43" t="str">
            <v/>
          </cell>
          <cell r="L43">
            <v>98.7</v>
          </cell>
          <cell r="M43" t="str">
            <v/>
          </cell>
        </row>
        <row r="44">
          <cell r="B44">
            <v>5142.59</v>
          </cell>
          <cell r="C44" t="str">
            <v/>
          </cell>
          <cell r="D44">
            <v>106.9</v>
          </cell>
          <cell r="E44" t="str">
            <v/>
          </cell>
          <cell r="F44">
            <v>102.5</v>
          </cell>
          <cell r="G44" t="str">
            <v/>
          </cell>
          <cell r="H44">
            <v>118.6</v>
          </cell>
          <cell r="I44" t="str">
            <v/>
          </cell>
          <cell r="J44">
            <v>104.4</v>
          </cell>
          <cell r="K44" t="str">
            <v/>
          </cell>
          <cell r="L44">
            <v>100.8</v>
          </cell>
          <cell r="M44" t="str">
            <v/>
          </cell>
        </row>
        <row r="45">
          <cell r="B45">
            <v>5150.1499999999996</v>
          </cell>
          <cell r="C45" t="str">
            <v/>
          </cell>
          <cell r="D45">
            <v>106.8</v>
          </cell>
          <cell r="E45" t="str">
            <v/>
          </cell>
          <cell r="F45">
            <v>100.1</v>
          </cell>
          <cell r="G45" t="str">
            <v/>
          </cell>
          <cell r="H45">
            <v>118.4</v>
          </cell>
          <cell r="I45" t="str">
            <v/>
          </cell>
          <cell r="J45">
            <v>104</v>
          </cell>
          <cell r="K45" t="str">
            <v/>
          </cell>
          <cell r="L45">
            <v>99.8</v>
          </cell>
          <cell r="M45" t="str">
            <v/>
          </cell>
        </row>
        <row r="46">
          <cell r="B46">
            <v>5368.01</v>
          </cell>
          <cell r="C46" t="str">
            <v/>
          </cell>
          <cell r="D46">
            <v>105.8</v>
          </cell>
          <cell r="E46" t="str">
            <v/>
          </cell>
          <cell r="F46">
            <v>104.2</v>
          </cell>
          <cell r="G46" t="str">
            <v/>
          </cell>
          <cell r="H46">
            <v>122.7</v>
          </cell>
          <cell r="I46" t="str">
            <v/>
          </cell>
          <cell r="J46">
            <v>103</v>
          </cell>
          <cell r="K46" t="str">
            <v/>
          </cell>
          <cell r="L46">
            <v>103.6</v>
          </cell>
          <cell r="M46" t="str">
            <v/>
          </cell>
        </row>
        <row r="47">
          <cell r="B47">
            <v>5367.68</v>
          </cell>
          <cell r="C47" t="str">
            <v/>
          </cell>
          <cell r="D47">
            <v>107</v>
          </cell>
          <cell r="E47" t="str">
            <v/>
          </cell>
          <cell r="F47">
            <v>100</v>
          </cell>
          <cell r="G47" t="str">
            <v/>
          </cell>
          <cell r="H47">
            <v>120.4</v>
          </cell>
          <cell r="I47" t="str">
            <v/>
          </cell>
          <cell r="J47">
            <v>102.5</v>
          </cell>
          <cell r="K47" t="str">
            <v/>
          </cell>
          <cell r="L47">
            <v>98.1</v>
          </cell>
          <cell r="M47" t="str">
            <v/>
          </cell>
        </row>
        <row r="48">
          <cell r="B48">
            <v>5248.83</v>
          </cell>
          <cell r="C48" t="str">
            <v/>
          </cell>
          <cell r="D48">
            <v>102.1</v>
          </cell>
          <cell r="E48" t="str">
            <v/>
          </cell>
          <cell r="F48">
            <v>97.8</v>
          </cell>
          <cell r="G48" t="str">
            <v/>
          </cell>
          <cell r="H48">
            <v>117.5</v>
          </cell>
          <cell r="I48" t="str">
            <v/>
          </cell>
          <cell r="J48">
            <v>99.1</v>
          </cell>
          <cell r="K48" t="str">
            <v/>
          </cell>
          <cell r="L48">
            <v>97.6</v>
          </cell>
          <cell r="M48" t="str">
            <v/>
          </cell>
        </row>
        <row r="49">
          <cell r="B49">
            <v>5371.81</v>
          </cell>
          <cell r="C49" t="str">
            <v/>
          </cell>
          <cell r="D49">
            <v>104.3</v>
          </cell>
          <cell r="E49" t="str">
            <v/>
          </cell>
          <cell r="F49">
            <v>102.3</v>
          </cell>
          <cell r="G49" t="str">
            <v/>
          </cell>
          <cell r="H49">
            <v>120</v>
          </cell>
          <cell r="I49" t="str">
            <v/>
          </cell>
          <cell r="J49">
            <v>101.4</v>
          </cell>
          <cell r="K49" t="str">
            <v/>
          </cell>
          <cell r="L49">
            <v>102.1</v>
          </cell>
          <cell r="M49" t="str">
            <v/>
          </cell>
        </row>
        <row r="50">
          <cell r="B50">
            <v>5656.51</v>
          </cell>
          <cell r="C50" t="str">
            <v/>
          </cell>
          <cell r="D50">
            <v>105.4</v>
          </cell>
          <cell r="E50" t="str">
            <v/>
          </cell>
          <cell r="F50">
            <v>105.3</v>
          </cell>
          <cell r="G50" t="str">
            <v/>
          </cell>
          <cell r="H50">
            <v>125.9</v>
          </cell>
          <cell r="I50" t="str">
            <v/>
          </cell>
          <cell r="J50">
            <v>102.6</v>
          </cell>
          <cell r="K50" t="str">
            <v/>
          </cell>
          <cell r="L50">
            <v>104.9</v>
          </cell>
          <cell r="M50" t="str">
            <v/>
          </cell>
        </row>
        <row r="51">
          <cell r="B51">
            <v>5675.54</v>
          </cell>
          <cell r="C51" t="str">
            <v/>
          </cell>
          <cell r="D51">
            <v>105.7</v>
          </cell>
          <cell r="E51" t="str">
            <v/>
          </cell>
          <cell r="F51">
            <v>100.3</v>
          </cell>
          <cell r="G51" t="str">
            <v/>
          </cell>
          <cell r="H51">
            <v>123.8</v>
          </cell>
          <cell r="I51" t="str">
            <v/>
          </cell>
          <cell r="J51">
            <v>102.9</v>
          </cell>
          <cell r="K51" t="str">
            <v/>
          </cell>
          <cell r="L51">
            <v>98.3</v>
          </cell>
          <cell r="M51" t="str">
            <v/>
          </cell>
        </row>
        <row r="52">
          <cell r="B52">
            <v>5775.25</v>
          </cell>
          <cell r="C52" t="str">
            <v/>
          </cell>
          <cell r="D52">
            <v>110</v>
          </cell>
          <cell r="E52" t="str">
            <v/>
          </cell>
          <cell r="F52">
            <v>101.8</v>
          </cell>
          <cell r="G52" t="str">
            <v/>
          </cell>
          <cell r="H52">
            <v>123.7</v>
          </cell>
          <cell r="I52" t="str">
            <v/>
          </cell>
          <cell r="J52">
            <v>105.2</v>
          </cell>
          <cell r="K52" t="str">
            <v/>
          </cell>
          <cell r="L52">
            <v>99.9</v>
          </cell>
          <cell r="M52" t="str">
            <v/>
          </cell>
        </row>
        <row r="53">
          <cell r="B53">
            <v>5885.75</v>
          </cell>
          <cell r="C53" t="str">
            <v/>
          </cell>
          <cell r="D53">
            <v>109.6</v>
          </cell>
          <cell r="E53" t="str">
            <v/>
          </cell>
          <cell r="F53">
            <v>101.9</v>
          </cell>
          <cell r="G53" t="str">
            <v/>
          </cell>
          <cell r="H53">
            <v>124.7</v>
          </cell>
          <cell r="I53" t="str">
            <v/>
          </cell>
          <cell r="J53">
            <v>103.9</v>
          </cell>
          <cell r="K53" t="str">
            <v/>
          </cell>
          <cell r="L53">
            <v>100.8</v>
          </cell>
          <cell r="M53" t="str">
            <v/>
          </cell>
        </row>
        <row r="54">
          <cell r="B54">
            <v>6221.04</v>
          </cell>
          <cell r="C54" t="str">
            <v/>
          </cell>
          <cell r="D54">
            <v>110</v>
          </cell>
          <cell r="E54" t="str">
            <v/>
          </cell>
          <cell r="F54">
            <v>105.7</v>
          </cell>
          <cell r="G54" t="str">
            <v/>
          </cell>
          <cell r="H54">
            <v>128.4</v>
          </cell>
          <cell r="I54" t="str">
            <v/>
          </cell>
          <cell r="J54">
            <v>102</v>
          </cell>
          <cell r="K54" t="str">
            <v/>
          </cell>
          <cell r="L54">
            <v>103</v>
          </cell>
          <cell r="M54" t="str">
            <v/>
          </cell>
        </row>
        <row r="55">
          <cell r="B55">
            <v>6338.46</v>
          </cell>
          <cell r="C55" t="str">
            <v/>
          </cell>
          <cell r="D55">
            <v>111.7</v>
          </cell>
          <cell r="E55" t="str">
            <v/>
          </cell>
          <cell r="F55">
            <v>101.9</v>
          </cell>
          <cell r="G55" t="str">
            <v/>
          </cell>
          <cell r="H55">
            <v>126.3</v>
          </cell>
          <cell r="I55" t="str">
            <v/>
          </cell>
          <cell r="J55">
            <v>101.9</v>
          </cell>
          <cell r="K55" t="str">
            <v/>
          </cell>
          <cell r="L55">
            <v>98.4</v>
          </cell>
          <cell r="M55" t="str">
            <v/>
          </cell>
        </row>
        <row r="56">
          <cell r="B56">
            <v>6566.15</v>
          </cell>
          <cell r="C56"/>
          <cell r="D56">
            <v>113.7</v>
          </cell>
          <cell r="E56"/>
          <cell r="F56">
            <v>103.6</v>
          </cell>
          <cell r="G56"/>
          <cell r="H56">
            <v>123.6</v>
          </cell>
          <cell r="I56"/>
          <cell r="J56">
            <v>99.9</v>
          </cell>
          <cell r="K56"/>
          <cell r="L56">
            <v>97.9</v>
          </cell>
          <cell r="M56"/>
        </row>
      </sheetData>
      <sheetData sheetId="6">
        <row r="7">
          <cell r="F7">
            <v>89.9</v>
          </cell>
          <cell r="G7" t="str">
            <v/>
          </cell>
          <cell r="H7">
            <v>100.8</v>
          </cell>
          <cell r="I7" t="str">
            <v/>
          </cell>
        </row>
        <row r="8">
          <cell r="F8">
            <v>90.7</v>
          </cell>
          <cell r="G8" t="str">
            <v/>
          </cell>
          <cell r="H8">
            <v>100.9</v>
          </cell>
          <cell r="I8" t="str">
            <v/>
          </cell>
        </row>
        <row r="9">
          <cell r="F9">
            <v>90.5</v>
          </cell>
          <cell r="G9" t="str">
            <v/>
          </cell>
          <cell r="H9">
            <v>99.8</v>
          </cell>
          <cell r="I9" t="str">
            <v/>
          </cell>
        </row>
        <row r="10">
          <cell r="F10">
            <v>92.3</v>
          </cell>
          <cell r="G10" t="str">
            <v/>
          </cell>
          <cell r="H10">
            <v>102</v>
          </cell>
          <cell r="I10" t="str">
            <v/>
          </cell>
        </row>
        <row r="11">
          <cell r="F11">
            <v>95.7</v>
          </cell>
          <cell r="G11" t="str">
            <v/>
          </cell>
          <cell r="H11">
            <v>103.7</v>
          </cell>
          <cell r="I11" t="str">
            <v/>
          </cell>
        </row>
        <row r="12">
          <cell r="F12">
            <v>100</v>
          </cell>
          <cell r="G12" t="str">
            <v/>
          </cell>
          <cell r="H12">
            <v>104.5</v>
          </cell>
          <cell r="I12" t="str">
            <v/>
          </cell>
        </row>
        <row r="13">
          <cell r="F13">
            <v>104.4</v>
          </cell>
          <cell r="G13" t="str">
            <v/>
          </cell>
          <cell r="H13">
            <v>104.4</v>
          </cell>
          <cell r="I13" t="str">
            <v/>
          </cell>
        </row>
        <row r="14">
          <cell r="F14">
            <v>108.5</v>
          </cell>
          <cell r="G14" t="str">
            <v/>
          </cell>
          <cell r="H14">
            <v>103.9</v>
          </cell>
          <cell r="I14" t="str">
            <v/>
          </cell>
        </row>
        <row r="15">
          <cell r="B15">
            <v>4852.29</v>
          </cell>
          <cell r="C15" t="str">
            <v/>
          </cell>
          <cell r="D15">
            <v>107.1</v>
          </cell>
          <cell r="E15" t="str">
            <v/>
          </cell>
          <cell r="F15">
            <v>114.4</v>
          </cell>
          <cell r="G15" t="str">
            <v/>
          </cell>
          <cell r="H15">
            <v>105.4</v>
          </cell>
          <cell r="I15" t="str">
            <v/>
          </cell>
        </row>
        <row r="16">
          <cell r="B16">
            <v>5169.0600000000004</v>
          </cell>
          <cell r="C16" t="str">
            <v/>
          </cell>
          <cell r="D16">
            <v>106.5</v>
          </cell>
          <cell r="E16" t="str">
            <v/>
          </cell>
          <cell r="F16">
            <v>119.1</v>
          </cell>
          <cell r="G16" t="str">
            <v/>
          </cell>
          <cell r="H16">
            <v>104.1</v>
          </cell>
          <cell r="I16" t="str">
            <v/>
          </cell>
        </row>
        <row r="17">
          <cell r="B17">
            <v>5411.45</v>
          </cell>
          <cell r="C17" t="str">
            <v/>
          </cell>
          <cell r="D17">
            <v>104.7</v>
          </cell>
          <cell r="E17" t="str">
            <v/>
          </cell>
          <cell r="F17">
            <v>120.9</v>
          </cell>
          <cell r="G17" t="str">
            <v/>
          </cell>
          <cell r="H17">
            <v>101.5</v>
          </cell>
          <cell r="I17" t="str">
            <v/>
          </cell>
        </row>
        <row r="18">
          <cell r="B18">
            <v>5889.84</v>
          </cell>
          <cell r="C18" t="str">
            <v/>
          </cell>
          <cell r="D18">
            <v>108.8</v>
          </cell>
          <cell r="E18" t="str">
            <v/>
          </cell>
          <cell r="F18">
            <v>125</v>
          </cell>
          <cell r="G18" t="str">
            <v/>
          </cell>
          <cell r="H18">
            <v>103.4</v>
          </cell>
          <cell r="I18" t="str">
            <v/>
          </cell>
        </row>
      </sheetData>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Narastajace"/>
      <sheetName val="Kwartalne"/>
      <sheetName val="Roczne"/>
      <sheetName val="Wartosci_hist"/>
      <sheetName val="A_hist"/>
      <sheetName val="B_hist"/>
      <sheetName val="Miesieczne_hist"/>
      <sheetName val="Narastajace_hist"/>
      <sheetName val="Kwartalne_hist"/>
      <sheetName val="Roczne_hist"/>
      <sheetName val="Metadane"/>
      <sheetName val="rejestr_zmian"/>
    </sheetNames>
    <sheetDataSet>
      <sheetData sheetId="0">
        <row r="7">
          <cell r="X7">
            <v>1566.32</v>
          </cell>
          <cell r="Y7" t="str">
            <v/>
          </cell>
          <cell r="AH7">
            <v>930.31</v>
          </cell>
          <cell r="AI7" t="str">
            <v/>
          </cell>
        </row>
        <row r="8">
          <cell r="X8">
            <v>1571.05</v>
          </cell>
          <cell r="Y8" t="str">
            <v/>
          </cell>
          <cell r="AH8">
            <v>914.23</v>
          </cell>
          <cell r="AI8" t="str">
            <v/>
          </cell>
        </row>
        <row r="9">
          <cell r="X9">
            <v>1648.55</v>
          </cell>
          <cell r="Y9" t="str">
            <v/>
          </cell>
          <cell r="AH9">
            <v>956.52</v>
          </cell>
          <cell r="AI9" t="str">
            <v/>
          </cell>
        </row>
        <row r="10">
          <cell r="X10">
            <v>1650.02</v>
          </cell>
          <cell r="Y10" t="str">
            <v/>
          </cell>
          <cell r="AH10">
            <v>974.15</v>
          </cell>
          <cell r="AI10" t="str">
            <v/>
          </cell>
        </row>
        <row r="11">
          <cell r="X11">
            <v>1651.49</v>
          </cell>
          <cell r="Y11" t="str">
            <v/>
          </cell>
          <cell r="AH11">
            <v>955.32</v>
          </cell>
          <cell r="AI11" t="str">
            <v/>
          </cell>
        </row>
        <row r="12">
          <cell r="X12">
            <v>1654.6</v>
          </cell>
          <cell r="Y12" t="str">
            <v/>
          </cell>
          <cell r="AH12">
            <v>955.43</v>
          </cell>
          <cell r="AI12" t="str">
            <v/>
          </cell>
        </row>
        <row r="13">
          <cell r="X13">
            <v>1654.89</v>
          </cell>
          <cell r="Y13" t="str">
            <v/>
          </cell>
          <cell r="AH13">
            <v>973.6</v>
          </cell>
          <cell r="AI13" t="str">
            <v/>
          </cell>
        </row>
        <row r="14">
          <cell r="X14">
            <v>1656.27</v>
          </cell>
          <cell r="Y14" t="str">
            <v/>
          </cell>
          <cell r="AH14">
            <v>955.13</v>
          </cell>
          <cell r="AI14" t="str">
            <v/>
          </cell>
        </row>
        <row r="15">
          <cell r="X15">
            <v>1662.67</v>
          </cell>
          <cell r="Y15" t="str">
            <v/>
          </cell>
          <cell r="AH15">
            <v>956.04</v>
          </cell>
          <cell r="AI15" t="str">
            <v/>
          </cell>
        </row>
        <row r="16">
          <cell r="X16">
            <v>1665.79</v>
          </cell>
          <cell r="Y16" t="str">
            <v/>
          </cell>
          <cell r="AH16">
            <v>975.35</v>
          </cell>
          <cell r="AI16" t="str">
            <v/>
          </cell>
        </row>
        <row r="17">
          <cell r="X17">
            <v>1666.48</v>
          </cell>
          <cell r="Y17" t="str">
            <v/>
          </cell>
          <cell r="AH17">
            <v>955.79</v>
          </cell>
          <cell r="AI17" t="str">
            <v/>
          </cell>
        </row>
        <row r="18">
          <cell r="X18">
            <v>1667.58</v>
          </cell>
          <cell r="Y18" t="str">
            <v/>
          </cell>
          <cell r="AH18">
            <v>955.4</v>
          </cell>
          <cell r="AI18" t="str">
            <v/>
          </cell>
        </row>
        <row r="19">
          <cell r="X19">
            <v>1667.97</v>
          </cell>
          <cell r="Y19" t="str">
            <v/>
          </cell>
          <cell r="AH19">
            <v>974.36</v>
          </cell>
          <cell r="AI19" t="str">
            <v/>
          </cell>
        </row>
        <row r="20">
          <cell r="X20">
            <v>1673.05</v>
          </cell>
          <cell r="Y20" t="str">
            <v/>
          </cell>
          <cell r="AH20">
            <v>956.32</v>
          </cell>
          <cell r="AI20" t="str">
            <v/>
          </cell>
        </row>
        <row r="21">
          <cell r="X21">
            <v>1730.49</v>
          </cell>
          <cell r="Y21" t="str">
            <v/>
          </cell>
          <cell r="AH21">
            <v>984.42</v>
          </cell>
          <cell r="AI21" t="str">
            <v/>
          </cell>
        </row>
        <row r="22">
          <cell r="X22">
            <v>1733.86</v>
          </cell>
          <cell r="Y22" t="str">
            <v/>
          </cell>
          <cell r="AH22">
            <v>1004.94</v>
          </cell>
          <cell r="AI22" t="str">
            <v/>
          </cell>
        </row>
        <row r="23">
          <cell r="X23">
            <v>1733.51</v>
          </cell>
          <cell r="Y23" t="str">
            <v/>
          </cell>
          <cell r="AH23">
            <v>984.37</v>
          </cell>
          <cell r="AI23" t="str">
            <v/>
          </cell>
        </row>
        <row r="24">
          <cell r="X24">
            <v>1737.16</v>
          </cell>
          <cell r="Y24" t="str">
            <v/>
          </cell>
          <cell r="AH24">
            <v>984.17</v>
          </cell>
          <cell r="AI24" t="str">
            <v/>
          </cell>
        </row>
        <row r="25">
          <cell r="X25">
            <v>1736.16</v>
          </cell>
          <cell r="Y25" t="str">
            <v/>
          </cell>
          <cell r="AH25">
            <v>1003.56</v>
          </cell>
          <cell r="AI25" t="str">
            <v/>
          </cell>
        </row>
        <row r="26">
          <cell r="X26">
            <v>1736.05</v>
          </cell>
          <cell r="Y26" t="str">
            <v/>
          </cell>
          <cell r="AH26">
            <v>984.39</v>
          </cell>
          <cell r="AI26" t="str">
            <v/>
          </cell>
        </row>
        <row r="27">
          <cell r="X27">
            <v>1743.19</v>
          </cell>
          <cell r="Y27" t="str">
            <v/>
          </cell>
          <cell r="AH27">
            <v>985.15</v>
          </cell>
          <cell r="AI27" t="str">
            <v/>
          </cell>
        </row>
        <row r="28">
          <cell r="X28">
            <v>1745.97</v>
          </cell>
          <cell r="Y28" t="str">
            <v/>
          </cell>
          <cell r="AH28">
            <v>1005.1</v>
          </cell>
          <cell r="AI28" t="str">
            <v/>
          </cell>
        </row>
        <row r="29">
          <cell r="X29">
            <v>1745.81</v>
          </cell>
          <cell r="Y29" t="str">
            <v/>
          </cell>
          <cell r="AH29">
            <v>984.51</v>
          </cell>
          <cell r="AI29" t="str">
            <v/>
          </cell>
        </row>
        <row r="30">
          <cell r="X30">
            <v>1744.25</v>
          </cell>
          <cell r="Y30" t="str">
            <v/>
          </cell>
          <cell r="AH30">
            <v>984.23</v>
          </cell>
          <cell r="AI30" t="str">
            <v/>
          </cell>
        </row>
        <row r="31">
          <cell r="X31">
            <v>1746.38</v>
          </cell>
          <cell r="Y31" t="str">
            <v/>
          </cell>
          <cell r="AH31">
            <v>1003.5</v>
          </cell>
          <cell r="AI31" t="str">
            <v/>
          </cell>
        </row>
        <row r="32">
          <cell r="X32">
            <v>1750.12</v>
          </cell>
          <cell r="Y32" t="str">
            <v/>
          </cell>
          <cell r="AH32">
            <v>984.87</v>
          </cell>
          <cell r="AI32" t="str">
            <v/>
          </cell>
        </row>
        <row r="33">
          <cell r="X33">
            <v>1828.74</v>
          </cell>
          <cell r="Y33" t="str">
            <v/>
          </cell>
          <cell r="AH33">
            <v>1060.6199999999999</v>
          </cell>
          <cell r="AI33" t="str">
            <v/>
          </cell>
        </row>
        <row r="34">
          <cell r="X34">
            <v>1831.24</v>
          </cell>
          <cell r="Y34" t="str">
            <v/>
          </cell>
          <cell r="AH34">
            <v>1083.0899999999999</v>
          </cell>
          <cell r="AI34" t="str">
            <v/>
          </cell>
        </row>
        <row r="35">
          <cell r="X35">
            <v>1833.38</v>
          </cell>
          <cell r="Y35" t="str">
            <v/>
          </cell>
          <cell r="AH35">
            <v>1060.31</v>
          </cell>
          <cell r="AI35" t="str">
            <v/>
          </cell>
        </row>
        <row r="36">
          <cell r="X36">
            <v>1834.25</v>
          </cell>
          <cell r="Y36" t="str">
            <v/>
          </cell>
          <cell r="AH36">
            <v>1059.79</v>
          </cell>
          <cell r="AI36" t="str">
            <v/>
          </cell>
        </row>
        <row r="37">
          <cell r="X37">
            <v>1833.63</v>
          </cell>
          <cell r="Y37" t="str">
            <v/>
          </cell>
          <cell r="AH37">
            <v>1081.76</v>
          </cell>
          <cell r="AI37" t="str">
            <v/>
          </cell>
        </row>
        <row r="38">
          <cell r="X38">
            <v>1832.68</v>
          </cell>
          <cell r="Y38" t="str">
            <v/>
          </cell>
          <cell r="AH38">
            <v>1059.57</v>
          </cell>
          <cell r="AI38" t="str">
            <v/>
          </cell>
        </row>
        <row r="39">
          <cell r="X39">
            <v>1837.51</v>
          </cell>
          <cell r="Y39" t="str">
            <v/>
          </cell>
          <cell r="AH39">
            <v>1060.43</v>
          </cell>
          <cell r="AI39" t="str">
            <v/>
          </cell>
        </row>
        <row r="40">
          <cell r="X40">
            <v>1843.44</v>
          </cell>
          <cell r="Y40" t="str">
            <v/>
          </cell>
          <cell r="AH40">
            <v>1083.42</v>
          </cell>
          <cell r="AI40" t="str">
            <v/>
          </cell>
        </row>
        <row r="41">
          <cell r="X41">
            <v>1841.43</v>
          </cell>
          <cell r="Y41" t="str">
            <v/>
          </cell>
          <cell r="AH41">
            <v>1059.77</v>
          </cell>
          <cell r="AI41" t="str">
            <v/>
          </cell>
        </row>
        <row r="42">
          <cell r="X42">
            <v>1839.06</v>
          </cell>
          <cell r="Y42" t="str">
            <v/>
          </cell>
          <cell r="AH42">
            <v>1059.95</v>
          </cell>
          <cell r="AI42" t="str">
            <v/>
          </cell>
        </row>
        <row r="43">
          <cell r="X43">
            <v>1855.4</v>
          </cell>
          <cell r="Y43" t="str">
            <v/>
          </cell>
          <cell r="AH43">
            <v>1091.98</v>
          </cell>
          <cell r="AI43" t="str">
            <v/>
          </cell>
        </row>
        <row r="44">
          <cell r="X44">
            <v>1849</v>
          </cell>
          <cell r="Y44" t="str">
            <v/>
          </cell>
          <cell r="AH44">
            <v>1071.49</v>
          </cell>
          <cell r="AI44" t="str">
            <v/>
          </cell>
        </row>
        <row r="45">
          <cell r="X45">
            <v>1927.78</v>
          </cell>
          <cell r="Y45" t="str">
            <v/>
          </cell>
          <cell r="AH45">
            <v>1122.95</v>
          </cell>
          <cell r="AI45" t="str">
            <v/>
          </cell>
        </row>
        <row r="46">
          <cell r="X46">
            <v>1930.34</v>
          </cell>
          <cell r="Y46" t="str">
            <v/>
          </cell>
          <cell r="AH46">
            <v>1145.1099999999999</v>
          </cell>
          <cell r="AI46" t="str">
            <v/>
          </cell>
        </row>
        <row r="47">
          <cell r="X47">
            <v>1929.67</v>
          </cell>
          <cell r="Y47" t="str">
            <v/>
          </cell>
          <cell r="AH47">
            <v>1122.8800000000001</v>
          </cell>
          <cell r="AI47" t="str">
            <v/>
          </cell>
        </row>
        <row r="48">
          <cell r="X48">
            <v>1930.54</v>
          </cell>
          <cell r="Y48" t="str">
            <v/>
          </cell>
          <cell r="AH48">
            <v>1121.92</v>
          </cell>
          <cell r="AI48" t="str">
            <v/>
          </cell>
        </row>
        <row r="49">
          <cell r="X49">
            <v>1933.21</v>
          </cell>
          <cell r="Y49" t="str">
            <v/>
          </cell>
          <cell r="AH49">
            <v>1144.69</v>
          </cell>
          <cell r="AI49" t="str">
            <v/>
          </cell>
        </row>
        <row r="50">
          <cell r="X50">
            <v>1933.07</v>
          </cell>
          <cell r="Y50" t="str">
            <v/>
          </cell>
          <cell r="AH50">
            <v>1122.04</v>
          </cell>
          <cell r="AI50" t="str">
            <v/>
          </cell>
        </row>
        <row r="51">
          <cell r="X51">
            <v>1938.18</v>
          </cell>
          <cell r="Y51" t="str">
            <v/>
          </cell>
          <cell r="AH51">
            <v>1123.58</v>
          </cell>
          <cell r="AI51" t="str">
            <v/>
          </cell>
        </row>
        <row r="52">
          <cell r="X52">
            <v>1944.78</v>
          </cell>
          <cell r="Y52" t="str">
            <v/>
          </cell>
          <cell r="AH52">
            <v>1147.1199999999999</v>
          </cell>
          <cell r="AI52" t="str">
            <v/>
          </cell>
        </row>
        <row r="53">
          <cell r="X53">
            <v>1940.34</v>
          </cell>
          <cell r="Y53" t="str">
            <v/>
          </cell>
          <cell r="AH53">
            <v>1123.32</v>
          </cell>
          <cell r="AI53" t="str">
            <v/>
          </cell>
        </row>
        <row r="54">
          <cell r="X54">
            <v>1943.35</v>
          </cell>
          <cell r="Y54" t="str">
            <v/>
          </cell>
          <cell r="AH54">
            <v>1122.45</v>
          </cell>
          <cell r="AI54" t="str">
            <v/>
          </cell>
        </row>
        <row r="55">
          <cell r="X55">
            <v>1944.27</v>
          </cell>
          <cell r="Y55" t="str">
            <v/>
          </cell>
          <cell r="AH55">
            <v>1142.82</v>
          </cell>
          <cell r="AI55" t="str">
            <v/>
          </cell>
        </row>
        <row r="56">
          <cell r="X56">
            <v>1948.53</v>
          </cell>
          <cell r="Y56" t="str">
            <v/>
          </cell>
          <cell r="AH56">
            <v>1123.9100000000001</v>
          </cell>
          <cell r="AI56" t="str">
            <v/>
          </cell>
        </row>
        <row r="57">
          <cell r="X57">
            <v>1985.04</v>
          </cell>
          <cell r="Y57" t="str">
            <v/>
          </cell>
          <cell r="AH57">
            <v>1141.8599999999999</v>
          </cell>
          <cell r="AI57" t="str">
            <v/>
          </cell>
        </row>
        <row r="58">
          <cell r="X58">
            <v>2002.23</v>
          </cell>
          <cell r="Y58" t="str">
            <v/>
          </cell>
          <cell r="AH58">
            <v>1162.21</v>
          </cell>
          <cell r="AI58" t="str">
            <v/>
          </cell>
        </row>
        <row r="59">
          <cell r="X59">
            <v>2004.72</v>
          </cell>
          <cell r="Y59" t="str">
            <v/>
          </cell>
          <cell r="AH59">
            <v>1139.72</v>
          </cell>
          <cell r="AI59" t="str">
            <v/>
          </cell>
        </row>
        <row r="60">
          <cell r="X60">
            <v>2002.6</v>
          </cell>
          <cell r="Y60" t="str">
            <v/>
          </cell>
          <cell r="AH60">
            <v>1139.8</v>
          </cell>
          <cell r="AI60" t="str">
            <v/>
          </cell>
        </row>
        <row r="61">
          <cell r="X61">
            <v>2000.99</v>
          </cell>
          <cell r="Y61" t="str">
            <v/>
          </cell>
          <cell r="AH61">
            <v>1160.4000000000001</v>
          </cell>
          <cell r="AI61" t="str">
            <v/>
          </cell>
        </row>
        <row r="62">
          <cell r="X62">
            <v>1996.74</v>
          </cell>
          <cell r="Y62" t="str">
            <v/>
          </cell>
          <cell r="AH62">
            <v>1139.3499999999999</v>
          </cell>
          <cell r="AI62" t="str">
            <v/>
          </cell>
        </row>
        <row r="63">
          <cell r="X63">
            <v>2002.33</v>
          </cell>
          <cell r="Y63" t="str">
            <v/>
          </cell>
          <cell r="AH63">
            <v>1140.48</v>
          </cell>
          <cell r="AI63" t="str">
            <v/>
          </cell>
        </row>
        <row r="64">
          <cell r="X64">
            <v>2004.15</v>
          </cell>
          <cell r="Y64" t="str">
            <v/>
          </cell>
          <cell r="AH64">
            <v>1162.27</v>
          </cell>
          <cell r="AI64" t="str">
            <v/>
          </cell>
        </row>
        <row r="65">
          <cell r="X65">
            <v>1999.71</v>
          </cell>
          <cell r="Y65" t="str">
            <v/>
          </cell>
          <cell r="AH65">
            <v>1141.53</v>
          </cell>
          <cell r="AI65" t="str">
            <v/>
          </cell>
        </row>
        <row r="66">
          <cell r="X66">
            <v>2002.69</v>
          </cell>
          <cell r="Y66" t="str">
            <v/>
          </cell>
          <cell r="AH66">
            <v>1142.73</v>
          </cell>
          <cell r="AI66" t="str">
            <v/>
          </cell>
        </row>
        <row r="67">
          <cell r="X67">
            <v>2004.86</v>
          </cell>
          <cell r="Y67" t="str">
            <v/>
          </cell>
          <cell r="AH67">
            <v>1160.69</v>
          </cell>
          <cell r="AI67" t="str">
            <v/>
          </cell>
        </row>
        <row r="68">
          <cell r="X68">
            <v>2006.36</v>
          </cell>
          <cell r="Y68" t="str">
            <v/>
          </cell>
          <cell r="AH68">
            <v>1142.95</v>
          </cell>
          <cell r="AI68" t="str">
            <v/>
          </cell>
        </row>
        <row r="69">
          <cell r="X69">
            <v>2049.6799999999998</v>
          </cell>
          <cell r="Y69" t="str">
            <v/>
          </cell>
          <cell r="AH69">
            <v>1180.54</v>
          </cell>
          <cell r="AI69" t="str">
            <v/>
          </cell>
        </row>
        <row r="70">
          <cell r="X70">
            <v>2051.7600000000002</v>
          </cell>
          <cell r="Y70" t="str">
            <v/>
          </cell>
          <cell r="AH70">
            <v>1204.0899999999999</v>
          </cell>
          <cell r="AI70" t="str">
            <v/>
          </cell>
        </row>
        <row r="71">
          <cell r="X71">
            <v>2051.96</v>
          </cell>
          <cell r="Y71" t="str">
            <v/>
          </cell>
          <cell r="AH71">
            <v>1194.6600000000001</v>
          </cell>
          <cell r="AI71" t="str">
            <v/>
          </cell>
        </row>
        <row r="72">
          <cell r="X72">
            <v>2047.97</v>
          </cell>
          <cell r="Y72" t="str">
            <v/>
          </cell>
          <cell r="AH72">
            <v>1183.55</v>
          </cell>
          <cell r="AI72" t="str">
            <v/>
          </cell>
        </row>
        <row r="73">
          <cell r="X73">
            <v>2055.2600000000002</v>
          </cell>
          <cell r="Y73" t="str">
            <v/>
          </cell>
          <cell r="AH73">
            <v>1197.6600000000001</v>
          </cell>
          <cell r="AI73" t="str">
            <v/>
          </cell>
        </row>
        <row r="74">
          <cell r="X74">
            <v>2056.52</v>
          </cell>
          <cell r="Y74" t="str">
            <v/>
          </cell>
          <cell r="AH74">
            <v>1173.74</v>
          </cell>
          <cell r="AI74" t="str">
            <v/>
          </cell>
        </row>
        <row r="75">
          <cell r="X75">
            <v>2063.5300000000002</v>
          </cell>
          <cell r="Y75" t="str">
            <v/>
          </cell>
          <cell r="AH75">
            <v>1176.02</v>
          </cell>
          <cell r="AI75" t="str">
            <v/>
          </cell>
        </row>
        <row r="76">
          <cell r="X76">
            <v>2068.4499999999998</v>
          </cell>
          <cell r="Y76" t="str">
            <v/>
          </cell>
          <cell r="AH76">
            <v>1195.78</v>
          </cell>
          <cell r="AI76" t="str">
            <v/>
          </cell>
        </row>
        <row r="77">
          <cell r="X77">
            <v>2066.31</v>
          </cell>
          <cell r="Y77" t="str">
            <v/>
          </cell>
          <cell r="AH77">
            <v>1172.94</v>
          </cell>
          <cell r="AI77" t="str">
            <v/>
          </cell>
        </row>
        <row r="78">
          <cell r="X78">
            <v>2068.35</v>
          </cell>
          <cell r="Y78" t="str">
            <v/>
          </cell>
          <cell r="AH78">
            <v>1172.71</v>
          </cell>
          <cell r="AI78" t="str">
            <v/>
          </cell>
        </row>
        <row r="79">
          <cell r="X79">
            <v>2070.85</v>
          </cell>
          <cell r="Y79" t="str">
            <v/>
          </cell>
          <cell r="AH79">
            <v>1190.4100000000001</v>
          </cell>
          <cell r="AI79" t="str">
            <v/>
          </cell>
        </row>
        <row r="80">
          <cell r="X80">
            <v>2070.19</v>
          </cell>
          <cell r="Y80" t="str">
            <v/>
          </cell>
          <cell r="AH80">
            <v>1172.0899999999999</v>
          </cell>
          <cell r="AI80" t="str">
            <v/>
          </cell>
        </row>
        <row r="81">
          <cell r="X81">
            <v>2083.59</v>
          </cell>
          <cell r="Y81" t="str">
            <v/>
          </cell>
          <cell r="AH81">
            <v>1180.1300000000001</v>
          </cell>
          <cell r="AI81" t="str">
            <v/>
          </cell>
        </row>
        <row r="82">
          <cell r="X82">
            <v>2084.14</v>
          </cell>
          <cell r="Y82" t="str">
            <v/>
          </cell>
          <cell r="AH82">
            <v>1198.1500000000001</v>
          </cell>
          <cell r="AI82" t="str">
            <v/>
          </cell>
        </row>
        <row r="83">
          <cell r="X83">
            <v>2084.94</v>
          </cell>
          <cell r="Y83" t="str">
            <v/>
          </cell>
          <cell r="AH83">
            <v>1178.48</v>
          </cell>
          <cell r="AI83" t="str">
            <v/>
          </cell>
        </row>
        <row r="84">
          <cell r="X84">
            <v>2082.58</v>
          </cell>
          <cell r="Y84" t="str">
            <v/>
          </cell>
          <cell r="AH84">
            <v>1177.98</v>
          </cell>
          <cell r="AI84" t="str">
            <v/>
          </cell>
        </row>
        <row r="85">
          <cell r="X85">
            <v>2084.81</v>
          </cell>
          <cell r="Y85" t="str">
            <v/>
          </cell>
          <cell r="AH85">
            <v>1196.4100000000001</v>
          </cell>
          <cell r="AI85" t="str">
            <v/>
          </cell>
        </row>
        <row r="86">
          <cell r="X86">
            <v>2091.25</v>
          </cell>
          <cell r="Y86" t="str">
            <v/>
          </cell>
          <cell r="AH86">
            <v>1176.99</v>
          </cell>
          <cell r="AI86" t="str">
            <v/>
          </cell>
        </row>
        <row r="87">
          <cell r="X87">
            <v>2094.48</v>
          </cell>
          <cell r="Y87" t="str">
            <v/>
          </cell>
          <cell r="AH87">
            <v>1177.24</v>
          </cell>
          <cell r="AI87" t="str">
            <v/>
          </cell>
        </row>
        <row r="88">
          <cell r="X88">
            <v>2096.87</v>
          </cell>
          <cell r="Y88" t="str">
            <v/>
          </cell>
          <cell r="AH88">
            <v>1197.3900000000001</v>
          </cell>
          <cell r="AI88" t="str">
            <v/>
          </cell>
        </row>
        <row r="89">
          <cell r="X89">
            <v>2095.63</v>
          </cell>
          <cell r="Y89" t="str">
            <v/>
          </cell>
          <cell r="AH89">
            <v>1177.8</v>
          </cell>
          <cell r="AI89" t="str">
            <v/>
          </cell>
        </row>
        <row r="90">
          <cell r="X90">
            <v>2096.7399999999998</v>
          </cell>
          <cell r="Y90" t="str">
            <v/>
          </cell>
          <cell r="AH90">
            <v>1170.98</v>
          </cell>
          <cell r="AI90" t="str">
            <v/>
          </cell>
        </row>
        <row r="91">
          <cell r="X91">
            <v>2101.44</v>
          </cell>
          <cell r="Y91" t="str">
            <v/>
          </cell>
          <cell r="AH91">
            <v>1192.24</v>
          </cell>
          <cell r="AI91" t="str">
            <v/>
          </cell>
        </row>
        <row r="92">
          <cell r="X92">
            <v>2099.4</v>
          </cell>
          <cell r="Y92" t="str">
            <v/>
          </cell>
          <cell r="AH92">
            <v>1173.07</v>
          </cell>
          <cell r="AI92" t="str">
            <v/>
          </cell>
        </row>
        <row r="93">
          <cell r="X93">
            <v>2127.59</v>
          </cell>
          <cell r="Y93" t="str">
            <v/>
          </cell>
          <cell r="AH93">
            <v>1199.17</v>
          </cell>
          <cell r="AI93" t="str">
            <v/>
          </cell>
        </row>
        <row r="94">
          <cell r="X94">
            <v>2128.1</v>
          </cell>
          <cell r="Y94" t="str">
            <v/>
          </cell>
          <cell r="AH94">
            <v>1216.1600000000001</v>
          </cell>
          <cell r="AI94" t="str">
            <v/>
          </cell>
        </row>
        <row r="95">
          <cell r="X95">
            <v>2132.1</v>
          </cell>
          <cell r="Y95" t="str">
            <v/>
          </cell>
          <cell r="AH95">
            <v>1195.49</v>
          </cell>
          <cell r="AI95" t="str">
            <v/>
          </cell>
        </row>
        <row r="96">
          <cell r="X96">
            <v>2128.4899999999998</v>
          </cell>
          <cell r="Y96" t="str">
            <v/>
          </cell>
          <cell r="AH96">
            <v>1195.1099999999999</v>
          </cell>
          <cell r="AI96" t="str">
            <v/>
          </cell>
        </row>
        <row r="97">
          <cell r="X97">
            <v>2131.09</v>
          </cell>
          <cell r="Y97" t="str">
            <v/>
          </cell>
          <cell r="AH97">
            <v>1214.33</v>
          </cell>
          <cell r="AI97" t="str">
            <v/>
          </cell>
        </row>
        <row r="98">
          <cell r="X98">
            <v>2141.46</v>
          </cell>
          <cell r="Y98" t="str">
            <v/>
          </cell>
          <cell r="AH98">
            <v>1195.32</v>
          </cell>
          <cell r="AI98" t="str">
            <v/>
          </cell>
        </row>
        <row r="99">
          <cell r="X99">
            <v>2143.94</v>
          </cell>
          <cell r="Y99" t="str">
            <v/>
          </cell>
          <cell r="AH99">
            <v>1197.1300000000001</v>
          </cell>
          <cell r="AI99" t="str">
            <v/>
          </cell>
        </row>
        <row r="100">
          <cell r="X100">
            <v>2172.3000000000002</v>
          </cell>
          <cell r="Y100" t="str">
            <v/>
          </cell>
          <cell r="AH100">
            <v>1222.43</v>
          </cell>
          <cell r="AI100" t="str">
            <v/>
          </cell>
        </row>
        <row r="101">
          <cell r="X101">
            <v>2190.4</v>
          </cell>
          <cell r="Y101" t="str">
            <v/>
          </cell>
          <cell r="AH101">
            <v>1202.31</v>
          </cell>
          <cell r="AI101" t="str">
            <v/>
          </cell>
        </row>
        <row r="102">
          <cell r="X102">
            <v>2158.59</v>
          </cell>
          <cell r="Y102" t="str">
            <v/>
          </cell>
          <cell r="AH102">
            <v>1197.6300000000001</v>
          </cell>
          <cell r="AI102" t="str">
            <v/>
          </cell>
        </row>
        <row r="103">
          <cell r="X103">
            <v>2162.02</v>
          </cell>
          <cell r="Y103" t="str">
            <v/>
          </cell>
          <cell r="AH103">
            <v>1220.3</v>
          </cell>
          <cell r="AI103" t="str">
            <v/>
          </cell>
        </row>
        <row r="104">
          <cell r="X104">
            <v>2156.4699999999998</v>
          </cell>
          <cell r="Y104" t="str">
            <v/>
          </cell>
          <cell r="AH104">
            <v>1194.67</v>
          </cell>
          <cell r="AI104" t="str">
            <v/>
          </cell>
        </row>
        <row r="105">
          <cell r="X105">
            <v>2232.2800000000002</v>
          </cell>
          <cell r="Y105" t="str">
            <v/>
          </cell>
          <cell r="AH105">
            <v>1228.7</v>
          </cell>
          <cell r="AI105" t="str">
            <v/>
          </cell>
        </row>
        <row r="106">
          <cell r="X106">
            <v>2226.08</v>
          </cell>
          <cell r="Y106" t="str">
            <v/>
          </cell>
          <cell r="AH106">
            <v>1245.24</v>
          </cell>
          <cell r="AI106" t="str">
            <v/>
          </cell>
        </row>
        <row r="107">
          <cell r="X107">
            <v>2225.56</v>
          </cell>
          <cell r="Y107" t="str">
            <v/>
          </cell>
          <cell r="AH107">
            <v>1221.78</v>
          </cell>
          <cell r="AI107" t="str">
            <v/>
          </cell>
        </row>
        <row r="108">
          <cell r="X108">
            <v>2223.4299999999998</v>
          </cell>
          <cell r="Y108" t="str">
            <v/>
          </cell>
          <cell r="AH108">
            <v>1220.82</v>
          </cell>
          <cell r="AI108" t="str">
            <v/>
          </cell>
        </row>
        <row r="109">
          <cell r="X109">
            <v>2222.94</v>
          </cell>
          <cell r="Y109" t="str">
            <v/>
          </cell>
          <cell r="AH109">
            <v>1243.48</v>
          </cell>
          <cell r="AI109" t="str">
            <v/>
          </cell>
        </row>
        <row r="110">
          <cell r="X110">
            <v>2243.88</v>
          </cell>
          <cell r="Y110" t="str">
            <v/>
          </cell>
          <cell r="AH110">
            <v>1221.99</v>
          </cell>
          <cell r="AI110" t="str">
            <v/>
          </cell>
        </row>
        <row r="111">
          <cell r="X111">
            <v>2241.2199999999998</v>
          </cell>
          <cell r="Y111" t="str">
            <v/>
          </cell>
          <cell r="AH111">
            <v>1229.5999999999999</v>
          </cell>
          <cell r="AI111" t="str">
            <v/>
          </cell>
        </row>
        <row r="112">
          <cell r="X112">
            <v>2247.71</v>
          </cell>
          <cell r="Y112" t="str">
            <v/>
          </cell>
          <cell r="AH112">
            <v>1250.1300000000001</v>
          </cell>
          <cell r="AI112" t="str">
            <v/>
          </cell>
        </row>
        <row r="113">
          <cell r="X113">
            <v>2240.29</v>
          </cell>
          <cell r="Y113" t="str">
            <v/>
          </cell>
          <cell r="AH113">
            <v>1224.27</v>
          </cell>
          <cell r="AI113" t="str">
            <v/>
          </cell>
        </row>
        <row r="114">
          <cell r="X114">
            <v>2239.7199999999998</v>
          </cell>
          <cell r="Y114" t="str">
            <v/>
          </cell>
          <cell r="AH114">
            <v>1221.72</v>
          </cell>
          <cell r="AI114" t="str">
            <v/>
          </cell>
        </row>
        <row r="115">
          <cell r="X115">
            <v>2245.71</v>
          </cell>
          <cell r="Y115" t="str">
            <v/>
          </cell>
          <cell r="AH115">
            <v>1246.3499999999999</v>
          </cell>
          <cell r="AI115" t="str">
            <v/>
          </cell>
        </row>
        <row r="116">
          <cell r="X116">
            <v>2246.7800000000002</v>
          </cell>
          <cell r="Y116" t="str">
            <v/>
          </cell>
          <cell r="AH116">
            <v>1222.8699999999999</v>
          </cell>
          <cell r="AI116" t="str">
            <v/>
          </cell>
        </row>
        <row r="117">
          <cell r="X117">
            <v>2328.29</v>
          </cell>
          <cell r="Y117" t="str">
            <v/>
          </cell>
          <cell r="AH117">
            <v>1298.23</v>
          </cell>
          <cell r="AI117" t="str">
            <v/>
          </cell>
        </row>
        <row r="118">
          <cell r="X118">
            <v>2330.71</v>
          </cell>
          <cell r="Y118" t="str">
            <v/>
          </cell>
          <cell r="AH118">
            <v>1323.36</v>
          </cell>
          <cell r="AI118" t="str">
            <v/>
          </cell>
        </row>
        <row r="119">
          <cell r="X119">
            <v>2350.9899999999998</v>
          </cell>
          <cell r="Y119" t="str">
            <v/>
          </cell>
          <cell r="AH119">
            <v>1296.53</v>
          </cell>
          <cell r="AI119" t="str">
            <v/>
          </cell>
        </row>
        <row r="120">
          <cell r="X120">
            <v>2328.63</v>
          </cell>
          <cell r="Y120" t="str">
            <v/>
          </cell>
          <cell r="AH120">
            <v>1295.1099999999999</v>
          </cell>
          <cell r="AI120" t="str">
            <v/>
          </cell>
        </row>
        <row r="121">
          <cell r="X121">
            <v>2330.27</v>
          </cell>
          <cell r="Y121" t="str">
            <v/>
          </cell>
          <cell r="AH121">
            <v>1320.52</v>
          </cell>
          <cell r="AI121" t="str">
            <v/>
          </cell>
        </row>
        <row r="122">
          <cell r="X122">
            <v>2360.8000000000002</v>
          </cell>
          <cell r="Y122" t="str">
            <v/>
          </cell>
          <cell r="AH122">
            <v>1294.8699999999999</v>
          </cell>
          <cell r="AI122" t="str">
            <v/>
          </cell>
        </row>
        <row r="123">
          <cell r="X123">
            <v>2354.5100000000002</v>
          </cell>
          <cell r="Y123" t="str">
            <v/>
          </cell>
          <cell r="AH123">
            <v>1294.72</v>
          </cell>
          <cell r="AI123" t="str">
            <v/>
          </cell>
        </row>
        <row r="124">
          <cell r="X124">
            <v>2355.7399999999998</v>
          </cell>
          <cell r="Y124" t="str">
            <v/>
          </cell>
          <cell r="AH124">
            <v>1321.66</v>
          </cell>
          <cell r="AI124" t="str">
            <v/>
          </cell>
        </row>
        <row r="125">
          <cell r="X125">
            <v>2352.16</v>
          </cell>
          <cell r="Y125" t="str">
            <v/>
          </cell>
          <cell r="AH125">
            <v>1294.68</v>
          </cell>
          <cell r="AI125" t="str">
            <v/>
          </cell>
        </row>
        <row r="126">
          <cell r="X126">
            <v>2349.4499999999998</v>
          </cell>
          <cell r="Y126" t="str">
            <v/>
          </cell>
          <cell r="AH126">
            <v>1295.08</v>
          </cell>
          <cell r="AI126" t="str">
            <v/>
          </cell>
        </row>
        <row r="127">
          <cell r="X127">
            <v>2357.64</v>
          </cell>
          <cell r="Y127" t="str">
            <v/>
          </cell>
          <cell r="AH127">
            <v>1321.6</v>
          </cell>
          <cell r="AI127" t="str">
            <v/>
          </cell>
        </row>
        <row r="128">
          <cell r="X128">
            <v>2360.7600000000002</v>
          </cell>
          <cell r="Y128" t="str">
            <v/>
          </cell>
          <cell r="AH128">
            <v>1299.47</v>
          </cell>
          <cell r="AI128" t="str">
            <v/>
          </cell>
        </row>
        <row r="129">
          <cell r="X129">
            <v>2461.79</v>
          </cell>
          <cell r="Y129" t="str">
            <v/>
          </cell>
          <cell r="AH129">
            <v>1386.22</v>
          </cell>
          <cell r="AI129" t="str">
            <v/>
          </cell>
        </row>
        <row r="130">
          <cell r="X130">
            <v>2459.2800000000002</v>
          </cell>
          <cell r="Y130" t="str">
            <v/>
          </cell>
          <cell r="AH130">
            <v>1409.72</v>
          </cell>
          <cell r="AI130" t="str">
            <v/>
          </cell>
        </row>
        <row r="131">
          <cell r="X131">
            <v>2455.5300000000002</v>
          </cell>
          <cell r="Y131" t="str">
            <v/>
          </cell>
          <cell r="AH131">
            <v>1384.73</v>
          </cell>
          <cell r="AI131" t="str">
            <v/>
          </cell>
        </row>
        <row r="132">
          <cell r="X132">
            <v>2458.2800000000002</v>
          </cell>
          <cell r="Y132" t="str">
            <v/>
          </cell>
          <cell r="AH132">
            <v>1377.28</v>
          </cell>
          <cell r="AI132" t="str">
            <v/>
          </cell>
        </row>
        <row r="133">
          <cell r="X133">
            <v>2461.7399999999998</v>
          </cell>
          <cell r="Y133" t="str">
            <v/>
          </cell>
          <cell r="AH133">
            <v>1406.91</v>
          </cell>
          <cell r="AI133" t="str">
            <v/>
          </cell>
        </row>
        <row r="134">
          <cell r="X134">
            <v>2490.8200000000002</v>
          </cell>
          <cell r="Y134" t="str">
            <v/>
          </cell>
          <cell r="AH134">
            <v>1382.84</v>
          </cell>
          <cell r="AI134" t="str">
            <v/>
          </cell>
        </row>
        <row r="135">
          <cell r="X135">
            <v>2489.89</v>
          </cell>
          <cell r="Y135" t="str">
            <v/>
          </cell>
          <cell r="AH135">
            <v>1385.21</v>
          </cell>
          <cell r="AI135" t="str">
            <v/>
          </cell>
        </row>
        <row r="136">
          <cell r="X136">
            <v>2492.25</v>
          </cell>
          <cell r="Y136" t="str">
            <v/>
          </cell>
          <cell r="AH136">
            <v>1410.38</v>
          </cell>
          <cell r="AI136" t="str">
            <v/>
          </cell>
        </row>
        <row r="137">
          <cell r="X137">
            <v>2485.65</v>
          </cell>
          <cell r="Y137" t="str">
            <v/>
          </cell>
          <cell r="AH137">
            <v>1377.81</v>
          </cell>
          <cell r="AI137" t="str">
            <v/>
          </cell>
        </row>
        <row r="138">
          <cell r="X138">
            <v>2486.09</v>
          </cell>
          <cell r="Y138" t="str">
            <v/>
          </cell>
          <cell r="AH138">
            <v>1376.54</v>
          </cell>
          <cell r="AI138" t="str">
            <v/>
          </cell>
        </row>
        <row r="139">
          <cell r="X139">
            <v>2560.0300000000002</v>
          </cell>
          <cell r="Y139" t="str">
            <v/>
          </cell>
          <cell r="AH139">
            <v>1401.95</v>
          </cell>
          <cell r="AI139" t="str">
            <v/>
          </cell>
        </row>
        <row r="140">
          <cell r="X140">
            <v>2531.1799999999998</v>
          </cell>
          <cell r="Y140" t="str">
            <v/>
          </cell>
          <cell r="AH140">
            <v>1375.04</v>
          </cell>
          <cell r="AI140" t="str">
            <v/>
          </cell>
        </row>
        <row r="141">
          <cell r="X141">
            <v>2617.0700000000002</v>
          </cell>
          <cell r="Y141" t="str">
            <v/>
          </cell>
          <cell r="AH141">
            <v>1432.76</v>
          </cell>
          <cell r="AI141" t="str">
            <v/>
          </cell>
        </row>
        <row r="142">
          <cell r="X142">
            <v>2616.1799999999998</v>
          </cell>
          <cell r="Y142" t="str">
            <v/>
          </cell>
          <cell r="AH142">
            <v>1458.3</v>
          </cell>
          <cell r="AI142" t="str">
            <v/>
          </cell>
        </row>
        <row r="143">
          <cell r="X143">
            <v>2618.08</v>
          </cell>
          <cell r="Y143" t="str">
            <v/>
          </cell>
          <cell r="AH143">
            <v>1428.22</v>
          </cell>
          <cell r="AI143" t="str">
            <v/>
          </cell>
        </row>
        <row r="144">
          <cell r="X144">
            <v>2620.2600000000002</v>
          </cell>
          <cell r="Y144" t="str">
            <v/>
          </cell>
          <cell r="AH144">
            <v>1428.63</v>
          </cell>
          <cell r="AI144" t="str">
            <v>*</v>
          </cell>
        </row>
        <row r="145">
          <cell r="X145">
            <v>2621.98</v>
          </cell>
          <cell r="Y145" t="str">
            <v/>
          </cell>
          <cell r="AH145">
            <v>1457.97</v>
          </cell>
          <cell r="AI145" t="str">
            <v/>
          </cell>
        </row>
        <row r="146">
          <cell r="X146">
            <v>2650.41</v>
          </cell>
          <cell r="Y146" t="str">
            <v/>
          </cell>
          <cell r="AH146">
            <v>1427.47</v>
          </cell>
          <cell r="AI146" t="str">
            <v/>
          </cell>
        </row>
        <row r="147">
          <cell r="X147">
            <v>2657.18</v>
          </cell>
          <cell r="Y147" t="str">
            <v/>
          </cell>
          <cell r="AH147">
            <v>1427.76</v>
          </cell>
          <cell r="AI147" t="str">
            <v/>
          </cell>
        </row>
        <row r="148">
          <cell r="X148">
            <v>2661.86</v>
          </cell>
          <cell r="Y148" t="str">
            <v/>
          </cell>
          <cell r="AH148">
            <v>1457.27</v>
          </cell>
          <cell r="AI148" t="str">
            <v/>
          </cell>
        </row>
        <row r="149">
          <cell r="X149">
            <v>2663.61</v>
          </cell>
          <cell r="Y149" t="str">
            <v/>
          </cell>
          <cell r="AH149">
            <v>1427.75</v>
          </cell>
          <cell r="AI149" t="str">
            <v/>
          </cell>
        </row>
        <row r="150">
          <cell r="X150">
            <v>2661.29</v>
          </cell>
          <cell r="Y150" t="str">
            <v/>
          </cell>
          <cell r="AH150">
            <v>1424.57</v>
          </cell>
          <cell r="AI150" t="str">
            <v/>
          </cell>
        </row>
        <row r="151">
          <cell r="X151">
            <v>2669.43</v>
          </cell>
          <cell r="Y151" t="str">
            <v/>
          </cell>
          <cell r="AH151">
            <v>1453.47</v>
          </cell>
          <cell r="AI151" t="str">
            <v/>
          </cell>
        </row>
        <row r="152">
          <cell r="X152">
            <v>2678.9</v>
          </cell>
          <cell r="Y152" t="str">
            <v/>
          </cell>
          <cell r="AH152">
            <v>1423.61</v>
          </cell>
          <cell r="AI152" t="str">
            <v/>
          </cell>
        </row>
        <row r="153">
          <cell r="X153">
            <v>2884.38</v>
          </cell>
          <cell r="Y153" t="str">
            <v/>
          </cell>
          <cell r="AH153">
            <v>1495.03</v>
          </cell>
          <cell r="AI153" t="str">
            <v/>
          </cell>
        </row>
        <row r="154">
          <cell r="X154">
            <v>2884</v>
          </cell>
          <cell r="Y154" t="str">
            <v/>
          </cell>
          <cell r="AH154">
            <v>1522.21</v>
          </cell>
          <cell r="AI154" t="str">
            <v/>
          </cell>
        </row>
        <row r="155">
          <cell r="X155">
            <v>2886.1</v>
          </cell>
          <cell r="Y155" t="str">
            <v/>
          </cell>
          <cell r="AH155">
            <v>1489.73</v>
          </cell>
          <cell r="AI155" t="str">
            <v/>
          </cell>
        </row>
        <row r="156">
          <cell r="X156">
            <v>2890.06</v>
          </cell>
          <cell r="Y156"/>
          <cell r="AH156">
            <v>1508.3</v>
          </cell>
          <cell r="AI156"/>
        </row>
      </sheetData>
      <sheetData sheetId="1">
        <row r="7">
          <cell r="X7">
            <v>107.7</v>
          </cell>
          <cell r="Y7" t="str">
            <v/>
          </cell>
          <cell r="AH7">
            <v>106</v>
          </cell>
          <cell r="AI7" t="str">
            <v/>
          </cell>
        </row>
        <row r="8">
          <cell r="X8">
            <v>107.8</v>
          </cell>
          <cell r="Y8" t="str">
            <v/>
          </cell>
          <cell r="AH8">
            <v>106.1</v>
          </cell>
          <cell r="AI8" t="str">
            <v/>
          </cell>
        </row>
        <row r="9">
          <cell r="X9">
            <v>106.5</v>
          </cell>
          <cell r="Y9" t="str">
            <v/>
          </cell>
          <cell r="AH9">
            <v>104.6</v>
          </cell>
          <cell r="AI9" t="str">
            <v/>
          </cell>
        </row>
        <row r="10">
          <cell r="X10">
            <v>106</v>
          </cell>
          <cell r="Y10" t="str">
            <v/>
          </cell>
          <cell r="AH10">
            <v>104.6</v>
          </cell>
          <cell r="AI10" t="str">
            <v/>
          </cell>
        </row>
        <row r="11">
          <cell r="X11">
            <v>106.1</v>
          </cell>
          <cell r="Y11" t="str">
            <v/>
          </cell>
          <cell r="AH11">
            <v>104.5</v>
          </cell>
          <cell r="AI11" t="str">
            <v/>
          </cell>
        </row>
        <row r="12">
          <cell r="X12">
            <v>106.2</v>
          </cell>
          <cell r="Y12" t="str">
            <v/>
          </cell>
          <cell r="AH12">
            <v>104.6</v>
          </cell>
          <cell r="AI12" t="str">
            <v/>
          </cell>
        </row>
        <row r="13">
          <cell r="X13">
            <v>106.2</v>
          </cell>
          <cell r="Y13" t="str">
            <v/>
          </cell>
          <cell r="AH13">
            <v>104.8</v>
          </cell>
          <cell r="AI13" t="str">
            <v/>
          </cell>
        </row>
        <row r="14">
          <cell r="X14">
            <v>106.4</v>
          </cell>
          <cell r="Y14" t="str">
            <v/>
          </cell>
          <cell r="AH14">
            <v>104.5</v>
          </cell>
          <cell r="AI14" t="str">
            <v/>
          </cell>
        </row>
        <row r="15">
          <cell r="X15">
            <v>106.3</v>
          </cell>
          <cell r="Y15" t="str">
            <v/>
          </cell>
          <cell r="AH15">
            <v>104.4</v>
          </cell>
          <cell r="AI15" t="str">
            <v/>
          </cell>
        </row>
        <row r="16">
          <cell r="X16">
            <v>106.3</v>
          </cell>
          <cell r="Y16" t="str">
            <v/>
          </cell>
          <cell r="AH16">
            <v>104.6</v>
          </cell>
          <cell r="AI16" t="str">
            <v/>
          </cell>
        </row>
        <row r="17">
          <cell r="X17">
            <v>106.3</v>
          </cell>
          <cell r="Y17" t="str">
            <v/>
          </cell>
          <cell r="AH17">
            <v>104.6</v>
          </cell>
          <cell r="AI17" t="str">
            <v/>
          </cell>
        </row>
        <row r="18">
          <cell r="X18">
            <v>106.5</v>
          </cell>
          <cell r="Y18" t="str">
            <v/>
          </cell>
          <cell r="AH18">
            <v>104.6</v>
          </cell>
          <cell r="AI18" t="str">
            <v/>
          </cell>
        </row>
        <row r="19">
          <cell r="X19">
            <v>106.5</v>
          </cell>
          <cell r="Y19" t="str">
            <v/>
          </cell>
          <cell r="AH19">
            <v>104.7</v>
          </cell>
          <cell r="AI19" t="str">
            <v/>
          </cell>
        </row>
        <row r="20">
          <cell r="X20">
            <v>106.5</v>
          </cell>
          <cell r="Y20" t="str">
            <v/>
          </cell>
          <cell r="AH20">
            <v>104.6</v>
          </cell>
          <cell r="AI20" t="str">
            <v/>
          </cell>
        </row>
        <row r="21">
          <cell r="X21">
            <v>105</v>
          </cell>
          <cell r="Y21" t="str">
            <v/>
          </cell>
          <cell r="AH21">
            <v>102.9</v>
          </cell>
          <cell r="AI21" t="str">
            <v/>
          </cell>
        </row>
        <row r="22">
          <cell r="X22">
            <v>105.1</v>
          </cell>
          <cell r="Y22" t="str">
            <v/>
          </cell>
          <cell r="AH22">
            <v>103.2</v>
          </cell>
          <cell r="AI22" t="str">
            <v/>
          </cell>
        </row>
        <row r="23">
          <cell r="X23">
            <v>105</v>
          </cell>
          <cell r="Y23" t="str">
            <v/>
          </cell>
          <cell r="AH23">
            <v>103</v>
          </cell>
          <cell r="AI23" t="str">
            <v/>
          </cell>
        </row>
        <row r="24">
          <cell r="X24">
            <v>105</v>
          </cell>
          <cell r="Y24" t="str">
            <v/>
          </cell>
          <cell r="AH24">
            <v>103</v>
          </cell>
          <cell r="AI24" t="str">
            <v/>
          </cell>
        </row>
        <row r="25">
          <cell r="X25">
            <v>104.9</v>
          </cell>
          <cell r="Y25" t="str">
            <v/>
          </cell>
          <cell r="AH25">
            <v>103.1</v>
          </cell>
          <cell r="AI25" t="str">
            <v/>
          </cell>
        </row>
        <row r="26">
          <cell r="X26">
            <v>104.8</v>
          </cell>
          <cell r="Y26" t="str">
            <v/>
          </cell>
          <cell r="AH26">
            <v>103.1</v>
          </cell>
          <cell r="AI26" t="str">
            <v/>
          </cell>
        </row>
        <row r="27">
          <cell r="X27">
            <v>104.8</v>
          </cell>
          <cell r="Y27" t="str">
            <v/>
          </cell>
          <cell r="AH27">
            <v>103</v>
          </cell>
          <cell r="AI27" t="str">
            <v/>
          </cell>
        </row>
        <row r="28">
          <cell r="X28">
            <v>104.8</v>
          </cell>
          <cell r="Y28" t="str">
            <v/>
          </cell>
          <cell r="AH28">
            <v>103.1</v>
          </cell>
          <cell r="AI28" t="str">
            <v/>
          </cell>
        </row>
        <row r="29">
          <cell r="X29">
            <v>104.8</v>
          </cell>
          <cell r="Y29" t="str">
            <v/>
          </cell>
          <cell r="AH29">
            <v>103</v>
          </cell>
          <cell r="AI29" t="str">
            <v/>
          </cell>
        </row>
        <row r="30">
          <cell r="X30">
            <v>104.6</v>
          </cell>
          <cell r="Y30" t="str">
            <v/>
          </cell>
          <cell r="AH30">
            <v>103</v>
          </cell>
          <cell r="AI30" t="str">
            <v/>
          </cell>
        </row>
        <row r="31">
          <cell r="X31">
            <v>104.7</v>
          </cell>
          <cell r="Y31" t="str">
            <v/>
          </cell>
          <cell r="AH31">
            <v>103</v>
          </cell>
          <cell r="AI31" t="str">
            <v/>
          </cell>
        </row>
        <row r="32">
          <cell r="X32">
            <v>104.6</v>
          </cell>
          <cell r="Y32" t="str">
            <v/>
          </cell>
          <cell r="AH32">
            <v>103</v>
          </cell>
          <cell r="AI32" t="str">
            <v/>
          </cell>
        </row>
        <row r="33">
          <cell r="X33">
            <v>105.7</v>
          </cell>
          <cell r="Y33" t="str">
            <v/>
          </cell>
          <cell r="AH33">
            <v>107.7</v>
          </cell>
          <cell r="AI33" t="str">
            <v/>
          </cell>
        </row>
        <row r="34">
          <cell r="X34">
            <v>105.6</v>
          </cell>
          <cell r="Y34" t="str">
            <v/>
          </cell>
          <cell r="AH34">
            <v>107.8</v>
          </cell>
          <cell r="AI34" t="str">
            <v/>
          </cell>
        </row>
        <row r="35">
          <cell r="X35">
            <v>105.8</v>
          </cell>
          <cell r="Y35" t="str">
            <v/>
          </cell>
          <cell r="AH35">
            <v>107.7</v>
          </cell>
          <cell r="AI35" t="str">
            <v/>
          </cell>
        </row>
        <row r="36">
          <cell r="X36">
            <v>105.6</v>
          </cell>
          <cell r="Y36" t="str">
            <v/>
          </cell>
          <cell r="AH36">
            <v>107.7</v>
          </cell>
          <cell r="AI36" t="str">
            <v/>
          </cell>
        </row>
        <row r="37">
          <cell r="X37">
            <v>105.6</v>
          </cell>
          <cell r="Y37" t="str">
            <v/>
          </cell>
          <cell r="AH37">
            <v>107.8</v>
          </cell>
          <cell r="AI37" t="str">
            <v/>
          </cell>
        </row>
        <row r="38">
          <cell r="X38">
            <v>105.6</v>
          </cell>
          <cell r="Y38" t="str">
            <v/>
          </cell>
          <cell r="AH38">
            <v>107.6</v>
          </cell>
          <cell r="AI38" t="str">
            <v/>
          </cell>
        </row>
        <row r="39">
          <cell r="X39">
            <v>105.4</v>
          </cell>
          <cell r="Y39" t="str">
            <v/>
          </cell>
          <cell r="AH39">
            <v>107.6</v>
          </cell>
          <cell r="AI39" t="str">
            <v/>
          </cell>
        </row>
        <row r="40">
          <cell r="X40">
            <v>105.6</v>
          </cell>
          <cell r="Y40" t="str">
            <v/>
          </cell>
          <cell r="AH40">
            <v>107.8</v>
          </cell>
          <cell r="AI40" t="str">
            <v/>
          </cell>
        </row>
        <row r="41">
          <cell r="X41">
            <v>105.5</v>
          </cell>
          <cell r="Y41" t="str">
            <v/>
          </cell>
          <cell r="AH41">
            <v>107.6</v>
          </cell>
          <cell r="AI41" t="str">
            <v/>
          </cell>
        </row>
        <row r="42">
          <cell r="X42">
            <v>105.4</v>
          </cell>
          <cell r="Y42" t="str">
            <v/>
          </cell>
          <cell r="AH42">
            <v>107.7</v>
          </cell>
          <cell r="AI42" t="str">
            <v/>
          </cell>
        </row>
        <row r="43">
          <cell r="X43">
            <v>106.2</v>
          </cell>
          <cell r="Y43" t="str">
            <v/>
          </cell>
          <cell r="AH43">
            <v>108.8</v>
          </cell>
          <cell r="AI43" t="str">
            <v/>
          </cell>
        </row>
        <row r="44">
          <cell r="X44">
            <v>105.6</v>
          </cell>
          <cell r="Y44" t="str">
            <v/>
          </cell>
          <cell r="AH44">
            <v>108.8</v>
          </cell>
          <cell r="AI44" t="str">
            <v/>
          </cell>
        </row>
        <row r="45">
          <cell r="X45">
            <v>105.4</v>
          </cell>
          <cell r="Y45" t="str">
            <v/>
          </cell>
          <cell r="AH45">
            <v>105.9</v>
          </cell>
          <cell r="AI45" t="str">
            <v/>
          </cell>
        </row>
        <row r="46">
          <cell r="X46">
            <v>105.4</v>
          </cell>
          <cell r="Y46" t="str">
            <v/>
          </cell>
          <cell r="AH46">
            <v>105.7</v>
          </cell>
          <cell r="AI46" t="str">
            <v/>
          </cell>
        </row>
        <row r="47">
          <cell r="X47">
            <v>105.3</v>
          </cell>
          <cell r="Y47" t="str">
            <v/>
          </cell>
          <cell r="AH47">
            <v>105.9</v>
          </cell>
          <cell r="AI47" t="str">
            <v/>
          </cell>
        </row>
        <row r="48">
          <cell r="X48">
            <v>105.2</v>
          </cell>
          <cell r="Y48" t="str">
            <v/>
          </cell>
          <cell r="AH48">
            <v>105.9</v>
          </cell>
          <cell r="AI48" t="str">
            <v/>
          </cell>
        </row>
        <row r="49">
          <cell r="X49">
            <v>105.4</v>
          </cell>
          <cell r="Y49" t="str">
            <v/>
          </cell>
          <cell r="AH49">
            <v>105.8</v>
          </cell>
          <cell r="AI49" t="str">
            <v/>
          </cell>
        </row>
        <row r="50">
          <cell r="X50">
            <v>105.5</v>
          </cell>
          <cell r="Y50" t="str">
            <v/>
          </cell>
          <cell r="AH50">
            <v>105.9</v>
          </cell>
          <cell r="AI50" t="str">
            <v/>
          </cell>
        </row>
        <row r="51">
          <cell r="X51">
            <v>105.5</v>
          </cell>
          <cell r="Y51" t="str">
            <v/>
          </cell>
          <cell r="AH51">
            <v>106</v>
          </cell>
          <cell r="AI51" t="str">
            <v/>
          </cell>
        </row>
        <row r="52">
          <cell r="X52">
            <v>105.5</v>
          </cell>
          <cell r="Y52" t="str">
            <v/>
          </cell>
          <cell r="AH52">
            <v>105.9</v>
          </cell>
          <cell r="AI52" t="str">
            <v/>
          </cell>
        </row>
        <row r="53">
          <cell r="X53">
            <v>105.4</v>
          </cell>
          <cell r="Y53" t="str">
            <v/>
          </cell>
          <cell r="AH53">
            <v>106</v>
          </cell>
          <cell r="AI53" t="str">
            <v/>
          </cell>
        </row>
        <row r="54">
          <cell r="X54">
            <v>105.7</v>
          </cell>
          <cell r="Y54" t="str">
            <v/>
          </cell>
          <cell r="AH54">
            <v>105.9</v>
          </cell>
          <cell r="AI54" t="str">
            <v/>
          </cell>
        </row>
        <row r="55">
          <cell r="X55">
            <v>104.8</v>
          </cell>
          <cell r="Y55" t="str">
            <v/>
          </cell>
          <cell r="AH55">
            <v>104.7</v>
          </cell>
          <cell r="AI55" t="str">
            <v/>
          </cell>
        </row>
        <row r="56">
          <cell r="X56">
            <v>105.4</v>
          </cell>
          <cell r="Y56" t="str">
            <v/>
          </cell>
          <cell r="AH56">
            <v>104.9</v>
          </cell>
          <cell r="AI56" t="str">
            <v/>
          </cell>
        </row>
        <row r="57">
          <cell r="X57">
            <v>103</v>
          </cell>
          <cell r="Y57" t="str">
            <v/>
          </cell>
          <cell r="AH57">
            <v>101.7</v>
          </cell>
          <cell r="AI57" t="str">
            <v/>
          </cell>
        </row>
        <row r="58">
          <cell r="X58">
            <v>103.7</v>
          </cell>
          <cell r="Y58" t="str">
            <v/>
          </cell>
          <cell r="AH58">
            <v>101.5</v>
          </cell>
          <cell r="AI58" t="str">
            <v/>
          </cell>
        </row>
        <row r="59">
          <cell r="X59">
            <v>103.9</v>
          </cell>
          <cell r="Y59" t="str">
            <v/>
          </cell>
          <cell r="AH59">
            <v>101.5</v>
          </cell>
          <cell r="AI59" t="str">
            <v/>
          </cell>
        </row>
        <row r="60">
          <cell r="X60">
            <v>103.7</v>
          </cell>
          <cell r="Y60" t="str">
            <v/>
          </cell>
          <cell r="AH60">
            <v>101.6</v>
          </cell>
          <cell r="AI60" t="str">
            <v/>
          </cell>
        </row>
        <row r="61">
          <cell r="X61">
            <v>103.9</v>
          </cell>
          <cell r="Y61" t="str">
            <v/>
          </cell>
          <cell r="AH61">
            <v>101.4</v>
          </cell>
          <cell r="AI61" t="str">
            <v/>
          </cell>
        </row>
        <row r="62">
          <cell r="X62">
            <v>103.3</v>
          </cell>
          <cell r="Y62" t="str">
            <v/>
          </cell>
          <cell r="AH62">
            <v>101.5</v>
          </cell>
          <cell r="AI62" t="str">
            <v/>
          </cell>
        </row>
        <row r="63">
          <cell r="X63">
            <v>103.3</v>
          </cell>
          <cell r="Y63" t="str">
            <v/>
          </cell>
          <cell r="AH63">
            <v>101.5</v>
          </cell>
          <cell r="AI63" t="str">
            <v/>
          </cell>
        </row>
        <row r="64">
          <cell r="X64">
            <v>103.1</v>
          </cell>
          <cell r="Y64" t="str">
            <v/>
          </cell>
          <cell r="AH64">
            <v>101.3</v>
          </cell>
          <cell r="AI64" t="str">
            <v/>
          </cell>
        </row>
        <row r="65">
          <cell r="X65">
            <v>103.1</v>
          </cell>
          <cell r="Y65" t="str">
            <v/>
          </cell>
          <cell r="AH65">
            <v>101.6</v>
          </cell>
          <cell r="AI65" t="str">
            <v/>
          </cell>
        </row>
        <row r="66">
          <cell r="X66">
            <v>103.1</v>
          </cell>
          <cell r="Y66" t="str">
            <v/>
          </cell>
          <cell r="AH66">
            <v>101.8</v>
          </cell>
          <cell r="AI66" t="str">
            <v/>
          </cell>
        </row>
        <row r="67">
          <cell r="X67">
            <v>103.1</v>
          </cell>
          <cell r="Y67" t="str">
            <v/>
          </cell>
          <cell r="AH67">
            <v>101.6</v>
          </cell>
          <cell r="AI67" t="str">
            <v/>
          </cell>
        </row>
        <row r="68">
          <cell r="X68">
            <v>103</v>
          </cell>
          <cell r="Y68" t="str">
            <v/>
          </cell>
          <cell r="AH68">
            <v>101.7</v>
          </cell>
          <cell r="AI68" t="str">
            <v/>
          </cell>
        </row>
        <row r="69">
          <cell r="X69">
            <v>103.3</v>
          </cell>
          <cell r="Y69" t="str">
            <v/>
          </cell>
          <cell r="AH69">
            <v>103.4</v>
          </cell>
          <cell r="AI69" t="str">
            <v/>
          </cell>
        </row>
        <row r="70">
          <cell r="X70">
            <v>102.5</v>
          </cell>
          <cell r="Y70" t="str">
            <v/>
          </cell>
          <cell r="AH70">
            <v>103.6</v>
          </cell>
          <cell r="AI70" t="str">
            <v/>
          </cell>
        </row>
        <row r="71">
          <cell r="X71">
            <v>102.4</v>
          </cell>
          <cell r="Y71" t="str">
            <v/>
          </cell>
          <cell r="AH71">
            <v>104.8</v>
          </cell>
          <cell r="AI71" t="str">
            <v/>
          </cell>
        </row>
        <row r="72">
          <cell r="X72">
            <v>102.3</v>
          </cell>
          <cell r="Y72" t="str">
            <v/>
          </cell>
          <cell r="AH72">
            <v>103.8</v>
          </cell>
          <cell r="AI72" t="str">
            <v/>
          </cell>
        </row>
        <row r="73">
          <cell r="X73">
            <v>102.7</v>
          </cell>
          <cell r="Y73" t="str">
            <v/>
          </cell>
          <cell r="AH73">
            <v>103.2</v>
          </cell>
          <cell r="AI73" t="str">
            <v/>
          </cell>
        </row>
        <row r="74">
          <cell r="X74">
            <v>103</v>
          </cell>
          <cell r="Y74" t="str">
            <v/>
          </cell>
          <cell r="AH74">
            <v>103</v>
          </cell>
          <cell r="AI74" t="str">
            <v/>
          </cell>
        </row>
        <row r="75">
          <cell r="X75">
            <v>103.1</v>
          </cell>
          <cell r="Y75" t="str">
            <v/>
          </cell>
          <cell r="AH75">
            <v>103.1</v>
          </cell>
          <cell r="AI75" t="str">
            <v/>
          </cell>
        </row>
        <row r="76">
          <cell r="X76">
            <v>103.2</v>
          </cell>
          <cell r="Y76" t="str">
            <v/>
          </cell>
          <cell r="AH76">
            <v>102.9</v>
          </cell>
          <cell r="AI76" t="str">
            <v/>
          </cell>
        </row>
        <row r="77">
          <cell r="X77">
            <v>103.3</v>
          </cell>
          <cell r="Y77" t="str">
            <v/>
          </cell>
          <cell r="AH77">
            <v>102.8</v>
          </cell>
          <cell r="AI77" t="str">
            <v/>
          </cell>
        </row>
        <row r="78">
          <cell r="X78">
            <v>103.3</v>
          </cell>
          <cell r="Y78" t="str">
            <v/>
          </cell>
          <cell r="AH78">
            <v>102.6</v>
          </cell>
          <cell r="AI78" t="str">
            <v/>
          </cell>
        </row>
        <row r="79">
          <cell r="X79">
            <v>103.3</v>
          </cell>
          <cell r="Y79" t="str">
            <v/>
          </cell>
          <cell r="AH79">
            <v>102.6</v>
          </cell>
          <cell r="AI79" t="str">
            <v/>
          </cell>
        </row>
        <row r="80">
          <cell r="X80">
            <v>103.2</v>
          </cell>
          <cell r="Y80" t="str">
            <v/>
          </cell>
          <cell r="AH80">
            <v>102.6</v>
          </cell>
          <cell r="AI80" t="str">
            <v/>
          </cell>
        </row>
        <row r="81">
          <cell r="X81">
            <v>101.7</v>
          </cell>
          <cell r="Y81" t="str">
            <v/>
          </cell>
          <cell r="AH81">
            <v>100</v>
          </cell>
          <cell r="AI81" t="str">
            <v/>
          </cell>
        </row>
        <row r="82">
          <cell r="X82">
            <v>101.6</v>
          </cell>
          <cell r="Y82" t="str">
            <v/>
          </cell>
          <cell r="AH82">
            <v>99.5</v>
          </cell>
          <cell r="AI82" t="str">
            <v/>
          </cell>
        </row>
        <row r="83">
          <cell r="X83">
            <v>101.6</v>
          </cell>
          <cell r="Y83" t="str">
            <v/>
          </cell>
          <cell r="AH83">
            <v>98.6</v>
          </cell>
          <cell r="AI83" t="str">
            <v/>
          </cell>
        </row>
        <row r="84">
          <cell r="X84">
            <v>101.7</v>
          </cell>
          <cell r="Y84" t="str">
            <v/>
          </cell>
          <cell r="AH84">
            <v>99.5</v>
          </cell>
          <cell r="AI84" t="str">
            <v/>
          </cell>
        </row>
        <row r="85">
          <cell r="X85">
            <v>101.4</v>
          </cell>
          <cell r="Y85" t="str">
            <v/>
          </cell>
          <cell r="AH85">
            <v>99.9</v>
          </cell>
          <cell r="AI85" t="str">
            <v/>
          </cell>
        </row>
        <row r="86">
          <cell r="X86">
            <v>101.7</v>
          </cell>
          <cell r="Y86" t="str">
            <v/>
          </cell>
          <cell r="AH86">
            <v>100.3</v>
          </cell>
          <cell r="AI86" t="str">
            <v/>
          </cell>
        </row>
        <row r="87">
          <cell r="X87">
            <v>101.5</v>
          </cell>
          <cell r="Y87" t="str">
            <v/>
          </cell>
          <cell r="AH87">
            <v>100.1</v>
          </cell>
          <cell r="AI87" t="str">
            <v/>
          </cell>
        </row>
        <row r="88">
          <cell r="X88">
            <v>101.4</v>
          </cell>
          <cell r="Y88" t="str">
            <v/>
          </cell>
          <cell r="AH88">
            <v>100.1</v>
          </cell>
          <cell r="AI88" t="str">
            <v/>
          </cell>
        </row>
        <row r="89">
          <cell r="X89">
            <v>101.4</v>
          </cell>
          <cell r="Y89" t="str">
            <v/>
          </cell>
          <cell r="AH89">
            <v>100.4</v>
          </cell>
          <cell r="AI89" t="str">
            <v/>
          </cell>
        </row>
        <row r="90">
          <cell r="X90">
            <v>101.4</v>
          </cell>
          <cell r="Y90" t="str">
            <v/>
          </cell>
          <cell r="AH90">
            <v>99.9</v>
          </cell>
          <cell r="AI90" t="str">
            <v/>
          </cell>
        </row>
        <row r="91">
          <cell r="X91">
            <v>101.5</v>
          </cell>
          <cell r="Y91" t="str">
            <v/>
          </cell>
          <cell r="AH91">
            <v>100.2</v>
          </cell>
          <cell r="AI91" t="str">
            <v/>
          </cell>
        </row>
        <row r="92">
          <cell r="X92">
            <v>101.4</v>
          </cell>
          <cell r="Y92" t="str">
            <v/>
          </cell>
          <cell r="AH92">
            <v>100.1</v>
          </cell>
          <cell r="AI92" t="str">
            <v/>
          </cell>
        </row>
        <row r="93">
          <cell r="X93">
            <v>102.1</v>
          </cell>
          <cell r="Y93" t="str">
            <v/>
          </cell>
          <cell r="AH93">
            <v>101.6</v>
          </cell>
          <cell r="AI93" t="str">
            <v/>
          </cell>
        </row>
        <row r="94">
          <cell r="X94">
            <v>102.1</v>
          </cell>
          <cell r="Y94" t="str">
            <v/>
          </cell>
          <cell r="AH94">
            <v>101.5</v>
          </cell>
          <cell r="AI94" t="str">
            <v/>
          </cell>
        </row>
        <row r="95">
          <cell r="X95">
            <v>102.3</v>
          </cell>
          <cell r="Y95" t="str">
            <v/>
          </cell>
          <cell r="AH95">
            <v>101.4</v>
          </cell>
          <cell r="AI95" t="str">
            <v/>
          </cell>
        </row>
        <row r="96">
          <cell r="X96">
            <v>102.2</v>
          </cell>
          <cell r="Y96" t="str">
            <v/>
          </cell>
          <cell r="AH96">
            <v>101.5</v>
          </cell>
          <cell r="AI96" t="str">
            <v/>
          </cell>
        </row>
        <row r="97">
          <cell r="X97">
            <v>102.2</v>
          </cell>
          <cell r="Y97" t="str">
            <v/>
          </cell>
          <cell r="AH97">
            <v>101.5</v>
          </cell>
          <cell r="AI97" t="str">
            <v/>
          </cell>
        </row>
        <row r="98">
          <cell r="X98">
            <v>102.4</v>
          </cell>
          <cell r="Y98" t="str">
            <v/>
          </cell>
          <cell r="AH98">
            <v>101.6</v>
          </cell>
          <cell r="AI98" t="str">
            <v/>
          </cell>
        </row>
        <row r="99">
          <cell r="X99">
            <v>102.4</v>
          </cell>
          <cell r="Y99" t="str">
            <v/>
          </cell>
          <cell r="AH99">
            <v>101.7</v>
          </cell>
          <cell r="AI99" t="str">
            <v/>
          </cell>
        </row>
        <row r="100">
          <cell r="X100">
            <v>103.6</v>
          </cell>
          <cell r="Y100" t="str">
            <v/>
          </cell>
          <cell r="AH100">
            <v>102.1</v>
          </cell>
          <cell r="AI100" t="str">
            <v/>
          </cell>
        </row>
        <row r="101">
          <cell r="X101">
            <v>104.5</v>
          </cell>
          <cell r="Y101" t="str">
            <v/>
          </cell>
          <cell r="AH101">
            <v>102.1</v>
          </cell>
          <cell r="AI101" t="str">
            <v/>
          </cell>
        </row>
        <row r="102">
          <cell r="X102">
            <v>103</v>
          </cell>
          <cell r="Y102" t="str">
            <v/>
          </cell>
          <cell r="AH102">
            <v>102.3</v>
          </cell>
          <cell r="AI102" t="str">
            <v/>
          </cell>
        </row>
        <row r="103">
          <cell r="X103">
            <v>102.9</v>
          </cell>
          <cell r="Y103" t="str">
            <v/>
          </cell>
          <cell r="AH103">
            <v>102.4</v>
          </cell>
          <cell r="AI103" t="str">
            <v/>
          </cell>
        </row>
        <row r="104">
          <cell r="X104">
            <v>102.7</v>
          </cell>
          <cell r="Y104" t="str">
            <v/>
          </cell>
          <cell r="AH104">
            <v>101.8</v>
          </cell>
          <cell r="AI104" t="str">
            <v/>
          </cell>
        </row>
        <row r="105">
          <cell r="X105">
            <v>104.9</v>
          </cell>
          <cell r="Y105" t="str">
            <v/>
          </cell>
          <cell r="AH105">
            <v>102.5</v>
          </cell>
          <cell r="AI105" t="str">
            <v/>
          </cell>
        </row>
        <row r="106">
          <cell r="X106">
            <v>104.6</v>
          </cell>
          <cell r="Y106" t="str">
            <v/>
          </cell>
          <cell r="AH106">
            <v>102.4</v>
          </cell>
          <cell r="AI106" t="str">
            <v/>
          </cell>
        </row>
        <row r="107">
          <cell r="X107">
            <v>104.4</v>
          </cell>
          <cell r="Y107" t="str">
            <v/>
          </cell>
          <cell r="AH107">
            <v>102.2</v>
          </cell>
          <cell r="AI107" t="str">
            <v/>
          </cell>
        </row>
        <row r="108">
          <cell r="X108">
            <v>104.5</v>
          </cell>
          <cell r="Y108" t="str">
            <v/>
          </cell>
          <cell r="AH108">
            <v>102.2</v>
          </cell>
          <cell r="AI108" t="str">
            <v/>
          </cell>
        </row>
        <row r="109">
          <cell r="X109">
            <v>104.3</v>
          </cell>
          <cell r="Y109" t="str">
            <v/>
          </cell>
          <cell r="AH109">
            <v>102.4</v>
          </cell>
          <cell r="AI109" t="str">
            <v/>
          </cell>
        </row>
        <row r="110">
          <cell r="X110">
            <v>104.8</v>
          </cell>
          <cell r="Y110" t="str">
            <v/>
          </cell>
          <cell r="AH110">
            <v>102.2</v>
          </cell>
          <cell r="AI110" t="str">
            <v/>
          </cell>
        </row>
        <row r="111">
          <cell r="X111">
            <v>104.5</v>
          </cell>
          <cell r="Y111" t="str">
            <v/>
          </cell>
          <cell r="AH111">
            <v>102.7</v>
          </cell>
          <cell r="AI111" t="str">
            <v/>
          </cell>
        </row>
        <row r="112">
          <cell r="X112">
            <v>103.5</v>
          </cell>
          <cell r="Y112" t="str">
            <v/>
          </cell>
          <cell r="AH112">
            <v>102.3</v>
          </cell>
          <cell r="AI112" t="str">
            <v/>
          </cell>
        </row>
        <row r="113">
          <cell r="X113">
            <v>102.3</v>
          </cell>
          <cell r="Y113" t="str">
            <v/>
          </cell>
          <cell r="AH113">
            <v>101.8</v>
          </cell>
          <cell r="AI113" t="str">
            <v/>
          </cell>
        </row>
        <row r="114">
          <cell r="X114">
            <v>103.8</v>
          </cell>
          <cell r="Y114" t="str">
            <v/>
          </cell>
          <cell r="AH114">
            <v>102</v>
          </cell>
          <cell r="AI114" t="str">
            <v/>
          </cell>
        </row>
        <row r="115">
          <cell r="X115">
            <v>103.9</v>
          </cell>
          <cell r="Y115" t="str">
            <v/>
          </cell>
          <cell r="AH115">
            <v>102.1</v>
          </cell>
          <cell r="AI115" t="str">
            <v/>
          </cell>
        </row>
        <row r="116">
          <cell r="X116">
            <v>104.2</v>
          </cell>
          <cell r="Y116" t="str">
            <v/>
          </cell>
          <cell r="AH116">
            <v>102.4</v>
          </cell>
          <cell r="AI116" t="str">
            <v/>
          </cell>
        </row>
        <row r="117">
          <cell r="X117">
            <v>104.3</v>
          </cell>
          <cell r="Y117" t="str">
            <v/>
          </cell>
          <cell r="AH117">
            <v>105.7</v>
          </cell>
          <cell r="AI117" t="str">
            <v/>
          </cell>
        </row>
        <row r="118">
          <cell r="X118">
            <v>104.7</v>
          </cell>
          <cell r="Y118" t="str">
            <v/>
          </cell>
          <cell r="AH118">
            <v>106.3</v>
          </cell>
          <cell r="AI118" t="str">
            <v/>
          </cell>
        </row>
        <row r="119">
          <cell r="X119">
            <v>105.6</v>
          </cell>
          <cell r="Y119" t="str">
            <v/>
          </cell>
          <cell r="AH119">
            <v>106.1</v>
          </cell>
          <cell r="AI119" t="str">
            <v/>
          </cell>
        </row>
        <row r="120">
          <cell r="X120">
            <v>104.7</v>
          </cell>
          <cell r="Y120" t="str">
            <v/>
          </cell>
          <cell r="AH120">
            <v>106.1</v>
          </cell>
          <cell r="AI120" t="str">
            <v/>
          </cell>
        </row>
        <row r="121">
          <cell r="X121">
            <v>104.8</v>
          </cell>
          <cell r="Y121" t="str">
            <v/>
          </cell>
          <cell r="AH121">
            <v>106.2</v>
          </cell>
          <cell r="AI121" t="str">
            <v/>
          </cell>
        </row>
        <row r="122">
          <cell r="X122">
            <v>105.2</v>
          </cell>
          <cell r="Y122" t="str">
            <v/>
          </cell>
          <cell r="AH122">
            <v>106</v>
          </cell>
          <cell r="AI122" t="str">
            <v/>
          </cell>
        </row>
        <row r="123">
          <cell r="X123">
            <v>105.1</v>
          </cell>
          <cell r="Y123" t="str">
            <v/>
          </cell>
          <cell r="AH123">
            <v>105.3</v>
          </cell>
          <cell r="AI123" t="str">
            <v/>
          </cell>
        </row>
        <row r="124">
          <cell r="X124">
            <v>104.8</v>
          </cell>
          <cell r="Y124" t="str">
            <v/>
          </cell>
          <cell r="AH124">
            <v>105.7</v>
          </cell>
          <cell r="AI124" t="str">
            <v/>
          </cell>
        </row>
        <row r="125">
          <cell r="X125">
            <v>105</v>
          </cell>
          <cell r="Y125" t="str">
            <v/>
          </cell>
          <cell r="AH125">
            <v>105.8</v>
          </cell>
          <cell r="AI125" t="str">
            <v/>
          </cell>
        </row>
        <row r="126">
          <cell r="X126">
            <v>104.9</v>
          </cell>
          <cell r="Y126" t="str">
            <v/>
          </cell>
          <cell r="AH126">
            <v>106</v>
          </cell>
          <cell r="AI126" t="str">
            <v/>
          </cell>
        </row>
        <row r="127">
          <cell r="X127">
            <v>105</v>
          </cell>
          <cell r="Y127" t="str">
            <v/>
          </cell>
          <cell r="AH127">
            <v>106</v>
          </cell>
          <cell r="AI127" t="str">
            <v/>
          </cell>
        </row>
        <row r="128">
          <cell r="X128">
            <v>105.1</v>
          </cell>
          <cell r="Y128" t="str">
            <v/>
          </cell>
          <cell r="AH128">
            <v>106.3</v>
          </cell>
          <cell r="AI128" t="str">
            <v/>
          </cell>
        </row>
        <row r="129">
          <cell r="X129">
            <v>105.7</v>
          </cell>
          <cell r="Y129" t="str">
            <v/>
          </cell>
          <cell r="AH129">
            <v>106.8</v>
          </cell>
          <cell r="AI129" t="str">
            <v/>
          </cell>
        </row>
        <row r="130">
          <cell r="X130">
            <v>105.5</v>
          </cell>
          <cell r="Y130" t="str">
            <v/>
          </cell>
          <cell r="AH130">
            <v>106.5</v>
          </cell>
          <cell r="AI130" t="str">
            <v/>
          </cell>
        </row>
        <row r="131">
          <cell r="X131">
            <v>104.4</v>
          </cell>
          <cell r="Y131" t="str">
            <v/>
          </cell>
          <cell r="AH131">
            <v>106.8</v>
          </cell>
          <cell r="AI131" t="str">
            <v/>
          </cell>
        </row>
        <row r="132">
          <cell r="X132">
            <v>105.6</v>
          </cell>
          <cell r="Y132" t="str">
            <v/>
          </cell>
          <cell r="AH132">
            <v>106.3</v>
          </cell>
          <cell r="AI132" t="str">
            <v/>
          </cell>
        </row>
        <row r="133">
          <cell r="X133">
            <v>105.6</v>
          </cell>
          <cell r="Y133" t="str">
            <v/>
          </cell>
          <cell r="AH133">
            <v>106.5</v>
          </cell>
          <cell r="AI133" t="str">
            <v/>
          </cell>
        </row>
        <row r="134">
          <cell r="X134">
            <v>105.5</v>
          </cell>
          <cell r="Y134" t="str">
            <v/>
          </cell>
          <cell r="AH134">
            <v>106.8</v>
          </cell>
          <cell r="AI134" t="str">
            <v/>
          </cell>
        </row>
        <row r="135">
          <cell r="X135">
            <v>105.7</v>
          </cell>
          <cell r="Y135" t="str">
            <v/>
          </cell>
          <cell r="AH135">
            <v>107</v>
          </cell>
          <cell r="AI135" t="str">
            <v/>
          </cell>
        </row>
        <row r="136">
          <cell r="X136">
            <v>105.8</v>
          </cell>
          <cell r="Y136" t="str">
            <v/>
          </cell>
          <cell r="AH136">
            <v>106.7</v>
          </cell>
          <cell r="AI136" t="str">
            <v/>
          </cell>
        </row>
        <row r="137">
          <cell r="X137">
            <v>105.7</v>
          </cell>
          <cell r="Y137" t="str">
            <v/>
          </cell>
          <cell r="AH137">
            <v>106.4</v>
          </cell>
          <cell r="AI137" t="str">
            <v/>
          </cell>
        </row>
        <row r="138">
          <cell r="X138">
            <v>105.8</v>
          </cell>
          <cell r="Y138" t="str">
            <v/>
          </cell>
          <cell r="AH138">
            <v>106.3</v>
          </cell>
          <cell r="AI138" t="str">
            <v/>
          </cell>
        </row>
        <row r="139">
          <cell r="X139">
            <v>108.6</v>
          </cell>
          <cell r="Y139" t="str">
            <v/>
          </cell>
          <cell r="AH139">
            <v>106.1</v>
          </cell>
          <cell r="AI139" t="str">
            <v/>
          </cell>
        </row>
        <row r="140">
          <cell r="X140">
            <v>107.2</v>
          </cell>
          <cell r="Y140" t="str">
            <v/>
          </cell>
          <cell r="AH140">
            <v>105.8</v>
          </cell>
          <cell r="AI140" t="str">
            <v/>
          </cell>
        </row>
        <row r="141">
          <cell r="X141">
            <v>106.3</v>
          </cell>
          <cell r="Y141" t="str">
            <v/>
          </cell>
          <cell r="AH141">
            <v>103.4</v>
          </cell>
          <cell r="AI141" t="str">
            <v/>
          </cell>
        </row>
        <row r="142">
          <cell r="X142">
            <v>106.4</v>
          </cell>
          <cell r="Y142" t="str">
            <v/>
          </cell>
          <cell r="AH142">
            <v>103.4</v>
          </cell>
          <cell r="AI142" t="str">
            <v/>
          </cell>
        </row>
        <row r="143">
          <cell r="X143">
            <v>106.6</v>
          </cell>
          <cell r="Y143" t="str">
            <v/>
          </cell>
          <cell r="AH143">
            <v>103.1</v>
          </cell>
          <cell r="AI143" t="str">
            <v/>
          </cell>
        </row>
        <row r="144">
          <cell r="X144">
            <v>106.6</v>
          </cell>
          <cell r="Y144" t="str">
            <v/>
          </cell>
          <cell r="AH144">
            <v>103.7</v>
          </cell>
          <cell r="AI144" t="str">
            <v/>
          </cell>
        </row>
        <row r="145">
          <cell r="X145">
            <v>106.5</v>
          </cell>
          <cell r="Y145" t="str">
            <v/>
          </cell>
          <cell r="AH145">
            <v>103.6</v>
          </cell>
          <cell r="AI145" t="str">
            <v/>
          </cell>
        </row>
        <row r="146">
          <cell r="X146">
            <v>106.4</v>
          </cell>
          <cell r="Y146" t="str">
            <v/>
          </cell>
          <cell r="AH146">
            <v>103.2</v>
          </cell>
          <cell r="AI146" t="str">
            <v/>
          </cell>
        </row>
        <row r="147">
          <cell r="X147">
            <v>106.7</v>
          </cell>
          <cell r="Y147" t="str">
            <v/>
          </cell>
          <cell r="AH147">
            <v>103.1</v>
          </cell>
          <cell r="AI147" t="str">
            <v/>
          </cell>
        </row>
        <row r="148">
          <cell r="X148">
            <v>106.8</v>
          </cell>
          <cell r="Y148" t="str">
            <v/>
          </cell>
          <cell r="AH148">
            <v>103.3</v>
          </cell>
          <cell r="AI148" t="str">
            <v/>
          </cell>
        </row>
        <row r="149">
          <cell r="X149">
            <v>107.2</v>
          </cell>
          <cell r="Y149" t="str">
            <v/>
          </cell>
          <cell r="AH149">
            <v>103.6</v>
          </cell>
          <cell r="AI149" t="str">
            <v/>
          </cell>
        </row>
        <row r="150">
          <cell r="X150">
            <v>107</v>
          </cell>
          <cell r="Y150" t="str">
            <v/>
          </cell>
          <cell r="AH150">
            <v>103.5</v>
          </cell>
          <cell r="AI150" t="str">
            <v/>
          </cell>
        </row>
        <row r="151">
          <cell r="X151">
            <v>104.3</v>
          </cell>
          <cell r="Y151" t="str">
            <v/>
          </cell>
          <cell r="AH151">
            <v>103.7</v>
          </cell>
          <cell r="AI151" t="str">
            <v/>
          </cell>
        </row>
        <row r="152">
          <cell r="X152">
            <v>105.8</v>
          </cell>
          <cell r="Y152" t="str">
            <v/>
          </cell>
          <cell r="AH152">
            <v>103.5</v>
          </cell>
          <cell r="AI152" t="str">
            <v/>
          </cell>
        </row>
        <row r="153">
          <cell r="X153">
            <v>110.2</v>
          </cell>
          <cell r="Y153" t="str">
            <v/>
          </cell>
          <cell r="AH153">
            <v>104.3</v>
          </cell>
          <cell r="AI153" t="str">
            <v/>
          </cell>
        </row>
        <row r="154">
          <cell r="X154">
            <v>110.2</v>
          </cell>
          <cell r="Y154" t="str">
            <v/>
          </cell>
          <cell r="AH154">
            <v>104.4</v>
          </cell>
          <cell r="AI154" t="str">
            <v/>
          </cell>
        </row>
        <row r="155">
          <cell r="X155">
            <v>110.2</v>
          </cell>
          <cell r="Y155" t="str">
            <v/>
          </cell>
          <cell r="AH155">
            <v>104.3</v>
          </cell>
          <cell r="AI155" t="str">
            <v/>
          </cell>
        </row>
        <row r="156">
          <cell r="X156">
            <v>110.3</v>
          </cell>
          <cell r="Y156"/>
          <cell r="AH156">
            <v>105.6</v>
          </cell>
          <cell r="AI156"/>
        </row>
      </sheetData>
      <sheetData sheetId="2">
        <row r="7">
          <cell r="X7">
            <v>100</v>
          </cell>
          <cell r="Y7" t="str">
            <v/>
          </cell>
          <cell r="AH7">
            <v>101.8</v>
          </cell>
          <cell r="AI7" t="str">
            <v/>
          </cell>
        </row>
        <row r="8">
          <cell r="X8">
            <v>100.3</v>
          </cell>
          <cell r="Y8" t="str">
            <v/>
          </cell>
          <cell r="AH8">
            <v>98.3</v>
          </cell>
          <cell r="AI8" t="str">
            <v/>
          </cell>
        </row>
        <row r="9">
          <cell r="X9">
            <v>104.9</v>
          </cell>
          <cell r="Y9" t="str">
            <v/>
          </cell>
          <cell r="AH9">
            <v>104.6</v>
          </cell>
          <cell r="AI9" t="str">
            <v/>
          </cell>
        </row>
        <row r="10">
          <cell r="X10">
            <v>100.1</v>
          </cell>
          <cell r="Y10" t="str">
            <v/>
          </cell>
          <cell r="AH10">
            <v>101.8</v>
          </cell>
          <cell r="AI10" t="str">
            <v/>
          </cell>
        </row>
        <row r="11">
          <cell r="X11">
            <v>100.1</v>
          </cell>
          <cell r="Y11" t="str">
            <v/>
          </cell>
          <cell r="AH11">
            <v>98.1</v>
          </cell>
          <cell r="AI11" t="str">
            <v/>
          </cell>
        </row>
        <row r="12">
          <cell r="X12">
            <v>100.2</v>
          </cell>
          <cell r="Y12" t="str">
            <v/>
          </cell>
          <cell r="AH12">
            <v>100</v>
          </cell>
          <cell r="AI12" t="str">
            <v/>
          </cell>
        </row>
        <row r="13">
          <cell r="X13">
            <v>100</v>
          </cell>
          <cell r="Y13" t="str">
            <v/>
          </cell>
          <cell r="AH13">
            <v>101.9</v>
          </cell>
          <cell r="AI13" t="str">
            <v/>
          </cell>
        </row>
        <row r="14">
          <cell r="X14">
            <v>100.1</v>
          </cell>
          <cell r="Y14" t="str">
            <v/>
          </cell>
          <cell r="AH14">
            <v>98.1</v>
          </cell>
          <cell r="AI14" t="str">
            <v/>
          </cell>
        </row>
        <row r="15">
          <cell r="X15">
            <v>100.4</v>
          </cell>
          <cell r="Y15" t="str">
            <v/>
          </cell>
          <cell r="AH15">
            <v>100.1</v>
          </cell>
          <cell r="AI15" t="str">
            <v/>
          </cell>
        </row>
        <row r="16">
          <cell r="X16">
            <v>100.2</v>
          </cell>
          <cell r="Y16" t="str">
            <v/>
          </cell>
          <cell r="AH16">
            <v>102</v>
          </cell>
          <cell r="AI16" t="str">
            <v/>
          </cell>
        </row>
        <row r="17">
          <cell r="X17">
            <v>100</v>
          </cell>
          <cell r="Y17" t="str">
            <v/>
          </cell>
          <cell r="AH17">
            <v>98</v>
          </cell>
          <cell r="AI17" t="str">
            <v/>
          </cell>
        </row>
        <row r="18">
          <cell r="X18">
            <v>100.1</v>
          </cell>
          <cell r="Y18" t="str">
            <v/>
          </cell>
          <cell r="AH18">
            <v>100</v>
          </cell>
          <cell r="AI18" t="str">
            <v/>
          </cell>
        </row>
        <row r="19">
          <cell r="X19">
            <v>100</v>
          </cell>
          <cell r="Y19" t="str">
            <v/>
          </cell>
          <cell r="AH19">
            <v>102</v>
          </cell>
          <cell r="AI19" t="str">
            <v/>
          </cell>
        </row>
        <row r="20">
          <cell r="X20">
            <v>100.3</v>
          </cell>
          <cell r="Y20" t="str">
            <v/>
          </cell>
          <cell r="AH20">
            <v>98.1</v>
          </cell>
          <cell r="AI20" t="str">
            <v/>
          </cell>
        </row>
        <row r="21">
          <cell r="X21">
            <v>103.4</v>
          </cell>
          <cell r="Y21" t="str">
            <v/>
          </cell>
          <cell r="AH21">
            <v>102.9</v>
          </cell>
          <cell r="AI21" t="str">
            <v/>
          </cell>
        </row>
        <row r="22">
          <cell r="X22">
            <v>100.2</v>
          </cell>
          <cell r="Y22" t="str">
            <v/>
          </cell>
          <cell r="AH22">
            <v>102.1</v>
          </cell>
          <cell r="AI22" t="str">
            <v/>
          </cell>
        </row>
        <row r="23">
          <cell r="X23">
            <v>100</v>
          </cell>
          <cell r="Y23" t="str">
            <v/>
          </cell>
          <cell r="AH23">
            <v>98</v>
          </cell>
          <cell r="AI23" t="str">
            <v/>
          </cell>
        </row>
        <row r="24">
          <cell r="X24">
            <v>100.2</v>
          </cell>
          <cell r="Y24" t="str">
            <v/>
          </cell>
          <cell r="AH24">
            <v>100</v>
          </cell>
          <cell r="AI24" t="str">
            <v/>
          </cell>
        </row>
        <row r="25">
          <cell r="X25">
            <v>99.9</v>
          </cell>
          <cell r="Y25" t="str">
            <v/>
          </cell>
          <cell r="AH25">
            <v>102</v>
          </cell>
          <cell r="AI25" t="str">
            <v/>
          </cell>
        </row>
        <row r="26">
          <cell r="X26">
            <v>100</v>
          </cell>
          <cell r="Y26" t="str">
            <v/>
          </cell>
          <cell r="AH26">
            <v>98.1</v>
          </cell>
          <cell r="AI26" t="str">
            <v/>
          </cell>
        </row>
        <row r="27">
          <cell r="X27">
            <v>100.4</v>
          </cell>
          <cell r="Y27" t="str">
            <v/>
          </cell>
          <cell r="AH27">
            <v>100.1</v>
          </cell>
          <cell r="AI27" t="str">
            <v/>
          </cell>
        </row>
        <row r="28">
          <cell r="X28">
            <v>100.2</v>
          </cell>
          <cell r="Y28" t="str">
            <v/>
          </cell>
          <cell r="AH28">
            <v>102</v>
          </cell>
          <cell r="AI28" t="str">
            <v/>
          </cell>
        </row>
        <row r="29">
          <cell r="X29">
            <v>100</v>
          </cell>
          <cell r="Y29" t="str">
            <v/>
          </cell>
          <cell r="AH29">
            <v>98</v>
          </cell>
          <cell r="AI29" t="str">
            <v/>
          </cell>
        </row>
        <row r="30">
          <cell r="X30">
            <v>99.9</v>
          </cell>
          <cell r="Y30" t="str">
            <v/>
          </cell>
          <cell r="AH30">
            <v>100</v>
          </cell>
          <cell r="AI30" t="str">
            <v/>
          </cell>
        </row>
        <row r="31">
          <cell r="X31">
            <v>100.1</v>
          </cell>
          <cell r="Y31" t="str">
            <v/>
          </cell>
          <cell r="AH31">
            <v>102</v>
          </cell>
          <cell r="AI31" t="str">
            <v/>
          </cell>
        </row>
        <row r="32">
          <cell r="X32">
            <v>100.2</v>
          </cell>
          <cell r="Y32" t="str">
            <v/>
          </cell>
          <cell r="AH32">
            <v>98.1</v>
          </cell>
          <cell r="AI32" t="str">
            <v/>
          </cell>
        </row>
        <row r="33">
          <cell r="X33">
            <v>104.5</v>
          </cell>
          <cell r="Y33" t="str">
            <v/>
          </cell>
          <cell r="AH33">
            <v>107.7</v>
          </cell>
          <cell r="AI33" t="str">
            <v/>
          </cell>
        </row>
        <row r="34">
          <cell r="X34">
            <v>100.1</v>
          </cell>
          <cell r="Y34" t="str">
            <v/>
          </cell>
          <cell r="AH34">
            <v>102.1</v>
          </cell>
          <cell r="AI34" t="str">
            <v/>
          </cell>
        </row>
        <row r="35">
          <cell r="X35">
            <v>100.1</v>
          </cell>
          <cell r="Y35" t="str">
            <v/>
          </cell>
          <cell r="AH35">
            <v>97.9</v>
          </cell>
          <cell r="AI35" t="str">
            <v/>
          </cell>
        </row>
        <row r="36">
          <cell r="X36">
            <v>100</v>
          </cell>
          <cell r="Y36" t="str">
            <v/>
          </cell>
          <cell r="AH36">
            <v>100</v>
          </cell>
          <cell r="AI36" t="str">
            <v/>
          </cell>
        </row>
        <row r="37">
          <cell r="X37">
            <v>100</v>
          </cell>
          <cell r="Y37" t="str">
            <v/>
          </cell>
          <cell r="AH37">
            <v>102.1</v>
          </cell>
          <cell r="AI37" t="str">
            <v/>
          </cell>
        </row>
        <row r="38">
          <cell r="X38">
            <v>99.9</v>
          </cell>
          <cell r="Y38" t="str">
            <v/>
          </cell>
          <cell r="AH38">
            <v>97.9</v>
          </cell>
          <cell r="AI38" t="str">
            <v/>
          </cell>
        </row>
        <row r="39">
          <cell r="X39">
            <v>100.3</v>
          </cell>
          <cell r="Y39" t="str">
            <v/>
          </cell>
          <cell r="AH39">
            <v>100.1</v>
          </cell>
          <cell r="AI39" t="str">
            <v/>
          </cell>
        </row>
        <row r="40">
          <cell r="X40">
            <v>100.3</v>
          </cell>
          <cell r="Y40" t="str">
            <v/>
          </cell>
          <cell r="AH40">
            <v>102.2</v>
          </cell>
          <cell r="AI40" t="str">
            <v/>
          </cell>
        </row>
        <row r="41">
          <cell r="X41">
            <v>99.9</v>
          </cell>
          <cell r="Y41" t="str">
            <v/>
          </cell>
          <cell r="AH41">
            <v>97.8</v>
          </cell>
          <cell r="AI41" t="str">
            <v/>
          </cell>
        </row>
        <row r="42">
          <cell r="X42">
            <v>99.9</v>
          </cell>
          <cell r="Y42" t="str">
            <v/>
          </cell>
          <cell r="AH42">
            <v>100</v>
          </cell>
          <cell r="AI42" t="str">
            <v/>
          </cell>
        </row>
        <row r="43">
          <cell r="X43">
            <v>100.9</v>
          </cell>
          <cell r="Y43" t="str">
            <v/>
          </cell>
          <cell r="AH43">
            <v>103</v>
          </cell>
          <cell r="AI43" t="str">
            <v/>
          </cell>
        </row>
        <row r="44">
          <cell r="X44">
            <v>99.7</v>
          </cell>
          <cell r="Y44" t="str">
            <v/>
          </cell>
          <cell r="AH44">
            <v>98.1</v>
          </cell>
          <cell r="AI44" t="str">
            <v/>
          </cell>
        </row>
        <row r="45">
          <cell r="X45">
            <v>104.3</v>
          </cell>
          <cell r="Y45" t="str">
            <v/>
          </cell>
          <cell r="AH45">
            <v>104.8</v>
          </cell>
          <cell r="AI45" t="str">
            <v/>
          </cell>
        </row>
        <row r="46">
          <cell r="X46">
            <v>100.1</v>
          </cell>
          <cell r="Y46" t="str">
            <v/>
          </cell>
          <cell r="AH46">
            <v>102</v>
          </cell>
          <cell r="AI46" t="str">
            <v/>
          </cell>
        </row>
        <row r="47">
          <cell r="X47">
            <v>100</v>
          </cell>
          <cell r="Y47" t="str">
            <v/>
          </cell>
          <cell r="AH47">
            <v>98.1</v>
          </cell>
          <cell r="AI47" t="str">
            <v/>
          </cell>
        </row>
        <row r="48">
          <cell r="X48">
            <v>100</v>
          </cell>
          <cell r="Y48" t="str">
            <v/>
          </cell>
          <cell r="AH48">
            <v>99.9</v>
          </cell>
          <cell r="AI48" t="str">
            <v/>
          </cell>
        </row>
        <row r="49">
          <cell r="X49">
            <v>100.1</v>
          </cell>
          <cell r="Y49" t="str">
            <v/>
          </cell>
          <cell r="AH49">
            <v>102</v>
          </cell>
          <cell r="AI49" t="str">
            <v/>
          </cell>
        </row>
        <row r="50">
          <cell r="X50">
            <v>100</v>
          </cell>
          <cell r="Y50" t="str">
            <v/>
          </cell>
          <cell r="AH50">
            <v>98</v>
          </cell>
          <cell r="AI50" t="str">
            <v/>
          </cell>
        </row>
        <row r="51">
          <cell r="X51">
            <v>100.3</v>
          </cell>
          <cell r="Y51" t="str">
            <v/>
          </cell>
          <cell r="AH51">
            <v>100.1</v>
          </cell>
          <cell r="AI51" t="str">
            <v/>
          </cell>
        </row>
        <row r="52">
          <cell r="X52">
            <v>100.3</v>
          </cell>
          <cell r="Y52" t="str">
            <v/>
          </cell>
          <cell r="AH52">
            <v>102.1</v>
          </cell>
          <cell r="AI52" t="str">
            <v/>
          </cell>
        </row>
        <row r="53">
          <cell r="X53">
            <v>99.8</v>
          </cell>
          <cell r="Y53" t="str">
            <v/>
          </cell>
          <cell r="AH53">
            <v>97.9</v>
          </cell>
          <cell r="AI53" t="str">
            <v/>
          </cell>
        </row>
        <row r="54">
          <cell r="X54">
            <v>100.2</v>
          </cell>
          <cell r="Y54" t="str">
            <v/>
          </cell>
          <cell r="AH54">
            <v>99.9</v>
          </cell>
          <cell r="AI54" t="str">
            <v/>
          </cell>
        </row>
        <row r="55">
          <cell r="X55">
            <v>100</v>
          </cell>
          <cell r="Y55" t="str">
            <v/>
          </cell>
          <cell r="AH55">
            <v>101.8</v>
          </cell>
          <cell r="AI55" t="str">
            <v/>
          </cell>
        </row>
        <row r="56">
          <cell r="X56">
            <v>100.2</v>
          </cell>
          <cell r="Y56" t="str">
            <v/>
          </cell>
          <cell r="AH56">
            <v>98.3</v>
          </cell>
          <cell r="AI56" t="str">
            <v/>
          </cell>
        </row>
        <row r="57">
          <cell r="X57">
            <v>101.9</v>
          </cell>
          <cell r="Y57" t="str">
            <v/>
          </cell>
          <cell r="AH57">
            <v>101.6</v>
          </cell>
          <cell r="AI57" t="str">
            <v/>
          </cell>
        </row>
        <row r="58">
          <cell r="X58">
            <v>100.9</v>
          </cell>
          <cell r="Y58" t="str">
            <v/>
          </cell>
          <cell r="AH58">
            <v>101.8</v>
          </cell>
          <cell r="AI58" t="str">
            <v/>
          </cell>
        </row>
        <row r="59">
          <cell r="X59">
            <v>100.1</v>
          </cell>
          <cell r="Y59" t="str">
            <v/>
          </cell>
          <cell r="AH59">
            <v>98.1</v>
          </cell>
          <cell r="AI59" t="str">
            <v/>
          </cell>
        </row>
        <row r="60">
          <cell r="X60">
            <v>99.9</v>
          </cell>
          <cell r="Y60" t="str">
            <v/>
          </cell>
          <cell r="AH60">
            <v>100</v>
          </cell>
          <cell r="AI60" t="str">
            <v/>
          </cell>
        </row>
        <row r="61">
          <cell r="X61">
            <v>99.9</v>
          </cell>
          <cell r="Y61" t="str">
            <v/>
          </cell>
          <cell r="AH61">
            <v>101.8</v>
          </cell>
          <cell r="AI61" t="str">
            <v/>
          </cell>
        </row>
        <row r="62">
          <cell r="X62">
            <v>99.8</v>
          </cell>
          <cell r="Y62" t="str">
            <v/>
          </cell>
          <cell r="AH62">
            <v>98.2</v>
          </cell>
          <cell r="AI62" t="str">
            <v/>
          </cell>
        </row>
        <row r="63">
          <cell r="X63">
            <v>100.3</v>
          </cell>
          <cell r="Y63" t="str">
            <v/>
          </cell>
          <cell r="AH63">
            <v>100.1</v>
          </cell>
          <cell r="AI63" t="str">
            <v/>
          </cell>
        </row>
        <row r="64">
          <cell r="X64">
            <v>100.1</v>
          </cell>
          <cell r="Y64" t="str">
            <v/>
          </cell>
          <cell r="AH64">
            <v>101.9</v>
          </cell>
          <cell r="AI64" t="str">
            <v/>
          </cell>
        </row>
        <row r="65">
          <cell r="X65">
            <v>99.8</v>
          </cell>
          <cell r="Y65" t="str">
            <v/>
          </cell>
          <cell r="AH65">
            <v>98.2</v>
          </cell>
          <cell r="AI65" t="str">
            <v/>
          </cell>
        </row>
        <row r="66">
          <cell r="X66">
            <v>100.1</v>
          </cell>
          <cell r="Y66" t="str">
            <v/>
          </cell>
          <cell r="AH66">
            <v>100.1</v>
          </cell>
          <cell r="AI66" t="str">
            <v/>
          </cell>
        </row>
        <row r="67">
          <cell r="X67">
            <v>100.1</v>
          </cell>
          <cell r="Y67" t="str">
            <v/>
          </cell>
          <cell r="AH67">
            <v>101.6</v>
          </cell>
          <cell r="AI67" t="str">
            <v/>
          </cell>
        </row>
        <row r="68">
          <cell r="X68">
            <v>100.1</v>
          </cell>
          <cell r="Y68" t="str">
            <v/>
          </cell>
          <cell r="AH68">
            <v>98.5</v>
          </cell>
          <cell r="AI68" t="str">
            <v/>
          </cell>
        </row>
        <row r="69">
          <cell r="X69">
            <v>102.2</v>
          </cell>
          <cell r="Y69" t="str">
            <v/>
          </cell>
          <cell r="AH69">
            <v>103.3</v>
          </cell>
          <cell r="AI69" t="str">
            <v/>
          </cell>
        </row>
        <row r="70">
          <cell r="X70">
            <v>100.1</v>
          </cell>
          <cell r="Y70" t="str">
            <v/>
          </cell>
          <cell r="AH70" t="str">
            <v>102.0</v>
          </cell>
          <cell r="AI70" t="str">
            <v/>
          </cell>
        </row>
        <row r="71">
          <cell r="X71">
            <v>100</v>
          </cell>
          <cell r="Y71" t="str">
            <v/>
          </cell>
          <cell r="AH71">
            <v>99.2</v>
          </cell>
          <cell r="AI71" t="str">
            <v/>
          </cell>
        </row>
        <row r="72">
          <cell r="X72">
            <v>99.8</v>
          </cell>
          <cell r="Y72" t="str">
            <v/>
          </cell>
          <cell r="AH72">
            <v>99.1</v>
          </cell>
          <cell r="AI72" t="str">
            <v/>
          </cell>
        </row>
        <row r="73">
          <cell r="X73">
            <v>100.4</v>
          </cell>
          <cell r="Y73" t="str">
            <v/>
          </cell>
          <cell r="AH73">
            <v>101.2</v>
          </cell>
          <cell r="AI73" t="str">
            <v/>
          </cell>
        </row>
        <row r="74">
          <cell r="X74">
            <v>100.1</v>
          </cell>
          <cell r="Y74" t="str">
            <v/>
          </cell>
          <cell r="AH74">
            <v>98</v>
          </cell>
          <cell r="AI74" t="str">
            <v/>
          </cell>
        </row>
        <row r="75">
          <cell r="X75">
            <v>100.3</v>
          </cell>
          <cell r="Y75" t="str">
            <v/>
          </cell>
          <cell r="AH75">
            <v>100.2</v>
          </cell>
          <cell r="AI75" t="str">
            <v/>
          </cell>
        </row>
        <row r="76">
          <cell r="X76">
            <v>100.2</v>
          </cell>
          <cell r="Y76" t="str">
            <v/>
          </cell>
          <cell r="AH76">
            <v>101.7</v>
          </cell>
          <cell r="AI76" t="str">
            <v/>
          </cell>
        </row>
        <row r="77">
          <cell r="X77">
            <v>99.9</v>
          </cell>
          <cell r="Y77" t="str">
            <v/>
          </cell>
          <cell r="AH77">
            <v>98.1</v>
          </cell>
          <cell r="AI77" t="str">
            <v/>
          </cell>
        </row>
        <row r="78">
          <cell r="X78">
            <v>100.1</v>
          </cell>
          <cell r="Y78" t="str">
            <v/>
          </cell>
          <cell r="AH78">
            <v>100</v>
          </cell>
          <cell r="AI78" t="str">
            <v/>
          </cell>
        </row>
        <row r="79">
          <cell r="X79">
            <v>100.1</v>
          </cell>
          <cell r="Y79" t="str">
            <v/>
          </cell>
          <cell r="AH79">
            <v>101.5</v>
          </cell>
          <cell r="AI79" t="str">
            <v/>
          </cell>
        </row>
        <row r="80">
          <cell r="X80">
            <v>100</v>
          </cell>
          <cell r="Y80" t="str">
            <v/>
          </cell>
          <cell r="AH80">
            <v>98.5</v>
          </cell>
          <cell r="AI80" t="str">
            <v/>
          </cell>
        </row>
        <row r="81">
          <cell r="X81">
            <v>100.6</v>
          </cell>
          <cell r="Y81" t="str">
            <v/>
          </cell>
          <cell r="AH81">
            <v>100.7</v>
          </cell>
          <cell r="AI81" t="str">
            <v/>
          </cell>
        </row>
        <row r="82">
          <cell r="X82">
            <v>100</v>
          </cell>
          <cell r="Y82" t="str">
            <v/>
          </cell>
          <cell r="AH82">
            <v>101.5</v>
          </cell>
          <cell r="AI82" t="str">
            <v/>
          </cell>
        </row>
        <row r="83">
          <cell r="X83">
            <v>100</v>
          </cell>
          <cell r="Y83" t="str">
            <v/>
          </cell>
          <cell r="AH83">
            <v>98.4</v>
          </cell>
          <cell r="AI83" t="str">
            <v/>
          </cell>
        </row>
        <row r="84">
          <cell r="X84">
            <v>99.9</v>
          </cell>
          <cell r="Y84" t="str">
            <v/>
          </cell>
          <cell r="AH84">
            <v>100</v>
          </cell>
          <cell r="AI84" t="str">
            <v/>
          </cell>
        </row>
        <row r="85">
          <cell r="X85">
            <v>100.1</v>
          </cell>
          <cell r="Y85" t="str">
            <v/>
          </cell>
          <cell r="AH85">
            <v>101.6</v>
          </cell>
          <cell r="AI85" t="str">
            <v/>
          </cell>
        </row>
        <row r="86">
          <cell r="X86">
            <v>100.3</v>
          </cell>
          <cell r="Y86" t="str">
            <v/>
          </cell>
          <cell r="AH86">
            <v>98.4</v>
          </cell>
          <cell r="AI86" t="str">
            <v/>
          </cell>
        </row>
        <row r="87">
          <cell r="X87">
            <v>100.2</v>
          </cell>
          <cell r="Y87" t="str">
            <v/>
          </cell>
          <cell r="AH87">
            <v>100</v>
          </cell>
          <cell r="AI87" t="str">
            <v/>
          </cell>
        </row>
        <row r="88">
          <cell r="X88">
            <v>100.1</v>
          </cell>
          <cell r="Y88" t="str">
            <v/>
          </cell>
          <cell r="AH88">
            <v>101.7</v>
          </cell>
          <cell r="AI88" t="str">
            <v/>
          </cell>
        </row>
        <row r="89">
          <cell r="X89">
            <v>99.9</v>
          </cell>
          <cell r="Y89" t="str">
            <v/>
          </cell>
          <cell r="AH89">
            <v>98.4</v>
          </cell>
          <cell r="AI89" t="str">
            <v/>
          </cell>
        </row>
        <row r="90">
          <cell r="X90">
            <v>100.1</v>
          </cell>
          <cell r="Y90" t="str">
            <v/>
          </cell>
          <cell r="AH90">
            <v>99.4</v>
          </cell>
          <cell r="AI90" t="str">
            <v/>
          </cell>
        </row>
        <row r="91">
          <cell r="X91">
            <v>100.2</v>
          </cell>
          <cell r="Y91" t="str">
            <v/>
          </cell>
          <cell r="AH91">
            <v>101.8</v>
          </cell>
          <cell r="AI91" t="str">
            <v/>
          </cell>
        </row>
        <row r="92">
          <cell r="X92">
            <v>99.9</v>
          </cell>
          <cell r="Y92" t="str">
            <v/>
          </cell>
          <cell r="AH92">
            <v>98.4</v>
          </cell>
          <cell r="AI92" t="str">
            <v/>
          </cell>
        </row>
        <row r="93">
          <cell r="X93">
            <v>101.3</v>
          </cell>
          <cell r="Y93" t="str">
            <v/>
          </cell>
          <cell r="AH93">
            <v>102.2</v>
          </cell>
          <cell r="AI93" t="str">
            <v/>
          </cell>
        </row>
        <row r="94">
          <cell r="X94">
            <v>100</v>
          </cell>
          <cell r="Y94" t="str">
            <v/>
          </cell>
          <cell r="AH94">
            <v>101.4</v>
          </cell>
          <cell r="AI94" t="str">
            <v/>
          </cell>
        </row>
        <row r="95">
          <cell r="X95">
            <v>100.2</v>
          </cell>
          <cell r="Y95" t="str">
            <v/>
          </cell>
          <cell r="AH95">
            <v>98.3</v>
          </cell>
          <cell r="AI95" t="str">
            <v/>
          </cell>
        </row>
        <row r="96">
          <cell r="X96">
            <v>99.8</v>
          </cell>
          <cell r="Y96" t="str">
            <v/>
          </cell>
          <cell r="AH96">
            <v>100</v>
          </cell>
          <cell r="AI96" t="str">
            <v/>
          </cell>
        </row>
        <row r="97">
          <cell r="X97">
            <v>100.1</v>
          </cell>
          <cell r="Y97" t="str">
            <v/>
          </cell>
          <cell r="AH97">
            <v>101.6</v>
          </cell>
          <cell r="AI97" t="str">
            <v/>
          </cell>
        </row>
        <row r="98">
          <cell r="X98">
            <v>100.5</v>
          </cell>
          <cell r="Y98" t="str">
            <v/>
          </cell>
          <cell r="AH98">
            <v>98.4</v>
          </cell>
          <cell r="AI98" t="str">
            <v/>
          </cell>
        </row>
        <row r="99">
          <cell r="X99">
            <v>100.1</v>
          </cell>
          <cell r="Y99" t="str">
            <v/>
          </cell>
          <cell r="AH99">
            <v>100.2</v>
          </cell>
          <cell r="AI99" t="str">
            <v/>
          </cell>
        </row>
        <row r="100">
          <cell r="X100">
            <v>101.3</v>
          </cell>
          <cell r="Y100" t="str">
            <v/>
          </cell>
          <cell r="AH100">
            <v>102.1</v>
          </cell>
          <cell r="AI100" t="str">
            <v/>
          </cell>
        </row>
        <row r="101">
          <cell r="X101">
            <v>100.8</v>
          </cell>
          <cell r="Y101" t="str">
            <v/>
          </cell>
          <cell r="AH101">
            <v>98.4</v>
          </cell>
          <cell r="AI101" t="str">
            <v/>
          </cell>
        </row>
        <row r="102">
          <cell r="X102">
            <v>98.5</v>
          </cell>
          <cell r="Y102" t="str">
            <v/>
          </cell>
          <cell r="AH102">
            <v>99.6</v>
          </cell>
          <cell r="AI102" t="str">
            <v/>
          </cell>
        </row>
        <row r="103">
          <cell r="X103">
            <v>100.2</v>
          </cell>
          <cell r="Y103" t="str">
            <v/>
          </cell>
          <cell r="AH103">
            <v>101.9</v>
          </cell>
          <cell r="AI103" t="str">
            <v/>
          </cell>
        </row>
        <row r="104">
          <cell r="X104">
            <v>99.7</v>
          </cell>
          <cell r="Y104" t="str">
            <v/>
          </cell>
          <cell r="AH104">
            <v>97.9</v>
          </cell>
          <cell r="AI104" t="str">
            <v/>
          </cell>
        </row>
        <row r="105">
          <cell r="X105">
            <v>103.5</v>
          </cell>
          <cell r="Y105" t="str">
            <v/>
          </cell>
          <cell r="AH105">
            <v>102.8</v>
          </cell>
          <cell r="AI105" t="str">
            <v/>
          </cell>
        </row>
        <row r="106">
          <cell r="X106">
            <v>99.7</v>
          </cell>
          <cell r="Y106" t="str">
            <v/>
          </cell>
          <cell r="AH106">
            <v>101.3</v>
          </cell>
          <cell r="AI106" t="str">
            <v/>
          </cell>
        </row>
        <row r="107">
          <cell r="X107">
            <v>100</v>
          </cell>
          <cell r="Y107" t="str">
            <v/>
          </cell>
          <cell r="AH107">
            <v>98.1</v>
          </cell>
          <cell r="AI107" t="str">
            <v/>
          </cell>
        </row>
        <row r="108">
          <cell r="X108">
            <v>99.9</v>
          </cell>
          <cell r="Y108" t="str">
            <v/>
          </cell>
          <cell r="AH108">
            <v>99.9</v>
          </cell>
          <cell r="AI108" t="str">
            <v/>
          </cell>
        </row>
        <row r="109">
          <cell r="X109">
            <v>100</v>
          </cell>
          <cell r="Y109" t="str">
            <v/>
          </cell>
          <cell r="AH109">
            <v>101.9</v>
          </cell>
          <cell r="AI109" t="str">
            <v/>
          </cell>
        </row>
        <row r="110">
          <cell r="X110">
            <v>100.9</v>
          </cell>
          <cell r="Y110" t="str">
            <v/>
          </cell>
          <cell r="AH110">
            <v>98.3</v>
          </cell>
          <cell r="AI110" t="str">
            <v/>
          </cell>
        </row>
        <row r="111">
          <cell r="X111">
            <v>99.9</v>
          </cell>
          <cell r="Y111" t="str">
            <v/>
          </cell>
          <cell r="AH111">
            <v>100.6</v>
          </cell>
          <cell r="AI111" t="str">
            <v/>
          </cell>
        </row>
        <row r="112">
          <cell r="X112">
            <v>100.3</v>
          </cell>
          <cell r="Y112" t="str">
            <v/>
          </cell>
          <cell r="AH112">
            <v>101.7</v>
          </cell>
          <cell r="AI112" t="str">
            <v/>
          </cell>
        </row>
        <row r="113">
          <cell r="X113">
            <v>99.7</v>
          </cell>
          <cell r="Y113" t="str">
            <v/>
          </cell>
          <cell r="AH113">
            <v>97.9</v>
          </cell>
          <cell r="AI113" t="str">
            <v/>
          </cell>
        </row>
        <row r="114">
          <cell r="X114">
            <v>100</v>
          </cell>
          <cell r="Y114" t="str">
            <v/>
          </cell>
          <cell r="AH114">
            <v>99.8</v>
          </cell>
          <cell r="AI114" t="str">
            <v/>
          </cell>
        </row>
        <row r="115">
          <cell r="X115">
            <v>100.3</v>
          </cell>
          <cell r="Y115" t="str">
            <v/>
          </cell>
          <cell r="AH115">
            <v>102</v>
          </cell>
          <cell r="AI115" t="str">
            <v/>
          </cell>
        </row>
        <row r="116">
          <cell r="X116">
            <v>100</v>
          </cell>
          <cell r="Y116" t="str">
            <v/>
          </cell>
          <cell r="AH116">
            <v>98.1</v>
          </cell>
          <cell r="AI116" t="str">
            <v/>
          </cell>
        </row>
        <row r="117">
          <cell r="X117">
            <v>103.6</v>
          </cell>
          <cell r="Y117" t="str">
            <v/>
          </cell>
          <cell r="AH117">
            <v>106.2</v>
          </cell>
          <cell r="AI117" t="str">
            <v/>
          </cell>
        </row>
        <row r="118">
          <cell r="X118">
            <v>100.1</v>
          </cell>
          <cell r="Y118" t="str">
            <v/>
          </cell>
          <cell r="AH118">
            <v>101.9</v>
          </cell>
          <cell r="AI118" t="str">
            <v/>
          </cell>
        </row>
        <row r="119">
          <cell r="X119">
            <v>100.9</v>
          </cell>
          <cell r="Y119" t="str">
            <v/>
          </cell>
          <cell r="AH119">
            <v>98</v>
          </cell>
          <cell r="AI119" t="str">
            <v/>
          </cell>
        </row>
        <row r="120">
          <cell r="X120">
            <v>99</v>
          </cell>
          <cell r="Y120" t="str">
            <v/>
          </cell>
          <cell r="AH120">
            <v>99.9</v>
          </cell>
          <cell r="AI120" t="str">
            <v/>
          </cell>
        </row>
        <row r="121">
          <cell r="X121">
            <v>100.1</v>
          </cell>
          <cell r="Y121" t="str">
            <v/>
          </cell>
          <cell r="AH121">
            <v>102</v>
          </cell>
          <cell r="AI121" t="str">
            <v/>
          </cell>
        </row>
        <row r="122">
          <cell r="X122">
            <v>101.3</v>
          </cell>
          <cell r="Y122" t="str">
            <v/>
          </cell>
          <cell r="AH122">
            <v>98.1</v>
          </cell>
          <cell r="AI122" t="str">
            <v/>
          </cell>
        </row>
        <row r="123">
          <cell r="X123">
            <v>99.7</v>
          </cell>
          <cell r="Y123" t="str">
            <v/>
          </cell>
          <cell r="AH123">
            <v>100</v>
          </cell>
          <cell r="AI123" t="str">
            <v/>
          </cell>
        </row>
        <row r="124">
          <cell r="X124">
            <v>100</v>
          </cell>
          <cell r="Y124" t="str">
            <v/>
          </cell>
          <cell r="AH124">
            <v>102.1</v>
          </cell>
          <cell r="AI124" t="str">
            <v/>
          </cell>
        </row>
        <row r="125">
          <cell r="X125">
            <v>99.9</v>
          </cell>
          <cell r="Y125" t="str">
            <v/>
          </cell>
          <cell r="AH125">
            <v>98</v>
          </cell>
          <cell r="AI125" t="str">
            <v/>
          </cell>
        </row>
        <row r="126">
          <cell r="X126">
            <v>99.9</v>
          </cell>
          <cell r="Y126" t="str">
            <v/>
          </cell>
          <cell r="AH126">
            <v>100</v>
          </cell>
          <cell r="AI126" t="str">
            <v/>
          </cell>
        </row>
        <row r="127">
          <cell r="X127">
            <v>100.3</v>
          </cell>
          <cell r="Y127" t="str">
            <v/>
          </cell>
          <cell r="AH127">
            <v>102</v>
          </cell>
          <cell r="AI127" t="str">
            <v/>
          </cell>
        </row>
        <row r="128">
          <cell r="X128">
            <v>100.1</v>
          </cell>
          <cell r="Y128" t="str">
            <v/>
          </cell>
          <cell r="AH128">
            <v>98.3</v>
          </cell>
          <cell r="AI128" t="str">
            <v/>
          </cell>
        </row>
        <row r="129">
          <cell r="X129">
            <v>104.3</v>
          </cell>
          <cell r="Y129" t="str">
            <v/>
          </cell>
          <cell r="AH129">
            <v>106.7</v>
          </cell>
          <cell r="AI129" t="str">
            <v/>
          </cell>
        </row>
        <row r="130">
          <cell r="X130">
            <v>99.9</v>
          </cell>
          <cell r="Y130" t="str">
            <v/>
          </cell>
          <cell r="AH130">
            <v>101.7</v>
          </cell>
          <cell r="AI130" t="str">
            <v/>
          </cell>
        </row>
        <row r="131">
          <cell r="X131">
            <v>99.8</v>
          </cell>
          <cell r="Y131" t="str">
            <v/>
          </cell>
          <cell r="AH131">
            <v>98.2</v>
          </cell>
          <cell r="AI131" t="str">
            <v/>
          </cell>
        </row>
        <row r="132">
          <cell r="X132">
            <v>100.1</v>
          </cell>
          <cell r="Y132" t="str">
            <v/>
          </cell>
          <cell r="AH132">
            <v>99.5</v>
          </cell>
          <cell r="AI132" t="str">
            <v/>
          </cell>
        </row>
        <row r="133">
          <cell r="X133">
            <v>100.1</v>
          </cell>
          <cell r="Y133" t="str">
            <v/>
          </cell>
          <cell r="AH133">
            <v>102.2</v>
          </cell>
          <cell r="AI133" t="str">
            <v/>
          </cell>
        </row>
        <row r="134">
          <cell r="X134">
            <v>101.2</v>
          </cell>
          <cell r="Y134" t="str">
            <v/>
          </cell>
          <cell r="AH134">
            <v>98.3</v>
          </cell>
          <cell r="AI134" t="str">
            <v/>
          </cell>
        </row>
        <row r="135">
          <cell r="X135">
            <v>100</v>
          </cell>
          <cell r="Y135" t="str">
            <v/>
          </cell>
          <cell r="AH135">
            <v>100.2</v>
          </cell>
          <cell r="AI135" t="str">
            <v/>
          </cell>
        </row>
        <row r="136">
          <cell r="X136">
            <v>100.1</v>
          </cell>
          <cell r="Y136" t="str">
            <v/>
          </cell>
          <cell r="AH136">
            <v>101.8</v>
          </cell>
          <cell r="AI136" t="str">
            <v/>
          </cell>
        </row>
        <row r="137">
          <cell r="X137">
            <v>99.7</v>
          </cell>
          <cell r="Y137" t="str">
            <v/>
          </cell>
          <cell r="AH137">
            <v>97.7</v>
          </cell>
          <cell r="AI137" t="str">
            <v/>
          </cell>
        </row>
        <row r="138">
          <cell r="X138">
            <v>100</v>
          </cell>
          <cell r="Y138" t="str">
            <v/>
          </cell>
          <cell r="AH138">
            <v>99.9</v>
          </cell>
          <cell r="AI138" t="str">
            <v/>
          </cell>
        </row>
        <row r="139">
          <cell r="X139">
            <v>103</v>
          </cell>
          <cell r="Y139" t="str">
            <v/>
          </cell>
          <cell r="AH139">
            <v>101.8</v>
          </cell>
          <cell r="AI139" t="str">
            <v/>
          </cell>
        </row>
        <row r="140">
          <cell r="X140">
            <v>98.9</v>
          </cell>
          <cell r="Y140" t="str">
            <v/>
          </cell>
          <cell r="AH140">
            <v>98.1</v>
          </cell>
          <cell r="AI140" t="str">
            <v/>
          </cell>
        </row>
        <row r="141">
          <cell r="X141">
            <v>103.4</v>
          </cell>
          <cell r="Y141" t="str">
            <v/>
          </cell>
          <cell r="AH141">
            <v>104.2</v>
          </cell>
          <cell r="AI141" t="str">
            <v/>
          </cell>
        </row>
        <row r="142">
          <cell r="X142">
            <v>100</v>
          </cell>
          <cell r="Y142" t="str">
            <v/>
          </cell>
          <cell r="AH142">
            <v>101.8</v>
          </cell>
          <cell r="AI142" t="str">
            <v/>
          </cell>
        </row>
        <row r="143">
          <cell r="X143">
            <v>100.1</v>
          </cell>
          <cell r="Y143" t="str">
            <v/>
          </cell>
          <cell r="AH143">
            <v>97.9</v>
          </cell>
          <cell r="AI143" t="str">
            <v/>
          </cell>
        </row>
        <row r="144">
          <cell r="X144">
            <v>100.1</v>
          </cell>
          <cell r="Y144" t="str">
            <v/>
          </cell>
          <cell r="AH144">
            <v>100</v>
          </cell>
          <cell r="AI144" t="str">
            <v/>
          </cell>
        </row>
        <row r="145">
          <cell r="X145">
            <v>100.1</v>
          </cell>
          <cell r="Y145" t="str">
            <v/>
          </cell>
          <cell r="AH145">
            <v>102.1</v>
          </cell>
          <cell r="AI145" t="str">
            <v/>
          </cell>
        </row>
        <row r="146">
          <cell r="X146">
            <v>101.1</v>
          </cell>
          <cell r="Y146" t="str">
            <v/>
          </cell>
          <cell r="AH146">
            <v>97.9</v>
          </cell>
          <cell r="AI146" t="str">
            <v/>
          </cell>
        </row>
        <row r="147">
          <cell r="X147">
            <v>100.3</v>
          </cell>
          <cell r="Y147" t="str">
            <v/>
          </cell>
          <cell r="AH147">
            <v>100</v>
          </cell>
          <cell r="AI147" t="str">
            <v/>
          </cell>
        </row>
        <row r="148">
          <cell r="X148">
            <v>100.2</v>
          </cell>
          <cell r="Y148" t="str">
            <v/>
          </cell>
          <cell r="AH148">
            <v>102.1</v>
          </cell>
          <cell r="AI148" t="str">
            <v/>
          </cell>
        </row>
        <row r="149">
          <cell r="X149">
            <v>100.1</v>
          </cell>
          <cell r="Y149" t="str">
            <v/>
          </cell>
          <cell r="AH149">
            <v>98</v>
          </cell>
          <cell r="AI149" t="str">
            <v/>
          </cell>
        </row>
        <row r="150">
          <cell r="X150">
            <v>99.9</v>
          </cell>
          <cell r="Y150" t="str">
            <v/>
          </cell>
          <cell r="AH150">
            <v>99.8</v>
          </cell>
          <cell r="AI150" t="str">
            <v/>
          </cell>
        </row>
        <row r="151">
          <cell r="X151">
            <v>100.3</v>
          </cell>
          <cell r="Y151" t="str">
            <v/>
          </cell>
          <cell r="AH151">
            <v>102</v>
          </cell>
          <cell r="AI151" t="str">
            <v/>
          </cell>
        </row>
        <row r="152">
          <cell r="X152">
            <v>100.4</v>
          </cell>
          <cell r="Y152" t="str">
            <v/>
          </cell>
          <cell r="AH152">
            <v>97.9</v>
          </cell>
          <cell r="AI152" t="str">
            <v/>
          </cell>
        </row>
        <row r="153">
          <cell r="X153">
            <v>107.7</v>
          </cell>
          <cell r="Y153" t="str">
            <v/>
          </cell>
          <cell r="AH153">
            <v>105</v>
          </cell>
          <cell r="AI153" t="str">
            <v/>
          </cell>
        </row>
        <row r="154">
          <cell r="X154">
            <v>100</v>
          </cell>
          <cell r="Y154" t="str">
            <v/>
          </cell>
          <cell r="AH154">
            <v>101.8</v>
          </cell>
          <cell r="AI154" t="str">
            <v/>
          </cell>
        </row>
        <row r="155">
          <cell r="X155">
            <v>100.1</v>
          </cell>
          <cell r="Y155" t="str">
            <v/>
          </cell>
          <cell r="AH155">
            <v>97.9</v>
          </cell>
          <cell r="AI155" t="str">
            <v/>
          </cell>
        </row>
        <row r="156">
          <cell r="X156">
            <v>100.1</v>
          </cell>
          <cell r="Y156"/>
          <cell r="AH156">
            <v>101.2</v>
          </cell>
          <cell r="AI156"/>
        </row>
      </sheetData>
      <sheetData sheetId="3">
        <row r="7">
          <cell r="B7">
            <v>84.4</v>
          </cell>
          <cell r="C7"/>
          <cell r="D7">
            <v>104.1</v>
          </cell>
          <cell r="E7"/>
          <cell r="F7">
            <v>99.3</v>
          </cell>
          <cell r="G7"/>
          <cell r="H7">
            <v>87.2</v>
          </cell>
          <cell r="I7"/>
          <cell r="J7">
            <v>102.4</v>
          </cell>
          <cell r="K7"/>
          <cell r="L7">
            <v>101.1</v>
          </cell>
          <cell r="M7"/>
        </row>
        <row r="8">
          <cell r="B8">
            <v>84.3</v>
          </cell>
          <cell r="C8"/>
          <cell r="D8">
            <v>104.8</v>
          </cell>
          <cell r="E8"/>
          <cell r="F8">
            <v>99.9</v>
          </cell>
          <cell r="G8"/>
          <cell r="H8">
            <v>85.4</v>
          </cell>
          <cell r="I8"/>
          <cell r="J8">
            <v>103.1</v>
          </cell>
          <cell r="K8"/>
          <cell r="L8">
            <v>97.9</v>
          </cell>
          <cell r="M8"/>
        </row>
        <row r="9">
          <cell r="B9">
            <v>88.3</v>
          </cell>
          <cell r="C9"/>
          <cell r="D9">
            <v>103.9</v>
          </cell>
          <cell r="E9"/>
          <cell r="F9">
            <v>104.7</v>
          </cell>
          <cell r="G9"/>
          <cell r="H9">
            <v>89.2</v>
          </cell>
          <cell r="I9"/>
          <cell r="J9">
            <v>102</v>
          </cell>
          <cell r="K9"/>
          <cell r="L9">
            <v>104.4</v>
          </cell>
          <cell r="M9"/>
        </row>
        <row r="10">
          <cell r="B10">
            <v>88</v>
          </cell>
          <cell r="C10"/>
          <cell r="D10">
            <v>103.6</v>
          </cell>
          <cell r="E10"/>
          <cell r="F10">
            <v>99.7</v>
          </cell>
          <cell r="G10"/>
          <cell r="H10">
            <v>90.4</v>
          </cell>
          <cell r="I10"/>
          <cell r="J10">
            <v>102.2</v>
          </cell>
          <cell r="K10"/>
          <cell r="L10">
            <v>101.4</v>
          </cell>
          <cell r="M10"/>
        </row>
        <row r="11">
          <cell r="B11">
            <v>87.7</v>
          </cell>
          <cell r="C11"/>
          <cell r="D11">
            <v>103.9</v>
          </cell>
          <cell r="E11"/>
          <cell r="F11">
            <v>99.7</v>
          </cell>
          <cell r="G11"/>
          <cell r="H11">
            <v>88.3</v>
          </cell>
          <cell r="I11"/>
          <cell r="J11">
            <v>102.4</v>
          </cell>
          <cell r="K11"/>
          <cell r="L11">
            <v>97.7</v>
          </cell>
          <cell r="M11"/>
        </row>
        <row r="12">
          <cell r="B12">
            <v>87.6</v>
          </cell>
          <cell r="C12"/>
          <cell r="D12">
            <v>103.6</v>
          </cell>
          <cell r="E12"/>
          <cell r="F12">
            <v>99.9</v>
          </cell>
          <cell r="G12"/>
          <cell r="H12">
            <v>88</v>
          </cell>
          <cell r="I12"/>
          <cell r="J12">
            <v>102</v>
          </cell>
          <cell r="K12"/>
          <cell r="L12">
            <v>99.7</v>
          </cell>
          <cell r="M12"/>
        </row>
        <row r="13">
          <cell r="B13">
            <v>87.9</v>
          </cell>
          <cell r="C13"/>
          <cell r="D13">
            <v>103.7</v>
          </cell>
          <cell r="E13"/>
          <cell r="F13">
            <v>100.3</v>
          </cell>
          <cell r="G13"/>
          <cell r="H13">
            <v>89.9</v>
          </cell>
          <cell r="I13"/>
          <cell r="J13">
            <v>102.3</v>
          </cell>
          <cell r="K13"/>
          <cell r="L13">
            <v>102.2</v>
          </cell>
          <cell r="M13"/>
        </row>
        <row r="14">
          <cell r="B14">
            <v>88.4</v>
          </cell>
          <cell r="C14"/>
          <cell r="D14">
            <v>103.9</v>
          </cell>
          <cell r="E14"/>
          <cell r="F14">
            <v>100.6</v>
          </cell>
          <cell r="G14"/>
          <cell r="H14">
            <v>88.6</v>
          </cell>
          <cell r="I14"/>
          <cell r="J14">
            <v>102.1</v>
          </cell>
          <cell r="K14"/>
          <cell r="L14">
            <v>98.6</v>
          </cell>
          <cell r="M14"/>
        </row>
        <row r="15">
          <cell r="B15">
            <v>88.1</v>
          </cell>
          <cell r="C15"/>
          <cell r="D15">
            <v>103.1</v>
          </cell>
          <cell r="E15"/>
          <cell r="F15">
            <v>99.7</v>
          </cell>
          <cell r="G15"/>
          <cell r="H15">
            <v>88.1</v>
          </cell>
          <cell r="I15"/>
          <cell r="J15">
            <v>101.3</v>
          </cell>
          <cell r="K15"/>
          <cell r="L15">
            <v>99.4</v>
          </cell>
          <cell r="M15"/>
        </row>
        <row r="16">
          <cell r="B16">
            <v>87.7</v>
          </cell>
          <cell r="C16"/>
          <cell r="D16">
            <v>102.7</v>
          </cell>
          <cell r="E16"/>
          <cell r="F16">
            <v>99.6</v>
          </cell>
          <cell r="G16"/>
          <cell r="H16">
            <v>89.3</v>
          </cell>
          <cell r="I16"/>
          <cell r="J16">
            <v>101.1</v>
          </cell>
          <cell r="K16"/>
          <cell r="L16">
            <v>101.4</v>
          </cell>
          <cell r="M16"/>
        </row>
        <row r="17">
          <cell r="B17">
            <v>87.6</v>
          </cell>
          <cell r="C17"/>
          <cell r="D17">
            <v>102.9</v>
          </cell>
          <cell r="E17"/>
          <cell r="F17">
            <v>99.9</v>
          </cell>
          <cell r="G17"/>
          <cell r="H17">
            <v>87.4</v>
          </cell>
          <cell r="I17"/>
          <cell r="J17">
            <v>101.3</v>
          </cell>
          <cell r="K17"/>
          <cell r="L17">
            <v>97.9</v>
          </cell>
          <cell r="M17"/>
        </row>
        <row r="18">
          <cell r="B18">
            <v>87.4</v>
          </cell>
          <cell r="C18"/>
          <cell r="D18">
            <v>102.9</v>
          </cell>
          <cell r="E18"/>
          <cell r="F18">
            <v>99.8</v>
          </cell>
          <cell r="G18"/>
          <cell r="H18">
            <v>87.1</v>
          </cell>
          <cell r="I18"/>
          <cell r="J18">
            <v>101.1</v>
          </cell>
          <cell r="K18"/>
          <cell r="L18">
            <v>99.7</v>
          </cell>
          <cell r="M18"/>
        </row>
        <row r="19">
          <cell r="B19">
            <v>86.1</v>
          </cell>
          <cell r="C19"/>
          <cell r="D19">
            <v>102.2</v>
          </cell>
          <cell r="E19"/>
          <cell r="F19">
            <v>98.5</v>
          </cell>
          <cell r="G19"/>
          <cell r="H19">
            <v>87.5</v>
          </cell>
          <cell r="I19"/>
          <cell r="J19">
            <v>100.5</v>
          </cell>
          <cell r="K19"/>
          <cell r="L19">
            <v>100.5</v>
          </cell>
          <cell r="M19"/>
        </row>
        <row r="20">
          <cell r="B20">
            <v>86.1</v>
          </cell>
          <cell r="C20"/>
          <cell r="D20">
            <v>102.3</v>
          </cell>
          <cell r="E20"/>
          <cell r="F20">
            <v>100</v>
          </cell>
          <cell r="G20"/>
          <cell r="H20">
            <v>85.6</v>
          </cell>
          <cell r="I20"/>
          <cell r="J20">
            <v>100.4</v>
          </cell>
          <cell r="K20"/>
          <cell r="L20">
            <v>97.8</v>
          </cell>
          <cell r="M20"/>
        </row>
        <row r="21">
          <cell r="B21">
            <v>88.2</v>
          </cell>
          <cell r="C21"/>
          <cell r="D21">
            <v>100.1</v>
          </cell>
          <cell r="E21"/>
          <cell r="F21">
            <v>102.4</v>
          </cell>
          <cell r="G21"/>
          <cell r="H21">
            <v>87.2</v>
          </cell>
          <cell r="I21"/>
          <cell r="J21">
            <v>98.1</v>
          </cell>
          <cell r="K21"/>
          <cell r="L21">
            <v>101.9</v>
          </cell>
          <cell r="M21"/>
        </row>
        <row r="22">
          <cell r="B22">
            <v>87.9</v>
          </cell>
          <cell r="C22"/>
          <cell r="D22">
            <v>100</v>
          </cell>
          <cell r="E22"/>
          <cell r="F22">
            <v>99.7</v>
          </cell>
          <cell r="G22"/>
          <cell r="H22">
            <v>88.6</v>
          </cell>
          <cell r="I22"/>
          <cell r="J22">
            <v>98.2</v>
          </cell>
          <cell r="K22"/>
          <cell r="L22">
            <v>101.6</v>
          </cell>
          <cell r="M22"/>
        </row>
        <row r="23">
          <cell r="B23">
            <v>87.3</v>
          </cell>
          <cell r="C23"/>
          <cell r="D23">
            <v>99.3</v>
          </cell>
          <cell r="E23"/>
          <cell r="F23">
            <v>99.3</v>
          </cell>
          <cell r="G23"/>
          <cell r="H23">
            <v>86.2</v>
          </cell>
          <cell r="I23"/>
          <cell r="J23">
            <v>97.4</v>
          </cell>
          <cell r="K23"/>
          <cell r="L23">
            <v>97.3</v>
          </cell>
          <cell r="M23"/>
        </row>
        <row r="24">
          <cell r="B24">
            <v>87.9</v>
          </cell>
          <cell r="C24"/>
          <cell r="D24">
            <v>100.2</v>
          </cell>
          <cell r="E24"/>
          <cell r="F24">
            <v>100.7</v>
          </cell>
          <cell r="G24"/>
          <cell r="H24">
            <v>86.6</v>
          </cell>
          <cell r="I24"/>
          <cell r="J24">
            <v>98.3</v>
          </cell>
          <cell r="K24"/>
          <cell r="L24">
            <v>100.5</v>
          </cell>
          <cell r="M24"/>
        </row>
        <row r="25">
          <cell r="B25">
            <v>88.2</v>
          </cell>
          <cell r="C25"/>
          <cell r="D25">
            <v>100.4</v>
          </cell>
          <cell r="E25"/>
          <cell r="F25">
            <v>100.3</v>
          </cell>
          <cell r="G25"/>
          <cell r="H25">
            <v>88.7</v>
          </cell>
          <cell r="I25"/>
          <cell r="J25">
            <v>98.7</v>
          </cell>
          <cell r="K25"/>
          <cell r="L25">
            <v>102.4</v>
          </cell>
          <cell r="M25"/>
        </row>
        <row r="26">
          <cell r="B26">
            <v>88.3</v>
          </cell>
          <cell r="C26"/>
          <cell r="D26">
            <v>100.1</v>
          </cell>
          <cell r="E26"/>
          <cell r="F26">
            <v>100.1</v>
          </cell>
          <cell r="G26"/>
          <cell r="H26">
            <v>87.1</v>
          </cell>
          <cell r="I26"/>
          <cell r="J26">
            <v>98.5</v>
          </cell>
          <cell r="K26"/>
          <cell r="L26">
            <v>98.2</v>
          </cell>
          <cell r="M26"/>
        </row>
        <row r="27">
          <cell r="B27">
            <v>88.7</v>
          </cell>
          <cell r="C27"/>
          <cell r="D27">
            <v>100.6</v>
          </cell>
          <cell r="E27"/>
          <cell r="F27">
            <v>100.4</v>
          </cell>
          <cell r="G27"/>
          <cell r="H27">
            <v>87.2</v>
          </cell>
          <cell r="I27"/>
          <cell r="J27">
            <v>98.8</v>
          </cell>
          <cell r="K27"/>
          <cell r="L27">
            <v>100.1</v>
          </cell>
          <cell r="M27"/>
        </row>
        <row r="28">
          <cell r="B28">
            <v>88.3</v>
          </cell>
          <cell r="C28"/>
          <cell r="D28">
            <v>100.2</v>
          </cell>
          <cell r="E28"/>
          <cell r="F28">
            <v>99.5</v>
          </cell>
          <cell r="G28"/>
          <cell r="H28">
            <v>88.3</v>
          </cell>
          <cell r="I28"/>
          <cell r="J28">
            <v>98.6</v>
          </cell>
          <cell r="K28"/>
          <cell r="L28">
            <v>101.3</v>
          </cell>
          <cell r="M28"/>
        </row>
        <row r="29">
          <cell r="B29">
            <v>87.6</v>
          </cell>
          <cell r="C29"/>
          <cell r="D29">
            <v>99.6</v>
          </cell>
          <cell r="E29"/>
          <cell r="F29">
            <v>99.2</v>
          </cell>
          <cell r="G29"/>
          <cell r="H29">
            <v>85.8</v>
          </cell>
          <cell r="I29"/>
          <cell r="J29">
            <v>97.9</v>
          </cell>
          <cell r="K29"/>
          <cell r="L29">
            <v>97.2</v>
          </cell>
          <cell r="M29"/>
        </row>
        <row r="30">
          <cell r="B30">
            <v>87.1</v>
          </cell>
          <cell r="C30"/>
          <cell r="D30">
            <v>99.4</v>
          </cell>
          <cell r="E30"/>
          <cell r="F30">
            <v>99.4</v>
          </cell>
          <cell r="G30"/>
          <cell r="H30">
            <v>85.4</v>
          </cell>
          <cell r="I30"/>
          <cell r="J30">
            <v>97.9</v>
          </cell>
          <cell r="K30"/>
          <cell r="L30">
            <v>99.5</v>
          </cell>
          <cell r="M30"/>
        </row>
        <row r="31">
          <cell r="B31">
            <v>86.5</v>
          </cell>
          <cell r="C31"/>
          <cell r="D31">
            <v>100.4</v>
          </cell>
          <cell r="E31"/>
          <cell r="F31">
            <v>99.3</v>
          </cell>
          <cell r="G31"/>
          <cell r="H31">
            <v>86.4</v>
          </cell>
          <cell r="I31"/>
          <cell r="J31">
            <v>98.8</v>
          </cell>
          <cell r="K31"/>
          <cell r="L31">
            <v>101.2</v>
          </cell>
          <cell r="M31"/>
        </row>
        <row r="32">
          <cell r="B32">
            <v>86.2</v>
          </cell>
          <cell r="C32"/>
          <cell r="D32">
            <v>100</v>
          </cell>
          <cell r="E32"/>
          <cell r="F32">
            <v>99.7</v>
          </cell>
          <cell r="G32"/>
          <cell r="H32">
            <v>84.3</v>
          </cell>
          <cell r="I32"/>
          <cell r="J32">
            <v>98.5</v>
          </cell>
          <cell r="K32"/>
          <cell r="L32">
            <v>97.6</v>
          </cell>
          <cell r="M32"/>
        </row>
        <row r="33">
          <cell r="B33">
            <v>89.6</v>
          </cell>
          <cell r="C33"/>
          <cell r="D33">
            <v>101.4</v>
          </cell>
          <cell r="E33"/>
          <cell r="F33">
            <v>103.9</v>
          </cell>
          <cell r="G33"/>
          <cell r="H33">
            <v>90.3</v>
          </cell>
          <cell r="I33"/>
          <cell r="J33">
            <v>103.4</v>
          </cell>
          <cell r="K33"/>
          <cell r="L33">
            <v>107.1</v>
          </cell>
          <cell r="M33"/>
        </row>
        <row r="34">
          <cell r="B34">
            <v>89.2</v>
          </cell>
          <cell r="C34"/>
          <cell r="D34">
            <v>101.2</v>
          </cell>
          <cell r="E34"/>
          <cell r="F34">
            <v>99.5</v>
          </cell>
          <cell r="G34"/>
          <cell r="H34">
            <v>91.7</v>
          </cell>
          <cell r="I34"/>
          <cell r="J34">
            <v>103.4</v>
          </cell>
          <cell r="K34"/>
          <cell r="L34">
            <v>101.5</v>
          </cell>
          <cell r="M34"/>
        </row>
        <row r="35">
          <cell r="B35">
            <v>89.1</v>
          </cell>
          <cell r="C35"/>
          <cell r="D35">
            <v>101.8</v>
          </cell>
          <cell r="E35"/>
          <cell r="F35">
            <v>99.9</v>
          </cell>
          <cell r="G35"/>
          <cell r="H35">
            <v>89.6</v>
          </cell>
          <cell r="I35"/>
          <cell r="J35">
            <v>103.7</v>
          </cell>
          <cell r="K35"/>
          <cell r="L35">
            <v>97.7</v>
          </cell>
          <cell r="M35"/>
        </row>
        <row r="36">
          <cell r="B36">
            <v>88.8</v>
          </cell>
          <cell r="C36"/>
          <cell r="D36">
            <v>100.8</v>
          </cell>
          <cell r="E36"/>
          <cell r="F36">
            <v>99.7</v>
          </cell>
          <cell r="G36"/>
          <cell r="H36">
            <v>89.3</v>
          </cell>
          <cell r="I36"/>
          <cell r="J36">
            <v>102.8</v>
          </cell>
          <cell r="K36"/>
          <cell r="L36">
            <v>99.7</v>
          </cell>
          <cell r="M36"/>
        </row>
        <row r="37">
          <cell r="B37">
            <v>89.3</v>
          </cell>
          <cell r="C37"/>
          <cell r="D37">
            <v>101.1</v>
          </cell>
          <cell r="E37"/>
          <cell r="F37">
            <v>100.6</v>
          </cell>
          <cell r="G37"/>
          <cell r="H37">
            <v>91.7</v>
          </cell>
          <cell r="I37"/>
          <cell r="J37">
            <v>103.2</v>
          </cell>
          <cell r="K37"/>
          <cell r="L37">
            <v>102.7</v>
          </cell>
          <cell r="M37"/>
        </row>
        <row r="38">
          <cell r="B38">
            <v>89.6</v>
          </cell>
          <cell r="C38"/>
          <cell r="D38">
            <v>101.3</v>
          </cell>
          <cell r="E38"/>
          <cell r="F38">
            <v>100.3</v>
          </cell>
          <cell r="G38"/>
          <cell r="H38">
            <v>90.1</v>
          </cell>
          <cell r="I38"/>
          <cell r="J38">
            <v>103.3</v>
          </cell>
          <cell r="K38"/>
          <cell r="L38">
            <v>98.3</v>
          </cell>
          <cell r="M38"/>
        </row>
        <row r="39">
          <cell r="B39">
            <v>89.9</v>
          </cell>
          <cell r="C39"/>
          <cell r="D39">
            <v>101.2</v>
          </cell>
          <cell r="E39"/>
          <cell r="F39">
            <v>100.3</v>
          </cell>
          <cell r="G39"/>
          <cell r="H39">
            <v>90.2</v>
          </cell>
          <cell r="I39"/>
          <cell r="J39">
            <v>103.3</v>
          </cell>
          <cell r="K39"/>
          <cell r="L39">
            <v>100.1</v>
          </cell>
          <cell r="M39"/>
        </row>
        <row r="40">
          <cell r="B40">
            <v>89.9</v>
          </cell>
          <cell r="C40"/>
          <cell r="D40">
            <v>101.7</v>
          </cell>
          <cell r="E40"/>
          <cell r="F40">
            <v>100</v>
          </cell>
          <cell r="G40"/>
          <cell r="H40">
            <v>91.9</v>
          </cell>
          <cell r="I40"/>
          <cell r="J40">
            <v>103.9</v>
          </cell>
          <cell r="K40"/>
          <cell r="L40">
            <v>101.9</v>
          </cell>
          <cell r="M40"/>
        </row>
        <row r="41">
          <cell r="B41">
            <v>89.7</v>
          </cell>
          <cell r="C41"/>
          <cell r="D41">
            <v>102.4</v>
          </cell>
          <cell r="E41"/>
          <cell r="F41">
            <v>99.8</v>
          </cell>
          <cell r="G41"/>
          <cell r="H41">
            <v>89.8</v>
          </cell>
          <cell r="I41"/>
          <cell r="J41">
            <v>104.5</v>
          </cell>
          <cell r="K41"/>
          <cell r="L41">
            <v>97.7</v>
          </cell>
          <cell r="M41"/>
        </row>
        <row r="42">
          <cell r="B42">
            <v>89.4</v>
          </cell>
          <cell r="C42"/>
          <cell r="D42">
            <v>102.6</v>
          </cell>
          <cell r="E42"/>
          <cell r="F42">
            <v>99.7</v>
          </cell>
          <cell r="G42"/>
          <cell r="H42">
            <v>89.6</v>
          </cell>
          <cell r="I42"/>
          <cell r="J42">
            <v>104.9</v>
          </cell>
          <cell r="K42"/>
          <cell r="L42">
            <v>99.8</v>
          </cell>
          <cell r="M42"/>
        </row>
        <row r="43">
          <cell r="B43">
            <v>90.1</v>
          </cell>
          <cell r="C43"/>
          <cell r="D43">
            <v>104.1</v>
          </cell>
          <cell r="E43"/>
          <cell r="F43">
            <v>100.8</v>
          </cell>
          <cell r="G43"/>
          <cell r="H43">
            <v>92.2</v>
          </cell>
          <cell r="I43"/>
          <cell r="J43">
            <v>106.7</v>
          </cell>
          <cell r="K43"/>
          <cell r="L43">
            <v>102.9</v>
          </cell>
          <cell r="M43"/>
        </row>
        <row r="44">
          <cell r="B44">
            <v>89.8</v>
          </cell>
          <cell r="C44"/>
          <cell r="D44">
            <v>104</v>
          </cell>
          <cell r="E44"/>
          <cell r="F44">
            <v>99.7</v>
          </cell>
          <cell r="G44"/>
          <cell r="H44">
            <v>90.4</v>
          </cell>
          <cell r="I44"/>
          <cell r="J44">
            <v>107.2</v>
          </cell>
          <cell r="K44"/>
          <cell r="L44">
            <v>98.1</v>
          </cell>
          <cell r="M44"/>
        </row>
        <row r="45">
          <cell r="B45">
            <v>93.5</v>
          </cell>
          <cell r="C45"/>
          <cell r="D45">
            <v>104.3</v>
          </cell>
          <cell r="E45"/>
          <cell r="F45">
            <v>104.1</v>
          </cell>
          <cell r="G45"/>
          <cell r="H45">
            <v>94.6</v>
          </cell>
          <cell r="I45"/>
          <cell r="J45">
            <v>104.7</v>
          </cell>
          <cell r="K45"/>
          <cell r="L45">
            <v>104.6</v>
          </cell>
          <cell r="M45"/>
        </row>
        <row r="46">
          <cell r="B46">
            <v>93.2</v>
          </cell>
          <cell r="C46"/>
          <cell r="D46">
            <v>104.5</v>
          </cell>
          <cell r="E46"/>
          <cell r="F46">
            <v>99.7</v>
          </cell>
          <cell r="G46"/>
          <cell r="H46">
            <v>96.1</v>
          </cell>
          <cell r="I46"/>
          <cell r="J46">
            <v>104.8</v>
          </cell>
          <cell r="K46"/>
          <cell r="L46">
            <v>101.6</v>
          </cell>
          <cell r="M46"/>
        </row>
        <row r="47">
          <cell r="B47">
            <v>93.3</v>
          </cell>
          <cell r="C47"/>
          <cell r="D47">
            <v>104.6</v>
          </cell>
          <cell r="E47"/>
          <cell r="F47">
            <v>100.1</v>
          </cell>
          <cell r="G47"/>
          <cell r="H47">
            <v>94.4</v>
          </cell>
          <cell r="I47"/>
          <cell r="J47">
            <v>105.3</v>
          </cell>
          <cell r="K47"/>
          <cell r="L47">
            <v>98.2</v>
          </cell>
          <cell r="M47"/>
        </row>
        <row r="48">
          <cell r="B48">
            <v>93.3</v>
          </cell>
          <cell r="C48"/>
          <cell r="D48">
            <v>104.9</v>
          </cell>
          <cell r="E48"/>
          <cell r="F48">
            <v>100</v>
          </cell>
          <cell r="G48"/>
          <cell r="H48">
            <v>94.3</v>
          </cell>
          <cell r="I48"/>
          <cell r="J48">
            <v>105.6</v>
          </cell>
          <cell r="K48"/>
          <cell r="L48">
            <v>99.9</v>
          </cell>
          <cell r="M48"/>
        </row>
        <row r="49">
          <cell r="B49">
            <v>93</v>
          </cell>
          <cell r="C49"/>
          <cell r="D49">
            <v>103.9</v>
          </cell>
          <cell r="E49"/>
          <cell r="F49">
            <v>99.7</v>
          </cell>
          <cell r="G49"/>
          <cell r="H49">
            <v>95.8</v>
          </cell>
          <cell r="I49"/>
          <cell r="J49">
            <v>104.3</v>
          </cell>
          <cell r="K49"/>
          <cell r="L49">
            <v>101.6</v>
          </cell>
          <cell r="M49"/>
        </row>
        <row r="50">
          <cell r="B50">
            <v>93.4</v>
          </cell>
          <cell r="C50"/>
          <cell r="D50">
            <v>104.1</v>
          </cell>
          <cell r="E50"/>
          <cell r="F50">
            <v>100.4</v>
          </cell>
          <cell r="G50"/>
          <cell r="H50">
            <v>94.3</v>
          </cell>
          <cell r="I50"/>
          <cell r="J50">
            <v>104.5</v>
          </cell>
          <cell r="K50"/>
          <cell r="L50">
            <v>98.4</v>
          </cell>
          <cell r="M50"/>
        </row>
        <row r="51">
          <cell r="B51">
            <v>93.6</v>
          </cell>
          <cell r="C51"/>
          <cell r="D51">
            <v>104</v>
          </cell>
          <cell r="E51"/>
          <cell r="F51">
            <v>100.2</v>
          </cell>
          <cell r="G51"/>
          <cell r="H51">
            <v>94.3</v>
          </cell>
          <cell r="I51"/>
          <cell r="J51">
            <v>104.5</v>
          </cell>
          <cell r="K51"/>
          <cell r="L51">
            <v>100</v>
          </cell>
          <cell r="M51"/>
        </row>
        <row r="52">
          <cell r="B52">
            <v>93.8</v>
          </cell>
          <cell r="C52"/>
          <cell r="D52">
            <v>104.4</v>
          </cell>
          <cell r="E52"/>
          <cell r="F52">
            <v>100.2</v>
          </cell>
          <cell r="G52"/>
          <cell r="H52">
            <v>96.2</v>
          </cell>
          <cell r="I52"/>
          <cell r="J52">
            <v>104.7</v>
          </cell>
          <cell r="K52"/>
          <cell r="L52">
            <v>102</v>
          </cell>
          <cell r="M52"/>
        </row>
        <row r="53">
          <cell r="B53">
            <v>93.6</v>
          </cell>
          <cell r="C53"/>
          <cell r="D53">
            <v>104.4</v>
          </cell>
          <cell r="E53"/>
          <cell r="F53">
            <v>99.8</v>
          </cell>
          <cell r="G53"/>
          <cell r="H53">
            <v>94.2</v>
          </cell>
          <cell r="I53"/>
          <cell r="J53">
            <v>105</v>
          </cell>
          <cell r="K53"/>
          <cell r="L53">
            <v>97.9</v>
          </cell>
          <cell r="M53"/>
        </row>
        <row r="54">
          <cell r="B54">
            <v>93.7</v>
          </cell>
          <cell r="C54"/>
          <cell r="D54">
            <v>104.8</v>
          </cell>
          <cell r="E54"/>
          <cell r="F54">
            <v>100.1</v>
          </cell>
          <cell r="G54"/>
          <cell r="H54">
            <v>94</v>
          </cell>
          <cell r="I54"/>
          <cell r="J54">
            <v>105</v>
          </cell>
          <cell r="K54"/>
          <cell r="L54">
            <v>99.8</v>
          </cell>
          <cell r="M54"/>
        </row>
        <row r="55">
          <cell r="B55">
            <v>93.5</v>
          </cell>
          <cell r="C55"/>
          <cell r="D55">
            <v>103.9</v>
          </cell>
          <cell r="E55"/>
          <cell r="F55">
            <v>99.8</v>
          </cell>
          <cell r="G55"/>
          <cell r="H55">
            <v>95.5</v>
          </cell>
          <cell r="I55"/>
          <cell r="J55">
            <v>103.8</v>
          </cell>
          <cell r="K55"/>
          <cell r="L55">
            <v>101.6</v>
          </cell>
          <cell r="M55"/>
        </row>
        <row r="56">
          <cell r="B56">
            <v>93.6</v>
          </cell>
          <cell r="C56"/>
          <cell r="D56">
            <v>104.3</v>
          </cell>
          <cell r="E56"/>
          <cell r="F56">
            <v>100.1</v>
          </cell>
          <cell r="G56"/>
          <cell r="H56">
            <v>93.8</v>
          </cell>
          <cell r="I56"/>
          <cell r="J56">
            <v>103.8</v>
          </cell>
          <cell r="K56"/>
          <cell r="L56">
            <v>98.2</v>
          </cell>
          <cell r="M56"/>
        </row>
        <row r="57">
          <cell r="B57">
            <v>95.4</v>
          </cell>
          <cell r="C57"/>
          <cell r="D57">
            <v>102.1</v>
          </cell>
          <cell r="E57"/>
          <cell r="F57">
            <v>101.9</v>
          </cell>
          <cell r="G57"/>
          <cell r="H57">
            <v>95.3</v>
          </cell>
          <cell r="I57"/>
          <cell r="J57">
            <v>100.8</v>
          </cell>
          <cell r="K57"/>
          <cell r="L57">
            <v>101.6</v>
          </cell>
          <cell r="M57"/>
        </row>
        <row r="58">
          <cell r="B58">
            <v>96.4</v>
          </cell>
          <cell r="C58"/>
          <cell r="D58">
            <v>103.2</v>
          </cell>
          <cell r="E58"/>
          <cell r="F58">
            <v>101</v>
          </cell>
          <cell r="G58"/>
          <cell r="H58">
            <v>97.1</v>
          </cell>
          <cell r="I58"/>
          <cell r="J58">
            <v>101</v>
          </cell>
          <cell r="K58"/>
          <cell r="L58">
            <v>101.9</v>
          </cell>
          <cell r="M58"/>
        </row>
        <row r="59">
          <cell r="B59">
            <v>96.6</v>
          </cell>
          <cell r="C59"/>
          <cell r="D59">
            <v>103.6</v>
          </cell>
          <cell r="E59"/>
          <cell r="F59">
            <v>100.2</v>
          </cell>
          <cell r="G59"/>
          <cell r="H59">
            <v>95.4</v>
          </cell>
          <cell r="I59"/>
          <cell r="J59">
            <v>101.2</v>
          </cell>
          <cell r="K59"/>
          <cell r="L59">
            <v>98.2</v>
          </cell>
          <cell r="M59"/>
        </row>
        <row r="60">
          <cell r="B60">
            <v>96.5</v>
          </cell>
          <cell r="C60"/>
          <cell r="D60">
            <v>103.4</v>
          </cell>
          <cell r="E60"/>
          <cell r="F60">
            <v>99.9</v>
          </cell>
          <cell r="G60"/>
          <cell r="H60">
            <v>95.4</v>
          </cell>
          <cell r="I60"/>
          <cell r="J60">
            <v>101.3</v>
          </cell>
          <cell r="K60"/>
          <cell r="L60">
            <v>100</v>
          </cell>
          <cell r="M60"/>
        </row>
        <row r="61">
          <cell r="B61">
            <v>96.7</v>
          </cell>
          <cell r="C61"/>
          <cell r="D61">
            <v>103.8</v>
          </cell>
          <cell r="E61"/>
          <cell r="F61">
            <v>100.2</v>
          </cell>
          <cell r="G61"/>
          <cell r="H61">
            <v>97.4</v>
          </cell>
          <cell r="I61"/>
          <cell r="J61">
            <v>101.7</v>
          </cell>
          <cell r="K61"/>
          <cell r="L61">
            <v>102.1</v>
          </cell>
          <cell r="M61"/>
        </row>
        <row r="62">
          <cell r="B62">
            <v>97</v>
          </cell>
          <cell r="C62"/>
          <cell r="D62">
            <v>103.7</v>
          </cell>
          <cell r="E62"/>
          <cell r="F62">
            <v>100.3</v>
          </cell>
          <cell r="G62"/>
          <cell r="H62">
            <v>96.1</v>
          </cell>
          <cell r="I62"/>
          <cell r="J62">
            <v>101.9</v>
          </cell>
          <cell r="K62"/>
          <cell r="L62">
            <v>98.7</v>
          </cell>
          <cell r="M62"/>
        </row>
        <row r="63">
          <cell r="B63">
            <v>97.3</v>
          </cell>
          <cell r="C63"/>
          <cell r="D63">
            <v>103.7</v>
          </cell>
          <cell r="E63"/>
          <cell r="F63">
            <v>100.3</v>
          </cell>
          <cell r="G63"/>
          <cell r="H63">
            <v>96.2</v>
          </cell>
          <cell r="I63"/>
          <cell r="J63">
            <v>101.9</v>
          </cell>
          <cell r="K63"/>
          <cell r="L63">
            <v>100.1</v>
          </cell>
          <cell r="M63"/>
        </row>
        <row r="64">
          <cell r="B64">
            <v>97.5</v>
          </cell>
          <cell r="C64"/>
          <cell r="D64">
            <v>103.7</v>
          </cell>
          <cell r="E64"/>
          <cell r="F64">
            <v>100.2</v>
          </cell>
          <cell r="G64"/>
          <cell r="H64">
            <v>98.1</v>
          </cell>
          <cell r="I64"/>
          <cell r="J64">
            <v>102</v>
          </cell>
          <cell r="K64"/>
          <cell r="L64">
            <v>102</v>
          </cell>
          <cell r="M64"/>
        </row>
        <row r="65">
          <cell r="B65">
            <v>97.5</v>
          </cell>
          <cell r="C65"/>
          <cell r="D65">
            <v>103.9</v>
          </cell>
          <cell r="E65"/>
          <cell r="F65">
            <v>100</v>
          </cell>
          <cell r="G65"/>
          <cell r="H65">
            <v>96.5</v>
          </cell>
          <cell r="I65"/>
          <cell r="J65">
            <v>102.4</v>
          </cell>
          <cell r="K65"/>
          <cell r="L65">
            <v>98.4</v>
          </cell>
          <cell r="M65"/>
        </row>
        <row r="66">
          <cell r="B66">
            <v>97.8</v>
          </cell>
          <cell r="C66"/>
          <cell r="D66">
            <v>104.2</v>
          </cell>
          <cell r="E66"/>
          <cell r="F66">
            <v>100.3</v>
          </cell>
          <cell r="G66"/>
          <cell r="H66">
            <v>96.8</v>
          </cell>
          <cell r="I66"/>
          <cell r="J66">
            <v>102.9</v>
          </cell>
          <cell r="K66"/>
          <cell r="L66">
            <v>100.3</v>
          </cell>
          <cell r="M66"/>
        </row>
        <row r="67">
          <cell r="B67">
            <v>97.8</v>
          </cell>
          <cell r="C67"/>
          <cell r="D67">
            <v>104.5</v>
          </cell>
          <cell r="E67"/>
          <cell r="F67">
            <v>100</v>
          </cell>
          <cell r="G67"/>
          <cell r="H67">
            <v>98.3</v>
          </cell>
          <cell r="I67"/>
          <cell r="J67">
            <v>102.9</v>
          </cell>
          <cell r="K67"/>
          <cell r="L67">
            <v>101.5</v>
          </cell>
          <cell r="M67"/>
        </row>
        <row r="68">
          <cell r="B68">
            <v>98</v>
          </cell>
          <cell r="C68"/>
          <cell r="D68">
            <v>104.6</v>
          </cell>
          <cell r="E68"/>
          <cell r="F68">
            <v>100.2</v>
          </cell>
          <cell r="G68"/>
          <cell r="H68">
            <v>96.9</v>
          </cell>
          <cell r="I68"/>
          <cell r="J68">
            <v>103.2</v>
          </cell>
          <cell r="K68"/>
          <cell r="L68">
            <v>98.6</v>
          </cell>
          <cell r="M68"/>
        </row>
        <row r="69">
          <cell r="B69">
            <v>100.1</v>
          </cell>
          <cell r="C69"/>
          <cell r="D69">
            <v>104.8</v>
          </cell>
          <cell r="E69"/>
          <cell r="F69">
            <v>102.1</v>
          </cell>
          <cell r="G69"/>
          <cell r="H69">
            <v>100</v>
          </cell>
          <cell r="I69"/>
          <cell r="J69">
            <v>104.9</v>
          </cell>
          <cell r="K69"/>
          <cell r="L69">
            <v>103.2</v>
          </cell>
          <cell r="M69"/>
        </row>
        <row r="70">
          <cell r="B70">
            <v>99.8</v>
          </cell>
          <cell r="C70"/>
          <cell r="D70">
            <v>103.3</v>
          </cell>
          <cell r="E70"/>
          <cell r="F70">
            <v>99.7</v>
          </cell>
          <cell r="G70"/>
          <cell r="H70">
            <v>101.6</v>
          </cell>
          <cell r="I70"/>
          <cell r="J70">
            <v>104.5</v>
          </cell>
          <cell r="K70"/>
          <cell r="L70">
            <v>101.6</v>
          </cell>
          <cell r="M70"/>
        </row>
        <row r="71">
          <cell r="B71">
            <v>99.8</v>
          </cell>
          <cell r="C71"/>
          <cell r="D71">
            <v>103.1</v>
          </cell>
          <cell r="E71"/>
          <cell r="F71">
            <v>100</v>
          </cell>
          <cell r="G71"/>
          <cell r="H71">
            <v>100.8</v>
          </cell>
          <cell r="I71"/>
          <cell r="J71">
            <v>105.5</v>
          </cell>
          <cell r="K71"/>
          <cell r="L71">
            <v>99.2</v>
          </cell>
          <cell r="M71"/>
        </row>
        <row r="72">
          <cell r="B72">
            <v>99.5</v>
          </cell>
          <cell r="C72"/>
          <cell r="D72">
            <v>102.8</v>
          </cell>
          <cell r="E72"/>
          <cell r="F72">
            <v>99.7</v>
          </cell>
          <cell r="G72"/>
          <cell r="H72">
            <v>99.8</v>
          </cell>
          <cell r="I72"/>
          <cell r="J72">
            <v>104.3</v>
          </cell>
          <cell r="K72"/>
          <cell r="L72">
            <v>99</v>
          </cell>
          <cell r="M72"/>
        </row>
        <row r="73">
          <cell r="B73">
            <v>100</v>
          </cell>
          <cell r="C73"/>
          <cell r="D73">
            <v>103.1</v>
          </cell>
          <cell r="E73"/>
          <cell r="F73">
            <v>100.5</v>
          </cell>
          <cell r="G73"/>
          <cell r="H73">
            <v>101.1</v>
          </cell>
          <cell r="I73"/>
          <cell r="J73">
            <v>103.6</v>
          </cell>
          <cell r="K73"/>
          <cell r="L73">
            <v>101.3</v>
          </cell>
          <cell r="M73"/>
        </row>
        <row r="74">
          <cell r="B74">
            <v>100.4</v>
          </cell>
          <cell r="C74"/>
          <cell r="D74">
            <v>103.4</v>
          </cell>
          <cell r="E74"/>
          <cell r="F74">
            <v>100.6</v>
          </cell>
          <cell r="G74"/>
          <cell r="H74">
            <v>99.4</v>
          </cell>
          <cell r="I74"/>
          <cell r="J74">
            <v>103.1</v>
          </cell>
          <cell r="K74"/>
          <cell r="L74">
            <v>98.3</v>
          </cell>
          <cell r="M74"/>
        </row>
        <row r="75">
          <cell r="B75">
            <v>100.8</v>
          </cell>
          <cell r="C75"/>
          <cell r="D75">
            <v>103.3</v>
          </cell>
          <cell r="E75"/>
          <cell r="F75">
            <v>100.2</v>
          </cell>
          <cell r="G75"/>
          <cell r="H75">
            <v>99.7</v>
          </cell>
          <cell r="I75"/>
          <cell r="J75">
            <v>103.3</v>
          </cell>
          <cell r="K75"/>
          <cell r="L75">
            <v>100.3</v>
          </cell>
          <cell r="M75"/>
        </row>
        <row r="76">
          <cell r="B76">
            <v>100.9</v>
          </cell>
          <cell r="C76"/>
          <cell r="D76">
            <v>103.3</v>
          </cell>
          <cell r="E76"/>
          <cell r="F76">
            <v>100.1</v>
          </cell>
          <cell r="G76"/>
          <cell r="H76">
            <v>101.3</v>
          </cell>
          <cell r="I76"/>
          <cell r="J76">
            <v>103</v>
          </cell>
          <cell r="K76"/>
          <cell r="L76">
            <v>101.6</v>
          </cell>
          <cell r="M76"/>
        </row>
        <row r="77">
          <cell r="B77">
            <v>100.9</v>
          </cell>
          <cell r="C77"/>
          <cell r="D77">
            <v>103.4</v>
          </cell>
          <cell r="E77"/>
          <cell r="F77">
            <v>100</v>
          </cell>
          <cell r="G77"/>
          <cell r="H77">
            <v>99.5</v>
          </cell>
          <cell r="I77"/>
          <cell r="J77">
            <v>102.9</v>
          </cell>
          <cell r="K77"/>
          <cell r="L77">
            <v>98.2</v>
          </cell>
          <cell r="M77"/>
        </row>
        <row r="78">
          <cell r="B78">
            <v>101.2</v>
          </cell>
          <cell r="C78"/>
          <cell r="D78">
            <v>103.4</v>
          </cell>
          <cell r="E78"/>
          <cell r="F78">
            <v>100.3</v>
          </cell>
          <cell r="G78"/>
          <cell r="H78">
            <v>99.7</v>
          </cell>
          <cell r="I78"/>
          <cell r="J78">
            <v>102.7</v>
          </cell>
          <cell r="K78"/>
          <cell r="L78">
            <v>100.2</v>
          </cell>
          <cell r="M78"/>
        </row>
        <row r="79">
          <cell r="B79">
            <v>101.7</v>
          </cell>
          <cell r="C79"/>
          <cell r="D79">
            <v>103.8</v>
          </cell>
          <cell r="E79"/>
          <cell r="F79">
            <v>100.4</v>
          </cell>
          <cell r="G79"/>
          <cell r="H79">
            <v>101.5</v>
          </cell>
          <cell r="I79"/>
          <cell r="J79">
            <v>103.1</v>
          </cell>
          <cell r="K79"/>
          <cell r="L79">
            <v>101.8</v>
          </cell>
          <cell r="M79"/>
        </row>
        <row r="80">
          <cell r="B80">
            <v>101.7</v>
          </cell>
          <cell r="C80"/>
          <cell r="D80">
            <v>103.7</v>
          </cell>
          <cell r="E80"/>
          <cell r="F80">
            <v>100</v>
          </cell>
          <cell r="G80"/>
          <cell r="H80">
            <v>100</v>
          </cell>
          <cell r="I80"/>
          <cell r="J80">
            <v>103.1</v>
          </cell>
          <cell r="K80"/>
          <cell r="L80">
            <v>98.5</v>
          </cell>
          <cell r="M80"/>
        </row>
        <row r="81">
          <cell r="B81">
            <v>102.2</v>
          </cell>
          <cell r="C81"/>
          <cell r="D81">
            <v>102.3</v>
          </cell>
          <cell r="E81"/>
          <cell r="F81">
            <v>100.5</v>
          </cell>
          <cell r="G81"/>
          <cell r="H81">
            <v>100.6</v>
          </cell>
          <cell r="I81"/>
          <cell r="J81">
            <v>100.6</v>
          </cell>
          <cell r="K81"/>
          <cell r="L81">
            <v>100.6</v>
          </cell>
          <cell r="M81"/>
        </row>
        <row r="82">
          <cell r="B82">
            <v>102.1</v>
          </cell>
          <cell r="C82"/>
          <cell r="D82">
            <v>102.4</v>
          </cell>
          <cell r="E82"/>
          <cell r="F82">
            <v>99.9</v>
          </cell>
          <cell r="G82"/>
          <cell r="H82">
            <v>102</v>
          </cell>
          <cell r="I82"/>
          <cell r="J82">
            <v>100.3</v>
          </cell>
          <cell r="K82"/>
          <cell r="L82">
            <v>101.4</v>
          </cell>
          <cell r="M82"/>
        </row>
        <row r="83">
          <cell r="B83">
            <v>101.9</v>
          </cell>
          <cell r="C83"/>
          <cell r="D83">
            <v>102.3</v>
          </cell>
          <cell r="E83"/>
          <cell r="F83">
            <v>99.8</v>
          </cell>
          <cell r="G83"/>
          <cell r="H83">
            <v>100.2</v>
          </cell>
          <cell r="I83"/>
          <cell r="J83">
            <v>99.3</v>
          </cell>
          <cell r="K83"/>
          <cell r="L83">
            <v>98.2</v>
          </cell>
          <cell r="M83"/>
        </row>
        <row r="84">
          <cell r="B84">
            <v>101.6</v>
          </cell>
          <cell r="C84"/>
          <cell r="D84">
            <v>102.2</v>
          </cell>
          <cell r="E84"/>
          <cell r="F84">
            <v>99.7</v>
          </cell>
          <cell r="G84"/>
          <cell r="H84">
            <v>100</v>
          </cell>
          <cell r="I84"/>
          <cell r="J84">
            <v>100</v>
          </cell>
          <cell r="K84"/>
          <cell r="L84">
            <v>99.8</v>
          </cell>
          <cell r="M84"/>
        </row>
        <row r="85">
          <cell r="B85">
            <v>102.1</v>
          </cell>
          <cell r="C85"/>
          <cell r="D85">
            <v>102.2</v>
          </cell>
          <cell r="E85"/>
          <cell r="F85">
            <v>100.5</v>
          </cell>
          <cell r="G85"/>
          <cell r="H85">
            <v>102</v>
          </cell>
          <cell r="I85"/>
          <cell r="J85">
            <v>100.7</v>
          </cell>
          <cell r="K85"/>
          <cell r="L85">
            <v>102</v>
          </cell>
          <cell r="M85"/>
        </row>
        <row r="86">
          <cell r="B86">
            <v>102.7</v>
          </cell>
          <cell r="C86"/>
          <cell r="D86">
            <v>102.4</v>
          </cell>
          <cell r="E86"/>
          <cell r="F86">
            <v>100.6</v>
          </cell>
          <cell r="G86"/>
          <cell r="H86">
            <v>100.7</v>
          </cell>
          <cell r="I86"/>
          <cell r="J86">
            <v>101</v>
          </cell>
          <cell r="K86"/>
          <cell r="L86">
            <v>98.7</v>
          </cell>
          <cell r="M86"/>
        </row>
        <row r="87">
          <cell r="B87">
            <v>103</v>
          </cell>
          <cell r="C87"/>
          <cell r="D87">
            <v>102.1</v>
          </cell>
          <cell r="E87"/>
          <cell r="F87">
            <v>100.3</v>
          </cell>
          <cell r="G87"/>
          <cell r="H87">
            <v>100.8</v>
          </cell>
          <cell r="I87"/>
          <cell r="J87">
            <v>100.7</v>
          </cell>
          <cell r="K87"/>
          <cell r="L87">
            <v>100.1</v>
          </cell>
          <cell r="M87"/>
        </row>
        <row r="88">
          <cell r="B88">
            <v>102.7</v>
          </cell>
          <cell r="C88"/>
          <cell r="D88">
            <v>101.8</v>
          </cell>
          <cell r="E88"/>
          <cell r="F88">
            <v>99.7</v>
          </cell>
          <cell r="G88"/>
          <cell r="H88">
            <v>102.1</v>
          </cell>
          <cell r="I88"/>
          <cell r="J88">
            <v>100.5</v>
          </cell>
          <cell r="K88"/>
          <cell r="L88">
            <v>101.3</v>
          </cell>
          <cell r="M88"/>
        </row>
        <row r="89">
          <cell r="B89">
            <v>102.4</v>
          </cell>
          <cell r="C89"/>
          <cell r="D89">
            <v>101.4</v>
          </cell>
          <cell r="E89"/>
          <cell r="F89">
            <v>99.7</v>
          </cell>
          <cell r="G89"/>
          <cell r="H89">
            <v>100.3</v>
          </cell>
          <cell r="I89"/>
          <cell r="J89">
            <v>100.4</v>
          </cell>
          <cell r="K89"/>
          <cell r="L89">
            <v>98.2</v>
          </cell>
          <cell r="M89"/>
        </row>
        <row r="90">
          <cell r="B90">
            <v>101.9</v>
          </cell>
          <cell r="C90"/>
          <cell r="D90">
            <v>100.7</v>
          </cell>
          <cell r="E90"/>
          <cell r="F90">
            <v>99.5</v>
          </cell>
          <cell r="G90"/>
          <cell r="H90">
            <v>99.1</v>
          </cell>
          <cell r="I90"/>
          <cell r="J90">
            <v>99.2</v>
          </cell>
          <cell r="K90"/>
          <cell r="L90">
            <v>98.8</v>
          </cell>
          <cell r="M90"/>
        </row>
        <row r="91">
          <cell r="B91">
            <v>101.4</v>
          </cell>
          <cell r="C91"/>
          <cell r="D91">
            <v>99.9</v>
          </cell>
          <cell r="E91"/>
          <cell r="F91">
            <v>99.5</v>
          </cell>
          <cell r="G91"/>
          <cell r="H91">
            <v>100.2</v>
          </cell>
          <cell r="I91"/>
          <cell r="J91">
            <v>98.6</v>
          </cell>
          <cell r="K91"/>
          <cell r="L91">
            <v>101.1</v>
          </cell>
          <cell r="M91"/>
        </row>
        <row r="92">
          <cell r="B92">
            <v>100.9</v>
          </cell>
          <cell r="C92"/>
          <cell r="D92">
            <v>99.3</v>
          </cell>
          <cell r="E92"/>
          <cell r="F92">
            <v>99.5</v>
          </cell>
          <cell r="G92"/>
          <cell r="H92">
            <v>98.2</v>
          </cell>
          <cell r="I92"/>
          <cell r="J92">
            <v>98</v>
          </cell>
          <cell r="K92"/>
          <cell r="L92">
            <v>98</v>
          </cell>
          <cell r="M92"/>
        </row>
        <row r="93">
          <cell r="B93">
            <v>102.3</v>
          </cell>
          <cell r="C93"/>
          <cell r="D93">
            <v>100.2</v>
          </cell>
          <cell r="E93"/>
          <cell r="F93">
            <v>101.4</v>
          </cell>
          <cell r="G93"/>
          <cell r="H93">
            <v>100.5</v>
          </cell>
          <cell r="I93"/>
          <cell r="J93">
            <v>99.7</v>
          </cell>
          <cell r="K93"/>
          <cell r="L93">
            <v>102.3</v>
          </cell>
          <cell r="M93"/>
        </row>
        <row r="94">
          <cell r="B94">
            <v>102.1</v>
          </cell>
          <cell r="C94"/>
          <cell r="D94">
            <v>100.1</v>
          </cell>
          <cell r="E94"/>
          <cell r="F94">
            <v>99.8</v>
          </cell>
          <cell r="G94"/>
          <cell r="H94">
            <v>101.7</v>
          </cell>
          <cell r="I94"/>
          <cell r="J94">
            <v>99.5</v>
          </cell>
          <cell r="K94"/>
          <cell r="L94">
            <v>101.2</v>
          </cell>
          <cell r="M94"/>
        </row>
        <row r="95">
          <cell r="B95">
            <v>102.1</v>
          </cell>
          <cell r="C95"/>
          <cell r="D95">
            <v>100.3</v>
          </cell>
          <cell r="E95"/>
          <cell r="F95">
            <v>100</v>
          </cell>
          <cell r="G95"/>
          <cell r="H95">
            <v>99.8</v>
          </cell>
          <cell r="I95"/>
          <cell r="J95">
            <v>99.4</v>
          </cell>
          <cell r="K95"/>
          <cell r="L95">
            <v>98.1</v>
          </cell>
          <cell r="M95"/>
        </row>
        <row r="96">
          <cell r="B96">
            <v>102</v>
          </cell>
          <cell r="C96"/>
          <cell r="D96">
            <v>100.4</v>
          </cell>
          <cell r="E96"/>
          <cell r="F96">
            <v>99.9</v>
          </cell>
          <cell r="G96"/>
          <cell r="H96">
            <v>99.9</v>
          </cell>
          <cell r="I96"/>
          <cell r="J96">
            <v>99.7</v>
          </cell>
          <cell r="K96"/>
          <cell r="L96">
            <v>100.1</v>
          </cell>
          <cell r="M96"/>
        </row>
        <row r="97">
          <cell r="B97">
            <v>102.2</v>
          </cell>
          <cell r="C97"/>
          <cell r="D97">
            <v>100.1</v>
          </cell>
          <cell r="E97"/>
          <cell r="F97">
            <v>100.2</v>
          </cell>
          <cell r="G97"/>
          <cell r="H97">
            <v>101.6</v>
          </cell>
          <cell r="I97"/>
          <cell r="J97">
            <v>99.4</v>
          </cell>
          <cell r="K97"/>
          <cell r="L97">
            <v>101.7</v>
          </cell>
          <cell r="M97"/>
        </row>
        <row r="98">
          <cell r="B98">
            <v>102.9</v>
          </cell>
          <cell r="C98"/>
          <cell r="D98">
            <v>100.2</v>
          </cell>
          <cell r="E98"/>
          <cell r="F98">
            <v>100.7</v>
          </cell>
          <cell r="G98"/>
          <cell r="H98">
            <v>100.2</v>
          </cell>
          <cell r="I98"/>
          <cell r="J98">
            <v>99.4</v>
          </cell>
          <cell r="K98"/>
          <cell r="L98">
            <v>98.6</v>
          </cell>
          <cell r="M98"/>
        </row>
        <row r="99">
          <cell r="B99">
            <v>102.6</v>
          </cell>
          <cell r="C99"/>
          <cell r="D99">
            <v>99.7</v>
          </cell>
          <cell r="E99"/>
          <cell r="F99">
            <v>99.7</v>
          </cell>
          <cell r="G99"/>
          <cell r="H99">
            <v>100</v>
          </cell>
          <cell r="I99"/>
          <cell r="J99">
            <v>99</v>
          </cell>
          <cell r="K99"/>
          <cell r="L99">
            <v>99.8</v>
          </cell>
          <cell r="M99"/>
        </row>
        <row r="100">
          <cell r="B100">
            <v>103.4</v>
          </cell>
          <cell r="C100"/>
          <cell r="D100">
            <v>100.8</v>
          </cell>
          <cell r="E100"/>
          <cell r="F100">
            <v>100.8</v>
          </cell>
          <cell r="G100"/>
          <cell r="H100">
            <v>101.6</v>
          </cell>
          <cell r="I100"/>
          <cell r="J100">
            <v>99.3</v>
          </cell>
          <cell r="K100"/>
          <cell r="L100">
            <v>101.6</v>
          </cell>
          <cell r="M100"/>
        </row>
        <row r="101">
          <cell r="B101">
            <v>103.7</v>
          </cell>
          <cell r="C101"/>
          <cell r="D101">
            <v>101.4</v>
          </cell>
          <cell r="E101"/>
          <cell r="F101">
            <v>100.3</v>
          </cell>
          <cell r="G101"/>
          <cell r="H101">
            <v>99.5</v>
          </cell>
          <cell r="I101"/>
          <cell r="J101">
            <v>99</v>
          </cell>
          <cell r="K101"/>
          <cell r="L101">
            <v>97.9</v>
          </cell>
          <cell r="M101"/>
        </row>
        <row r="102">
          <cell r="B102">
            <v>101.9</v>
          </cell>
          <cell r="C102"/>
          <cell r="D102">
            <v>100.3</v>
          </cell>
          <cell r="E102"/>
          <cell r="F102">
            <v>98.3</v>
          </cell>
          <cell r="G102"/>
          <cell r="H102">
            <v>98.9</v>
          </cell>
          <cell r="I102"/>
          <cell r="J102">
            <v>99.6</v>
          </cell>
          <cell r="K102"/>
          <cell r="L102">
            <v>99.4</v>
          </cell>
          <cell r="M102"/>
        </row>
        <row r="103">
          <cell r="B103">
            <v>101.7</v>
          </cell>
          <cell r="C103" t="str">
            <v/>
          </cell>
          <cell r="D103">
            <v>100.5</v>
          </cell>
          <cell r="E103" t="str">
            <v/>
          </cell>
          <cell r="F103">
            <v>99.8</v>
          </cell>
          <cell r="G103" t="str">
            <v/>
          </cell>
          <cell r="H103">
            <v>100.4</v>
          </cell>
          <cell r="I103" t="str">
            <v/>
          </cell>
          <cell r="J103">
            <v>100</v>
          </cell>
          <cell r="K103" t="str">
            <v/>
          </cell>
          <cell r="L103">
            <v>101.5</v>
          </cell>
          <cell r="M103" t="str">
            <v/>
          </cell>
        </row>
        <row r="104">
          <cell r="B104">
            <v>101.6</v>
          </cell>
          <cell r="C104" t="str">
            <v/>
          </cell>
          <cell r="D104">
            <v>100.9</v>
          </cell>
          <cell r="E104" t="str">
            <v/>
          </cell>
          <cell r="F104">
            <v>99.9</v>
          </cell>
          <cell r="G104" t="str">
            <v/>
          </cell>
          <cell r="H104">
            <v>98.5</v>
          </cell>
          <cell r="I104" t="str">
            <v/>
          </cell>
          <cell r="J104">
            <v>100</v>
          </cell>
          <cell r="K104" t="str">
            <v/>
          </cell>
          <cell r="L104">
            <v>98.1</v>
          </cell>
          <cell r="M104" t="str">
            <v/>
          </cell>
        </row>
        <row r="105">
          <cell r="B105">
            <v>105.3</v>
          </cell>
          <cell r="C105" t="str">
            <v/>
          </cell>
          <cell r="D105">
            <v>103</v>
          </cell>
          <cell r="E105" t="str">
            <v/>
          </cell>
          <cell r="F105">
            <v>103.6</v>
          </cell>
          <cell r="G105" t="str">
            <v/>
          </cell>
          <cell r="H105">
            <v>101.4</v>
          </cell>
          <cell r="I105" t="str">
            <v/>
          </cell>
          <cell r="J105">
            <v>100.7</v>
          </cell>
          <cell r="K105" t="str">
            <v/>
          </cell>
          <cell r="L105">
            <v>102.9</v>
          </cell>
          <cell r="M105" t="str">
            <v/>
          </cell>
        </row>
        <row r="106">
          <cell r="B106">
            <v>103.7</v>
          </cell>
          <cell r="C106" t="str">
            <v/>
          </cell>
          <cell r="D106">
            <v>101.4</v>
          </cell>
          <cell r="E106" t="str">
            <v/>
          </cell>
          <cell r="F106">
            <v>100.3</v>
          </cell>
          <cell r="G106" t="str">
            <v/>
          </cell>
          <cell r="H106">
            <v>99.5</v>
          </cell>
          <cell r="I106" t="str">
            <v/>
          </cell>
          <cell r="J106">
            <v>99</v>
          </cell>
          <cell r="K106" t="str">
            <v/>
          </cell>
          <cell r="L106">
            <v>97.9</v>
          </cell>
          <cell r="M106" t="str">
            <v/>
          </cell>
        </row>
        <row r="107">
          <cell r="B107">
            <v>101.9</v>
          </cell>
          <cell r="C107" t="str">
            <v/>
          </cell>
          <cell r="D107">
            <v>100.3</v>
          </cell>
          <cell r="E107" t="str">
            <v/>
          </cell>
          <cell r="F107">
            <v>98.3</v>
          </cell>
          <cell r="G107" t="str">
            <v/>
          </cell>
          <cell r="H107">
            <v>98.9</v>
          </cell>
          <cell r="I107" t="str">
            <v/>
          </cell>
          <cell r="J107">
            <v>99.6</v>
          </cell>
          <cell r="K107" t="str">
            <v/>
          </cell>
          <cell r="L107">
            <v>99.4</v>
          </cell>
          <cell r="M107" t="str">
            <v/>
          </cell>
        </row>
        <row r="108">
          <cell r="B108">
            <v>101.7</v>
          </cell>
          <cell r="C108" t="str">
            <v/>
          </cell>
          <cell r="D108">
            <v>100.5</v>
          </cell>
          <cell r="E108" t="str">
            <v/>
          </cell>
          <cell r="F108">
            <v>99.8</v>
          </cell>
          <cell r="G108" t="str">
            <v/>
          </cell>
          <cell r="H108">
            <v>100.4</v>
          </cell>
          <cell r="I108" t="str">
            <v/>
          </cell>
          <cell r="J108">
            <v>100</v>
          </cell>
          <cell r="K108" t="str">
            <v/>
          </cell>
          <cell r="L108">
            <v>101.5</v>
          </cell>
          <cell r="M108" t="str">
            <v/>
          </cell>
        </row>
        <row r="109">
          <cell r="B109">
            <v>101.6</v>
          </cell>
          <cell r="C109" t="str">
            <v/>
          </cell>
          <cell r="D109">
            <v>100.9</v>
          </cell>
          <cell r="E109" t="str">
            <v/>
          </cell>
          <cell r="F109">
            <v>99.9</v>
          </cell>
          <cell r="G109" t="str">
            <v/>
          </cell>
          <cell r="H109">
            <v>98.5</v>
          </cell>
          <cell r="I109" t="str">
            <v/>
          </cell>
          <cell r="J109">
            <v>100</v>
          </cell>
          <cell r="K109" t="str">
            <v/>
          </cell>
          <cell r="L109">
            <v>98.1</v>
          </cell>
          <cell r="M109" t="str">
            <v/>
          </cell>
        </row>
        <row r="110">
          <cell r="B110">
            <v>105.3</v>
          </cell>
          <cell r="C110" t="str">
            <v/>
          </cell>
          <cell r="D110">
            <v>103</v>
          </cell>
          <cell r="E110" t="str">
            <v/>
          </cell>
          <cell r="F110">
            <v>103.6</v>
          </cell>
          <cell r="G110" t="str">
            <v/>
          </cell>
          <cell r="H110">
            <v>101.4</v>
          </cell>
          <cell r="I110" t="str">
            <v/>
          </cell>
          <cell r="J110">
            <v>100.7</v>
          </cell>
          <cell r="K110" t="str">
            <v/>
          </cell>
          <cell r="L110">
            <v>102.9</v>
          </cell>
          <cell r="M110" t="str">
            <v/>
          </cell>
        </row>
        <row r="111">
          <cell r="B111">
            <v>104.6</v>
          </cell>
          <cell r="C111" t="str">
            <v/>
          </cell>
          <cell r="D111">
            <v>102.6</v>
          </cell>
          <cell r="E111" t="str">
            <v/>
          </cell>
          <cell r="F111">
            <v>99.3</v>
          </cell>
          <cell r="G111" t="str">
            <v/>
          </cell>
          <cell r="H111">
            <v>102.3</v>
          </cell>
          <cell r="I111" t="str">
            <v/>
          </cell>
          <cell r="J111">
            <v>100.5</v>
          </cell>
          <cell r="K111" t="str">
            <v/>
          </cell>
          <cell r="L111">
            <v>100.9</v>
          </cell>
          <cell r="M111" t="str">
            <v/>
          </cell>
        </row>
        <row r="112">
          <cell r="B112">
            <v>104.5</v>
          </cell>
          <cell r="C112" t="str">
            <v/>
          </cell>
          <cell r="D112">
            <v>102.5</v>
          </cell>
          <cell r="E112" t="str">
            <v/>
          </cell>
          <cell r="F112">
            <v>99.9</v>
          </cell>
          <cell r="G112" t="str">
            <v/>
          </cell>
          <cell r="H112">
            <v>100.3</v>
          </cell>
          <cell r="I112" t="str">
            <v/>
          </cell>
          <cell r="J112">
            <v>100.3</v>
          </cell>
          <cell r="K112" t="str">
            <v/>
          </cell>
          <cell r="L112">
            <v>98</v>
          </cell>
          <cell r="M112" t="str">
            <v/>
          </cell>
        </row>
        <row r="113">
          <cell r="B113">
            <v>104.4</v>
          </cell>
          <cell r="C113" t="str">
            <v/>
          </cell>
          <cell r="D113">
            <v>102.5</v>
          </cell>
          <cell r="E113" t="str">
            <v/>
          </cell>
          <cell r="F113">
            <v>99.9</v>
          </cell>
          <cell r="G113" t="str">
            <v/>
          </cell>
          <cell r="H113">
            <v>100.2</v>
          </cell>
          <cell r="I113" t="str">
            <v/>
          </cell>
          <cell r="J113">
            <v>100.2</v>
          </cell>
          <cell r="K113" t="str">
            <v/>
          </cell>
          <cell r="L113">
            <v>99.9</v>
          </cell>
          <cell r="M113" t="str">
            <v/>
          </cell>
        </row>
        <row r="114">
          <cell r="B114">
            <v>104.6</v>
          </cell>
          <cell r="C114" t="str">
            <v/>
          </cell>
          <cell r="D114">
            <v>102.4</v>
          </cell>
          <cell r="E114" t="str">
            <v/>
          </cell>
          <cell r="F114">
            <v>100.2</v>
          </cell>
          <cell r="G114" t="str">
            <v/>
          </cell>
          <cell r="H114">
            <v>102.3</v>
          </cell>
          <cell r="I114" t="str">
            <v/>
          </cell>
          <cell r="J114">
            <v>100.5</v>
          </cell>
          <cell r="K114" t="str">
            <v/>
          </cell>
          <cell r="L114">
            <v>102.1</v>
          </cell>
          <cell r="M114" t="str">
            <v/>
          </cell>
        </row>
        <row r="115">
          <cell r="B115">
            <v>105.1</v>
          </cell>
          <cell r="C115" t="str">
            <v/>
          </cell>
          <cell r="D115">
            <v>103.3</v>
          </cell>
          <cell r="E115" t="str">
            <v/>
          </cell>
          <cell r="F115">
            <v>100.3</v>
          </cell>
          <cell r="G115" t="str">
            <v/>
          </cell>
          <cell r="H115">
            <v>102</v>
          </cell>
          <cell r="I115" t="str">
            <v/>
          </cell>
          <cell r="J115">
            <v>101.5</v>
          </cell>
          <cell r="K115" t="str">
            <v/>
          </cell>
          <cell r="L115">
            <v>102</v>
          </cell>
          <cell r="M115" t="str">
            <v/>
          </cell>
        </row>
        <row r="116">
          <cell r="B116">
            <v>104.7</v>
          </cell>
          <cell r="C116" t="str">
            <v/>
          </cell>
          <cell r="D116">
            <v>103</v>
          </cell>
          <cell r="E116" t="str">
            <v/>
          </cell>
          <cell r="F116">
            <v>99.7</v>
          </cell>
          <cell r="G116" t="str">
            <v/>
          </cell>
          <cell r="H116">
            <v>99.7</v>
          </cell>
          <cell r="I116" t="str">
            <v/>
          </cell>
          <cell r="J116">
            <v>101.2</v>
          </cell>
          <cell r="K116" t="str">
            <v/>
          </cell>
          <cell r="L116">
            <v>97.7</v>
          </cell>
          <cell r="M116" t="str">
            <v/>
          </cell>
        </row>
        <row r="117">
          <cell r="B117">
            <v>108.2</v>
          </cell>
          <cell r="C117" t="str">
            <v/>
          </cell>
          <cell r="D117">
            <v>102.6</v>
          </cell>
          <cell r="E117" t="str">
            <v/>
          </cell>
          <cell r="F117">
            <v>103.3</v>
          </cell>
          <cell r="G117" t="str">
            <v/>
          </cell>
          <cell r="H117">
            <v>105.6</v>
          </cell>
          <cell r="I117" t="str">
            <v/>
          </cell>
          <cell r="J117">
            <v>103.9</v>
          </cell>
          <cell r="K117" t="str">
            <v/>
          </cell>
          <cell r="L117">
            <v>105.9</v>
          </cell>
          <cell r="M117" t="str">
            <v/>
          </cell>
        </row>
        <row r="118">
          <cell r="B118">
            <v>107.2</v>
          </cell>
          <cell r="C118" t="str">
            <v/>
          </cell>
          <cell r="D118">
            <v>102.3</v>
          </cell>
          <cell r="E118" t="str">
            <v/>
          </cell>
          <cell r="F118">
            <v>99.1</v>
          </cell>
          <cell r="G118" t="str">
            <v/>
          </cell>
          <cell r="H118">
            <v>106.6</v>
          </cell>
          <cell r="I118" t="str">
            <v/>
          </cell>
          <cell r="J118">
            <v>103.9</v>
          </cell>
          <cell r="K118" t="str">
            <v/>
          </cell>
          <cell r="L118">
            <v>100.9</v>
          </cell>
          <cell r="M118" t="str">
            <v/>
          </cell>
        </row>
        <row r="119">
          <cell r="B119">
            <v>107.6</v>
          </cell>
          <cell r="C119" t="str">
            <v/>
          </cell>
          <cell r="D119">
            <v>102.8</v>
          </cell>
          <cell r="E119" t="str">
            <v/>
          </cell>
          <cell r="F119">
            <v>100.4</v>
          </cell>
          <cell r="G119" t="str">
            <v/>
          </cell>
          <cell r="H119">
            <v>103.9</v>
          </cell>
          <cell r="I119" t="str">
            <v/>
          </cell>
          <cell r="J119">
            <v>103.3</v>
          </cell>
          <cell r="K119" t="str">
            <v/>
          </cell>
          <cell r="L119">
            <v>97.5</v>
          </cell>
          <cell r="M119" t="str">
            <v/>
          </cell>
        </row>
        <row r="120">
          <cell r="B120">
            <v>106.2</v>
          </cell>
          <cell r="C120" t="str">
            <v/>
          </cell>
          <cell r="D120">
            <v>101.7</v>
          </cell>
          <cell r="E120" t="str">
            <v/>
          </cell>
          <cell r="F120">
            <v>98.7</v>
          </cell>
          <cell r="G120" t="str">
            <v/>
          </cell>
          <cell r="H120">
            <v>103.5</v>
          </cell>
          <cell r="I120" t="str">
            <v/>
          </cell>
          <cell r="J120">
            <v>103</v>
          </cell>
          <cell r="K120" t="str">
            <v/>
          </cell>
          <cell r="L120">
            <v>99.6</v>
          </cell>
          <cell r="M120" t="str">
            <v/>
          </cell>
        </row>
        <row r="121">
          <cell r="B121">
            <v>106.2</v>
          </cell>
          <cell r="C121" t="str">
            <v/>
          </cell>
          <cell r="D121">
            <v>101.5</v>
          </cell>
          <cell r="E121" t="str">
            <v/>
          </cell>
          <cell r="F121">
            <v>100</v>
          </cell>
          <cell r="G121" t="str">
            <v/>
          </cell>
          <cell r="H121">
            <v>105.5</v>
          </cell>
          <cell r="I121" t="str">
            <v/>
          </cell>
          <cell r="J121">
            <v>102.8</v>
          </cell>
          <cell r="K121" t="str">
            <v/>
          </cell>
          <cell r="L121">
            <v>101.9</v>
          </cell>
          <cell r="M121" t="str">
            <v/>
          </cell>
        </row>
        <row r="122">
          <cell r="B122">
            <v>107.7</v>
          </cell>
          <cell r="C122" t="str">
            <v/>
          </cell>
          <cell r="D122">
            <v>101.8</v>
          </cell>
          <cell r="E122" t="str">
            <v/>
          </cell>
          <cell r="F122">
            <v>101.4</v>
          </cell>
          <cell r="G122" t="str">
            <v/>
          </cell>
          <cell r="H122">
            <v>103.6</v>
          </cell>
          <cell r="I122" t="str">
            <v/>
          </cell>
          <cell r="J122">
            <v>102.6</v>
          </cell>
          <cell r="K122" t="str">
            <v/>
          </cell>
          <cell r="L122">
            <v>98.2</v>
          </cell>
          <cell r="M122" t="str">
            <v/>
          </cell>
        </row>
        <row r="123">
          <cell r="B123">
            <v>107.4</v>
          </cell>
          <cell r="C123" t="str">
            <v/>
          </cell>
          <cell r="D123">
            <v>102</v>
          </cell>
          <cell r="E123" t="str">
            <v/>
          </cell>
          <cell r="F123">
            <v>99.7</v>
          </cell>
          <cell r="G123" t="str">
            <v/>
          </cell>
          <cell r="H123">
            <v>103.6</v>
          </cell>
          <cell r="I123" t="str">
            <v/>
          </cell>
          <cell r="J123">
            <v>102.2</v>
          </cell>
          <cell r="K123" t="str">
            <v/>
          </cell>
          <cell r="L123">
            <v>100</v>
          </cell>
          <cell r="M123" t="str">
            <v/>
          </cell>
        </row>
        <row r="124">
          <cell r="B124">
            <v>107.2</v>
          </cell>
          <cell r="C124" t="str">
            <v/>
          </cell>
          <cell r="D124">
            <v>101.8</v>
          </cell>
          <cell r="E124" t="str">
            <v/>
          </cell>
          <cell r="F124">
            <v>99.8</v>
          </cell>
          <cell r="G124" t="str">
            <v/>
          </cell>
          <cell r="H124">
            <v>105.6</v>
          </cell>
          <cell r="I124" t="str">
            <v/>
          </cell>
          <cell r="J124">
            <v>102.7</v>
          </cell>
          <cell r="K124" t="str">
            <v/>
          </cell>
          <cell r="L124">
            <v>101.9</v>
          </cell>
          <cell r="M124" t="str">
            <v/>
          </cell>
        </row>
        <row r="125">
          <cell r="B125">
            <v>106.9</v>
          </cell>
          <cell r="C125" t="str">
            <v/>
          </cell>
          <cell r="D125">
            <v>101.8</v>
          </cell>
          <cell r="E125" t="str">
            <v/>
          </cell>
          <cell r="F125">
            <v>99.7</v>
          </cell>
          <cell r="G125" t="str">
            <v/>
          </cell>
          <cell r="H125">
            <v>103.4</v>
          </cell>
          <cell r="I125" t="str">
            <v/>
          </cell>
          <cell r="J125">
            <v>102.6</v>
          </cell>
          <cell r="K125" t="str">
            <v/>
          </cell>
          <cell r="L125">
            <v>97.9</v>
          </cell>
          <cell r="M125" t="str">
            <v/>
          </cell>
        </row>
        <row r="126">
          <cell r="B126">
            <v>106</v>
          </cell>
          <cell r="C126" t="str">
            <v/>
          </cell>
          <cell r="D126">
            <v>101.2</v>
          </cell>
          <cell r="E126" t="str">
            <v/>
          </cell>
          <cell r="F126">
            <v>99.2</v>
          </cell>
          <cell r="G126" t="str">
            <v/>
          </cell>
          <cell r="H126">
            <v>102.7</v>
          </cell>
          <cell r="I126" t="str">
            <v/>
          </cell>
          <cell r="J126">
            <v>102.2</v>
          </cell>
          <cell r="K126" t="str">
            <v/>
          </cell>
          <cell r="L126">
            <v>99.3</v>
          </cell>
          <cell r="M126" t="str">
            <v/>
          </cell>
        </row>
        <row r="127">
          <cell r="B127">
            <v>104.9</v>
          </cell>
          <cell r="C127" t="str">
            <v/>
          </cell>
          <cell r="D127">
            <v>100.2</v>
          </cell>
          <cell r="E127" t="str">
            <v/>
          </cell>
          <cell r="F127">
            <v>99</v>
          </cell>
          <cell r="G127" t="str">
            <v/>
          </cell>
          <cell r="H127">
            <v>103.4</v>
          </cell>
          <cell r="I127" t="str">
            <v/>
          </cell>
          <cell r="J127">
            <v>101.1</v>
          </cell>
          <cell r="K127" t="str">
            <v/>
          </cell>
          <cell r="L127">
            <v>100.7</v>
          </cell>
          <cell r="M127" t="str">
            <v/>
          </cell>
        </row>
        <row r="128">
          <cell r="B128">
            <v>104.3</v>
          </cell>
          <cell r="C128" t="str">
            <v/>
          </cell>
          <cell r="D128">
            <v>99.9</v>
          </cell>
          <cell r="E128" t="str">
            <v/>
          </cell>
          <cell r="F128">
            <v>99.4</v>
          </cell>
          <cell r="G128" t="str">
            <v/>
          </cell>
          <cell r="H128">
            <v>100.9</v>
          </cell>
          <cell r="I128" t="str">
            <v/>
          </cell>
          <cell r="J128">
            <v>101</v>
          </cell>
          <cell r="K128" t="str">
            <v/>
          </cell>
          <cell r="L128">
            <v>97.6</v>
          </cell>
          <cell r="M128" t="str">
            <v/>
          </cell>
        </row>
        <row r="129">
          <cell r="B129">
            <v>108.5</v>
          </cell>
          <cell r="C129" t="str">
            <v/>
          </cell>
          <cell r="D129">
            <v>100.5</v>
          </cell>
          <cell r="E129" t="str">
            <v/>
          </cell>
          <cell r="F129">
            <v>104</v>
          </cell>
          <cell r="G129" t="str">
            <v/>
          </cell>
          <cell r="H129">
            <v>107.4</v>
          </cell>
          <cell r="I129" t="str">
            <v/>
          </cell>
          <cell r="J129">
            <v>101.5</v>
          </cell>
          <cell r="K129" t="str">
            <v/>
          </cell>
          <cell r="L129">
            <v>106.4</v>
          </cell>
          <cell r="M129" t="str">
            <v/>
          </cell>
        </row>
        <row r="130">
          <cell r="B130">
            <v>108.4</v>
          </cell>
          <cell r="C130" t="str">
            <v/>
          </cell>
          <cell r="D130">
            <v>101.2</v>
          </cell>
          <cell r="E130" t="str">
            <v/>
          </cell>
          <cell r="F130">
            <v>99.9</v>
          </cell>
          <cell r="G130" t="str">
            <v/>
          </cell>
          <cell r="H130">
            <v>109.2</v>
          </cell>
          <cell r="I130" t="str">
            <v/>
          </cell>
          <cell r="J130">
            <v>102.1</v>
          </cell>
          <cell r="K130" t="str">
            <v/>
          </cell>
          <cell r="L130">
            <v>101.7</v>
          </cell>
          <cell r="M130" t="str">
            <v/>
          </cell>
        </row>
        <row r="131">
          <cell r="B131">
            <v>108.1</v>
          </cell>
          <cell r="C131" t="str">
            <v/>
          </cell>
          <cell r="D131">
            <v>100.6</v>
          </cell>
          <cell r="E131" t="str">
            <v/>
          </cell>
          <cell r="F131">
            <v>99.7</v>
          </cell>
          <cell r="G131" t="str">
            <v/>
          </cell>
          <cell r="H131">
            <v>107.1</v>
          </cell>
          <cell r="I131" t="str">
            <v/>
          </cell>
          <cell r="J131">
            <v>102.9</v>
          </cell>
          <cell r="K131" t="str">
            <v/>
          </cell>
          <cell r="L131">
            <v>98.1</v>
          </cell>
          <cell r="M131" t="str">
            <v/>
          </cell>
        </row>
        <row r="132">
          <cell r="B132">
            <v>107.8</v>
          </cell>
          <cell r="C132" t="str">
            <v/>
          </cell>
          <cell r="D132">
            <v>101.5</v>
          </cell>
          <cell r="E132" t="str">
            <v/>
          </cell>
          <cell r="F132">
            <v>99.7</v>
          </cell>
          <cell r="G132" t="str">
            <v/>
          </cell>
          <cell r="H132">
            <v>106.1</v>
          </cell>
          <cell r="I132" t="str">
            <v/>
          </cell>
          <cell r="J132">
            <v>102.2</v>
          </cell>
          <cell r="K132" t="str">
            <v/>
          </cell>
          <cell r="L132">
            <v>99.1</v>
          </cell>
          <cell r="M132" t="str">
            <v/>
          </cell>
        </row>
        <row r="133">
          <cell r="B133">
            <v>108.2</v>
          </cell>
          <cell r="C133" t="str">
            <v/>
          </cell>
          <cell r="D133">
            <v>102</v>
          </cell>
          <cell r="E133" t="str">
            <v/>
          </cell>
          <cell r="F133">
            <v>100.4</v>
          </cell>
          <cell r="G133" t="str">
            <v/>
          </cell>
          <cell r="H133">
            <v>108.8</v>
          </cell>
          <cell r="I133" t="str">
            <v/>
          </cell>
          <cell r="J133">
            <v>102.9</v>
          </cell>
          <cell r="K133" t="str">
            <v/>
          </cell>
          <cell r="L133">
            <v>102.5</v>
          </cell>
          <cell r="M133" t="str">
            <v/>
          </cell>
        </row>
        <row r="134">
          <cell r="B134">
            <v>109.8</v>
          </cell>
          <cell r="C134" t="str">
            <v/>
          </cell>
          <cell r="D134">
            <v>102.1</v>
          </cell>
          <cell r="E134" t="str">
            <v/>
          </cell>
          <cell r="F134">
            <v>101.5</v>
          </cell>
          <cell r="G134" t="str">
            <v/>
          </cell>
          <cell r="H134">
            <v>107.3</v>
          </cell>
          <cell r="I134" t="str">
            <v/>
          </cell>
          <cell r="J134">
            <v>103.4</v>
          </cell>
          <cell r="K134" t="str">
            <v/>
          </cell>
          <cell r="L134">
            <v>98.6</v>
          </cell>
          <cell r="M134" t="str">
            <v/>
          </cell>
        </row>
        <row r="135">
          <cell r="B135">
            <v>109.6</v>
          </cell>
          <cell r="C135" t="str">
            <v/>
          </cell>
          <cell r="D135">
            <v>102.1</v>
          </cell>
          <cell r="E135" t="str">
            <v/>
          </cell>
          <cell r="F135">
            <v>99.8</v>
          </cell>
          <cell r="G135" t="str">
            <v/>
          </cell>
          <cell r="H135">
            <v>107.3</v>
          </cell>
          <cell r="I135" t="str">
            <v/>
          </cell>
          <cell r="J135">
            <v>103.4</v>
          </cell>
          <cell r="K135" t="str">
            <v/>
          </cell>
          <cell r="L135">
            <v>100</v>
          </cell>
          <cell r="M135" t="str">
            <v/>
          </cell>
        </row>
        <row r="136">
          <cell r="B136">
            <v>109.6</v>
          </cell>
          <cell r="C136" t="str">
            <v/>
          </cell>
          <cell r="D136">
            <v>102.3</v>
          </cell>
          <cell r="E136" t="str">
            <v/>
          </cell>
          <cell r="F136">
            <v>100</v>
          </cell>
          <cell r="G136" t="str">
            <v/>
          </cell>
          <cell r="H136">
            <v>109.1</v>
          </cell>
          <cell r="I136" t="str">
            <v/>
          </cell>
          <cell r="J136">
            <v>103.2</v>
          </cell>
          <cell r="K136" t="str">
            <v/>
          </cell>
          <cell r="L136">
            <v>101.7</v>
          </cell>
          <cell r="M136" t="str">
            <v/>
          </cell>
        </row>
        <row r="137">
          <cell r="B137">
            <v>109.2</v>
          </cell>
          <cell r="C137" t="str">
            <v/>
          </cell>
          <cell r="D137">
            <v>102.3</v>
          </cell>
          <cell r="E137" t="str">
            <v/>
          </cell>
          <cell r="F137">
            <v>99.6</v>
          </cell>
          <cell r="G137" t="str">
            <v/>
          </cell>
          <cell r="H137">
            <v>106.5</v>
          </cell>
          <cell r="I137" t="str">
            <v/>
          </cell>
          <cell r="J137">
            <v>103</v>
          </cell>
          <cell r="K137" t="str">
            <v/>
          </cell>
          <cell r="L137">
            <v>97.6</v>
          </cell>
          <cell r="M137" t="str">
            <v/>
          </cell>
        </row>
        <row r="138">
          <cell r="B138">
            <v>109.1</v>
          </cell>
          <cell r="C138" t="str">
            <v/>
          </cell>
          <cell r="D138">
            <v>103</v>
          </cell>
          <cell r="E138" t="str">
            <v/>
          </cell>
          <cell r="F138">
            <v>99.9</v>
          </cell>
          <cell r="G138" t="str">
            <v/>
          </cell>
          <cell r="H138">
            <v>106.3</v>
          </cell>
          <cell r="I138" t="str">
            <v/>
          </cell>
          <cell r="J138">
            <v>103.5</v>
          </cell>
          <cell r="K138" t="str">
            <v/>
          </cell>
          <cell r="L138">
            <v>99.8</v>
          </cell>
          <cell r="M138" t="str">
            <v/>
          </cell>
        </row>
        <row r="139">
          <cell r="B139">
            <v>110.7</v>
          </cell>
          <cell r="C139" t="str">
            <v/>
          </cell>
          <cell r="D139">
            <v>105.5</v>
          </cell>
          <cell r="E139" t="str">
            <v/>
          </cell>
          <cell r="F139">
            <v>101.5</v>
          </cell>
          <cell r="G139" t="str">
            <v/>
          </cell>
          <cell r="H139">
            <v>106.6</v>
          </cell>
          <cell r="I139" t="str">
            <v/>
          </cell>
          <cell r="J139">
            <v>103.1</v>
          </cell>
          <cell r="K139" t="str">
            <v/>
          </cell>
          <cell r="L139">
            <v>100.3</v>
          </cell>
          <cell r="M139" t="str">
            <v/>
          </cell>
        </row>
        <row r="140">
          <cell r="B140">
            <v>109</v>
          </cell>
          <cell r="C140" t="str">
            <v/>
          </cell>
          <cell r="D140">
            <v>104.5</v>
          </cell>
          <cell r="E140" t="str">
            <v/>
          </cell>
          <cell r="F140">
            <v>98.5</v>
          </cell>
          <cell r="G140" t="str">
            <v/>
          </cell>
          <cell r="H140">
            <v>104.1</v>
          </cell>
          <cell r="I140" t="str">
            <v/>
          </cell>
          <cell r="J140">
            <v>103.1</v>
          </cell>
          <cell r="K140" t="str">
            <v/>
          </cell>
          <cell r="L140">
            <v>97.7</v>
          </cell>
          <cell r="M140" t="str">
            <v/>
          </cell>
        </row>
        <row r="141">
          <cell r="B141">
            <v>111.8</v>
          </cell>
          <cell r="C141" t="str">
            <v/>
          </cell>
          <cell r="D141">
            <v>103.2</v>
          </cell>
          <cell r="E141" t="str">
            <v/>
          </cell>
          <cell r="F141">
            <v>102.6</v>
          </cell>
          <cell r="G141" t="str">
            <v/>
          </cell>
          <cell r="H141">
            <v>107.6</v>
          </cell>
          <cell r="I141" t="str">
            <v/>
          </cell>
          <cell r="J141">
            <v>100.4</v>
          </cell>
          <cell r="K141" t="str">
            <v/>
          </cell>
          <cell r="L141">
            <v>103.4</v>
          </cell>
          <cell r="M141" t="str">
            <v/>
          </cell>
        </row>
        <row r="142">
          <cell r="B142">
            <v>111</v>
          </cell>
          <cell r="C142" t="str">
            <v/>
          </cell>
          <cell r="D142">
            <v>102.4</v>
          </cell>
          <cell r="E142" t="str">
            <v/>
          </cell>
          <cell r="F142">
            <v>99.3</v>
          </cell>
          <cell r="G142" t="str">
            <v/>
          </cell>
          <cell r="H142">
            <v>108.8</v>
          </cell>
          <cell r="I142" t="str">
            <v/>
          </cell>
          <cell r="J142">
            <v>99.5</v>
          </cell>
          <cell r="K142" t="str">
            <v/>
          </cell>
          <cell r="L142">
            <v>101.1</v>
          </cell>
          <cell r="M142" t="str">
            <v/>
          </cell>
        </row>
        <row r="143">
          <cell r="B143">
            <v>110.7</v>
          </cell>
          <cell r="C143" t="str">
            <v/>
          </cell>
          <cell r="D143">
            <v>102.3</v>
          </cell>
          <cell r="E143" t="str">
            <v/>
          </cell>
          <cell r="F143">
            <v>99.7</v>
          </cell>
          <cell r="G143" t="str">
            <v/>
          </cell>
          <cell r="H143">
            <v>106.1</v>
          </cell>
          <cell r="I143" t="str">
            <v/>
          </cell>
          <cell r="J143">
            <v>98.9</v>
          </cell>
          <cell r="K143" t="str">
            <v/>
          </cell>
          <cell r="L143">
            <v>97.5</v>
          </cell>
          <cell r="M143" t="str">
            <v/>
          </cell>
        </row>
        <row r="144">
          <cell r="B144">
            <v>110.7</v>
          </cell>
          <cell r="C144" t="str">
            <v/>
          </cell>
          <cell r="D144">
            <v>102.6</v>
          </cell>
          <cell r="E144" t="str">
            <v/>
          </cell>
          <cell r="F144">
            <v>100</v>
          </cell>
          <cell r="G144" t="str">
            <v/>
          </cell>
          <cell r="H144">
            <v>106</v>
          </cell>
          <cell r="I144" t="str">
            <v/>
          </cell>
          <cell r="J144">
            <v>99.8</v>
          </cell>
          <cell r="K144" t="str">
            <v/>
          </cell>
          <cell r="L144">
            <v>99.9</v>
          </cell>
          <cell r="M144" t="str">
            <v/>
          </cell>
        </row>
        <row r="145">
          <cell r="B145">
            <v>110.5</v>
          </cell>
          <cell r="C145" t="str">
            <v/>
          </cell>
          <cell r="D145">
            <v>101.8</v>
          </cell>
          <cell r="E145" t="str">
            <v/>
          </cell>
          <cell r="F145">
            <v>99.8</v>
          </cell>
          <cell r="G145" t="str">
            <v/>
          </cell>
          <cell r="H145">
            <v>107.9</v>
          </cell>
          <cell r="I145" t="str">
            <v/>
          </cell>
          <cell r="J145">
            <v>99</v>
          </cell>
          <cell r="K145" t="str">
            <v/>
          </cell>
          <cell r="L145">
            <v>101.8</v>
          </cell>
          <cell r="M145" t="str">
            <v/>
          </cell>
        </row>
        <row r="146">
          <cell r="B146">
            <v>111.4</v>
          </cell>
          <cell r="C146" t="str">
            <v/>
          </cell>
          <cell r="D146">
            <v>101.1</v>
          </cell>
          <cell r="E146" t="str">
            <v/>
          </cell>
          <cell r="F146">
            <v>100.8</v>
          </cell>
          <cell r="G146" t="str">
            <v/>
          </cell>
          <cell r="H146">
            <v>105.3</v>
          </cell>
          <cell r="I146" t="str">
            <v/>
          </cell>
          <cell r="J146">
            <v>98.1</v>
          </cell>
          <cell r="K146" t="str">
            <v/>
          </cell>
          <cell r="L146">
            <v>97.6</v>
          </cell>
          <cell r="M146" t="str">
            <v/>
          </cell>
        </row>
        <row r="147">
          <cell r="B147">
            <v>111.1</v>
          </cell>
          <cell r="C147" t="str">
            <v/>
          </cell>
          <cell r="D147">
            <v>101.1</v>
          </cell>
          <cell r="E147" t="str">
            <v/>
          </cell>
          <cell r="F147">
            <v>99.7</v>
          </cell>
          <cell r="G147" t="str">
            <v/>
          </cell>
          <cell r="H147">
            <v>104.7</v>
          </cell>
          <cell r="I147" t="str">
            <v/>
          </cell>
          <cell r="J147">
            <v>97.7</v>
          </cell>
          <cell r="K147" t="str">
            <v/>
          </cell>
          <cell r="L147">
            <v>99.4</v>
          </cell>
          <cell r="M147" t="str">
            <v/>
          </cell>
        </row>
        <row r="148">
          <cell r="B148">
            <v>110.1</v>
          </cell>
          <cell r="C148" t="str">
            <v/>
          </cell>
          <cell r="D148">
            <v>100.3</v>
          </cell>
          <cell r="E148" t="str">
            <v/>
          </cell>
          <cell r="F148">
            <v>99.1</v>
          </cell>
          <cell r="G148" t="str">
            <v/>
          </cell>
          <cell r="H148">
            <v>105.7</v>
          </cell>
          <cell r="I148" t="str">
            <v/>
          </cell>
          <cell r="J148">
            <v>97</v>
          </cell>
          <cell r="K148" t="str">
            <v/>
          </cell>
          <cell r="L148">
            <v>101</v>
          </cell>
          <cell r="M148" t="str">
            <v/>
          </cell>
        </row>
        <row r="149">
          <cell r="B149">
            <v>109</v>
          </cell>
          <cell r="C149" t="str">
            <v/>
          </cell>
          <cell r="D149">
            <v>99.6</v>
          </cell>
          <cell r="E149" t="str">
            <v/>
          </cell>
          <cell r="F149">
            <v>99</v>
          </cell>
          <cell r="G149" t="str">
            <v/>
          </cell>
          <cell r="H149">
            <v>102.4</v>
          </cell>
          <cell r="I149" t="str">
            <v/>
          </cell>
          <cell r="J149">
            <v>96.3</v>
          </cell>
          <cell r="K149" t="str">
            <v/>
          </cell>
          <cell r="L149">
            <v>96.9</v>
          </cell>
          <cell r="M149" t="str">
            <v/>
          </cell>
        </row>
        <row r="150">
          <cell r="B150">
            <v>107.8</v>
          </cell>
          <cell r="C150" t="str">
            <v/>
          </cell>
          <cell r="D150">
            <v>98.5</v>
          </cell>
          <cell r="E150" t="str">
            <v/>
          </cell>
          <cell r="F150">
            <v>98.9</v>
          </cell>
          <cell r="G150" t="str">
            <v/>
          </cell>
          <cell r="H150">
            <v>101.2</v>
          </cell>
          <cell r="I150" t="str">
            <v/>
          </cell>
          <cell r="J150">
            <v>95.3</v>
          </cell>
          <cell r="K150" t="str">
            <v/>
          </cell>
          <cell r="L150">
            <v>98.8</v>
          </cell>
          <cell r="M150" t="str">
            <v/>
          </cell>
        </row>
        <row r="151">
          <cell r="B151">
            <v>105.5</v>
          </cell>
          <cell r="C151" t="str">
            <v/>
          </cell>
          <cell r="D151">
            <v>95.1</v>
          </cell>
          <cell r="E151" t="str">
            <v/>
          </cell>
          <cell r="F151">
            <v>97.9</v>
          </cell>
          <cell r="G151" t="str">
            <v/>
          </cell>
          <cell r="H151">
            <v>100.8</v>
          </cell>
          <cell r="I151" t="str">
            <v/>
          </cell>
          <cell r="J151">
            <v>94.5</v>
          </cell>
          <cell r="K151" t="str">
            <v/>
          </cell>
          <cell r="L151">
            <v>99.6</v>
          </cell>
          <cell r="M151" t="str">
            <v/>
          </cell>
        </row>
        <row r="152">
          <cell r="B152">
            <v>106.3</v>
          </cell>
          <cell r="C152" t="str">
            <v/>
          </cell>
          <cell r="D152">
            <v>97.2</v>
          </cell>
          <cell r="E152" t="str">
            <v/>
          </cell>
          <cell r="F152">
            <v>100.8</v>
          </cell>
          <cell r="G152" t="str">
            <v/>
          </cell>
          <cell r="H152">
            <v>99.1</v>
          </cell>
          <cell r="I152" t="str">
            <v/>
          </cell>
          <cell r="J152">
            <v>95.1</v>
          </cell>
          <cell r="K152" t="str">
            <v/>
          </cell>
          <cell r="L152">
            <v>98.3</v>
          </cell>
          <cell r="M152" t="str">
            <v/>
          </cell>
        </row>
        <row r="153">
          <cell r="B153">
            <v>111.2</v>
          </cell>
          <cell r="C153" t="str">
            <v/>
          </cell>
          <cell r="D153">
            <v>99.2</v>
          </cell>
          <cell r="E153" t="str">
            <v/>
          </cell>
          <cell r="F153">
            <v>104.6</v>
          </cell>
          <cell r="G153" t="str">
            <v/>
          </cell>
          <cell r="H153">
            <v>101</v>
          </cell>
          <cell r="I153" t="str">
            <v/>
          </cell>
          <cell r="J153">
            <v>93.9</v>
          </cell>
          <cell r="K153" t="str">
            <v/>
          </cell>
          <cell r="L153">
            <v>101.9</v>
          </cell>
          <cell r="M153" t="str">
            <v/>
          </cell>
        </row>
        <row r="154">
          <cell r="B154">
            <v>108.8</v>
          </cell>
          <cell r="C154" t="str">
            <v/>
          </cell>
          <cell r="D154">
            <v>97.8</v>
          </cell>
          <cell r="E154" t="str">
            <v/>
          </cell>
          <cell r="F154">
            <v>97.8</v>
          </cell>
          <cell r="G154" t="str">
            <v/>
          </cell>
          <cell r="H154">
            <v>100.6</v>
          </cell>
          <cell r="I154" t="str">
            <v/>
          </cell>
          <cell r="J154">
            <v>92.6</v>
          </cell>
          <cell r="K154" t="str">
            <v/>
          </cell>
          <cell r="L154">
            <v>99.6</v>
          </cell>
          <cell r="M154" t="str">
            <v/>
          </cell>
        </row>
        <row r="155">
          <cell r="B155">
            <v>107.1</v>
          </cell>
          <cell r="C155" t="str">
            <v/>
          </cell>
          <cell r="D155">
            <v>96.5</v>
          </cell>
          <cell r="E155" t="str">
            <v/>
          </cell>
          <cell r="F155">
            <v>98.4</v>
          </cell>
          <cell r="G155" t="str">
            <v/>
          </cell>
          <cell r="H155">
            <v>96.9</v>
          </cell>
          <cell r="I155" t="str">
            <v/>
          </cell>
          <cell r="J155">
            <v>91.3</v>
          </cell>
          <cell r="K155" t="str">
            <v/>
          </cell>
          <cell r="L155">
            <v>96.3</v>
          </cell>
          <cell r="M155" t="str">
            <v/>
          </cell>
        </row>
        <row r="156">
          <cell r="B156">
            <v>105.7</v>
          </cell>
          <cell r="D156">
            <v>95.3</v>
          </cell>
          <cell r="F156">
            <v>98.7</v>
          </cell>
          <cell r="H156">
            <v>96.7</v>
          </cell>
          <cell r="J156">
            <v>91.3</v>
          </cell>
          <cell r="L156">
            <v>99.8</v>
          </cell>
        </row>
      </sheetData>
      <sheetData sheetId="4">
        <row r="7">
          <cell r="B7">
            <v>1566.35</v>
          </cell>
          <cell r="C7"/>
          <cell r="D7">
            <v>106</v>
          </cell>
          <cell r="E7"/>
          <cell r="F7">
            <v>104.1</v>
          </cell>
          <cell r="G7"/>
          <cell r="H7">
            <v>930.38</v>
          </cell>
          <cell r="I7"/>
          <cell r="J7">
            <v>106</v>
          </cell>
          <cell r="K7"/>
          <cell r="L7">
            <v>102.4</v>
          </cell>
          <cell r="M7" t="str">
            <v/>
          </cell>
        </row>
        <row r="8">
          <cell r="B8">
            <v>1568.69</v>
          </cell>
          <cell r="C8"/>
          <cell r="D8">
            <v>107.8</v>
          </cell>
          <cell r="E8"/>
          <cell r="F8">
            <v>104.5</v>
          </cell>
          <cell r="G8"/>
          <cell r="H8">
            <v>922.12</v>
          </cell>
          <cell r="I8"/>
          <cell r="J8">
            <v>106</v>
          </cell>
          <cell r="K8"/>
          <cell r="L8">
            <v>102.7</v>
          </cell>
          <cell r="M8" t="str">
            <v/>
          </cell>
        </row>
        <row r="9">
          <cell r="B9">
            <v>1595.29</v>
          </cell>
          <cell r="C9"/>
          <cell r="D9">
            <v>107.3</v>
          </cell>
          <cell r="E9"/>
          <cell r="F9">
            <v>104.2</v>
          </cell>
          <cell r="G9"/>
          <cell r="H9">
            <v>933.66</v>
          </cell>
          <cell r="I9"/>
          <cell r="J9">
            <v>105.5</v>
          </cell>
          <cell r="K9"/>
          <cell r="L9">
            <v>102.4</v>
          </cell>
          <cell r="M9" t="str">
            <v/>
          </cell>
        </row>
        <row r="10">
          <cell r="B10">
            <v>1608.97</v>
          </cell>
          <cell r="C10"/>
          <cell r="D10">
            <v>107</v>
          </cell>
          <cell r="E10"/>
          <cell r="F10">
            <v>104.1</v>
          </cell>
          <cell r="G10"/>
          <cell r="H10">
            <v>943.56</v>
          </cell>
          <cell r="I10"/>
          <cell r="J10">
            <v>105.8</v>
          </cell>
          <cell r="K10"/>
          <cell r="L10">
            <v>102.9</v>
          </cell>
          <cell r="M10" t="str">
            <v/>
          </cell>
        </row>
        <row r="11">
          <cell r="B11">
            <v>1617.26</v>
          </cell>
          <cell r="C11"/>
          <cell r="D11">
            <v>106.8</v>
          </cell>
          <cell r="E11"/>
          <cell r="F11">
            <v>104</v>
          </cell>
          <cell r="G11"/>
          <cell r="H11">
            <v>945.87</v>
          </cell>
          <cell r="I11"/>
          <cell r="J11">
            <v>106</v>
          </cell>
          <cell r="K11"/>
          <cell r="L11">
            <v>103.2</v>
          </cell>
          <cell r="M11" t="str">
            <v/>
          </cell>
        </row>
        <row r="12">
          <cell r="B12">
            <v>1623.65</v>
          </cell>
          <cell r="C12"/>
          <cell r="D12">
            <v>106.7</v>
          </cell>
          <cell r="E12"/>
          <cell r="F12">
            <v>104</v>
          </cell>
          <cell r="G12"/>
          <cell r="H12">
            <v>947.59</v>
          </cell>
          <cell r="I12"/>
          <cell r="J12">
            <v>105</v>
          </cell>
          <cell r="K12"/>
          <cell r="L12">
            <v>102.3</v>
          </cell>
          <cell r="M12" t="str">
            <v/>
          </cell>
        </row>
        <row r="13">
          <cell r="B13">
            <v>1628.1</v>
          </cell>
          <cell r="C13"/>
          <cell r="D13">
            <v>106.6</v>
          </cell>
          <cell r="E13"/>
          <cell r="F13">
            <v>103.9</v>
          </cell>
          <cell r="G13"/>
          <cell r="H13">
            <v>951.09</v>
          </cell>
          <cell r="I13"/>
          <cell r="J13">
            <v>105</v>
          </cell>
          <cell r="K13"/>
          <cell r="L13">
            <v>102.3</v>
          </cell>
          <cell r="M13" t="str">
            <v/>
          </cell>
        </row>
        <row r="14">
          <cell r="B14">
            <v>1631.62</v>
          </cell>
          <cell r="C14"/>
          <cell r="D14">
            <v>106.6</v>
          </cell>
          <cell r="E14"/>
          <cell r="F14">
            <v>103.9</v>
          </cell>
          <cell r="G14"/>
          <cell r="H14">
            <v>951.57</v>
          </cell>
          <cell r="I14"/>
          <cell r="J14">
            <v>104.9</v>
          </cell>
          <cell r="K14"/>
          <cell r="L14">
            <v>102.2</v>
          </cell>
          <cell r="M14" t="str">
            <v/>
          </cell>
        </row>
        <row r="15">
          <cell r="B15">
            <v>1635.04</v>
          </cell>
          <cell r="C15"/>
          <cell r="D15">
            <v>106.6</v>
          </cell>
          <cell r="E15"/>
          <cell r="F15">
            <v>103.9</v>
          </cell>
          <cell r="G15"/>
          <cell r="H15">
            <v>952.04</v>
          </cell>
          <cell r="I15"/>
          <cell r="J15">
            <v>104.9</v>
          </cell>
          <cell r="K15"/>
          <cell r="L15">
            <v>102.2</v>
          </cell>
          <cell r="M15" t="str">
            <v/>
          </cell>
        </row>
        <row r="16">
          <cell r="B16">
            <v>1638.1</v>
          </cell>
          <cell r="C16"/>
          <cell r="D16">
            <v>106.5</v>
          </cell>
          <cell r="E16"/>
          <cell r="F16">
            <v>103.7</v>
          </cell>
          <cell r="G16"/>
          <cell r="H16">
            <v>954.32</v>
          </cell>
          <cell r="I16"/>
          <cell r="J16">
            <v>104.8</v>
          </cell>
          <cell r="K16"/>
          <cell r="L16">
            <v>102</v>
          </cell>
          <cell r="M16" t="str">
            <v/>
          </cell>
        </row>
        <row r="17">
          <cell r="B17">
            <v>1640.69</v>
          </cell>
          <cell r="C17"/>
          <cell r="D17">
            <v>106.5</v>
          </cell>
          <cell r="E17"/>
          <cell r="F17">
            <v>103.6</v>
          </cell>
          <cell r="G17"/>
          <cell r="H17">
            <v>954.44</v>
          </cell>
          <cell r="I17"/>
          <cell r="J17">
            <v>104.8</v>
          </cell>
          <cell r="K17"/>
          <cell r="L17">
            <v>101.9</v>
          </cell>
          <cell r="M17" t="str">
            <v/>
          </cell>
        </row>
        <row r="18">
          <cell r="B18">
            <v>1642.9</v>
          </cell>
          <cell r="C18"/>
          <cell r="D18">
            <v>106.5</v>
          </cell>
          <cell r="E18"/>
          <cell r="F18">
            <v>103.6</v>
          </cell>
          <cell r="G18"/>
          <cell r="H18">
            <v>954.68</v>
          </cell>
          <cell r="I18"/>
          <cell r="J18">
            <v>104.8</v>
          </cell>
          <cell r="K18"/>
          <cell r="L18">
            <v>101.9</v>
          </cell>
          <cell r="M18" t="str">
            <v/>
          </cell>
        </row>
        <row r="19">
          <cell r="B19">
            <v>1667.97</v>
          </cell>
          <cell r="C19"/>
          <cell r="D19">
            <v>106.5</v>
          </cell>
          <cell r="E19"/>
          <cell r="F19">
            <v>101.5</v>
          </cell>
          <cell r="G19"/>
          <cell r="H19">
            <v>973.68</v>
          </cell>
          <cell r="I19"/>
          <cell r="J19">
            <v>104.7</v>
          </cell>
          <cell r="K19"/>
          <cell r="L19">
            <v>100.5</v>
          </cell>
          <cell r="M19" t="str">
            <v/>
          </cell>
        </row>
        <row r="20">
          <cell r="B20">
            <v>1670.51</v>
          </cell>
          <cell r="C20"/>
          <cell r="D20">
            <v>106.5</v>
          </cell>
          <cell r="E20"/>
          <cell r="F20">
            <v>102.2</v>
          </cell>
          <cell r="G20"/>
          <cell r="H20">
            <v>964.64</v>
          </cell>
          <cell r="I20"/>
          <cell r="J20">
            <v>104.6</v>
          </cell>
          <cell r="K20"/>
          <cell r="L20">
            <v>100.4</v>
          </cell>
          <cell r="M20" t="str">
            <v/>
          </cell>
        </row>
        <row r="21">
          <cell r="B21">
            <v>1690.48</v>
          </cell>
          <cell r="C21"/>
          <cell r="D21">
            <v>106</v>
          </cell>
          <cell r="E21"/>
          <cell r="F21">
            <v>101.5</v>
          </cell>
          <cell r="G21"/>
          <cell r="H21">
            <v>971.69</v>
          </cell>
          <cell r="I21"/>
          <cell r="J21">
            <v>104.1</v>
          </cell>
          <cell r="K21"/>
          <cell r="L21">
            <v>99.7</v>
          </cell>
          <cell r="M21" t="str">
            <v/>
          </cell>
        </row>
        <row r="22">
          <cell r="B22">
            <v>1701.32</v>
          </cell>
          <cell r="C22"/>
          <cell r="D22">
            <v>105.7</v>
          </cell>
          <cell r="E22"/>
          <cell r="F22">
            <v>101.1</v>
          </cell>
          <cell r="G22"/>
          <cell r="H22">
            <v>979.39</v>
          </cell>
          <cell r="I22"/>
          <cell r="J22">
            <v>103.8</v>
          </cell>
          <cell r="K22"/>
          <cell r="L22">
            <v>99.2</v>
          </cell>
          <cell r="M22" t="str">
            <v/>
          </cell>
        </row>
        <row r="23">
          <cell r="B23">
            <v>1707.76</v>
          </cell>
          <cell r="C23"/>
          <cell r="D23">
            <v>105.6</v>
          </cell>
          <cell r="E23"/>
          <cell r="F23">
            <v>100.8</v>
          </cell>
          <cell r="G23"/>
          <cell r="H23">
            <v>980.34</v>
          </cell>
          <cell r="I23"/>
          <cell r="J23">
            <v>103.6</v>
          </cell>
          <cell r="K23"/>
          <cell r="L23">
            <v>98.9</v>
          </cell>
          <cell r="M23" t="str">
            <v/>
          </cell>
        </row>
        <row r="24">
          <cell r="B24">
            <v>1712.63</v>
          </cell>
          <cell r="C24"/>
          <cell r="D24">
            <v>105.5</v>
          </cell>
          <cell r="E24"/>
          <cell r="F24">
            <v>100.7</v>
          </cell>
          <cell r="G24"/>
          <cell r="H24">
            <v>981.39</v>
          </cell>
          <cell r="I24"/>
          <cell r="J24">
            <v>103.6</v>
          </cell>
          <cell r="K24"/>
          <cell r="L24">
            <v>98.9</v>
          </cell>
          <cell r="M24" t="str">
            <v/>
          </cell>
        </row>
        <row r="25">
          <cell r="B25">
            <v>1716.01</v>
          </cell>
          <cell r="C25"/>
          <cell r="D25">
            <v>105.4</v>
          </cell>
          <cell r="E25"/>
          <cell r="F25">
            <v>100.6</v>
          </cell>
          <cell r="G25"/>
          <cell r="H25">
            <v>984.13</v>
          </cell>
          <cell r="I25"/>
          <cell r="J25">
            <v>103.5</v>
          </cell>
          <cell r="K25"/>
          <cell r="L25">
            <v>98.8</v>
          </cell>
          <cell r="M25" t="str">
            <v/>
          </cell>
        </row>
        <row r="26">
          <cell r="B26">
            <v>1718.51</v>
          </cell>
          <cell r="C26"/>
          <cell r="D26">
            <v>105.3</v>
          </cell>
          <cell r="E26"/>
          <cell r="F26">
            <v>100.6</v>
          </cell>
          <cell r="G26"/>
          <cell r="H26">
            <v>984.14</v>
          </cell>
          <cell r="I26"/>
          <cell r="J26">
            <v>103.4</v>
          </cell>
          <cell r="K26"/>
          <cell r="L26">
            <v>98.8</v>
          </cell>
          <cell r="M26" t="str">
            <v/>
          </cell>
        </row>
        <row r="27">
          <cell r="B27">
            <v>1721.22</v>
          </cell>
          <cell r="C27"/>
          <cell r="D27">
            <v>105.3</v>
          </cell>
          <cell r="E27"/>
          <cell r="F27">
            <v>100.6</v>
          </cell>
          <cell r="G27"/>
          <cell r="H27">
            <v>984.59</v>
          </cell>
          <cell r="I27"/>
          <cell r="J27">
            <v>103.4</v>
          </cell>
          <cell r="K27"/>
          <cell r="L27">
            <v>98.8</v>
          </cell>
          <cell r="M27" t="str">
            <v/>
          </cell>
        </row>
        <row r="28">
          <cell r="B28">
            <v>1723.68</v>
          </cell>
          <cell r="C28"/>
          <cell r="D28">
            <v>105.2</v>
          </cell>
          <cell r="E28"/>
          <cell r="F28">
            <v>100.5</v>
          </cell>
          <cell r="G28"/>
          <cell r="H28">
            <v>986.27</v>
          </cell>
          <cell r="I28"/>
          <cell r="J28">
            <v>103.3</v>
          </cell>
          <cell r="K28"/>
          <cell r="L28">
            <v>98.7</v>
          </cell>
          <cell r="M28" t="str">
            <v/>
          </cell>
        </row>
        <row r="29">
          <cell r="B29">
            <v>1725.69</v>
          </cell>
          <cell r="C29"/>
          <cell r="D29">
            <v>105.2</v>
          </cell>
          <cell r="E29"/>
          <cell r="F29">
            <v>100.5</v>
          </cell>
          <cell r="G29"/>
          <cell r="H29">
            <v>986.1</v>
          </cell>
          <cell r="I29"/>
          <cell r="J29">
            <v>103.3</v>
          </cell>
          <cell r="K29"/>
          <cell r="L29">
            <v>98.7</v>
          </cell>
          <cell r="M29" t="str">
            <v/>
          </cell>
        </row>
        <row r="30">
          <cell r="B30">
            <v>1727.25</v>
          </cell>
          <cell r="C30"/>
          <cell r="D30">
            <v>105.1</v>
          </cell>
          <cell r="E30"/>
          <cell r="F30">
            <v>100.3</v>
          </cell>
          <cell r="G30"/>
          <cell r="H30">
            <v>986.24</v>
          </cell>
          <cell r="I30"/>
          <cell r="J30">
            <v>103.3</v>
          </cell>
          <cell r="K30"/>
          <cell r="L30">
            <v>98.6</v>
          </cell>
          <cell r="M30" t="str">
            <v/>
          </cell>
        </row>
        <row r="31">
          <cell r="B31">
            <v>1746.38</v>
          </cell>
          <cell r="C31"/>
          <cell r="D31">
            <v>104.7</v>
          </cell>
          <cell r="E31"/>
          <cell r="F31">
            <v>100.4</v>
          </cell>
          <cell r="G31"/>
          <cell r="H31">
            <v>1003.5</v>
          </cell>
          <cell r="I31"/>
          <cell r="J31">
            <v>103</v>
          </cell>
          <cell r="K31"/>
          <cell r="L31">
            <v>98.8</v>
          </cell>
          <cell r="M31" t="str">
            <v/>
          </cell>
        </row>
        <row r="32">
          <cell r="B32">
            <v>1748.26</v>
          </cell>
          <cell r="C32"/>
          <cell r="D32">
            <v>104.7</v>
          </cell>
          <cell r="E32"/>
          <cell r="F32">
            <v>100.2</v>
          </cell>
          <cell r="G32"/>
          <cell r="H32">
            <v>994.02</v>
          </cell>
          <cell r="I32"/>
          <cell r="J32">
            <v>103</v>
          </cell>
          <cell r="K32"/>
          <cell r="L32">
            <v>98.6</v>
          </cell>
          <cell r="M32" t="str">
            <v/>
          </cell>
        </row>
        <row r="33">
          <cell r="B33">
            <v>1775.07</v>
          </cell>
          <cell r="C33"/>
          <cell r="D33">
            <v>105</v>
          </cell>
          <cell r="E33"/>
          <cell r="F33">
            <v>100.6</v>
          </cell>
          <cell r="G33"/>
          <cell r="H33">
            <v>1016.28</v>
          </cell>
          <cell r="I33"/>
          <cell r="J33">
            <v>104.6</v>
          </cell>
          <cell r="K33"/>
          <cell r="L33">
            <v>100.2</v>
          </cell>
          <cell r="M33" t="str">
            <v/>
          </cell>
        </row>
        <row r="34">
          <cell r="B34">
            <v>1789.13</v>
          </cell>
          <cell r="C34"/>
          <cell r="D34">
            <v>105.2</v>
          </cell>
          <cell r="E34"/>
          <cell r="F34">
            <v>100.8</v>
          </cell>
          <cell r="G34"/>
          <cell r="H34">
            <v>1032.73</v>
          </cell>
          <cell r="I34"/>
          <cell r="J34">
            <v>105.4</v>
          </cell>
          <cell r="K34"/>
          <cell r="L34">
            <v>101</v>
          </cell>
          <cell r="M34" t="str">
            <v/>
          </cell>
        </row>
        <row r="35">
          <cell r="B35">
            <v>1797.97</v>
          </cell>
          <cell r="C35"/>
          <cell r="D35">
            <v>105.3</v>
          </cell>
          <cell r="E35"/>
          <cell r="F35">
            <v>101</v>
          </cell>
          <cell r="G35"/>
          <cell r="H35">
            <v>1038.29</v>
          </cell>
          <cell r="I35"/>
          <cell r="J35">
            <v>105.9</v>
          </cell>
          <cell r="K35"/>
          <cell r="L35">
            <v>101.5</v>
          </cell>
          <cell r="M35" t="str">
            <v/>
          </cell>
        </row>
        <row r="36">
          <cell r="B36">
            <v>1804.02</v>
          </cell>
          <cell r="C36"/>
          <cell r="D36">
            <v>105.3</v>
          </cell>
          <cell r="E36"/>
          <cell r="F36">
            <v>100.9</v>
          </cell>
          <cell r="G36"/>
          <cell r="H36">
            <v>1041.9100000000001</v>
          </cell>
          <cell r="I36"/>
          <cell r="J36">
            <v>106.2</v>
          </cell>
          <cell r="K36"/>
          <cell r="L36">
            <v>101.7</v>
          </cell>
          <cell r="M36" t="str">
            <v/>
          </cell>
        </row>
        <row r="37">
          <cell r="B37">
            <v>1808.25</v>
          </cell>
          <cell r="C37"/>
          <cell r="D37">
            <v>105.4</v>
          </cell>
          <cell r="E37"/>
          <cell r="F37">
            <v>101</v>
          </cell>
          <cell r="G37"/>
          <cell r="H37">
            <v>1047.45</v>
          </cell>
          <cell r="I37"/>
          <cell r="J37">
            <v>106.4</v>
          </cell>
          <cell r="K37"/>
          <cell r="L37">
            <v>101.9</v>
          </cell>
          <cell r="M37" t="str">
            <v/>
          </cell>
        </row>
        <row r="38">
          <cell r="B38">
            <v>1811.3</v>
          </cell>
          <cell r="C38"/>
          <cell r="D38">
            <v>105.4</v>
          </cell>
          <cell r="E38"/>
          <cell r="F38">
            <v>101</v>
          </cell>
          <cell r="G38"/>
          <cell r="H38">
            <v>1048.93</v>
          </cell>
          <cell r="I38"/>
          <cell r="J38">
            <v>106.5</v>
          </cell>
          <cell r="K38"/>
          <cell r="L38">
            <v>102</v>
          </cell>
          <cell r="M38" t="str">
            <v/>
          </cell>
        </row>
        <row r="39">
          <cell r="B39">
            <v>1814.2</v>
          </cell>
          <cell r="C39"/>
          <cell r="D39">
            <v>105.4</v>
          </cell>
          <cell r="E39"/>
          <cell r="F39">
            <v>101.1</v>
          </cell>
          <cell r="G39"/>
          <cell r="H39">
            <v>1050.3</v>
          </cell>
          <cell r="I39"/>
          <cell r="J39">
            <v>106.7</v>
          </cell>
          <cell r="K39"/>
          <cell r="L39">
            <v>102.3</v>
          </cell>
          <cell r="M39" t="str">
            <v/>
          </cell>
        </row>
        <row r="40">
          <cell r="B40">
            <v>1817.13</v>
          </cell>
          <cell r="C40"/>
          <cell r="D40">
            <v>105.4</v>
          </cell>
          <cell r="E40"/>
          <cell r="F40">
            <v>101.1</v>
          </cell>
          <cell r="G40"/>
          <cell r="H40">
            <v>1053.49</v>
          </cell>
          <cell r="I40"/>
          <cell r="J40">
            <v>106.8</v>
          </cell>
          <cell r="K40"/>
          <cell r="L40">
            <v>102.4</v>
          </cell>
          <cell r="M40" t="str">
            <v/>
          </cell>
        </row>
        <row r="41">
          <cell r="B41">
            <v>1819.34</v>
          </cell>
          <cell r="C41"/>
          <cell r="D41">
            <v>105.4</v>
          </cell>
          <cell r="E41"/>
          <cell r="F41">
            <v>101.2</v>
          </cell>
          <cell r="G41"/>
          <cell r="H41">
            <v>1054.0899999999999</v>
          </cell>
          <cell r="I41"/>
          <cell r="J41">
            <v>106.9</v>
          </cell>
          <cell r="K41"/>
          <cell r="L41">
            <v>102.6</v>
          </cell>
          <cell r="M41" t="str">
            <v/>
          </cell>
        </row>
        <row r="42">
          <cell r="B42">
            <v>1820.99</v>
          </cell>
          <cell r="C42"/>
          <cell r="D42">
            <v>105.4</v>
          </cell>
          <cell r="E42"/>
          <cell r="F42">
            <v>101.3</v>
          </cell>
          <cell r="G42"/>
          <cell r="H42">
            <v>1054.6099999999999</v>
          </cell>
          <cell r="I42"/>
          <cell r="J42">
            <v>106.9</v>
          </cell>
          <cell r="K42"/>
          <cell r="L42">
            <v>102.8</v>
          </cell>
          <cell r="M42" t="str">
            <v/>
          </cell>
        </row>
        <row r="43">
          <cell r="B43">
            <v>1855.39</v>
          </cell>
          <cell r="C43"/>
          <cell r="D43">
            <v>106.2</v>
          </cell>
          <cell r="E43"/>
          <cell r="F43">
            <v>104.1</v>
          </cell>
          <cell r="G43"/>
          <cell r="H43">
            <v>1091.72</v>
          </cell>
          <cell r="I43"/>
          <cell r="J43">
            <v>108.8</v>
          </cell>
          <cell r="K43"/>
          <cell r="L43">
            <v>106.7</v>
          </cell>
          <cell r="M43" t="str">
            <v/>
          </cell>
        </row>
        <row r="44">
          <cell r="B44">
            <v>1852.19</v>
          </cell>
          <cell r="C44"/>
          <cell r="D44">
            <v>105.9</v>
          </cell>
          <cell r="E44"/>
          <cell r="F44">
            <v>104.1</v>
          </cell>
          <cell r="G44"/>
          <cell r="H44">
            <v>1081.56</v>
          </cell>
          <cell r="I44"/>
          <cell r="J44">
            <v>108.8</v>
          </cell>
          <cell r="K44"/>
          <cell r="L44">
            <v>107</v>
          </cell>
          <cell r="M44" t="str">
            <v/>
          </cell>
        </row>
        <row r="45">
          <cell r="B45">
            <v>1877.38</v>
          </cell>
          <cell r="C45"/>
          <cell r="D45">
            <v>105.8</v>
          </cell>
          <cell r="E45"/>
          <cell r="F45">
            <v>104.2</v>
          </cell>
          <cell r="G45"/>
          <cell r="H45">
            <v>1095.45</v>
          </cell>
          <cell r="I45"/>
          <cell r="J45">
            <v>107.8</v>
          </cell>
          <cell r="K45"/>
          <cell r="L45">
            <v>106.2</v>
          </cell>
          <cell r="M45" t="str">
            <v/>
          </cell>
        </row>
        <row r="46">
          <cell r="B46">
            <v>1890.5</v>
          </cell>
          <cell r="C46"/>
          <cell r="D46">
            <v>105.7</v>
          </cell>
          <cell r="E46"/>
          <cell r="F46">
            <v>104.2</v>
          </cell>
          <cell r="G46"/>
          <cell r="H46">
            <v>1107.5999999999999</v>
          </cell>
          <cell r="I46"/>
          <cell r="J46">
            <v>107.2</v>
          </cell>
          <cell r="K46"/>
          <cell r="L46">
            <v>105.7</v>
          </cell>
          <cell r="M46" t="str">
            <v/>
          </cell>
        </row>
        <row r="47">
          <cell r="B47">
            <v>1898.24</v>
          </cell>
          <cell r="C47"/>
          <cell r="D47">
            <v>105.6</v>
          </cell>
          <cell r="E47"/>
          <cell r="F47">
            <v>104.3</v>
          </cell>
          <cell r="G47"/>
          <cell r="H47">
            <v>1110.5899999999999</v>
          </cell>
          <cell r="I47"/>
          <cell r="J47">
            <v>107</v>
          </cell>
          <cell r="K47"/>
          <cell r="L47">
            <v>105.7</v>
          </cell>
          <cell r="M47" t="str">
            <v/>
          </cell>
        </row>
        <row r="48">
          <cell r="B48">
            <v>1903.76</v>
          </cell>
          <cell r="C48"/>
          <cell r="D48">
            <v>105.5</v>
          </cell>
          <cell r="E48"/>
          <cell r="F48">
            <v>104.4</v>
          </cell>
          <cell r="G48"/>
          <cell r="H48">
            <v>1112.6400000000001</v>
          </cell>
          <cell r="I48"/>
          <cell r="J48">
            <v>106.8</v>
          </cell>
          <cell r="K48"/>
          <cell r="L48">
            <v>105.6</v>
          </cell>
          <cell r="M48" t="str">
            <v/>
          </cell>
        </row>
        <row r="49">
          <cell r="B49">
            <v>1907.96</v>
          </cell>
          <cell r="C49"/>
          <cell r="D49">
            <v>105.5</v>
          </cell>
          <cell r="E49"/>
          <cell r="F49">
            <v>104.4</v>
          </cell>
          <cell r="G49"/>
          <cell r="H49">
            <v>1116.97</v>
          </cell>
          <cell r="I49"/>
          <cell r="J49">
            <v>106.6</v>
          </cell>
          <cell r="K49"/>
          <cell r="L49">
            <v>105.4</v>
          </cell>
          <cell r="M49" t="str">
            <v/>
          </cell>
        </row>
        <row r="50">
          <cell r="B50">
            <v>1911.08</v>
          </cell>
          <cell r="C50"/>
          <cell r="D50">
            <v>105.5</v>
          </cell>
          <cell r="E50"/>
          <cell r="F50">
            <v>104.4</v>
          </cell>
          <cell r="G50"/>
          <cell r="H50">
            <v>1117.57</v>
          </cell>
          <cell r="I50"/>
          <cell r="J50">
            <v>106.5</v>
          </cell>
          <cell r="K50"/>
          <cell r="L50">
            <v>105.3</v>
          </cell>
          <cell r="M50" t="str">
            <v/>
          </cell>
        </row>
        <row r="51">
          <cell r="B51">
            <v>1914.09</v>
          </cell>
          <cell r="C51"/>
          <cell r="D51">
            <v>105.5</v>
          </cell>
          <cell r="E51"/>
          <cell r="F51">
            <v>104.2</v>
          </cell>
          <cell r="G51"/>
          <cell r="H51">
            <v>1118.42</v>
          </cell>
          <cell r="I51"/>
          <cell r="J51">
            <v>106.5</v>
          </cell>
          <cell r="K51"/>
          <cell r="L51">
            <v>105.2</v>
          </cell>
          <cell r="M51" t="str">
            <v/>
          </cell>
        </row>
        <row r="52">
          <cell r="B52">
            <v>1917.13</v>
          </cell>
          <cell r="C52"/>
          <cell r="D52">
            <v>105.5</v>
          </cell>
          <cell r="E52"/>
          <cell r="F52">
            <v>104.2</v>
          </cell>
          <cell r="G52"/>
          <cell r="H52">
            <v>1121.04</v>
          </cell>
          <cell r="I52"/>
          <cell r="J52">
            <v>106.4</v>
          </cell>
          <cell r="K52"/>
          <cell r="L52">
            <v>105.1</v>
          </cell>
          <cell r="M52" t="str">
            <v/>
          </cell>
        </row>
        <row r="53">
          <cell r="B53">
            <v>1919.23</v>
          </cell>
          <cell r="C53"/>
          <cell r="D53">
            <v>105.5</v>
          </cell>
          <cell r="E53"/>
          <cell r="F53">
            <v>104.4</v>
          </cell>
          <cell r="G53"/>
          <cell r="H53">
            <v>1121.22</v>
          </cell>
          <cell r="I53"/>
          <cell r="J53">
            <v>106.4</v>
          </cell>
          <cell r="K53"/>
          <cell r="L53">
            <v>105.2</v>
          </cell>
          <cell r="M53" t="str">
            <v/>
          </cell>
        </row>
        <row r="54">
          <cell r="B54">
            <v>1921.23</v>
          </cell>
          <cell r="C54"/>
          <cell r="D54">
            <v>105.5</v>
          </cell>
          <cell r="E54"/>
          <cell r="F54">
            <v>104.4</v>
          </cell>
          <cell r="G54"/>
          <cell r="H54">
            <v>1121.52</v>
          </cell>
          <cell r="I54"/>
          <cell r="J54">
            <v>106.3</v>
          </cell>
          <cell r="K54"/>
          <cell r="L54">
            <v>105.1</v>
          </cell>
          <cell r="M54" t="str">
            <v/>
          </cell>
        </row>
        <row r="55">
          <cell r="B55">
            <v>1944.27</v>
          </cell>
          <cell r="C55"/>
          <cell r="D55">
            <v>104.8</v>
          </cell>
          <cell r="E55"/>
          <cell r="F55">
            <v>103.9</v>
          </cell>
          <cell r="G55"/>
          <cell r="H55">
            <v>1142.82</v>
          </cell>
          <cell r="I55"/>
          <cell r="J55">
            <v>104.7</v>
          </cell>
          <cell r="K55"/>
          <cell r="L55">
            <v>103.8</v>
          </cell>
          <cell r="M55" t="str">
            <v/>
          </cell>
        </row>
        <row r="56">
          <cell r="B56">
            <v>1946.37</v>
          </cell>
          <cell r="C56"/>
          <cell r="D56">
            <v>105.1</v>
          </cell>
          <cell r="E56"/>
          <cell r="F56">
            <v>104.1</v>
          </cell>
          <cell r="G56"/>
          <cell r="H56">
            <v>1133.17</v>
          </cell>
          <cell r="I56"/>
          <cell r="J56">
            <v>104.8</v>
          </cell>
          <cell r="K56"/>
          <cell r="L56">
            <v>103.8</v>
          </cell>
          <cell r="M56" t="str">
            <v/>
          </cell>
        </row>
        <row r="57">
          <cell r="B57">
            <v>1959.27</v>
          </cell>
          <cell r="C57"/>
          <cell r="D57">
            <v>104.4</v>
          </cell>
          <cell r="E57"/>
          <cell r="F57">
            <v>103.4</v>
          </cell>
          <cell r="G57"/>
          <cell r="H57">
            <v>1136.2</v>
          </cell>
          <cell r="I57"/>
          <cell r="J57">
            <v>103.7</v>
          </cell>
          <cell r="K57"/>
          <cell r="L57">
            <v>102.7</v>
          </cell>
          <cell r="M57" t="str">
            <v/>
          </cell>
        </row>
        <row r="58">
          <cell r="B58">
            <v>1969.52</v>
          </cell>
          <cell r="C58"/>
          <cell r="D58">
            <v>104.2</v>
          </cell>
          <cell r="E58"/>
          <cell r="F58">
            <v>103.4</v>
          </cell>
          <cell r="G58"/>
          <cell r="H58">
            <v>1142.45</v>
          </cell>
          <cell r="I58"/>
          <cell r="J58">
            <v>103.1</v>
          </cell>
          <cell r="K58"/>
          <cell r="L58">
            <v>102.3</v>
          </cell>
          <cell r="M58" t="str">
            <v/>
          </cell>
        </row>
        <row r="59">
          <cell r="B59">
            <v>1976.55</v>
          </cell>
          <cell r="C59"/>
          <cell r="D59">
            <v>104.1</v>
          </cell>
          <cell r="E59"/>
          <cell r="F59">
            <v>103.4</v>
          </cell>
          <cell r="G59"/>
          <cell r="H59">
            <v>1141.8499999999999</v>
          </cell>
          <cell r="I59"/>
          <cell r="J59">
            <v>102.8</v>
          </cell>
          <cell r="K59"/>
          <cell r="L59">
            <v>102.1</v>
          </cell>
          <cell r="M59" t="str">
            <v/>
          </cell>
        </row>
        <row r="60">
          <cell r="B60">
            <v>1981.24</v>
          </cell>
          <cell r="C60"/>
          <cell r="D60">
            <v>104.1</v>
          </cell>
          <cell r="E60"/>
          <cell r="F60">
            <v>103.4</v>
          </cell>
          <cell r="G60"/>
          <cell r="H60">
            <v>1141.71</v>
          </cell>
          <cell r="I60"/>
          <cell r="J60">
            <v>102.6</v>
          </cell>
          <cell r="K60"/>
          <cell r="L60">
            <v>101.9</v>
          </cell>
          <cell r="M60" t="str">
            <v/>
          </cell>
        </row>
        <row r="61">
          <cell r="B61">
            <v>1985.18</v>
          </cell>
          <cell r="C61"/>
          <cell r="D61">
            <v>104</v>
          </cell>
          <cell r="E61"/>
          <cell r="F61">
            <v>103.5</v>
          </cell>
          <cell r="G61"/>
          <cell r="H61">
            <v>1144.1099999999999</v>
          </cell>
          <cell r="I61"/>
          <cell r="J61">
            <v>102.4</v>
          </cell>
          <cell r="K61"/>
          <cell r="L61">
            <v>101.9</v>
          </cell>
          <cell r="M61" t="str">
            <v/>
          </cell>
        </row>
        <row r="62">
          <cell r="B62">
            <v>1986.62</v>
          </cell>
          <cell r="C62"/>
          <cell r="D62">
            <v>104</v>
          </cell>
          <cell r="E62"/>
          <cell r="F62">
            <v>103.6</v>
          </cell>
          <cell r="G62"/>
          <cell r="H62">
            <v>1143.49</v>
          </cell>
          <cell r="I62"/>
          <cell r="J62">
            <v>102.3</v>
          </cell>
          <cell r="K62"/>
          <cell r="L62">
            <v>101.9</v>
          </cell>
          <cell r="M62" t="str">
            <v/>
          </cell>
        </row>
        <row r="63">
          <cell r="B63">
            <v>1987.46</v>
          </cell>
          <cell r="C63"/>
          <cell r="D63">
            <v>103.8</v>
          </cell>
          <cell r="E63"/>
          <cell r="F63">
            <v>103.5</v>
          </cell>
          <cell r="G63"/>
          <cell r="H63">
            <v>1143.3800000000001</v>
          </cell>
          <cell r="I63"/>
          <cell r="J63">
            <v>102.2</v>
          </cell>
          <cell r="K63"/>
          <cell r="L63">
            <v>101.9</v>
          </cell>
          <cell r="M63" t="str">
            <v/>
          </cell>
        </row>
        <row r="64">
          <cell r="B64">
            <v>1989.12</v>
          </cell>
          <cell r="C64"/>
          <cell r="D64">
            <v>103.8</v>
          </cell>
          <cell r="E64"/>
          <cell r="F64">
            <v>103.6</v>
          </cell>
          <cell r="G64"/>
          <cell r="H64">
            <v>1145</v>
          </cell>
          <cell r="I64"/>
          <cell r="J64">
            <v>102.1</v>
          </cell>
          <cell r="K64"/>
          <cell r="L64">
            <v>101.9</v>
          </cell>
          <cell r="M64" t="str">
            <v/>
          </cell>
        </row>
        <row r="65">
          <cell r="B65">
            <v>1990.08</v>
          </cell>
          <cell r="C65"/>
          <cell r="D65">
            <v>103.7</v>
          </cell>
          <cell r="E65"/>
          <cell r="F65">
            <v>103.6</v>
          </cell>
          <cell r="G65"/>
          <cell r="H65">
            <v>1144.67</v>
          </cell>
          <cell r="I65"/>
          <cell r="J65">
            <v>102.1</v>
          </cell>
          <cell r="K65"/>
          <cell r="L65">
            <v>102</v>
          </cell>
          <cell r="M65" t="str">
            <v/>
          </cell>
        </row>
        <row r="66">
          <cell r="B66">
            <v>1991.15</v>
          </cell>
          <cell r="C66"/>
          <cell r="D66">
            <v>103.6</v>
          </cell>
          <cell r="E66"/>
          <cell r="F66">
            <v>103.6</v>
          </cell>
          <cell r="G66"/>
          <cell r="H66">
            <v>1144.73</v>
          </cell>
          <cell r="I66"/>
          <cell r="J66">
            <v>102.1</v>
          </cell>
          <cell r="K66"/>
          <cell r="L66">
            <v>102.1</v>
          </cell>
          <cell r="M66" t="str">
            <v/>
          </cell>
        </row>
        <row r="67">
          <cell r="B67">
            <v>2004.83</v>
          </cell>
          <cell r="C67"/>
          <cell r="D67">
            <v>103.1</v>
          </cell>
          <cell r="E67"/>
          <cell r="F67">
            <v>104.5</v>
          </cell>
          <cell r="G67"/>
          <cell r="H67">
            <v>1160.43</v>
          </cell>
          <cell r="I67"/>
          <cell r="J67">
            <v>101.5</v>
          </cell>
          <cell r="K67"/>
          <cell r="L67">
            <v>102.8</v>
          </cell>
          <cell r="M67" t="str">
            <v/>
          </cell>
        </row>
        <row r="68">
          <cell r="B68">
            <v>2005.61</v>
          </cell>
          <cell r="C68"/>
          <cell r="D68">
            <v>103</v>
          </cell>
          <cell r="E68"/>
          <cell r="F68">
            <v>104.5</v>
          </cell>
          <cell r="G68"/>
          <cell r="H68">
            <v>1151.5999999999999</v>
          </cell>
          <cell r="I68"/>
          <cell r="J68">
            <v>101.6</v>
          </cell>
          <cell r="K68"/>
          <cell r="L68">
            <v>103</v>
          </cell>
          <cell r="M68" t="str">
            <v/>
          </cell>
        </row>
        <row r="69">
          <cell r="B69">
            <v>2020.29</v>
          </cell>
          <cell r="C69"/>
          <cell r="D69">
            <v>103.1</v>
          </cell>
          <cell r="E69"/>
          <cell r="F69">
            <v>104.6</v>
          </cell>
          <cell r="G69"/>
          <cell r="H69">
            <v>1161.3900000000001</v>
          </cell>
          <cell r="I69"/>
          <cell r="J69">
            <v>102.2</v>
          </cell>
          <cell r="K69"/>
          <cell r="L69">
            <v>103.7</v>
          </cell>
          <cell r="M69" t="str">
            <v/>
          </cell>
        </row>
        <row r="70">
          <cell r="B70">
            <v>2028.17</v>
          </cell>
          <cell r="C70"/>
          <cell r="D70">
            <v>103</v>
          </cell>
          <cell r="E70"/>
          <cell r="F70">
            <v>104.3</v>
          </cell>
          <cell r="G70"/>
          <cell r="H70">
            <v>1171.99</v>
          </cell>
          <cell r="I70"/>
          <cell r="J70">
            <v>102.6</v>
          </cell>
          <cell r="K70"/>
          <cell r="L70">
            <v>103.9</v>
          </cell>
          <cell r="M70" t="str">
            <v/>
          </cell>
        </row>
        <row r="71">
          <cell r="B71">
            <v>2032.91</v>
          </cell>
          <cell r="C71"/>
          <cell r="D71">
            <v>102.9</v>
          </cell>
          <cell r="E71"/>
          <cell r="F71">
            <v>104</v>
          </cell>
          <cell r="G71"/>
          <cell r="H71">
            <v>1176.56</v>
          </cell>
          <cell r="I71"/>
          <cell r="J71">
            <v>103</v>
          </cell>
          <cell r="K71"/>
          <cell r="L71">
            <v>104.1</v>
          </cell>
          <cell r="M71" t="str">
            <v/>
          </cell>
        </row>
        <row r="72">
          <cell r="B72">
            <v>2035.44</v>
          </cell>
          <cell r="C72"/>
          <cell r="D72">
            <v>102.7</v>
          </cell>
          <cell r="E72"/>
          <cell r="F72">
            <v>103.7</v>
          </cell>
          <cell r="G72"/>
          <cell r="H72">
            <v>1177.75</v>
          </cell>
          <cell r="I72"/>
          <cell r="J72">
            <v>103.2</v>
          </cell>
          <cell r="K72"/>
          <cell r="L72">
            <v>104.2</v>
          </cell>
          <cell r="M72" t="str">
            <v/>
          </cell>
        </row>
        <row r="73">
          <cell r="B73">
            <v>2038.26</v>
          </cell>
          <cell r="C73"/>
          <cell r="D73">
            <v>102.7</v>
          </cell>
          <cell r="E73"/>
          <cell r="F73">
            <v>103.6</v>
          </cell>
          <cell r="G73"/>
          <cell r="H73">
            <v>1180.57</v>
          </cell>
          <cell r="I73"/>
          <cell r="J73">
            <v>103.2</v>
          </cell>
          <cell r="K73"/>
          <cell r="L73">
            <v>104.1</v>
          </cell>
          <cell r="M73" t="str">
            <v/>
          </cell>
        </row>
        <row r="74">
          <cell r="B74">
            <v>2041.2</v>
          </cell>
          <cell r="C74"/>
          <cell r="D74">
            <v>102.8</v>
          </cell>
          <cell r="E74"/>
          <cell r="F74">
            <v>103.6</v>
          </cell>
          <cell r="G74"/>
          <cell r="H74">
            <v>1179.71</v>
          </cell>
          <cell r="I74"/>
          <cell r="J74">
            <v>103.1</v>
          </cell>
          <cell r="K74"/>
          <cell r="L74">
            <v>103.9</v>
          </cell>
          <cell r="M74" t="str">
            <v/>
          </cell>
        </row>
        <row r="75">
          <cell r="B75">
            <v>2043.1</v>
          </cell>
          <cell r="C75"/>
          <cell r="D75">
            <v>102.8</v>
          </cell>
          <cell r="E75"/>
          <cell r="F75">
            <v>103.6</v>
          </cell>
          <cell r="G75"/>
          <cell r="H75">
            <v>1179.33</v>
          </cell>
          <cell r="I75"/>
          <cell r="J75">
            <v>103.1</v>
          </cell>
          <cell r="K75"/>
          <cell r="L75">
            <v>103.9</v>
          </cell>
          <cell r="M75" t="str">
            <v/>
          </cell>
        </row>
        <row r="76">
          <cell r="B76">
            <v>2045.62</v>
          </cell>
          <cell r="C76"/>
          <cell r="D76">
            <v>102.8</v>
          </cell>
          <cell r="E76"/>
          <cell r="F76">
            <v>103.5</v>
          </cell>
          <cell r="G76"/>
          <cell r="H76">
            <v>1180.8800000000001</v>
          </cell>
          <cell r="I76"/>
          <cell r="J76">
            <v>103.1</v>
          </cell>
          <cell r="K76"/>
          <cell r="L76">
            <v>103.8</v>
          </cell>
          <cell r="M76" t="str">
            <v/>
          </cell>
        </row>
        <row r="77">
          <cell r="B77">
            <v>2047.51</v>
          </cell>
          <cell r="C77"/>
          <cell r="D77">
            <v>102.9</v>
          </cell>
          <cell r="E77"/>
          <cell r="F77">
            <v>103.5</v>
          </cell>
          <cell r="G77"/>
          <cell r="H77">
            <v>1180.1199999999999</v>
          </cell>
          <cell r="I77"/>
          <cell r="J77">
            <v>103.1</v>
          </cell>
          <cell r="K77"/>
          <cell r="L77">
            <v>103.7</v>
          </cell>
          <cell r="M77" t="str">
            <v/>
          </cell>
        </row>
        <row r="78">
          <cell r="B78">
            <v>2049.2600000000002</v>
          </cell>
          <cell r="C78"/>
          <cell r="D78">
            <v>102.9</v>
          </cell>
          <cell r="E78"/>
          <cell r="F78">
            <v>103.5</v>
          </cell>
          <cell r="G78"/>
          <cell r="H78">
            <v>1179.6300000000001</v>
          </cell>
          <cell r="I78"/>
          <cell r="J78">
            <v>103</v>
          </cell>
          <cell r="K78"/>
          <cell r="L78">
            <v>103.6</v>
          </cell>
          <cell r="M78" t="str">
            <v/>
          </cell>
        </row>
        <row r="79">
          <cell r="B79">
            <v>2070.7600000000002</v>
          </cell>
          <cell r="C79"/>
          <cell r="D79">
            <v>103.3</v>
          </cell>
          <cell r="E79"/>
          <cell r="F79">
            <v>103.8</v>
          </cell>
          <cell r="G79"/>
          <cell r="H79">
            <v>1190.0999999999999</v>
          </cell>
          <cell r="I79"/>
          <cell r="J79">
            <v>102.5</v>
          </cell>
          <cell r="K79"/>
          <cell r="L79">
            <v>103</v>
          </cell>
          <cell r="M79" t="str">
            <v/>
          </cell>
        </row>
        <row r="80">
          <cell r="B80">
            <v>2070.46</v>
          </cell>
          <cell r="C80"/>
          <cell r="D80">
            <v>103.2</v>
          </cell>
          <cell r="E80"/>
          <cell r="F80">
            <v>103.7</v>
          </cell>
          <cell r="G80"/>
          <cell r="H80">
            <v>1181</v>
          </cell>
          <cell r="I80"/>
          <cell r="J80">
            <v>102.5</v>
          </cell>
          <cell r="K80"/>
          <cell r="L80">
            <v>103</v>
          </cell>
          <cell r="M80" t="str">
            <v/>
          </cell>
        </row>
        <row r="81">
          <cell r="B81">
            <v>2074.88</v>
          </cell>
          <cell r="C81"/>
          <cell r="D81">
            <v>102.7</v>
          </cell>
          <cell r="E81"/>
          <cell r="F81">
            <v>103.2</v>
          </cell>
          <cell r="G81"/>
          <cell r="H81">
            <v>1180.8800000000001</v>
          </cell>
          <cell r="I81"/>
          <cell r="J81">
            <v>101.7</v>
          </cell>
          <cell r="K81"/>
          <cell r="L81">
            <v>102.2</v>
          </cell>
          <cell r="M81" t="str">
            <v/>
          </cell>
        </row>
        <row r="82">
          <cell r="B82">
            <v>2077.1799999999998</v>
          </cell>
          <cell r="C82"/>
          <cell r="D82">
            <v>102.4</v>
          </cell>
          <cell r="E82"/>
          <cell r="F82">
            <v>103</v>
          </cell>
          <cell r="G82"/>
          <cell r="H82">
            <v>1185.19</v>
          </cell>
          <cell r="I82"/>
          <cell r="J82">
            <v>101.1</v>
          </cell>
          <cell r="K82"/>
          <cell r="L82">
            <v>101.7</v>
          </cell>
          <cell r="M82" t="str">
            <v/>
          </cell>
        </row>
        <row r="83">
          <cell r="B83">
            <v>2078.73</v>
          </cell>
          <cell r="C83"/>
          <cell r="D83">
            <v>102.3</v>
          </cell>
          <cell r="E83"/>
          <cell r="F83">
            <v>102.9</v>
          </cell>
          <cell r="G83"/>
          <cell r="H83">
            <v>1183.8800000000001</v>
          </cell>
          <cell r="I83"/>
          <cell r="J83">
            <v>100.6</v>
          </cell>
          <cell r="K83"/>
          <cell r="L83">
            <v>101.2</v>
          </cell>
          <cell r="M83" t="str">
            <v/>
          </cell>
        </row>
        <row r="84">
          <cell r="B84">
            <v>2079.39</v>
          </cell>
          <cell r="C84"/>
          <cell r="D84">
            <v>102.2</v>
          </cell>
          <cell r="E84"/>
          <cell r="F84">
            <v>102.8</v>
          </cell>
          <cell r="G84"/>
          <cell r="H84">
            <v>1182.8599999999999</v>
          </cell>
          <cell r="I84"/>
          <cell r="J84">
            <v>100.4</v>
          </cell>
          <cell r="K84"/>
          <cell r="L84">
            <v>101</v>
          </cell>
          <cell r="M84" t="str">
            <v/>
          </cell>
        </row>
        <row r="85">
          <cell r="B85">
            <v>2080.16</v>
          </cell>
          <cell r="C85"/>
          <cell r="D85">
            <v>102.1</v>
          </cell>
          <cell r="E85"/>
          <cell r="F85">
            <v>102.7</v>
          </cell>
          <cell r="G85"/>
          <cell r="H85">
            <v>1184.8499999999999</v>
          </cell>
          <cell r="I85"/>
          <cell r="J85">
            <v>100.4</v>
          </cell>
          <cell r="K85"/>
          <cell r="L85">
            <v>101</v>
          </cell>
          <cell r="M85" t="str">
            <v/>
          </cell>
        </row>
        <row r="86">
          <cell r="B86">
            <v>2081.5300000000002</v>
          </cell>
          <cell r="C86"/>
          <cell r="D86">
            <v>102</v>
          </cell>
          <cell r="E86"/>
          <cell r="F86">
            <v>102.6</v>
          </cell>
          <cell r="G86"/>
          <cell r="H86">
            <v>1183.8699999999999</v>
          </cell>
          <cell r="I86"/>
          <cell r="J86">
            <v>100.3</v>
          </cell>
          <cell r="K86"/>
          <cell r="L86">
            <v>100.9</v>
          </cell>
          <cell r="M86" t="str">
            <v/>
          </cell>
        </row>
        <row r="87">
          <cell r="B87">
            <v>2082.9899999999998</v>
          </cell>
          <cell r="C87"/>
          <cell r="D87">
            <v>102</v>
          </cell>
          <cell r="E87"/>
          <cell r="F87">
            <v>102.6</v>
          </cell>
          <cell r="G87"/>
          <cell r="H87">
            <v>1183.0899999999999</v>
          </cell>
          <cell r="I87"/>
          <cell r="J87">
            <v>100.3</v>
          </cell>
          <cell r="K87"/>
          <cell r="L87">
            <v>100.9</v>
          </cell>
          <cell r="M87" t="str">
            <v/>
          </cell>
        </row>
        <row r="88">
          <cell r="B88">
            <v>2084.36</v>
          </cell>
          <cell r="C88"/>
          <cell r="D88">
            <v>101.9</v>
          </cell>
          <cell r="E88"/>
          <cell r="F88">
            <v>102.5</v>
          </cell>
          <cell r="G88"/>
          <cell r="H88">
            <v>1184.5999999999999</v>
          </cell>
          <cell r="I88"/>
          <cell r="J88">
            <v>100.3</v>
          </cell>
          <cell r="K88"/>
          <cell r="L88">
            <v>100.9</v>
          </cell>
          <cell r="M88" t="str">
            <v/>
          </cell>
        </row>
        <row r="89">
          <cell r="B89">
            <v>2085.41</v>
          </cell>
          <cell r="C89"/>
          <cell r="D89">
            <v>101.9</v>
          </cell>
          <cell r="E89"/>
          <cell r="F89">
            <v>102.4</v>
          </cell>
          <cell r="G89"/>
          <cell r="H89">
            <v>1183.98</v>
          </cell>
          <cell r="I89"/>
          <cell r="J89">
            <v>100.3</v>
          </cell>
          <cell r="K89"/>
          <cell r="L89">
            <v>100.8</v>
          </cell>
          <cell r="M89" t="str">
            <v/>
          </cell>
        </row>
        <row r="90">
          <cell r="B90">
            <v>2086.35</v>
          </cell>
          <cell r="C90"/>
          <cell r="D90">
            <v>101.8</v>
          </cell>
          <cell r="E90"/>
          <cell r="F90">
            <v>102.2</v>
          </cell>
          <cell r="G90"/>
          <cell r="H90">
            <v>1182.83</v>
          </cell>
          <cell r="I90"/>
          <cell r="J90">
            <v>100.3</v>
          </cell>
          <cell r="K90"/>
          <cell r="L90">
            <v>100.7</v>
          </cell>
          <cell r="M90" t="str">
            <v/>
          </cell>
        </row>
        <row r="91">
          <cell r="B91">
            <v>2101.31</v>
          </cell>
          <cell r="C91"/>
          <cell r="D91">
            <v>101.5</v>
          </cell>
          <cell r="E91"/>
          <cell r="F91">
            <v>99.9</v>
          </cell>
          <cell r="G91"/>
          <cell r="H91">
            <v>1192.3</v>
          </cell>
          <cell r="I91"/>
          <cell r="J91">
            <v>100.2</v>
          </cell>
          <cell r="K91"/>
          <cell r="L91">
            <v>98.6</v>
          </cell>
          <cell r="M91" t="str">
            <v/>
          </cell>
        </row>
        <row r="92">
          <cell r="B92">
            <v>2101.21</v>
          </cell>
          <cell r="C92"/>
          <cell r="D92">
            <v>101.5</v>
          </cell>
          <cell r="E92"/>
          <cell r="F92">
            <v>99.6</v>
          </cell>
          <cell r="G92"/>
          <cell r="H92">
            <v>1182.74</v>
          </cell>
          <cell r="I92"/>
          <cell r="J92">
            <v>100.1</v>
          </cell>
          <cell r="K92"/>
          <cell r="L92">
            <v>98.2</v>
          </cell>
          <cell r="M92" t="str">
            <v/>
          </cell>
        </row>
        <row r="93">
          <cell r="B93">
            <v>2109.4699999999998</v>
          </cell>
          <cell r="C93"/>
          <cell r="D93">
            <v>101.7</v>
          </cell>
          <cell r="E93"/>
          <cell r="F93">
            <v>99.8</v>
          </cell>
          <cell r="G93"/>
          <cell r="H93">
            <v>1188.1600000000001</v>
          </cell>
          <cell r="I93"/>
          <cell r="J93">
            <v>100.6</v>
          </cell>
          <cell r="K93"/>
          <cell r="L93">
            <v>98.7</v>
          </cell>
          <cell r="M93" t="str">
            <v/>
          </cell>
        </row>
        <row r="94">
          <cell r="B94">
            <v>2114.08</v>
          </cell>
          <cell r="C94"/>
          <cell r="D94">
            <v>101.8</v>
          </cell>
          <cell r="E94"/>
          <cell r="F94">
            <v>99.9</v>
          </cell>
          <cell r="G94"/>
          <cell r="H94">
            <v>1195.23</v>
          </cell>
          <cell r="I94"/>
          <cell r="J94">
            <v>100.9</v>
          </cell>
          <cell r="K94"/>
          <cell r="L94">
            <v>99</v>
          </cell>
          <cell r="M94" t="str">
            <v/>
          </cell>
        </row>
        <row r="95">
          <cell r="B95">
            <v>2117.6799999999998</v>
          </cell>
          <cell r="C95"/>
          <cell r="D95">
            <v>101.9</v>
          </cell>
          <cell r="E95"/>
          <cell r="F95">
            <v>99.9</v>
          </cell>
          <cell r="G95"/>
          <cell r="H95">
            <v>1195.23</v>
          </cell>
          <cell r="I95"/>
          <cell r="J95">
            <v>101</v>
          </cell>
          <cell r="K95"/>
          <cell r="L95">
            <v>99</v>
          </cell>
          <cell r="M95" t="str">
            <v/>
          </cell>
        </row>
        <row r="96">
          <cell r="B96">
            <v>2119.52</v>
          </cell>
          <cell r="C96"/>
          <cell r="D96">
            <v>101.9</v>
          </cell>
          <cell r="E96"/>
          <cell r="F96">
            <v>100</v>
          </cell>
          <cell r="G96"/>
          <cell r="H96">
            <v>1195.19</v>
          </cell>
          <cell r="I96"/>
          <cell r="J96">
            <v>101</v>
          </cell>
          <cell r="K96"/>
          <cell r="L96">
            <v>99.1</v>
          </cell>
          <cell r="M96" t="str">
            <v/>
          </cell>
        </row>
        <row r="97">
          <cell r="B97">
            <v>2121.16</v>
          </cell>
          <cell r="C97"/>
          <cell r="D97">
            <v>102</v>
          </cell>
          <cell r="E97"/>
          <cell r="F97">
            <v>100</v>
          </cell>
          <cell r="G97"/>
          <cell r="H97">
            <v>1197.96</v>
          </cell>
          <cell r="I97"/>
          <cell r="J97">
            <v>101.1</v>
          </cell>
          <cell r="K97"/>
          <cell r="L97">
            <v>99.1</v>
          </cell>
          <cell r="M97" t="str">
            <v/>
          </cell>
        </row>
        <row r="98">
          <cell r="B98">
            <v>2123.6999999999998</v>
          </cell>
          <cell r="C98"/>
          <cell r="D98">
            <v>102</v>
          </cell>
          <cell r="E98"/>
          <cell r="F98">
            <v>100</v>
          </cell>
          <cell r="G98"/>
          <cell r="H98">
            <v>1197.6500000000001</v>
          </cell>
          <cell r="I98"/>
          <cell r="J98">
            <v>101.2</v>
          </cell>
          <cell r="K98"/>
          <cell r="L98">
            <v>99.2</v>
          </cell>
          <cell r="M98" t="str">
            <v/>
          </cell>
        </row>
        <row r="99">
          <cell r="B99">
            <v>2125.9499999999998</v>
          </cell>
          <cell r="C99"/>
          <cell r="D99">
            <v>102.1</v>
          </cell>
          <cell r="E99"/>
          <cell r="F99">
            <v>100</v>
          </cell>
          <cell r="G99"/>
          <cell r="H99">
            <v>1197.54</v>
          </cell>
          <cell r="I99"/>
          <cell r="J99">
            <v>101.2</v>
          </cell>
          <cell r="K99"/>
          <cell r="L99">
            <v>99.1</v>
          </cell>
          <cell r="M99" t="str">
            <v/>
          </cell>
        </row>
        <row r="100">
          <cell r="B100">
            <v>2130.58</v>
          </cell>
          <cell r="C100"/>
          <cell r="D100">
            <v>102.2</v>
          </cell>
          <cell r="E100"/>
          <cell r="F100">
            <v>100.1</v>
          </cell>
          <cell r="G100"/>
          <cell r="H100">
            <v>1200.06</v>
          </cell>
          <cell r="I100"/>
          <cell r="J100">
            <v>101.3</v>
          </cell>
          <cell r="K100"/>
          <cell r="L100">
            <v>99.2</v>
          </cell>
          <cell r="M100" t="str">
            <v/>
          </cell>
        </row>
        <row r="101">
          <cell r="B101">
            <v>2136.09</v>
          </cell>
          <cell r="C101"/>
          <cell r="D101">
            <v>102.4</v>
          </cell>
          <cell r="E101"/>
          <cell r="F101">
            <v>100.2</v>
          </cell>
          <cell r="G101"/>
          <cell r="H101">
            <v>1200.25</v>
          </cell>
          <cell r="I101"/>
          <cell r="J101">
            <v>101.4</v>
          </cell>
          <cell r="K101"/>
          <cell r="L101">
            <v>99.2</v>
          </cell>
          <cell r="M101" t="str">
            <v/>
          </cell>
        </row>
        <row r="102">
          <cell r="B102">
            <v>2138.0300000000002</v>
          </cell>
          <cell r="C102"/>
          <cell r="D102">
            <v>102.5</v>
          </cell>
          <cell r="E102"/>
          <cell r="F102">
            <v>100.2</v>
          </cell>
          <cell r="G102"/>
          <cell r="H102">
            <v>1200</v>
          </cell>
          <cell r="I102"/>
          <cell r="J102">
            <v>101.5</v>
          </cell>
          <cell r="K102"/>
          <cell r="L102">
            <v>99.2</v>
          </cell>
          <cell r="M102" t="str">
            <v/>
          </cell>
        </row>
        <row r="103">
          <cell r="B103">
            <v>2162.02</v>
          </cell>
          <cell r="C103" t="str">
            <v/>
          </cell>
          <cell r="D103">
            <v>102.9</v>
          </cell>
          <cell r="E103" t="str">
            <v/>
          </cell>
          <cell r="F103">
            <v>100.5</v>
          </cell>
          <cell r="G103" t="str">
            <v/>
          </cell>
          <cell r="H103">
            <v>1220.3</v>
          </cell>
          <cell r="I103" t="str">
            <v/>
          </cell>
          <cell r="J103">
            <v>102.4</v>
          </cell>
          <cell r="K103" t="str">
            <v/>
          </cell>
          <cell r="L103">
            <v>100</v>
          </cell>
          <cell r="M103" t="str">
            <v/>
          </cell>
        </row>
        <row r="104">
          <cell r="B104">
            <v>2150.4899999999998</v>
          </cell>
          <cell r="C104" t="str">
            <v/>
          </cell>
          <cell r="D104">
            <v>102.4</v>
          </cell>
          <cell r="E104" t="str">
            <v/>
          </cell>
          <cell r="F104">
            <v>100.3</v>
          </cell>
          <cell r="G104" t="str">
            <v/>
          </cell>
          <cell r="H104">
            <v>1219.17</v>
          </cell>
          <cell r="I104" t="str">
            <v/>
          </cell>
          <cell r="J104">
            <v>103.1</v>
          </cell>
          <cell r="K104" t="str">
            <v/>
          </cell>
          <cell r="L104">
            <v>101</v>
          </cell>
          <cell r="M104" t="str">
            <v/>
          </cell>
        </row>
        <row r="105">
          <cell r="B105">
            <v>2183.64</v>
          </cell>
          <cell r="C105" t="str">
            <v/>
          </cell>
          <cell r="D105">
            <v>103.5</v>
          </cell>
          <cell r="E105" t="str">
            <v/>
          </cell>
          <cell r="F105">
            <v>101.5</v>
          </cell>
          <cell r="G105" t="str">
            <v/>
          </cell>
          <cell r="H105">
            <v>1214.55</v>
          </cell>
          <cell r="I105" t="str">
            <v/>
          </cell>
          <cell r="J105">
            <v>102.2</v>
          </cell>
          <cell r="K105" t="str">
            <v/>
          </cell>
          <cell r="L105">
            <v>100.2</v>
          </cell>
          <cell r="M105" t="str">
            <v/>
          </cell>
        </row>
        <row r="106">
          <cell r="B106">
            <v>2194.2600000000002</v>
          </cell>
          <cell r="C106" t="str">
            <v/>
          </cell>
          <cell r="D106">
            <v>103.8</v>
          </cell>
          <cell r="E106" t="str">
            <v/>
          </cell>
          <cell r="F106">
            <v>101.8</v>
          </cell>
          <cell r="G106" t="str">
            <v/>
          </cell>
          <cell r="H106">
            <v>1222.24</v>
          </cell>
          <cell r="I106" t="str">
            <v/>
          </cell>
          <cell r="J106">
            <v>102.3</v>
          </cell>
          <cell r="K106" t="str">
            <v/>
          </cell>
          <cell r="L106">
            <v>100.3</v>
          </cell>
          <cell r="M106" t="str">
            <v/>
          </cell>
        </row>
        <row r="107">
          <cell r="B107">
            <v>2200.5100000000002</v>
          </cell>
          <cell r="C107" t="str">
            <v/>
          </cell>
          <cell r="D107">
            <v>103.9</v>
          </cell>
          <cell r="E107" t="str">
            <v/>
          </cell>
          <cell r="F107">
            <v>101.9</v>
          </cell>
          <cell r="G107" t="str">
            <v/>
          </cell>
          <cell r="H107">
            <v>1222.1600000000001</v>
          </cell>
          <cell r="I107" t="str">
            <v/>
          </cell>
          <cell r="J107">
            <v>102.3</v>
          </cell>
          <cell r="K107" t="str">
            <v/>
          </cell>
          <cell r="L107">
            <v>100.3</v>
          </cell>
          <cell r="M107" t="str">
            <v/>
          </cell>
        </row>
        <row r="108">
          <cell r="B108">
            <v>2204.37</v>
          </cell>
          <cell r="C108" t="str">
            <v/>
          </cell>
          <cell r="D108">
            <v>104</v>
          </cell>
          <cell r="E108" t="str">
            <v/>
          </cell>
          <cell r="F108">
            <v>102</v>
          </cell>
          <cell r="G108" t="str">
            <v/>
          </cell>
          <cell r="H108">
            <v>1221.9000000000001</v>
          </cell>
          <cell r="I108" t="str">
            <v/>
          </cell>
          <cell r="J108">
            <v>102.2</v>
          </cell>
          <cell r="K108" t="str">
            <v/>
          </cell>
          <cell r="L108">
            <v>100.2</v>
          </cell>
          <cell r="M108" t="str">
            <v/>
          </cell>
        </row>
        <row r="109">
          <cell r="B109">
            <v>2207.0300000000002</v>
          </cell>
          <cell r="C109" t="str">
            <v/>
          </cell>
          <cell r="D109">
            <v>104</v>
          </cell>
          <cell r="E109" t="str">
            <v/>
          </cell>
          <cell r="F109">
            <v>102</v>
          </cell>
          <cell r="G109" t="str">
            <v/>
          </cell>
          <cell r="H109">
            <v>1225</v>
          </cell>
          <cell r="I109" t="str">
            <v/>
          </cell>
          <cell r="J109">
            <v>102.3</v>
          </cell>
          <cell r="K109" t="str">
            <v/>
          </cell>
          <cell r="L109">
            <v>100.3</v>
          </cell>
          <cell r="M109" t="str">
            <v/>
          </cell>
        </row>
        <row r="110">
          <cell r="B110">
            <v>2211.65</v>
          </cell>
          <cell r="C110" t="str">
            <v/>
          </cell>
          <cell r="D110">
            <v>104.1</v>
          </cell>
          <cell r="E110" t="str">
            <v/>
          </cell>
          <cell r="F110">
            <v>102.1</v>
          </cell>
          <cell r="G110" t="str">
            <v/>
          </cell>
          <cell r="H110">
            <v>1224.6300000000001</v>
          </cell>
          <cell r="I110" t="str">
            <v/>
          </cell>
          <cell r="J110">
            <v>102.3</v>
          </cell>
          <cell r="K110" t="str">
            <v/>
          </cell>
          <cell r="L110">
            <v>100.3</v>
          </cell>
          <cell r="M110" t="str">
            <v/>
          </cell>
        </row>
        <row r="111">
          <cell r="B111">
            <v>2214.9499999999998</v>
          </cell>
          <cell r="C111" t="str">
            <v/>
          </cell>
          <cell r="D111">
            <v>104.2</v>
          </cell>
          <cell r="E111" t="str">
            <v/>
          </cell>
          <cell r="F111">
            <v>102.3</v>
          </cell>
          <cell r="G111" t="str">
            <v/>
          </cell>
          <cell r="H111">
            <v>1225.1400000000001</v>
          </cell>
          <cell r="I111" t="str">
            <v/>
          </cell>
          <cell r="J111">
            <v>102.3</v>
          </cell>
          <cell r="K111" t="str">
            <v/>
          </cell>
          <cell r="L111">
            <v>100.4</v>
          </cell>
          <cell r="M111" t="str">
            <v/>
          </cell>
        </row>
        <row r="112">
          <cell r="B112">
            <v>2218.2399999999998</v>
          </cell>
          <cell r="C112" t="str">
            <v/>
          </cell>
          <cell r="D112">
            <v>104.1</v>
          </cell>
          <cell r="E112" t="str">
            <v/>
          </cell>
          <cell r="F112">
            <v>102.2</v>
          </cell>
          <cell r="G112" t="str">
            <v/>
          </cell>
          <cell r="H112">
            <v>1227.6500000000001</v>
          </cell>
          <cell r="I112" t="str">
            <v/>
          </cell>
          <cell r="J112">
            <v>102.3</v>
          </cell>
          <cell r="K112" t="str">
            <v/>
          </cell>
          <cell r="L112">
            <v>100.4</v>
          </cell>
          <cell r="M112" t="str">
            <v/>
          </cell>
        </row>
        <row r="113">
          <cell r="B113">
            <v>2220.2600000000002</v>
          </cell>
          <cell r="C113" t="str">
            <v/>
          </cell>
          <cell r="D113">
            <v>103.9</v>
          </cell>
          <cell r="E113" t="str">
            <v/>
          </cell>
          <cell r="F113">
            <v>102.1</v>
          </cell>
          <cell r="G113" t="str">
            <v/>
          </cell>
          <cell r="H113">
            <v>1227.3499999999999</v>
          </cell>
          <cell r="I113" t="str">
            <v/>
          </cell>
          <cell r="J113">
            <v>102.3</v>
          </cell>
          <cell r="K113" t="str">
            <v/>
          </cell>
          <cell r="L113">
            <v>100.5</v>
          </cell>
          <cell r="M113" t="str">
            <v/>
          </cell>
        </row>
        <row r="114">
          <cell r="B114">
            <v>1221.9000000000001</v>
          </cell>
          <cell r="C114" t="str">
            <v/>
          </cell>
          <cell r="D114">
            <v>103.9</v>
          </cell>
          <cell r="E114" t="str">
            <v/>
          </cell>
          <cell r="F114">
            <v>102.1</v>
          </cell>
          <cell r="G114" t="str">
            <v/>
          </cell>
          <cell r="H114">
            <v>1226.8499999999999</v>
          </cell>
          <cell r="I114" t="str">
            <v/>
          </cell>
          <cell r="J114">
            <v>102.2</v>
          </cell>
          <cell r="K114" t="str">
            <v/>
          </cell>
          <cell r="L114">
            <v>100.4</v>
          </cell>
          <cell r="M114" t="str">
            <v/>
          </cell>
        </row>
        <row r="115">
          <cell r="B115">
            <v>2245.71</v>
          </cell>
          <cell r="C115" t="str">
            <v/>
          </cell>
          <cell r="D115">
            <v>103.9</v>
          </cell>
          <cell r="E115" t="str">
            <v/>
          </cell>
          <cell r="F115">
            <v>103.3</v>
          </cell>
          <cell r="G115" t="str">
            <v/>
          </cell>
          <cell r="H115">
            <v>1246.3499999999999</v>
          </cell>
          <cell r="I115" t="str">
            <v/>
          </cell>
          <cell r="J115">
            <v>102.1</v>
          </cell>
          <cell r="K115" t="str">
            <v/>
          </cell>
          <cell r="L115">
            <v>101.5</v>
          </cell>
          <cell r="M115" t="str">
            <v/>
          </cell>
        </row>
        <row r="116">
          <cell r="B116">
            <v>2246.25</v>
          </cell>
          <cell r="C116" t="str">
            <v/>
          </cell>
          <cell r="D116">
            <v>104</v>
          </cell>
          <cell r="E116" t="str">
            <v/>
          </cell>
          <cell r="F116">
            <v>103.2</v>
          </cell>
          <cell r="G116" t="str">
            <v/>
          </cell>
          <cell r="H116">
            <v>1234.67</v>
          </cell>
          <cell r="I116" t="str">
            <v/>
          </cell>
          <cell r="J116">
            <v>102.3</v>
          </cell>
          <cell r="K116" t="str">
            <v/>
          </cell>
          <cell r="L116">
            <v>101.4</v>
          </cell>
          <cell r="M116" t="str">
            <v/>
          </cell>
        </row>
        <row r="117">
          <cell r="B117">
            <v>2273.6</v>
          </cell>
          <cell r="C117" t="str">
            <v/>
          </cell>
          <cell r="D117">
            <v>104.1</v>
          </cell>
          <cell r="E117" t="str">
            <v/>
          </cell>
          <cell r="F117">
            <v>102.9</v>
          </cell>
          <cell r="G117" t="str">
            <v/>
          </cell>
          <cell r="H117">
            <v>1255.76</v>
          </cell>
          <cell r="I117" t="str">
            <v/>
          </cell>
          <cell r="J117">
            <v>103.4</v>
          </cell>
          <cell r="K117" t="str">
            <v/>
          </cell>
          <cell r="L117">
            <v>102.2</v>
          </cell>
          <cell r="M117" t="str">
            <v/>
          </cell>
        </row>
        <row r="118">
          <cell r="B118">
            <v>2287.61</v>
          </cell>
          <cell r="C118" t="str">
            <v/>
          </cell>
          <cell r="D118">
            <v>104.3</v>
          </cell>
          <cell r="E118" t="str">
            <v/>
          </cell>
          <cell r="F118">
            <v>102.9</v>
          </cell>
          <cell r="G118" t="str">
            <v/>
          </cell>
          <cell r="H118">
            <v>1272.6199999999999</v>
          </cell>
          <cell r="I118" t="str">
            <v/>
          </cell>
          <cell r="J118">
            <v>104.1</v>
          </cell>
          <cell r="K118" t="str">
            <v/>
          </cell>
          <cell r="L118">
            <v>102.7</v>
          </cell>
          <cell r="M118" t="str">
            <v/>
          </cell>
        </row>
        <row r="119">
          <cell r="B119">
            <v>2300.9299999999998</v>
          </cell>
          <cell r="C119" t="str">
            <v/>
          </cell>
          <cell r="D119">
            <v>104.6</v>
          </cell>
          <cell r="E119" t="str">
            <v/>
          </cell>
          <cell r="F119">
            <v>102.9</v>
          </cell>
          <cell r="G119" t="str">
            <v/>
          </cell>
          <cell r="H119">
            <v>1277.3800000000001</v>
          </cell>
          <cell r="I119" t="str">
            <v/>
          </cell>
          <cell r="J119">
            <v>104.5</v>
          </cell>
          <cell r="K119" t="str">
            <v/>
          </cell>
          <cell r="L119">
            <v>102.8</v>
          </cell>
          <cell r="M119" t="str">
            <v/>
          </cell>
        </row>
        <row r="120">
          <cell r="B120">
            <v>2305.2199999999998</v>
          </cell>
          <cell r="C120" t="str">
            <v/>
          </cell>
          <cell r="D120">
            <v>104.6</v>
          </cell>
          <cell r="E120" t="str">
            <v/>
          </cell>
          <cell r="F120">
            <v>102.7</v>
          </cell>
          <cell r="G120" t="str">
            <v/>
          </cell>
          <cell r="H120">
            <v>1280.29</v>
          </cell>
          <cell r="I120" t="str">
            <v/>
          </cell>
          <cell r="J120">
            <v>104.8</v>
          </cell>
          <cell r="K120" t="str">
            <v/>
          </cell>
          <cell r="L120">
            <v>102.8</v>
          </cell>
          <cell r="M120" t="str">
            <v/>
          </cell>
        </row>
        <row r="121">
          <cell r="B121">
            <v>2308.8000000000002</v>
          </cell>
          <cell r="C121" t="str">
            <v/>
          </cell>
          <cell r="D121">
            <v>104.6</v>
          </cell>
          <cell r="E121" t="str">
            <v/>
          </cell>
          <cell r="F121">
            <v>102.4</v>
          </cell>
          <cell r="G121" t="str">
            <v/>
          </cell>
          <cell r="H121">
            <v>1286.03</v>
          </cell>
          <cell r="I121" t="str">
            <v/>
          </cell>
          <cell r="J121">
            <v>105</v>
          </cell>
          <cell r="K121" t="str">
            <v/>
          </cell>
          <cell r="L121">
            <v>102.8</v>
          </cell>
          <cell r="M121" t="str">
            <v/>
          </cell>
        </row>
        <row r="122">
          <cell r="B122">
            <v>2315.29</v>
          </cell>
          <cell r="C122" t="str">
            <v/>
          </cell>
          <cell r="D122">
            <v>104.7</v>
          </cell>
          <cell r="E122" t="str">
            <v/>
          </cell>
          <cell r="F122">
            <v>102.3</v>
          </cell>
          <cell r="G122" t="str">
            <v/>
          </cell>
          <cell r="H122">
            <v>1287.0899999999999</v>
          </cell>
          <cell r="I122" t="str">
            <v/>
          </cell>
          <cell r="J122">
            <v>105</v>
          </cell>
          <cell r="K122" t="str">
            <v/>
          </cell>
          <cell r="L122">
            <v>102.6</v>
          </cell>
          <cell r="M122" t="str">
            <v/>
          </cell>
        </row>
        <row r="123">
          <cell r="B123">
            <v>2319.67</v>
          </cell>
          <cell r="C123" t="str">
            <v/>
          </cell>
          <cell r="D123">
            <v>104.7</v>
          </cell>
          <cell r="E123" t="str">
            <v/>
          </cell>
          <cell r="F123">
            <v>102.3</v>
          </cell>
          <cell r="G123" t="str">
            <v/>
          </cell>
          <cell r="H123">
            <v>1287.93</v>
          </cell>
          <cell r="I123" t="str">
            <v/>
          </cell>
          <cell r="J123">
            <v>105.1</v>
          </cell>
          <cell r="K123" t="str">
            <v/>
          </cell>
          <cell r="L123">
            <v>102.7</v>
          </cell>
          <cell r="M123" t="str">
            <v/>
          </cell>
        </row>
        <row r="124">
          <cell r="B124">
            <v>2323.3000000000002</v>
          </cell>
          <cell r="C124" t="str">
            <v/>
          </cell>
          <cell r="D124">
            <v>104.7</v>
          </cell>
          <cell r="E124" t="str">
            <v/>
          </cell>
          <cell r="F124">
            <v>102.2</v>
          </cell>
          <cell r="G124" t="str">
            <v/>
          </cell>
          <cell r="H124">
            <v>1291.3</v>
          </cell>
          <cell r="I124" t="str">
            <v/>
          </cell>
          <cell r="J124">
            <v>105.2</v>
          </cell>
          <cell r="K124" t="str">
            <v/>
          </cell>
          <cell r="L124">
            <v>102.7</v>
          </cell>
          <cell r="M124" t="str">
            <v/>
          </cell>
        </row>
        <row r="125">
          <cell r="B125">
            <v>2325.94</v>
          </cell>
          <cell r="C125" t="str">
            <v/>
          </cell>
          <cell r="D125">
            <v>104.8</v>
          </cell>
          <cell r="E125" t="str">
            <v/>
          </cell>
          <cell r="F125">
            <v>102.2</v>
          </cell>
          <cell r="G125" t="str">
            <v/>
          </cell>
          <cell r="H125">
            <v>1291.57</v>
          </cell>
          <cell r="I125" t="str">
            <v/>
          </cell>
          <cell r="J125">
            <v>105.2</v>
          </cell>
          <cell r="K125" t="str">
            <v/>
          </cell>
          <cell r="L125">
            <v>102.6</v>
          </cell>
          <cell r="M125" t="str">
            <v/>
          </cell>
        </row>
        <row r="126">
          <cell r="B126">
            <v>2327.0700000000002</v>
          </cell>
          <cell r="C126" t="str">
            <v/>
          </cell>
          <cell r="D126">
            <v>104.7</v>
          </cell>
          <cell r="E126" t="str">
            <v/>
          </cell>
          <cell r="F126">
            <v>102</v>
          </cell>
          <cell r="G126" t="str">
            <v/>
          </cell>
          <cell r="H126">
            <v>1291.8599999999999</v>
          </cell>
          <cell r="I126" t="str">
            <v/>
          </cell>
          <cell r="J126">
            <v>105.3</v>
          </cell>
          <cell r="K126" t="str">
            <v/>
          </cell>
          <cell r="L126">
            <v>102.6</v>
          </cell>
          <cell r="M126" t="str">
            <v/>
          </cell>
        </row>
        <row r="127">
          <cell r="B127">
            <v>2357.64</v>
          </cell>
          <cell r="C127" t="str">
            <v/>
          </cell>
          <cell r="D127">
            <v>105</v>
          </cell>
          <cell r="E127" t="str">
            <v/>
          </cell>
          <cell r="F127">
            <v>100.2</v>
          </cell>
          <cell r="G127" t="str">
            <v/>
          </cell>
          <cell r="H127">
            <v>1321.64</v>
          </cell>
          <cell r="I127" t="str">
            <v/>
          </cell>
          <cell r="J127">
            <v>106</v>
          </cell>
          <cell r="K127" t="str">
            <v/>
          </cell>
          <cell r="L127">
            <v>101.1</v>
          </cell>
          <cell r="M127" t="str">
            <v/>
          </cell>
        </row>
        <row r="128">
          <cell r="B128">
            <v>2359.91</v>
          </cell>
          <cell r="C128" t="str">
            <v/>
          </cell>
          <cell r="D128">
            <v>105.1</v>
          </cell>
          <cell r="E128" t="str">
            <v/>
          </cell>
          <cell r="F128">
            <v>100.1</v>
          </cell>
          <cell r="G128" t="str">
            <v/>
          </cell>
          <cell r="H128">
            <v>1310.5999999999999</v>
          </cell>
          <cell r="I128" t="str">
            <v/>
          </cell>
          <cell r="J128">
            <v>106.2</v>
          </cell>
          <cell r="K128" t="str">
            <v/>
          </cell>
          <cell r="L128">
            <v>101.1</v>
          </cell>
          <cell r="M128" t="str">
            <v/>
          </cell>
        </row>
        <row r="129">
          <cell r="B129">
            <v>2393.39</v>
          </cell>
          <cell r="C129" t="str">
            <v/>
          </cell>
          <cell r="D129">
            <v>105.3</v>
          </cell>
          <cell r="E129" t="str">
            <v/>
          </cell>
          <cell r="F129">
            <v>100.2</v>
          </cell>
          <cell r="G129" t="str">
            <v/>
          </cell>
          <cell r="H129">
            <v>1335.68</v>
          </cell>
          <cell r="I129" t="str">
            <v/>
          </cell>
          <cell r="J129">
            <v>106.4</v>
          </cell>
          <cell r="K129" t="str">
            <v/>
          </cell>
          <cell r="L129">
            <v>101.2</v>
          </cell>
          <cell r="M129" t="str">
            <v/>
          </cell>
        </row>
        <row r="130">
          <cell r="B130">
            <v>2410.94</v>
          </cell>
          <cell r="C130" t="str">
            <v/>
          </cell>
          <cell r="D130">
            <v>105.4</v>
          </cell>
          <cell r="E130" t="str">
            <v/>
          </cell>
          <cell r="F130">
            <v>100.5</v>
          </cell>
          <cell r="G130" t="str">
            <v/>
          </cell>
          <cell r="H130">
            <v>1354.15</v>
          </cell>
          <cell r="I130" t="str">
            <v/>
          </cell>
          <cell r="J130">
            <v>106.4</v>
          </cell>
          <cell r="K130" t="str">
            <v/>
          </cell>
          <cell r="L130">
            <v>101.4</v>
          </cell>
          <cell r="M130" t="str">
            <v/>
          </cell>
        </row>
        <row r="131">
          <cell r="B131">
            <v>2418.94</v>
          </cell>
          <cell r="C131" t="str">
            <v/>
          </cell>
          <cell r="D131">
            <v>105.1</v>
          </cell>
          <cell r="E131" t="str">
            <v/>
          </cell>
          <cell r="F131">
            <v>100.4</v>
          </cell>
          <cell r="G131" t="str">
            <v/>
          </cell>
          <cell r="H131">
            <v>1360.25</v>
          </cell>
          <cell r="I131" t="str">
            <v/>
          </cell>
          <cell r="J131">
            <v>106.5</v>
          </cell>
          <cell r="K131" t="str">
            <v/>
          </cell>
          <cell r="L131">
            <v>101.7</v>
          </cell>
          <cell r="M131" t="str">
            <v/>
          </cell>
        </row>
        <row r="132">
          <cell r="B132">
            <v>2425.58</v>
          </cell>
          <cell r="C132" t="str">
            <v/>
          </cell>
          <cell r="D132">
            <v>105.2</v>
          </cell>
          <cell r="E132" t="str">
            <v/>
          </cell>
          <cell r="F132">
            <v>100.7</v>
          </cell>
          <cell r="G132" t="str">
            <v/>
          </cell>
          <cell r="H132">
            <v>1363.05</v>
          </cell>
          <cell r="I132" t="str">
            <v/>
          </cell>
          <cell r="J132">
            <v>106.5</v>
          </cell>
          <cell r="K132" t="str">
            <v/>
          </cell>
          <cell r="L132">
            <v>101.9</v>
          </cell>
          <cell r="M132" t="str">
            <v/>
          </cell>
        </row>
        <row r="133">
          <cell r="B133">
            <v>2430.75</v>
          </cell>
          <cell r="C133" t="str">
            <v/>
          </cell>
          <cell r="D133">
            <v>105.3</v>
          </cell>
          <cell r="E133" t="str">
            <v/>
          </cell>
          <cell r="F133">
            <v>100.9</v>
          </cell>
          <cell r="G133" t="str">
            <v/>
          </cell>
          <cell r="H133">
            <v>1363.09</v>
          </cell>
          <cell r="I133" t="str">
            <v/>
          </cell>
          <cell r="J133">
            <v>106</v>
          </cell>
          <cell r="K133" t="str">
            <v/>
          </cell>
          <cell r="L133">
            <v>101.5</v>
          </cell>
          <cell r="M133" t="str">
            <v/>
          </cell>
        </row>
        <row r="134">
          <cell r="B134">
            <v>2438.2600000000002</v>
          </cell>
          <cell r="C134" t="str">
            <v/>
          </cell>
          <cell r="D134">
            <v>105.3</v>
          </cell>
          <cell r="E134" t="str">
            <v/>
          </cell>
          <cell r="F134">
            <v>101</v>
          </cell>
          <cell r="G134" t="str">
            <v/>
          </cell>
          <cell r="H134">
            <v>1370.99</v>
          </cell>
          <cell r="I134" t="str">
            <v/>
          </cell>
          <cell r="J134">
            <v>106.5</v>
          </cell>
          <cell r="K134" t="str">
            <v/>
          </cell>
          <cell r="L134">
            <v>102.1</v>
          </cell>
          <cell r="M134" t="str">
            <v/>
          </cell>
        </row>
        <row r="135">
          <cell r="B135">
            <v>2444.02</v>
          </cell>
          <cell r="C135" t="str">
            <v/>
          </cell>
          <cell r="D135">
            <v>105.4</v>
          </cell>
          <cell r="E135" t="str">
            <v/>
          </cell>
          <cell r="F135">
            <v>101.2</v>
          </cell>
          <cell r="G135" t="str">
            <v/>
          </cell>
          <cell r="H135">
            <v>1372.51</v>
          </cell>
          <cell r="I135" t="str">
            <v/>
          </cell>
          <cell r="J135">
            <v>106.6</v>
          </cell>
          <cell r="K135" t="str">
            <v/>
          </cell>
          <cell r="L135">
            <v>102.3</v>
          </cell>
          <cell r="M135" t="str">
            <v/>
          </cell>
        </row>
        <row r="136">
          <cell r="B136">
            <v>2447.48</v>
          </cell>
          <cell r="C136" t="str">
            <v/>
          </cell>
          <cell r="D136">
            <v>105.3</v>
          </cell>
          <cell r="E136" t="str">
            <v/>
          </cell>
          <cell r="F136">
            <v>101.2</v>
          </cell>
          <cell r="G136" t="str">
            <v/>
          </cell>
          <cell r="H136">
            <v>1376.29</v>
          </cell>
          <cell r="I136" t="str">
            <v/>
          </cell>
          <cell r="J136">
            <v>106.6</v>
          </cell>
          <cell r="K136" t="str">
            <v/>
          </cell>
          <cell r="L136">
            <v>102.4</v>
          </cell>
          <cell r="M136" t="str">
            <v/>
          </cell>
        </row>
        <row r="137">
          <cell r="B137">
            <v>2452.2399999999998</v>
          </cell>
          <cell r="C137" t="str">
            <v/>
          </cell>
          <cell r="D137">
            <v>105.4</v>
          </cell>
          <cell r="E137" t="str">
            <v/>
          </cell>
          <cell r="F137">
            <v>101.3</v>
          </cell>
          <cell r="G137" t="str">
            <v/>
          </cell>
          <cell r="H137">
            <v>1376.43</v>
          </cell>
          <cell r="I137" t="str">
            <v/>
          </cell>
          <cell r="J137">
            <v>106.6</v>
          </cell>
          <cell r="K137" t="str">
            <v/>
          </cell>
          <cell r="L137">
            <v>102.5</v>
          </cell>
          <cell r="M137" t="str">
            <v/>
          </cell>
        </row>
        <row r="138">
          <cell r="B138">
            <v>2455.0700000000002</v>
          </cell>
          <cell r="C138" t="str">
            <v/>
          </cell>
          <cell r="D138">
            <v>105.5</v>
          </cell>
          <cell r="E138" t="str">
            <v/>
          </cell>
          <cell r="F138">
            <v>101.5</v>
          </cell>
          <cell r="G138" t="str">
            <v/>
          </cell>
          <cell r="H138">
            <v>1376.4</v>
          </cell>
          <cell r="I138" t="str">
            <v/>
          </cell>
          <cell r="J138">
            <v>106.5</v>
          </cell>
          <cell r="K138" t="str">
            <v/>
          </cell>
          <cell r="L138">
            <v>102.5</v>
          </cell>
          <cell r="M138" t="str">
            <v/>
          </cell>
        </row>
        <row r="139">
          <cell r="B139">
            <v>2560.12</v>
          </cell>
          <cell r="C139" t="str">
            <v/>
          </cell>
          <cell r="D139">
            <v>108.6</v>
          </cell>
          <cell r="E139" t="str">
            <v/>
          </cell>
          <cell r="F139">
            <v>105.5</v>
          </cell>
          <cell r="G139" t="str">
            <v/>
          </cell>
          <cell r="H139">
            <v>1401.98</v>
          </cell>
          <cell r="I139" t="str">
            <v/>
          </cell>
          <cell r="J139">
            <v>106.6</v>
          </cell>
          <cell r="K139" t="str">
            <v/>
          </cell>
          <cell r="L139">
            <v>103.1</v>
          </cell>
          <cell r="M139" t="str">
            <v/>
          </cell>
        </row>
        <row r="140">
          <cell r="B140">
            <v>2544.79</v>
          </cell>
          <cell r="C140" t="str">
            <v/>
          </cell>
          <cell r="D140">
            <v>107.9</v>
          </cell>
          <cell r="E140" t="str">
            <v/>
          </cell>
          <cell r="F140">
            <v>105.1</v>
          </cell>
          <cell r="G140" t="str">
            <v/>
          </cell>
          <cell r="H140">
            <v>1388.57</v>
          </cell>
          <cell r="I140" t="str">
            <v/>
          </cell>
          <cell r="J140">
            <v>106</v>
          </cell>
          <cell r="K140" t="str">
            <v/>
          </cell>
          <cell r="L140">
            <v>103.2</v>
          </cell>
          <cell r="M140" t="str">
            <v/>
          </cell>
        </row>
        <row r="141">
          <cell r="B141">
            <v>2569.42</v>
          </cell>
          <cell r="C141" t="str">
            <v/>
          </cell>
          <cell r="D141">
            <v>107.4</v>
          </cell>
          <cell r="E141" t="str">
            <v/>
          </cell>
          <cell r="F141">
            <v>104.5</v>
          </cell>
          <cell r="G141" t="str">
            <v/>
          </cell>
          <cell r="H141">
            <v>1403.21</v>
          </cell>
          <cell r="I141" t="str">
            <v/>
          </cell>
          <cell r="J141">
            <v>105.1</v>
          </cell>
          <cell r="K141" t="str">
            <v/>
          </cell>
          <cell r="L141">
            <v>102.2</v>
          </cell>
          <cell r="M141" t="str">
            <v/>
          </cell>
        </row>
        <row r="142">
          <cell r="B142">
            <v>2581.13</v>
          </cell>
          <cell r="C142" t="str">
            <v/>
          </cell>
          <cell r="D142">
            <v>107.1</v>
          </cell>
          <cell r="E142" t="str">
            <v/>
          </cell>
          <cell r="F142">
            <v>103.9</v>
          </cell>
          <cell r="G142" t="str">
            <v/>
          </cell>
          <cell r="H142">
            <v>1416.93</v>
          </cell>
          <cell r="I142" t="str">
            <v/>
          </cell>
          <cell r="J142">
            <v>104.6</v>
          </cell>
          <cell r="K142" t="str">
            <v/>
          </cell>
          <cell r="L142">
            <v>101.5</v>
          </cell>
          <cell r="M142" t="str">
            <v/>
          </cell>
        </row>
        <row r="143">
          <cell r="B143">
            <v>2588.5</v>
          </cell>
          <cell r="C143" t="str">
            <v/>
          </cell>
          <cell r="D143">
            <v>107</v>
          </cell>
          <cell r="E143" t="str">
            <v/>
          </cell>
          <cell r="F143">
            <v>103.6</v>
          </cell>
          <cell r="G143" t="str">
            <v/>
          </cell>
          <cell r="H143">
            <v>1419.18</v>
          </cell>
          <cell r="I143" t="str">
            <v/>
          </cell>
          <cell r="J143">
            <v>104.3</v>
          </cell>
          <cell r="K143" t="str">
            <v/>
          </cell>
          <cell r="L143">
            <v>101</v>
          </cell>
          <cell r="M143" t="str">
            <v/>
          </cell>
        </row>
        <row r="144">
          <cell r="B144">
            <v>2593.5700000000002</v>
          </cell>
          <cell r="C144" t="str">
            <v/>
          </cell>
          <cell r="D144">
            <v>106.9</v>
          </cell>
          <cell r="E144" t="str">
            <v/>
          </cell>
          <cell r="F144">
            <v>103.4</v>
          </cell>
          <cell r="G144" t="str">
            <v/>
          </cell>
          <cell r="H144">
            <v>1420.71</v>
          </cell>
          <cell r="I144" t="str">
            <v/>
          </cell>
          <cell r="J144">
            <v>104.2</v>
          </cell>
          <cell r="K144" t="str">
            <v/>
          </cell>
          <cell r="L144">
            <v>100.8</v>
          </cell>
          <cell r="M144" t="str">
            <v/>
          </cell>
        </row>
        <row r="145">
          <cell r="B145">
            <v>2597.8200000000002</v>
          </cell>
          <cell r="C145" t="str">
            <v/>
          </cell>
          <cell r="D145">
            <v>106.9</v>
          </cell>
          <cell r="E145" t="str">
            <v/>
          </cell>
          <cell r="F145">
            <v>103.2</v>
          </cell>
          <cell r="G145" t="str">
            <v/>
          </cell>
          <cell r="H145">
            <v>1426</v>
          </cell>
          <cell r="I145" t="str">
            <v/>
          </cell>
          <cell r="J145">
            <v>104.1</v>
          </cell>
          <cell r="K145" t="str">
            <v/>
          </cell>
          <cell r="L145">
            <v>100.5</v>
          </cell>
          <cell r="M145" t="str">
            <v/>
          </cell>
        </row>
        <row r="146">
          <cell r="B146">
            <v>2604.38</v>
          </cell>
          <cell r="C146" t="str">
            <v/>
          </cell>
          <cell r="D146">
            <v>106.8</v>
          </cell>
          <cell r="E146" t="str">
            <v/>
          </cell>
          <cell r="F146">
            <v>102.9</v>
          </cell>
          <cell r="G146" t="str">
            <v/>
          </cell>
          <cell r="H146">
            <v>1426.18</v>
          </cell>
          <cell r="I146" t="str">
            <v/>
          </cell>
          <cell r="J146">
            <v>104</v>
          </cell>
          <cell r="K146" t="str">
            <v/>
          </cell>
          <cell r="L146">
            <v>100.2</v>
          </cell>
          <cell r="M146" t="str">
            <v/>
          </cell>
        </row>
        <row r="147">
          <cell r="B147">
            <v>2610.2199999999998</v>
          </cell>
          <cell r="C147" t="str">
            <v/>
          </cell>
          <cell r="D147">
            <v>106.8</v>
          </cell>
          <cell r="E147" t="str">
            <v/>
          </cell>
          <cell r="F147">
            <v>102.7</v>
          </cell>
          <cell r="G147" t="str">
            <v/>
          </cell>
          <cell r="H147">
            <v>1426.32</v>
          </cell>
          <cell r="I147" t="str">
            <v/>
          </cell>
          <cell r="J147">
            <v>103.9</v>
          </cell>
          <cell r="K147" t="str">
            <v/>
          </cell>
          <cell r="L147">
            <v>99.9</v>
          </cell>
          <cell r="M147" t="str">
            <v/>
          </cell>
        </row>
        <row r="148">
          <cell r="B148">
            <v>2615.42</v>
          </cell>
          <cell r="C148" t="str">
            <v/>
          </cell>
          <cell r="D148">
            <v>106.8</v>
          </cell>
          <cell r="E148" t="str">
            <v/>
          </cell>
          <cell r="F148">
            <v>102.5</v>
          </cell>
          <cell r="G148" t="str">
            <v/>
          </cell>
          <cell r="H148">
            <v>1429.4</v>
          </cell>
          <cell r="I148" t="str">
            <v/>
          </cell>
          <cell r="J148">
            <v>103.9</v>
          </cell>
          <cell r="K148" t="str">
            <v/>
          </cell>
          <cell r="L148">
            <v>99.7</v>
          </cell>
          <cell r="M148" t="str">
            <v/>
          </cell>
        </row>
        <row r="149">
          <cell r="B149">
            <v>2619.79</v>
          </cell>
          <cell r="C149" t="str">
            <v/>
          </cell>
          <cell r="D149">
            <v>106.8</v>
          </cell>
          <cell r="E149" t="str">
            <v/>
          </cell>
          <cell r="F149">
            <v>102.2</v>
          </cell>
          <cell r="G149" t="str">
            <v/>
          </cell>
          <cell r="H149">
            <v>1429.25</v>
          </cell>
          <cell r="I149" t="str">
            <v/>
          </cell>
          <cell r="J149">
            <v>103.8</v>
          </cell>
          <cell r="K149" t="str">
            <v/>
          </cell>
          <cell r="L149">
            <v>99.3</v>
          </cell>
          <cell r="M149" t="str">
            <v/>
          </cell>
        </row>
        <row r="150">
          <cell r="B150">
            <v>2623.26</v>
          </cell>
          <cell r="C150" t="str">
            <v/>
          </cell>
          <cell r="D150">
            <v>106.9</v>
          </cell>
          <cell r="E150" t="str">
            <v/>
          </cell>
          <cell r="F150">
            <v>101.9</v>
          </cell>
          <cell r="G150" t="str">
            <v/>
          </cell>
          <cell r="H150">
            <v>1428.87</v>
          </cell>
          <cell r="I150" t="str">
            <v/>
          </cell>
          <cell r="J150">
            <v>103.8</v>
          </cell>
          <cell r="K150" t="str">
            <v/>
          </cell>
          <cell r="L150">
            <v>99</v>
          </cell>
          <cell r="M150" t="str">
            <v/>
          </cell>
        </row>
        <row r="151">
          <cell r="B151">
            <v>2669.43</v>
          </cell>
          <cell r="C151" t="str">
            <v/>
          </cell>
          <cell r="D151">
            <v>104.3</v>
          </cell>
          <cell r="E151" t="str">
            <v/>
          </cell>
          <cell r="F151">
            <v>95.1</v>
          </cell>
          <cell r="G151" t="str">
            <v/>
          </cell>
          <cell r="H151">
            <v>1453.47</v>
          </cell>
          <cell r="I151" t="str">
            <v/>
          </cell>
          <cell r="J151">
            <v>103.7</v>
          </cell>
          <cell r="K151" t="str">
            <v/>
          </cell>
          <cell r="L151">
            <v>94.5</v>
          </cell>
          <cell r="M151" t="str">
            <v/>
          </cell>
        </row>
        <row r="152">
          <cell r="B152">
            <v>2674.11</v>
          </cell>
          <cell r="C152" t="str">
            <v/>
          </cell>
          <cell r="D152">
            <v>105</v>
          </cell>
          <cell r="E152" t="str">
            <v/>
          </cell>
          <cell r="F152">
            <v>96.2</v>
          </cell>
          <cell r="G152" t="str">
            <v/>
          </cell>
          <cell r="H152">
            <v>1438.58</v>
          </cell>
          <cell r="I152" t="str">
            <v/>
          </cell>
          <cell r="J152">
            <v>103.6</v>
          </cell>
          <cell r="K152" t="str">
            <v/>
          </cell>
          <cell r="L152">
            <v>94.9</v>
          </cell>
          <cell r="M152" t="str">
            <v/>
          </cell>
        </row>
        <row r="153">
          <cell r="B153">
            <v>2744.06</v>
          </cell>
          <cell r="C153" t="str">
            <v/>
          </cell>
          <cell r="D153">
            <v>106.8</v>
          </cell>
          <cell r="E153" t="str">
            <v/>
          </cell>
          <cell r="F153">
            <v>97.2</v>
          </cell>
          <cell r="G153" t="str">
            <v/>
          </cell>
          <cell r="H153">
            <v>1457.28</v>
          </cell>
          <cell r="I153" t="str">
            <v/>
          </cell>
          <cell r="J153">
            <v>103.9</v>
          </cell>
          <cell r="K153" t="str">
            <v/>
          </cell>
          <cell r="L153">
            <v>94.5</v>
          </cell>
          <cell r="M153" t="str">
            <v/>
          </cell>
        </row>
        <row r="154">
          <cell r="B154">
            <v>2779.05</v>
          </cell>
          <cell r="C154" t="str">
            <v/>
          </cell>
          <cell r="D154">
            <v>107.7</v>
          </cell>
          <cell r="E154" t="str">
            <v/>
          </cell>
          <cell r="F154">
            <v>97.4</v>
          </cell>
          <cell r="G154" t="str">
            <v/>
          </cell>
          <cell r="H154">
            <v>1473.44</v>
          </cell>
          <cell r="I154" t="str">
            <v/>
          </cell>
          <cell r="J154">
            <v>104</v>
          </cell>
          <cell r="K154" t="str">
            <v/>
          </cell>
          <cell r="L154">
            <v>94</v>
          </cell>
          <cell r="M154" t="str">
            <v/>
          </cell>
        </row>
        <row r="155">
          <cell r="B155">
            <v>2800.16</v>
          </cell>
          <cell r="C155" t="str">
            <v/>
          </cell>
          <cell r="D155">
            <v>108.2</v>
          </cell>
          <cell r="E155" t="str">
            <v/>
          </cell>
          <cell r="F155">
            <v>97.2</v>
          </cell>
          <cell r="G155" t="str">
            <v/>
          </cell>
          <cell r="H155">
            <v>1476.68</v>
          </cell>
          <cell r="I155" t="str">
            <v/>
          </cell>
          <cell r="J155">
            <v>104.1</v>
          </cell>
          <cell r="K155" t="str">
            <v/>
          </cell>
          <cell r="L155">
            <v>93.5</v>
          </cell>
          <cell r="M155" t="str">
            <v/>
          </cell>
        </row>
        <row r="156">
          <cell r="B156">
            <v>2815.07</v>
          </cell>
          <cell r="D156">
            <v>108.5</v>
          </cell>
          <cell r="F156">
            <v>96.9</v>
          </cell>
          <cell r="H156">
            <v>1481.91</v>
          </cell>
          <cell r="J156">
            <v>104.3</v>
          </cell>
          <cell r="L156">
            <v>93.1</v>
          </cell>
        </row>
      </sheetData>
      <sheetData sheetId="5">
        <row r="7">
          <cell r="B7">
            <v>1595.29</v>
          </cell>
          <cell r="C7"/>
          <cell r="D7">
            <v>107.3</v>
          </cell>
          <cell r="E7"/>
          <cell r="F7">
            <v>101.8</v>
          </cell>
          <cell r="G7"/>
          <cell r="H7">
            <v>86</v>
          </cell>
          <cell r="I7"/>
          <cell r="J7">
            <v>104.2</v>
          </cell>
          <cell r="K7"/>
          <cell r="L7">
            <v>100.6</v>
          </cell>
          <cell r="M7"/>
          <cell r="N7">
            <v>933.66</v>
          </cell>
          <cell r="O7"/>
          <cell r="P7">
            <v>105.5</v>
          </cell>
          <cell r="Q7"/>
          <cell r="R7">
            <v>101.4</v>
          </cell>
          <cell r="S7"/>
          <cell r="T7">
            <v>88.3</v>
          </cell>
          <cell r="U7"/>
          <cell r="V7">
            <v>102.4</v>
          </cell>
          <cell r="W7"/>
          <cell r="X7">
            <v>100.2</v>
          </cell>
          <cell r="Y7" t="str">
            <v/>
          </cell>
        </row>
        <row r="8">
          <cell r="B8">
            <v>1652.07</v>
          </cell>
          <cell r="C8"/>
          <cell r="D8">
            <v>106.1</v>
          </cell>
          <cell r="E8"/>
          <cell r="F8">
            <v>103.6</v>
          </cell>
          <cell r="G8"/>
          <cell r="H8">
            <v>88.2</v>
          </cell>
          <cell r="I8"/>
          <cell r="J8">
            <v>103.7</v>
          </cell>
          <cell r="K8"/>
          <cell r="L8">
            <v>102.5</v>
          </cell>
          <cell r="M8"/>
          <cell r="N8">
            <v>961.65</v>
          </cell>
          <cell r="O8"/>
          <cell r="P8">
            <v>104.6</v>
          </cell>
          <cell r="Q8"/>
          <cell r="R8">
            <v>103</v>
          </cell>
          <cell r="S8"/>
          <cell r="T8">
            <v>90</v>
          </cell>
          <cell r="U8"/>
          <cell r="V8">
            <v>102.2</v>
          </cell>
          <cell r="W8"/>
          <cell r="X8">
            <v>101.9</v>
          </cell>
          <cell r="Y8" t="str">
            <v/>
          </cell>
        </row>
        <row r="9">
          <cell r="B9">
            <v>1657.92</v>
          </cell>
          <cell r="C9"/>
          <cell r="D9">
            <v>106.3</v>
          </cell>
          <cell r="E9"/>
          <cell r="F9">
            <v>100.4</v>
          </cell>
          <cell r="G9"/>
          <cell r="H9">
            <v>88.6</v>
          </cell>
          <cell r="I9"/>
          <cell r="J9">
            <v>103.6</v>
          </cell>
          <cell r="K9"/>
          <cell r="L9">
            <v>100.4</v>
          </cell>
          <cell r="M9"/>
          <cell r="N9">
            <v>961.61</v>
          </cell>
          <cell r="O9"/>
          <cell r="P9">
            <v>104.5</v>
          </cell>
          <cell r="Q9"/>
          <cell r="R9">
            <v>100</v>
          </cell>
          <cell r="S9"/>
          <cell r="T9">
            <v>90</v>
          </cell>
          <cell r="U9"/>
          <cell r="V9">
            <v>101.9</v>
          </cell>
          <cell r="W9"/>
          <cell r="X9">
            <v>100</v>
          </cell>
          <cell r="Y9" t="str">
            <v/>
          </cell>
        </row>
        <row r="10">
          <cell r="B10">
            <v>1666.61</v>
          </cell>
          <cell r="C10"/>
          <cell r="D10">
            <v>106.4</v>
          </cell>
          <cell r="E10"/>
          <cell r="F10">
            <v>100.5</v>
          </cell>
          <cell r="G10"/>
          <cell r="H10">
            <v>88.1</v>
          </cell>
          <cell r="I10"/>
          <cell r="J10">
            <v>102.9</v>
          </cell>
          <cell r="K10"/>
          <cell r="L10">
            <v>99.4</v>
          </cell>
          <cell r="M10"/>
          <cell r="N10">
            <v>962.2</v>
          </cell>
          <cell r="O10"/>
          <cell r="P10">
            <v>104.5</v>
          </cell>
          <cell r="Q10"/>
          <cell r="R10">
            <v>100.1</v>
          </cell>
          <cell r="S10"/>
          <cell r="T10">
            <v>88.7</v>
          </cell>
          <cell r="U10"/>
          <cell r="V10">
            <v>101.1</v>
          </cell>
          <cell r="W10"/>
          <cell r="X10">
            <v>99</v>
          </cell>
          <cell r="Y10" t="str">
            <v/>
          </cell>
        </row>
        <row r="11">
          <cell r="B11">
            <v>1690.48</v>
          </cell>
          <cell r="C11"/>
          <cell r="D11">
            <v>106</v>
          </cell>
          <cell r="E11"/>
          <cell r="F11">
            <v>101.4</v>
          </cell>
          <cell r="G11"/>
          <cell r="H11">
            <v>87.1</v>
          </cell>
          <cell r="I11"/>
          <cell r="J11">
            <v>101.5</v>
          </cell>
          <cell r="K11"/>
          <cell r="L11">
            <v>98.9</v>
          </cell>
          <cell r="M11"/>
          <cell r="N11">
            <v>971.69</v>
          </cell>
          <cell r="O11"/>
          <cell r="P11">
            <v>104.1</v>
          </cell>
          <cell r="Q11"/>
          <cell r="R11">
            <v>101</v>
          </cell>
          <cell r="S11"/>
          <cell r="T11">
            <v>87.4</v>
          </cell>
          <cell r="U11"/>
          <cell r="V11">
            <v>99.7</v>
          </cell>
          <cell r="W11"/>
          <cell r="X11">
            <v>98.5</v>
          </cell>
          <cell r="Y11" t="str">
            <v/>
          </cell>
        </row>
        <row r="12">
          <cell r="B12">
            <v>1735.03</v>
          </cell>
          <cell r="C12"/>
          <cell r="D12">
            <v>105</v>
          </cell>
          <cell r="E12"/>
          <cell r="F12">
            <v>102.6</v>
          </cell>
          <cell r="G12"/>
          <cell r="H12">
            <v>88.1</v>
          </cell>
          <cell r="I12"/>
          <cell r="J12">
            <v>99.8</v>
          </cell>
          <cell r="K12"/>
          <cell r="L12">
            <v>101.1</v>
          </cell>
          <cell r="M12"/>
          <cell r="N12">
            <v>991.18</v>
          </cell>
          <cell r="O12"/>
          <cell r="P12">
            <v>103.1</v>
          </cell>
          <cell r="Q12"/>
          <cell r="R12">
            <v>102</v>
          </cell>
          <cell r="S12"/>
          <cell r="T12">
            <v>87.8</v>
          </cell>
          <cell r="U12"/>
          <cell r="V12">
            <v>98</v>
          </cell>
          <cell r="W12"/>
          <cell r="X12">
            <v>100.5</v>
          </cell>
          <cell r="Y12" t="str">
            <v/>
          </cell>
        </row>
        <row r="13">
          <cell r="B13">
            <v>1738.45</v>
          </cell>
          <cell r="C13"/>
          <cell r="D13">
            <v>104.9</v>
          </cell>
          <cell r="E13"/>
          <cell r="F13">
            <v>100.2</v>
          </cell>
          <cell r="G13"/>
          <cell r="H13">
            <v>88.8</v>
          </cell>
          <cell r="I13"/>
          <cell r="J13">
            <v>100.4</v>
          </cell>
          <cell r="K13"/>
          <cell r="L13">
            <v>100.8</v>
          </cell>
          <cell r="M13"/>
          <cell r="N13">
            <v>991.05</v>
          </cell>
          <cell r="O13"/>
          <cell r="P13">
            <v>103.1</v>
          </cell>
          <cell r="Q13"/>
          <cell r="R13">
            <v>100</v>
          </cell>
          <cell r="S13"/>
          <cell r="T13">
            <v>88.3</v>
          </cell>
          <cell r="U13"/>
          <cell r="V13">
            <v>98.7</v>
          </cell>
          <cell r="W13"/>
          <cell r="X13">
            <v>100.6</v>
          </cell>
          <cell r="Y13" t="str">
            <v/>
          </cell>
        </row>
        <row r="14">
          <cell r="B14">
            <v>1745.33</v>
          </cell>
          <cell r="C14"/>
          <cell r="D14">
            <v>104.7</v>
          </cell>
          <cell r="E14"/>
          <cell r="F14">
            <v>100.4</v>
          </cell>
          <cell r="G14"/>
          <cell r="H14">
            <v>87.8</v>
          </cell>
          <cell r="I14"/>
          <cell r="J14">
            <v>99.7</v>
          </cell>
          <cell r="K14"/>
          <cell r="L14">
            <v>98.9</v>
          </cell>
          <cell r="M14"/>
          <cell r="N14">
            <v>991.29</v>
          </cell>
          <cell r="O14"/>
          <cell r="P14">
            <v>103</v>
          </cell>
          <cell r="Q14"/>
          <cell r="R14">
            <v>100</v>
          </cell>
          <cell r="S14"/>
          <cell r="T14">
            <v>87</v>
          </cell>
          <cell r="U14"/>
          <cell r="V14">
            <v>98.1</v>
          </cell>
          <cell r="W14"/>
          <cell r="X14">
            <v>98.5</v>
          </cell>
          <cell r="Y14" t="str">
            <v/>
          </cell>
        </row>
        <row r="15">
          <cell r="B15">
            <v>1775.07</v>
          </cell>
          <cell r="C15"/>
          <cell r="D15">
            <v>105</v>
          </cell>
          <cell r="E15"/>
          <cell r="F15">
            <v>101.7</v>
          </cell>
          <cell r="G15"/>
          <cell r="H15">
            <v>87.5</v>
          </cell>
          <cell r="I15"/>
          <cell r="J15">
            <v>100.6</v>
          </cell>
          <cell r="K15"/>
          <cell r="L15">
            <v>99.7</v>
          </cell>
          <cell r="M15"/>
          <cell r="N15">
            <v>1016.28</v>
          </cell>
          <cell r="O15"/>
          <cell r="P15">
            <v>104.6</v>
          </cell>
          <cell r="Q15"/>
          <cell r="R15">
            <v>102.5</v>
          </cell>
          <cell r="S15"/>
          <cell r="T15">
            <v>87.4</v>
          </cell>
          <cell r="U15"/>
          <cell r="V15">
            <v>100.2</v>
          </cell>
          <cell r="W15"/>
          <cell r="X15">
            <v>100.5</v>
          </cell>
          <cell r="Y15" t="str">
            <v/>
          </cell>
        </row>
        <row r="16">
          <cell r="B16">
            <v>1832.96</v>
          </cell>
          <cell r="C16"/>
          <cell r="D16">
            <v>105.6</v>
          </cell>
          <cell r="E16"/>
          <cell r="F16">
            <v>103.3</v>
          </cell>
          <cell r="G16"/>
          <cell r="H16">
            <v>89.2</v>
          </cell>
          <cell r="I16"/>
          <cell r="J16">
            <v>101.2</v>
          </cell>
          <cell r="K16"/>
          <cell r="L16">
            <v>101.9</v>
          </cell>
          <cell r="M16"/>
          <cell r="N16">
            <v>1067.75</v>
          </cell>
          <cell r="O16"/>
          <cell r="P16">
            <v>107.7</v>
          </cell>
          <cell r="Q16"/>
          <cell r="R16">
            <v>105.1</v>
          </cell>
          <cell r="S16"/>
          <cell r="T16">
            <v>90.5</v>
          </cell>
          <cell r="U16"/>
          <cell r="V16">
            <v>103.3</v>
          </cell>
          <cell r="W16"/>
          <cell r="X16">
            <v>103.6</v>
          </cell>
          <cell r="Y16" t="str">
            <v/>
          </cell>
        </row>
        <row r="17">
          <cell r="B17">
            <v>1834.59</v>
          </cell>
          <cell r="C17"/>
          <cell r="D17">
            <v>105.5</v>
          </cell>
          <cell r="E17"/>
          <cell r="F17">
            <v>100.1</v>
          </cell>
          <cell r="G17"/>
          <cell r="H17">
            <v>89.8</v>
          </cell>
          <cell r="I17"/>
          <cell r="J17">
            <v>101.2</v>
          </cell>
          <cell r="K17"/>
          <cell r="L17">
            <v>100.7</v>
          </cell>
          <cell r="M17"/>
          <cell r="N17">
            <v>1067.27</v>
          </cell>
          <cell r="O17"/>
          <cell r="P17">
            <v>107.7</v>
          </cell>
          <cell r="Q17"/>
          <cell r="R17">
            <v>100</v>
          </cell>
          <cell r="S17"/>
          <cell r="T17">
            <v>91</v>
          </cell>
          <cell r="U17"/>
          <cell r="V17">
            <v>103.3</v>
          </cell>
          <cell r="W17"/>
          <cell r="X17">
            <v>100.6</v>
          </cell>
          <cell r="Y17" t="str">
            <v/>
          </cell>
        </row>
        <row r="18">
          <cell r="B18">
            <v>1841.31</v>
          </cell>
          <cell r="C18"/>
          <cell r="D18">
            <v>105.5</v>
          </cell>
          <cell r="E18"/>
          <cell r="F18">
            <v>100.4</v>
          </cell>
          <cell r="G18"/>
          <cell r="H18">
            <v>89.8</v>
          </cell>
          <cell r="I18"/>
          <cell r="J18">
            <v>102.2</v>
          </cell>
          <cell r="K18"/>
          <cell r="L18">
            <v>100</v>
          </cell>
          <cell r="M18"/>
          <cell r="N18">
            <v>1067.73</v>
          </cell>
          <cell r="O18"/>
          <cell r="P18">
            <v>107.7</v>
          </cell>
          <cell r="Q18"/>
          <cell r="R18">
            <v>100</v>
          </cell>
          <cell r="S18"/>
          <cell r="T18">
            <v>90.6</v>
          </cell>
          <cell r="U18"/>
          <cell r="V18">
            <v>104.4</v>
          </cell>
          <cell r="W18"/>
          <cell r="X18">
            <v>99.6</v>
          </cell>
          <cell r="Y18" t="str">
            <v/>
          </cell>
        </row>
        <row r="19">
          <cell r="B19">
            <v>1877.38</v>
          </cell>
          <cell r="C19"/>
          <cell r="D19">
            <v>105.8</v>
          </cell>
          <cell r="E19"/>
          <cell r="F19">
            <v>102</v>
          </cell>
          <cell r="G19"/>
          <cell r="H19">
            <v>91.2</v>
          </cell>
          <cell r="I19"/>
          <cell r="J19">
            <v>104.2</v>
          </cell>
          <cell r="K19"/>
          <cell r="L19">
            <v>101.6</v>
          </cell>
          <cell r="M19"/>
          <cell r="N19">
            <v>1095.45</v>
          </cell>
          <cell r="O19"/>
          <cell r="P19">
            <v>107.8</v>
          </cell>
          <cell r="Q19"/>
          <cell r="R19">
            <v>102.6</v>
          </cell>
          <cell r="S19"/>
          <cell r="T19">
            <v>92.6</v>
          </cell>
          <cell r="U19"/>
          <cell r="V19">
            <v>106.2</v>
          </cell>
          <cell r="W19"/>
          <cell r="X19">
            <v>102.2</v>
          </cell>
          <cell r="Y19" t="str">
            <v/>
          </cell>
        </row>
        <row r="20">
          <cell r="B20">
            <v>1930.18</v>
          </cell>
          <cell r="C20"/>
          <cell r="D20">
            <v>105.3</v>
          </cell>
          <cell r="E20"/>
          <cell r="F20">
            <v>102.8</v>
          </cell>
          <cell r="G20"/>
          <cell r="H20">
            <v>93.3</v>
          </cell>
          <cell r="I20"/>
          <cell r="J20">
            <v>104.7</v>
          </cell>
          <cell r="K20"/>
          <cell r="L20">
            <v>102.3</v>
          </cell>
          <cell r="M20"/>
          <cell r="N20">
            <v>1129.99</v>
          </cell>
          <cell r="O20"/>
          <cell r="P20">
            <v>105.8</v>
          </cell>
          <cell r="Q20"/>
          <cell r="R20">
            <v>103.2</v>
          </cell>
          <cell r="S20"/>
          <cell r="T20">
            <v>95.1</v>
          </cell>
          <cell r="U20"/>
          <cell r="V20">
            <v>105.2</v>
          </cell>
          <cell r="W20"/>
          <cell r="X20">
            <v>102.7</v>
          </cell>
          <cell r="Y20" t="str">
            <v/>
          </cell>
        </row>
        <row r="21">
          <cell r="B21">
            <v>1934.81</v>
          </cell>
          <cell r="C21"/>
          <cell r="D21">
            <v>105.5</v>
          </cell>
          <cell r="E21"/>
          <cell r="F21">
            <v>100.3</v>
          </cell>
          <cell r="G21"/>
          <cell r="H21">
            <v>93.5</v>
          </cell>
          <cell r="I21"/>
          <cell r="J21">
            <v>104</v>
          </cell>
          <cell r="K21"/>
          <cell r="L21">
            <v>100.2</v>
          </cell>
          <cell r="M21"/>
          <cell r="N21">
            <v>1130.1199999999999</v>
          </cell>
          <cell r="O21"/>
          <cell r="P21">
            <v>105.9</v>
          </cell>
          <cell r="Q21"/>
          <cell r="R21">
            <v>100</v>
          </cell>
          <cell r="S21"/>
          <cell r="T21">
            <v>95</v>
          </cell>
          <cell r="U21"/>
          <cell r="V21">
            <v>104.4</v>
          </cell>
          <cell r="W21"/>
          <cell r="X21">
            <v>99.9</v>
          </cell>
          <cell r="Y21" t="str">
            <v/>
          </cell>
        </row>
        <row r="22">
          <cell r="B22">
            <v>1942.82</v>
          </cell>
          <cell r="C22"/>
          <cell r="D22">
            <v>105.5</v>
          </cell>
          <cell r="E22"/>
          <cell r="F22">
            <v>100.4</v>
          </cell>
          <cell r="G22"/>
          <cell r="H22">
            <v>93.8</v>
          </cell>
          <cell r="I22"/>
          <cell r="J22">
            <v>104.5</v>
          </cell>
          <cell r="K22"/>
          <cell r="L22">
            <v>100.3</v>
          </cell>
          <cell r="M22"/>
          <cell r="N22">
            <v>1130.97</v>
          </cell>
          <cell r="O22"/>
          <cell r="P22">
            <v>105.9</v>
          </cell>
          <cell r="Q22"/>
          <cell r="R22">
            <v>100.1</v>
          </cell>
          <cell r="S22"/>
          <cell r="T22">
            <v>95</v>
          </cell>
          <cell r="U22"/>
          <cell r="V22">
            <v>104.9</v>
          </cell>
          <cell r="W22"/>
          <cell r="X22">
            <v>100</v>
          </cell>
          <cell r="Y22" t="str">
            <v/>
          </cell>
        </row>
        <row r="23">
          <cell r="B23">
            <v>1959.27</v>
          </cell>
          <cell r="C23"/>
          <cell r="D23">
            <v>104.4</v>
          </cell>
          <cell r="E23"/>
          <cell r="F23">
            <v>100.8</v>
          </cell>
          <cell r="G23"/>
          <cell r="H23">
            <v>94.2</v>
          </cell>
          <cell r="I23"/>
          <cell r="J23">
            <v>103.4</v>
          </cell>
          <cell r="K23"/>
          <cell r="L23">
            <v>100.4</v>
          </cell>
          <cell r="M23"/>
          <cell r="N23">
            <v>1136.2</v>
          </cell>
          <cell r="O23"/>
          <cell r="P23">
            <v>103.7</v>
          </cell>
          <cell r="Q23"/>
          <cell r="R23">
            <v>100.5</v>
          </cell>
          <cell r="S23"/>
          <cell r="T23">
            <v>95.1</v>
          </cell>
          <cell r="U23"/>
          <cell r="V23">
            <v>102.7</v>
          </cell>
          <cell r="W23"/>
          <cell r="X23">
            <v>100.1</v>
          </cell>
          <cell r="Y23" t="str">
            <v/>
          </cell>
        </row>
        <row r="24">
          <cell r="B24">
            <v>2003.18</v>
          </cell>
          <cell r="C24"/>
          <cell r="D24">
            <v>103.8</v>
          </cell>
          <cell r="E24"/>
          <cell r="F24">
            <v>102.2</v>
          </cell>
          <cell r="G24"/>
          <cell r="H24">
            <v>96.5</v>
          </cell>
          <cell r="I24"/>
          <cell r="J24">
            <v>103.4</v>
          </cell>
          <cell r="K24"/>
          <cell r="L24">
            <v>102.4</v>
          </cell>
          <cell r="M24"/>
          <cell r="N24">
            <v>1147.26</v>
          </cell>
          <cell r="O24"/>
          <cell r="P24">
            <v>101.5</v>
          </cell>
          <cell r="Q24"/>
          <cell r="R24">
            <v>101</v>
          </cell>
          <cell r="S24"/>
          <cell r="T24">
            <v>96.2</v>
          </cell>
          <cell r="U24"/>
          <cell r="V24">
            <v>101.1</v>
          </cell>
          <cell r="W24"/>
          <cell r="X24">
            <v>101.2</v>
          </cell>
          <cell r="Y24" t="str">
            <v/>
          </cell>
        </row>
        <row r="25">
          <cell r="B25">
            <v>2000.01</v>
          </cell>
          <cell r="C25"/>
          <cell r="D25">
            <v>103.4</v>
          </cell>
          <cell r="E25"/>
          <cell r="F25">
            <v>99.8</v>
          </cell>
          <cell r="G25"/>
          <cell r="H25">
            <v>97</v>
          </cell>
          <cell r="I25"/>
          <cell r="J25">
            <v>103.8</v>
          </cell>
          <cell r="K25"/>
          <cell r="L25">
            <v>100.5</v>
          </cell>
          <cell r="M25"/>
          <cell r="N25">
            <v>1146.75</v>
          </cell>
          <cell r="O25"/>
          <cell r="P25">
            <v>101.5</v>
          </cell>
          <cell r="Q25"/>
          <cell r="R25">
            <v>100</v>
          </cell>
          <cell r="S25"/>
          <cell r="T25">
            <v>96.9</v>
          </cell>
          <cell r="U25"/>
          <cell r="V25">
            <v>101.9</v>
          </cell>
          <cell r="W25"/>
          <cell r="X25">
            <v>100.7</v>
          </cell>
          <cell r="Y25" t="str">
            <v/>
          </cell>
        </row>
        <row r="26">
          <cell r="B26">
            <v>2002.18</v>
          </cell>
          <cell r="C26"/>
          <cell r="D26">
            <v>103.1</v>
          </cell>
          <cell r="E26"/>
          <cell r="F26">
            <v>100.1</v>
          </cell>
          <cell r="G26"/>
          <cell r="H26">
            <v>97.5</v>
          </cell>
          <cell r="I26"/>
          <cell r="J26">
            <v>104</v>
          </cell>
          <cell r="K26"/>
          <cell r="L26">
            <v>100.5</v>
          </cell>
          <cell r="M26"/>
          <cell r="N26">
            <v>1148.8399999999999</v>
          </cell>
          <cell r="O26"/>
          <cell r="P26">
            <v>101.6</v>
          </cell>
          <cell r="Q26"/>
          <cell r="R26">
            <v>100.2</v>
          </cell>
          <cell r="S26"/>
          <cell r="T26">
            <v>97.5</v>
          </cell>
          <cell r="U26"/>
          <cell r="V26">
            <v>102.5</v>
          </cell>
          <cell r="W26"/>
          <cell r="X26">
            <v>100.6</v>
          </cell>
          <cell r="Y26" t="str">
            <v/>
          </cell>
        </row>
        <row r="27">
          <cell r="B27">
            <v>2020.29</v>
          </cell>
          <cell r="C27"/>
          <cell r="D27">
            <v>103.1</v>
          </cell>
          <cell r="E27"/>
          <cell r="F27">
            <v>100.9</v>
          </cell>
          <cell r="G27"/>
          <cell r="H27">
            <v>98.5</v>
          </cell>
          <cell r="I27"/>
          <cell r="J27">
            <v>104.6</v>
          </cell>
          <cell r="K27"/>
          <cell r="L27">
            <v>101</v>
          </cell>
          <cell r="M27"/>
          <cell r="N27">
            <v>1161.3900000000001</v>
          </cell>
          <cell r="O27"/>
          <cell r="P27">
            <v>102.2</v>
          </cell>
          <cell r="Q27"/>
          <cell r="R27">
            <v>101.1</v>
          </cell>
          <cell r="S27"/>
          <cell r="T27">
            <v>98.7</v>
          </cell>
          <cell r="U27"/>
          <cell r="V27">
            <v>103.7</v>
          </cell>
          <cell r="W27"/>
          <cell r="X27">
            <v>101.2</v>
          </cell>
          <cell r="Y27" t="str">
            <v/>
          </cell>
        </row>
        <row r="28">
          <cell r="B28">
            <v>2050.5700000000002</v>
          </cell>
          <cell r="C28"/>
          <cell r="D28">
            <v>102.4</v>
          </cell>
          <cell r="E28"/>
          <cell r="F28">
            <v>101.5</v>
          </cell>
          <cell r="G28"/>
          <cell r="H28">
            <v>99.5</v>
          </cell>
          <cell r="I28"/>
          <cell r="J28">
            <v>103.1</v>
          </cell>
          <cell r="K28"/>
          <cell r="L28">
            <v>101</v>
          </cell>
          <cell r="M28"/>
          <cell r="N28">
            <v>1194.08</v>
          </cell>
          <cell r="O28"/>
          <cell r="P28">
            <v>104.1</v>
          </cell>
          <cell r="Q28"/>
          <cell r="R28">
            <v>102.8</v>
          </cell>
          <cell r="S28"/>
          <cell r="T28">
            <v>101</v>
          </cell>
          <cell r="U28"/>
          <cell r="V28">
            <v>104.8</v>
          </cell>
          <cell r="W28"/>
          <cell r="X28">
            <v>102.3</v>
          </cell>
          <cell r="Y28" t="str">
            <v/>
          </cell>
        </row>
        <row r="29">
          <cell r="B29">
            <v>2058.4299999999998</v>
          </cell>
          <cell r="C29"/>
          <cell r="D29">
            <v>102.9</v>
          </cell>
          <cell r="E29"/>
          <cell r="F29">
            <v>100.4</v>
          </cell>
          <cell r="G29"/>
          <cell r="H29">
            <v>100.5</v>
          </cell>
          <cell r="I29"/>
          <cell r="J29">
            <v>103.1</v>
          </cell>
          <cell r="K29"/>
          <cell r="L29">
            <v>100.7</v>
          </cell>
          <cell r="M29"/>
          <cell r="N29">
            <v>1182.47</v>
          </cell>
          <cell r="O29"/>
          <cell r="P29">
            <v>103.1</v>
          </cell>
          <cell r="Q29"/>
          <cell r="R29">
            <v>99</v>
          </cell>
          <cell r="S29"/>
          <cell r="T29">
            <v>100.3</v>
          </cell>
          <cell r="U29"/>
          <cell r="V29">
            <v>103.3</v>
          </cell>
          <cell r="W29"/>
          <cell r="X29">
            <v>99.3</v>
          </cell>
          <cell r="Y29" t="str">
            <v/>
          </cell>
        </row>
        <row r="30">
          <cell r="B30">
            <v>2067.69</v>
          </cell>
          <cell r="C30"/>
          <cell r="D30">
            <v>103.3</v>
          </cell>
          <cell r="E30"/>
          <cell r="F30">
            <v>100.5</v>
          </cell>
          <cell r="G30"/>
          <cell r="H30">
            <v>101.2</v>
          </cell>
          <cell r="I30"/>
          <cell r="J30">
            <v>103.4</v>
          </cell>
          <cell r="K30"/>
          <cell r="L30">
            <v>100.7</v>
          </cell>
          <cell r="M30"/>
          <cell r="N30">
            <v>1180.51</v>
          </cell>
          <cell r="O30"/>
          <cell r="P30">
            <v>102.8</v>
          </cell>
          <cell r="Q30"/>
          <cell r="R30">
            <v>99.8</v>
          </cell>
          <cell r="S30"/>
          <cell r="T30">
            <v>100.3</v>
          </cell>
          <cell r="U30"/>
          <cell r="V30">
            <v>103</v>
          </cell>
          <cell r="W30"/>
          <cell r="X30">
            <v>100</v>
          </cell>
          <cell r="Y30" t="str">
            <v/>
          </cell>
        </row>
        <row r="31">
          <cell r="B31">
            <v>2074.88</v>
          </cell>
          <cell r="C31" t="str">
            <v/>
          </cell>
          <cell r="D31">
            <v>102.7</v>
          </cell>
          <cell r="E31" t="str">
            <v/>
          </cell>
          <cell r="F31">
            <v>100.3</v>
          </cell>
          <cell r="G31" t="str">
            <v/>
          </cell>
          <cell r="H31">
            <v>101.9</v>
          </cell>
          <cell r="I31" t="str">
            <v/>
          </cell>
          <cell r="J31">
            <v>103.2</v>
          </cell>
          <cell r="K31" t="str">
            <v/>
          </cell>
          <cell r="L31">
            <v>100.7</v>
          </cell>
          <cell r="M31" t="str">
            <v/>
          </cell>
          <cell r="N31">
            <v>1180.8800000000001</v>
          </cell>
          <cell r="O31" t="str">
            <v/>
          </cell>
          <cell r="P31">
            <v>101.7</v>
          </cell>
          <cell r="Q31" t="str">
            <v/>
          </cell>
          <cell r="R31">
            <v>100</v>
          </cell>
          <cell r="S31" t="str">
            <v/>
          </cell>
          <cell r="T31">
            <v>100.7</v>
          </cell>
          <cell r="U31" t="str">
            <v/>
          </cell>
          <cell r="V31">
            <v>102.2</v>
          </cell>
          <cell r="W31" t="str">
            <v/>
          </cell>
          <cell r="X31">
            <v>100.4</v>
          </cell>
          <cell r="Y31" t="str">
            <v/>
          </cell>
        </row>
        <row r="32">
          <cell r="B32">
            <v>2083.89</v>
          </cell>
          <cell r="C32" t="str">
            <v/>
          </cell>
          <cell r="D32">
            <v>101.6</v>
          </cell>
          <cell r="E32" t="str">
            <v/>
          </cell>
          <cell r="F32">
            <v>100.4</v>
          </cell>
          <cell r="G32" t="str">
            <v/>
          </cell>
          <cell r="H32">
            <v>102</v>
          </cell>
          <cell r="I32" t="str">
            <v/>
          </cell>
          <cell r="J32">
            <v>102.3</v>
          </cell>
          <cell r="K32" t="str">
            <v/>
          </cell>
          <cell r="L32">
            <v>100.1</v>
          </cell>
          <cell r="M32" t="str">
            <v/>
          </cell>
          <cell r="N32">
            <v>1184.8599999999999</v>
          </cell>
          <cell r="O32" t="str">
            <v/>
          </cell>
          <cell r="P32">
            <v>99.2</v>
          </cell>
          <cell r="Q32" t="str">
            <v/>
          </cell>
          <cell r="R32">
            <v>100.3</v>
          </cell>
          <cell r="S32" t="str">
            <v/>
          </cell>
          <cell r="T32">
            <v>100.7</v>
          </cell>
          <cell r="U32" t="str">
            <v/>
          </cell>
          <cell r="V32">
            <v>99.9</v>
          </cell>
          <cell r="W32" t="str">
            <v/>
          </cell>
          <cell r="X32">
            <v>100</v>
          </cell>
          <cell r="Y32" t="str">
            <v/>
          </cell>
        </row>
        <row r="33">
          <cell r="B33">
            <v>2090.1799999999998</v>
          </cell>
          <cell r="C33" t="str">
            <v/>
          </cell>
          <cell r="D33">
            <v>101.5</v>
          </cell>
          <cell r="E33" t="str">
            <v/>
          </cell>
          <cell r="F33">
            <v>100.3</v>
          </cell>
          <cell r="G33" t="str">
            <v/>
          </cell>
          <cell r="H33">
            <v>102.7</v>
          </cell>
          <cell r="I33" t="str">
            <v/>
          </cell>
          <cell r="J33">
            <v>102.2</v>
          </cell>
          <cell r="K33" t="str">
            <v/>
          </cell>
          <cell r="L33">
            <v>100.7</v>
          </cell>
          <cell r="M33" t="str">
            <v/>
          </cell>
          <cell r="N33">
            <v>1183.55</v>
          </cell>
          <cell r="O33" t="str">
            <v/>
          </cell>
          <cell r="P33">
            <v>100.1</v>
          </cell>
          <cell r="Q33" t="str">
            <v/>
          </cell>
          <cell r="R33">
            <v>99.9</v>
          </cell>
          <cell r="S33" t="str">
            <v/>
          </cell>
          <cell r="T33">
            <v>101</v>
          </cell>
          <cell r="U33" t="str">
            <v/>
          </cell>
          <cell r="V33">
            <v>100.8</v>
          </cell>
          <cell r="W33" t="str">
            <v/>
          </cell>
          <cell r="X33">
            <v>100.3</v>
          </cell>
          <cell r="Y33" t="str">
            <v/>
          </cell>
        </row>
        <row r="34">
          <cell r="B34">
            <v>2096.41</v>
          </cell>
          <cell r="C34" t="str">
            <v/>
          </cell>
          <cell r="D34">
            <v>101.4</v>
          </cell>
          <cell r="E34" t="str">
            <v/>
          </cell>
          <cell r="F34">
            <v>100.3</v>
          </cell>
          <cell r="G34" t="str">
            <v/>
          </cell>
          <cell r="H34">
            <v>102.4</v>
          </cell>
          <cell r="I34" t="str">
            <v/>
          </cell>
          <cell r="J34">
            <v>101.3</v>
          </cell>
          <cell r="K34" t="str">
            <v/>
          </cell>
          <cell r="L34">
            <v>99.7</v>
          </cell>
          <cell r="M34" t="str">
            <v/>
          </cell>
          <cell r="N34">
            <v>1182.05</v>
          </cell>
          <cell r="O34" t="str">
            <v/>
          </cell>
          <cell r="P34">
            <v>100.1</v>
          </cell>
          <cell r="Q34" t="str">
            <v/>
          </cell>
          <cell r="R34">
            <v>99.9</v>
          </cell>
          <cell r="S34" t="str">
            <v/>
          </cell>
          <cell r="T34">
            <v>100.3</v>
          </cell>
          <cell r="U34" t="str">
            <v/>
          </cell>
          <cell r="V34">
            <v>100</v>
          </cell>
          <cell r="W34" t="str">
            <v/>
          </cell>
          <cell r="X34">
            <v>99.3</v>
          </cell>
          <cell r="Y34" t="str">
            <v/>
          </cell>
        </row>
        <row r="35">
          <cell r="B35">
            <v>2099.4</v>
          </cell>
          <cell r="C35" t="str">
            <v/>
          </cell>
          <cell r="D35">
            <v>101.7</v>
          </cell>
          <cell r="E35" t="str">
            <v/>
          </cell>
          <cell r="F35">
            <v>100.6</v>
          </cell>
          <cell r="G35" t="str">
            <v/>
          </cell>
          <cell r="H35">
            <v>101.6</v>
          </cell>
          <cell r="I35" t="str">
            <v/>
          </cell>
          <cell r="J35">
            <v>99.8</v>
          </cell>
          <cell r="K35" t="str">
            <v/>
          </cell>
          <cell r="L35">
            <v>99.2</v>
          </cell>
          <cell r="M35" t="str">
            <v/>
          </cell>
          <cell r="N35">
            <v>1188.1600000000001</v>
          </cell>
          <cell r="O35" t="str">
            <v/>
          </cell>
          <cell r="P35">
            <v>100.6</v>
          </cell>
          <cell r="Q35" t="str">
            <v/>
          </cell>
          <cell r="R35">
            <v>100.5</v>
          </cell>
          <cell r="S35" t="str">
            <v/>
          </cell>
          <cell r="T35">
            <v>99.4</v>
          </cell>
          <cell r="U35" t="str">
            <v/>
          </cell>
          <cell r="V35">
            <v>98.7</v>
          </cell>
          <cell r="W35" t="str">
            <v/>
          </cell>
          <cell r="X35">
            <v>99.1</v>
          </cell>
          <cell r="Y35" t="str">
            <v/>
          </cell>
        </row>
        <row r="36">
          <cell r="B36">
            <v>2129.56</v>
          </cell>
          <cell r="C36" t="str">
            <v/>
          </cell>
          <cell r="D36">
            <v>102.2</v>
          </cell>
          <cell r="E36" t="str">
            <v/>
          </cell>
          <cell r="F36">
            <v>101</v>
          </cell>
          <cell r="G36" t="str">
            <v/>
          </cell>
          <cell r="H36">
            <v>102.2</v>
          </cell>
          <cell r="I36" t="str">
            <v/>
          </cell>
          <cell r="J36">
            <v>100.2</v>
          </cell>
          <cell r="K36" t="str">
            <v/>
          </cell>
          <cell r="L36">
            <v>100.6</v>
          </cell>
          <cell r="M36" t="str">
            <v/>
          </cell>
          <cell r="N36">
            <v>1202.26</v>
          </cell>
          <cell r="O36" t="str">
            <v/>
          </cell>
          <cell r="P36">
            <v>101.5</v>
          </cell>
          <cell r="Q36" t="str">
            <v/>
          </cell>
          <cell r="R36">
            <v>101.2</v>
          </cell>
          <cell r="S36" t="str">
            <v/>
          </cell>
          <cell r="T36">
            <v>100.2</v>
          </cell>
          <cell r="U36" t="str">
            <v/>
          </cell>
          <cell r="V36">
            <v>99.5</v>
          </cell>
          <cell r="W36" t="str">
            <v/>
          </cell>
          <cell r="X36">
            <v>100.8</v>
          </cell>
          <cell r="Y36" t="str">
            <v/>
          </cell>
        </row>
        <row r="37">
          <cell r="B37">
            <v>2138.83</v>
          </cell>
          <cell r="C37" t="str">
            <v/>
          </cell>
          <cell r="D37">
            <v>102.3</v>
          </cell>
          <cell r="E37" t="str">
            <v/>
          </cell>
          <cell r="F37">
            <v>100.4</v>
          </cell>
          <cell r="G37" t="str">
            <v/>
          </cell>
          <cell r="H37">
            <v>102.7</v>
          </cell>
          <cell r="I37" t="str">
            <v/>
          </cell>
          <cell r="J37">
            <v>100</v>
          </cell>
          <cell r="K37" t="str">
            <v/>
          </cell>
          <cell r="L37">
            <v>100.5</v>
          </cell>
          <cell r="M37" t="str">
            <v/>
          </cell>
          <cell r="N37">
            <v>1202.27</v>
          </cell>
          <cell r="O37" t="str">
            <v/>
          </cell>
          <cell r="P37">
            <v>101.6</v>
          </cell>
          <cell r="Q37" t="str">
            <v/>
          </cell>
          <cell r="R37">
            <v>100</v>
          </cell>
          <cell r="S37" t="str">
            <v/>
          </cell>
          <cell r="T37">
            <v>100.3</v>
          </cell>
          <cell r="U37" t="str">
            <v/>
          </cell>
          <cell r="V37">
            <v>99.3</v>
          </cell>
          <cell r="W37" t="str">
            <v/>
          </cell>
          <cell r="X37">
            <v>100.1</v>
          </cell>
          <cell r="Y37" t="str">
            <v/>
          </cell>
        </row>
        <row r="38">
          <cell r="B38">
            <v>2173.7199999999998</v>
          </cell>
          <cell r="C38" t="str">
            <v/>
          </cell>
          <cell r="D38">
            <v>103.7</v>
          </cell>
          <cell r="E38" t="str">
            <v/>
          </cell>
          <cell r="F38">
            <v>101.6</v>
          </cell>
          <cell r="G38" t="str">
            <v/>
          </cell>
          <cell r="H38">
            <v>103.1</v>
          </cell>
          <cell r="I38" t="str">
            <v/>
          </cell>
          <cell r="J38">
            <v>100.8</v>
          </cell>
          <cell r="K38" t="str">
            <v/>
          </cell>
          <cell r="L38">
            <v>100.4</v>
          </cell>
          <cell r="M38" t="str">
            <v/>
          </cell>
          <cell r="N38">
            <v>1207.44</v>
          </cell>
          <cell r="O38" t="str">
            <v/>
          </cell>
          <cell r="P38">
            <v>102.1</v>
          </cell>
          <cell r="Q38" t="str">
            <v/>
          </cell>
          <cell r="R38">
            <v>100.4</v>
          </cell>
          <cell r="S38" t="str">
            <v/>
          </cell>
          <cell r="T38">
            <v>99.5</v>
          </cell>
          <cell r="U38" t="str">
            <v/>
          </cell>
          <cell r="V38">
            <v>99.2</v>
          </cell>
          <cell r="W38" t="str">
            <v/>
          </cell>
          <cell r="X38">
            <v>99.2</v>
          </cell>
          <cell r="Y38" t="str">
            <v/>
          </cell>
        </row>
        <row r="39">
          <cell r="B39">
            <v>2183.64</v>
          </cell>
          <cell r="C39" t="str">
            <v/>
          </cell>
          <cell r="D39">
            <v>103.5</v>
          </cell>
          <cell r="E39" t="str">
            <v/>
          </cell>
          <cell r="F39">
            <v>100.5</v>
          </cell>
          <cell r="G39" t="str">
            <v/>
          </cell>
          <cell r="H39">
            <v>103</v>
          </cell>
          <cell r="I39" t="str">
            <v/>
          </cell>
          <cell r="J39">
            <v>101.5</v>
          </cell>
          <cell r="K39" t="str">
            <v/>
          </cell>
          <cell r="L39">
            <v>99.9</v>
          </cell>
          <cell r="M39" t="str">
            <v/>
          </cell>
          <cell r="N39">
            <v>1214.55</v>
          </cell>
          <cell r="O39" t="str">
            <v/>
          </cell>
          <cell r="P39">
            <v>102.2</v>
          </cell>
          <cell r="Q39" t="str">
            <v/>
          </cell>
          <cell r="R39">
            <v>100.6</v>
          </cell>
          <cell r="S39" t="str">
            <v/>
          </cell>
          <cell r="T39">
            <v>99.5</v>
          </cell>
          <cell r="U39" t="str">
            <v/>
          </cell>
          <cell r="V39">
            <v>100.2</v>
          </cell>
          <cell r="W39" t="str">
            <v/>
          </cell>
          <cell r="X39">
            <v>100</v>
          </cell>
          <cell r="Y39" t="str">
            <v/>
          </cell>
        </row>
        <row r="40">
          <cell r="B40">
            <v>2225.02</v>
          </cell>
          <cell r="C40" t="str">
            <v/>
          </cell>
          <cell r="D40">
            <v>104.5</v>
          </cell>
          <cell r="E40" t="str">
            <v/>
          </cell>
          <cell r="F40">
            <v>101.9</v>
          </cell>
          <cell r="G40" t="str">
            <v/>
          </cell>
          <cell r="H40">
            <v>104.6</v>
          </cell>
          <cell r="I40" t="str">
            <v/>
          </cell>
          <cell r="J40">
            <v>102.6</v>
          </cell>
          <cell r="K40" t="str">
            <v/>
          </cell>
          <cell r="L40">
            <v>101.6</v>
          </cell>
          <cell r="M40" t="str">
            <v/>
          </cell>
          <cell r="N40">
            <v>1229.31</v>
          </cell>
          <cell r="O40" t="str">
            <v/>
          </cell>
          <cell r="P40">
            <v>102.3</v>
          </cell>
          <cell r="Q40" t="str">
            <v/>
          </cell>
          <cell r="R40">
            <v>101.2</v>
          </cell>
          <cell r="S40" t="str">
            <v/>
          </cell>
          <cell r="T40">
            <v>100.4</v>
          </cell>
          <cell r="U40" t="str">
            <v/>
          </cell>
          <cell r="V40">
            <v>100.4</v>
          </cell>
          <cell r="W40" t="str">
            <v/>
          </cell>
          <cell r="X40">
            <v>100.9</v>
          </cell>
          <cell r="Y40" t="str">
            <v/>
          </cell>
        </row>
        <row r="41">
          <cell r="B41">
            <v>2236.0100000000002</v>
          </cell>
          <cell r="C41" t="str">
            <v/>
          </cell>
          <cell r="D41">
            <v>104.5</v>
          </cell>
          <cell r="E41" t="str">
            <v/>
          </cell>
          <cell r="F41">
            <v>100.5</v>
          </cell>
          <cell r="G41" t="str">
            <v/>
          </cell>
          <cell r="H41">
            <v>105.2</v>
          </cell>
          <cell r="I41" t="str">
            <v/>
          </cell>
          <cell r="J41">
            <v>102.6</v>
          </cell>
          <cell r="K41" t="str">
            <v/>
          </cell>
          <cell r="L41">
            <v>100.6</v>
          </cell>
          <cell r="M41" t="str">
            <v/>
          </cell>
          <cell r="N41">
            <v>1231.7</v>
          </cell>
          <cell r="O41" t="str">
            <v/>
          </cell>
          <cell r="P41">
            <v>102.4</v>
          </cell>
          <cell r="Q41" t="str">
            <v/>
          </cell>
          <cell r="R41">
            <v>100.2</v>
          </cell>
          <cell r="S41" t="str">
            <v/>
          </cell>
          <cell r="T41">
            <v>100.7</v>
          </cell>
          <cell r="U41" t="str">
            <v/>
          </cell>
          <cell r="V41">
            <v>100.5</v>
          </cell>
          <cell r="W41" t="str">
            <v/>
          </cell>
          <cell r="X41">
            <v>100.3</v>
          </cell>
          <cell r="Y41" t="str">
            <v/>
          </cell>
        </row>
        <row r="42">
          <cell r="B42">
            <v>2242.5700000000002</v>
          </cell>
          <cell r="C42" t="str">
            <v/>
          </cell>
          <cell r="D42">
            <v>103.2</v>
          </cell>
          <cell r="E42" t="str">
            <v/>
          </cell>
          <cell r="F42">
            <v>100.3</v>
          </cell>
          <cell r="G42" t="str">
            <v/>
          </cell>
          <cell r="H42">
            <v>105</v>
          </cell>
          <cell r="I42" t="str">
            <v/>
          </cell>
          <cell r="J42">
            <v>102</v>
          </cell>
          <cell r="K42" t="str">
            <v/>
          </cell>
          <cell r="L42">
            <v>99.8</v>
          </cell>
          <cell r="M42" t="str">
            <v/>
          </cell>
          <cell r="N42">
            <v>1232.05</v>
          </cell>
          <cell r="O42" t="str">
            <v/>
          </cell>
          <cell r="P42">
            <v>102</v>
          </cell>
          <cell r="Q42" t="str">
            <v/>
          </cell>
          <cell r="R42">
            <v>100</v>
          </cell>
          <cell r="S42" t="str">
            <v/>
          </cell>
          <cell r="T42">
            <v>100.2</v>
          </cell>
          <cell r="U42" t="str">
            <v/>
          </cell>
          <cell r="V42">
            <v>100.8</v>
          </cell>
          <cell r="W42" t="str">
            <v/>
          </cell>
          <cell r="X42">
            <v>99.5</v>
          </cell>
          <cell r="Y42" t="str">
            <v/>
          </cell>
        </row>
        <row r="43">
          <cell r="B43">
            <v>2273.6</v>
          </cell>
          <cell r="C43" t="str">
            <v/>
          </cell>
          <cell r="D43">
            <v>104.1</v>
          </cell>
          <cell r="E43" t="str">
            <v/>
          </cell>
          <cell r="F43">
            <v>101.4</v>
          </cell>
          <cell r="G43" t="str">
            <v/>
          </cell>
          <cell r="H43">
            <v>105.9</v>
          </cell>
          <cell r="I43" t="str">
            <v/>
          </cell>
          <cell r="J43">
            <v>102.9</v>
          </cell>
          <cell r="K43" t="str">
            <v/>
          </cell>
          <cell r="L43">
            <v>100.9</v>
          </cell>
          <cell r="M43" t="str">
            <v/>
          </cell>
          <cell r="N43">
            <v>1255.76</v>
          </cell>
          <cell r="O43" t="str">
            <v/>
          </cell>
          <cell r="P43">
            <v>103.4</v>
          </cell>
          <cell r="Q43" t="str">
            <v/>
          </cell>
          <cell r="R43">
            <v>101.9</v>
          </cell>
          <cell r="S43" t="str">
            <v/>
          </cell>
          <cell r="T43">
            <v>101.6</v>
          </cell>
          <cell r="U43" t="str">
            <v/>
          </cell>
          <cell r="V43">
            <v>102.2</v>
          </cell>
          <cell r="W43" t="str">
            <v/>
          </cell>
          <cell r="X43">
            <v>101.4</v>
          </cell>
          <cell r="Y43" t="str">
            <v/>
          </cell>
        </row>
        <row r="44">
          <cell r="B44">
            <v>2336.77</v>
          </cell>
          <cell r="C44" t="str">
            <v/>
          </cell>
          <cell r="D44">
            <v>105</v>
          </cell>
          <cell r="E44" t="str">
            <v/>
          </cell>
          <cell r="F44">
            <v>102.8</v>
          </cell>
          <cell r="G44" t="str">
            <v/>
          </cell>
          <cell r="H44">
            <v>107.1</v>
          </cell>
          <cell r="I44" t="str">
            <v/>
          </cell>
          <cell r="J44">
            <v>102.3</v>
          </cell>
          <cell r="K44" t="str">
            <v/>
          </cell>
          <cell r="L44">
            <v>101.1</v>
          </cell>
          <cell r="M44" t="str">
            <v/>
          </cell>
          <cell r="N44">
            <v>1305.02</v>
          </cell>
          <cell r="O44" t="str">
            <v/>
          </cell>
          <cell r="P44">
            <v>106.2</v>
          </cell>
          <cell r="Q44" t="str">
            <v/>
          </cell>
          <cell r="R44">
            <v>103.9</v>
          </cell>
          <cell r="S44" t="str">
            <v/>
          </cell>
          <cell r="T44">
            <v>103.8</v>
          </cell>
          <cell r="U44" t="str">
            <v/>
          </cell>
          <cell r="V44">
            <v>103.5</v>
          </cell>
          <cell r="W44" t="str">
            <v/>
          </cell>
          <cell r="X44">
            <v>102.2</v>
          </cell>
          <cell r="Y44" t="str">
            <v/>
          </cell>
        </row>
        <row r="45">
          <cell r="B45">
            <v>2348.5300000000002</v>
          </cell>
          <cell r="C45" t="str">
            <v/>
          </cell>
          <cell r="D45">
            <v>105</v>
          </cell>
          <cell r="E45" t="str">
            <v/>
          </cell>
          <cell r="F45">
            <v>100.5</v>
          </cell>
          <cell r="G45" t="str">
            <v/>
          </cell>
          <cell r="H45">
            <v>107.1</v>
          </cell>
          <cell r="I45" t="str">
            <v/>
          </cell>
          <cell r="J45">
            <v>101.7</v>
          </cell>
          <cell r="K45" t="str">
            <v/>
          </cell>
          <cell r="L45">
            <v>100</v>
          </cell>
          <cell r="M45" t="str">
            <v/>
          </cell>
          <cell r="N45">
            <v>1303.3900000000001</v>
          </cell>
          <cell r="O45" t="str">
            <v/>
          </cell>
          <cell r="P45">
            <v>105.8</v>
          </cell>
          <cell r="Q45" t="str">
            <v/>
          </cell>
          <cell r="R45">
            <v>99.9</v>
          </cell>
          <cell r="S45" t="str">
            <v/>
          </cell>
          <cell r="T45">
            <v>103.2</v>
          </cell>
          <cell r="U45" t="str">
            <v/>
          </cell>
          <cell r="V45">
            <v>102.5</v>
          </cell>
          <cell r="W45" t="str">
            <v/>
          </cell>
          <cell r="X45">
            <v>99.4</v>
          </cell>
          <cell r="Y45" t="str">
            <v/>
          </cell>
        </row>
        <row r="46">
          <cell r="B46">
            <v>2352.44</v>
          </cell>
          <cell r="C46" t="str">
            <v/>
          </cell>
          <cell r="D46">
            <v>104.9</v>
          </cell>
          <cell r="E46" t="str">
            <v/>
          </cell>
          <cell r="F46">
            <v>100.2</v>
          </cell>
          <cell r="G46" t="str">
            <v/>
          </cell>
          <cell r="H46">
            <v>106.8</v>
          </cell>
          <cell r="I46" t="str">
            <v/>
          </cell>
          <cell r="J46">
            <v>101.6</v>
          </cell>
          <cell r="K46" t="str">
            <v/>
          </cell>
          <cell r="L46">
            <v>99.7</v>
          </cell>
          <cell r="M46" t="str">
            <v/>
          </cell>
          <cell r="N46">
            <v>1303.82</v>
          </cell>
          <cell r="O46" t="str">
            <v/>
          </cell>
          <cell r="P46">
            <v>105.8</v>
          </cell>
          <cell r="Q46" t="str">
            <v/>
          </cell>
          <cell r="R46">
            <v>100</v>
          </cell>
          <cell r="S46" t="str">
            <v/>
          </cell>
          <cell r="T46">
            <v>102.7</v>
          </cell>
          <cell r="U46" t="str">
            <v/>
          </cell>
          <cell r="V46">
            <v>102.5</v>
          </cell>
          <cell r="W46" t="str">
            <v/>
          </cell>
          <cell r="X46">
            <v>99.5</v>
          </cell>
          <cell r="Y46" t="str">
            <v/>
          </cell>
        </row>
        <row r="47">
          <cell r="B47">
            <v>2393.39</v>
          </cell>
          <cell r="C47" t="str">
            <v/>
          </cell>
          <cell r="D47">
            <v>105.3</v>
          </cell>
          <cell r="E47" t="str">
            <v/>
          </cell>
          <cell r="F47">
            <v>101.7</v>
          </cell>
          <cell r="G47" t="str">
            <v/>
          </cell>
          <cell r="H47">
            <v>106.1</v>
          </cell>
          <cell r="I47" t="str">
            <v/>
          </cell>
          <cell r="J47">
            <v>100.2</v>
          </cell>
          <cell r="K47" t="str">
            <v/>
          </cell>
          <cell r="L47">
            <v>99.3</v>
          </cell>
          <cell r="M47" t="str">
            <v/>
          </cell>
          <cell r="N47">
            <v>1335.68</v>
          </cell>
          <cell r="O47" t="str">
            <v/>
          </cell>
          <cell r="P47">
            <v>106.4</v>
          </cell>
          <cell r="Q47" t="str">
            <v/>
          </cell>
          <cell r="R47">
            <v>102.4</v>
          </cell>
          <cell r="S47" t="str">
            <v/>
          </cell>
          <cell r="T47">
            <v>102.7</v>
          </cell>
          <cell r="U47" t="str">
            <v/>
          </cell>
          <cell r="V47">
            <v>101.2</v>
          </cell>
          <cell r="W47" t="str">
            <v/>
          </cell>
          <cell r="X47">
            <v>100</v>
          </cell>
          <cell r="Y47" t="str">
            <v/>
          </cell>
        </row>
        <row r="48">
          <cell r="B48">
            <v>2457.6999999999998</v>
          </cell>
          <cell r="C48" t="str">
            <v/>
          </cell>
          <cell r="D48">
            <v>105.2</v>
          </cell>
          <cell r="E48" t="str">
            <v/>
          </cell>
          <cell r="F48">
            <v>102.7</v>
          </cell>
          <cell r="G48" t="str">
            <v/>
          </cell>
          <cell r="H48">
            <v>108.2</v>
          </cell>
          <cell r="I48" t="str">
            <v/>
          </cell>
          <cell r="J48">
            <v>101.2</v>
          </cell>
          <cell r="K48" t="str">
            <v/>
          </cell>
          <cell r="L48">
            <v>102</v>
          </cell>
          <cell r="M48" t="str">
            <v/>
          </cell>
          <cell r="N48">
            <v>1390.59</v>
          </cell>
          <cell r="O48" t="str">
            <v/>
          </cell>
          <cell r="P48">
            <v>106.6</v>
          </cell>
          <cell r="Q48" t="str">
            <v/>
          </cell>
          <cell r="R48">
            <v>104.1</v>
          </cell>
          <cell r="S48" t="str">
            <v/>
          </cell>
          <cell r="T48">
            <v>106.2</v>
          </cell>
          <cell r="U48" t="str">
            <v/>
          </cell>
          <cell r="V48">
            <v>102.5</v>
          </cell>
          <cell r="W48" t="str">
            <v/>
          </cell>
          <cell r="X48">
            <v>103.4</v>
          </cell>
          <cell r="Y48" t="str">
            <v/>
          </cell>
        </row>
        <row r="49">
          <cell r="B49">
            <v>2480.83</v>
          </cell>
          <cell r="C49" t="str">
            <v/>
          </cell>
          <cell r="D49">
            <v>105.6</v>
          </cell>
          <cell r="E49" t="str">
            <v/>
          </cell>
          <cell r="F49">
            <v>100.9</v>
          </cell>
          <cell r="G49" t="str">
            <v/>
          </cell>
          <cell r="H49">
            <v>109.3</v>
          </cell>
          <cell r="I49" t="str">
            <v/>
          </cell>
          <cell r="J49">
            <v>102</v>
          </cell>
          <cell r="K49" t="str">
            <v/>
          </cell>
          <cell r="L49">
            <v>101</v>
          </cell>
          <cell r="M49" t="str">
            <v/>
          </cell>
          <cell r="N49">
            <v>1391.68</v>
          </cell>
          <cell r="O49" t="str">
            <v/>
          </cell>
          <cell r="P49">
            <v>106.8</v>
          </cell>
          <cell r="Q49" t="str">
            <v/>
          </cell>
          <cell r="R49">
            <v>100.1</v>
          </cell>
          <cell r="S49" t="str">
            <v/>
          </cell>
          <cell r="T49">
            <v>106.4</v>
          </cell>
          <cell r="U49" t="str">
            <v/>
          </cell>
          <cell r="V49">
            <v>103.2</v>
          </cell>
          <cell r="W49" t="str">
            <v/>
          </cell>
          <cell r="X49">
            <v>100.2</v>
          </cell>
          <cell r="Y49" t="str">
            <v/>
          </cell>
        </row>
        <row r="50">
          <cell r="B50">
            <v>2487.98</v>
          </cell>
          <cell r="C50" t="str">
            <v/>
          </cell>
          <cell r="D50">
            <v>105.8</v>
          </cell>
          <cell r="E50" t="str">
            <v/>
          </cell>
          <cell r="F50">
            <v>100.3</v>
          </cell>
          <cell r="G50" t="str">
            <v/>
          </cell>
          <cell r="H50">
            <v>109.4</v>
          </cell>
          <cell r="I50" t="str">
            <v/>
          </cell>
          <cell r="J50">
            <v>102.5</v>
          </cell>
          <cell r="K50" t="str">
            <v/>
          </cell>
          <cell r="L50">
            <v>100.1</v>
          </cell>
          <cell r="M50" t="str">
            <v/>
          </cell>
          <cell r="N50">
            <v>1388.28</v>
          </cell>
          <cell r="O50" t="str">
            <v/>
          </cell>
          <cell r="P50">
            <v>106.5</v>
          </cell>
          <cell r="Q50" t="str">
            <v/>
          </cell>
          <cell r="R50">
            <v>99.8</v>
          </cell>
          <cell r="S50" t="str">
            <v/>
          </cell>
          <cell r="T50">
            <v>106</v>
          </cell>
          <cell r="U50" t="str">
            <v/>
          </cell>
          <cell r="V50">
            <v>103.2</v>
          </cell>
          <cell r="W50" t="str">
            <v/>
          </cell>
          <cell r="X50">
            <v>99.6</v>
          </cell>
          <cell r="Y50" t="str">
            <v/>
          </cell>
        </row>
        <row r="51">
          <cell r="B51">
            <v>2569.42</v>
          </cell>
          <cell r="C51" t="str">
            <v/>
          </cell>
          <cell r="D51">
            <v>107.4</v>
          </cell>
          <cell r="E51" t="str">
            <v/>
          </cell>
          <cell r="F51">
            <v>103.3</v>
          </cell>
          <cell r="G51" t="str">
            <v/>
          </cell>
          <cell r="H51">
            <v>110.6</v>
          </cell>
          <cell r="I51" t="str">
            <v/>
          </cell>
          <cell r="J51">
            <v>104.5</v>
          </cell>
          <cell r="K51" t="str">
            <v/>
          </cell>
          <cell r="L51">
            <v>101.1</v>
          </cell>
          <cell r="M51" t="str">
            <v/>
          </cell>
          <cell r="N51">
            <v>1403.21</v>
          </cell>
          <cell r="O51" t="str">
            <v/>
          </cell>
          <cell r="P51">
            <v>105.1</v>
          </cell>
          <cell r="Q51" t="str">
            <v/>
          </cell>
          <cell r="R51">
            <v>101.1</v>
          </cell>
          <cell r="S51" t="str">
            <v/>
          </cell>
          <cell r="T51">
            <v>104.8</v>
          </cell>
          <cell r="U51" t="str">
            <v/>
          </cell>
          <cell r="V51">
            <v>102.2</v>
          </cell>
          <cell r="W51" t="str">
            <v/>
          </cell>
          <cell r="X51">
            <v>98.9</v>
          </cell>
          <cell r="Y51" t="str">
            <v/>
          </cell>
        </row>
        <row r="52">
          <cell r="B52">
            <v>2618.17</v>
          </cell>
          <cell r="C52" t="str">
            <v/>
          </cell>
          <cell r="D52">
            <v>106.5</v>
          </cell>
          <cell r="E52" t="str">
            <v/>
          </cell>
          <cell r="F52">
            <v>101.9</v>
          </cell>
          <cell r="G52" t="str">
            <v/>
          </cell>
          <cell r="H52">
            <v>110.8</v>
          </cell>
          <cell r="I52" t="str">
            <v/>
          </cell>
          <cell r="J52">
            <v>102.4</v>
          </cell>
          <cell r="K52" t="str">
            <v/>
          </cell>
          <cell r="L52">
            <v>100.2</v>
          </cell>
          <cell r="M52" t="str">
            <v/>
          </cell>
          <cell r="N52">
            <v>1438.43</v>
          </cell>
          <cell r="O52" t="str">
            <v/>
          </cell>
          <cell r="P52">
            <v>103.4</v>
          </cell>
          <cell r="Q52" t="str">
            <v/>
          </cell>
          <cell r="R52">
            <v>102.5</v>
          </cell>
          <cell r="S52" t="str">
            <v/>
          </cell>
          <cell r="T52">
            <v>105.6</v>
          </cell>
          <cell r="U52" t="str">
            <v/>
          </cell>
          <cell r="V52">
            <v>99.4</v>
          </cell>
          <cell r="W52" t="str">
            <v/>
          </cell>
          <cell r="X52">
            <v>100.8</v>
          </cell>
          <cell r="Y52" t="str">
            <v/>
          </cell>
        </row>
        <row r="53">
          <cell r="B53">
            <v>2643.2</v>
          </cell>
          <cell r="C53" t="str">
            <v/>
          </cell>
          <cell r="D53">
            <v>106.5</v>
          </cell>
          <cell r="E53" t="str">
            <v/>
          </cell>
          <cell r="F53">
            <v>101</v>
          </cell>
          <cell r="G53" t="str">
            <v/>
          </cell>
          <cell r="H53">
            <v>110.9</v>
          </cell>
          <cell r="I53" t="str">
            <v/>
          </cell>
          <cell r="J53">
            <v>101.3</v>
          </cell>
          <cell r="K53" t="str">
            <v/>
          </cell>
          <cell r="L53">
            <v>100.1</v>
          </cell>
          <cell r="M53" t="str">
            <v/>
          </cell>
          <cell r="N53">
            <v>1437.74</v>
          </cell>
          <cell r="O53" t="str">
            <v/>
          </cell>
          <cell r="P53">
            <v>103.3</v>
          </cell>
          <cell r="Q53" t="str">
            <v/>
          </cell>
          <cell r="R53">
            <v>100</v>
          </cell>
          <cell r="S53" t="str">
            <v/>
          </cell>
          <cell r="T53">
            <v>104.6</v>
          </cell>
          <cell r="U53" t="str">
            <v/>
          </cell>
          <cell r="V53">
            <v>98.3</v>
          </cell>
          <cell r="W53" t="str">
            <v/>
          </cell>
          <cell r="X53">
            <v>99.1</v>
          </cell>
          <cell r="Y53" t="str">
            <v/>
          </cell>
        </row>
        <row r="54">
          <cell r="B54">
            <v>2662.25</v>
          </cell>
          <cell r="C54" t="str">
            <v/>
          </cell>
          <cell r="D54">
            <v>107</v>
          </cell>
          <cell r="E54" t="str">
            <v/>
          </cell>
          <cell r="F54">
            <v>100.7</v>
          </cell>
          <cell r="G54" t="str">
            <v/>
          </cell>
          <cell r="H54">
            <v>108.8</v>
          </cell>
          <cell r="I54" t="str">
            <v/>
          </cell>
          <cell r="J54">
            <v>99.4</v>
          </cell>
          <cell r="K54" t="str">
            <v/>
          </cell>
          <cell r="L54">
            <v>98.1</v>
          </cell>
          <cell r="M54" t="str">
            <v/>
          </cell>
          <cell r="N54">
            <v>1436.53</v>
          </cell>
          <cell r="O54" t="str">
            <v/>
          </cell>
          <cell r="P54">
            <v>103.5</v>
          </cell>
          <cell r="Q54" t="str">
            <v/>
          </cell>
          <cell r="R54">
            <v>99.9</v>
          </cell>
          <cell r="S54" t="str">
            <v/>
          </cell>
          <cell r="T54">
            <v>101.9</v>
          </cell>
          <cell r="U54" t="str">
            <v/>
          </cell>
          <cell r="V54">
            <v>96.2</v>
          </cell>
          <cell r="W54" t="str">
            <v/>
          </cell>
          <cell r="X54">
            <v>97.4</v>
          </cell>
          <cell r="Y54" t="str">
            <v/>
          </cell>
        </row>
        <row r="55">
          <cell r="B55">
            <v>2744.06</v>
          </cell>
          <cell r="C55" t="str">
            <v/>
          </cell>
          <cell r="D55">
            <v>106.8</v>
          </cell>
          <cell r="E55" t="str">
            <v/>
          </cell>
          <cell r="F55">
            <v>103.1</v>
          </cell>
          <cell r="G55" t="str">
            <v/>
          </cell>
          <cell r="H55">
            <v>107.6</v>
          </cell>
          <cell r="I55" t="str">
            <v/>
          </cell>
          <cell r="J55">
            <v>97.2</v>
          </cell>
          <cell r="K55" t="str">
            <v/>
          </cell>
          <cell r="L55">
            <v>98.9</v>
          </cell>
          <cell r="M55" t="str">
            <v/>
          </cell>
          <cell r="N55">
            <v>1457.28</v>
          </cell>
          <cell r="O55" t="str">
            <v/>
          </cell>
          <cell r="P55">
            <v>103.9</v>
          </cell>
          <cell r="Q55" t="str">
            <v/>
          </cell>
          <cell r="R55">
            <v>101.4</v>
          </cell>
          <cell r="S55" t="str">
            <v/>
          </cell>
          <cell r="T55">
            <v>99.1</v>
          </cell>
          <cell r="U55" t="str">
            <v/>
          </cell>
          <cell r="V55">
            <v>94.5</v>
          </cell>
          <cell r="W55" t="str">
            <v/>
          </cell>
          <cell r="X55">
            <v>97.3</v>
          </cell>
          <cell r="Y55" t="str">
            <v/>
          </cell>
        </row>
        <row r="56">
          <cell r="B56">
            <v>2886.71</v>
          </cell>
          <cell r="C56"/>
          <cell r="D56">
            <v>110.3</v>
          </cell>
          <cell r="E56"/>
          <cell r="F56">
            <v>105.2</v>
          </cell>
          <cell r="G56"/>
          <cell r="H56">
            <v>107.1</v>
          </cell>
          <cell r="I56"/>
          <cell r="J56">
            <v>96.6</v>
          </cell>
          <cell r="K56"/>
          <cell r="L56">
            <v>99.5</v>
          </cell>
          <cell r="M56"/>
          <cell r="N56">
            <v>1506.76</v>
          </cell>
          <cell r="O56"/>
          <cell r="P56">
            <v>104.8</v>
          </cell>
          <cell r="Q56"/>
          <cell r="R56">
            <v>103.4</v>
          </cell>
          <cell r="S56"/>
          <cell r="T56">
            <v>96.9</v>
          </cell>
          <cell r="U56"/>
          <cell r="V56">
            <v>91.8</v>
          </cell>
          <cell r="W56"/>
          <cell r="X56">
            <v>97.8</v>
          </cell>
          <cell r="Y56"/>
        </row>
      </sheetData>
      <sheetData sheetId="6">
        <row r="7">
          <cell r="B7">
            <v>1642.9</v>
          </cell>
          <cell r="C7" t="str">
            <v/>
          </cell>
          <cell r="D7">
            <v>106.5</v>
          </cell>
          <cell r="E7" t="str">
            <v/>
          </cell>
          <cell r="F7">
            <v>87.9</v>
          </cell>
          <cell r="G7" t="str">
            <v/>
          </cell>
          <cell r="H7">
            <v>103.6</v>
          </cell>
          <cell r="I7" t="str">
            <v/>
          </cell>
          <cell r="J7">
            <v>954.68</v>
          </cell>
          <cell r="K7" t="str">
            <v/>
          </cell>
          <cell r="L7">
            <v>104.8</v>
          </cell>
          <cell r="M7" t="str">
            <v/>
          </cell>
          <cell r="N7">
            <v>88.7</v>
          </cell>
          <cell r="O7" t="str">
            <v/>
          </cell>
          <cell r="P7">
            <v>101.9</v>
          </cell>
          <cell r="Q7" t="str">
            <v/>
          </cell>
        </row>
        <row r="8">
          <cell r="B8">
            <v>1727.25</v>
          </cell>
          <cell r="C8"/>
          <cell r="D8">
            <v>105.1</v>
          </cell>
          <cell r="E8"/>
          <cell r="F8">
            <v>100.3</v>
          </cell>
          <cell r="G8"/>
          <cell r="H8">
            <v>100.3</v>
          </cell>
          <cell r="I8"/>
          <cell r="J8">
            <v>986.24</v>
          </cell>
          <cell r="K8"/>
          <cell r="L8">
            <v>103.3</v>
          </cell>
          <cell r="M8"/>
          <cell r="N8">
            <v>98.6</v>
          </cell>
          <cell r="O8"/>
          <cell r="P8">
            <v>98.6</v>
          </cell>
          <cell r="Q8" t="str">
            <v/>
          </cell>
        </row>
        <row r="9">
          <cell r="B9">
            <v>1820.99</v>
          </cell>
          <cell r="C9"/>
          <cell r="D9">
            <v>105.4</v>
          </cell>
          <cell r="E9"/>
          <cell r="F9">
            <v>101.6</v>
          </cell>
          <cell r="G9"/>
          <cell r="H9">
            <v>101.3</v>
          </cell>
          <cell r="I9"/>
          <cell r="J9">
            <v>1054.6099999999999</v>
          </cell>
          <cell r="K9"/>
          <cell r="L9">
            <v>106.9</v>
          </cell>
          <cell r="M9"/>
          <cell r="N9">
            <v>101.4</v>
          </cell>
          <cell r="O9"/>
          <cell r="P9">
            <v>102.8</v>
          </cell>
          <cell r="Q9" t="str">
            <v/>
          </cell>
        </row>
        <row r="10">
          <cell r="B10">
            <v>1921.25</v>
          </cell>
          <cell r="C10"/>
          <cell r="D10">
            <v>105.5</v>
          </cell>
          <cell r="E10"/>
          <cell r="F10">
            <v>106.1</v>
          </cell>
          <cell r="G10"/>
          <cell r="H10">
            <v>104.4</v>
          </cell>
          <cell r="I10"/>
          <cell r="J10">
            <v>1121.52</v>
          </cell>
          <cell r="K10"/>
          <cell r="L10">
            <v>106.3</v>
          </cell>
          <cell r="M10"/>
          <cell r="N10">
            <v>106.6</v>
          </cell>
          <cell r="O10"/>
          <cell r="P10">
            <v>105.1</v>
          </cell>
          <cell r="Q10" t="str">
            <v/>
          </cell>
        </row>
        <row r="11">
          <cell r="B11">
            <v>1991.14</v>
          </cell>
          <cell r="C11"/>
          <cell r="D11">
            <v>103.6</v>
          </cell>
          <cell r="E11"/>
          <cell r="F11">
            <v>96.6</v>
          </cell>
          <cell r="G11"/>
          <cell r="H11">
            <v>103.6</v>
          </cell>
          <cell r="I11"/>
          <cell r="J11">
            <v>1144.73</v>
          </cell>
          <cell r="K11"/>
          <cell r="L11">
            <v>102.1</v>
          </cell>
          <cell r="M11"/>
          <cell r="N11">
            <v>96.5</v>
          </cell>
          <cell r="O11"/>
          <cell r="P11">
            <v>102.1</v>
          </cell>
          <cell r="Q11" t="str">
            <v/>
          </cell>
        </row>
        <row r="12">
          <cell r="B12">
            <v>2049.2600000000002</v>
          </cell>
          <cell r="C12"/>
          <cell r="D12">
            <v>102.9</v>
          </cell>
          <cell r="E12"/>
          <cell r="F12">
            <v>100</v>
          </cell>
          <cell r="G12"/>
          <cell r="H12">
            <v>103.5</v>
          </cell>
          <cell r="I12"/>
          <cell r="J12">
            <v>1179.6300000000001</v>
          </cell>
          <cell r="K12"/>
          <cell r="L12">
            <v>103</v>
          </cell>
          <cell r="M12"/>
          <cell r="N12">
            <v>100</v>
          </cell>
          <cell r="O12"/>
          <cell r="P12">
            <v>103.6</v>
          </cell>
          <cell r="Q12" t="str">
            <v/>
          </cell>
        </row>
        <row r="13">
          <cell r="B13">
            <v>2086.35</v>
          </cell>
          <cell r="C13"/>
          <cell r="D13">
            <v>101.8</v>
          </cell>
          <cell r="E13"/>
          <cell r="F13">
            <v>102.2</v>
          </cell>
          <cell r="G13"/>
          <cell r="H13">
            <v>102.2</v>
          </cell>
          <cell r="I13"/>
          <cell r="J13">
            <v>1182.83</v>
          </cell>
          <cell r="K13"/>
          <cell r="L13">
            <v>100.3</v>
          </cell>
          <cell r="M13"/>
          <cell r="N13">
            <v>100.7</v>
          </cell>
          <cell r="O13"/>
          <cell r="P13">
            <v>100.7</v>
          </cell>
          <cell r="Q13" t="str">
            <v/>
          </cell>
        </row>
        <row r="14">
          <cell r="B14">
            <v>2138.0300000000002</v>
          </cell>
          <cell r="C14" t="str">
            <v/>
          </cell>
          <cell r="D14">
            <v>102.5</v>
          </cell>
          <cell r="E14" t="str">
            <v/>
          </cell>
          <cell r="F14">
            <v>102.4</v>
          </cell>
          <cell r="G14" t="str">
            <v/>
          </cell>
          <cell r="H14">
            <v>100.2</v>
          </cell>
          <cell r="I14" t="str">
            <v/>
          </cell>
          <cell r="J14">
            <v>1200</v>
          </cell>
          <cell r="K14" t="str">
            <v/>
          </cell>
          <cell r="L14">
            <v>101.5</v>
          </cell>
          <cell r="M14" t="str">
            <v/>
          </cell>
          <cell r="N14">
            <v>99.9</v>
          </cell>
          <cell r="O14" t="str">
            <v/>
          </cell>
          <cell r="P14">
            <v>99.2</v>
          </cell>
          <cell r="Q14" t="str">
            <v/>
          </cell>
        </row>
        <row r="15">
          <cell r="B15">
            <v>2221.9</v>
          </cell>
          <cell r="C15" t="str">
            <v/>
          </cell>
          <cell r="D15">
            <v>103.9</v>
          </cell>
          <cell r="E15" t="str">
            <v/>
          </cell>
          <cell r="F15">
            <v>104.6</v>
          </cell>
          <cell r="G15" t="str">
            <v/>
          </cell>
          <cell r="H15">
            <v>102.1</v>
          </cell>
          <cell r="I15" t="str">
            <v/>
          </cell>
          <cell r="J15">
            <v>1226.8499999999999</v>
          </cell>
          <cell r="K15" t="str">
            <v/>
          </cell>
          <cell r="L15">
            <v>102.2</v>
          </cell>
          <cell r="M15" t="str">
            <v/>
          </cell>
          <cell r="N15">
            <v>100.3</v>
          </cell>
          <cell r="O15" t="str">
            <v/>
          </cell>
          <cell r="P15">
            <v>100.4</v>
          </cell>
          <cell r="Q15" t="str">
            <v/>
          </cell>
        </row>
        <row r="16">
          <cell r="B16">
            <v>2327.0700000000002</v>
          </cell>
          <cell r="C16" t="str">
            <v/>
          </cell>
          <cell r="D16">
            <v>104.7</v>
          </cell>
          <cell r="E16" t="str">
            <v/>
          </cell>
          <cell r="F16">
            <v>106.7</v>
          </cell>
          <cell r="G16" t="str">
            <v/>
          </cell>
          <cell r="H16">
            <v>102</v>
          </cell>
          <cell r="I16" t="str">
            <v/>
          </cell>
          <cell r="J16">
            <v>1291.8599999999999</v>
          </cell>
          <cell r="K16" t="str">
            <v/>
          </cell>
          <cell r="L16">
            <v>105.3</v>
          </cell>
          <cell r="M16" t="str">
            <v/>
          </cell>
          <cell r="N16">
            <v>102.9</v>
          </cell>
          <cell r="O16" t="str">
            <v/>
          </cell>
          <cell r="P16">
            <v>102.6</v>
          </cell>
          <cell r="Q16" t="str">
            <v/>
          </cell>
        </row>
        <row r="17">
          <cell r="B17">
            <v>2455.0700000000002</v>
          </cell>
          <cell r="C17" t="str">
            <v/>
          </cell>
          <cell r="D17">
            <v>105.5</v>
          </cell>
          <cell r="E17" t="str">
            <v/>
          </cell>
          <cell r="F17">
            <v>108.3</v>
          </cell>
          <cell r="G17" t="str">
            <v/>
          </cell>
          <cell r="H17">
            <v>101.5</v>
          </cell>
          <cell r="I17" t="str">
            <v/>
          </cell>
          <cell r="J17">
            <v>1376.4</v>
          </cell>
          <cell r="K17" t="str">
            <v/>
          </cell>
          <cell r="L17">
            <v>106.5</v>
          </cell>
          <cell r="M17" t="str">
            <v/>
          </cell>
          <cell r="N17">
            <v>105.5</v>
          </cell>
          <cell r="O17" t="str">
            <v/>
          </cell>
          <cell r="P17">
            <v>102.5</v>
          </cell>
          <cell r="Q17" t="str">
            <v/>
          </cell>
        </row>
        <row r="18">
          <cell r="B18">
            <v>2623.26</v>
          </cell>
          <cell r="C18" t="str">
            <v/>
          </cell>
          <cell r="D18">
            <v>106.9</v>
          </cell>
          <cell r="E18" t="str">
            <v/>
          </cell>
          <cell r="F18">
            <v>110.4</v>
          </cell>
          <cell r="G18" t="str">
            <v/>
          </cell>
          <cell r="H18">
            <v>101.9</v>
          </cell>
          <cell r="I18" t="str">
            <v/>
          </cell>
          <cell r="J18">
            <v>1428.84</v>
          </cell>
          <cell r="K18" t="str">
            <v/>
          </cell>
          <cell r="L18">
            <v>103.8</v>
          </cell>
          <cell r="M18" t="str">
            <v/>
          </cell>
          <cell r="N18">
            <v>104.4</v>
          </cell>
          <cell r="O18" t="str">
            <v/>
          </cell>
          <cell r="P18">
            <v>99</v>
          </cell>
          <cell r="Q18" t="str">
            <v/>
          </cell>
        </row>
      </sheetData>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Miesieczne_KW"/>
      <sheetName val="Narastajace"/>
      <sheetName val="Narastajace_KW"/>
      <sheetName val="Kwartalne"/>
      <sheetName val="Kwartalne_KW"/>
      <sheetName val="Roczne"/>
      <sheetName val="Roczne_KW"/>
      <sheetName val="Wartosci_hist"/>
      <sheetName val="A_hist"/>
      <sheetName val="B_hist"/>
      <sheetName val="Miesieczne_hist"/>
      <sheetName val="Miesieczne_KW_hist"/>
      <sheetName val="Narastajace_hist"/>
      <sheetName val="Narastajace_KW_hist"/>
      <sheetName val="Kwartalne_hist"/>
      <sheetName val="Kwartalne_KW_hist"/>
      <sheetName val="Roczne_hist"/>
      <sheetName val="Roczne_KW_hist"/>
      <sheetName val="Metadane"/>
      <sheetName val="rejestr_zmian"/>
    </sheetNames>
    <sheetDataSet>
      <sheetData sheetId="0"/>
      <sheetData sheetId="1"/>
      <sheetData sheetId="2"/>
      <sheetData sheetId="3">
        <row r="7">
          <cell r="B7">
            <v>381.3</v>
          </cell>
          <cell r="C7" t="str">
            <v/>
          </cell>
          <cell r="D7">
            <v>705.3</v>
          </cell>
          <cell r="E7" t="str">
            <v/>
          </cell>
          <cell r="F7">
            <v>711</v>
          </cell>
          <cell r="G7" t="str">
            <v/>
          </cell>
        </row>
        <row r="8">
          <cell r="B8">
            <v>383.4</v>
          </cell>
          <cell r="C8" t="str">
            <v/>
          </cell>
          <cell r="D8">
            <v>711</v>
          </cell>
          <cell r="E8" t="str">
            <v/>
          </cell>
          <cell r="F8">
            <v>715.6</v>
          </cell>
          <cell r="G8" t="str">
            <v/>
          </cell>
        </row>
        <row r="9">
          <cell r="B9">
            <v>389.6</v>
          </cell>
          <cell r="C9" t="str">
            <v/>
          </cell>
          <cell r="D9">
            <v>712.8</v>
          </cell>
          <cell r="E9" t="str">
            <v/>
          </cell>
          <cell r="F9">
            <v>721.5</v>
          </cell>
          <cell r="G9" t="str">
            <v/>
          </cell>
        </row>
        <row r="10">
          <cell r="B10">
            <v>388.3</v>
          </cell>
          <cell r="C10" t="str">
            <v/>
          </cell>
          <cell r="D10">
            <v>713.1</v>
          </cell>
          <cell r="E10" t="str">
            <v/>
          </cell>
          <cell r="F10">
            <v>721.2</v>
          </cell>
          <cell r="G10" t="str">
            <v/>
          </cell>
        </row>
        <row r="11">
          <cell r="B11">
            <v>409</v>
          </cell>
          <cell r="C11" t="str">
            <v/>
          </cell>
          <cell r="D11">
            <v>730.1</v>
          </cell>
          <cell r="E11" t="str">
            <v/>
          </cell>
          <cell r="F11">
            <v>737.9</v>
          </cell>
          <cell r="G11" t="str">
            <v/>
          </cell>
        </row>
        <row r="12">
          <cell r="B12">
            <v>415.2</v>
          </cell>
          <cell r="C12" t="str">
            <v/>
          </cell>
          <cell r="D12">
            <v>736.4</v>
          </cell>
          <cell r="E12" t="str">
            <v/>
          </cell>
          <cell r="F12">
            <v>742.8</v>
          </cell>
          <cell r="G12" t="str">
            <v/>
          </cell>
        </row>
        <row r="13">
          <cell r="B13">
            <v>414.5</v>
          </cell>
          <cell r="C13" t="str">
            <v/>
          </cell>
          <cell r="D13">
            <v>734.4</v>
          </cell>
          <cell r="E13" t="str">
            <v/>
          </cell>
          <cell r="F13">
            <v>743.3</v>
          </cell>
          <cell r="G13" t="str">
            <v/>
          </cell>
        </row>
        <row r="14">
          <cell r="B14">
            <v>421</v>
          </cell>
          <cell r="C14" t="str">
            <v/>
          </cell>
          <cell r="D14">
            <v>739</v>
          </cell>
          <cell r="E14" t="str">
            <v/>
          </cell>
          <cell r="F14">
            <v>749.6</v>
          </cell>
          <cell r="G14" t="str">
            <v/>
          </cell>
        </row>
        <row r="15">
          <cell r="B15">
            <v>419.2</v>
          </cell>
          <cell r="C15" t="str">
            <v/>
          </cell>
          <cell r="D15">
            <v>744.5</v>
          </cell>
          <cell r="E15" t="str">
            <v/>
          </cell>
          <cell r="F15">
            <v>752.9</v>
          </cell>
          <cell r="G15" t="str">
            <v/>
          </cell>
        </row>
        <row r="16">
          <cell r="B16">
            <v>420.2</v>
          </cell>
          <cell r="C16" t="str">
            <v/>
          </cell>
          <cell r="D16">
            <v>748.2</v>
          </cell>
          <cell r="E16" t="str">
            <v/>
          </cell>
          <cell r="F16">
            <v>756.6</v>
          </cell>
          <cell r="G16" t="str">
            <v/>
          </cell>
        </row>
        <row r="17">
          <cell r="B17">
            <v>428.8</v>
          </cell>
          <cell r="C17" t="str">
            <v/>
          </cell>
          <cell r="D17">
            <v>754.6</v>
          </cell>
          <cell r="E17" t="str">
            <v/>
          </cell>
          <cell r="F17">
            <v>763.4</v>
          </cell>
          <cell r="G17" t="str">
            <v/>
          </cell>
        </row>
        <row r="18">
          <cell r="B18">
            <v>449.2</v>
          </cell>
          <cell r="C18" t="str">
            <v/>
          </cell>
          <cell r="D18">
            <v>774.7</v>
          </cell>
          <cell r="E18" t="str">
            <v/>
          </cell>
          <cell r="F18">
            <v>783.6</v>
          </cell>
          <cell r="G18" t="str">
            <v/>
          </cell>
        </row>
        <row r="19">
          <cell r="B19">
            <v>436.4</v>
          </cell>
          <cell r="C19" t="str">
            <v/>
          </cell>
          <cell r="D19">
            <v>761.1</v>
          </cell>
          <cell r="E19" t="str">
            <v/>
          </cell>
          <cell r="F19">
            <v>769.2</v>
          </cell>
          <cell r="G19" t="str">
            <v/>
          </cell>
        </row>
        <row r="20">
          <cell r="B20">
            <v>444.2</v>
          </cell>
          <cell r="C20" t="str">
            <v/>
          </cell>
          <cell r="D20">
            <v>768.9</v>
          </cell>
          <cell r="E20" t="str">
            <v/>
          </cell>
          <cell r="F20">
            <v>776</v>
          </cell>
          <cell r="G20" t="str">
            <v/>
          </cell>
        </row>
        <row r="21">
          <cell r="B21">
            <v>458.9</v>
          </cell>
          <cell r="C21" t="str">
            <v/>
          </cell>
          <cell r="D21">
            <v>792.7</v>
          </cell>
          <cell r="E21" t="str">
            <v/>
          </cell>
          <cell r="F21">
            <v>801.2</v>
          </cell>
          <cell r="G21" t="str">
            <v/>
          </cell>
        </row>
        <row r="22">
          <cell r="B22">
            <v>441.1</v>
          </cell>
          <cell r="C22" t="str">
            <v/>
          </cell>
          <cell r="D22">
            <v>779.2</v>
          </cell>
          <cell r="E22" t="str">
            <v/>
          </cell>
          <cell r="F22">
            <v>790.2</v>
          </cell>
          <cell r="G22" t="str">
            <v/>
          </cell>
        </row>
        <row r="23">
          <cell r="B23">
            <v>447.2</v>
          </cell>
          <cell r="C23" t="str">
            <v/>
          </cell>
          <cell r="D23">
            <v>783.5</v>
          </cell>
          <cell r="E23" t="str">
            <v/>
          </cell>
          <cell r="F23">
            <v>795.5</v>
          </cell>
          <cell r="G23" t="str">
            <v/>
          </cell>
        </row>
        <row r="24">
          <cell r="B24">
            <v>451.2</v>
          </cell>
          <cell r="C24" t="str">
            <v/>
          </cell>
          <cell r="D24">
            <v>788.1</v>
          </cell>
          <cell r="E24" t="str">
            <v/>
          </cell>
          <cell r="F24">
            <v>797.3</v>
          </cell>
          <cell r="G24" t="str">
            <v/>
          </cell>
        </row>
        <row r="25">
          <cell r="B25">
            <v>440.5</v>
          </cell>
          <cell r="C25" t="str">
            <v/>
          </cell>
          <cell r="D25">
            <v>787.5</v>
          </cell>
          <cell r="E25" t="str">
            <v/>
          </cell>
          <cell r="F25">
            <v>799.1</v>
          </cell>
          <cell r="G25" t="str">
            <v/>
          </cell>
        </row>
        <row r="26">
          <cell r="B26">
            <v>449.2</v>
          </cell>
          <cell r="C26" t="str">
            <v/>
          </cell>
          <cell r="D26">
            <v>800.2</v>
          </cell>
          <cell r="E26" t="str">
            <v/>
          </cell>
          <cell r="F26">
            <v>815.8</v>
          </cell>
          <cell r="G26" t="str">
            <v/>
          </cell>
        </row>
        <row r="27">
          <cell r="B27">
            <v>444.8</v>
          </cell>
          <cell r="C27" t="str">
            <v/>
          </cell>
          <cell r="D27">
            <v>814.3</v>
          </cell>
          <cell r="E27" t="str">
            <v/>
          </cell>
          <cell r="F27">
            <v>829.5</v>
          </cell>
          <cell r="G27" t="str">
            <v/>
          </cell>
        </row>
        <row r="28">
          <cell r="B28">
            <v>442.1</v>
          </cell>
          <cell r="C28" t="str">
            <v/>
          </cell>
          <cell r="D28">
            <v>817.6</v>
          </cell>
          <cell r="E28" t="str">
            <v/>
          </cell>
          <cell r="F28">
            <v>835.7</v>
          </cell>
          <cell r="G28" t="str">
            <v/>
          </cell>
        </row>
        <row r="29">
          <cell r="B29">
            <v>453.2</v>
          </cell>
          <cell r="C29" t="str">
            <v/>
          </cell>
          <cell r="D29">
            <v>836.8</v>
          </cell>
          <cell r="E29" t="str">
            <v/>
          </cell>
          <cell r="F29">
            <v>853.3</v>
          </cell>
          <cell r="G29" t="str">
            <v/>
          </cell>
        </row>
        <row r="30">
          <cell r="B30">
            <v>468.1</v>
          </cell>
          <cell r="C30" t="str">
            <v/>
          </cell>
          <cell r="D30">
            <v>863.7</v>
          </cell>
          <cell r="E30" t="str">
            <v/>
          </cell>
          <cell r="F30">
            <v>881.5</v>
          </cell>
          <cell r="G30" t="str">
            <v/>
          </cell>
        </row>
        <row r="31">
          <cell r="B31">
            <v>461.3</v>
          </cell>
          <cell r="C31" t="str">
            <v/>
          </cell>
          <cell r="D31">
            <v>855.2</v>
          </cell>
          <cell r="E31" t="str">
            <v/>
          </cell>
          <cell r="F31">
            <v>874.6</v>
          </cell>
          <cell r="G31" t="str">
            <v/>
          </cell>
        </row>
        <row r="32">
          <cell r="B32">
            <v>455.7</v>
          </cell>
          <cell r="C32" t="str">
            <v/>
          </cell>
          <cell r="D32">
            <v>860.2</v>
          </cell>
          <cell r="E32" t="str">
            <v/>
          </cell>
          <cell r="F32">
            <v>872.1</v>
          </cell>
          <cell r="G32" t="str">
            <v/>
          </cell>
        </row>
        <row r="33">
          <cell r="B33">
            <v>454.3</v>
          </cell>
          <cell r="C33" t="str">
            <v/>
          </cell>
          <cell r="D33">
            <v>860</v>
          </cell>
          <cell r="E33" t="str">
            <v/>
          </cell>
          <cell r="F33">
            <v>874.5</v>
          </cell>
          <cell r="G33" t="str">
            <v/>
          </cell>
        </row>
        <row r="34">
          <cell r="B34">
            <v>448.7</v>
          </cell>
          <cell r="C34" t="str">
            <v/>
          </cell>
          <cell r="D34">
            <v>854.9</v>
          </cell>
          <cell r="E34" t="str">
            <v/>
          </cell>
          <cell r="F34">
            <v>870.7</v>
          </cell>
          <cell r="G34" t="str">
            <v/>
          </cell>
        </row>
        <row r="35">
          <cell r="B35">
            <v>464</v>
          </cell>
          <cell r="C35" t="str">
            <v/>
          </cell>
          <cell r="D35">
            <v>867.1</v>
          </cell>
          <cell r="E35" t="str">
            <v/>
          </cell>
          <cell r="F35">
            <v>884.2</v>
          </cell>
          <cell r="G35" t="str">
            <v/>
          </cell>
        </row>
        <row r="36">
          <cell r="B36">
            <v>462.7</v>
          </cell>
          <cell r="C36" t="str">
            <v/>
          </cell>
          <cell r="D36">
            <v>868.8</v>
          </cell>
          <cell r="E36" t="str">
            <v/>
          </cell>
          <cell r="F36">
            <v>884.7</v>
          </cell>
          <cell r="G36" t="str">
            <v/>
          </cell>
        </row>
        <row r="37">
          <cell r="B37">
            <v>464.9</v>
          </cell>
          <cell r="C37" t="str">
            <v/>
          </cell>
          <cell r="D37">
            <v>869.1</v>
          </cell>
          <cell r="E37" t="str">
            <v/>
          </cell>
          <cell r="F37">
            <v>886.9</v>
          </cell>
          <cell r="G37" t="str">
            <v/>
          </cell>
        </row>
        <row r="38">
          <cell r="B38">
            <v>458.4</v>
          </cell>
          <cell r="C38" t="str">
            <v/>
          </cell>
          <cell r="D38">
            <v>873</v>
          </cell>
          <cell r="E38" t="str">
            <v/>
          </cell>
          <cell r="F38">
            <v>895.5</v>
          </cell>
          <cell r="G38" t="str">
            <v/>
          </cell>
        </row>
        <row r="39">
          <cell r="B39">
            <v>457.3</v>
          </cell>
          <cell r="C39" t="str">
            <v/>
          </cell>
          <cell r="D39">
            <v>874.6</v>
          </cell>
          <cell r="E39" t="str">
            <v/>
          </cell>
          <cell r="F39">
            <v>892.7</v>
          </cell>
          <cell r="G39" t="str">
            <v/>
          </cell>
        </row>
        <row r="40">
          <cell r="B40">
            <v>452.8</v>
          </cell>
          <cell r="C40" t="str">
            <v/>
          </cell>
          <cell r="D40">
            <v>879</v>
          </cell>
          <cell r="E40" t="str">
            <v/>
          </cell>
          <cell r="F40">
            <v>902.4</v>
          </cell>
          <cell r="G40" t="str">
            <v/>
          </cell>
        </row>
        <row r="41">
          <cell r="B41">
            <v>457.4</v>
          </cell>
          <cell r="C41" t="str">
            <v/>
          </cell>
          <cell r="D41">
            <v>882.1</v>
          </cell>
          <cell r="E41" t="str">
            <v/>
          </cell>
          <cell r="F41">
            <v>901.8</v>
          </cell>
          <cell r="G41" t="str">
            <v/>
          </cell>
        </row>
        <row r="42">
          <cell r="B42">
            <v>484.8</v>
          </cell>
          <cell r="C42" t="str">
            <v/>
          </cell>
          <cell r="D42">
            <v>900.3</v>
          </cell>
          <cell r="E42" t="str">
            <v/>
          </cell>
          <cell r="F42">
            <v>921.4</v>
          </cell>
          <cell r="G42" t="str">
            <v/>
          </cell>
        </row>
        <row r="43">
          <cell r="B43">
            <v>476.8</v>
          </cell>
          <cell r="C43" t="str">
            <v/>
          </cell>
          <cell r="D43">
            <v>895.7</v>
          </cell>
          <cell r="E43" t="str">
            <v/>
          </cell>
          <cell r="F43">
            <v>913.4</v>
          </cell>
          <cell r="G43" t="str">
            <v/>
          </cell>
        </row>
        <row r="44">
          <cell r="B44">
            <v>484.5</v>
          </cell>
          <cell r="C44" t="str">
            <v/>
          </cell>
          <cell r="D44">
            <v>904.4</v>
          </cell>
          <cell r="E44" t="str">
            <v/>
          </cell>
          <cell r="F44">
            <v>920.3</v>
          </cell>
          <cell r="G44" t="str">
            <v/>
          </cell>
        </row>
        <row r="45">
          <cell r="B45">
            <v>487.4</v>
          </cell>
          <cell r="C45" t="str">
            <v/>
          </cell>
          <cell r="D45">
            <v>915.8</v>
          </cell>
          <cell r="E45" t="str">
            <v/>
          </cell>
          <cell r="F45">
            <v>932</v>
          </cell>
          <cell r="G45" t="str">
            <v/>
          </cell>
        </row>
        <row r="46">
          <cell r="B46">
            <v>493.7</v>
          </cell>
          <cell r="C46" t="str">
            <v/>
          </cell>
          <cell r="D46">
            <v>914.7</v>
          </cell>
          <cell r="E46" t="str">
            <v/>
          </cell>
          <cell r="F46">
            <v>935.2</v>
          </cell>
          <cell r="G46" t="str">
            <v/>
          </cell>
        </row>
        <row r="47">
          <cell r="B47">
            <v>508.3</v>
          </cell>
          <cell r="C47" t="str">
            <v/>
          </cell>
          <cell r="D47">
            <v>920.1</v>
          </cell>
          <cell r="E47" t="str">
            <v/>
          </cell>
          <cell r="F47">
            <v>941.8</v>
          </cell>
          <cell r="G47" t="str">
            <v/>
          </cell>
        </row>
        <row r="48">
          <cell r="B48">
            <v>523.79999999999995</v>
          </cell>
          <cell r="C48" t="str">
            <v/>
          </cell>
          <cell r="D48">
            <v>927.3</v>
          </cell>
          <cell r="E48" t="str">
            <v/>
          </cell>
          <cell r="F48">
            <v>946.6</v>
          </cell>
          <cell r="G48" t="str">
            <v/>
          </cell>
        </row>
        <row r="49">
          <cell r="B49">
            <v>530.70000000000005</v>
          </cell>
          <cell r="C49" t="str">
            <v/>
          </cell>
          <cell r="D49">
            <v>921.7</v>
          </cell>
          <cell r="E49" t="str">
            <v/>
          </cell>
          <cell r="F49">
            <v>945.1</v>
          </cell>
          <cell r="G49" t="str">
            <v/>
          </cell>
        </row>
        <row r="50">
          <cell r="B50">
            <v>531.1</v>
          </cell>
          <cell r="C50" t="str">
            <v/>
          </cell>
          <cell r="D50">
            <v>928.4</v>
          </cell>
          <cell r="E50" t="str">
            <v/>
          </cell>
          <cell r="F50">
            <v>950</v>
          </cell>
          <cell r="G50" t="str">
            <v/>
          </cell>
        </row>
        <row r="51">
          <cell r="B51">
            <v>540.9</v>
          </cell>
          <cell r="C51" t="str">
            <v/>
          </cell>
          <cell r="D51">
            <v>931</v>
          </cell>
          <cell r="E51" t="str">
            <v/>
          </cell>
          <cell r="F51">
            <v>947.2</v>
          </cell>
          <cell r="G51" t="str">
            <v/>
          </cell>
        </row>
        <row r="52">
          <cell r="B52">
            <v>536.20000000000005</v>
          </cell>
          <cell r="C52" t="str">
            <v/>
          </cell>
          <cell r="D52">
            <v>935.1</v>
          </cell>
          <cell r="E52" t="str">
            <v/>
          </cell>
          <cell r="F52">
            <v>955.4</v>
          </cell>
          <cell r="G52" t="str">
            <v/>
          </cell>
        </row>
        <row r="53">
          <cell r="B53">
            <v>538.79999999999995</v>
          </cell>
          <cell r="C53" t="str">
            <v/>
          </cell>
          <cell r="D53">
            <v>934.7</v>
          </cell>
          <cell r="E53" t="str">
            <v/>
          </cell>
          <cell r="F53">
            <v>953.4</v>
          </cell>
          <cell r="G53" t="str">
            <v/>
          </cell>
        </row>
        <row r="54">
          <cell r="B54">
            <v>555.79999999999995</v>
          </cell>
          <cell r="C54" t="str">
            <v/>
          </cell>
          <cell r="D54">
            <v>960.3</v>
          </cell>
          <cell r="E54" t="str">
            <v/>
          </cell>
          <cell r="F54">
            <v>978.9</v>
          </cell>
          <cell r="G54" t="str">
            <v/>
          </cell>
        </row>
        <row r="55">
          <cell r="B55">
            <v>546.5</v>
          </cell>
          <cell r="C55" t="str">
            <v/>
          </cell>
          <cell r="D55">
            <v>947.4</v>
          </cell>
          <cell r="E55" t="str">
            <v/>
          </cell>
          <cell r="F55">
            <v>962.4</v>
          </cell>
          <cell r="G55" t="str">
            <v/>
          </cell>
        </row>
        <row r="56">
          <cell r="B56">
            <v>548</v>
          </cell>
          <cell r="C56" t="str">
            <v/>
          </cell>
          <cell r="D56">
            <v>954.3</v>
          </cell>
          <cell r="E56" t="str">
            <v/>
          </cell>
          <cell r="F56">
            <v>968.4</v>
          </cell>
          <cell r="G56" t="str">
            <v/>
          </cell>
        </row>
        <row r="57">
          <cell r="B57">
            <v>559</v>
          </cell>
          <cell r="C57" t="str">
            <v/>
          </cell>
          <cell r="D57">
            <v>964.6</v>
          </cell>
          <cell r="E57" t="str">
            <v/>
          </cell>
          <cell r="F57">
            <v>980.4</v>
          </cell>
          <cell r="G57" t="str">
            <v/>
          </cell>
        </row>
        <row r="58">
          <cell r="B58">
            <v>548.4</v>
          </cell>
          <cell r="C58" t="str">
            <v/>
          </cell>
          <cell r="D58">
            <v>969.8</v>
          </cell>
          <cell r="E58" t="str">
            <v/>
          </cell>
          <cell r="F58">
            <v>986.1</v>
          </cell>
          <cell r="G58" t="str">
            <v/>
          </cell>
        </row>
        <row r="59">
          <cell r="B59">
            <v>557.70000000000005</v>
          </cell>
          <cell r="C59" t="str">
            <v/>
          </cell>
          <cell r="D59">
            <v>975</v>
          </cell>
          <cell r="E59" t="str">
            <v/>
          </cell>
          <cell r="F59">
            <v>991.1</v>
          </cell>
          <cell r="G59" t="str">
            <v/>
          </cell>
        </row>
        <row r="60">
          <cell r="B60">
            <v>572.4</v>
          </cell>
          <cell r="C60" t="str">
            <v/>
          </cell>
          <cell r="D60">
            <v>980.1</v>
          </cell>
          <cell r="E60" t="str">
            <v/>
          </cell>
          <cell r="F60">
            <v>996.2</v>
          </cell>
          <cell r="G60" t="str">
            <v/>
          </cell>
        </row>
        <row r="61">
          <cell r="B61">
            <v>570.5</v>
          </cell>
          <cell r="C61" t="str">
            <v/>
          </cell>
          <cell r="D61">
            <v>985.8</v>
          </cell>
          <cell r="E61" t="str">
            <v/>
          </cell>
          <cell r="F61">
            <v>1002.1</v>
          </cell>
          <cell r="G61" t="str">
            <v/>
          </cell>
        </row>
        <row r="62">
          <cell r="B62">
            <v>574.5</v>
          </cell>
          <cell r="C62" t="str">
            <v/>
          </cell>
          <cell r="D62">
            <v>1003.1</v>
          </cell>
          <cell r="E62" t="str">
            <v/>
          </cell>
          <cell r="F62">
            <v>1020.6</v>
          </cell>
          <cell r="G62" t="str">
            <v/>
          </cell>
        </row>
        <row r="63">
          <cell r="B63">
            <v>578.5</v>
          </cell>
          <cell r="C63" t="str">
            <v/>
          </cell>
          <cell r="D63">
            <v>1003.4</v>
          </cell>
          <cell r="E63" t="str">
            <v/>
          </cell>
          <cell r="F63">
            <v>1021.8</v>
          </cell>
          <cell r="G63" t="str">
            <v/>
          </cell>
        </row>
        <row r="64">
          <cell r="B64">
            <v>574.6</v>
          </cell>
          <cell r="C64" t="str">
            <v/>
          </cell>
          <cell r="D64">
            <v>1011.9</v>
          </cell>
          <cell r="E64" t="str">
            <v/>
          </cell>
          <cell r="F64">
            <v>1028.7</v>
          </cell>
          <cell r="G64" t="str">
            <v/>
          </cell>
        </row>
        <row r="65">
          <cell r="B65">
            <v>583.70000000000005</v>
          </cell>
          <cell r="C65" t="str">
            <v/>
          </cell>
          <cell r="D65">
            <v>1017.7</v>
          </cell>
          <cell r="E65" t="str">
            <v/>
          </cell>
          <cell r="F65">
            <v>1033.4000000000001</v>
          </cell>
          <cell r="G65" t="str">
            <v/>
          </cell>
        </row>
        <row r="66">
          <cell r="B66">
            <v>606.29999999999995</v>
          </cell>
          <cell r="C66" t="str">
            <v/>
          </cell>
          <cell r="D66">
            <v>1044.5999999999999</v>
          </cell>
          <cell r="E66" t="str">
            <v/>
          </cell>
          <cell r="F66">
            <v>1059</v>
          </cell>
          <cell r="G66" t="str">
            <v/>
          </cell>
        </row>
        <row r="67">
          <cell r="B67">
            <v>596.6</v>
          </cell>
          <cell r="C67" t="str">
            <v/>
          </cell>
          <cell r="D67">
            <v>1032.4000000000001</v>
          </cell>
          <cell r="E67" t="str">
            <v/>
          </cell>
          <cell r="F67">
            <v>1044.7</v>
          </cell>
          <cell r="G67" t="str">
            <v/>
          </cell>
        </row>
        <row r="68">
          <cell r="B68">
            <v>603.4</v>
          </cell>
          <cell r="C68" t="str">
            <v/>
          </cell>
          <cell r="D68">
            <v>1038.8</v>
          </cell>
          <cell r="E68" t="str">
            <v/>
          </cell>
          <cell r="F68">
            <v>1052.7</v>
          </cell>
          <cell r="G68" t="str">
            <v/>
          </cell>
        </row>
        <row r="69">
          <cell r="B69">
            <v>620.1</v>
          </cell>
          <cell r="C69" t="str">
            <v/>
          </cell>
          <cell r="D69">
            <v>1050.8</v>
          </cell>
          <cell r="E69" t="str">
            <v/>
          </cell>
          <cell r="F69">
            <v>1066</v>
          </cell>
          <cell r="G69" t="str">
            <v/>
          </cell>
        </row>
        <row r="70">
          <cell r="B70">
            <v>612.6</v>
          </cell>
          <cell r="C70" t="str">
            <v/>
          </cell>
          <cell r="D70">
            <v>1043.4000000000001</v>
          </cell>
          <cell r="E70" t="str">
            <v/>
          </cell>
          <cell r="F70">
            <v>1055.8</v>
          </cell>
          <cell r="G70" t="str">
            <v/>
          </cell>
        </row>
        <row r="71">
          <cell r="B71">
            <v>622</v>
          </cell>
          <cell r="C71" t="str">
            <v/>
          </cell>
          <cell r="D71">
            <v>1052.7</v>
          </cell>
          <cell r="E71" t="str">
            <v/>
          </cell>
          <cell r="F71">
            <v>1065.8</v>
          </cell>
          <cell r="G71" t="str">
            <v/>
          </cell>
        </row>
        <row r="72">
          <cell r="B72">
            <v>638.6</v>
          </cell>
          <cell r="C72" t="str">
            <v/>
          </cell>
          <cell r="D72">
            <v>1065.9000000000001</v>
          </cell>
          <cell r="E72" t="str">
            <v/>
          </cell>
          <cell r="F72">
            <v>1077.7</v>
          </cell>
          <cell r="G72" t="str">
            <v/>
          </cell>
        </row>
        <row r="73">
          <cell r="B73">
            <v>639.70000000000005</v>
          </cell>
          <cell r="C73" t="str">
            <v/>
          </cell>
          <cell r="D73">
            <v>1074.0999999999999</v>
          </cell>
          <cell r="E73" t="str">
            <v/>
          </cell>
          <cell r="F73">
            <v>1087.3</v>
          </cell>
          <cell r="G73" t="str">
            <v/>
          </cell>
        </row>
        <row r="74">
          <cell r="B74">
            <v>652.4</v>
          </cell>
          <cell r="C74" t="str">
            <v/>
          </cell>
          <cell r="D74">
            <v>1083.2</v>
          </cell>
          <cell r="E74" t="str">
            <v/>
          </cell>
          <cell r="F74">
            <v>1094.5</v>
          </cell>
          <cell r="G74" t="str">
            <v/>
          </cell>
        </row>
        <row r="75">
          <cell r="B75">
            <v>655.9</v>
          </cell>
          <cell r="C75" t="str">
            <v/>
          </cell>
          <cell r="D75">
            <v>1094.3</v>
          </cell>
          <cell r="E75" t="str">
            <v/>
          </cell>
          <cell r="F75">
            <v>1106.5</v>
          </cell>
          <cell r="G75" t="str">
            <v/>
          </cell>
        </row>
        <row r="76">
          <cell r="B76">
            <v>657.3</v>
          </cell>
          <cell r="C76" t="str">
            <v/>
          </cell>
          <cell r="D76">
            <v>1107.3</v>
          </cell>
          <cell r="E76" t="str">
            <v/>
          </cell>
          <cell r="F76">
            <v>1120.7</v>
          </cell>
          <cell r="G76" t="str">
            <v/>
          </cell>
        </row>
        <row r="77">
          <cell r="B77">
            <v>676.8</v>
          </cell>
          <cell r="C77" t="str">
            <v/>
          </cell>
          <cell r="D77">
            <v>1118.3</v>
          </cell>
          <cell r="E77" t="str">
            <v/>
          </cell>
          <cell r="F77">
            <v>1130</v>
          </cell>
          <cell r="G77" t="str">
            <v/>
          </cell>
        </row>
        <row r="78">
          <cell r="B78">
            <v>692.1</v>
          </cell>
          <cell r="C78" t="str">
            <v/>
          </cell>
          <cell r="D78">
            <v>1145.3</v>
          </cell>
          <cell r="E78" t="str">
            <v/>
          </cell>
          <cell r="F78">
            <v>1155</v>
          </cell>
          <cell r="G78" t="str">
            <v/>
          </cell>
        </row>
        <row r="79">
          <cell r="B79">
            <v>686.6</v>
          </cell>
          <cell r="C79" t="str">
            <v/>
          </cell>
          <cell r="D79">
            <v>1141</v>
          </cell>
          <cell r="E79" t="str">
            <v/>
          </cell>
          <cell r="F79">
            <v>1151.2</v>
          </cell>
          <cell r="G79" t="str">
            <v/>
          </cell>
        </row>
        <row r="80">
          <cell r="B80">
            <v>700.6</v>
          </cell>
          <cell r="C80" t="str">
            <v/>
          </cell>
          <cell r="D80">
            <v>1150.4000000000001</v>
          </cell>
          <cell r="E80" t="str">
            <v/>
          </cell>
          <cell r="F80">
            <v>1158.9000000000001</v>
          </cell>
          <cell r="G80" t="str">
            <v/>
          </cell>
        </row>
        <row r="81">
          <cell r="B81">
            <v>705.9</v>
          </cell>
          <cell r="C81" t="str">
            <v/>
          </cell>
          <cell r="D81">
            <v>1154.7</v>
          </cell>
          <cell r="E81" t="str">
            <v/>
          </cell>
          <cell r="F81">
            <v>1162.5999999999999</v>
          </cell>
          <cell r="G81" t="str">
            <v/>
          </cell>
        </row>
        <row r="82">
          <cell r="B82">
            <v>711.2</v>
          </cell>
          <cell r="C82" t="str">
            <v/>
          </cell>
          <cell r="D82">
            <v>1169.8</v>
          </cell>
          <cell r="E82" t="str">
            <v/>
          </cell>
          <cell r="F82">
            <v>1178.3</v>
          </cell>
          <cell r="G82" t="str">
            <v/>
          </cell>
        </row>
        <row r="83">
          <cell r="B83">
            <v>728.6</v>
          </cell>
          <cell r="C83" t="str">
            <v/>
          </cell>
          <cell r="D83">
            <v>1180.5999999999999</v>
          </cell>
          <cell r="E83" t="str">
            <v/>
          </cell>
          <cell r="F83">
            <v>1189.4000000000001</v>
          </cell>
          <cell r="G83" t="str">
            <v/>
          </cell>
        </row>
        <row r="84">
          <cell r="B84">
            <v>740.3</v>
          </cell>
          <cell r="C84" t="str">
            <v/>
          </cell>
          <cell r="D84">
            <v>1192</v>
          </cell>
          <cell r="E84" t="str">
            <v/>
          </cell>
          <cell r="F84">
            <v>1200.9000000000001</v>
          </cell>
          <cell r="G84" t="str">
            <v/>
          </cell>
        </row>
        <row r="85">
          <cell r="B85">
            <v>739.4</v>
          </cell>
          <cell r="C85" t="str">
            <v/>
          </cell>
          <cell r="D85">
            <v>1194.7</v>
          </cell>
          <cell r="E85" t="str">
            <v/>
          </cell>
          <cell r="F85">
            <v>1204</v>
          </cell>
          <cell r="G85" t="str">
            <v/>
          </cell>
        </row>
        <row r="86">
          <cell r="B86">
            <v>749.5</v>
          </cell>
          <cell r="C86" t="str">
            <v/>
          </cell>
          <cell r="D86">
            <v>1195.3</v>
          </cell>
          <cell r="E86" t="str">
            <v/>
          </cell>
          <cell r="F86">
            <v>1204.5999999999999</v>
          </cell>
          <cell r="G86" t="str">
            <v/>
          </cell>
        </row>
        <row r="87">
          <cell r="B87">
            <v>753.4</v>
          </cell>
          <cell r="C87" t="str">
            <v/>
          </cell>
          <cell r="D87">
            <v>1200.5999999999999</v>
          </cell>
          <cell r="E87" t="str">
            <v/>
          </cell>
          <cell r="F87">
            <v>1210.0999999999999</v>
          </cell>
          <cell r="G87" t="str">
            <v/>
          </cell>
        </row>
        <row r="88">
          <cell r="B88">
            <v>759.1</v>
          </cell>
          <cell r="C88" t="str">
            <v/>
          </cell>
          <cell r="D88">
            <v>1209</v>
          </cell>
          <cell r="E88" t="str">
            <v/>
          </cell>
          <cell r="F88">
            <v>1218.3</v>
          </cell>
          <cell r="G88" t="str">
            <v/>
          </cell>
        </row>
        <row r="89">
          <cell r="B89">
            <v>784.8</v>
          </cell>
          <cell r="C89" t="str">
            <v/>
          </cell>
          <cell r="D89">
            <v>1231.2</v>
          </cell>
          <cell r="E89" t="str">
            <v/>
          </cell>
          <cell r="F89">
            <v>1239.7</v>
          </cell>
          <cell r="G89" t="str">
            <v/>
          </cell>
        </row>
        <row r="90">
          <cell r="B90">
            <v>815.3</v>
          </cell>
          <cell r="C90" t="str">
            <v/>
          </cell>
          <cell r="D90">
            <v>1256.2</v>
          </cell>
          <cell r="E90" t="str">
            <v/>
          </cell>
          <cell r="F90">
            <v>1265.7</v>
          </cell>
          <cell r="G90" t="str">
            <v/>
          </cell>
        </row>
        <row r="91">
          <cell r="B91">
            <v>797.3</v>
          </cell>
          <cell r="C91" t="str">
            <v/>
          </cell>
          <cell r="D91">
            <v>1238.9000000000001</v>
          </cell>
          <cell r="E91" t="str">
            <v/>
          </cell>
          <cell r="F91">
            <v>1249.2</v>
          </cell>
          <cell r="G91" t="str">
            <v/>
          </cell>
        </row>
        <row r="92">
          <cell r="B92">
            <v>809.6</v>
          </cell>
          <cell r="C92" t="str">
            <v/>
          </cell>
          <cell r="D92">
            <v>1244.7</v>
          </cell>
          <cell r="E92" t="str">
            <v/>
          </cell>
          <cell r="F92">
            <v>1253.8</v>
          </cell>
          <cell r="G92" t="str">
            <v/>
          </cell>
        </row>
        <row r="93">
          <cell r="B93">
            <v>810.8</v>
          </cell>
          <cell r="C93" t="str">
            <v/>
          </cell>
          <cell r="D93">
            <v>1243.2</v>
          </cell>
          <cell r="E93" t="str">
            <v/>
          </cell>
          <cell r="F93">
            <v>1253.4000000000001</v>
          </cell>
          <cell r="G93" t="str">
            <v/>
          </cell>
        </row>
        <row r="94">
          <cell r="B94">
            <v>811.9</v>
          </cell>
          <cell r="C94" t="str">
            <v/>
          </cell>
          <cell r="D94">
            <v>1246.3</v>
          </cell>
          <cell r="E94" t="str">
            <v/>
          </cell>
          <cell r="F94">
            <v>1257.2</v>
          </cell>
          <cell r="G94" t="str">
            <v/>
          </cell>
        </row>
        <row r="95">
          <cell r="B95">
            <v>825.3</v>
          </cell>
          <cell r="C95" t="str">
            <v/>
          </cell>
          <cell r="D95">
            <v>1250.7</v>
          </cell>
          <cell r="E95" t="str">
            <v/>
          </cell>
          <cell r="F95">
            <v>1263.9000000000001</v>
          </cell>
          <cell r="G95" t="str">
            <v/>
          </cell>
        </row>
        <row r="96">
          <cell r="B96">
            <v>830.5</v>
          </cell>
          <cell r="C96" t="str">
            <v/>
          </cell>
          <cell r="D96">
            <v>1249</v>
          </cell>
          <cell r="E96" t="str">
            <v/>
          </cell>
          <cell r="F96">
            <v>1260.7</v>
          </cell>
          <cell r="G96" t="str">
            <v/>
          </cell>
        </row>
        <row r="97">
          <cell r="B97">
            <v>837.4</v>
          </cell>
          <cell r="C97" t="str">
            <v/>
          </cell>
          <cell r="D97">
            <v>1252.2</v>
          </cell>
          <cell r="E97" t="str">
            <v/>
          </cell>
          <cell r="F97">
            <v>1264.3</v>
          </cell>
          <cell r="G97" t="str">
            <v/>
          </cell>
        </row>
        <row r="98">
          <cell r="B98">
            <v>843.1</v>
          </cell>
          <cell r="C98" t="str">
            <v/>
          </cell>
          <cell r="D98">
            <v>1259.3</v>
          </cell>
          <cell r="E98" t="str">
            <v/>
          </cell>
          <cell r="F98">
            <v>1269.8</v>
          </cell>
          <cell r="G98" t="str">
            <v/>
          </cell>
        </row>
        <row r="99">
          <cell r="B99">
            <v>844.5</v>
          </cell>
          <cell r="C99" t="str">
            <v/>
          </cell>
          <cell r="D99">
            <v>1266.3</v>
          </cell>
          <cell r="E99" t="str">
            <v/>
          </cell>
          <cell r="F99">
            <v>1275.9000000000001</v>
          </cell>
          <cell r="G99" t="str">
            <v/>
          </cell>
        </row>
        <row r="100">
          <cell r="B100">
            <v>856.9</v>
          </cell>
          <cell r="C100" t="str">
            <v/>
          </cell>
          <cell r="D100">
            <v>1277.4000000000001</v>
          </cell>
          <cell r="E100" t="str">
            <v/>
          </cell>
          <cell r="F100">
            <v>1287.7</v>
          </cell>
          <cell r="G100" t="str">
            <v/>
          </cell>
        </row>
        <row r="101">
          <cell r="B101">
            <v>874.4</v>
          </cell>
          <cell r="C101" t="str">
            <v/>
          </cell>
          <cell r="D101">
            <v>1285</v>
          </cell>
          <cell r="E101" t="str">
            <v/>
          </cell>
          <cell r="F101">
            <v>1295.8</v>
          </cell>
          <cell r="G101" t="str">
            <v/>
          </cell>
        </row>
        <row r="102">
          <cell r="B102">
            <v>906.4</v>
          </cell>
          <cell r="C102" t="str">
            <v/>
          </cell>
          <cell r="D102">
            <v>1312.8</v>
          </cell>
          <cell r="E102" t="str">
            <v/>
          </cell>
          <cell r="F102">
            <v>1324.4</v>
          </cell>
          <cell r="G102" t="str">
            <v/>
          </cell>
        </row>
        <row r="103">
          <cell r="B103">
            <v>885.7</v>
          </cell>
          <cell r="C103" t="str">
            <v/>
          </cell>
          <cell r="D103">
            <v>1296.3</v>
          </cell>
          <cell r="E103" t="str">
            <v/>
          </cell>
          <cell r="F103">
            <v>1309.5999999999999</v>
          </cell>
          <cell r="G103" t="str">
            <v/>
          </cell>
        </row>
        <row r="104">
          <cell r="B104">
            <v>892.3</v>
          </cell>
          <cell r="C104" t="str">
            <v/>
          </cell>
          <cell r="D104">
            <v>1303.8</v>
          </cell>
          <cell r="E104" t="str">
            <v/>
          </cell>
          <cell r="F104">
            <v>1315.4</v>
          </cell>
          <cell r="G104" t="str">
            <v/>
          </cell>
        </row>
        <row r="105">
          <cell r="B105">
            <v>890.4</v>
          </cell>
          <cell r="C105" t="str">
            <v/>
          </cell>
          <cell r="D105">
            <v>1310.7</v>
          </cell>
          <cell r="E105" t="str">
            <v/>
          </cell>
          <cell r="F105">
            <v>1325.8</v>
          </cell>
          <cell r="G105" t="str">
            <v/>
          </cell>
        </row>
        <row r="106">
          <cell r="B106">
            <v>899.5</v>
          </cell>
          <cell r="C106" t="str">
            <v/>
          </cell>
          <cell r="D106">
            <v>1313.1</v>
          </cell>
          <cell r="E106" t="str">
            <v/>
          </cell>
          <cell r="F106">
            <v>1328.8</v>
          </cell>
          <cell r="G106" t="str">
            <v/>
          </cell>
        </row>
        <row r="107">
          <cell r="B107">
            <v>912.2</v>
          </cell>
          <cell r="C107" t="str">
            <v/>
          </cell>
          <cell r="D107">
            <v>1331.5</v>
          </cell>
          <cell r="E107" t="str">
            <v/>
          </cell>
          <cell r="F107">
            <v>1346.7</v>
          </cell>
          <cell r="G107" t="str">
            <v/>
          </cell>
        </row>
        <row r="108">
          <cell r="B108">
            <v>921.9</v>
          </cell>
          <cell r="C108" t="str">
            <v/>
          </cell>
          <cell r="D108">
            <v>1339.1</v>
          </cell>
          <cell r="E108" t="str">
            <v/>
          </cell>
          <cell r="F108">
            <v>1352.5</v>
          </cell>
          <cell r="G108" t="str">
            <v/>
          </cell>
        </row>
        <row r="109">
          <cell r="B109">
            <v>931.5</v>
          </cell>
          <cell r="C109" t="str">
            <v/>
          </cell>
          <cell r="D109">
            <v>1343.2</v>
          </cell>
          <cell r="E109" t="str">
            <v/>
          </cell>
          <cell r="F109">
            <v>1356.8</v>
          </cell>
          <cell r="G109" t="str">
            <v/>
          </cell>
        </row>
        <row r="110">
          <cell r="B110">
            <v>937.1</v>
          </cell>
          <cell r="C110" t="str">
            <v/>
          </cell>
          <cell r="D110">
            <v>1352.9</v>
          </cell>
          <cell r="E110" t="str">
            <v/>
          </cell>
          <cell r="F110">
            <v>1365.5</v>
          </cell>
          <cell r="G110" t="str">
            <v/>
          </cell>
        </row>
        <row r="111">
          <cell r="B111">
            <v>945.2</v>
          </cell>
          <cell r="C111" t="str">
            <v/>
          </cell>
          <cell r="D111">
            <v>1359.3</v>
          </cell>
          <cell r="E111" t="str">
            <v/>
          </cell>
          <cell r="F111">
            <v>1376.2</v>
          </cell>
          <cell r="G111" t="str">
            <v/>
          </cell>
        </row>
        <row r="112">
          <cell r="B112">
            <v>957.4</v>
          </cell>
          <cell r="C112" t="str">
            <v/>
          </cell>
          <cell r="D112">
            <v>1380.5</v>
          </cell>
          <cell r="E112" t="str">
            <v/>
          </cell>
          <cell r="F112">
            <v>1394.7</v>
          </cell>
          <cell r="G112" t="str">
            <v/>
          </cell>
        </row>
        <row r="113">
          <cell r="B113">
            <v>974.9</v>
          </cell>
          <cell r="C113" t="str">
            <v/>
          </cell>
          <cell r="D113">
            <v>1395.2</v>
          </cell>
          <cell r="E113" t="str">
            <v/>
          </cell>
          <cell r="F113">
            <v>1409.7</v>
          </cell>
          <cell r="G113" t="str">
            <v/>
          </cell>
        </row>
        <row r="114">
          <cell r="B114">
            <v>1012.4</v>
          </cell>
          <cell r="C114" t="str">
            <v/>
          </cell>
          <cell r="D114">
            <v>1428.2</v>
          </cell>
          <cell r="E114" t="str">
            <v/>
          </cell>
          <cell r="F114">
            <v>1446.1</v>
          </cell>
          <cell r="G114" t="str">
            <v/>
          </cell>
        </row>
        <row r="115">
          <cell r="B115">
            <v>987</v>
          </cell>
          <cell r="C115" t="str">
            <v/>
          </cell>
          <cell r="D115">
            <v>1410.8</v>
          </cell>
          <cell r="E115" t="str">
            <v/>
          </cell>
          <cell r="F115">
            <v>1425.5</v>
          </cell>
          <cell r="G115" t="str">
            <v/>
          </cell>
        </row>
        <row r="116">
          <cell r="B116">
            <v>1002.3</v>
          </cell>
          <cell r="C116" t="str">
            <v/>
          </cell>
          <cell r="D116">
            <v>1431</v>
          </cell>
          <cell r="E116" t="str">
            <v/>
          </cell>
          <cell r="F116">
            <v>1444</v>
          </cell>
          <cell r="G116" t="str">
            <v/>
          </cell>
        </row>
        <row r="117">
          <cell r="B117">
            <v>1010.3</v>
          </cell>
          <cell r="C117" t="str">
            <v/>
          </cell>
          <cell r="D117">
            <v>1442.8</v>
          </cell>
          <cell r="E117" t="str">
            <v/>
          </cell>
          <cell r="F117">
            <v>1457.2</v>
          </cell>
          <cell r="G117" t="str">
            <v/>
          </cell>
        </row>
        <row r="118">
          <cell r="B118">
            <v>1020.8</v>
          </cell>
          <cell r="C118" t="str">
            <v/>
          </cell>
          <cell r="D118">
            <v>1453.1</v>
          </cell>
          <cell r="E118" t="str">
            <v/>
          </cell>
          <cell r="F118">
            <v>1467.1</v>
          </cell>
          <cell r="G118" t="str">
            <v/>
          </cell>
        </row>
        <row r="119">
          <cell r="B119">
            <v>1035.9000000000001</v>
          </cell>
          <cell r="C119" t="str">
            <v/>
          </cell>
          <cell r="D119">
            <v>1467.4</v>
          </cell>
          <cell r="E119" t="str">
            <v/>
          </cell>
          <cell r="F119">
            <v>1480.6</v>
          </cell>
          <cell r="G119" t="str">
            <v/>
          </cell>
        </row>
        <row r="120">
          <cell r="B120">
            <v>1046.5</v>
          </cell>
          <cell r="C120" t="str">
            <v/>
          </cell>
          <cell r="D120">
            <v>1465.5</v>
          </cell>
          <cell r="E120" t="str">
            <v/>
          </cell>
          <cell r="F120">
            <v>1478.2</v>
          </cell>
          <cell r="G120" t="str">
            <v/>
          </cell>
        </row>
        <row r="121">
          <cell r="B121">
            <v>1057.0999999999999</v>
          </cell>
          <cell r="C121" t="str">
            <v/>
          </cell>
          <cell r="D121">
            <v>1476.7</v>
          </cell>
          <cell r="E121" t="str">
            <v/>
          </cell>
          <cell r="F121">
            <v>1490.9</v>
          </cell>
          <cell r="G121" t="str">
            <v/>
          </cell>
        </row>
        <row r="122">
          <cell r="B122">
            <v>1064.5</v>
          </cell>
          <cell r="C122" t="str">
            <v/>
          </cell>
          <cell r="D122">
            <v>1488.5</v>
          </cell>
          <cell r="E122" t="str">
            <v/>
          </cell>
          <cell r="F122">
            <v>1500.5</v>
          </cell>
          <cell r="G122" t="str">
            <v/>
          </cell>
        </row>
        <row r="123">
          <cell r="B123">
            <v>1082.4000000000001</v>
          </cell>
          <cell r="C123" t="str">
            <v/>
          </cell>
          <cell r="D123">
            <v>1495.9</v>
          </cell>
          <cell r="E123" t="str">
            <v/>
          </cell>
          <cell r="F123">
            <v>1506.2</v>
          </cell>
          <cell r="G123" t="str">
            <v/>
          </cell>
        </row>
        <row r="124">
          <cell r="B124">
            <v>1089.8</v>
          </cell>
          <cell r="C124" t="str">
            <v/>
          </cell>
          <cell r="D124">
            <v>1511.9</v>
          </cell>
          <cell r="E124" t="str">
            <v/>
          </cell>
          <cell r="F124">
            <v>1523.9</v>
          </cell>
          <cell r="G124" t="str">
            <v/>
          </cell>
        </row>
        <row r="125">
          <cell r="B125">
            <v>1109.0999999999999</v>
          </cell>
          <cell r="C125" t="str">
            <v/>
          </cell>
          <cell r="D125">
            <v>1530.4</v>
          </cell>
          <cell r="E125" t="str">
            <v/>
          </cell>
          <cell r="F125">
            <v>1542.6</v>
          </cell>
          <cell r="G125" t="str">
            <v/>
          </cell>
        </row>
        <row r="126">
          <cell r="B126">
            <v>1154.9000000000001</v>
          </cell>
          <cell r="C126" t="str">
            <v/>
          </cell>
          <cell r="D126">
            <v>1552.6</v>
          </cell>
          <cell r="E126" t="str">
            <v/>
          </cell>
          <cell r="F126">
            <v>1565.6</v>
          </cell>
          <cell r="G126" t="str">
            <v/>
          </cell>
        </row>
        <row r="127">
          <cell r="B127">
            <v>1127.7</v>
          </cell>
          <cell r="C127" t="str">
            <v/>
          </cell>
          <cell r="D127">
            <v>1547</v>
          </cell>
          <cell r="E127" t="str">
            <v/>
          </cell>
          <cell r="F127">
            <v>1557.8</v>
          </cell>
          <cell r="G127" t="str">
            <v/>
          </cell>
        </row>
        <row r="128">
          <cell r="B128">
            <v>1152.5999999999999</v>
          </cell>
          <cell r="C128" t="str">
            <v/>
          </cell>
          <cell r="D128">
            <v>1569.3</v>
          </cell>
          <cell r="E128" t="str">
            <v/>
          </cell>
          <cell r="F128">
            <v>1579.4</v>
          </cell>
          <cell r="G128" t="str">
            <v/>
          </cell>
        </row>
        <row r="129">
          <cell r="B129">
            <v>1224.8</v>
          </cell>
          <cell r="C129" t="str">
            <v/>
          </cell>
          <cell r="D129">
            <v>1617.4</v>
          </cell>
          <cell r="E129" t="str">
            <v/>
          </cell>
          <cell r="F129">
            <v>1628.4</v>
          </cell>
          <cell r="G129" t="str">
            <v/>
          </cell>
        </row>
        <row r="130">
          <cell r="B130">
            <v>1275.5999999999999</v>
          </cell>
          <cell r="C130" t="str">
            <v/>
          </cell>
          <cell r="D130">
            <v>1666.8</v>
          </cell>
          <cell r="E130" t="str">
            <v/>
          </cell>
          <cell r="F130">
            <v>1673.1</v>
          </cell>
          <cell r="G130" t="str">
            <v/>
          </cell>
        </row>
        <row r="131">
          <cell r="B131">
            <v>1338.3</v>
          </cell>
          <cell r="C131" t="str">
            <v/>
          </cell>
          <cell r="D131">
            <v>1712.5</v>
          </cell>
          <cell r="E131" t="str">
            <v/>
          </cell>
          <cell r="F131">
            <v>1717.9</v>
          </cell>
          <cell r="G131" t="str">
            <v/>
          </cell>
        </row>
        <row r="132">
          <cell r="B132">
            <v>1395.8</v>
          </cell>
          <cell r="C132" t="str">
            <v/>
          </cell>
          <cell r="D132">
            <v>1739.3</v>
          </cell>
          <cell r="E132" t="str">
            <v/>
          </cell>
          <cell r="F132">
            <v>1746.2</v>
          </cell>
          <cell r="G132" t="str">
            <v/>
          </cell>
        </row>
        <row r="133">
          <cell r="B133">
            <v>1410</v>
          </cell>
          <cell r="C133" t="str">
            <v/>
          </cell>
          <cell r="D133">
            <v>1733.2</v>
          </cell>
          <cell r="E133" t="str">
            <v/>
          </cell>
          <cell r="F133">
            <v>1740.8</v>
          </cell>
          <cell r="G133" t="str">
            <v/>
          </cell>
        </row>
        <row r="134">
          <cell r="B134">
            <v>1429.1</v>
          </cell>
          <cell r="C134" t="str">
            <v/>
          </cell>
          <cell r="D134">
            <v>1736.4</v>
          </cell>
          <cell r="E134" t="str">
            <v/>
          </cell>
          <cell r="F134">
            <v>1744.1</v>
          </cell>
          <cell r="G134" t="str">
            <v/>
          </cell>
        </row>
        <row r="135">
          <cell r="B135">
            <v>1454.1</v>
          </cell>
          <cell r="C135" t="str">
            <v/>
          </cell>
          <cell r="D135">
            <v>1754.8</v>
          </cell>
          <cell r="E135" t="str">
            <v/>
          </cell>
          <cell r="F135">
            <v>1762.2</v>
          </cell>
          <cell r="G135" t="str">
            <v/>
          </cell>
        </row>
        <row r="136">
          <cell r="B136">
            <v>1481.1</v>
          </cell>
          <cell r="C136" t="str">
            <v/>
          </cell>
          <cell r="D136">
            <v>1775</v>
          </cell>
          <cell r="E136" t="str">
            <v/>
          </cell>
          <cell r="F136">
            <v>1782.6</v>
          </cell>
          <cell r="G136" t="str">
            <v/>
          </cell>
        </row>
        <row r="137">
          <cell r="B137">
            <v>1502.5</v>
          </cell>
          <cell r="C137" t="str">
            <v/>
          </cell>
          <cell r="D137">
            <v>1783.8</v>
          </cell>
          <cell r="E137" t="str">
            <v/>
          </cell>
          <cell r="F137">
            <v>1790.7</v>
          </cell>
          <cell r="G137" t="str">
            <v/>
          </cell>
        </row>
        <row r="138">
          <cell r="B138">
            <v>1531.6</v>
          </cell>
          <cell r="C138" t="str">
            <v/>
          </cell>
          <cell r="D138">
            <v>1814.7</v>
          </cell>
          <cell r="E138" t="str">
            <v/>
          </cell>
          <cell r="F138">
            <v>1822.7</v>
          </cell>
          <cell r="G138" t="str">
            <v/>
          </cell>
        </row>
        <row r="139">
          <cell r="B139">
            <v>1539.6</v>
          </cell>
          <cell r="C139" t="str">
            <v/>
          </cell>
          <cell r="D139">
            <v>1812.4</v>
          </cell>
          <cell r="E139" t="str">
            <v/>
          </cell>
          <cell r="F139">
            <v>1820.2</v>
          </cell>
          <cell r="G139" t="str">
            <v/>
          </cell>
        </row>
        <row r="140">
          <cell r="B140">
            <v>1570.5</v>
          </cell>
          <cell r="C140" t="str">
            <v/>
          </cell>
          <cell r="D140">
            <v>1829.4</v>
          </cell>
          <cell r="E140" t="str">
            <v/>
          </cell>
          <cell r="F140">
            <v>1836.6</v>
          </cell>
          <cell r="G140" t="str">
            <v/>
          </cell>
        </row>
        <row r="141">
          <cell r="B141">
            <v>1603.2</v>
          </cell>
          <cell r="C141" t="str">
            <v/>
          </cell>
          <cell r="D141">
            <v>1856.2</v>
          </cell>
          <cell r="E141" t="str">
            <v/>
          </cell>
          <cell r="F141">
            <v>1862.5</v>
          </cell>
          <cell r="G141" t="str">
            <v/>
          </cell>
        </row>
        <row r="142">
          <cell r="B142">
            <v>1607</v>
          </cell>
          <cell r="C142" t="str">
            <v/>
          </cell>
          <cell r="D142">
            <v>1854.4</v>
          </cell>
          <cell r="E142" t="str">
            <v/>
          </cell>
          <cell r="F142">
            <v>1860</v>
          </cell>
          <cell r="G142" t="str">
            <v/>
          </cell>
        </row>
        <row r="143">
          <cell r="B143">
            <v>1622.9</v>
          </cell>
          <cell r="C143" t="str">
            <v/>
          </cell>
          <cell r="D143">
            <v>1866.4</v>
          </cell>
          <cell r="E143" t="str">
            <v/>
          </cell>
          <cell r="F143">
            <v>1872</v>
          </cell>
          <cell r="G143" t="str">
            <v/>
          </cell>
        </row>
        <row r="144">
          <cell r="B144">
            <v>1634.7</v>
          </cell>
          <cell r="C144" t="str">
            <v/>
          </cell>
          <cell r="D144">
            <v>1869.6</v>
          </cell>
          <cell r="E144" t="str">
            <v/>
          </cell>
          <cell r="F144">
            <v>1876</v>
          </cell>
          <cell r="G144" t="str">
            <v/>
          </cell>
        </row>
        <row r="145">
          <cell r="B145">
            <v>1651.4</v>
          </cell>
          <cell r="C145" t="str">
            <v/>
          </cell>
          <cell r="D145">
            <v>1887.5</v>
          </cell>
          <cell r="E145" t="str">
            <v/>
          </cell>
          <cell r="F145">
            <v>1894.5</v>
          </cell>
          <cell r="G145" t="str">
            <v/>
          </cell>
        </row>
        <row r="146">
          <cell r="B146">
            <v>1663.6</v>
          </cell>
          <cell r="C146" t="str">
            <v/>
          </cell>
          <cell r="D146">
            <v>1895.1</v>
          </cell>
          <cell r="E146" t="str">
            <v/>
          </cell>
          <cell r="F146">
            <v>1902.6</v>
          </cell>
          <cell r="G146" t="str">
            <v/>
          </cell>
        </row>
        <row r="147">
          <cell r="B147">
            <v>1678.2</v>
          </cell>
          <cell r="C147" t="str">
            <v/>
          </cell>
          <cell r="D147">
            <v>1908</v>
          </cell>
          <cell r="E147" t="str">
            <v/>
          </cell>
          <cell r="F147">
            <v>1914.2</v>
          </cell>
          <cell r="G147" t="str">
            <v/>
          </cell>
        </row>
        <row r="148">
          <cell r="B148">
            <v>1696.5</v>
          </cell>
          <cell r="C148" t="str">
            <v/>
          </cell>
          <cell r="D148">
            <v>1930.1</v>
          </cell>
          <cell r="E148" t="str">
            <v/>
          </cell>
          <cell r="F148">
            <v>1935.7</v>
          </cell>
          <cell r="G148" t="str">
            <v/>
          </cell>
        </row>
        <row r="149">
          <cell r="B149">
            <v>1726.5</v>
          </cell>
          <cell r="C149" t="str">
            <v/>
          </cell>
          <cell r="D149">
            <v>1963.2</v>
          </cell>
          <cell r="E149" t="str">
            <v/>
          </cell>
          <cell r="F149">
            <v>1971.9</v>
          </cell>
          <cell r="G149" t="str">
            <v/>
          </cell>
        </row>
        <row r="150">
          <cell r="B150">
            <v>1724.9</v>
          </cell>
          <cell r="C150" t="str">
            <v/>
          </cell>
          <cell r="D150">
            <v>1974.6</v>
          </cell>
          <cell r="E150" t="str">
            <v/>
          </cell>
          <cell r="F150">
            <v>1985</v>
          </cell>
          <cell r="G150" t="str">
            <v/>
          </cell>
        </row>
        <row r="151">
          <cell r="B151">
            <v>1699.3</v>
          </cell>
          <cell r="C151" t="str">
            <v/>
          </cell>
          <cell r="D151">
            <v>1952</v>
          </cell>
          <cell r="E151" t="str">
            <v/>
          </cell>
          <cell r="F151">
            <v>1960.4</v>
          </cell>
          <cell r="G151" t="str">
            <v/>
          </cell>
        </row>
        <row r="152">
          <cell r="B152">
            <v>1704.2</v>
          </cell>
          <cell r="C152" t="str">
            <v/>
          </cell>
          <cell r="D152">
            <v>1975.5</v>
          </cell>
          <cell r="E152" t="str">
            <v/>
          </cell>
          <cell r="F152">
            <v>1984.2</v>
          </cell>
          <cell r="G152" t="str">
            <v/>
          </cell>
        </row>
        <row r="153">
          <cell r="B153">
            <v>1718.8</v>
          </cell>
          <cell r="C153" t="str">
            <v/>
          </cell>
          <cell r="D153">
            <v>1999.3</v>
          </cell>
          <cell r="E153" t="str">
            <v/>
          </cell>
          <cell r="F153">
            <v>2009.6</v>
          </cell>
          <cell r="G153" t="str">
            <v/>
          </cell>
        </row>
        <row r="154">
          <cell r="B154">
            <v>1688.7</v>
          </cell>
          <cell r="C154" t="str">
            <v/>
          </cell>
          <cell r="D154">
            <v>2002.6</v>
          </cell>
          <cell r="E154" t="str">
            <v/>
          </cell>
          <cell r="F154">
            <v>2013.2</v>
          </cell>
          <cell r="G154" t="str">
            <v/>
          </cell>
        </row>
        <row r="155">
          <cell r="B155">
            <v>1666.8</v>
          </cell>
          <cell r="C155" t="str">
            <v/>
          </cell>
          <cell r="D155">
            <v>2005.1</v>
          </cell>
          <cell r="E155" t="str">
            <v/>
          </cell>
          <cell r="F155">
            <v>2015.1</v>
          </cell>
          <cell r="G155" t="str">
            <v/>
          </cell>
        </row>
        <row r="156">
          <cell r="B156" t="str">
            <v>.</v>
          </cell>
          <cell r="C156"/>
          <cell r="D156" t="str">
            <v>.</v>
          </cell>
          <cell r="E156"/>
          <cell r="F156" t="str">
            <v>.</v>
          </cell>
          <cell r="G156"/>
        </row>
      </sheetData>
      <sheetData sheetId="4">
        <row r="115">
          <cell r="B115">
            <v>429.54</v>
          </cell>
          <cell r="C115" t="str">
            <v/>
          </cell>
          <cell r="D115">
            <v>376.17</v>
          </cell>
          <cell r="E115" t="str">
            <v/>
          </cell>
          <cell r="F115">
            <v>380.33</v>
          </cell>
          <cell r="G115" t="str">
            <v/>
          </cell>
        </row>
        <row r="116">
          <cell r="B116">
            <v>431.57</v>
          </cell>
          <cell r="C116" t="str">
            <v/>
          </cell>
          <cell r="D116">
            <v>380.23</v>
          </cell>
          <cell r="E116" t="str">
            <v/>
          </cell>
          <cell r="F116">
            <v>379.75</v>
          </cell>
          <cell r="G116" t="str">
            <v/>
          </cell>
        </row>
        <row r="117">
          <cell r="B117">
            <v>429.96</v>
          </cell>
          <cell r="C117" t="str">
            <v/>
          </cell>
          <cell r="D117">
            <v>380.52</v>
          </cell>
          <cell r="E117" t="str">
            <v/>
          </cell>
          <cell r="F117">
            <v>380.19</v>
          </cell>
          <cell r="G117" t="str">
            <v/>
          </cell>
        </row>
        <row r="118">
          <cell r="B118">
            <v>428.74</v>
          </cell>
          <cell r="C118" t="str">
            <v/>
          </cell>
          <cell r="D118">
            <v>381.45</v>
          </cell>
          <cell r="E118" t="str">
            <v/>
          </cell>
          <cell r="F118">
            <v>378.6</v>
          </cell>
          <cell r="G118" t="str">
            <v/>
          </cell>
        </row>
        <row r="119">
          <cell r="B119">
            <v>429.65</v>
          </cell>
          <cell r="C119" t="str">
            <v/>
          </cell>
          <cell r="D119">
            <v>383.93</v>
          </cell>
          <cell r="E119" t="str">
            <v/>
          </cell>
          <cell r="F119">
            <v>379.78</v>
          </cell>
          <cell r="G119" t="str">
            <v/>
          </cell>
        </row>
        <row r="120">
          <cell r="B120">
            <v>426.6</v>
          </cell>
          <cell r="C120" t="str">
            <v/>
          </cell>
          <cell r="D120">
            <v>378.11</v>
          </cell>
          <cell r="E120" t="str">
            <v/>
          </cell>
          <cell r="F120">
            <v>382</v>
          </cell>
          <cell r="G120" t="str">
            <v/>
          </cell>
        </row>
        <row r="121">
          <cell r="B121">
            <v>425.98</v>
          </cell>
          <cell r="C121" t="str">
            <v/>
          </cell>
          <cell r="D121">
            <v>379.59</v>
          </cell>
          <cell r="E121" t="str">
            <v/>
          </cell>
          <cell r="F121">
            <v>384.42</v>
          </cell>
          <cell r="G121" t="str">
            <v/>
          </cell>
        </row>
        <row r="122">
          <cell r="B122">
            <v>434.37</v>
          </cell>
          <cell r="C122" t="str">
            <v/>
          </cell>
          <cell r="D122">
            <v>390.67</v>
          </cell>
          <cell r="E122" t="str">
            <v/>
          </cell>
          <cell r="F122">
            <v>398.44</v>
          </cell>
          <cell r="G122" t="str">
            <v/>
          </cell>
        </row>
        <row r="123">
          <cell r="B123">
            <v>435.47</v>
          </cell>
          <cell r="C123" t="str">
            <v/>
          </cell>
          <cell r="D123">
            <v>395.35</v>
          </cell>
          <cell r="E123" t="str">
            <v/>
          </cell>
          <cell r="F123">
            <v>399.19</v>
          </cell>
          <cell r="G123" t="str">
            <v/>
          </cell>
        </row>
        <row r="124">
          <cell r="B124">
            <v>430.25</v>
          </cell>
          <cell r="C124" t="str">
            <v/>
          </cell>
          <cell r="D124">
            <v>389.35</v>
          </cell>
          <cell r="E124" t="str">
            <v/>
          </cell>
          <cell r="F124">
            <v>391.8</v>
          </cell>
          <cell r="G124" t="str">
            <v/>
          </cell>
        </row>
        <row r="125">
          <cell r="B125">
            <v>428.43</v>
          </cell>
          <cell r="C125" t="str">
            <v/>
          </cell>
          <cell r="D125">
            <v>387.45</v>
          </cell>
          <cell r="E125" t="str">
            <v/>
          </cell>
          <cell r="F125">
            <v>390.2</v>
          </cell>
          <cell r="G125" t="str">
            <v/>
          </cell>
        </row>
        <row r="126">
          <cell r="B126">
            <v>427.21</v>
          </cell>
          <cell r="C126" t="str">
            <v/>
          </cell>
          <cell r="D126">
            <v>384.43</v>
          </cell>
          <cell r="E126" t="str">
            <v/>
          </cell>
          <cell r="F126">
            <v>390.87</v>
          </cell>
          <cell r="G126" t="str">
            <v/>
          </cell>
        </row>
        <row r="127">
          <cell r="B127">
            <v>425.04</v>
          </cell>
          <cell r="C127" t="str">
            <v/>
          </cell>
          <cell r="D127">
            <v>382.87</v>
          </cell>
          <cell r="E127" t="str">
            <v/>
          </cell>
          <cell r="F127">
            <v>394.51</v>
          </cell>
          <cell r="G127" t="str">
            <v/>
          </cell>
        </row>
        <row r="128">
          <cell r="B128">
            <v>427.89</v>
          </cell>
          <cell r="C128" t="str">
            <v/>
          </cell>
          <cell r="D128">
            <v>392.01</v>
          </cell>
          <cell r="E128" t="str">
            <v/>
          </cell>
          <cell r="F128">
            <v>401.66</v>
          </cell>
          <cell r="G128" t="str">
            <v/>
          </cell>
        </row>
        <row r="129">
          <cell r="B129">
            <v>443.56</v>
          </cell>
          <cell r="C129" t="str">
            <v/>
          </cell>
          <cell r="D129">
            <v>401.26</v>
          </cell>
          <cell r="E129" t="str">
            <v/>
          </cell>
          <cell r="F129">
            <v>418.92</v>
          </cell>
          <cell r="G129" t="str">
            <v/>
          </cell>
        </row>
        <row r="130">
          <cell r="B130">
            <v>454.5</v>
          </cell>
          <cell r="C130" t="str">
            <v/>
          </cell>
          <cell r="D130">
            <v>418.56</v>
          </cell>
          <cell r="E130" t="str">
            <v/>
          </cell>
          <cell r="F130">
            <v>431.07</v>
          </cell>
          <cell r="G130" t="str">
            <v/>
          </cell>
        </row>
        <row r="131">
          <cell r="B131">
            <v>452.91</v>
          </cell>
          <cell r="C131" t="str">
            <v/>
          </cell>
          <cell r="D131">
            <v>415.69</v>
          </cell>
          <cell r="E131" t="str">
            <v/>
          </cell>
          <cell r="F131">
            <v>428.38</v>
          </cell>
          <cell r="G131" t="str">
            <v/>
          </cell>
        </row>
        <row r="132">
          <cell r="B132">
            <v>444.5</v>
          </cell>
          <cell r="C132" t="str">
            <v/>
          </cell>
          <cell r="D132">
            <v>394.53</v>
          </cell>
          <cell r="E132" t="str">
            <v/>
          </cell>
          <cell r="F132">
            <v>414.74</v>
          </cell>
          <cell r="G132" t="str">
            <v/>
          </cell>
        </row>
        <row r="133">
          <cell r="B133">
            <v>445.28</v>
          </cell>
          <cell r="C133" t="str">
            <v/>
          </cell>
          <cell r="D133">
            <v>389.43</v>
          </cell>
          <cell r="E133" t="str">
            <v/>
          </cell>
          <cell r="F133">
            <v>416.11</v>
          </cell>
          <cell r="G133" t="str">
            <v/>
          </cell>
        </row>
        <row r="134">
          <cell r="B134">
            <v>440.21</v>
          </cell>
          <cell r="C134" t="str">
            <v/>
          </cell>
          <cell r="D134">
            <v>371.9</v>
          </cell>
          <cell r="E134" t="str">
            <v/>
          </cell>
          <cell r="F134">
            <v>408.82</v>
          </cell>
          <cell r="G134" t="str">
            <v/>
          </cell>
        </row>
        <row r="135">
          <cell r="B135">
            <v>447.4</v>
          </cell>
          <cell r="C135" t="str">
            <v/>
          </cell>
          <cell r="D135">
            <v>379.26</v>
          </cell>
          <cell r="E135" t="str">
            <v/>
          </cell>
          <cell r="F135">
            <v>414.87</v>
          </cell>
          <cell r="G135" t="str">
            <v/>
          </cell>
        </row>
        <row r="136">
          <cell r="B136">
            <v>454.11</v>
          </cell>
          <cell r="C136" t="str">
            <v/>
          </cell>
          <cell r="D136">
            <v>386.05</v>
          </cell>
          <cell r="E136" t="str">
            <v/>
          </cell>
          <cell r="F136">
            <v>422.82</v>
          </cell>
          <cell r="G136" t="str">
            <v/>
          </cell>
        </row>
        <row r="137">
          <cell r="B137">
            <v>450.23</v>
          </cell>
          <cell r="C137" t="str">
            <v/>
          </cell>
          <cell r="D137">
            <v>380.35</v>
          </cell>
          <cell r="E137" t="str">
            <v/>
          </cell>
          <cell r="F137">
            <v>417.83</v>
          </cell>
          <cell r="G137" t="str">
            <v/>
          </cell>
        </row>
        <row r="138">
          <cell r="B138">
            <v>447.66</v>
          </cell>
          <cell r="C138" t="str">
            <v/>
          </cell>
          <cell r="D138">
            <v>367.78</v>
          </cell>
          <cell r="E138" t="str">
            <v/>
          </cell>
          <cell r="F138">
            <v>413.83</v>
          </cell>
          <cell r="G138" t="str">
            <v/>
          </cell>
        </row>
        <row r="139">
          <cell r="B139">
            <v>454.35</v>
          </cell>
          <cell r="C139" t="str">
            <v/>
          </cell>
          <cell r="D139">
            <v>373.04</v>
          </cell>
          <cell r="E139" t="str">
            <v/>
          </cell>
          <cell r="F139">
            <v>420.9</v>
          </cell>
          <cell r="G139" t="str">
            <v/>
          </cell>
        </row>
        <row r="140">
          <cell r="B140">
            <v>449.88</v>
          </cell>
          <cell r="C140" t="str">
            <v/>
          </cell>
          <cell r="D140">
            <v>371.96</v>
          </cell>
          <cell r="E140" t="str">
            <v/>
          </cell>
          <cell r="F140">
            <v>414.42</v>
          </cell>
          <cell r="G140" t="str">
            <v/>
          </cell>
        </row>
        <row r="141">
          <cell r="B141">
            <v>460.07</v>
          </cell>
          <cell r="C141" t="str">
            <v/>
          </cell>
          <cell r="D141">
            <v>386.73</v>
          </cell>
          <cell r="E141" t="str">
            <v/>
          </cell>
          <cell r="F141">
            <v>415.73</v>
          </cell>
          <cell r="G141" t="str">
            <v/>
          </cell>
        </row>
        <row r="142">
          <cell r="B142">
            <v>456.58</v>
          </cell>
          <cell r="C142" t="str">
            <v/>
          </cell>
          <cell r="D142">
            <v>382.12</v>
          </cell>
          <cell r="E142" t="str">
            <v/>
          </cell>
          <cell r="F142">
            <v>413.66</v>
          </cell>
          <cell r="G142" t="str">
            <v/>
          </cell>
        </row>
        <row r="143">
          <cell r="B143">
            <v>453.01</v>
          </cell>
          <cell r="C143" t="str">
            <v/>
          </cell>
          <cell r="D143">
            <v>372.92</v>
          </cell>
          <cell r="E143" t="str">
            <v/>
          </cell>
          <cell r="F143">
            <v>413.05</v>
          </cell>
          <cell r="G143" t="str">
            <v/>
          </cell>
        </row>
        <row r="144">
          <cell r="B144">
            <v>450.15</v>
          </cell>
          <cell r="C144" t="str">
            <v/>
          </cell>
          <cell r="D144">
            <v>373.75</v>
          </cell>
          <cell r="E144" t="str">
            <v/>
          </cell>
          <cell r="F144">
            <v>411.52</v>
          </cell>
          <cell r="G144" t="str">
            <v/>
          </cell>
        </row>
        <row r="145">
          <cell r="B145">
            <v>456.3</v>
          </cell>
          <cell r="C145" t="str">
            <v/>
          </cell>
          <cell r="D145">
            <v>385.92</v>
          </cell>
          <cell r="E145" t="str">
            <v/>
          </cell>
          <cell r="F145">
            <v>420.33</v>
          </cell>
          <cell r="G145" t="str">
            <v/>
          </cell>
        </row>
        <row r="146">
          <cell r="B146">
            <v>457</v>
          </cell>
          <cell r="C146" t="str">
            <v/>
          </cell>
          <cell r="D146">
            <v>388.35</v>
          </cell>
          <cell r="E146" t="str">
            <v/>
          </cell>
          <cell r="F146">
            <v>424.65</v>
          </cell>
          <cell r="G146" t="str">
            <v/>
          </cell>
        </row>
        <row r="147">
          <cell r="B147">
            <v>456.64</v>
          </cell>
          <cell r="C147" t="str">
            <v/>
          </cell>
          <cell r="D147">
            <v>387.55</v>
          </cell>
          <cell r="E147" t="str">
            <v/>
          </cell>
          <cell r="F147">
            <v>420.43</v>
          </cell>
          <cell r="G147" t="str">
            <v/>
          </cell>
        </row>
        <row r="148">
          <cell r="B148">
            <v>459.52</v>
          </cell>
          <cell r="C148" t="str">
            <v/>
          </cell>
          <cell r="D148">
            <v>396.07</v>
          </cell>
          <cell r="E148" t="str">
            <v/>
          </cell>
          <cell r="F148">
            <v>428.95</v>
          </cell>
          <cell r="G148" t="str">
            <v/>
          </cell>
        </row>
        <row r="149">
          <cell r="B149">
            <v>465.08</v>
          </cell>
          <cell r="C149" t="str">
            <v/>
          </cell>
          <cell r="D149">
            <v>407.55</v>
          </cell>
          <cell r="E149" t="str">
            <v/>
          </cell>
          <cell r="F149">
            <v>442.21</v>
          </cell>
          <cell r="G149" t="str">
            <v/>
          </cell>
        </row>
        <row r="150">
          <cell r="B150">
            <v>461.63</v>
          </cell>
          <cell r="C150" t="str">
            <v/>
          </cell>
          <cell r="D150">
            <v>408.34</v>
          </cell>
          <cell r="E150" t="str">
            <v/>
          </cell>
          <cell r="F150">
            <v>443.54</v>
          </cell>
          <cell r="G150" t="str">
            <v/>
          </cell>
        </row>
        <row r="151">
          <cell r="B151">
            <v>455.48</v>
          </cell>
          <cell r="C151" t="str">
            <v/>
          </cell>
          <cell r="D151">
            <v>402.39</v>
          </cell>
          <cell r="E151" t="str">
            <v/>
          </cell>
          <cell r="F151">
            <v>438.18</v>
          </cell>
          <cell r="G151" t="str">
            <v/>
          </cell>
        </row>
        <row r="152">
          <cell r="B152">
            <v>455.39</v>
          </cell>
          <cell r="C152" t="str">
            <v/>
          </cell>
          <cell r="D152">
            <v>401.56</v>
          </cell>
          <cell r="E152" t="str">
            <v/>
          </cell>
          <cell r="F152">
            <v>435.06</v>
          </cell>
          <cell r="G152" t="str">
            <v/>
          </cell>
        </row>
        <row r="153">
          <cell r="B153">
            <v>476.03</v>
          </cell>
          <cell r="C153" t="str">
            <v/>
          </cell>
          <cell r="D153">
            <v>432.07</v>
          </cell>
          <cell r="E153" t="str">
            <v/>
          </cell>
          <cell r="F153">
            <v>464.98</v>
          </cell>
          <cell r="G153" t="str">
            <v/>
          </cell>
        </row>
        <row r="154">
          <cell r="B154">
            <v>464.65</v>
          </cell>
          <cell r="C154" t="str">
            <v/>
          </cell>
          <cell r="D154">
            <v>428.99</v>
          </cell>
          <cell r="E154" t="str">
            <v/>
          </cell>
          <cell r="F154">
            <v>454.75</v>
          </cell>
          <cell r="G154" t="str">
            <v/>
          </cell>
        </row>
        <row r="155">
          <cell r="B155">
            <v>465.03</v>
          </cell>
          <cell r="C155" t="str">
            <v/>
          </cell>
          <cell r="D155">
            <v>439.87</v>
          </cell>
          <cell r="E155" t="str">
            <v/>
          </cell>
          <cell r="F155">
            <v>449.48</v>
          </cell>
          <cell r="G155" t="str">
            <v/>
          </cell>
        </row>
        <row r="156">
          <cell r="B156">
            <v>464.57</v>
          </cell>
          <cell r="C156"/>
          <cell r="D156">
            <v>438.76</v>
          </cell>
          <cell r="E156"/>
          <cell r="F156">
            <v>452.9</v>
          </cell>
          <cell r="G156"/>
        </row>
      </sheetData>
      <sheetData sheetId="5"/>
      <sheetData sheetId="6">
        <row r="115">
          <cell r="B115">
            <v>429.54</v>
          </cell>
          <cell r="C115" t="str">
            <v/>
          </cell>
          <cell r="D115">
            <v>376.17</v>
          </cell>
          <cell r="E115" t="str">
            <v/>
          </cell>
          <cell r="F115">
            <v>380.33</v>
          </cell>
          <cell r="G115" t="str">
            <v/>
          </cell>
        </row>
        <row r="116">
          <cell r="B116">
            <v>430.5</v>
          </cell>
          <cell r="C116" t="str">
            <v/>
          </cell>
          <cell r="D116">
            <v>378.1</v>
          </cell>
          <cell r="E116" t="str">
            <v/>
          </cell>
          <cell r="F116">
            <v>380.05</v>
          </cell>
          <cell r="G116" t="str">
            <v/>
          </cell>
        </row>
        <row r="117">
          <cell r="B117">
            <v>430.32</v>
          </cell>
          <cell r="C117" t="str">
            <v/>
          </cell>
          <cell r="D117">
            <v>378.93</v>
          </cell>
          <cell r="E117" t="str">
            <v/>
          </cell>
          <cell r="F117">
            <v>380.1</v>
          </cell>
          <cell r="G117" t="str">
            <v/>
          </cell>
        </row>
        <row r="118">
          <cell r="B118">
            <v>429.92</v>
          </cell>
          <cell r="C118" t="str">
            <v/>
          </cell>
          <cell r="D118">
            <v>379.56</v>
          </cell>
          <cell r="E118" t="str">
            <v/>
          </cell>
          <cell r="F118">
            <v>379.73</v>
          </cell>
          <cell r="G118" t="str">
            <v/>
          </cell>
        </row>
        <row r="119">
          <cell r="B119">
            <v>429.87</v>
          </cell>
          <cell r="C119" t="str">
            <v/>
          </cell>
          <cell r="D119">
            <v>380.46</v>
          </cell>
          <cell r="E119" t="str">
            <v/>
          </cell>
          <cell r="F119">
            <v>379.74</v>
          </cell>
          <cell r="G119" t="str">
            <v/>
          </cell>
        </row>
        <row r="120">
          <cell r="B120">
            <v>429.33</v>
          </cell>
          <cell r="C120" t="str">
            <v/>
          </cell>
          <cell r="D120">
            <v>380.07</v>
          </cell>
          <cell r="E120" t="str">
            <v/>
          </cell>
          <cell r="F120">
            <v>380.11</v>
          </cell>
          <cell r="G120" t="str">
            <v/>
          </cell>
        </row>
        <row r="121">
          <cell r="B121">
            <v>428.84</v>
          </cell>
          <cell r="C121" t="str">
            <v/>
          </cell>
          <cell r="D121">
            <v>380</v>
          </cell>
          <cell r="E121" t="str">
            <v/>
          </cell>
          <cell r="F121">
            <v>380.74</v>
          </cell>
          <cell r="G121" t="str">
            <v/>
          </cell>
        </row>
        <row r="122">
          <cell r="B122">
            <v>429.54</v>
          </cell>
          <cell r="C122" t="str">
            <v/>
          </cell>
          <cell r="D122">
            <v>381.36</v>
          </cell>
          <cell r="E122" t="str">
            <v/>
          </cell>
          <cell r="F122">
            <v>383</v>
          </cell>
          <cell r="G122" t="str">
            <v/>
          </cell>
        </row>
        <row r="123">
          <cell r="B123">
            <v>430.19</v>
          </cell>
          <cell r="C123" t="str">
            <v/>
          </cell>
          <cell r="D123">
            <v>382.9</v>
          </cell>
          <cell r="E123" t="str">
            <v/>
          </cell>
          <cell r="F123">
            <v>384.78</v>
          </cell>
          <cell r="G123" t="str">
            <v/>
          </cell>
        </row>
        <row r="124">
          <cell r="B124">
            <v>430.2</v>
          </cell>
          <cell r="C124" t="str">
            <v/>
          </cell>
          <cell r="D124">
            <v>383.56</v>
          </cell>
          <cell r="E124" t="str">
            <v/>
          </cell>
          <cell r="F124">
            <v>385.49</v>
          </cell>
          <cell r="G124" t="str">
            <v/>
          </cell>
        </row>
        <row r="125">
          <cell r="B125">
            <v>430.04</v>
          </cell>
          <cell r="C125" t="str">
            <v/>
          </cell>
          <cell r="D125">
            <v>383.91</v>
          </cell>
          <cell r="E125" t="str">
            <v/>
          </cell>
          <cell r="F125">
            <v>385.92</v>
          </cell>
          <cell r="G125" t="str">
            <v/>
          </cell>
        </row>
        <row r="126">
          <cell r="B126">
            <v>429.8</v>
          </cell>
          <cell r="C126" t="str">
            <v/>
          </cell>
          <cell r="D126">
            <v>383.95</v>
          </cell>
          <cell r="E126" t="str">
            <v/>
          </cell>
          <cell r="F126">
            <v>386.34</v>
          </cell>
          <cell r="G126" t="str">
            <v/>
          </cell>
        </row>
        <row r="127">
          <cell r="B127">
            <v>425.04</v>
          </cell>
          <cell r="C127" t="str">
            <v/>
          </cell>
          <cell r="D127">
            <v>382.87</v>
          </cell>
          <cell r="E127" t="str">
            <v/>
          </cell>
          <cell r="F127">
            <v>394.51</v>
          </cell>
          <cell r="G127" t="str">
            <v/>
          </cell>
        </row>
        <row r="128">
          <cell r="B128">
            <v>426.42</v>
          </cell>
          <cell r="C128" t="str">
            <v/>
          </cell>
          <cell r="D128">
            <v>387.29</v>
          </cell>
          <cell r="E128" t="str">
            <v/>
          </cell>
          <cell r="F128">
            <v>397.97</v>
          </cell>
          <cell r="G128" t="str">
            <v/>
          </cell>
        </row>
        <row r="129">
          <cell r="B129">
            <v>432.26</v>
          </cell>
          <cell r="C129" t="str">
            <v/>
          </cell>
          <cell r="D129">
            <v>392.05</v>
          </cell>
          <cell r="E129" t="str">
            <v/>
          </cell>
          <cell r="F129">
            <v>405.1</v>
          </cell>
          <cell r="G129" t="str">
            <v/>
          </cell>
        </row>
        <row r="130">
          <cell r="B130">
            <v>437.77</v>
          </cell>
          <cell r="C130" t="str">
            <v/>
          </cell>
          <cell r="D130">
            <v>398.62</v>
          </cell>
          <cell r="E130" t="str">
            <v/>
          </cell>
          <cell r="F130">
            <v>411.54</v>
          </cell>
          <cell r="G130" t="str">
            <v/>
          </cell>
        </row>
        <row r="131">
          <cell r="B131">
            <v>440.86</v>
          </cell>
          <cell r="C131" t="str">
            <v/>
          </cell>
          <cell r="D131">
            <v>402.1</v>
          </cell>
          <cell r="E131" t="str">
            <v/>
          </cell>
          <cell r="F131">
            <v>414.98</v>
          </cell>
          <cell r="G131" t="str">
            <v/>
          </cell>
        </row>
        <row r="132">
          <cell r="B132">
            <v>441.46</v>
          </cell>
          <cell r="C132" t="str">
            <v/>
          </cell>
          <cell r="D132">
            <v>400.86</v>
          </cell>
          <cell r="E132" t="str">
            <v/>
          </cell>
          <cell r="F132">
            <v>414.94</v>
          </cell>
          <cell r="G132" t="str">
            <v/>
          </cell>
        </row>
        <row r="133">
          <cell r="B133">
            <v>442.01</v>
          </cell>
          <cell r="C133" t="str">
            <v/>
          </cell>
          <cell r="D133">
            <v>399.19</v>
          </cell>
          <cell r="E133" t="str">
            <v/>
          </cell>
          <cell r="F133">
            <v>415.11</v>
          </cell>
          <cell r="G133" t="str">
            <v/>
          </cell>
        </row>
        <row r="134">
          <cell r="B134">
            <v>441.79</v>
          </cell>
          <cell r="C134" t="str">
            <v/>
          </cell>
          <cell r="D134">
            <v>395.72</v>
          </cell>
          <cell r="E134" t="str">
            <v/>
          </cell>
          <cell r="F134">
            <v>414.31</v>
          </cell>
          <cell r="G134" t="str">
            <v/>
          </cell>
        </row>
        <row r="135">
          <cell r="B135">
            <v>442.4</v>
          </cell>
          <cell r="C135" t="str">
            <v/>
          </cell>
          <cell r="D135">
            <v>393.92</v>
          </cell>
          <cell r="E135" t="str">
            <v/>
          </cell>
          <cell r="F135">
            <v>414.37</v>
          </cell>
          <cell r="G135" t="str">
            <v/>
          </cell>
        </row>
        <row r="136">
          <cell r="B136">
            <v>443.59</v>
          </cell>
          <cell r="C136" t="str">
            <v/>
          </cell>
          <cell r="D136">
            <v>393.12</v>
          </cell>
          <cell r="E136" t="str">
            <v/>
          </cell>
          <cell r="F136">
            <v>415.23</v>
          </cell>
          <cell r="G136" t="str">
            <v/>
          </cell>
        </row>
        <row r="137">
          <cell r="B137">
            <v>444.18</v>
          </cell>
          <cell r="C137" t="str">
            <v/>
          </cell>
          <cell r="D137">
            <v>391.98</v>
          </cell>
          <cell r="E137" t="str">
            <v/>
          </cell>
          <cell r="F137">
            <v>415.46</v>
          </cell>
          <cell r="G137" t="str">
            <v/>
          </cell>
        </row>
        <row r="138">
          <cell r="B138">
            <v>444.48</v>
          </cell>
          <cell r="C138" t="str">
            <v/>
          </cell>
          <cell r="D138">
            <v>389.93</v>
          </cell>
          <cell r="E138" t="str">
            <v/>
          </cell>
          <cell r="F138">
            <v>415.32</v>
          </cell>
          <cell r="G138" t="str">
            <v/>
          </cell>
        </row>
        <row r="139">
          <cell r="B139">
            <v>454.35</v>
          </cell>
          <cell r="C139" t="str">
            <v/>
          </cell>
          <cell r="D139">
            <v>373.04</v>
          </cell>
          <cell r="E139" t="str">
            <v/>
          </cell>
          <cell r="F139">
            <v>420.9</v>
          </cell>
          <cell r="G139" t="str">
            <v/>
          </cell>
        </row>
        <row r="140">
          <cell r="B140">
            <v>452.23</v>
          </cell>
          <cell r="C140" t="str">
            <v/>
          </cell>
          <cell r="D140">
            <v>372.52</v>
          </cell>
          <cell r="E140" t="str">
            <v/>
          </cell>
          <cell r="F140">
            <v>417.83</v>
          </cell>
          <cell r="G140" t="str">
            <v/>
          </cell>
        </row>
        <row r="141">
          <cell r="B141">
            <v>454.93</v>
          </cell>
          <cell r="C141" t="str">
            <v/>
          </cell>
          <cell r="D141">
            <v>377.42</v>
          </cell>
          <cell r="E141" t="str">
            <v/>
          </cell>
          <cell r="F141">
            <v>417.11</v>
          </cell>
          <cell r="G141" t="str">
            <v/>
          </cell>
        </row>
        <row r="142">
          <cell r="B142">
            <v>455.34</v>
          </cell>
          <cell r="C142" t="str">
            <v/>
          </cell>
          <cell r="D142">
            <v>378.59</v>
          </cell>
          <cell r="E142" t="str">
            <v/>
          </cell>
          <cell r="F142">
            <v>416.24</v>
          </cell>
          <cell r="G142" t="str">
            <v/>
          </cell>
        </row>
        <row r="143">
          <cell r="B143">
            <v>454.87</v>
          </cell>
          <cell r="C143" t="str">
            <v/>
          </cell>
          <cell r="D143">
            <v>377.43</v>
          </cell>
          <cell r="E143" t="str">
            <v/>
          </cell>
          <cell r="F143">
            <v>415.59</v>
          </cell>
          <cell r="G143" t="str">
            <v/>
          </cell>
        </row>
        <row r="144">
          <cell r="B144">
            <v>454.08</v>
          </cell>
          <cell r="C144" t="str">
            <v/>
          </cell>
          <cell r="D144">
            <v>376.82</v>
          </cell>
          <cell r="E144" t="str">
            <v/>
          </cell>
          <cell r="F144">
            <v>414.91</v>
          </cell>
          <cell r="G144" t="str">
            <v/>
          </cell>
        </row>
        <row r="145">
          <cell r="B145">
            <v>454.41</v>
          </cell>
          <cell r="C145" t="str">
            <v/>
          </cell>
          <cell r="D145">
            <v>378.15</v>
          </cell>
          <cell r="E145" t="str">
            <v/>
          </cell>
          <cell r="F145">
            <v>415.71</v>
          </cell>
          <cell r="G145" t="str">
            <v/>
          </cell>
        </row>
        <row r="146">
          <cell r="B146">
            <v>454.74</v>
          </cell>
          <cell r="C146" t="str">
            <v/>
          </cell>
          <cell r="D146">
            <v>379.45</v>
          </cell>
          <cell r="E146" t="str">
            <v/>
          </cell>
          <cell r="F146">
            <v>416.85</v>
          </cell>
          <cell r="G146" t="str">
            <v/>
          </cell>
        </row>
        <row r="147">
          <cell r="B147">
            <v>454.95</v>
          </cell>
          <cell r="C147" t="str">
            <v/>
          </cell>
          <cell r="D147">
            <v>380.34</v>
          </cell>
          <cell r="E147" t="str">
            <v/>
          </cell>
          <cell r="F147">
            <v>417.24</v>
          </cell>
          <cell r="G147" t="str">
            <v/>
          </cell>
        </row>
        <row r="148">
          <cell r="B148">
            <v>455.41</v>
          </cell>
          <cell r="C148" t="str">
            <v/>
          </cell>
          <cell r="D148">
            <v>381.95</v>
          </cell>
          <cell r="E148" t="str">
            <v/>
          </cell>
          <cell r="F148">
            <v>418.43</v>
          </cell>
          <cell r="G148" t="str">
            <v/>
          </cell>
        </row>
        <row r="149">
          <cell r="B149">
            <v>456.28</v>
          </cell>
          <cell r="C149" t="str">
            <v/>
          </cell>
          <cell r="D149">
            <v>384.24</v>
          </cell>
          <cell r="E149" t="str">
            <v/>
          </cell>
          <cell r="F149">
            <v>420.57</v>
          </cell>
          <cell r="G149" t="str">
            <v/>
          </cell>
        </row>
        <row r="150">
          <cell r="B150">
            <v>456.74</v>
          </cell>
          <cell r="C150" t="str">
            <v/>
          </cell>
          <cell r="D150">
            <v>386.29</v>
          </cell>
          <cell r="E150" t="str">
            <v/>
          </cell>
          <cell r="F150">
            <v>422.52</v>
          </cell>
          <cell r="G150" t="str">
            <v/>
          </cell>
        </row>
        <row r="151">
          <cell r="B151">
            <v>455.48</v>
          </cell>
          <cell r="C151" t="str">
            <v/>
          </cell>
          <cell r="D151">
            <v>402.39</v>
          </cell>
          <cell r="E151" t="str">
            <v/>
          </cell>
          <cell r="F151">
            <v>438.18</v>
          </cell>
          <cell r="G151" t="str">
            <v/>
          </cell>
        </row>
        <row r="152">
          <cell r="B152">
            <v>455.43</v>
          </cell>
          <cell r="C152" t="str">
            <v/>
          </cell>
          <cell r="D152">
            <v>402</v>
          </cell>
          <cell r="E152" t="str">
            <v/>
          </cell>
          <cell r="F152">
            <v>436.7</v>
          </cell>
          <cell r="G152" t="str">
            <v/>
          </cell>
        </row>
        <row r="153">
          <cell r="B153">
            <v>462.53</v>
          </cell>
          <cell r="C153" t="str">
            <v/>
          </cell>
          <cell r="D153">
            <v>412.35</v>
          </cell>
          <cell r="E153" t="str">
            <v/>
          </cell>
          <cell r="F153">
            <v>446.44</v>
          </cell>
          <cell r="G153" t="str">
            <v/>
          </cell>
        </row>
        <row r="154">
          <cell r="B154">
            <v>463.06</v>
          </cell>
          <cell r="C154" t="str">
            <v/>
          </cell>
          <cell r="D154">
            <v>416.51</v>
          </cell>
          <cell r="E154" t="str">
            <v/>
          </cell>
          <cell r="F154">
            <v>448.52</v>
          </cell>
          <cell r="G154" t="str">
            <v/>
          </cell>
        </row>
        <row r="155">
          <cell r="B155">
            <v>463.47</v>
          </cell>
          <cell r="C155" t="str">
            <v/>
          </cell>
          <cell r="D155">
            <v>421.31</v>
          </cell>
          <cell r="E155" t="str">
            <v/>
          </cell>
          <cell r="F155">
            <v>448.71</v>
          </cell>
          <cell r="G155" t="str">
            <v/>
          </cell>
        </row>
        <row r="156">
          <cell r="B156">
            <v>463.65</v>
          </cell>
          <cell r="C156"/>
          <cell r="D156">
            <v>424.2</v>
          </cell>
          <cell r="E156"/>
          <cell r="F156">
            <v>449.41</v>
          </cell>
          <cell r="G156"/>
        </row>
      </sheetData>
      <sheetData sheetId="7"/>
      <sheetData sheetId="8">
        <row r="43">
          <cell r="B43">
            <v>430.32</v>
          </cell>
          <cell r="C43" t="str">
            <v/>
          </cell>
          <cell r="D43">
            <v>378.93</v>
          </cell>
          <cell r="E43" t="str">
            <v/>
          </cell>
          <cell r="F43">
            <v>380.1</v>
          </cell>
          <cell r="G43" t="str">
            <v/>
          </cell>
        </row>
        <row r="44">
          <cell r="B44">
            <v>428.35</v>
          </cell>
          <cell r="C44" t="str">
            <v/>
          </cell>
          <cell r="D44">
            <v>381.19</v>
          </cell>
          <cell r="E44" t="str">
            <v/>
          </cell>
          <cell r="F44">
            <v>380.12</v>
          </cell>
          <cell r="G44" t="str">
            <v/>
          </cell>
        </row>
        <row r="45">
          <cell r="B45">
            <v>431.9</v>
          </cell>
          <cell r="C45" t="str">
            <v/>
          </cell>
          <cell r="D45">
            <v>388.46</v>
          </cell>
          <cell r="E45" t="str">
            <v/>
          </cell>
          <cell r="F45">
            <v>393.96</v>
          </cell>
          <cell r="G45" t="str">
            <v/>
          </cell>
        </row>
        <row r="46">
          <cell r="B46">
            <v>428.63</v>
          </cell>
          <cell r="C46" t="str">
            <v/>
          </cell>
          <cell r="D46">
            <v>387.07</v>
          </cell>
          <cell r="E46" t="str">
            <v/>
          </cell>
          <cell r="F46">
            <v>390.97</v>
          </cell>
          <cell r="G46" t="str">
            <v/>
          </cell>
        </row>
        <row r="47">
          <cell r="B47">
            <v>432.26</v>
          </cell>
          <cell r="C47" t="str">
            <v/>
          </cell>
          <cell r="D47">
            <v>392.05</v>
          </cell>
          <cell r="E47" t="str">
            <v/>
          </cell>
          <cell r="F47">
            <v>405.1</v>
          </cell>
          <cell r="G47" t="str">
            <v/>
          </cell>
        </row>
        <row r="48">
          <cell r="B48">
            <v>450.66</v>
          </cell>
          <cell r="C48" t="str">
            <v/>
          </cell>
          <cell r="D48">
            <v>409.66</v>
          </cell>
          <cell r="E48" t="str">
            <v/>
          </cell>
          <cell r="F48">
            <v>424.77</v>
          </cell>
          <cell r="G48" t="str">
            <v/>
          </cell>
        </row>
        <row r="49">
          <cell r="B49">
            <v>444.26</v>
          </cell>
          <cell r="C49" t="str">
            <v/>
          </cell>
          <cell r="D49">
            <v>380.2</v>
          </cell>
          <cell r="E49" t="str">
            <v/>
          </cell>
          <cell r="F49">
            <v>413.25</v>
          </cell>
          <cell r="G49" t="str">
            <v/>
          </cell>
        </row>
        <row r="50">
          <cell r="B50">
            <v>450.67</v>
          </cell>
          <cell r="C50" t="str">
            <v/>
          </cell>
          <cell r="D50">
            <v>378.04</v>
          </cell>
          <cell r="E50" t="str">
            <v/>
          </cell>
          <cell r="F50">
            <v>418.17</v>
          </cell>
          <cell r="G50" t="str">
            <v/>
          </cell>
        </row>
        <row r="51">
          <cell r="B51">
            <v>454.93</v>
          </cell>
          <cell r="C51" t="str">
            <v/>
          </cell>
          <cell r="D51">
            <v>377.42</v>
          </cell>
          <cell r="E51" t="str">
            <v/>
          </cell>
          <cell r="F51">
            <v>417.11</v>
          </cell>
          <cell r="G51" t="str">
            <v/>
          </cell>
        </row>
        <row r="52">
          <cell r="B52">
            <v>453.25</v>
          </cell>
          <cell r="C52" t="str">
            <v/>
          </cell>
          <cell r="D52">
            <v>376.23</v>
          </cell>
          <cell r="E52" t="str">
            <v/>
          </cell>
          <cell r="F52">
            <v>412.75</v>
          </cell>
          <cell r="G52" t="str">
            <v/>
          </cell>
        </row>
        <row r="53">
          <cell r="B53">
            <v>456.65</v>
          </cell>
          <cell r="C53" t="str">
            <v/>
          </cell>
          <cell r="D53">
            <v>387.27</v>
          </cell>
          <cell r="E53" t="str">
            <v/>
          </cell>
          <cell r="F53">
            <v>421.82</v>
          </cell>
          <cell r="G53" t="str">
            <v/>
          </cell>
        </row>
        <row r="54">
          <cell r="B54">
            <v>462.04</v>
          </cell>
          <cell r="C54" t="str">
            <v/>
          </cell>
          <cell r="D54">
            <v>403.95</v>
          </cell>
          <cell r="E54" t="str">
            <v/>
          </cell>
          <cell r="F54">
            <v>438.19</v>
          </cell>
          <cell r="G54" t="str">
            <v/>
          </cell>
        </row>
        <row r="55">
          <cell r="B55">
            <v>462.53</v>
          </cell>
          <cell r="C55" t="str">
            <v/>
          </cell>
          <cell r="D55">
            <v>412.35</v>
          </cell>
          <cell r="E55" t="str">
            <v/>
          </cell>
          <cell r="F55">
            <v>446.44</v>
          </cell>
          <cell r="G55" t="str">
            <v/>
          </cell>
        </row>
        <row r="56">
          <cell r="B56">
            <v>464.75</v>
          </cell>
          <cell r="D56">
            <v>435.92</v>
          </cell>
          <cell r="F56">
            <v>452.34</v>
          </cell>
        </row>
      </sheetData>
      <sheetData sheetId="9">
        <row r="7">
          <cell r="B7">
            <v>449.2</v>
          </cell>
          <cell r="C7" t="str">
            <v/>
          </cell>
          <cell r="D7">
            <v>774.7</v>
          </cell>
          <cell r="E7" t="str">
            <v/>
          </cell>
          <cell r="F7">
            <v>783.6</v>
          </cell>
          <cell r="G7" t="str">
            <v/>
          </cell>
        </row>
        <row r="8">
          <cell r="B8">
            <v>468.1</v>
          </cell>
          <cell r="C8" t="str">
            <v/>
          </cell>
          <cell r="D8">
            <v>863.7</v>
          </cell>
          <cell r="E8" t="str">
            <v/>
          </cell>
          <cell r="F8">
            <v>881.5</v>
          </cell>
          <cell r="G8" t="str">
            <v/>
          </cell>
        </row>
        <row r="9">
          <cell r="B9">
            <v>484.8</v>
          </cell>
          <cell r="C9" t="str">
            <v/>
          </cell>
          <cell r="D9">
            <v>900.3</v>
          </cell>
          <cell r="E9" t="str">
            <v/>
          </cell>
          <cell r="F9">
            <v>921.4</v>
          </cell>
          <cell r="G9" t="str">
            <v/>
          </cell>
        </row>
        <row r="10">
          <cell r="B10">
            <v>555.79999999999995</v>
          </cell>
          <cell r="C10" t="str">
            <v/>
          </cell>
          <cell r="D10">
            <v>960.3</v>
          </cell>
          <cell r="E10" t="str">
            <v/>
          </cell>
          <cell r="F10">
            <v>978.9</v>
          </cell>
          <cell r="G10" t="str">
            <v/>
          </cell>
        </row>
        <row r="11">
          <cell r="B11">
            <v>606.29999999999995</v>
          </cell>
          <cell r="C11" t="str">
            <v/>
          </cell>
          <cell r="D11">
            <v>1044.5999999999999</v>
          </cell>
          <cell r="E11" t="str">
            <v/>
          </cell>
          <cell r="F11">
            <v>1059.2</v>
          </cell>
          <cell r="G11" t="str">
            <v/>
          </cell>
        </row>
        <row r="12">
          <cell r="B12">
            <v>692.1</v>
          </cell>
          <cell r="C12" t="str">
            <v/>
          </cell>
          <cell r="D12">
            <v>1145.7</v>
          </cell>
          <cell r="E12" t="str">
            <v/>
          </cell>
          <cell r="F12">
            <v>1155</v>
          </cell>
          <cell r="G12" t="str">
            <v/>
          </cell>
        </row>
        <row r="13">
          <cell r="B13">
            <v>815.3</v>
          </cell>
          <cell r="C13" t="str">
            <v/>
          </cell>
          <cell r="D13">
            <v>1256.2</v>
          </cell>
          <cell r="E13" t="str">
            <v/>
          </cell>
          <cell r="F13">
            <v>1265.7</v>
          </cell>
          <cell r="G13" t="str">
            <v/>
          </cell>
        </row>
        <row r="14">
          <cell r="B14">
            <v>906.4</v>
          </cell>
          <cell r="C14" t="str">
            <v/>
          </cell>
          <cell r="D14">
            <v>1312.8</v>
          </cell>
          <cell r="E14" t="str">
            <v/>
          </cell>
          <cell r="F14">
            <v>1324.4</v>
          </cell>
          <cell r="G14" t="str">
            <v/>
          </cell>
        </row>
        <row r="15">
          <cell r="B15">
            <v>1012.4</v>
          </cell>
          <cell r="C15" t="str">
            <v/>
          </cell>
          <cell r="D15">
            <v>1428.2</v>
          </cell>
          <cell r="E15" t="str">
            <v/>
          </cell>
          <cell r="F15">
            <v>1446.1</v>
          </cell>
          <cell r="G15" t="str">
            <v/>
          </cell>
        </row>
        <row r="16">
          <cell r="B16">
            <v>1154.9000000000001</v>
          </cell>
          <cell r="C16" t="str">
            <v/>
          </cell>
          <cell r="D16">
            <v>1552.6</v>
          </cell>
          <cell r="E16" t="str">
            <v/>
          </cell>
          <cell r="F16">
            <v>1565.6</v>
          </cell>
          <cell r="G16" t="str">
            <v/>
          </cell>
        </row>
        <row r="17">
          <cell r="B17">
            <v>1531.7</v>
          </cell>
          <cell r="C17" t="str">
            <v/>
          </cell>
          <cell r="D17">
            <v>1814.7</v>
          </cell>
          <cell r="E17" t="str">
            <v/>
          </cell>
          <cell r="F17">
            <v>1822.7</v>
          </cell>
          <cell r="G17" t="str">
            <v/>
          </cell>
        </row>
        <row r="18">
          <cell r="B18">
            <v>1724.9</v>
          </cell>
          <cell r="C18" t="str">
            <v/>
          </cell>
          <cell r="D18">
            <v>1974.6</v>
          </cell>
          <cell r="E18" t="str">
            <v/>
          </cell>
          <cell r="F18">
            <v>1985</v>
          </cell>
          <cell r="G18" t="str">
            <v/>
          </cell>
        </row>
      </sheetData>
      <sheetData sheetId="10">
        <row r="15">
          <cell r="B15">
            <v>426.23</v>
          </cell>
          <cell r="C15" t="str">
            <v/>
          </cell>
          <cell r="D15">
            <v>361.34</v>
          </cell>
          <cell r="E15" t="str">
            <v/>
          </cell>
          <cell r="F15">
            <v>369.18</v>
          </cell>
          <cell r="G15" t="str">
            <v/>
          </cell>
        </row>
        <row r="16">
          <cell r="B16">
            <v>429.8</v>
          </cell>
          <cell r="C16" t="str">
            <v/>
          </cell>
          <cell r="D16">
            <v>383.95</v>
          </cell>
          <cell r="E16" t="str">
            <v/>
          </cell>
          <cell r="F16">
            <v>386.34</v>
          </cell>
          <cell r="G16" t="str">
            <v/>
          </cell>
        </row>
        <row r="17">
          <cell r="B17">
            <v>444.48</v>
          </cell>
          <cell r="C17" t="str">
            <v/>
          </cell>
          <cell r="D17">
            <v>389.93</v>
          </cell>
          <cell r="E17" t="str">
            <v/>
          </cell>
          <cell r="F17">
            <v>415.32</v>
          </cell>
          <cell r="G17" t="str">
            <v/>
          </cell>
        </row>
        <row r="18">
          <cell r="B18">
            <v>456.74</v>
          </cell>
          <cell r="C18" t="str">
            <v/>
          </cell>
          <cell r="D18">
            <v>386.29</v>
          </cell>
          <cell r="E18" t="str">
            <v/>
          </cell>
          <cell r="F18">
            <v>422.52</v>
          </cell>
          <cell r="G18" t="str">
            <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Roczne"/>
      <sheetName val="Wartosci_hist"/>
      <sheetName val="A_hist"/>
      <sheetName val="B_hist"/>
      <sheetName val="Miesieczne_hist"/>
      <sheetName val="Roczne_hist"/>
      <sheetName val="Metadane"/>
      <sheetName val="rejestr_zmian"/>
    </sheetNames>
    <sheetDataSet>
      <sheetData sheetId="0"/>
      <sheetData sheetId="1"/>
      <sheetData sheetId="2"/>
      <sheetData sheetId="3">
        <row r="7">
          <cell r="B7">
            <v>707.9</v>
          </cell>
          <cell r="C7" t="str">
            <v/>
          </cell>
          <cell r="D7">
            <v>84.1</v>
          </cell>
          <cell r="E7" t="str">
            <v/>
          </cell>
          <cell r="F7">
            <v>3.5</v>
          </cell>
          <cell r="G7" t="str">
            <v/>
          </cell>
          <cell r="H7">
            <v>5</v>
          </cell>
          <cell r="I7" t="str">
            <v/>
          </cell>
          <cell r="J7">
            <v>2</v>
          </cell>
          <cell r="K7" t="str">
            <v/>
          </cell>
          <cell r="L7">
            <v>3.75</v>
          </cell>
          <cell r="M7" t="str">
            <v/>
          </cell>
          <cell r="N7">
            <v>2</v>
          </cell>
          <cell r="O7" t="str">
            <v/>
          </cell>
          <cell r="P7">
            <v>5</v>
          </cell>
          <cell r="Q7" t="str">
            <v/>
          </cell>
          <cell r="R7">
            <v>1.3</v>
          </cell>
          <cell r="S7" t="str">
            <v/>
          </cell>
          <cell r="T7">
            <v>3.9</v>
          </cell>
          <cell r="U7" t="str">
            <v/>
          </cell>
        </row>
        <row r="8">
          <cell r="B8">
            <v>707.3</v>
          </cell>
          <cell r="C8" t="str">
            <v/>
          </cell>
          <cell r="D8">
            <v>90.5</v>
          </cell>
          <cell r="E8" t="str">
            <v/>
          </cell>
          <cell r="F8">
            <v>3.5</v>
          </cell>
          <cell r="G8" t="str">
            <v/>
          </cell>
          <cell r="H8">
            <v>5</v>
          </cell>
          <cell r="I8" t="str">
            <v/>
          </cell>
          <cell r="J8">
            <v>2</v>
          </cell>
          <cell r="K8" t="str">
            <v/>
          </cell>
          <cell r="L8">
            <v>3.75</v>
          </cell>
          <cell r="M8" t="str">
            <v/>
          </cell>
          <cell r="N8">
            <v>2</v>
          </cell>
          <cell r="O8" t="str">
            <v/>
          </cell>
          <cell r="P8">
            <v>4.9000000000000004</v>
          </cell>
          <cell r="Q8" t="str">
            <v/>
          </cell>
          <cell r="R8">
            <v>1.3</v>
          </cell>
          <cell r="S8" t="str">
            <v/>
          </cell>
          <cell r="T8">
            <v>3.8</v>
          </cell>
          <cell r="U8" t="str">
            <v/>
          </cell>
        </row>
        <row r="9">
          <cell r="B9">
            <v>704.9</v>
          </cell>
          <cell r="C9" t="str">
            <v/>
          </cell>
          <cell r="D9">
            <v>88</v>
          </cell>
          <cell r="E9" t="str">
            <v/>
          </cell>
          <cell r="F9">
            <v>3.5</v>
          </cell>
          <cell r="G9" t="str">
            <v/>
          </cell>
          <cell r="H9">
            <v>5</v>
          </cell>
          <cell r="I9" t="str">
            <v/>
          </cell>
          <cell r="J9">
            <v>2</v>
          </cell>
          <cell r="K9" t="str">
            <v/>
          </cell>
          <cell r="L9">
            <v>3.75</v>
          </cell>
          <cell r="M9" t="str">
            <v/>
          </cell>
          <cell r="N9">
            <v>2.1</v>
          </cell>
          <cell r="O9" t="str">
            <v/>
          </cell>
          <cell r="P9">
            <v>4.7</v>
          </cell>
          <cell r="Q9" t="str">
            <v/>
          </cell>
          <cell r="R9">
            <v>1.4</v>
          </cell>
          <cell r="S9" t="str">
            <v/>
          </cell>
          <cell r="T9">
            <v>3.7</v>
          </cell>
          <cell r="U9" t="str">
            <v/>
          </cell>
        </row>
        <row r="10">
          <cell r="B10">
            <v>703.3</v>
          </cell>
          <cell r="C10" t="str">
            <v/>
          </cell>
          <cell r="D10">
            <v>96.7</v>
          </cell>
          <cell r="E10" t="str">
            <v/>
          </cell>
          <cell r="F10">
            <v>3.5</v>
          </cell>
          <cell r="G10" t="str">
            <v/>
          </cell>
          <cell r="H10">
            <v>5</v>
          </cell>
          <cell r="I10" t="str">
            <v/>
          </cell>
          <cell r="J10">
            <v>2</v>
          </cell>
          <cell r="K10" t="str">
            <v/>
          </cell>
          <cell r="L10">
            <v>3.75</v>
          </cell>
          <cell r="M10" t="str">
            <v/>
          </cell>
          <cell r="N10">
            <v>2.1</v>
          </cell>
          <cell r="O10" t="str">
            <v/>
          </cell>
          <cell r="P10">
            <v>4.4000000000000004</v>
          </cell>
          <cell r="Q10" t="str">
            <v/>
          </cell>
          <cell r="R10">
            <v>1.4</v>
          </cell>
          <cell r="S10" t="str">
            <v/>
          </cell>
          <cell r="T10">
            <v>3.7</v>
          </cell>
          <cell r="U10" t="str">
            <v/>
          </cell>
        </row>
        <row r="11">
          <cell r="B11">
            <v>720.3</v>
          </cell>
          <cell r="C11" t="str">
            <v/>
          </cell>
          <cell r="D11">
            <v>116.2</v>
          </cell>
          <cell r="E11" t="str">
            <v/>
          </cell>
          <cell r="F11">
            <v>3.5</v>
          </cell>
          <cell r="G11" t="str">
            <v/>
          </cell>
          <cell r="H11">
            <v>5</v>
          </cell>
          <cell r="I11" t="str">
            <v/>
          </cell>
          <cell r="J11">
            <v>2</v>
          </cell>
          <cell r="K11" t="str">
            <v/>
          </cell>
          <cell r="L11">
            <v>3.75</v>
          </cell>
          <cell r="M11" t="str">
            <v/>
          </cell>
          <cell r="N11">
            <v>2.1</v>
          </cell>
          <cell r="O11" t="str">
            <v/>
          </cell>
          <cell r="P11">
            <v>4.4000000000000004</v>
          </cell>
          <cell r="Q11" t="str">
            <v/>
          </cell>
          <cell r="R11">
            <v>1.5</v>
          </cell>
          <cell r="S11" t="str">
            <v/>
          </cell>
          <cell r="T11">
            <v>3.7</v>
          </cell>
          <cell r="U11" t="str">
            <v/>
          </cell>
        </row>
        <row r="12">
          <cell r="B12">
            <v>743.9</v>
          </cell>
          <cell r="C12" t="str">
            <v/>
          </cell>
          <cell r="D12">
            <v>111.7</v>
          </cell>
          <cell r="E12" t="str">
            <v/>
          </cell>
          <cell r="F12">
            <v>3.5</v>
          </cell>
          <cell r="G12" t="str">
            <v/>
          </cell>
          <cell r="H12">
            <v>5</v>
          </cell>
          <cell r="I12" t="str">
            <v/>
          </cell>
          <cell r="J12">
            <v>2</v>
          </cell>
          <cell r="K12" t="str">
            <v/>
          </cell>
          <cell r="L12">
            <v>3.75</v>
          </cell>
          <cell r="M12" t="str">
            <v/>
          </cell>
          <cell r="N12">
            <v>2.1</v>
          </cell>
          <cell r="O12" t="str">
            <v/>
          </cell>
          <cell r="P12">
            <v>4.3</v>
          </cell>
          <cell r="Q12" t="str">
            <v/>
          </cell>
          <cell r="R12">
            <v>1.5</v>
          </cell>
          <cell r="S12" t="str">
            <v/>
          </cell>
          <cell r="T12">
            <v>3.6</v>
          </cell>
          <cell r="U12" t="str">
            <v/>
          </cell>
        </row>
        <row r="13">
          <cell r="B13">
            <v>734.4</v>
          </cell>
          <cell r="C13" t="str">
            <v/>
          </cell>
          <cell r="D13">
            <v>109.1</v>
          </cell>
          <cell r="E13" t="str">
            <v/>
          </cell>
          <cell r="F13">
            <v>3.5</v>
          </cell>
          <cell r="G13" t="str">
            <v/>
          </cell>
          <cell r="H13">
            <v>5</v>
          </cell>
          <cell r="I13" t="str">
            <v/>
          </cell>
          <cell r="J13">
            <v>2</v>
          </cell>
          <cell r="K13" t="str">
            <v/>
          </cell>
          <cell r="L13">
            <v>3.75</v>
          </cell>
          <cell r="M13" t="str">
            <v/>
          </cell>
          <cell r="N13">
            <v>2</v>
          </cell>
          <cell r="O13" t="str">
            <v/>
          </cell>
          <cell r="P13">
            <v>4.2</v>
          </cell>
          <cell r="Q13" t="str">
            <v/>
          </cell>
          <cell r="R13">
            <v>1.5</v>
          </cell>
          <cell r="S13" t="str">
            <v/>
          </cell>
          <cell r="T13">
            <v>3.6</v>
          </cell>
          <cell r="U13" t="str">
            <v/>
          </cell>
        </row>
        <row r="14">
          <cell r="B14">
            <v>748.8</v>
          </cell>
          <cell r="C14" t="str">
            <v/>
          </cell>
          <cell r="D14">
            <v>114.4</v>
          </cell>
          <cell r="E14" t="str">
            <v/>
          </cell>
          <cell r="F14">
            <v>3.5</v>
          </cell>
          <cell r="G14" t="str">
            <v/>
          </cell>
          <cell r="H14">
            <v>5</v>
          </cell>
          <cell r="I14" t="str">
            <v/>
          </cell>
          <cell r="J14">
            <v>2</v>
          </cell>
          <cell r="K14" t="str">
            <v/>
          </cell>
          <cell r="L14">
            <v>3.75</v>
          </cell>
          <cell r="M14" t="str">
            <v/>
          </cell>
          <cell r="N14">
            <v>2</v>
          </cell>
          <cell r="O14" t="str">
            <v/>
          </cell>
          <cell r="P14">
            <v>4.2</v>
          </cell>
          <cell r="Q14" t="str">
            <v/>
          </cell>
          <cell r="R14">
            <v>1.5</v>
          </cell>
          <cell r="S14" t="str">
            <v/>
          </cell>
          <cell r="T14">
            <v>3.6</v>
          </cell>
          <cell r="U14" t="str">
            <v/>
          </cell>
        </row>
        <row r="15">
          <cell r="B15">
            <v>752.3</v>
          </cell>
          <cell r="C15" t="str">
            <v/>
          </cell>
          <cell r="D15">
            <v>103.9</v>
          </cell>
          <cell r="E15" t="str">
            <v/>
          </cell>
          <cell r="F15">
            <v>3.5</v>
          </cell>
          <cell r="G15" t="str">
            <v/>
          </cell>
          <cell r="H15">
            <v>5</v>
          </cell>
          <cell r="I15" t="str">
            <v/>
          </cell>
          <cell r="J15">
            <v>2</v>
          </cell>
          <cell r="K15" t="str">
            <v/>
          </cell>
          <cell r="L15">
            <v>3.75</v>
          </cell>
          <cell r="M15" t="str">
            <v/>
          </cell>
          <cell r="N15">
            <v>2.1</v>
          </cell>
          <cell r="O15" t="str">
            <v/>
          </cell>
          <cell r="P15">
            <v>4.2</v>
          </cell>
          <cell r="Q15" t="str">
            <v/>
          </cell>
          <cell r="R15">
            <v>1.5</v>
          </cell>
          <cell r="S15" t="str">
            <v/>
          </cell>
          <cell r="T15">
            <v>3.7</v>
          </cell>
          <cell r="U15" t="str">
            <v/>
          </cell>
        </row>
        <row r="16">
          <cell r="B16">
            <v>753.1</v>
          </cell>
          <cell r="C16" t="str">
            <v/>
          </cell>
          <cell r="D16">
            <v>104.3</v>
          </cell>
          <cell r="E16" t="str">
            <v/>
          </cell>
          <cell r="F16">
            <v>3.5</v>
          </cell>
          <cell r="G16" t="str">
            <v/>
          </cell>
          <cell r="H16">
            <v>5</v>
          </cell>
          <cell r="I16" t="str">
            <v/>
          </cell>
          <cell r="J16">
            <v>2</v>
          </cell>
          <cell r="K16" t="str">
            <v/>
          </cell>
          <cell r="L16">
            <v>3.75</v>
          </cell>
          <cell r="M16" t="str">
            <v/>
          </cell>
          <cell r="N16">
            <v>2</v>
          </cell>
          <cell r="O16" t="str">
            <v/>
          </cell>
          <cell r="P16">
            <v>4.4000000000000004</v>
          </cell>
          <cell r="Q16" t="str">
            <v/>
          </cell>
          <cell r="R16">
            <v>1.6</v>
          </cell>
          <cell r="S16" t="str">
            <v/>
          </cell>
          <cell r="T16">
            <v>3.7</v>
          </cell>
          <cell r="U16" t="str">
            <v/>
          </cell>
        </row>
        <row r="17">
          <cell r="B17">
            <v>774.9</v>
          </cell>
          <cell r="C17" t="str">
            <v/>
          </cell>
          <cell r="D17">
            <v>101.1</v>
          </cell>
          <cell r="E17" t="str">
            <v/>
          </cell>
          <cell r="F17">
            <v>3.5</v>
          </cell>
          <cell r="G17" t="str">
            <v/>
          </cell>
          <cell r="H17">
            <v>5</v>
          </cell>
          <cell r="I17" t="str">
            <v/>
          </cell>
          <cell r="J17">
            <v>2</v>
          </cell>
          <cell r="K17" t="str">
            <v/>
          </cell>
          <cell r="L17">
            <v>3.75</v>
          </cell>
          <cell r="M17" t="str">
            <v/>
          </cell>
          <cell r="N17">
            <v>2</v>
          </cell>
          <cell r="O17" t="str">
            <v/>
          </cell>
          <cell r="P17">
            <v>4.2</v>
          </cell>
          <cell r="Q17" t="str">
            <v/>
          </cell>
          <cell r="R17">
            <v>1.5</v>
          </cell>
          <cell r="S17" t="str">
            <v/>
          </cell>
          <cell r="T17">
            <v>3.7</v>
          </cell>
          <cell r="U17" t="str">
            <v/>
          </cell>
        </row>
        <row r="18">
          <cell r="B18">
            <v>775.5</v>
          </cell>
          <cell r="C18" t="str">
            <v/>
          </cell>
          <cell r="D18">
            <v>90.3</v>
          </cell>
          <cell r="E18" t="str">
            <v/>
          </cell>
          <cell r="F18">
            <v>3.5</v>
          </cell>
          <cell r="G18" t="str">
            <v/>
          </cell>
          <cell r="H18">
            <v>5</v>
          </cell>
          <cell r="I18" t="str">
            <v/>
          </cell>
          <cell r="J18">
            <v>2</v>
          </cell>
          <cell r="K18" t="str">
            <v/>
          </cell>
          <cell r="L18">
            <v>3.75</v>
          </cell>
          <cell r="M18" t="str">
            <v/>
          </cell>
          <cell r="N18">
            <v>2</v>
          </cell>
          <cell r="O18" t="str">
            <v/>
          </cell>
          <cell r="P18">
            <v>4.0999999999999996</v>
          </cell>
          <cell r="Q18" t="str">
            <v/>
          </cell>
          <cell r="R18">
            <v>1.5</v>
          </cell>
          <cell r="S18" t="str">
            <v/>
          </cell>
          <cell r="T18">
            <v>3.6</v>
          </cell>
          <cell r="U18" t="str">
            <v/>
          </cell>
        </row>
        <row r="19">
          <cell r="B19">
            <v>772.7</v>
          </cell>
          <cell r="C19" t="str">
            <v/>
          </cell>
          <cell r="D19">
            <v>81.900000000000006</v>
          </cell>
          <cell r="E19" t="str">
            <v/>
          </cell>
          <cell r="F19">
            <v>3.75</v>
          </cell>
          <cell r="G19" t="str">
            <v/>
          </cell>
          <cell r="H19">
            <v>5.25</v>
          </cell>
          <cell r="I19" t="str">
            <v/>
          </cell>
          <cell r="J19">
            <v>2.25</v>
          </cell>
          <cell r="K19" t="str">
            <v/>
          </cell>
          <cell r="L19">
            <v>4</v>
          </cell>
          <cell r="M19" t="str">
            <v/>
          </cell>
          <cell r="N19">
            <v>2</v>
          </cell>
          <cell r="O19" t="str">
            <v/>
          </cell>
          <cell r="P19">
            <v>4</v>
          </cell>
          <cell r="Q19" t="str">
            <v/>
          </cell>
          <cell r="R19">
            <v>1.5</v>
          </cell>
          <cell r="S19" t="str">
            <v/>
          </cell>
          <cell r="T19">
            <v>3.7</v>
          </cell>
          <cell r="U19" t="str">
            <v/>
          </cell>
        </row>
        <row r="20">
          <cell r="B20">
            <v>778.5</v>
          </cell>
          <cell r="C20" t="str">
            <v/>
          </cell>
          <cell r="D20">
            <v>87.8</v>
          </cell>
          <cell r="E20" t="str">
            <v/>
          </cell>
          <cell r="F20">
            <v>3.75</v>
          </cell>
          <cell r="G20" t="str">
            <v/>
          </cell>
          <cell r="H20">
            <v>5.25</v>
          </cell>
          <cell r="I20" t="str">
            <v/>
          </cell>
          <cell r="J20">
            <v>2.25</v>
          </cell>
          <cell r="K20" t="str">
            <v/>
          </cell>
          <cell r="L20">
            <v>4</v>
          </cell>
          <cell r="M20" t="str">
            <v/>
          </cell>
          <cell r="N20">
            <v>2</v>
          </cell>
          <cell r="O20" t="str">
            <v/>
          </cell>
          <cell r="P20">
            <v>4</v>
          </cell>
          <cell r="Q20" t="str">
            <v/>
          </cell>
          <cell r="R20">
            <v>1.6</v>
          </cell>
          <cell r="S20" t="str">
            <v/>
          </cell>
          <cell r="T20">
            <v>3.7</v>
          </cell>
          <cell r="U20" t="str">
            <v/>
          </cell>
        </row>
        <row r="21">
          <cell r="B21">
            <v>785.6</v>
          </cell>
          <cell r="C21" t="str">
            <v/>
          </cell>
          <cell r="D21">
            <v>103.4</v>
          </cell>
          <cell r="E21" t="str">
            <v/>
          </cell>
          <cell r="F21">
            <v>3.75</v>
          </cell>
          <cell r="G21" t="str">
            <v/>
          </cell>
          <cell r="H21">
            <v>5.25</v>
          </cell>
          <cell r="I21" t="str">
            <v/>
          </cell>
          <cell r="J21">
            <v>2.25</v>
          </cell>
          <cell r="K21" t="str">
            <v/>
          </cell>
          <cell r="L21">
            <v>4</v>
          </cell>
          <cell r="M21" t="str">
            <v/>
          </cell>
          <cell r="N21">
            <v>2</v>
          </cell>
          <cell r="O21" t="str">
            <v/>
          </cell>
          <cell r="P21">
            <v>4</v>
          </cell>
          <cell r="Q21" t="str">
            <v/>
          </cell>
          <cell r="R21">
            <v>1.7</v>
          </cell>
          <cell r="S21" t="str">
            <v/>
          </cell>
          <cell r="T21">
            <v>3.8</v>
          </cell>
          <cell r="U21" t="str">
            <v/>
          </cell>
        </row>
        <row r="22">
          <cell r="B22">
            <v>787.7</v>
          </cell>
          <cell r="C22" t="str">
            <v/>
          </cell>
          <cell r="D22">
            <v>84.9</v>
          </cell>
          <cell r="E22" t="str">
            <v/>
          </cell>
          <cell r="F22">
            <v>4</v>
          </cell>
          <cell r="G22" t="str">
            <v/>
          </cell>
          <cell r="H22">
            <v>5.5</v>
          </cell>
          <cell r="I22" t="str">
            <v/>
          </cell>
          <cell r="J22">
            <v>2.5</v>
          </cell>
          <cell r="K22" t="str">
            <v/>
          </cell>
          <cell r="L22">
            <v>4.25</v>
          </cell>
          <cell r="M22" t="str">
            <v/>
          </cell>
          <cell r="N22">
            <v>2</v>
          </cell>
          <cell r="O22" t="str">
            <v/>
          </cell>
          <cell r="P22">
            <v>4</v>
          </cell>
          <cell r="Q22" t="str">
            <v/>
          </cell>
          <cell r="R22">
            <v>1.8</v>
          </cell>
          <cell r="S22" t="str">
            <v/>
          </cell>
          <cell r="T22">
            <v>3.9</v>
          </cell>
          <cell r="U22" t="str">
            <v/>
          </cell>
        </row>
        <row r="23">
          <cell r="B23">
            <v>804.6</v>
          </cell>
          <cell r="C23" t="str">
            <v/>
          </cell>
          <cell r="D23">
            <v>86</v>
          </cell>
          <cell r="E23" t="str">
            <v/>
          </cell>
          <cell r="F23">
            <v>4.25</v>
          </cell>
          <cell r="G23" t="str">
            <v/>
          </cell>
          <cell r="H23">
            <v>5.75</v>
          </cell>
          <cell r="I23" t="str">
            <v/>
          </cell>
          <cell r="J23">
            <v>2.75</v>
          </cell>
          <cell r="K23" t="str">
            <v/>
          </cell>
          <cell r="L23">
            <v>4.5</v>
          </cell>
          <cell r="M23" t="str">
            <v/>
          </cell>
          <cell r="N23">
            <v>2</v>
          </cell>
          <cell r="O23" t="str">
            <v/>
          </cell>
          <cell r="P23">
            <v>4</v>
          </cell>
          <cell r="Q23" t="str">
            <v/>
          </cell>
          <cell r="R23">
            <v>1.8</v>
          </cell>
          <cell r="S23" t="str">
            <v/>
          </cell>
          <cell r="T23">
            <v>4</v>
          </cell>
          <cell r="U23" t="str">
            <v/>
          </cell>
        </row>
        <row r="24">
          <cell r="B24">
            <v>818</v>
          </cell>
          <cell r="C24" t="str">
            <v/>
          </cell>
          <cell r="D24">
            <v>84.1</v>
          </cell>
          <cell r="E24" t="str">
            <v/>
          </cell>
          <cell r="F24">
            <v>4.5</v>
          </cell>
          <cell r="G24" t="str">
            <v/>
          </cell>
          <cell r="H24">
            <v>6</v>
          </cell>
          <cell r="I24" t="str">
            <v/>
          </cell>
          <cell r="J24">
            <v>3</v>
          </cell>
          <cell r="K24" t="str">
            <v/>
          </cell>
          <cell r="L24">
            <v>4.75</v>
          </cell>
          <cell r="M24" t="str">
            <v/>
          </cell>
          <cell r="N24">
            <v>2</v>
          </cell>
          <cell r="O24" t="str">
            <v/>
          </cell>
          <cell r="P24">
            <v>4.0999999999999996</v>
          </cell>
          <cell r="Q24" t="str">
            <v/>
          </cell>
          <cell r="R24">
            <v>2</v>
          </cell>
          <cell r="S24" t="str">
            <v/>
          </cell>
          <cell r="T24">
            <v>4.2</v>
          </cell>
          <cell r="U24" t="str">
            <v/>
          </cell>
        </row>
        <row r="25">
          <cell r="B25">
            <v>836.4</v>
          </cell>
          <cell r="C25" t="str">
            <v/>
          </cell>
          <cell r="D25">
            <v>84.1</v>
          </cell>
          <cell r="E25" t="str">
            <v/>
          </cell>
          <cell r="F25">
            <v>4.5</v>
          </cell>
          <cell r="G25" t="str">
            <v/>
          </cell>
          <cell r="H25">
            <v>6</v>
          </cell>
          <cell r="I25" t="str">
            <v/>
          </cell>
          <cell r="J25">
            <v>3</v>
          </cell>
          <cell r="K25" t="str">
            <v/>
          </cell>
          <cell r="L25">
            <v>4.75</v>
          </cell>
          <cell r="M25" t="str">
            <v/>
          </cell>
          <cell r="N25">
            <v>2</v>
          </cell>
          <cell r="O25" t="str">
            <v/>
          </cell>
          <cell r="P25">
            <v>4.0999999999999996</v>
          </cell>
          <cell r="Q25" t="str">
            <v/>
          </cell>
          <cell r="R25">
            <v>2.1</v>
          </cell>
          <cell r="S25" t="str">
            <v/>
          </cell>
          <cell r="T25">
            <v>4.5</v>
          </cell>
          <cell r="U25" t="str">
            <v/>
          </cell>
        </row>
        <row r="26">
          <cell r="B26">
            <v>848.1</v>
          </cell>
          <cell r="C26" t="str">
            <v/>
          </cell>
          <cell r="D26">
            <v>102</v>
          </cell>
          <cell r="E26" t="str">
            <v/>
          </cell>
          <cell r="F26">
            <v>4.5</v>
          </cell>
          <cell r="G26" t="str">
            <v/>
          </cell>
          <cell r="H26">
            <v>6</v>
          </cell>
          <cell r="I26" t="str">
            <v/>
          </cell>
          <cell r="J26">
            <v>3</v>
          </cell>
          <cell r="K26" t="str">
            <v/>
          </cell>
          <cell r="L26">
            <v>4.75</v>
          </cell>
          <cell r="M26" t="str">
            <v/>
          </cell>
          <cell r="N26">
            <v>2.1</v>
          </cell>
          <cell r="O26" t="str">
            <v/>
          </cell>
          <cell r="P26">
            <v>4.0999999999999996</v>
          </cell>
          <cell r="Q26" t="str">
            <v/>
          </cell>
          <cell r="R26">
            <v>2.1</v>
          </cell>
          <cell r="S26" t="str">
            <v/>
          </cell>
          <cell r="T26">
            <v>4.5</v>
          </cell>
          <cell r="U26" t="str">
            <v/>
          </cell>
        </row>
        <row r="27">
          <cell r="B27">
            <v>863.4</v>
          </cell>
          <cell r="C27" t="str">
            <v/>
          </cell>
          <cell r="D27">
            <v>122.4</v>
          </cell>
          <cell r="E27" t="str">
            <v/>
          </cell>
          <cell r="F27">
            <v>4.5</v>
          </cell>
          <cell r="G27" t="str">
            <v/>
          </cell>
          <cell r="H27">
            <v>6</v>
          </cell>
          <cell r="I27" t="str">
            <v/>
          </cell>
          <cell r="J27">
            <v>3</v>
          </cell>
          <cell r="K27" t="str">
            <v/>
          </cell>
          <cell r="L27">
            <v>4.75</v>
          </cell>
          <cell r="M27" t="str">
            <v/>
          </cell>
          <cell r="N27">
            <v>2.1</v>
          </cell>
          <cell r="O27" t="str">
            <v/>
          </cell>
          <cell r="P27">
            <v>4.0999999999999996</v>
          </cell>
          <cell r="Q27" t="str">
            <v/>
          </cell>
          <cell r="R27">
            <v>2.1</v>
          </cell>
          <cell r="S27" t="str">
            <v/>
          </cell>
          <cell r="T27">
            <v>4.7</v>
          </cell>
          <cell r="U27" t="str">
            <v/>
          </cell>
        </row>
        <row r="28">
          <cell r="B28">
            <v>864.9</v>
          </cell>
          <cell r="C28" t="str">
            <v/>
          </cell>
          <cell r="D28">
            <v>119.9</v>
          </cell>
          <cell r="E28" t="str">
            <v/>
          </cell>
          <cell r="F28">
            <v>4.5</v>
          </cell>
          <cell r="G28" t="str">
            <v/>
          </cell>
          <cell r="H28">
            <v>6</v>
          </cell>
          <cell r="I28" t="str">
            <v/>
          </cell>
          <cell r="J28">
            <v>3</v>
          </cell>
          <cell r="K28" t="str">
            <v/>
          </cell>
          <cell r="L28">
            <v>4.75</v>
          </cell>
          <cell r="M28" t="str">
            <v/>
          </cell>
          <cell r="N28">
            <v>2.1</v>
          </cell>
          <cell r="O28" t="str">
            <v/>
          </cell>
          <cell r="P28">
            <v>4.3</v>
          </cell>
          <cell r="Q28" t="str">
            <v/>
          </cell>
          <cell r="R28">
            <v>1.9</v>
          </cell>
          <cell r="S28" t="str">
            <v/>
          </cell>
          <cell r="T28">
            <v>4.8</v>
          </cell>
          <cell r="U28" t="str">
            <v/>
          </cell>
        </row>
        <row r="29">
          <cell r="B29">
            <v>888.6</v>
          </cell>
          <cell r="C29" t="str">
            <v/>
          </cell>
          <cell r="D29">
            <v>137.6</v>
          </cell>
          <cell r="E29" t="str">
            <v/>
          </cell>
          <cell r="F29">
            <v>4.5</v>
          </cell>
          <cell r="G29" t="str">
            <v/>
          </cell>
          <cell r="H29">
            <v>6</v>
          </cell>
          <cell r="I29" t="str">
            <v/>
          </cell>
          <cell r="J29">
            <v>3</v>
          </cell>
          <cell r="K29" t="str">
            <v/>
          </cell>
          <cell r="L29">
            <v>4.75</v>
          </cell>
          <cell r="M29" t="str">
            <v/>
          </cell>
          <cell r="N29">
            <v>2.1</v>
          </cell>
          <cell r="O29" t="str">
            <v/>
          </cell>
          <cell r="P29">
            <v>4.4000000000000004</v>
          </cell>
          <cell r="Q29" t="str">
            <v/>
          </cell>
          <cell r="R29">
            <v>2</v>
          </cell>
          <cell r="S29" t="str">
            <v/>
          </cell>
          <cell r="T29">
            <v>5</v>
          </cell>
          <cell r="U29" t="str">
            <v/>
          </cell>
        </row>
        <row r="30">
          <cell r="B30">
            <v>887.9</v>
          </cell>
          <cell r="C30" t="str">
            <v/>
          </cell>
          <cell r="D30">
            <v>140.19999999999999</v>
          </cell>
          <cell r="E30" t="str">
            <v/>
          </cell>
          <cell r="F30">
            <v>4.5</v>
          </cell>
          <cell r="G30" t="str">
            <v/>
          </cell>
          <cell r="H30">
            <v>6</v>
          </cell>
          <cell r="I30" t="str">
            <v/>
          </cell>
          <cell r="J30">
            <v>3</v>
          </cell>
          <cell r="K30" t="str">
            <v/>
          </cell>
          <cell r="L30">
            <v>4.75</v>
          </cell>
          <cell r="M30" t="str">
            <v/>
          </cell>
          <cell r="N30">
            <v>2.1</v>
          </cell>
          <cell r="O30" t="str">
            <v/>
          </cell>
          <cell r="P30">
            <v>4.3</v>
          </cell>
          <cell r="Q30" t="str">
            <v/>
          </cell>
          <cell r="R30">
            <v>1.9</v>
          </cell>
          <cell r="S30" t="str">
            <v/>
          </cell>
          <cell r="T30">
            <v>5</v>
          </cell>
          <cell r="U30" t="str">
            <v/>
          </cell>
        </row>
        <row r="31">
          <cell r="B31">
            <v>886.2</v>
          </cell>
          <cell r="C31" t="str">
            <v/>
          </cell>
          <cell r="D31">
            <v>123.3</v>
          </cell>
          <cell r="E31" t="str">
            <v/>
          </cell>
          <cell r="F31">
            <v>4.5</v>
          </cell>
          <cell r="G31" t="str">
            <v/>
          </cell>
          <cell r="H31">
            <v>6</v>
          </cell>
          <cell r="I31" t="str">
            <v/>
          </cell>
          <cell r="J31">
            <v>3</v>
          </cell>
          <cell r="K31" t="str">
            <v/>
          </cell>
          <cell r="L31">
            <v>4.75</v>
          </cell>
          <cell r="M31" t="str">
            <v/>
          </cell>
          <cell r="N31">
            <v>2.1</v>
          </cell>
          <cell r="O31" t="str">
            <v/>
          </cell>
          <cell r="P31">
            <v>4.5</v>
          </cell>
          <cell r="Q31" t="str">
            <v/>
          </cell>
          <cell r="R31">
            <v>2</v>
          </cell>
          <cell r="S31" t="str">
            <v/>
          </cell>
          <cell r="T31">
            <v>5</v>
          </cell>
          <cell r="U31" t="str">
            <v/>
          </cell>
        </row>
        <row r="32">
          <cell r="B32">
            <v>881.2</v>
          </cell>
          <cell r="C32" t="str">
            <v/>
          </cell>
          <cell r="D32">
            <v>126.3</v>
          </cell>
          <cell r="E32" t="str">
            <v/>
          </cell>
          <cell r="F32">
            <v>4.5</v>
          </cell>
          <cell r="G32" t="str">
            <v/>
          </cell>
          <cell r="H32">
            <v>6</v>
          </cell>
          <cell r="I32" t="str">
            <v/>
          </cell>
          <cell r="J32">
            <v>3</v>
          </cell>
          <cell r="K32" t="str">
            <v/>
          </cell>
          <cell r="L32">
            <v>4.75</v>
          </cell>
          <cell r="M32" t="str">
            <v/>
          </cell>
          <cell r="N32">
            <v>2.1</v>
          </cell>
          <cell r="O32" t="str">
            <v/>
          </cell>
          <cell r="P32">
            <v>4.5</v>
          </cell>
          <cell r="Q32" t="str">
            <v/>
          </cell>
          <cell r="R32">
            <v>2.1</v>
          </cell>
          <cell r="S32" t="str">
            <v/>
          </cell>
          <cell r="T32">
            <v>4.9000000000000004</v>
          </cell>
          <cell r="U32" t="str">
            <v/>
          </cell>
        </row>
        <row r="33">
          <cell r="B33">
            <v>887.2</v>
          </cell>
          <cell r="C33" t="str">
            <v/>
          </cell>
          <cell r="D33">
            <v>118.7</v>
          </cell>
          <cell r="E33" t="str">
            <v/>
          </cell>
          <cell r="F33">
            <v>4.5</v>
          </cell>
          <cell r="G33" t="str">
            <v/>
          </cell>
          <cell r="H33">
            <v>6</v>
          </cell>
          <cell r="I33" t="str">
            <v/>
          </cell>
          <cell r="J33">
            <v>3</v>
          </cell>
          <cell r="K33" t="str">
            <v/>
          </cell>
          <cell r="L33">
            <v>4.75</v>
          </cell>
          <cell r="M33" t="str">
            <v/>
          </cell>
          <cell r="N33">
            <v>2.1</v>
          </cell>
          <cell r="O33" t="str">
            <v/>
          </cell>
          <cell r="P33">
            <v>4.4000000000000004</v>
          </cell>
          <cell r="Q33" t="str">
            <v/>
          </cell>
          <cell r="R33">
            <v>2.2000000000000002</v>
          </cell>
          <cell r="S33" t="str">
            <v/>
          </cell>
          <cell r="T33">
            <v>4.9000000000000004</v>
          </cell>
          <cell r="U33" t="str">
            <v/>
          </cell>
        </row>
        <row r="34">
          <cell r="B34">
            <v>894.8</v>
          </cell>
          <cell r="C34" t="str">
            <v/>
          </cell>
          <cell r="D34">
            <v>118.4</v>
          </cell>
          <cell r="E34" t="str">
            <v/>
          </cell>
          <cell r="F34">
            <v>4.5</v>
          </cell>
          <cell r="G34" t="str">
            <v/>
          </cell>
          <cell r="H34">
            <v>6</v>
          </cell>
          <cell r="I34" t="str">
            <v/>
          </cell>
          <cell r="J34">
            <v>3</v>
          </cell>
          <cell r="K34" t="str">
            <v/>
          </cell>
          <cell r="L34">
            <v>4.75</v>
          </cell>
          <cell r="M34" t="str">
            <v/>
          </cell>
          <cell r="N34">
            <v>2</v>
          </cell>
          <cell r="O34" t="str">
            <v/>
          </cell>
          <cell r="P34">
            <v>4.4000000000000004</v>
          </cell>
          <cell r="Q34" t="str">
            <v/>
          </cell>
          <cell r="R34">
            <v>2.2000000000000002</v>
          </cell>
          <cell r="S34" t="str">
            <v/>
          </cell>
          <cell r="T34">
            <v>4.8</v>
          </cell>
          <cell r="U34" t="str">
            <v/>
          </cell>
        </row>
        <row r="35">
          <cell r="B35">
            <v>910.4</v>
          </cell>
          <cell r="C35" t="str">
            <v/>
          </cell>
          <cell r="D35">
            <v>146.69999999999999</v>
          </cell>
          <cell r="E35" t="str">
            <v/>
          </cell>
          <cell r="F35">
            <v>4.75</v>
          </cell>
          <cell r="G35" t="str">
            <v/>
          </cell>
          <cell r="H35">
            <v>6.25</v>
          </cell>
          <cell r="I35" t="str">
            <v/>
          </cell>
          <cell r="J35">
            <v>3.25</v>
          </cell>
          <cell r="K35" t="str">
            <v/>
          </cell>
          <cell r="L35">
            <v>5</v>
          </cell>
          <cell r="M35" t="str">
            <v/>
          </cell>
          <cell r="N35">
            <v>2</v>
          </cell>
          <cell r="O35" t="str">
            <v/>
          </cell>
          <cell r="P35">
            <v>4.5999999999999996</v>
          </cell>
          <cell r="Q35" t="str">
            <v/>
          </cell>
          <cell r="R35">
            <v>2.2000000000000002</v>
          </cell>
          <cell r="S35" t="str">
            <v/>
          </cell>
          <cell r="T35">
            <v>4.9000000000000004</v>
          </cell>
          <cell r="U35" t="str">
            <v/>
          </cell>
        </row>
        <row r="36">
          <cell r="B36">
            <v>906.1</v>
          </cell>
          <cell r="C36" t="str">
            <v/>
          </cell>
          <cell r="D36">
            <v>152.4</v>
          </cell>
          <cell r="E36" t="str">
            <v/>
          </cell>
          <cell r="F36">
            <v>4.75</v>
          </cell>
          <cell r="G36" t="str">
            <v/>
          </cell>
          <cell r="H36">
            <v>6.25</v>
          </cell>
          <cell r="I36" t="str">
            <v/>
          </cell>
          <cell r="J36">
            <v>3.25</v>
          </cell>
          <cell r="K36" t="str">
            <v/>
          </cell>
          <cell r="L36">
            <v>5</v>
          </cell>
          <cell r="M36" t="str">
            <v/>
          </cell>
          <cell r="N36">
            <v>2.1</v>
          </cell>
          <cell r="O36" t="str">
            <v/>
          </cell>
          <cell r="P36">
            <v>4.5999999999999996</v>
          </cell>
          <cell r="Q36" t="str">
            <v/>
          </cell>
          <cell r="R36">
            <v>2.2999999999999998</v>
          </cell>
          <cell r="S36" t="str">
            <v/>
          </cell>
          <cell r="T36">
            <v>5</v>
          </cell>
          <cell r="U36" t="str">
            <v/>
          </cell>
        </row>
        <row r="37">
          <cell r="B37">
            <v>899.7</v>
          </cell>
          <cell r="C37" t="str">
            <v/>
          </cell>
          <cell r="D37">
            <v>158</v>
          </cell>
          <cell r="E37" t="str">
            <v/>
          </cell>
          <cell r="F37">
            <v>4.75</v>
          </cell>
          <cell r="G37" t="str">
            <v/>
          </cell>
          <cell r="H37">
            <v>6.25</v>
          </cell>
          <cell r="I37" t="str">
            <v/>
          </cell>
          <cell r="J37">
            <v>3.25</v>
          </cell>
          <cell r="K37" t="str">
            <v/>
          </cell>
          <cell r="L37">
            <v>5</v>
          </cell>
          <cell r="M37" t="str">
            <v/>
          </cell>
          <cell r="N37">
            <v>2.1</v>
          </cell>
          <cell r="O37" t="str">
            <v/>
          </cell>
          <cell r="P37">
            <v>4.8</v>
          </cell>
          <cell r="Q37" t="str">
            <v/>
          </cell>
          <cell r="R37">
            <v>2.2000000000000002</v>
          </cell>
          <cell r="S37" t="str">
            <v/>
          </cell>
          <cell r="T37">
            <v>5.0999999999999996</v>
          </cell>
          <cell r="U37" t="str">
            <v/>
          </cell>
        </row>
        <row r="38">
          <cell r="B38">
            <v>908.8</v>
          </cell>
          <cell r="C38" t="str">
            <v/>
          </cell>
          <cell r="D38">
            <v>163.80000000000001</v>
          </cell>
          <cell r="E38" t="str">
            <v/>
          </cell>
          <cell r="F38">
            <v>4.75</v>
          </cell>
          <cell r="G38" t="str">
            <v/>
          </cell>
          <cell r="H38">
            <v>6.25</v>
          </cell>
          <cell r="I38" t="str">
            <v/>
          </cell>
          <cell r="J38">
            <v>3.25</v>
          </cell>
          <cell r="K38" t="str">
            <v/>
          </cell>
          <cell r="L38">
            <v>5</v>
          </cell>
          <cell r="M38" t="str">
            <v/>
          </cell>
          <cell r="N38">
            <v>2.1</v>
          </cell>
          <cell r="O38" t="str">
            <v/>
          </cell>
          <cell r="P38">
            <v>4.8</v>
          </cell>
          <cell r="Q38" t="str">
            <v/>
          </cell>
          <cell r="R38">
            <v>2.2999999999999998</v>
          </cell>
          <cell r="S38" t="str">
            <v/>
          </cell>
          <cell r="T38">
            <v>5.2</v>
          </cell>
          <cell r="U38" t="str">
            <v/>
          </cell>
        </row>
        <row r="39">
          <cell r="B39">
            <v>911.1</v>
          </cell>
          <cell r="C39" t="str">
            <v/>
          </cell>
          <cell r="D39">
            <v>161.19999999999999</v>
          </cell>
          <cell r="E39" t="str">
            <v/>
          </cell>
          <cell r="F39">
            <v>4.75</v>
          </cell>
          <cell r="G39" t="str">
            <v/>
          </cell>
          <cell r="H39">
            <v>6.25</v>
          </cell>
          <cell r="I39" t="str">
            <v/>
          </cell>
          <cell r="J39">
            <v>3.25</v>
          </cell>
          <cell r="K39" t="str">
            <v/>
          </cell>
          <cell r="L39">
            <v>5</v>
          </cell>
          <cell r="M39" t="str">
            <v/>
          </cell>
          <cell r="N39">
            <v>2.1</v>
          </cell>
          <cell r="O39" t="str">
            <v/>
          </cell>
          <cell r="P39">
            <v>4.9000000000000004</v>
          </cell>
          <cell r="Q39" t="str">
            <v/>
          </cell>
          <cell r="R39">
            <v>2.4</v>
          </cell>
          <cell r="S39" t="str">
            <v/>
          </cell>
          <cell r="T39">
            <v>5.0999999999999996</v>
          </cell>
          <cell r="U39" t="str">
            <v/>
          </cell>
        </row>
        <row r="40">
          <cell r="B40">
            <v>912.6</v>
          </cell>
          <cell r="C40" t="str">
            <v/>
          </cell>
          <cell r="D40">
            <v>167.6</v>
          </cell>
          <cell r="E40" t="str">
            <v/>
          </cell>
          <cell r="F40">
            <v>4.75</v>
          </cell>
          <cell r="G40" t="str">
            <v/>
          </cell>
          <cell r="H40">
            <v>6.25</v>
          </cell>
          <cell r="I40" t="str">
            <v/>
          </cell>
          <cell r="J40">
            <v>3.25</v>
          </cell>
          <cell r="K40" t="str">
            <v/>
          </cell>
          <cell r="L40">
            <v>5</v>
          </cell>
          <cell r="M40" t="str">
            <v/>
          </cell>
          <cell r="N40">
            <v>2.1</v>
          </cell>
          <cell r="O40" t="str">
            <v/>
          </cell>
          <cell r="P40">
            <v>4.9000000000000004</v>
          </cell>
          <cell r="Q40" t="str">
            <v/>
          </cell>
          <cell r="R40">
            <v>2.4</v>
          </cell>
          <cell r="S40" t="str">
            <v/>
          </cell>
          <cell r="T40">
            <v>5</v>
          </cell>
          <cell r="U40" t="str">
            <v/>
          </cell>
        </row>
        <row r="41">
          <cell r="B41">
            <v>910.9</v>
          </cell>
          <cell r="C41" t="str">
            <v/>
          </cell>
          <cell r="D41">
            <v>174.7</v>
          </cell>
          <cell r="E41" t="str">
            <v/>
          </cell>
          <cell r="F41">
            <v>4.5</v>
          </cell>
          <cell r="G41" t="str">
            <v/>
          </cell>
          <cell r="H41">
            <v>6</v>
          </cell>
          <cell r="I41" t="str">
            <v/>
          </cell>
          <cell r="J41">
            <v>3</v>
          </cell>
          <cell r="K41" t="str">
            <v/>
          </cell>
          <cell r="L41">
            <v>4.75</v>
          </cell>
          <cell r="M41" t="str">
            <v/>
          </cell>
          <cell r="N41">
            <v>2.1</v>
          </cell>
          <cell r="O41" t="str">
            <v/>
          </cell>
          <cell r="P41">
            <v>4.8</v>
          </cell>
          <cell r="Q41" t="str">
            <v/>
          </cell>
          <cell r="R41">
            <v>2.2999999999999998</v>
          </cell>
          <cell r="S41" t="str">
            <v/>
          </cell>
          <cell r="T41">
            <v>4.9000000000000004</v>
          </cell>
          <cell r="U41" t="str">
            <v/>
          </cell>
        </row>
        <row r="42">
          <cell r="B42">
            <v>910.1</v>
          </cell>
          <cell r="C42" t="str">
            <v/>
          </cell>
          <cell r="D42">
            <v>169.2</v>
          </cell>
          <cell r="E42" t="str">
            <v/>
          </cell>
          <cell r="F42">
            <v>4.25</v>
          </cell>
          <cell r="G42" t="str">
            <v/>
          </cell>
          <cell r="H42">
            <v>5.75</v>
          </cell>
          <cell r="I42" t="str">
            <v/>
          </cell>
          <cell r="J42">
            <v>2.75</v>
          </cell>
          <cell r="K42" t="str">
            <v/>
          </cell>
          <cell r="L42">
            <v>4.5</v>
          </cell>
          <cell r="M42" t="str">
            <v/>
          </cell>
          <cell r="N42">
            <v>2.1</v>
          </cell>
          <cell r="O42" t="str">
            <v/>
          </cell>
          <cell r="P42">
            <v>4.8</v>
          </cell>
          <cell r="Q42" t="str">
            <v/>
          </cell>
          <cell r="R42">
            <v>2.1</v>
          </cell>
          <cell r="S42" t="str">
            <v/>
          </cell>
          <cell r="T42">
            <v>4.7</v>
          </cell>
          <cell r="U42" t="str">
            <v/>
          </cell>
        </row>
        <row r="43">
          <cell r="B43">
            <v>918.7</v>
          </cell>
          <cell r="C43" t="str">
            <v/>
          </cell>
          <cell r="D43">
            <v>171.7</v>
          </cell>
          <cell r="E43" t="str">
            <v/>
          </cell>
          <cell r="F43">
            <v>4</v>
          </cell>
          <cell r="G43" t="str">
            <v/>
          </cell>
          <cell r="H43">
            <v>5.5</v>
          </cell>
          <cell r="I43" t="str">
            <v/>
          </cell>
          <cell r="J43">
            <v>2.5</v>
          </cell>
          <cell r="K43" t="str">
            <v/>
          </cell>
          <cell r="L43">
            <v>4.25</v>
          </cell>
          <cell r="M43" t="str">
            <v/>
          </cell>
          <cell r="N43">
            <v>2.1</v>
          </cell>
          <cell r="O43" t="str">
            <v/>
          </cell>
          <cell r="P43">
            <v>4.7</v>
          </cell>
          <cell r="Q43" t="str">
            <v/>
          </cell>
          <cell r="R43">
            <v>2</v>
          </cell>
          <cell r="S43" t="str">
            <v/>
          </cell>
          <cell r="T43">
            <v>4.3</v>
          </cell>
          <cell r="U43" t="str">
            <v/>
          </cell>
        </row>
        <row r="44">
          <cell r="B44">
            <v>914.5</v>
          </cell>
          <cell r="C44" t="str">
            <v/>
          </cell>
          <cell r="D44">
            <v>163.80000000000001</v>
          </cell>
          <cell r="E44" t="str">
            <v/>
          </cell>
          <cell r="F44">
            <v>3.75</v>
          </cell>
          <cell r="G44" t="str">
            <v/>
          </cell>
          <cell r="H44">
            <v>5.25</v>
          </cell>
          <cell r="I44" t="str">
            <v/>
          </cell>
          <cell r="J44">
            <v>2.25</v>
          </cell>
          <cell r="K44" t="str">
            <v/>
          </cell>
          <cell r="L44">
            <v>4</v>
          </cell>
          <cell r="M44" t="str">
            <v/>
          </cell>
          <cell r="N44">
            <v>2.1</v>
          </cell>
          <cell r="O44" t="str">
            <v/>
          </cell>
          <cell r="P44">
            <v>4.5999999999999996</v>
          </cell>
          <cell r="Q44" t="str">
            <v/>
          </cell>
          <cell r="R44">
            <v>1.9</v>
          </cell>
          <cell r="S44" t="str">
            <v/>
          </cell>
          <cell r="T44">
            <v>4.0999999999999996</v>
          </cell>
          <cell r="U44" t="str">
            <v/>
          </cell>
        </row>
        <row r="45">
          <cell r="B45">
            <v>918.8</v>
          </cell>
          <cell r="C45" t="str">
            <v/>
          </cell>
          <cell r="D45">
            <v>172.5</v>
          </cell>
          <cell r="E45" t="str">
            <v/>
          </cell>
          <cell r="F45">
            <v>3.25</v>
          </cell>
          <cell r="G45" t="str">
            <v/>
          </cell>
          <cell r="H45">
            <v>4.75</v>
          </cell>
          <cell r="I45" t="str">
            <v/>
          </cell>
          <cell r="J45">
            <v>1.75</v>
          </cell>
          <cell r="K45" t="str">
            <v/>
          </cell>
          <cell r="L45">
            <v>3.5</v>
          </cell>
          <cell r="M45" t="str">
            <v/>
          </cell>
          <cell r="N45">
            <v>2</v>
          </cell>
          <cell r="O45" t="str">
            <v/>
          </cell>
          <cell r="P45">
            <v>4.3</v>
          </cell>
          <cell r="Q45" t="str">
            <v/>
          </cell>
          <cell r="R45">
            <v>1.7</v>
          </cell>
          <cell r="S45" t="str">
            <v/>
          </cell>
          <cell r="T45">
            <v>3.8</v>
          </cell>
          <cell r="U45" t="str">
            <v/>
          </cell>
        </row>
        <row r="46">
          <cell r="B46">
            <v>916.7</v>
          </cell>
          <cell r="C46" t="str">
            <v/>
          </cell>
          <cell r="D46">
            <v>161.9</v>
          </cell>
          <cell r="E46" t="str">
            <v/>
          </cell>
          <cell r="F46">
            <v>3.25</v>
          </cell>
          <cell r="G46" t="str">
            <v/>
          </cell>
          <cell r="H46">
            <v>4.75</v>
          </cell>
          <cell r="I46" t="str">
            <v/>
          </cell>
          <cell r="J46">
            <v>1.75</v>
          </cell>
          <cell r="K46" t="str">
            <v/>
          </cell>
          <cell r="L46">
            <v>3.5</v>
          </cell>
          <cell r="M46" t="str">
            <v/>
          </cell>
          <cell r="N46">
            <v>1.8</v>
          </cell>
          <cell r="O46" t="str">
            <v/>
          </cell>
          <cell r="P46">
            <v>4.0999999999999996</v>
          </cell>
          <cell r="Q46" t="str">
            <v/>
          </cell>
          <cell r="R46">
            <v>1.5</v>
          </cell>
          <cell r="S46" t="str">
            <v/>
          </cell>
          <cell r="T46">
            <v>3.5</v>
          </cell>
          <cell r="U46" t="str">
            <v/>
          </cell>
        </row>
        <row r="47">
          <cell r="B47">
            <v>925.2</v>
          </cell>
          <cell r="C47" t="str">
            <v/>
          </cell>
          <cell r="D47">
            <v>176.3</v>
          </cell>
          <cell r="E47" t="str">
            <v/>
          </cell>
          <cell r="F47">
            <v>3</v>
          </cell>
          <cell r="G47" t="str">
            <v/>
          </cell>
          <cell r="H47">
            <v>4.5</v>
          </cell>
          <cell r="I47" t="str">
            <v/>
          </cell>
          <cell r="J47">
            <v>1.5</v>
          </cell>
          <cell r="K47" t="str">
            <v/>
          </cell>
          <cell r="L47">
            <v>3.25</v>
          </cell>
          <cell r="M47" t="str">
            <v/>
          </cell>
          <cell r="N47">
            <v>1.7</v>
          </cell>
          <cell r="O47" t="str">
            <v/>
          </cell>
          <cell r="P47">
            <v>3.9</v>
          </cell>
          <cell r="Q47" t="str">
            <v/>
          </cell>
          <cell r="R47">
            <v>1.4</v>
          </cell>
          <cell r="S47" t="str">
            <v/>
          </cell>
          <cell r="T47">
            <v>3.3</v>
          </cell>
          <cell r="U47" t="str">
            <v/>
          </cell>
        </row>
        <row r="48">
          <cell r="B48">
            <v>938.7</v>
          </cell>
          <cell r="C48" t="str">
            <v/>
          </cell>
          <cell r="D48">
            <v>160.30000000000001</v>
          </cell>
          <cell r="E48" t="str">
            <v/>
          </cell>
          <cell r="F48">
            <v>2.75</v>
          </cell>
          <cell r="G48" t="str">
            <v/>
          </cell>
          <cell r="H48">
            <v>4.25</v>
          </cell>
          <cell r="I48" t="str">
            <v/>
          </cell>
          <cell r="J48">
            <v>1.25</v>
          </cell>
          <cell r="K48" t="str">
            <v/>
          </cell>
          <cell r="L48">
            <v>3</v>
          </cell>
          <cell r="M48" t="str">
            <v/>
          </cell>
          <cell r="N48">
            <v>1.5</v>
          </cell>
          <cell r="O48" t="str">
            <v/>
          </cell>
          <cell r="P48">
            <v>3.7</v>
          </cell>
          <cell r="Q48" t="str">
            <v/>
          </cell>
          <cell r="R48">
            <v>1.3</v>
          </cell>
          <cell r="S48" t="str">
            <v/>
          </cell>
          <cell r="T48">
            <v>3</v>
          </cell>
          <cell r="U48" t="str">
            <v/>
          </cell>
        </row>
        <row r="49">
          <cell r="B49">
            <v>933.9</v>
          </cell>
          <cell r="C49" t="str">
            <v/>
          </cell>
          <cell r="D49">
            <v>159.80000000000001</v>
          </cell>
          <cell r="E49" t="str">
            <v/>
          </cell>
          <cell r="F49">
            <v>2.5</v>
          </cell>
          <cell r="G49" t="str">
            <v/>
          </cell>
          <cell r="H49">
            <v>4</v>
          </cell>
          <cell r="I49" t="str">
            <v/>
          </cell>
          <cell r="J49">
            <v>1</v>
          </cell>
          <cell r="K49" t="str">
            <v/>
          </cell>
          <cell r="L49">
            <v>2.75</v>
          </cell>
          <cell r="M49" t="str">
            <v/>
          </cell>
          <cell r="N49">
            <v>1.4</v>
          </cell>
          <cell r="O49" t="str">
            <v/>
          </cell>
          <cell r="P49">
            <v>3.5</v>
          </cell>
          <cell r="Q49" t="str">
            <v/>
          </cell>
          <cell r="R49">
            <v>1.1000000000000001</v>
          </cell>
          <cell r="S49" t="str">
            <v/>
          </cell>
          <cell r="T49">
            <v>2.8</v>
          </cell>
          <cell r="U49" t="str">
            <v/>
          </cell>
        </row>
        <row r="50">
          <cell r="B50">
            <v>939.5</v>
          </cell>
          <cell r="C50" t="str">
            <v/>
          </cell>
          <cell r="D50">
            <v>154</v>
          </cell>
          <cell r="E50" t="str">
            <v/>
          </cell>
          <cell r="F50">
            <v>2.5</v>
          </cell>
          <cell r="G50" t="str">
            <v/>
          </cell>
          <cell r="H50">
            <v>4</v>
          </cell>
          <cell r="I50" t="str">
            <v/>
          </cell>
          <cell r="J50">
            <v>1</v>
          </cell>
          <cell r="K50" t="str">
            <v/>
          </cell>
          <cell r="L50">
            <v>2.75</v>
          </cell>
          <cell r="M50" t="str">
            <v/>
          </cell>
          <cell r="N50">
            <v>1.2</v>
          </cell>
          <cell r="O50" t="str">
            <v/>
          </cell>
          <cell r="P50">
            <v>3.2</v>
          </cell>
          <cell r="Q50" t="str">
            <v/>
          </cell>
          <cell r="R50">
            <v>1.1000000000000001</v>
          </cell>
          <cell r="S50" t="str">
            <v/>
          </cell>
          <cell r="T50">
            <v>2.6</v>
          </cell>
          <cell r="U50" t="str">
            <v/>
          </cell>
        </row>
        <row r="51">
          <cell r="B51">
            <v>946.2</v>
          </cell>
          <cell r="C51" t="str">
            <v/>
          </cell>
          <cell r="D51">
            <v>148</v>
          </cell>
          <cell r="E51" t="str">
            <v/>
          </cell>
          <cell r="F51">
            <v>2.5</v>
          </cell>
          <cell r="G51" t="str">
            <v/>
          </cell>
          <cell r="H51">
            <v>4</v>
          </cell>
          <cell r="I51" t="str">
            <v/>
          </cell>
          <cell r="J51">
            <v>1</v>
          </cell>
          <cell r="K51" t="str">
            <v/>
          </cell>
          <cell r="L51">
            <v>2.75</v>
          </cell>
          <cell r="M51" t="str">
            <v/>
          </cell>
          <cell r="N51">
            <v>1.2</v>
          </cell>
          <cell r="O51" t="str">
            <v/>
          </cell>
          <cell r="P51">
            <v>3.1</v>
          </cell>
          <cell r="Q51" t="str">
            <v/>
          </cell>
          <cell r="R51">
            <v>1.1000000000000001</v>
          </cell>
          <cell r="S51" t="str">
            <v/>
          </cell>
          <cell r="T51">
            <v>2.6</v>
          </cell>
          <cell r="U51" t="str">
            <v/>
          </cell>
        </row>
        <row r="52">
          <cell r="B52">
            <v>940.2</v>
          </cell>
          <cell r="C52" t="str">
            <v/>
          </cell>
          <cell r="D52">
            <v>150.5</v>
          </cell>
          <cell r="E52" t="str">
            <v/>
          </cell>
          <cell r="F52">
            <v>2.5</v>
          </cell>
          <cell r="G52" t="str">
            <v/>
          </cell>
          <cell r="H52">
            <v>4</v>
          </cell>
          <cell r="I52" t="str">
            <v/>
          </cell>
          <cell r="J52">
            <v>1</v>
          </cell>
          <cell r="K52" t="str">
            <v/>
          </cell>
          <cell r="L52">
            <v>2.75</v>
          </cell>
          <cell r="M52" t="str">
            <v/>
          </cell>
          <cell r="N52">
            <v>1.2</v>
          </cell>
          <cell r="O52" t="str">
            <v/>
          </cell>
          <cell r="P52">
            <v>2.8</v>
          </cell>
          <cell r="Q52" t="str">
            <v/>
          </cell>
          <cell r="R52">
            <v>1.1000000000000001</v>
          </cell>
          <cell r="S52" t="str">
            <v/>
          </cell>
          <cell r="T52">
            <v>2.6</v>
          </cell>
          <cell r="U52" t="str">
            <v/>
          </cell>
        </row>
        <row r="53">
          <cell r="B53">
            <v>946.2</v>
          </cell>
          <cell r="C53" t="str">
            <v/>
          </cell>
          <cell r="D53">
            <v>148.69999999999999</v>
          </cell>
          <cell r="E53" t="str">
            <v/>
          </cell>
          <cell r="F53">
            <v>2.5</v>
          </cell>
          <cell r="G53" t="str">
            <v/>
          </cell>
          <cell r="H53">
            <v>4</v>
          </cell>
          <cell r="I53" t="str">
            <v/>
          </cell>
          <cell r="J53">
            <v>1</v>
          </cell>
          <cell r="K53" t="str">
            <v/>
          </cell>
          <cell r="L53">
            <v>2.75</v>
          </cell>
          <cell r="M53" t="str">
            <v/>
          </cell>
          <cell r="N53">
            <v>1.1000000000000001</v>
          </cell>
          <cell r="O53" t="str">
            <v/>
          </cell>
          <cell r="P53">
            <v>2.7</v>
          </cell>
          <cell r="Q53" t="str">
            <v/>
          </cell>
          <cell r="R53">
            <v>1.1000000000000001</v>
          </cell>
          <cell r="S53" t="str">
            <v/>
          </cell>
          <cell r="T53">
            <v>2.6</v>
          </cell>
          <cell r="U53" t="str">
            <v/>
          </cell>
        </row>
        <row r="54">
          <cell r="B54">
            <v>947.8</v>
          </cell>
          <cell r="C54" t="str">
            <v/>
          </cell>
          <cell r="D54">
            <v>143</v>
          </cell>
          <cell r="E54" t="str">
            <v/>
          </cell>
          <cell r="F54">
            <v>2.5</v>
          </cell>
          <cell r="G54" t="str">
            <v/>
          </cell>
          <cell r="H54">
            <v>4</v>
          </cell>
          <cell r="I54" t="str">
            <v/>
          </cell>
          <cell r="J54">
            <v>1</v>
          </cell>
          <cell r="K54" t="str">
            <v/>
          </cell>
          <cell r="L54">
            <v>2.75</v>
          </cell>
          <cell r="M54" t="str">
            <v/>
          </cell>
          <cell r="N54">
            <v>1.1000000000000001</v>
          </cell>
          <cell r="O54" t="str">
            <v/>
          </cell>
          <cell r="P54">
            <v>2.7</v>
          </cell>
          <cell r="Q54" t="str">
            <v/>
          </cell>
          <cell r="R54">
            <v>1.1000000000000001</v>
          </cell>
          <cell r="S54" t="str">
            <v/>
          </cell>
          <cell r="T54">
            <v>2.6</v>
          </cell>
          <cell r="U54" t="str">
            <v/>
          </cell>
        </row>
        <row r="55">
          <cell r="B55">
            <v>958.6</v>
          </cell>
          <cell r="C55" t="str">
            <v/>
          </cell>
          <cell r="D55">
            <v>140.6</v>
          </cell>
          <cell r="E55" t="str">
            <v/>
          </cell>
          <cell r="F55">
            <v>2.5</v>
          </cell>
          <cell r="G55" t="str">
            <v/>
          </cell>
          <cell r="H55">
            <v>4</v>
          </cell>
          <cell r="I55" t="str">
            <v/>
          </cell>
          <cell r="J55">
            <v>1</v>
          </cell>
          <cell r="K55" t="str">
            <v/>
          </cell>
          <cell r="L55">
            <v>2.75</v>
          </cell>
          <cell r="M55" t="str">
            <v/>
          </cell>
          <cell r="N55">
            <v>1.1000000000000001</v>
          </cell>
          <cell r="O55" t="str">
            <v/>
          </cell>
          <cell r="P55">
            <v>2.5</v>
          </cell>
          <cell r="Q55" t="str">
            <v/>
          </cell>
          <cell r="R55">
            <v>1.1000000000000001</v>
          </cell>
          <cell r="S55" t="str">
            <v/>
          </cell>
          <cell r="T55">
            <v>2.6</v>
          </cell>
          <cell r="U55" t="str">
            <v/>
          </cell>
        </row>
        <row r="56">
          <cell r="B56">
            <v>958.7</v>
          </cell>
          <cell r="C56" t="str">
            <v/>
          </cell>
          <cell r="D56">
            <v>135.80000000000001</v>
          </cell>
          <cell r="E56" t="str">
            <v/>
          </cell>
          <cell r="F56">
            <v>2.5</v>
          </cell>
          <cell r="G56" t="str">
            <v/>
          </cell>
          <cell r="H56">
            <v>4</v>
          </cell>
          <cell r="I56" t="str">
            <v/>
          </cell>
          <cell r="J56">
            <v>1</v>
          </cell>
          <cell r="K56" t="str">
            <v/>
          </cell>
          <cell r="L56">
            <v>2.75</v>
          </cell>
          <cell r="M56" t="str">
            <v/>
          </cell>
          <cell r="N56">
            <v>1.1000000000000001</v>
          </cell>
          <cell r="O56" t="str">
            <v/>
          </cell>
          <cell r="P56">
            <v>2.5</v>
          </cell>
          <cell r="Q56" t="str">
            <v/>
          </cell>
          <cell r="R56">
            <v>1.1000000000000001</v>
          </cell>
          <cell r="S56" t="str">
            <v/>
          </cell>
          <cell r="T56">
            <v>2.6</v>
          </cell>
          <cell r="U56" t="str">
            <v/>
          </cell>
        </row>
        <row r="57">
          <cell r="B57">
            <v>968.1</v>
          </cell>
          <cell r="C57" t="str">
            <v/>
          </cell>
          <cell r="D57">
            <v>132.80000000000001</v>
          </cell>
          <cell r="E57" t="str">
            <v/>
          </cell>
          <cell r="F57">
            <v>2.5</v>
          </cell>
          <cell r="G57" t="str">
            <v/>
          </cell>
          <cell r="H57">
            <v>4</v>
          </cell>
          <cell r="I57" t="str">
            <v/>
          </cell>
          <cell r="J57">
            <v>1</v>
          </cell>
          <cell r="K57" t="str">
            <v/>
          </cell>
          <cell r="L57">
            <v>2.75</v>
          </cell>
          <cell r="M57" t="str">
            <v/>
          </cell>
          <cell r="N57">
            <v>1</v>
          </cell>
          <cell r="O57" t="str">
            <v/>
          </cell>
          <cell r="P57">
            <v>2.5</v>
          </cell>
          <cell r="Q57" t="str">
            <v/>
          </cell>
          <cell r="R57">
            <v>1.1000000000000001</v>
          </cell>
          <cell r="S57" t="str">
            <v/>
          </cell>
          <cell r="T57">
            <v>2.6</v>
          </cell>
          <cell r="U57" t="str">
            <v/>
          </cell>
        </row>
        <row r="58">
          <cell r="B58">
            <v>973.6</v>
          </cell>
          <cell r="C58" t="str">
            <v/>
          </cell>
          <cell r="D58">
            <v>126.9</v>
          </cell>
          <cell r="E58" t="str">
            <v/>
          </cell>
          <cell r="F58">
            <v>2.5</v>
          </cell>
          <cell r="G58" t="str">
            <v/>
          </cell>
          <cell r="H58">
            <v>4</v>
          </cell>
          <cell r="I58" t="str">
            <v/>
          </cell>
          <cell r="J58">
            <v>1</v>
          </cell>
          <cell r="K58" t="str">
            <v/>
          </cell>
          <cell r="L58">
            <v>2.75</v>
          </cell>
          <cell r="M58" t="str">
            <v/>
          </cell>
          <cell r="N58">
            <v>1</v>
          </cell>
          <cell r="O58" t="str">
            <v/>
          </cell>
          <cell r="P58">
            <v>2.5</v>
          </cell>
          <cell r="Q58" t="str">
            <v/>
          </cell>
          <cell r="R58">
            <v>1.1000000000000001</v>
          </cell>
          <cell r="S58" t="str">
            <v/>
          </cell>
          <cell r="T58">
            <v>2.6</v>
          </cell>
          <cell r="U58" t="str">
            <v/>
          </cell>
        </row>
        <row r="59">
          <cell r="B59">
            <v>975.9</v>
          </cell>
          <cell r="C59" t="str">
            <v/>
          </cell>
          <cell r="D59">
            <v>142.30000000000001</v>
          </cell>
          <cell r="E59" t="str">
            <v/>
          </cell>
          <cell r="F59">
            <v>2.5</v>
          </cell>
          <cell r="G59" t="str">
            <v/>
          </cell>
          <cell r="H59">
            <v>4</v>
          </cell>
          <cell r="I59" t="str">
            <v/>
          </cell>
          <cell r="J59">
            <v>1</v>
          </cell>
          <cell r="K59" t="str">
            <v/>
          </cell>
          <cell r="L59">
            <v>2.75</v>
          </cell>
          <cell r="M59" t="str">
            <v/>
          </cell>
          <cell r="N59">
            <v>1</v>
          </cell>
          <cell r="O59" t="str">
            <v/>
          </cell>
          <cell r="P59">
            <v>2.4</v>
          </cell>
          <cell r="Q59" t="str">
            <v/>
          </cell>
          <cell r="R59">
            <v>1.1000000000000001</v>
          </cell>
          <cell r="S59" t="str">
            <v/>
          </cell>
          <cell r="T59">
            <v>2.6</v>
          </cell>
          <cell r="U59" t="str">
            <v/>
          </cell>
        </row>
        <row r="60">
          <cell r="B60">
            <v>985.8</v>
          </cell>
          <cell r="C60" t="str">
            <v/>
          </cell>
          <cell r="D60">
            <v>144</v>
          </cell>
          <cell r="E60" t="str">
            <v/>
          </cell>
          <cell r="F60">
            <v>2.5</v>
          </cell>
          <cell r="G60" t="str">
            <v/>
          </cell>
          <cell r="H60">
            <v>4</v>
          </cell>
          <cell r="I60" t="str">
            <v/>
          </cell>
          <cell r="J60">
            <v>1</v>
          </cell>
          <cell r="K60" t="str">
            <v/>
          </cell>
          <cell r="L60">
            <v>2.75</v>
          </cell>
          <cell r="M60" t="str">
            <v/>
          </cell>
          <cell r="N60">
            <v>1</v>
          </cell>
          <cell r="O60" t="str">
            <v/>
          </cell>
          <cell r="P60">
            <v>2.4</v>
          </cell>
          <cell r="Q60" t="str">
            <v/>
          </cell>
          <cell r="R60">
            <v>1.1000000000000001</v>
          </cell>
          <cell r="S60" t="str">
            <v/>
          </cell>
          <cell r="T60">
            <v>2.7</v>
          </cell>
          <cell r="U60" t="str">
            <v/>
          </cell>
        </row>
        <row r="61">
          <cell r="B61">
            <v>985.8</v>
          </cell>
          <cell r="C61" t="str">
            <v/>
          </cell>
          <cell r="D61">
            <v>152.9</v>
          </cell>
          <cell r="E61" t="str">
            <v/>
          </cell>
          <cell r="F61">
            <v>2.5</v>
          </cell>
          <cell r="G61" t="str">
            <v/>
          </cell>
          <cell r="H61">
            <v>4</v>
          </cell>
          <cell r="I61" t="str">
            <v/>
          </cell>
          <cell r="J61">
            <v>1</v>
          </cell>
          <cell r="K61" t="str">
            <v/>
          </cell>
          <cell r="L61">
            <v>2.75</v>
          </cell>
          <cell r="M61" t="str">
            <v/>
          </cell>
          <cell r="N61">
            <v>1</v>
          </cell>
          <cell r="O61" t="str">
            <v/>
          </cell>
          <cell r="P61">
            <v>2.5</v>
          </cell>
          <cell r="Q61" t="str">
            <v/>
          </cell>
          <cell r="R61">
            <v>1.1000000000000001</v>
          </cell>
          <cell r="S61" t="str">
            <v/>
          </cell>
          <cell r="T61">
            <v>2.7</v>
          </cell>
          <cell r="U61" t="str">
            <v/>
          </cell>
        </row>
        <row r="62">
          <cell r="B62">
            <v>999.5</v>
          </cell>
          <cell r="C62" t="str">
            <v/>
          </cell>
          <cell r="D62">
            <v>162.1</v>
          </cell>
          <cell r="E62" t="str">
            <v/>
          </cell>
          <cell r="F62">
            <v>2.5</v>
          </cell>
          <cell r="G62" t="str">
            <v/>
          </cell>
          <cell r="H62">
            <v>4</v>
          </cell>
          <cell r="I62" t="str">
            <v/>
          </cell>
          <cell r="J62">
            <v>1</v>
          </cell>
          <cell r="K62" t="str">
            <v/>
          </cell>
          <cell r="L62">
            <v>2.75</v>
          </cell>
          <cell r="M62" t="str">
            <v/>
          </cell>
          <cell r="N62">
            <v>1</v>
          </cell>
          <cell r="O62" t="str">
            <v/>
          </cell>
          <cell r="P62">
            <v>2.5</v>
          </cell>
          <cell r="Q62" t="str">
            <v/>
          </cell>
          <cell r="R62">
            <v>1.1000000000000001</v>
          </cell>
          <cell r="S62" t="str">
            <v/>
          </cell>
          <cell r="T62">
            <v>2.7</v>
          </cell>
          <cell r="U62" t="str">
            <v/>
          </cell>
        </row>
        <row r="63">
          <cell r="B63">
            <v>1005.6</v>
          </cell>
          <cell r="C63" t="str">
            <v/>
          </cell>
          <cell r="D63">
            <v>159.5</v>
          </cell>
          <cell r="E63" t="str">
            <v/>
          </cell>
          <cell r="F63">
            <v>2.5</v>
          </cell>
          <cell r="G63" t="str">
            <v/>
          </cell>
          <cell r="H63">
            <v>4</v>
          </cell>
          <cell r="I63" t="str">
            <v/>
          </cell>
          <cell r="J63">
            <v>1</v>
          </cell>
          <cell r="K63" t="str">
            <v/>
          </cell>
          <cell r="L63">
            <v>2.75</v>
          </cell>
          <cell r="M63" t="str">
            <v/>
          </cell>
          <cell r="N63">
            <v>1</v>
          </cell>
          <cell r="O63" t="str">
            <v/>
          </cell>
          <cell r="P63">
            <v>2.5</v>
          </cell>
          <cell r="Q63" t="str">
            <v/>
          </cell>
          <cell r="R63">
            <v>1.1000000000000001</v>
          </cell>
          <cell r="S63" t="str">
            <v/>
          </cell>
          <cell r="T63">
            <v>2.6</v>
          </cell>
          <cell r="U63" t="str">
            <v/>
          </cell>
        </row>
        <row r="64">
          <cell r="B64">
            <v>1009.2</v>
          </cell>
          <cell r="C64" t="str">
            <v/>
          </cell>
          <cell r="D64">
            <v>157.1</v>
          </cell>
          <cell r="E64" t="str">
            <v/>
          </cell>
          <cell r="F64">
            <v>2</v>
          </cell>
          <cell r="G64" t="str">
            <v/>
          </cell>
          <cell r="H64">
            <v>3</v>
          </cell>
          <cell r="I64" t="str">
            <v/>
          </cell>
          <cell r="J64">
            <v>1</v>
          </cell>
          <cell r="K64" t="str">
            <v/>
          </cell>
          <cell r="L64">
            <v>2.25</v>
          </cell>
          <cell r="M64" t="str">
            <v/>
          </cell>
          <cell r="N64">
            <v>1</v>
          </cell>
          <cell r="O64" t="str">
            <v/>
          </cell>
          <cell r="P64">
            <v>2.5</v>
          </cell>
          <cell r="Q64" t="str">
            <v/>
          </cell>
          <cell r="R64">
            <v>0.9</v>
          </cell>
          <cell r="S64" t="str">
            <v/>
          </cell>
          <cell r="T64">
            <v>2.4</v>
          </cell>
          <cell r="U64" t="str">
            <v/>
          </cell>
        </row>
        <row r="65">
          <cell r="B65">
            <v>1017.5</v>
          </cell>
          <cell r="C65" t="str">
            <v/>
          </cell>
          <cell r="D65">
            <v>160.6</v>
          </cell>
          <cell r="E65" t="str">
            <v/>
          </cell>
          <cell r="F65">
            <v>2</v>
          </cell>
          <cell r="G65" t="str">
            <v/>
          </cell>
          <cell r="H65">
            <v>3</v>
          </cell>
          <cell r="I65" t="str">
            <v/>
          </cell>
          <cell r="J65">
            <v>1</v>
          </cell>
          <cell r="K65" t="str">
            <v/>
          </cell>
          <cell r="L65">
            <v>2.25</v>
          </cell>
          <cell r="M65" t="str">
            <v/>
          </cell>
          <cell r="N65">
            <v>1</v>
          </cell>
          <cell r="O65" t="str">
            <v/>
          </cell>
          <cell r="P65">
            <v>2.4</v>
          </cell>
          <cell r="Q65" t="str">
            <v/>
          </cell>
          <cell r="R65">
            <v>0.9</v>
          </cell>
          <cell r="S65" t="str">
            <v/>
          </cell>
          <cell r="T65">
            <v>2.2000000000000002</v>
          </cell>
          <cell r="U65" t="str">
            <v/>
          </cell>
        </row>
        <row r="66">
          <cell r="B66">
            <v>1017</v>
          </cell>
          <cell r="C66" t="str">
            <v/>
          </cell>
          <cell r="D66">
            <v>172.9</v>
          </cell>
          <cell r="E66" t="str">
            <v/>
          </cell>
          <cell r="F66">
            <v>2</v>
          </cell>
          <cell r="G66" t="str">
            <v/>
          </cell>
          <cell r="H66">
            <v>3</v>
          </cell>
          <cell r="I66" t="str">
            <v/>
          </cell>
          <cell r="J66">
            <v>1</v>
          </cell>
          <cell r="K66" t="str">
            <v/>
          </cell>
          <cell r="L66">
            <v>2.25</v>
          </cell>
          <cell r="M66" t="str">
            <v/>
          </cell>
          <cell r="N66">
            <v>0.8</v>
          </cell>
          <cell r="O66" t="str">
            <v/>
          </cell>
          <cell r="P66">
            <v>2.4</v>
          </cell>
          <cell r="Q66" t="str">
            <v/>
          </cell>
          <cell r="R66">
            <v>0.8</v>
          </cell>
          <cell r="S66" t="str">
            <v/>
          </cell>
          <cell r="T66">
            <v>2.1</v>
          </cell>
          <cell r="U66" t="str">
            <v/>
          </cell>
        </row>
        <row r="67">
          <cell r="B67">
            <v>1036.0999999999999</v>
          </cell>
          <cell r="C67" t="str">
            <v/>
          </cell>
          <cell r="D67">
            <v>166.8</v>
          </cell>
          <cell r="E67" t="str">
            <v/>
          </cell>
          <cell r="F67">
            <v>2</v>
          </cell>
          <cell r="G67" t="str">
            <v/>
          </cell>
          <cell r="H67">
            <v>3</v>
          </cell>
          <cell r="I67" t="str">
            <v/>
          </cell>
          <cell r="J67">
            <v>1</v>
          </cell>
          <cell r="K67" t="str">
            <v/>
          </cell>
          <cell r="L67">
            <v>2.25</v>
          </cell>
          <cell r="M67" t="str">
            <v/>
          </cell>
          <cell r="N67">
            <v>0.8</v>
          </cell>
          <cell r="O67" t="str">
            <v/>
          </cell>
          <cell r="P67">
            <v>2.2999999999999998</v>
          </cell>
          <cell r="Q67" t="str">
            <v/>
          </cell>
          <cell r="R67">
            <v>0.8</v>
          </cell>
          <cell r="S67" t="str">
            <v/>
          </cell>
          <cell r="T67">
            <v>2.1</v>
          </cell>
          <cell r="U67" t="str">
            <v/>
          </cell>
        </row>
        <row r="68">
          <cell r="B68">
            <v>1033.3</v>
          </cell>
          <cell r="C68" t="str">
            <v/>
          </cell>
          <cell r="D68">
            <v>175.1</v>
          </cell>
          <cell r="E68" t="str">
            <v/>
          </cell>
          <cell r="F68">
            <v>2</v>
          </cell>
          <cell r="G68" t="str">
            <v/>
          </cell>
          <cell r="H68">
            <v>3</v>
          </cell>
          <cell r="I68" t="str">
            <v/>
          </cell>
          <cell r="J68">
            <v>1</v>
          </cell>
          <cell r="K68" t="str">
            <v/>
          </cell>
          <cell r="L68">
            <v>2.25</v>
          </cell>
          <cell r="M68" t="str">
            <v/>
          </cell>
          <cell r="N68">
            <v>0.7</v>
          </cell>
          <cell r="O68" t="str">
            <v/>
          </cell>
          <cell r="P68">
            <v>2.2999999999999998</v>
          </cell>
          <cell r="Q68" t="str">
            <v/>
          </cell>
          <cell r="R68">
            <v>0.8</v>
          </cell>
          <cell r="S68" t="str">
            <v/>
          </cell>
          <cell r="T68">
            <v>2</v>
          </cell>
          <cell r="U68" t="str">
            <v/>
          </cell>
        </row>
        <row r="69">
          <cell r="B69">
            <v>1044.5</v>
          </cell>
          <cell r="C69" t="str">
            <v/>
          </cell>
          <cell r="D69">
            <v>183.8</v>
          </cell>
          <cell r="E69" t="str">
            <v/>
          </cell>
          <cell r="F69">
            <v>1.5</v>
          </cell>
          <cell r="G69" t="str">
            <v/>
          </cell>
          <cell r="H69">
            <v>2.5</v>
          </cell>
          <cell r="I69" t="str">
            <v/>
          </cell>
          <cell r="J69">
            <v>0.5</v>
          </cell>
          <cell r="K69" t="str">
            <v/>
          </cell>
          <cell r="L69">
            <v>1.75</v>
          </cell>
          <cell r="M69" t="str">
            <v/>
          </cell>
          <cell r="N69">
            <v>0.7</v>
          </cell>
          <cell r="O69" t="str">
            <v/>
          </cell>
          <cell r="P69">
            <v>2.2000000000000002</v>
          </cell>
          <cell r="Q69" t="str">
            <v/>
          </cell>
          <cell r="R69">
            <v>0.7</v>
          </cell>
          <cell r="S69" t="str">
            <v/>
          </cell>
          <cell r="T69">
            <v>1.9</v>
          </cell>
          <cell r="U69" t="str">
            <v/>
          </cell>
        </row>
        <row r="70">
          <cell r="B70">
            <v>1037.5999999999999</v>
          </cell>
          <cell r="C70" t="str">
            <v/>
          </cell>
          <cell r="D70">
            <v>174.7</v>
          </cell>
          <cell r="E70" t="str">
            <v/>
          </cell>
          <cell r="F70">
            <v>1.5</v>
          </cell>
          <cell r="G70" t="str">
            <v/>
          </cell>
          <cell r="H70">
            <v>2.5</v>
          </cell>
          <cell r="I70" t="str">
            <v/>
          </cell>
          <cell r="J70">
            <v>0.5</v>
          </cell>
          <cell r="K70" t="str">
            <v/>
          </cell>
          <cell r="L70">
            <v>1.75</v>
          </cell>
          <cell r="M70" t="str">
            <v/>
          </cell>
          <cell r="N70">
            <v>0.6</v>
          </cell>
          <cell r="O70" t="str">
            <v/>
          </cell>
          <cell r="P70">
            <v>2.1</v>
          </cell>
          <cell r="Q70" t="str">
            <v/>
          </cell>
          <cell r="R70">
            <v>0.7</v>
          </cell>
          <cell r="S70" t="str">
            <v/>
          </cell>
          <cell r="T70">
            <v>1.8</v>
          </cell>
          <cell r="U70" t="str">
            <v/>
          </cell>
        </row>
        <row r="71">
          <cell r="B71">
            <v>1051.8</v>
          </cell>
          <cell r="C71" t="str">
            <v/>
          </cell>
          <cell r="D71">
            <v>177.4</v>
          </cell>
          <cell r="E71" t="str">
            <v/>
          </cell>
          <cell r="F71">
            <v>1.5</v>
          </cell>
          <cell r="G71" t="str">
            <v/>
          </cell>
          <cell r="H71">
            <v>2.5</v>
          </cell>
          <cell r="I71" t="str">
            <v/>
          </cell>
          <cell r="J71">
            <v>0.5</v>
          </cell>
          <cell r="K71" t="str">
            <v/>
          </cell>
          <cell r="L71">
            <v>1.75</v>
          </cell>
          <cell r="M71" t="str">
            <v/>
          </cell>
          <cell r="N71">
            <v>0.6</v>
          </cell>
          <cell r="O71" t="str">
            <v/>
          </cell>
          <cell r="P71">
            <v>2</v>
          </cell>
          <cell r="Q71" t="str">
            <v/>
          </cell>
          <cell r="R71">
            <v>0.6</v>
          </cell>
          <cell r="S71" t="str">
            <v/>
          </cell>
          <cell r="T71">
            <v>1.7</v>
          </cell>
          <cell r="U71" t="str">
            <v/>
          </cell>
        </row>
        <row r="72">
          <cell r="B72">
            <v>1064.5</v>
          </cell>
          <cell r="C72" t="str">
            <v/>
          </cell>
          <cell r="D72">
            <v>169.1</v>
          </cell>
          <cell r="E72" t="str">
            <v/>
          </cell>
          <cell r="F72">
            <v>1.5</v>
          </cell>
          <cell r="G72" t="str">
            <v/>
          </cell>
          <cell r="H72">
            <v>2.5</v>
          </cell>
          <cell r="I72" t="str">
            <v/>
          </cell>
          <cell r="J72">
            <v>0.5</v>
          </cell>
          <cell r="K72" t="str">
            <v/>
          </cell>
          <cell r="L72">
            <v>1.75</v>
          </cell>
          <cell r="M72" t="str">
            <v/>
          </cell>
          <cell r="N72">
            <v>0.6</v>
          </cell>
          <cell r="O72" t="str">
            <v/>
          </cell>
          <cell r="P72">
            <v>1.9</v>
          </cell>
          <cell r="Q72" t="str">
            <v/>
          </cell>
          <cell r="R72">
            <v>0.7</v>
          </cell>
          <cell r="S72" t="str">
            <v/>
          </cell>
          <cell r="T72">
            <v>1.7</v>
          </cell>
          <cell r="U72" t="str">
            <v/>
          </cell>
        </row>
        <row r="73">
          <cell r="B73">
            <v>1064.0999999999999</v>
          </cell>
          <cell r="C73" t="str">
            <v/>
          </cell>
          <cell r="D73">
            <v>168.2</v>
          </cell>
          <cell r="E73" t="str">
            <v/>
          </cell>
          <cell r="F73">
            <v>1.5</v>
          </cell>
          <cell r="G73" t="str">
            <v/>
          </cell>
          <cell r="H73">
            <v>2.5</v>
          </cell>
          <cell r="I73" t="str">
            <v/>
          </cell>
          <cell r="J73">
            <v>0.5</v>
          </cell>
          <cell r="K73" t="str">
            <v/>
          </cell>
          <cell r="L73">
            <v>1.75</v>
          </cell>
          <cell r="M73" t="str">
            <v/>
          </cell>
          <cell r="N73">
            <v>0.5</v>
          </cell>
          <cell r="O73" t="str">
            <v/>
          </cell>
          <cell r="P73">
            <v>1.9</v>
          </cell>
          <cell r="Q73" t="str">
            <v/>
          </cell>
          <cell r="R73">
            <v>0.7</v>
          </cell>
          <cell r="S73" t="str">
            <v/>
          </cell>
          <cell r="T73">
            <v>1.7</v>
          </cell>
          <cell r="U73" t="str">
            <v/>
          </cell>
        </row>
        <row r="74">
          <cell r="B74">
            <v>1073.0999999999999</v>
          </cell>
          <cell r="C74" t="str">
            <v/>
          </cell>
          <cell r="D74">
            <v>169.8</v>
          </cell>
          <cell r="E74" t="str">
            <v/>
          </cell>
          <cell r="F74">
            <v>1.5</v>
          </cell>
          <cell r="G74" t="str">
            <v/>
          </cell>
          <cell r="H74">
            <v>2.5</v>
          </cell>
          <cell r="I74" t="str">
            <v/>
          </cell>
          <cell r="J74">
            <v>0.5</v>
          </cell>
          <cell r="K74" t="str">
            <v/>
          </cell>
          <cell r="L74">
            <v>1.75</v>
          </cell>
          <cell r="M74" t="str">
            <v/>
          </cell>
          <cell r="N74">
            <v>0.5</v>
          </cell>
          <cell r="O74" t="str">
            <v/>
          </cell>
          <cell r="P74">
            <v>1.8</v>
          </cell>
          <cell r="Q74" t="str">
            <v/>
          </cell>
          <cell r="R74">
            <v>0.7</v>
          </cell>
          <cell r="S74" t="str">
            <v/>
          </cell>
          <cell r="T74">
            <v>1.7</v>
          </cell>
          <cell r="U74" t="str">
            <v/>
          </cell>
        </row>
        <row r="75">
          <cell r="B75">
            <v>1081.9000000000001</v>
          </cell>
          <cell r="C75" t="str">
            <v/>
          </cell>
          <cell r="D75">
            <v>177.9</v>
          </cell>
          <cell r="E75" t="str">
            <v/>
          </cell>
          <cell r="F75">
            <v>1.5</v>
          </cell>
          <cell r="G75" t="str">
            <v/>
          </cell>
          <cell r="H75">
            <v>2.5</v>
          </cell>
          <cell r="I75" t="str">
            <v/>
          </cell>
          <cell r="J75">
            <v>0.5</v>
          </cell>
          <cell r="K75" t="str">
            <v/>
          </cell>
          <cell r="L75">
            <v>1.75</v>
          </cell>
          <cell r="M75" t="str">
            <v/>
          </cell>
          <cell r="N75">
            <v>0.5</v>
          </cell>
          <cell r="O75" t="str">
            <v/>
          </cell>
          <cell r="P75">
            <v>1.8</v>
          </cell>
          <cell r="Q75" t="str">
            <v/>
          </cell>
          <cell r="R75">
            <v>0.7</v>
          </cell>
          <cell r="S75" t="str">
            <v/>
          </cell>
          <cell r="T75">
            <v>1.7</v>
          </cell>
          <cell r="U75" t="str">
            <v/>
          </cell>
        </row>
        <row r="76">
          <cell r="B76">
            <v>1084.7</v>
          </cell>
          <cell r="C76" t="str">
            <v/>
          </cell>
          <cell r="D76">
            <v>187.8</v>
          </cell>
          <cell r="E76" t="str">
            <v/>
          </cell>
          <cell r="F76">
            <v>1.5</v>
          </cell>
          <cell r="G76" t="str">
            <v/>
          </cell>
          <cell r="H76">
            <v>2.5</v>
          </cell>
          <cell r="I76" t="str">
            <v/>
          </cell>
          <cell r="J76">
            <v>0.5</v>
          </cell>
          <cell r="K76" t="str">
            <v/>
          </cell>
          <cell r="L76">
            <v>1.75</v>
          </cell>
          <cell r="M76" t="str">
            <v/>
          </cell>
          <cell r="N76">
            <v>0.5</v>
          </cell>
          <cell r="O76" t="str">
            <v/>
          </cell>
          <cell r="P76">
            <v>1.8</v>
          </cell>
          <cell r="Q76" t="str">
            <v/>
          </cell>
          <cell r="R76">
            <v>0.7</v>
          </cell>
          <cell r="S76" t="str">
            <v/>
          </cell>
          <cell r="T76">
            <v>1.8</v>
          </cell>
          <cell r="U76" t="str">
            <v/>
          </cell>
        </row>
        <row r="77">
          <cell r="B77">
            <v>1086.9000000000001</v>
          </cell>
          <cell r="C77" t="str">
            <v/>
          </cell>
          <cell r="D77">
            <v>203.5</v>
          </cell>
          <cell r="E77" t="str">
            <v/>
          </cell>
          <cell r="F77">
            <v>1.5</v>
          </cell>
          <cell r="G77" t="str">
            <v/>
          </cell>
          <cell r="H77">
            <v>2.5</v>
          </cell>
          <cell r="I77" t="str">
            <v/>
          </cell>
          <cell r="J77">
            <v>0.5</v>
          </cell>
          <cell r="K77" t="str">
            <v/>
          </cell>
          <cell r="L77">
            <v>1.75</v>
          </cell>
          <cell r="M77" t="str">
            <v/>
          </cell>
          <cell r="N77">
            <v>0.5</v>
          </cell>
          <cell r="O77" t="str">
            <v/>
          </cell>
          <cell r="P77">
            <v>1.7</v>
          </cell>
          <cell r="Q77" t="str">
            <v/>
          </cell>
          <cell r="R77">
            <v>0.7</v>
          </cell>
          <cell r="S77" t="str">
            <v/>
          </cell>
          <cell r="T77">
            <v>1.7</v>
          </cell>
          <cell r="U77" t="str">
            <v/>
          </cell>
        </row>
        <row r="78">
          <cell r="B78">
            <v>1089</v>
          </cell>
          <cell r="C78" t="str">
            <v/>
          </cell>
          <cell r="D78">
            <v>187.1</v>
          </cell>
          <cell r="E78" t="str">
            <v/>
          </cell>
          <cell r="F78">
            <v>1.5</v>
          </cell>
          <cell r="G78" t="str">
            <v/>
          </cell>
          <cell r="H78">
            <v>2.5</v>
          </cell>
          <cell r="I78" t="str">
            <v/>
          </cell>
          <cell r="J78">
            <v>0.5</v>
          </cell>
          <cell r="K78" t="str">
            <v/>
          </cell>
          <cell r="L78">
            <v>1.75</v>
          </cell>
          <cell r="M78" t="str">
            <v/>
          </cell>
          <cell r="N78">
            <v>0.5</v>
          </cell>
          <cell r="O78" t="str">
            <v/>
          </cell>
          <cell r="P78">
            <v>1.7</v>
          </cell>
          <cell r="Q78" t="str">
            <v/>
          </cell>
          <cell r="R78">
            <v>0.6</v>
          </cell>
          <cell r="S78" t="str">
            <v/>
          </cell>
          <cell r="T78">
            <v>1.7</v>
          </cell>
          <cell r="U78" t="str">
            <v/>
          </cell>
        </row>
        <row r="79">
          <cell r="B79">
            <v>1102.0999999999999</v>
          </cell>
          <cell r="C79" t="str">
            <v/>
          </cell>
          <cell r="D79">
            <v>194.2</v>
          </cell>
          <cell r="E79" t="str">
            <v/>
          </cell>
          <cell r="F79">
            <v>1.5</v>
          </cell>
          <cell r="G79" t="str">
            <v/>
          </cell>
          <cell r="H79">
            <v>2.5</v>
          </cell>
          <cell r="I79" t="str">
            <v/>
          </cell>
          <cell r="J79">
            <v>0.5</v>
          </cell>
          <cell r="K79" t="str">
            <v/>
          </cell>
          <cell r="L79">
            <v>1.75</v>
          </cell>
          <cell r="M79" t="str">
            <v/>
          </cell>
          <cell r="N79">
            <v>0.5</v>
          </cell>
          <cell r="O79" t="str">
            <v/>
          </cell>
          <cell r="P79">
            <v>1.7</v>
          </cell>
          <cell r="Q79" t="str">
            <v/>
          </cell>
          <cell r="R79">
            <v>0.6</v>
          </cell>
          <cell r="S79" t="str">
            <v/>
          </cell>
          <cell r="T79">
            <v>1.7</v>
          </cell>
          <cell r="U79" t="str">
            <v/>
          </cell>
        </row>
        <row r="80">
          <cell r="B80">
            <v>1094.0999999999999</v>
          </cell>
          <cell r="C80" t="str">
            <v/>
          </cell>
          <cell r="D80">
            <v>182.1</v>
          </cell>
          <cell r="E80" t="str">
            <v/>
          </cell>
          <cell r="F80">
            <v>1.5</v>
          </cell>
          <cell r="G80" t="str">
            <v/>
          </cell>
          <cell r="H80">
            <v>2.5</v>
          </cell>
          <cell r="I80" t="str">
            <v/>
          </cell>
          <cell r="J80">
            <v>0.5</v>
          </cell>
          <cell r="K80" t="str">
            <v/>
          </cell>
          <cell r="L80">
            <v>1.75</v>
          </cell>
          <cell r="M80" t="str">
            <v/>
          </cell>
          <cell r="N80">
            <v>0.5</v>
          </cell>
          <cell r="O80" t="str">
            <v/>
          </cell>
          <cell r="P80">
            <v>1.7</v>
          </cell>
          <cell r="Q80" t="str">
            <v/>
          </cell>
          <cell r="R80">
            <v>0.6</v>
          </cell>
          <cell r="S80" t="str">
            <v/>
          </cell>
          <cell r="T80">
            <v>1.6</v>
          </cell>
          <cell r="U80" t="str">
            <v/>
          </cell>
        </row>
        <row r="81">
          <cell r="B81">
            <v>1092.3</v>
          </cell>
          <cell r="C81" t="str">
            <v/>
          </cell>
          <cell r="D81">
            <v>171.8</v>
          </cell>
          <cell r="E81" t="str">
            <v/>
          </cell>
          <cell r="F81">
            <v>1.5</v>
          </cell>
          <cell r="G81" t="str">
            <v/>
          </cell>
          <cell r="H81">
            <v>2.5</v>
          </cell>
          <cell r="I81" t="str">
            <v/>
          </cell>
          <cell r="J81">
            <v>0.5</v>
          </cell>
          <cell r="K81" t="str">
            <v/>
          </cell>
          <cell r="L81">
            <v>1.75</v>
          </cell>
          <cell r="M81" t="str">
            <v/>
          </cell>
          <cell r="N81">
            <v>0.5</v>
          </cell>
          <cell r="O81" t="str">
            <v/>
          </cell>
          <cell r="P81">
            <v>1.7</v>
          </cell>
          <cell r="Q81" t="str">
            <v/>
          </cell>
          <cell r="R81">
            <v>0.6</v>
          </cell>
          <cell r="S81" t="str">
            <v/>
          </cell>
          <cell r="T81">
            <v>1.5</v>
          </cell>
          <cell r="U81" t="str">
            <v/>
          </cell>
        </row>
        <row r="82">
          <cell r="B82">
            <v>1107.7</v>
          </cell>
          <cell r="C82" t="str">
            <v/>
          </cell>
          <cell r="D82">
            <v>193.1</v>
          </cell>
          <cell r="E82" t="str">
            <v/>
          </cell>
          <cell r="F82">
            <v>1.5</v>
          </cell>
          <cell r="G82" t="str">
            <v/>
          </cell>
          <cell r="H82">
            <v>2.5</v>
          </cell>
          <cell r="I82" t="str">
            <v/>
          </cell>
          <cell r="J82">
            <v>0.5</v>
          </cell>
          <cell r="K82" t="str">
            <v/>
          </cell>
          <cell r="L82">
            <v>1.75</v>
          </cell>
          <cell r="M82" t="str">
            <v/>
          </cell>
          <cell r="N82">
            <v>0.5</v>
          </cell>
          <cell r="O82" t="str">
            <v/>
          </cell>
          <cell r="P82">
            <v>1.6</v>
          </cell>
          <cell r="Q82" t="str">
            <v/>
          </cell>
          <cell r="R82">
            <v>0.6</v>
          </cell>
          <cell r="S82" t="str">
            <v/>
          </cell>
          <cell r="T82">
            <v>1.5</v>
          </cell>
          <cell r="U82" t="str">
            <v/>
          </cell>
        </row>
        <row r="83">
          <cell r="B83">
            <v>1105.9000000000001</v>
          </cell>
          <cell r="C83" t="str">
            <v/>
          </cell>
          <cell r="D83">
            <v>209.2</v>
          </cell>
          <cell r="E83" t="str">
            <v/>
          </cell>
          <cell r="F83">
            <v>1.5</v>
          </cell>
          <cell r="G83" t="str">
            <v/>
          </cell>
          <cell r="H83">
            <v>2.5</v>
          </cell>
          <cell r="I83" t="str">
            <v/>
          </cell>
          <cell r="J83">
            <v>0.5</v>
          </cell>
          <cell r="K83" t="str">
            <v/>
          </cell>
          <cell r="L83">
            <v>1.75</v>
          </cell>
          <cell r="M83" t="str">
            <v/>
          </cell>
          <cell r="N83">
            <v>0.5</v>
          </cell>
          <cell r="O83" t="str">
            <v/>
          </cell>
          <cell r="P83">
            <v>1.6</v>
          </cell>
          <cell r="Q83" t="str">
            <v/>
          </cell>
          <cell r="R83">
            <v>0.6</v>
          </cell>
          <cell r="S83" t="str">
            <v/>
          </cell>
          <cell r="T83">
            <v>1.5</v>
          </cell>
          <cell r="U83" t="str">
            <v/>
          </cell>
        </row>
        <row r="84">
          <cell r="B84">
            <v>1114.7</v>
          </cell>
          <cell r="C84" t="str">
            <v/>
          </cell>
          <cell r="D84">
            <v>215.1</v>
          </cell>
          <cell r="E84" t="str">
            <v/>
          </cell>
          <cell r="F84">
            <v>1.5</v>
          </cell>
          <cell r="G84" t="str">
            <v/>
          </cell>
          <cell r="H84">
            <v>2.5</v>
          </cell>
          <cell r="I84" t="str">
            <v/>
          </cell>
          <cell r="J84">
            <v>0.5</v>
          </cell>
          <cell r="K84" t="str">
            <v/>
          </cell>
          <cell r="L84">
            <v>1.75</v>
          </cell>
          <cell r="M84" t="str">
            <v/>
          </cell>
          <cell r="N84">
            <v>0.5</v>
          </cell>
          <cell r="O84" t="str">
            <v/>
          </cell>
          <cell r="P84">
            <v>1.5</v>
          </cell>
          <cell r="Q84" t="str">
            <v/>
          </cell>
          <cell r="R84">
            <v>0.6</v>
          </cell>
          <cell r="S84" t="str">
            <v/>
          </cell>
          <cell r="T84">
            <v>1.5</v>
          </cell>
          <cell r="U84" t="str">
            <v/>
          </cell>
        </row>
        <row r="85">
          <cell r="B85">
            <v>1115.2</v>
          </cell>
          <cell r="C85" t="str">
            <v/>
          </cell>
          <cell r="D85">
            <v>204.7</v>
          </cell>
          <cell r="E85" t="str">
            <v/>
          </cell>
          <cell r="F85">
            <v>1.5</v>
          </cell>
          <cell r="G85" t="str">
            <v/>
          </cell>
          <cell r="H85">
            <v>2.5</v>
          </cell>
          <cell r="I85" t="str">
            <v/>
          </cell>
          <cell r="J85">
            <v>0.5</v>
          </cell>
          <cell r="K85" t="str">
            <v/>
          </cell>
          <cell r="L85">
            <v>1.75</v>
          </cell>
          <cell r="M85" t="str">
            <v/>
          </cell>
          <cell r="N85">
            <v>0.5</v>
          </cell>
          <cell r="O85" t="str">
            <v/>
          </cell>
          <cell r="P85">
            <v>1.7</v>
          </cell>
          <cell r="Q85" t="str">
            <v/>
          </cell>
          <cell r="R85">
            <v>0.6</v>
          </cell>
          <cell r="S85" t="str">
            <v/>
          </cell>
          <cell r="T85">
            <v>1.5</v>
          </cell>
          <cell r="U85" t="str">
            <v/>
          </cell>
        </row>
        <row r="86">
          <cell r="B86">
            <v>1115.9000000000001</v>
          </cell>
          <cell r="C86" t="str">
            <v/>
          </cell>
          <cell r="D86">
            <v>210.8</v>
          </cell>
          <cell r="E86" t="str">
            <v/>
          </cell>
          <cell r="F86">
            <v>1.5</v>
          </cell>
          <cell r="G86" t="str">
            <v/>
          </cell>
          <cell r="H86">
            <v>2.5</v>
          </cell>
          <cell r="I86" t="str">
            <v/>
          </cell>
          <cell r="J86">
            <v>0.5</v>
          </cell>
          <cell r="K86" t="str">
            <v/>
          </cell>
          <cell r="L86">
            <v>1.75</v>
          </cell>
          <cell r="M86" t="str">
            <v/>
          </cell>
          <cell r="N86">
            <v>0.5</v>
          </cell>
          <cell r="O86" t="str">
            <v/>
          </cell>
          <cell r="P86">
            <v>1.6</v>
          </cell>
          <cell r="Q86" t="str">
            <v/>
          </cell>
          <cell r="R86">
            <v>0.6</v>
          </cell>
          <cell r="S86" t="str">
            <v/>
          </cell>
          <cell r="T86">
            <v>1.5</v>
          </cell>
          <cell r="U86" t="str">
            <v/>
          </cell>
        </row>
        <row r="87">
          <cell r="B87">
            <v>1122.8</v>
          </cell>
          <cell r="C87" t="str">
            <v/>
          </cell>
          <cell r="D87">
            <v>207.3</v>
          </cell>
          <cell r="E87" t="str">
            <v/>
          </cell>
          <cell r="F87">
            <v>1.5</v>
          </cell>
          <cell r="G87" t="str">
            <v/>
          </cell>
          <cell r="H87">
            <v>2.5</v>
          </cell>
          <cell r="I87" t="str">
            <v/>
          </cell>
          <cell r="J87">
            <v>0.5</v>
          </cell>
          <cell r="K87" t="str">
            <v/>
          </cell>
          <cell r="L87">
            <v>1.75</v>
          </cell>
          <cell r="M87" t="str">
            <v/>
          </cell>
          <cell r="N87">
            <v>0.5</v>
          </cell>
          <cell r="O87" t="str">
            <v/>
          </cell>
          <cell r="P87">
            <v>1.6</v>
          </cell>
          <cell r="Q87" t="str">
            <v/>
          </cell>
          <cell r="R87">
            <v>0.6</v>
          </cell>
          <cell r="S87" t="str">
            <v/>
          </cell>
          <cell r="T87">
            <v>1.5</v>
          </cell>
          <cell r="U87" t="str">
            <v/>
          </cell>
        </row>
        <row r="88">
          <cell r="B88">
            <v>1126.5999999999999</v>
          </cell>
          <cell r="C88" t="str">
            <v/>
          </cell>
          <cell r="D88">
            <v>213.6</v>
          </cell>
          <cell r="E88" t="str">
            <v/>
          </cell>
          <cell r="F88">
            <v>1.5</v>
          </cell>
          <cell r="G88" t="str">
            <v/>
          </cell>
          <cell r="H88">
            <v>2.5</v>
          </cell>
          <cell r="I88" t="str">
            <v/>
          </cell>
          <cell r="J88">
            <v>0.5</v>
          </cell>
          <cell r="K88" t="str">
            <v/>
          </cell>
          <cell r="L88">
            <v>1.75</v>
          </cell>
          <cell r="M88" t="str">
            <v/>
          </cell>
          <cell r="N88">
            <v>0.5</v>
          </cell>
          <cell r="O88" t="str">
            <v/>
          </cell>
          <cell r="P88">
            <v>1.6</v>
          </cell>
          <cell r="Q88" t="str">
            <v/>
          </cell>
          <cell r="R88">
            <v>0.6</v>
          </cell>
          <cell r="S88" t="str">
            <v/>
          </cell>
          <cell r="T88">
            <v>1.5</v>
          </cell>
          <cell r="U88" t="str">
            <v/>
          </cell>
        </row>
        <row r="89">
          <cell r="B89">
            <v>1138.2</v>
          </cell>
          <cell r="C89" t="str">
            <v/>
          </cell>
          <cell r="D89">
            <v>225.1</v>
          </cell>
          <cell r="E89" t="str">
            <v/>
          </cell>
          <cell r="F89">
            <v>1.5</v>
          </cell>
          <cell r="G89" t="str">
            <v/>
          </cell>
          <cell r="H89">
            <v>2.5</v>
          </cell>
          <cell r="I89" t="str">
            <v/>
          </cell>
          <cell r="J89">
            <v>0.5</v>
          </cell>
          <cell r="K89" t="str">
            <v/>
          </cell>
          <cell r="L89">
            <v>1.75</v>
          </cell>
          <cell r="M89" t="str">
            <v/>
          </cell>
          <cell r="N89">
            <v>0.5</v>
          </cell>
          <cell r="O89" t="str">
            <v/>
          </cell>
          <cell r="P89">
            <v>1.6</v>
          </cell>
          <cell r="Q89" t="str">
            <v/>
          </cell>
          <cell r="R89">
            <v>0.6</v>
          </cell>
          <cell r="S89" t="str">
            <v/>
          </cell>
          <cell r="T89">
            <v>1.5</v>
          </cell>
          <cell r="U89" t="str">
            <v/>
          </cell>
        </row>
        <row r="90">
          <cell r="B90">
            <v>1137.2</v>
          </cell>
          <cell r="C90" t="str">
            <v/>
          </cell>
          <cell r="D90">
            <v>234.2</v>
          </cell>
          <cell r="E90" t="str">
            <v/>
          </cell>
          <cell r="F90">
            <v>1.5</v>
          </cell>
          <cell r="G90" t="str">
            <v/>
          </cell>
          <cell r="H90">
            <v>2.5</v>
          </cell>
          <cell r="I90" t="str">
            <v/>
          </cell>
          <cell r="J90">
            <v>0.5</v>
          </cell>
          <cell r="K90" t="str">
            <v/>
          </cell>
          <cell r="L90">
            <v>1.75</v>
          </cell>
          <cell r="M90" t="str">
            <v/>
          </cell>
          <cell r="N90">
            <v>0.5</v>
          </cell>
          <cell r="O90" t="str">
            <v/>
          </cell>
          <cell r="P90">
            <v>1.6</v>
          </cell>
          <cell r="Q90" t="str">
            <v/>
          </cell>
          <cell r="R90">
            <v>0.6</v>
          </cell>
          <cell r="S90" t="str">
            <v/>
          </cell>
          <cell r="T90">
            <v>1.5</v>
          </cell>
          <cell r="U90" t="str">
            <v/>
          </cell>
        </row>
        <row r="91">
          <cell r="B91">
            <v>1137.4000000000001</v>
          </cell>
          <cell r="C91" t="str">
            <v/>
          </cell>
          <cell r="D91">
            <v>237.2</v>
          </cell>
          <cell r="E91" t="str">
            <v/>
          </cell>
          <cell r="F91">
            <v>1.5</v>
          </cell>
          <cell r="G91" t="str">
            <v/>
          </cell>
          <cell r="H91">
            <v>2.5</v>
          </cell>
          <cell r="I91" t="str">
            <v/>
          </cell>
          <cell r="J91">
            <v>0.5</v>
          </cell>
          <cell r="K91" t="str">
            <v/>
          </cell>
          <cell r="L91">
            <v>1.75</v>
          </cell>
          <cell r="M91" t="str">
            <v/>
          </cell>
          <cell r="N91">
            <v>0.5</v>
          </cell>
          <cell r="O91" t="str">
            <v/>
          </cell>
          <cell r="P91">
            <v>1.6</v>
          </cell>
          <cell r="Q91" t="str">
            <v/>
          </cell>
          <cell r="R91">
            <v>0.6</v>
          </cell>
          <cell r="S91" t="str">
            <v/>
          </cell>
          <cell r="T91">
            <v>1.5</v>
          </cell>
          <cell r="U91" t="str">
            <v/>
          </cell>
        </row>
        <row r="92">
          <cell r="B92">
            <v>1143.3</v>
          </cell>
          <cell r="C92" t="str">
            <v/>
          </cell>
          <cell r="D92">
            <v>240.9</v>
          </cell>
          <cell r="E92" t="str">
            <v/>
          </cell>
          <cell r="F92">
            <v>1.5</v>
          </cell>
          <cell r="G92" t="str">
            <v/>
          </cell>
          <cell r="H92">
            <v>2.5</v>
          </cell>
          <cell r="I92" t="str">
            <v/>
          </cell>
          <cell r="J92">
            <v>0.5</v>
          </cell>
          <cell r="K92" t="str">
            <v/>
          </cell>
          <cell r="L92">
            <v>1.75</v>
          </cell>
          <cell r="M92" t="str">
            <v/>
          </cell>
          <cell r="N92">
            <v>0.5</v>
          </cell>
          <cell r="O92" t="str">
            <v/>
          </cell>
          <cell r="P92">
            <v>1.5</v>
          </cell>
          <cell r="Q92" t="str">
            <v/>
          </cell>
          <cell r="R92">
            <v>0.6</v>
          </cell>
          <cell r="S92" t="str">
            <v/>
          </cell>
          <cell r="T92">
            <v>1.5</v>
          </cell>
          <cell r="U92" t="str">
            <v/>
          </cell>
        </row>
        <row r="93">
          <cell r="B93">
            <v>1146.3</v>
          </cell>
          <cell r="C93" t="str">
            <v/>
          </cell>
          <cell r="D93">
            <v>231.3</v>
          </cell>
          <cell r="E93" t="str">
            <v/>
          </cell>
          <cell r="F93">
            <v>1.5</v>
          </cell>
          <cell r="G93" t="str">
            <v/>
          </cell>
          <cell r="H93">
            <v>2.5</v>
          </cell>
          <cell r="I93" t="str">
            <v/>
          </cell>
          <cell r="J93">
            <v>0.5</v>
          </cell>
          <cell r="K93" t="str">
            <v/>
          </cell>
          <cell r="L93">
            <v>1.75</v>
          </cell>
          <cell r="M93" t="str">
            <v/>
          </cell>
          <cell r="N93">
            <v>0.5</v>
          </cell>
          <cell r="O93" t="str">
            <v/>
          </cell>
          <cell r="P93">
            <v>1.5</v>
          </cell>
          <cell r="Q93" t="str">
            <v/>
          </cell>
          <cell r="R93">
            <v>0.6</v>
          </cell>
          <cell r="S93" t="str">
            <v/>
          </cell>
          <cell r="T93">
            <v>1.5</v>
          </cell>
          <cell r="U93" t="str">
            <v/>
          </cell>
        </row>
        <row r="94">
          <cell r="B94">
            <v>1154.7</v>
          </cell>
          <cell r="C94" t="str">
            <v/>
          </cell>
          <cell r="D94">
            <v>232.4</v>
          </cell>
          <cell r="E94" t="str">
            <v/>
          </cell>
          <cell r="F94">
            <v>1.5</v>
          </cell>
          <cell r="G94" t="str">
            <v/>
          </cell>
          <cell r="H94">
            <v>2.5</v>
          </cell>
          <cell r="I94" t="str">
            <v/>
          </cell>
          <cell r="J94">
            <v>0.5</v>
          </cell>
          <cell r="K94" t="str">
            <v/>
          </cell>
          <cell r="L94">
            <v>1.75</v>
          </cell>
          <cell r="M94" t="str">
            <v/>
          </cell>
          <cell r="N94">
            <v>0.5</v>
          </cell>
          <cell r="O94" t="str">
            <v/>
          </cell>
          <cell r="P94">
            <v>1.5</v>
          </cell>
          <cell r="Q94" t="str">
            <v/>
          </cell>
          <cell r="R94">
            <v>0.6</v>
          </cell>
          <cell r="S94" t="str">
            <v/>
          </cell>
          <cell r="T94">
            <v>1.5</v>
          </cell>
          <cell r="U94" t="str">
            <v/>
          </cell>
        </row>
        <row r="95">
          <cell r="B95">
            <v>1155.3</v>
          </cell>
          <cell r="C95" t="str">
            <v/>
          </cell>
          <cell r="D95">
            <v>228.5</v>
          </cell>
          <cell r="E95" t="str">
            <v/>
          </cell>
          <cell r="F95">
            <v>1.5</v>
          </cell>
          <cell r="G95" t="str">
            <v/>
          </cell>
          <cell r="H95">
            <v>2.5</v>
          </cell>
          <cell r="I95" t="str">
            <v/>
          </cell>
          <cell r="J95">
            <v>0.5</v>
          </cell>
          <cell r="K95" t="str">
            <v/>
          </cell>
          <cell r="L95">
            <v>1.75</v>
          </cell>
          <cell r="M95" t="str">
            <v/>
          </cell>
          <cell r="N95">
            <v>0.5</v>
          </cell>
          <cell r="O95" t="str">
            <v/>
          </cell>
          <cell r="P95">
            <v>1.4</v>
          </cell>
          <cell r="Q95" t="str">
            <v/>
          </cell>
          <cell r="R95">
            <v>0.6</v>
          </cell>
          <cell r="S95" t="str">
            <v/>
          </cell>
          <cell r="T95">
            <v>1.5</v>
          </cell>
          <cell r="U95" t="str">
            <v/>
          </cell>
        </row>
        <row r="96">
          <cell r="B96">
            <v>1161.0999999999999</v>
          </cell>
          <cell r="C96" t="str">
            <v/>
          </cell>
          <cell r="D96">
            <v>217</v>
          </cell>
          <cell r="E96" t="str">
            <v/>
          </cell>
          <cell r="F96">
            <v>1.5</v>
          </cell>
          <cell r="G96" t="str">
            <v/>
          </cell>
          <cell r="H96">
            <v>2.5</v>
          </cell>
          <cell r="I96" t="str">
            <v/>
          </cell>
          <cell r="J96">
            <v>0.5</v>
          </cell>
          <cell r="K96" t="str">
            <v/>
          </cell>
          <cell r="L96">
            <v>1.75</v>
          </cell>
          <cell r="M96" t="str">
            <v/>
          </cell>
          <cell r="N96">
            <v>0.5</v>
          </cell>
          <cell r="O96" t="str">
            <v/>
          </cell>
          <cell r="P96">
            <v>1.4</v>
          </cell>
          <cell r="Q96" t="str">
            <v/>
          </cell>
          <cell r="R96">
            <v>0.6</v>
          </cell>
          <cell r="S96" t="str">
            <v/>
          </cell>
          <cell r="T96">
            <v>1.5</v>
          </cell>
          <cell r="U96" t="str">
            <v/>
          </cell>
        </row>
        <row r="97">
          <cell r="B97">
            <v>1162.4000000000001</v>
          </cell>
          <cell r="C97" t="str">
            <v/>
          </cell>
          <cell r="D97">
            <v>220.2</v>
          </cell>
          <cell r="E97" t="str">
            <v/>
          </cell>
          <cell r="F97">
            <v>1.5</v>
          </cell>
          <cell r="G97" t="str">
            <v/>
          </cell>
          <cell r="H97">
            <v>2.5</v>
          </cell>
          <cell r="I97" t="str">
            <v/>
          </cell>
          <cell r="J97">
            <v>0.5</v>
          </cell>
          <cell r="K97" t="str">
            <v/>
          </cell>
          <cell r="L97">
            <v>1.75</v>
          </cell>
          <cell r="M97" t="str">
            <v/>
          </cell>
          <cell r="N97">
            <v>0.5</v>
          </cell>
          <cell r="O97" t="str">
            <v/>
          </cell>
          <cell r="P97">
            <v>1.4</v>
          </cell>
          <cell r="Q97" t="str">
            <v/>
          </cell>
          <cell r="R97">
            <v>0.6</v>
          </cell>
          <cell r="S97" t="str">
            <v/>
          </cell>
          <cell r="T97">
            <v>1.5</v>
          </cell>
          <cell r="U97" t="str">
            <v/>
          </cell>
        </row>
        <row r="98">
          <cell r="B98">
            <v>1166.5</v>
          </cell>
          <cell r="C98" t="str">
            <v/>
          </cell>
          <cell r="D98">
            <v>221</v>
          </cell>
          <cell r="E98" t="str">
            <v/>
          </cell>
          <cell r="F98">
            <v>1.5</v>
          </cell>
          <cell r="G98" t="str">
            <v/>
          </cell>
          <cell r="H98">
            <v>2.5</v>
          </cell>
          <cell r="I98" t="str">
            <v/>
          </cell>
          <cell r="J98">
            <v>0.5</v>
          </cell>
          <cell r="K98" t="str">
            <v/>
          </cell>
          <cell r="L98">
            <v>1.75</v>
          </cell>
          <cell r="M98" t="str">
            <v/>
          </cell>
          <cell r="N98">
            <v>0.5</v>
          </cell>
          <cell r="O98" t="str">
            <v/>
          </cell>
          <cell r="P98">
            <v>1.4</v>
          </cell>
          <cell r="Q98" t="str">
            <v/>
          </cell>
          <cell r="R98">
            <v>0.6</v>
          </cell>
          <cell r="S98" t="str">
            <v/>
          </cell>
          <cell r="T98">
            <v>1.5</v>
          </cell>
          <cell r="U98" t="str">
            <v/>
          </cell>
        </row>
        <row r="99">
          <cell r="B99">
            <v>1174.9000000000001</v>
          </cell>
          <cell r="C99" t="str">
            <v/>
          </cell>
          <cell r="D99">
            <v>227.2</v>
          </cell>
          <cell r="E99" t="str">
            <v/>
          </cell>
          <cell r="F99">
            <v>1.5</v>
          </cell>
          <cell r="G99" t="str">
            <v/>
          </cell>
          <cell r="H99">
            <v>2.5</v>
          </cell>
          <cell r="I99" t="str">
            <v/>
          </cell>
          <cell r="J99">
            <v>0.5</v>
          </cell>
          <cell r="K99" t="str">
            <v/>
          </cell>
          <cell r="L99">
            <v>1.75</v>
          </cell>
          <cell r="M99" t="str">
            <v/>
          </cell>
          <cell r="N99">
            <v>0.5</v>
          </cell>
          <cell r="O99" t="str">
            <v/>
          </cell>
          <cell r="P99">
            <v>1.4</v>
          </cell>
          <cell r="Q99" t="str">
            <v/>
          </cell>
          <cell r="R99">
            <v>0.6</v>
          </cell>
          <cell r="S99" t="str">
            <v/>
          </cell>
          <cell r="T99">
            <v>1.5</v>
          </cell>
          <cell r="U99" t="str">
            <v/>
          </cell>
        </row>
        <row r="100">
          <cell r="B100">
            <v>1174.4000000000001</v>
          </cell>
          <cell r="C100" t="str">
            <v/>
          </cell>
          <cell r="D100">
            <v>237</v>
          </cell>
          <cell r="E100" t="str">
            <v/>
          </cell>
          <cell r="F100">
            <v>1.5</v>
          </cell>
          <cell r="G100" t="str">
            <v/>
          </cell>
          <cell r="H100">
            <v>2.5</v>
          </cell>
          <cell r="I100" t="str">
            <v/>
          </cell>
          <cell r="J100">
            <v>0.5</v>
          </cell>
          <cell r="K100" t="str">
            <v/>
          </cell>
          <cell r="L100">
            <v>1.75</v>
          </cell>
          <cell r="M100" t="str">
            <v/>
          </cell>
          <cell r="N100">
            <v>0.5</v>
          </cell>
          <cell r="O100" t="str">
            <v/>
          </cell>
          <cell r="P100">
            <v>1.5</v>
          </cell>
          <cell r="Q100" t="str">
            <v/>
          </cell>
          <cell r="R100">
            <v>0.6</v>
          </cell>
          <cell r="S100" t="str">
            <v/>
          </cell>
          <cell r="T100">
            <v>1.5</v>
          </cell>
          <cell r="U100" t="str">
            <v/>
          </cell>
        </row>
        <row r="101">
          <cell r="B101">
            <v>1176</v>
          </cell>
          <cell r="C101" t="str">
            <v/>
          </cell>
          <cell r="D101">
            <v>229.2</v>
          </cell>
          <cell r="E101" t="str">
            <v/>
          </cell>
          <cell r="F101">
            <v>1.5</v>
          </cell>
          <cell r="G101" t="str">
            <v/>
          </cell>
          <cell r="H101">
            <v>2.5</v>
          </cell>
          <cell r="I101" t="str">
            <v/>
          </cell>
          <cell r="J101">
            <v>0.5</v>
          </cell>
          <cell r="K101" t="str">
            <v/>
          </cell>
          <cell r="L101">
            <v>1.75</v>
          </cell>
          <cell r="M101" t="str">
            <v/>
          </cell>
          <cell r="N101">
            <v>0.5</v>
          </cell>
          <cell r="O101" t="str">
            <v/>
          </cell>
          <cell r="P101">
            <v>1.5</v>
          </cell>
          <cell r="Q101" t="str">
            <v/>
          </cell>
          <cell r="R101">
            <v>0.6</v>
          </cell>
          <cell r="S101" t="str">
            <v/>
          </cell>
          <cell r="T101">
            <v>1.5</v>
          </cell>
          <cell r="U101" t="str">
            <v/>
          </cell>
        </row>
        <row r="102">
          <cell r="B102">
            <v>1175.8</v>
          </cell>
          <cell r="C102" t="str">
            <v/>
          </cell>
          <cell r="D102">
            <v>232.5</v>
          </cell>
          <cell r="E102" t="str">
            <v/>
          </cell>
          <cell r="F102">
            <v>1.5</v>
          </cell>
          <cell r="G102" t="str">
            <v/>
          </cell>
          <cell r="H102">
            <v>2.5</v>
          </cell>
          <cell r="I102" t="str">
            <v/>
          </cell>
          <cell r="J102">
            <v>0.5</v>
          </cell>
          <cell r="K102" t="str">
            <v/>
          </cell>
          <cell r="L102">
            <v>1.75</v>
          </cell>
          <cell r="M102" t="str">
            <v/>
          </cell>
          <cell r="N102">
            <v>0.5</v>
          </cell>
          <cell r="O102" t="str">
            <v/>
          </cell>
          <cell r="P102">
            <v>1.5</v>
          </cell>
          <cell r="Q102" t="str">
            <v/>
          </cell>
          <cell r="R102">
            <v>0.6</v>
          </cell>
          <cell r="S102" t="str">
            <v/>
          </cell>
          <cell r="T102">
            <v>1.5</v>
          </cell>
          <cell r="U102" t="str">
            <v/>
          </cell>
        </row>
        <row r="103">
          <cell r="B103">
            <v>1180.7</v>
          </cell>
          <cell r="C103" t="str">
            <v/>
          </cell>
          <cell r="D103">
            <v>233.1</v>
          </cell>
          <cell r="E103" t="str">
            <v/>
          </cell>
          <cell r="F103">
            <v>1.5</v>
          </cell>
          <cell r="G103" t="str">
            <v/>
          </cell>
          <cell r="H103">
            <v>2.5</v>
          </cell>
          <cell r="I103" t="str">
            <v/>
          </cell>
          <cell r="J103">
            <v>0.5</v>
          </cell>
          <cell r="K103" t="str">
            <v/>
          </cell>
          <cell r="L103">
            <v>1.75</v>
          </cell>
          <cell r="M103" t="str">
            <v/>
          </cell>
          <cell r="N103">
            <v>0.5</v>
          </cell>
          <cell r="O103" t="str">
            <v/>
          </cell>
          <cell r="P103">
            <v>1.5</v>
          </cell>
          <cell r="Q103" t="str">
            <v/>
          </cell>
          <cell r="R103">
            <v>0.5</v>
          </cell>
          <cell r="S103" t="str">
            <v/>
          </cell>
          <cell r="T103">
            <v>1.5</v>
          </cell>
          <cell r="U103" t="str">
            <v/>
          </cell>
        </row>
        <row r="104">
          <cell r="B104">
            <v>1188.2</v>
          </cell>
          <cell r="C104" t="str">
            <v/>
          </cell>
          <cell r="D104">
            <v>238.1</v>
          </cell>
          <cell r="E104" t="str">
            <v/>
          </cell>
          <cell r="F104">
            <v>1.5</v>
          </cell>
          <cell r="G104" t="str">
            <v/>
          </cell>
          <cell r="H104">
            <v>2.5</v>
          </cell>
          <cell r="I104" t="str">
            <v/>
          </cell>
          <cell r="J104">
            <v>0.5</v>
          </cell>
          <cell r="K104" t="str">
            <v/>
          </cell>
          <cell r="L104">
            <v>1.75</v>
          </cell>
          <cell r="M104" t="str">
            <v/>
          </cell>
          <cell r="N104">
            <v>0.5</v>
          </cell>
          <cell r="O104" t="str">
            <v/>
          </cell>
          <cell r="P104">
            <v>1.5</v>
          </cell>
          <cell r="Q104" t="str">
            <v/>
          </cell>
          <cell r="R104">
            <v>0.5</v>
          </cell>
          <cell r="S104" t="str">
            <v/>
          </cell>
          <cell r="T104">
            <v>1.5</v>
          </cell>
          <cell r="U104" t="str">
            <v/>
          </cell>
        </row>
        <row r="105">
          <cell r="B105">
            <v>1192.4000000000001</v>
          </cell>
          <cell r="C105" t="str">
            <v/>
          </cell>
          <cell r="D105">
            <v>244.6</v>
          </cell>
          <cell r="E105" t="str">
            <v/>
          </cell>
          <cell r="F105">
            <v>1.5</v>
          </cell>
          <cell r="G105" t="str">
            <v/>
          </cell>
          <cell r="H105">
            <v>2.5</v>
          </cell>
          <cell r="I105" t="str">
            <v/>
          </cell>
          <cell r="J105">
            <v>0.5</v>
          </cell>
          <cell r="K105" t="str">
            <v/>
          </cell>
          <cell r="L105">
            <v>1.75</v>
          </cell>
          <cell r="M105" t="str">
            <v/>
          </cell>
          <cell r="N105">
            <v>0.5</v>
          </cell>
          <cell r="O105" t="str">
            <v/>
          </cell>
          <cell r="P105">
            <v>1.5</v>
          </cell>
          <cell r="Q105" t="str">
            <v/>
          </cell>
          <cell r="R105">
            <v>0.6</v>
          </cell>
          <cell r="S105" t="str">
            <v/>
          </cell>
          <cell r="T105">
            <v>1.5</v>
          </cell>
          <cell r="U105" t="str">
            <v/>
          </cell>
        </row>
        <row r="106">
          <cell r="B106">
            <v>1196.2</v>
          </cell>
          <cell r="C106" t="str">
            <v/>
          </cell>
          <cell r="D106">
            <v>256.3</v>
          </cell>
          <cell r="E106" t="str">
            <v/>
          </cell>
          <cell r="F106">
            <v>1.5</v>
          </cell>
          <cell r="G106" t="str">
            <v/>
          </cell>
          <cell r="H106">
            <v>2.5</v>
          </cell>
          <cell r="I106" t="str">
            <v/>
          </cell>
          <cell r="J106">
            <v>0.5</v>
          </cell>
          <cell r="K106" t="str">
            <v/>
          </cell>
          <cell r="L106">
            <v>1.75</v>
          </cell>
          <cell r="M106" t="str">
            <v/>
          </cell>
          <cell r="N106">
            <v>0.5</v>
          </cell>
          <cell r="O106" t="str">
            <v/>
          </cell>
          <cell r="P106">
            <v>1.5</v>
          </cell>
          <cell r="Q106" t="str">
            <v/>
          </cell>
          <cell r="R106">
            <v>0.6</v>
          </cell>
          <cell r="S106" t="str">
            <v/>
          </cell>
          <cell r="T106">
            <v>1.5</v>
          </cell>
          <cell r="U106" t="str">
            <v/>
          </cell>
        </row>
        <row r="107">
          <cell r="B107">
            <v>1214.5999999999999</v>
          </cell>
          <cell r="C107" t="str">
            <v/>
          </cell>
          <cell r="D107">
            <v>269.8</v>
          </cell>
          <cell r="E107" t="str">
            <v/>
          </cell>
          <cell r="F107">
            <v>1.5</v>
          </cell>
          <cell r="G107" t="str">
            <v/>
          </cell>
          <cell r="H107">
            <v>2.5</v>
          </cell>
          <cell r="I107" t="str">
            <v/>
          </cell>
          <cell r="J107">
            <v>0.5</v>
          </cell>
          <cell r="K107" t="str">
            <v/>
          </cell>
          <cell r="L107">
            <v>1.75</v>
          </cell>
          <cell r="M107" t="str">
            <v/>
          </cell>
          <cell r="N107">
            <v>0.5</v>
          </cell>
          <cell r="O107" t="str">
            <v/>
          </cell>
          <cell r="P107">
            <v>1.5</v>
          </cell>
          <cell r="Q107" t="str">
            <v/>
          </cell>
          <cell r="R107">
            <v>0.5</v>
          </cell>
          <cell r="S107" t="str">
            <v/>
          </cell>
          <cell r="T107">
            <v>1.5</v>
          </cell>
          <cell r="U107" t="str">
            <v/>
          </cell>
        </row>
        <row r="108">
          <cell r="B108">
            <v>1221.2</v>
          </cell>
          <cell r="C108" t="str">
            <v/>
          </cell>
          <cell r="D108">
            <v>266.2</v>
          </cell>
          <cell r="E108" t="str">
            <v/>
          </cell>
          <cell r="F108">
            <v>1.5</v>
          </cell>
          <cell r="G108" t="str">
            <v/>
          </cell>
          <cell r="H108">
            <v>2.5</v>
          </cell>
          <cell r="I108" t="str">
            <v/>
          </cell>
          <cell r="J108">
            <v>0.5</v>
          </cell>
          <cell r="K108" t="str">
            <v/>
          </cell>
          <cell r="L108">
            <v>1.75</v>
          </cell>
          <cell r="M108" t="str">
            <v/>
          </cell>
          <cell r="N108">
            <v>0.5</v>
          </cell>
          <cell r="O108" t="str">
            <v/>
          </cell>
          <cell r="P108">
            <v>1.5</v>
          </cell>
          <cell r="Q108" t="str">
            <v/>
          </cell>
          <cell r="R108">
            <v>0.6</v>
          </cell>
          <cell r="S108" t="str">
            <v/>
          </cell>
          <cell r="T108">
            <v>1.5</v>
          </cell>
          <cell r="U108" t="str">
            <v/>
          </cell>
        </row>
        <row r="109">
          <cell r="B109">
            <v>1223.3</v>
          </cell>
          <cell r="C109" t="str">
            <v/>
          </cell>
          <cell r="D109">
            <v>260.2</v>
          </cell>
          <cell r="E109" t="str">
            <v/>
          </cell>
          <cell r="F109">
            <v>1.5</v>
          </cell>
          <cell r="G109" t="str">
            <v/>
          </cell>
          <cell r="H109">
            <v>2.5</v>
          </cell>
          <cell r="I109" t="str">
            <v/>
          </cell>
          <cell r="J109">
            <v>0.5</v>
          </cell>
          <cell r="K109" t="str">
            <v/>
          </cell>
          <cell r="L109">
            <v>1.75</v>
          </cell>
          <cell r="M109" t="str">
            <v/>
          </cell>
          <cell r="N109">
            <v>0.5</v>
          </cell>
          <cell r="O109" t="str">
            <v/>
          </cell>
          <cell r="P109">
            <v>1.5</v>
          </cell>
          <cell r="Q109" t="str">
            <v/>
          </cell>
          <cell r="R109">
            <v>0.5</v>
          </cell>
          <cell r="S109" t="str">
            <v/>
          </cell>
          <cell r="T109">
            <v>1.5</v>
          </cell>
          <cell r="U109" t="str">
            <v/>
          </cell>
        </row>
        <row r="110">
          <cell r="B110">
            <v>1233</v>
          </cell>
          <cell r="C110" t="str">
            <v/>
          </cell>
          <cell r="D110">
            <v>264.10000000000002</v>
          </cell>
          <cell r="E110" t="str">
            <v/>
          </cell>
          <cell r="F110">
            <v>1.5</v>
          </cell>
          <cell r="G110" t="str">
            <v/>
          </cell>
          <cell r="H110">
            <v>2.5</v>
          </cell>
          <cell r="I110" t="str">
            <v/>
          </cell>
          <cell r="J110">
            <v>0.5</v>
          </cell>
          <cell r="K110" t="str">
            <v/>
          </cell>
          <cell r="L110">
            <v>1.75</v>
          </cell>
          <cell r="M110" t="str">
            <v/>
          </cell>
          <cell r="N110">
            <v>0.5</v>
          </cell>
          <cell r="O110" t="str">
            <v/>
          </cell>
          <cell r="P110">
            <v>1.5</v>
          </cell>
          <cell r="Q110" t="str">
            <v/>
          </cell>
          <cell r="R110">
            <v>0.5</v>
          </cell>
          <cell r="S110" t="str">
            <v/>
          </cell>
          <cell r="T110">
            <v>1.5</v>
          </cell>
          <cell r="U110" t="str">
            <v/>
          </cell>
        </row>
        <row r="111">
          <cell r="B111">
            <v>1240.2</v>
          </cell>
          <cell r="C111" t="str">
            <v/>
          </cell>
          <cell r="D111">
            <v>265.89999999999998</v>
          </cell>
          <cell r="E111" t="str">
            <v/>
          </cell>
          <cell r="F111">
            <v>1.5</v>
          </cell>
          <cell r="G111" t="str">
            <v/>
          </cell>
          <cell r="H111">
            <v>2.5</v>
          </cell>
          <cell r="I111" t="str">
            <v/>
          </cell>
          <cell r="J111">
            <v>0.5</v>
          </cell>
          <cell r="K111" t="str">
            <v/>
          </cell>
          <cell r="L111">
            <v>1.75</v>
          </cell>
          <cell r="M111" t="str">
            <v/>
          </cell>
          <cell r="N111">
            <v>0.5</v>
          </cell>
          <cell r="O111" t="str">
            <v/>
          </cell>
          <cell r="P111">
            <v>1.5</v>
          </cell>
          <cell r="Q111" t="str">
            <v/>
          </cell>
          <cell r="R111">
            <v>0.5</v>
          </cell>
          <cell r="S111" t="str">
            <v/>
          </cell>
          <cell r="T111">
            <v>1.5</v>
          </cell>
          <cell r="U111" t="str">
            <v/>
          </cell>
        </row>
        <row r="112">
          <cell r="B112">
            <v>1250</v>
          </cell>
          <cell r="C112" t="str">
            <v/>
          </cell>
          <cell r="D112">
            <v>286.2</v>
          </cell>
          <cell r="E112" t="str">
            <v/>
          </cell>
          <cell r="F112">
            <v>1.5</v>
          </cell>
          <cell r="G112" t="str">
            <v/>
          </cell>
          <cell r="H112">
            <v>2.5</v>
          </cell>
          <cell r="I112" t="str">
            <v/>
          </cell>
          <cell r="J112">
            <v>0.5</v>
          </cell>
          <cell r="K112" t="str">
            <v/>
          </cell>
          <cell r="L112">
            <v>1.75</v>
          </cell>
          <cell r="M112" t="str">
            <v/>
          </cell>
          <cell r="N112">
            <v>0.5</v>
          </cell>
          <cell r="O112" t="str">
            <v/>
          </cell>
          <cell r="P112">
            <v>1.5</v>
          </cell>
          <cell r="Q112" t="str">
            <v/>
          </cell>
          <cell r="R112">
            <v>0.5</v>
          </cell>
          <cell r="S112" t="str">
            <v/>
          </cell>
          <cell r="T112">
            <v>1.5</v>
          </cell>
          <cell r="U112" t="str">
            <v/>
          </cell>
        </row>
        <row r="113">
          <cell r="B113">
            <v>1255</v>
          </cell>
          <cell r="C113" t="str">
            <v/>
          </cell>
          <cell r="D113">
            <v>287.39999999999998</v>
          </cell>
          <cell r="E113" t="str">
            <v/>
          </cell>
          <cell r="F113">
            <v>1.5</v>
          </cell>
          <cell r="G113" t="str">
            <v/>
          </cell>
          <cell r="H113">
            <v>2.5</v>
          </cell>
          <cell r="I113" t="str">
            <v/>
          </cell>
          <cell r="J113">
            <v>0.5</v>
          </cell>
          <cell r="K113" t="str">
            <v/>
          </cell>
          <cell r="L113">
            <v>1.75</v>
          </cell>
          <cell r="M113" t="str">
            <v/>
          </cell>
          <cell r="N113">
            <v>0.5</v>
          </cell>
          <cell r="O113" t="str">
            <v/>
          </cell>
          <cell r="P113">
            <v>1.5</v>
          </cell>
          <cell r="Q113" t="str">
            <v/>
          </cell>
          <cell r="R113">
            <v>0.5</v>
          </cell>
          <cell r="S113" t="str">
            <v/>
          </cell>
          <cell r="T113">
            <v>1.5</v>
          </cell>
          <cell r="U113" t="str">
            <v/>
          </cell>
        </row>
        <row r="114">
          <cell r="B114">
            <v>1264.5999999999999</v>
          </cell>
          <cell r="C114" t="str">
            <v/>
          </cell>
          <cell r="D114">
            <v>290.2</v>
          </cell>
          <cell r="E114" t="str">
            <v/>
          </cell>
          <cell r="F114">
            <v>1.5</v>
          </cell>
          <cell r="G114" t="str">
            <v/>
          </cell>
          <cell r="H114">
            <v>2.5</v>
          </cell>
          <cell r="I114" t="str">
            <v/>
          </cell>
          <cell r="J114">
            <v>0.5</v>
          </cell>
          <cell r="K114" t="str">
            <v/>
          </cell>
          <cell r="L114">
            <v>1.75</v>
          </cell>
          <cell r="M114" t="str">
            <v/>
          </cell>
          <cell r="N114">
            <v>0.5</v>
          </cell>
          <cell r="O114" t="str">
            <v/>
          </cell>
          <cell r="P114">
            <v>1.6</v>
          </cell>
          <cell r="Q114" t="str">
            <v/>
          </cell>
          <cell r="R114">
            <v>0.5</v>
          </cell>
          <cell r="S114" t="str">
            <v/>
          </cell>
          <cell r="T114">
            <v>1.5</v>
          </cell>
          <cell r="U114" t="str">
            <v/>
          </cell>
        </row>
        <row r="115">
          <cell r="B115">
            <v>1265.9000000000001</v>
          </cell>
          <cell r="C115" t="str">
            <v/>
          </cell>
          <cell r="D115">
            <v>291.8</v>
          </cell>
          <cell r="E115" t="str">
            <v/>
          </cell>
          <cell r="F115">
            <v>1.5</v>
          </cell>
          <cell r="G115" t="str">
            <v/>
          </cell>
          <cell r="H115">
            <v>2.5</v>
          </cell>
          <cell r="I115" t="str">
            <v/>
          </cell>
          <cell r="J115">
            <v>0.5</v>
          </cell>
          <cell r="K115" t="str">
            <v/>
          </cell>
          <cell r="L115">
            <v>1.75</v>
          </cell>
          <cell r="M115" t="str">
            <v/>
          </cell>
          <cell r="N115">
            <v>0.5</v>
          </cell>
          <cell r="O115" t="str">
            <v/>
          </cell>
          <cell r="P115">
            <v>1.6</v>
          </cell>
          <cell r="Q115" t="str">
            <v/>
          </cell>
          <cell r="R115">
            <v>0.5</v>
          </cell>
          <cell r="S115" t="str">
            <v/>
          </cell>
          <cell r="T115">
            <v>1.4</v>
          </cell>
          <cell r="U115" t="str">
            <v/>
          </cell>
        </row>
        <row r="116">
          <cell r="B116">
            <v>1277</v>
          </cell>
          <cell r="C116" t="str">
            <v/>
          </cell>
          <cell r="D116">
            <v>290.7</v>
          </cell>
          <cell r="E116" t="str">
            <v/>
          </cell>
          <cell r="F116">
            <v>1.5</v>
          </cell>
          <cell r="G116" t="str">
            <v/>
          </cell>
          <cell r="H116">
            <v>2.5</v>
          </cell>
          <cell r="I116" t="str">
            <v/>
          </cell>
          <cell r="J116">
            <v>0.5</v>
          </cell>
          <cell r="K116" t="str">
            <v/>
          </cell>
          <cell r="L116">
            <v>1.75</v>
          </cell>
          <cell r="M116" t="str">
            <v/>
          </cell>
          <cell r="N116">
            <v>0.5</v>
          </cell>
          <cell r="O116" t="str">
            <v/>
          </cell>
          <cell r="P116">
            <v>1.7</v>
          </cell>
          <cell r="Q116" t="str">
            <v/>
          </cell>
          <cell r="R116">
            <v>0.5</v>
          </cell>
          <cell r="S116" t="str">
            <v/>
          </cell>
          <cell r="T116">
            <v>1.4</v>
          </cell>
          <cell r="U116" t="str">
            <v/>
          </cell>
        </row>
        <row r="117">
          <cell r="B117">
            <v>1286.9000000000001</v>
          </cell>
          <cell r="C117" t="str">
            <v/>
          </cell>
          <cell r="D117">
            <v>303.5</v>
          </cell>
          <cell r="E117" t="str">
            <v/>
          </cell>
          <cell r="F117">
            <v>1.5</v>
          </cell>
          <cell r="G117" t="str">
            <v/>
          </cell>
          <cell r="H117">
            <v>2.5</v>
          </cell>
          <cell r="I117" t="str">
            <v/>
          </cell>
          <cell r="J117">
            <v>0.5</v>
          </cell>
          <cell r="K117" t="str">
            <v/>
          </cell>
          <cell r="L117">
            <v>1.75</v>
          </cell>
          <cell r="M117" t="str">
            <v/>
          </cell>
          <cell r="N117">
            <v>0.5</v>
          </cell>
          <cell r="O117" t="str">
            <v/>
          </cell>
          <cell r="P117">
            <v>1.6</v>
          </cell>
          <cell r="Q117" t="str">
            <v/>
          </cell>
          <cell r="R117">
            <v>0.5</v>
          </cell>
          <cell r="S117" t="str">
            <v/>
          </cell>
          <cell r="T117">
            <v>1.4</v>
          </cell>
          <cell r="U117" t="str">
            <v/>
          </cell>
        </row>
        <row r="118">
          <cell r="B118">
            <v>1287.3</v>
          </cell>
          <cell r="C118" t="str">
            <v/>
          </cell>
          <cell r="D118">
            <v>319</v>
          </cell>
          <cell r="E118" t="str">
            <v/>
          </cell>
          <cell r="F118">
            <v>1.5</v>
          </cell>
          <cell r="G118" t="str">
            <v/>
          </cell>
          <cell r="H118">
            <v>2.5</v>
          </cell>
          <cell r="I118" t="str">
            <v/>
          </cell>
          <cell r="J118">
            <v>0.5</v>
          </cell>
          <cell r="K118" t="str">
            <v/>
          </cell>
          <cell r="L118">
            <v>1.75</v>
          </cell>
          <cell r="M118" t="str">
            <v/>
          </cell>
          <cell r="N118">
            <v>0.5</v>
          </cell>
          <cell r="O118" t="str">
            <v/>
          </cell>
          <cell r="P118">
            <v>1.6</v>
          </cell>
          <cell r="Q118" t="str">
            <v/>
          </cell>
          <cell r="R118">
            <v>0.5</v>
          </cell>
          <cell r="S118" t="str">
            <v/>
          </cell>
          <cell r="T118">
            <v>1.4</v>
          </cell>
          <cell r="U118" t="str">
            <v/>
          </cell>
        </row>
        <row r="119">
          <cell r="B119">
            <v>1293.9000000000001</v>
          </cell>
          <cell r="C119" t="str">
            <v/>
          </cell>
          <cell r="D119">
            <v>325.39999999999998</v>
          </cell>
          <cell r="E119" t="str">
            <v/>
          </cell>
          <cell r="F119">
            <v>1.5</v>
          </cell>
          <cell r="G119" t="str">
            <v/>
          </cell>
          <cell r="H119">
            <v>2.5</v>
          </cell>
          <cell r="I119" t="str">
            <v/>
          </cell>
          <cell r="J119">
            <v>0.5</v>
          </cell>
          <cell r="K119" t="str">
            <v/>
          </cell>
          <cell r="L119">
            <v>1.75</v>
          </cell>
          <cell r="M119" t="str">
            <v/>
          </cell>
          <cell r="N119">
            <v>0.5</v>
          </cell>
          <cell r="O119" t="str">
            <v/>
          </cell>
          <cell r="P119">
            <v>1.6</v>
          </cell>
          <cell r="Q119" t="str">
            <v/>
          </cell>
          <cell r="R119">
            <v>0.5</v>
          </cell>
          <cell r="S119" t="str">
            <v/>
          </cell>
          <cell r="T119">
            <v>1.4</v>
          </cell>
          <cell r="U119" t="str">
            <v/>
          </cell>
        </row>
        <row r="120">
          <cell r="B120">
            <v>1304.4000000000001</v>
          </cell>
          <cell r="C120" t="str">
            <v/>
          </cell>
          <cell r="D120">
            <v>310.3</v>
          </cell>
          <cell r="E120" t="str">
            <v/>
          </cell>
          <cell r="F120">
            <v>1.5</v>
          </cell>
          <cell r="G120" t="str">
            <v/>
          </cell>
          <cell r="H120">
            <v>2.5</v>
          </cell>
          <cell r="I120" t="str">
            <v/>
          </cell>
          <cell r="J120">
            <v>0.5</v>
          </cell>
          <cell r="K120" t="str">
            <v/>
          </cell>
          <cell r="L120">
            <v>1.75</v>
          </cell>
          <cell r="M120" t="str">
            <v/>
          </cell>
          <cell r="N120">
            <v>0.5</v>
          </cell>
          <cell r="O120" t="str">
            <v/>
          </cell>
          <cell r="P120">
            <v>1.5</v>
          </cell>
          <cell r="Q120" t="str">
            <v/>
          </cell>
          <cell r="R120">
            <v>0.5</v>
          </cell>
          <cell r="S120" t="str">
            <v/>
          </cell>
          <cell r="T120">
            <v>1.4</v>
          </cell>
          <cell r="U120" t="str">
            <v/>
          </cell>
        </row>
        <row r="121">
          <cell r="B121">
            <v>1314.4</v>
          </cell>
          <cell r="C121" t="str">
            <v/>
          </cell>
          <cell r="D121">
            <v>324.3</v>
          </cell>
          <cell r="E121" t="str">
            <v/>
          </cell>
          <cell r="F121">
            <v>1.5</v>
          </cell>
          <cell r="G121" t="str">
            <v/>
          </cell>
          <cell r="H121">
            <v>2.5</v>
          </cell>
          <cell r="I121" t="str">
            <v/>
          </cell>
          <cell r="J121">
            <v>0.5</v>
          </cell>
          <cell r="K121" t="str">
            <v/>
          </cell>
          <cell r="L121">
            <v>1.75</v>
          </cell>
          <cell r="M121" t="str">
            <v/>
          </cell>
          <cell r="N121">
            <v>0.5</v>
          </cell>
          <cell r="O121" t="str">
            <v/>
          </cell>
          <cell r="P121">
            <v>1.5</v>
          </cell>
          <cell r="Q121" t="str">
            <v/>
          </cell>
          <cell r="R121">
            <v>0.5</v>
          </cell>
          <cell r="S121" t="str">
            <v/>
          </cell>
          <cell r="T121">
            <v>1.4</v>
          </cell>
          <cell r="U121" t="str">
            <v/>
          </cell>
        </row>
        <row r="122">
          <cell r="B122">
            <v>1329.7</v>
          </cell>
          <cell r="C122" t="str">
            <v/>
          </cell>
          <cell r="D122">
            <v>336.5</v>
          </cell>
          <cell r="E122" t="str">
            <v/>
          </cell>
          <cell r="F122">
            <v>1.5</v>
          </cell>
          <cell r="G122" t="str">
            <v/>
          </cell>
          <cell r="H122">
            <v>2.5</v>
          </cell>
          <cell r="I122" t="str">
            <v/>
          </cell>
          <cell r="J122">
            <v>0.5</v>
          </cell>
          <cell r="K122" t="str">
            <v/>
          </cell>
          <cell r="L122">
            <v>1.75</v>
          </cell>
          <cell r="M122" t="str">
            <v/>
          </cell>
          <cell r="N122">
            <v>0.5</v>
          </cell>
          <cell r="O122" t="str">
            <v/>
          </cell>
          <cell r="P122">
            <v>1.4</v>
          </cell>
          <cell r="Q122" t="str">
            <v/>
          </cell>
          <cell r="R122">
            <v>0.5</v>
          </cell>
          <cell r="S122" t="str">
            <v/>
          </cell>
          <cell r="T122">
            <v>1.3</v>
          </cell>
          <cell r="U122" t="str">
            <v/>
          </cell>
        </row>
        <row r="123">
          <cell r="B123">
            <v>1333.3</v>
          </cell>
          <cell r="C123" t="str">
            <v/>
          </cell>
          <cell r="D123">
            <v>344.5</v>
          </cell>
          <cell r="E123" t="str">
            <v/>
          </cell>
          <cell r="F123">
            <v>1.5</v>
          </cell>
          <cell r="G123" t="str">
            <v/>
          </cell>
          <cell r="H123">
            <v>2.5</v>
          </cell>
          <cell r="I123" t="str">
            <v/>
          </cell>
          <cell r="J123">
            <v>0.5</v>
          </cell>
          <cell r="K123" t="str">
            <v/>
          </cell>
          <cell r="L123">
            <v>1.75</v>
          </cell>
          <cell r="M123" t="str">
            <v/>
          </cell>
          <cell r="N123">
            <v>0.5</v>
          </cell>
          <cell r="O123" t="str">
            <v/>
          </cell>
          <cell r="P123">
            <v>1.4</v>
          </cell>
          <cell r="Q123" t="str">
            <v/>
          </cell>
          <cell r="R123">
            <v>0.5</v>
          </cell>
          <cell r="S123" t="str">
            <v/>
          </cell>
          <cell r="T123">
            <v>1.3</v>
          </cell>
          <cell r="U123" t="str">
            <v/>
          </cell>
        </row>
        <row r="124">
          <cell r="B124">
            <v>1330.5</v>
          </cell>
          <cell r="C124" t="str">
            <v/>
          </cell>
          <cell r="D124">
            <v>340.3</v>
          </cell>
          <cell r="E124" t="str">
            <v/>
          </cell>
          <cell r="F124">
            <v>1.5</v>
          </cell>
          <cell r="G124" t="str">
            <v/>
          </cell>
          <cell r="H124">
            <v>2.5</v>
          </cell>
          <cell r="I124" t="str">
            <v/>
          </cell>
          <cell r="J124">
            <v>0.5</v>
          </cell>
          <cell r="K124" t="str">
            <v/>
          </cell>
          <cell r="L124">
            <v>1.75</v>
          </cell>
          <cell r="M124" t="str">
            <v/>
          </cell>
          <cell r="N124">
            <v>0.5</v>
          </cell>
          <cell r="O124" t="str">
            <v/>
          </cell>
          <cell r="P124">
            <v>1.4</v>
          </cell>
          <cell r="Q124" t="str">
            <v/>
          </cell>
          <cell r="R124">
            <v>0.5</v>
          </cell>
          <cell r="S124" t="str">
            <v/>
          </cell>
          <cell r="T124">
            <v>1.3</v>
          </cell>
          <cell r="U124" t="str">
            <v/>
          </cell>
        </row>
        <row r="125">
          <cell r="B125">
            <v>1333.6</v>
          </cell>
          <cell r="C125" t="str">
            <v/>
          </cell>
          <cell r="D125">
            <v>346.4</v>
          </cell>
          <cell r="E125" t="str">
            <v/>
          </cell>
          <cell r="F125">
            <v>1.5</v>
          </cell>
          <cell r="G125" t="str">
            <v/>
          </cell>
          <cell r="H125">
            <v>2.5</v>
          </cell>
          <cell r="I125" t="str">
            <v/>
          </cell>
          <cell r="J125">
            <v>0.5</v>
          </cell>
          <cell r="K125" t="str">
            <v/>
          </cell>
          <cell r="L125">
            <v>1.75</v>
          </cell>
          <cell r="M125" t="str">
            <v/>
          </cell>
          <cell r="N125">
            <v>0.5</v>
          </cell>
          <cell r="O125" t="str">
            <v/>
          </cell>
          <cell r="P125">
            <v>1.4</v>
          </cell>
          <cell r="Q125" t="str">
            <v/>
          </cell>
          <cell r="R125">
            <v>0.5</v>
          </cell>
          <cell r="S125" t="str">
            <v/>
          </cell>
          <cell r="T125">
            <v>1.3</v>
          </cell>
          <cell r="U125" t="str">
            <v/>
          </cell>
        </row>
        <row r="126">
          <cell r="B126">
            <v>1325.1</v>
          </cell>
          <cell r="C126" t="str">
            <v/>
          </cell>
          <cell r="D126">
            <v>344.8</v>
          </cell>
          <cell r="E126" t="str">
            <v/>
          </cell>
          <cell r="F126">
            <v>1.5</v>
          </cell>
          <cell r="G126" t="str">
            <v/>
          </cell>
          <cell r="H126">
            <v>2.5</v>
          </cell>
          <cell r="I126" t="str">
            <v/>
          </cell>
          <cell r="J126">
            <v>0.5</v>
          </cell>
          <cell r="K126" t="str">
            <v/>
          </cell>
          <cell r="L126">
            <v>1.75</v>
          </cell>
          <cell r="M126" t="str">
            <v/>
          </cell>
          <cell r="N126">
            <v>0.5</v>
          </cell>
          <cell r="O126" t="str">
            <v/>
          </cell>
          <cell r="P126">
            <v>1.4</v>
          </cell>
          <cell r="Q126" t="str">
            <v/>
          </cell>
          <cell r="R126">
            <v>0.4</v>
          </cell>
          <cell r="S126" t="str">
            <v/>
          </cell>
          <cell r="T126">
            <v>1.3</v>
          </cell>
          <cell r="U126" t="str">
            <v/>
          </cell>
        </row>
        <row r="127">
          <cell r="B127">
            <v>1340</v>
          </cell>
          <cell r="C127" t="str">
            <v/>
          </cell>
          <cell r="D127">
            <v>357.7</v>
          </cell>
          <cell r="E127" t="str">
            <v/>
          </cell>
          <cell r="F127">
            <v>1.5</v>
          </cell>
          <cell r="G127" t="str">
            <v/>
          </cell>
          <cell r="H127">
            <v>2.5</v>
          </cell>
          <cell r="I127" t="str">
            <v/>
          </cell>
          <cell r="J127">
            <v>0.5</v>
          </cell>
          <cell r="K127" t="str">
            <v/>
          </cell>
          <cell r="L127">
            <v>1.75</v>
          </cell>
          <cell r="M127" t="str">
            <v/>
          </cell>
          <cell r="N127">
            <v>0.5</v>
          </cell>
          <cell r="O127" t="str">
            <v/>
          </cell>
          <cell r="P127">
            <v>1.4</v>
          </cell>
          <cell r="Q127" t="str">
            <v/>
          </cell>
          <cell r="R127">
            <v>0.4</v>
          </cell>
          <cell r="S127" t="str">
            <v/>
          </cell>
          <cell r="T127">
            <v>1.3</v>
          </cell>
          <cell r="U127" t="str">
            <v/>
          </cell>
        </row>
        <row r="128">
          <cell r="B128">
            <v>1340.8</v>
          </cell>
          <cell r="C128" t="str">
            <v/>
          </cell>
          <cell r="D128">
            <v>385.8</v>
          </cell>
          <cell r="E128" t="str">
            <v/>
          </cell>
          <cell r="F128">
            <v>1.5</v>
          </cell>
          <cell r="G128" t="str">
            <v/>
          </cell>
          <cell r="H128">
            <v>2.5</v>
          </cell>
          <cell r="I128" t="str">
            <v/>
          </cell>
          <cell r="J128">
            <v>0.5</v>
          </cell>
          <cell r="K128" t="str">
            <v/>
          </cell>
          <cell r="L128">
            <v>1.75</v>
          </cell>
          <cell r="M128" t="str">
            <v/>
          </cell>
          <cell r="N128">
            <v>0.5</v>
          </cell>
          <cell r="O128" t="str">
            <v/>
          </cell>
          <cell r="P128">
            <v>1.4</v>
          </cell>
          <cell r="Q128" t="str">
            <v/>
          </cell>
          <cell r="R128">
            <v>0.4</v>
          </cell>
          <cell r="S128" t="str">
            <v/>
          </cell>
          <cell r="T128">
            <v>1.2</v>
          </cell>
          <cell r="U128" t="str">
            <v/>
          </cell>
        </row>
        <row r="129">
          <cell r="B129">
            <v>1364.4</v>
          </cell>
          <cell r="C129" t="str">
            <v/>
          </cell>
          <cell r="D129">
            <v>407.9</v>
          </cell>
          <cell r="E129" t="str">
            <v/>
          </cell>
          <cell r="F129">
            <v>1</v>
          </cell>
          <cell r="G129" t="str">
            <v/>
          </cell>
          <cell r="H129">
            <v>1.5</v>
          </cell>
          <cell r="I129" t="str">
            <v/>
          </cell>
          <cell r="J129">
            <v>0.5</v>
          </cell>
          <cell r="K129" t="str">
            <v/>
          </cell>
          <cell r="L129">
            <v>1.05</v>
          </cell>
          <cell r="M129" t="str">
            <v/>
          </cell>
          <cell r="N129">
            <v>0.5</v>
          </cell>
          <cell r="O129" t="str">
            <v/>
          </cell>
          <cell r="P129">
            <v>1.3</v>
          </cell>
          <cell r="Q129" t="str">
            <v/>
          </cell>
          <cell r="R129">
            <v>0.4</v>
          </cell>
          <cell r="S129" t="str">
            <v/>
          </cell>
          <cell r="T129">
            <v>1.2</v>
          </cell>
          <cell r="U129" t="str">
            <v/>
          </cell>
        </row>
        <row r="130">
          <cell r="B130">
            <v>1373.8</v>
          </cell>
          <cell r="C130" t="str">
            <v/>
          </cell>
          <cell r="D130">
            <v>407.4</v>
          </cell>
          <cell r="E130" t="str">
            <v/>
          </cell>
          <cell r="F130">
            <v>0.5</v>
          </cell>
          <cell r="G130" t="str">
            <v/>
          </cell>
          <cell r="H130">
            <v>1</v>
          </cell>
          <cell r="I130" t="str">
            <v/>
          </cell>
          <cell r="K130" t="str">
            <v/>
          </cell>
          <cell r="L130">
            <v>0.55000000000000004</v>
          </cell>
          <cell r="M130" t="str">
            <v/>
          </cell>
          <cell r="N130">
            <v>0.4</v>
          </cell>
          <cell r="O130" t="str">
            <v/>
          </cell>
          <cell r="P130">
            <v>1.3</v>
          </cell>
          <cell r="Q130" t="str">
            <v/>
          </cell>
          <cell r="R130">
            <v>0.2</v>
          </cell>
          <cell r="S130" t="str">
            <v/>
          </cell>
          <cell r="T130">
            <v>0.9</v>
          </cell>
          <cell r="U130" t="str">
            <v/>
          </cell>
        </row>
        <row r="131">
          <cell r="B131">
            <v>1389.5</v>
          </cell>
          <cell r="C131" t="str">
            <v/>
          </cell>
          <cell r="D131">
            <v>406.4</v>
          </cell>
          <cell r="E131" t="str">
            <v/>
          </cell>
          <cell r="F131">
            <v>0.1</v>
          </cell>
          <cell r="G131" t="str">
            <v/>
          </cell>
          <cell r="H131">
            <v>0.5</v>
          </cell>
          <cell r="I131" t="str">
            <v/>
          </cell>
          <cell r="K131" t="str">
            <v/>
          </cell>
          <cell r="L131">
            <v>0.11</v>
          </cell>
          <cell r="M131" t="str">
            <v/>
          </cell>
          <cell r="N131">
            <v>0.4</v>
          </cell>
          <cell r="O131" t="str">
            <v/>
          </cell>
          <cell r="P131">
            <v>1.2</v>
          </cell>
          <cell r="Q131" t="str">
            <v/>
          </cell>
          <cell r="R131">
            <v>0.1</v>
          </cell>
          <cell r="S131" t="str">
            <v/>
          </cell>
          <cell r="T131">
            <v>0.7</v>
          </cell>
          <cell r="U131" t="str">
            <v/>
          </cell>
        </row>
        <row r="132">
          <cell r="B132">
            <v>1390.8</v>
          </cell>
          <cell r="C132" t="str">
            <v/>
          </cell>
          <cell r="D132">
            <v>404.5</v>
          </cell>
          <cell r="E132" t="str">
            <v/>
          </cell>
          <cell r="F132">
            <v>0.1</v>
          </cell>
          <cell r="G132" t="str">
            <v/>
          </cell>
          <cell r="H132">
            <v>0.5</v>
          </cell>
          <cell r="I132" t="str">
            <v/>
          </cell>
          <cell r="K132" t="str">
            <v/>
          </cell>
          <cell r="L132">
            <v>0.11</v>
          </cell>
          <cell r="M132" t="str">
            <v/>
          </cell>
          <cell r="N132">
            <v>0.3</v>
          </cell>
          <cell r="O132" t="str">
            <v/>
          </cell>
          <cell r="P132">
            <v>1</v>
          </cell>
          <cell r="Q132" t="str">
            <v/>
          </cell>
          <cell r="R132">
            <v>0.1</v>
          </cell>
          <cell r="S132" t="str">
            <v/>
          </cell>
          <cell r="T132">
            <v>0.5</v>
          </cell>
          <cell r="U132" t="str">
            <v/>
          </cell>
        </row>
        <row r="133">
          <cell r="B133">
            <v>1381.8</v>
          </cell>
          <cell r="C133" t="str">
            <v/>
          </cell>
          <cell r="D133">
            <v>395.6</v>
          </cell>
          <cell r="E133" t="str">
            <v/>
          </cell>
          <cell r="F133">
            <v>0.1</v>
          </cell>
          <cell r="G133" t="str">
            <v/>
          </cell>
          <cell r="H133">
            <v>0.5</v>
          </cell>
          <cell r="I133" t="str">
            <v/>
          </cell>
          <cell r="K133" t="str">
            <v/>
          </cell>
          <cell r="L133">
            <v>0.11</v>
          </cell>
          <cell r="M133" t="str">
            <v/>
          </cell>
          <cell r="N133">
            <v>0.2</v>
          </cell>
          <cell r="O133" t="str">
            <v/>
          </cell>
          <cell r="P133">
            <v>0.8</v>
          </cell>
          <cell r="Q133" t="str">
            <v/>
          </cell>
          <cell r="S133" t="str">
            <v/>
          </cell>
          <cell r="T133">
            <v>0.4</v>
          </cell>
          <cell r="U133" t="str">
            <v/>
          </cell>
        </row>
        <row r="134">
          <cell r="C134" t="str">
            <v/>
          </cell>
          <cell r="E134" t="str">
            <v/>
          </cell>
          <cell r="F134">
            <v>0.1</v>
          </cell>
          <cell r="G134" t="str">
            <v/>
          </cell>
          <cell r="H134">
            <v>0.5</v>
          </cell>
          <cell r="I134" t="str">
            <v/>
          </cell>
          <cell r="K134" t="str">
            <v/>
          </cell>
          <cell r="L134">
            <v>0.11</v>
          </cell>
          <cell r="M134" t="str">
            <v/>
          </cell>
          <cell r="N134">
            <v>0.1</v>
          </cell>
          <cell r="O134" t="str">
            <v/>
          </cell>
          <cell r="P134">
            <v>0.7</v>
          </cell>
          <cell r="Q134" t="str">
            <v/>
          </cell>
          <cell r="S134" t="str">
            <v/>
          </cell>
          <cell r="T134">
            <v>0.3</v>
          </cell>
          <cell r="U134" t="str">
            <v/>
          </cell>
        </row>
        <row r="135">
          <cell r="B135">
            <v>1386.8</v>
          </cell>
          <cell r="C135" t="str">
            <v/>
          </cell>
          <cell r="D135">
            <v>417.5</v>
          </cell>
          <cell r="E135" t="str">
            <v/>
          </cell>
          <cell r="F135">
            <v>0.1</v>
          </cell>
          <cell r="G135" t="str">
            <v/>
          </cell>
          <cell r="H135">
            <v>0.5</v>
          </cell>
          <cell r="I135" t="str">
            <v/>
          </cell>
          <cell r="K135" t="str">
            <v/>
          </cell>
          <cell r="L135">
            <v>0.11</v>
          </cell>
          <cell r="M135" t="str">
            <v/>
          </cell>
          <cell r="N135">
            <v>0.1</v>
          </cell>
          <cell r="O135" t="str">
            <v/>
          </cell>
          <cell r="P135">
            <v>0.6</v>
          </cell>
          <cell r="Q135" t="str">
            <v/>
          </cell>
          <cell r="S135" t="str">
            <v/>
          </cell>
          <cell r="T135">
            <v>0.3</v>
          </cell>
          <cell r="U135" t="str">
            <v/>
          </cell>
        </row>
        <row r="136">
          <cell r="B136">
            <v>1393.3</v>
          </cell>
          <cell r="C136" t="str">
            <v/>
          </cell>
          <cell r="D136">
            <v>444.3</v>
          </cell>
          <cell r="E136" t="str">
            <v/>
          </cell>
          <cell r="F136">
            <v>0.1</v>
          </cell>
          <cell r="G136" t="str">
            <v/>
          </cell>
          <cell r="H136">
            <v>0.5</v>
          </cell>
          <cell r="I136" t="str">
            <v/>
          </cell>
          <cell r="K136" t="str">
            <v/>
          </cell>
          <cell r="L136">
            <v>0.11</v>
          </cell>
          <cell r="M136" t="str">
            <v/>
          </cell>
          <cell r="N136">
            <v>0.1</v>
          </cell>
          <cell r="O136" t="str">
            <v/>
          </cell>
          <cell r="P136">
            <v>0.6</v>
          </cell>
          <cell r="Q136" t="str">
            <v/>
          </cell>
          <cell r="S136" t="str">
            <v/>
          </cell>
          <cell r="T136">
            <v>0.3</v>
          </cell>
          <cell r="U136" t="str">
            <v/>
          </cell>
        </row>
        <row r="137">
          <cell r="B137">
            <v>1386.9</v>
          </cell>
          <cell r="C137" t="str">
            <v/>
          </cell>
          <cell r="D137">
            <v>427.2</v>
          </cell>
          <cell r="E137" t="str">
            <v/>
          </cell>
          <cell r="F137">
            <v>0.1</v>
          </cell>
          <cell r="G137" t="str">
            <v/>
          </cell>
          <cell r="H137">
            <v>0.5</v>
          </cell>
          <cell r="I137" t="str">
            <v/>
          </cell>
          <cell r="K137" t="str">
            <v/>
          </cell>
          <cell r="L137">
            <v>0.11</v>
          </cell>
          <cell r="M137" t="str">
            <v/>
          </cell>
          <cell r="O137" t="str">
            <v/>
          </cell>
          <cell r="P137">
            <v>0.5</v>
          </cell>
          <cell r="Q137" t="str">
            <v/>
          </cell>
          <cell r="S137" t="str">
            <v/>
          </cell>
          <cell r="T137">
            <v>0.2</v>
          </cell>
          <cell r="U137" t="str">
            <v/>
          </cell>
        </row>
        <row r="138">
          <cell r="B138">
            <v>1385.2</v>
          </cell>
          <cell r="C138" t="str">
            <v/>
          </cell>
          <cell r="D138">
            <v>428.8</v>
          </cell>
          <cell r="E138" t="str">
            <v/>
          </cell>
          <cell r="F138">
            <v>0.1</v>
          </cell>
          <cell r="G138" t="str">
            <v/>
          </cell>
          <cell r="H138">
            <v>0.5</v>
          </cell>
          <cell r="I138" t="str">
            <v/>
          </cell>
          <cell r="K138" t="str">
            <v/>
          </cell>
          <cell r="L138">
            <v>0.11</v>
          </cell>
          <cell r="M138" t="str">
            <v/>
          </cell>
          <cell r="O138" t="str">
            <v/>
          </cell>
          <cell r="P138">
            <v>0.5</v>
          </cell>
          <cell r="Q138" t="str">
            <v/>
          </cell>
          <cell r="S138" t="str">
            <v/>
          </cell>
          <cell r="T138">
            <v>0.3</v>
          </cell>
          <cell r="U138" t="str">
            <v/>
          </cell>
        </row>
        <row r="139">
          <cell r="B139">
            <v>1391.9</v>
          </cell>
          <cell r="C139" t="str">
            <v/>
          </cell>
          <cell r="D139">
            <v>448.9</v>
          </cell>
          <cell r="E139" t="str">
            <v/>
          </cell>
          <cell r="F139">
            <v>0.1</v>
          </cell>
          <cell r="G139" t="str">
            <v/>
          </cell>
          <cell r="H139">
            <v>0.5</v>
          </cell>
          <cell r="I139" t="str">
            <v/>
          </cell>
          <cell r="K139" t="str">
            <v/>
          </cell>
          <cell r="L139">
            <v>0.11</v>
          </cell>
          <cell r="M139" t="str">
            <v/>
          </cell>
          <cell r="O139" t="str">
            <v/>
          </cell>
          <cell r="P139">
            <v>0.4</v>
          </cell>
          <cell r="Q139" t="str">
            <v/>
          </cell>
          <cell r="S139" t="str">
            <v/>
          </cell>
          <cell r="T139">
            <v>0.2</v>
          </cell>
          <cell r="U139" t="str">
            <v/>
          </cell>
        </row>
        <row r="140">
          <cell r="B140">
            <v>1392.5</v>
          </cell>
          <cell r="C140" t="str">
            <v/>
          </cell>
          <cell r="D140">
            <v>470.3</v>
          </cell>
          <cell r="E140" t="str">
            <v/>
          </cell>
          <cell r="F140">
            <v>0.1</v>
          </cell>
          <cell r="G140" t="str">
            <v/>
          </cell>
          <cell r="H140">
            <v>0.5</v>
          </cell>
          <cell r="I140" t="str">
            <v/>
          </cell>
          <cell r="K140" t="str">
            <v/>
          </cell>
          <cell r="L140">
            <v>0.11</v>
          </cell>
          <cell r="M140" t="str">
            <v/>
          </cell>
          <cell r="O140" t="str">
            <v/>
          </cell>
          <cell r="P140">
            <v>0.4</v>
          </cell>
          <cell r="Q140" t="str">
            <v/>
          </cell>
          <cell r="S140" t="str">
            <v/>
          </cell>
          <cell r="T140">
            <v>0.2</v>
          </cell>
          <cell r="U140" t="str">
            <v/>
          </cell>
        </row>
        <row r="141">
          <cell r="B141">
            <v>1400.2</v>
          </cell>
          <cell r="C141" t="str">
            <v/>
          </cell>
          <cell r="D141">
            <v>501.2</v>
          </cell>
          <cell r="E141" t="str">
            <v/>
          </cell>
          <cell r="F141">
            <v>0.1</v>
          </cell>
          <cell r="G141" t="str">
            <v/>
          </cell>
          <cell r="H141">
            <v>0.5</v>
          </cell>
          <cell r="I141" t="str">
            <v/>
          </cell>
          <cell r="K141" t="str">
            <v/>
          </cell>
          <cell r="L141">
            <v>0.11</v>
          </cell>
          <cell r="M141" t="str">
            <v/>
          </cell>
          <cell r="O141" t="str">
            <v/>
          </cell>
          <cell r="P141">
            <v>0.3</v>
          </cell>
          <cell r="Q141" t="str">
            <v/>
          </cell>
          <cell r="S141" t="str">
            <v/>
          </cell>
          <cell r="T141">
            <v>0.2</v>
          </cell>
          <cell r="U141" t="str">
            <v/>
          </cell>
        </row>
        <row r="142">
          <cell r="B142">
            <v>1401.8</v>
          </cell>
          <cell r="C142" t="str">
            <v/>
          </cell>
          <cell r="D142">
            <v>485.2</v>
          </cell>
          <cell r="E142" t="str">
            <v/>
          </cell>
          <cell r="F142">
            <v>0.1</v>
          </cell>
          <cell r="G142" t="str">
            <v/>
          </cell>
          <cell r="H142">
            <v>0.5</v>
          </cell>
          <cell r="I142" t="str">
            <v/>
          </cell>
          <cell r="K142" t="str">
            <v/>
          </cell>
          <cell r="L142">
            <v>0.11</v>
          </cell>
          <cell r="M142" t="str">
            <v/>
          </cell>
          <cell r="O142" t="str">
            <v/>
          </cell>
          <cell r="P142">
            <v>0.2</v>
          </cell>
          <cell r="Q142" t="str">
            <v/>
          </cell>
          <cell r="S142" t="str">
            <v/>
          </cell>
          <cell r="T142">
            <v>0.2</v>
          </cell>
          <cell r="U142" t="str">
            <v/>
          </cell>
        </row>
        <row r="143">
          <cell r="B143">
            <v>1402.9</v>
          </cell>
          <cell r="C143" t="str">
            <v/>
          </cell>
          <cell r="D143">
            <v>482.9</v>
          </cell>
          <cell r="E143" t="str">
            <v/>
          </cell>
          <cell r="F143">
            <v>0.1</v>
          </cell>
          <cell r="G143" t="str">
            <v/>
          </cell>
          <cell r="H143">
            <v>0.5</v>
          </cell>
          <cell r="I143" t="str">
            <v/>
          </cell>
          <cell r="K143" t="str">
            <v/>
          </cell>
          <cell r="L143">
            <v>0.11</v>
          </cell>
          <cell r="M143" t="str">
            <v/>
          </cell>
          <cell r="O143" t="str">
            <v/>
          </cell>
          <cell r="P143">
            <v>0.2</v>
          </cell>
          <cell r="Q143" t="str">
            <v/>
          </cell>
          <cell r="S143" t="str">
            <v/>
          </cell>
          <cell r="T143">
            <v>0.2</v>
          </cell>
          <cell r="U143" t="str">
            <v/>
          </cell>
        </row>
        <row r="144">
          <cell r="B144">
            <v>1403.8</v>
          </cell>
          <cell r="C144" t="str">
            <v/>
          </cell>
          <cell r="D144">
            <v>496.6</v>
          </cell>
          <cell r="E144" t="str">
            <v/>
          </cell>
          <cell r="F144">
            <v>0.1</v>
          </cell>
          <cell r="G144" t="str">
            <v/>
          </cell>
          <cell r="H144">
            <v>0.5</v>
          </cell>
          <cell r="I144" t="str">
            <v/>
          </cell>
          <cell r="K144" t="str">
            <v/>
          </cell>
          <cell r="L144">
            <v>0.11</v>
          </cell>
          <cell r="M144" t="str">
            <v/>
          </cell>
          <cell r="O144" t="str">
            <v/>
          </cell>
          <cell r="P144">
            <v>0.2</v>
          </cell>
          <cell r="Q144" t="str">
            <v/>
          </cell>
          <cell r="S144" t="str">
            <v/>
          </cell>
          <cell r="T144">
            <v>0.2</v>
          </cell>
          <cell r="U144" t="str">
            <v/>
          </cell>
        </row>
        <row r="145">
          <cell r="B145">
            <v>1415.8</v>
          </cell>
          <cell r="C145" t="str">
            <v/>
          </cell>
          <cell r="D145">
            <v>529.1</v>
          </cell>
          <cell r="E145" t="str">
            <v/>
          </cell>
          <cell r="F145">
            <v>0.1</v>
          </cell>
          <cell r="G145" t="str">
            <v/>
          </cell>
          <cell r="H145">
            <v>0.5</v>
          </cell>
          <cell r="I145" t="str">
            <v/>
          </cell>
          <cell r="K145" t="str">
            <v/>
          </cell>
          <cell r="L145">
            <v>0.11</v>
          </cell>
          <cell r="M145" t="str">
            <v/>
          </cell>
          <cell r="O145" t="str">
            <v/>
          </cell>
          <cell r="P145">
            <v>0.2</v>
          </cell>
          <cell r="Q145" t="str">
            <v/>
          </cell>
          <cell r="S145" t="str">
            <v/>
          </cell>
          <cell r="T145">
            <v>0.2</v>
          </cell>
          <cell r="U145" t="str">
            <v/>
          </cell>
        </row>
        <row r="146">
          <cell r="B146">
            <v>1419.8</v>
          </cell>
          <cell r="C146" t="str">
            <v/>
          </cell>
          <cell r="D146">
            <v>537.29999999999995</v>
          </cell>
          <cell r="E146" t="str">
            <v/>
          </cell>
          <cell r="F146">
            <v>0.1</v>
          </cell>
          <cell r="G146" t="str">
            <v/>
          </cell>
          <cell r="H146">
            <v>0.5</v>
          </cell>
          <cell r="I146" t="str">
            <v/>
          </cell>
          <cell r="K146" t="str">
            <v/>
          </cell>
          <cell r="L146">
            <v>0.11</v>
          </cell>
          <cell r="M146" t="str">
            <v/>
          </cell>
          <cell r="O146" t="str">
            <v/>
          </cell>
          <cell r="P146">
            <v>0.2</v>
          </cell>
          <cell r="Q146" t="str">
            <v/>
          </cell>
          <cell r="S146" t="str">
            <v/>
          </cell>
          <cell r="T146">
            <v>0.2</v>
          </cell>
          <cell r="U146" t="str">
            <v/>
          </cell>
        </row>
        <row r="147">
          <cell r="B147">
            <v>1429.4</v>
          </cell>
          <cell r="C147" t="str">
            <v/>
          </cell>
          <cell r="D147">
            <v>551.9</v>
          </cell>
          <cell r="E147" t="str">
            <v/>
          </cell>
          <cell r="F147">
            <v>0.1</v>
          </cell>
          <cell r="G147" t="str">
            <v/>
          </cell>
          <cell r="H147">
            <v>0.5</v>
          </cell>
          <cell r="I147" t="str">
            <v/>
          </cell>
          <cell r="K147" t="str">
            <v/>
          </cell>
          <cell r="L147">
            <v>0.11</v>
          </cell>
          <cell r="M147" t="str">
            <v/>
          </cell>
          <cell r="O147" t="str">
            <v/>
          </cell>
          <cell r="P147">
            <v>0.2</v>
          </cell>
          <cell r="Q147" t="str">
            <v/>
          </cell>
          <cell r="S147" t="str">
            <v/>
          </cell>
          <cell r="T147">
            <v>0.2</v>
          </cell>
          <cell r="U147" t="str">
            <v/>
          </cell>
        </row>
        <row r="148">
          <cell r="B148">
            <v>1447.7</v>
          </cell>
          <cell r="C148" t="str">
            <v/>
          </cell>
          <cell r="D148">
            <v>542.20000000000005</v>
          </cell>
          <cell r="E148" t="str">
            <v/>
          </cell>
          <cell r="F148">
            <v>0.5</v>
          </cell>
          <cell r="G148" t="str">
            <v/>
          </cell>
          <cell r="H148">
            <v>1</v>
          </cell>
          <cell r="I148" t="str">
            <v/>
          </cell>
          <cell r="K148" t="str">
            <v/>
          </cell>
          <cell r="L148">
            <v>0.51</v>
          </cell>
          <cell r="M148" t="str">
            <v/>
          </cell>
          <cell r="O148" t="str">
            <v/>
          </cell>
          <cell r="P148">
            <v>0.2</v>
          </cell>
          <cell r="Q148" t="str">
            <v/>
          </cell>
          <cell r="S148" t="str">
            <v/>
          </cell>
          <cell r="T148">
            <v>0.2</v>
          </cell>
          <cell r="U148" t="str">
            <v/>
          </cell>
        </row>
        <row r="149">
          <cell r="B149">
            <v>1455.9</v>
          </cell>
          <cell r="C149" t="str">
            <v/>
          </cell>
          <cell r="D149">
            <v>568.79999999999995</v>
          </cell>
          <cell r="E149" t="str">
            <v/>
          </cell>
          <cell r="F149">
            <v>1.25</v>
          </cell>
          <cell r="G149" t="str">
            <v/>
          </cell>
          <cell r="H149">
            <v>1.75</v>
          </cell>
          <cell r="I149" t="str">
            <v/>
          </cell>
          <cell r="J149">
            <v>0.75</v>
          </cell>
          <cell r="K149" t="str">
            <v/>
          </cell>
          <cell r="L149">
            <v>1.3</v>
          </cell>
          <cell r="M149" t="str">
            <v/>
          </cell>
          <cell r="O149" t="str">
            <v/>
          </cell>
          <cell r="P149">
            <v>0.2</v>
          </cell>
          <cell r="Q149" t="str">
            <v/>
          </cell>
          <cell r="S149" t="str">
            <v/>
          </cell>
          <cell r="T149">
            <v>0.3</v>
          </cell>
          <cell r="U149" t="str">
            <v/>
          </cell>
        </row>
        <row r="150">
          <cell r="B150">
            <v>1452.8</v>
          </cell>
          <cell r="C150" t="str">
            <v/>
          </cell>
          <cell r="D150">
            <v>525.1</v>
          </cell>
          <cell r="E150" t="str">
            <v/>
          </cell>
          <cell r="F150">
            <v>1.75</v>
          </cell>
          <cell r="G150" t="str">
            <v/>
          </cell>
          <cell r="H150">
            <v>2.25</v>
          </cell>
          <cell r="I150" t="str">
            <v/>
          </cell>
          <cell r="J150">
            <v>1.25</v>
          </cell>
          <cell r="K150" t="str">
            <v/>
          </cell>
          <cell r="L150">
            <v>1.8</v>
          </cell>
          <cell r="M150" t="str">
            <v/>
          </cell>
          <cell r="N150">
            <v>0.1</v>
          </cell>
          <cell r="O150" t="str">
            <v/>
          </cell>
          <cell r="P150">
            <v>0.3</v>
          </cell>
          <cell r="Q150" t="str">
            <v/>
          </cell>
          <cell r="R150">
            <v>0.1</v>
          </cell>
          <cell r="S150" t="str">
            <v/>
          </cell>
          <cell r="T150">
            <v>0.5</v>
          </cell>
          <cell r="U150" t="str">
            <v/>
          </cell>
        </row>
        <row r="151">
          <cell r="B151">
            <v>1452.6</v>
          </cell>
          <cell r="C151" t="str">
            <v/>
          </cell>
          <cell r="D151">
            <v>529.79999999999995</v>
          </cell>
          <cell r="E151" t="str">
            <v/>
          </cell>
          <cell r="F151">
            <v>2.25</v>
          </cell>
          <cell r="G151" t="str">
            <v/>
          </cell>
          <cell r="H151">
            <v>2.75</v>
          </cell>
          <cell r="I151" t="str">
            <v/>
          </cell>
          <cell r="J151">
            <v>1.75</v>
          </cell>
          <cell r="K151" t="str">
            <v/>
          </cell>
          <cell r="L151">
            <v>2.2999999999999998</v>
          </cell>
          <cell r="M151" t="str">
            <v/>
          </cell>
          <cell r="N151">
            <v>0.1</v>
          </cell>
          <cell r="O151" t="str">
            <v/>
          </cell>
          <cell r="P151">
            <v>0.4</v>
          </cell>
          <cell r="Q151" t="str">
            <v/>
          </cell>
          <cell r="R151">
            <v>0.1</v>
          </cell>
          <cell r="S151" t="str">
            <v/>
          </cell>
          <cell r="T151">
            <v>0.8</v>
          </cell>
          <cell r="U151" t="str">
            <v/>
          </cell>
        </row>
        <row r="152">
          <cell r="B152">
            <v>1468.2</v>
          </cell>
          <cell r="C152" t="str">
            <v/>
          </cell>
          <cell r="D152">
            <v>536.9</v>
          </cell>
          <cell r="E152" t="str">
            <v/>
          </cell>
          <cell r="F152">
            <v>2.75</v>
          </cell>
          <cell r="G152" t="str">
            <v/>
          </cell>
          <cell r="H152">
            <v>3.25</v>
          </cell>
          <cell r="I152" t="str">
            <v/>
          </cell>
          <cell r="J152">
            <v>2.25</v>
          </cell>
          <cell r="K152" t="str">
            <v/>
          </cell>
          <cell r="L152">
            <v>2.8</v>
          </cell>
          <cell r="M152" t="str">
            <v/>
          </cell>
          <cell r="N152">
            <v>0.1</v>
          </cell>
          <cell r="O152" t="str">
            <v/>
          </cell>
          <cell r="P152">
            <v>0.5</v>
          </cell>
          <cell r="Q152" t="str">
            <v/>
          </cell>
          <cell r="R152">
            <v>0.2</v>
          </cell>
          <cell r="S152" t="str">
            <v/>
          </cell>
          <cell r="T152">
            <v>1.1000000000000001</v>
          </cell>
          <cell r="U152" t="str">
            <v/>
          </cell>
        </row>
        <row r="153">
          <cell r="B153">
            <v>1476.1</v>
          </cell>
          <cell r="C153" t="str">
            <v/>
          </cell>
          <cell r="D153">
            <v>526.20000000000005</v>
          </cell>
          <cell r="E153" t="str">
            <v/>
          </cell>
          <cell r="F153">
            <v>3.5</v>
          </cell>
          <cell r="G153" t="str">
            <v/>
          </cell>
          <cell r="H153">
            <v>4</v>
          </cell>
          <cell r="I153" t="str">
            <v/>
          </cell>
          <cell r="J153">
            <v>3</v>
          </cell>
          <cell r="K153" t="str">
            <v/>
          </cell>
          <cell r="L153">
            <v>3.55</v>
          </cell>
          <cell r="M153" t="str">
            <v/>
          </cell>
          <cell r="N153">
            <v>0.1</v>
          </cell>
          <cell r="O153" t="str">
            <v/>
          </cell>
          <cell r="P153">
            <v>0.7</v>
          </cell>
          <cell r="Q153" t="str">
            <v/>
          </cell>
          <cell r="R153">
            <v>0.4</v>
          </cell>
          <cell r="S153" t="str">
            <v/>
          </cell>
          <cell r="T153">
            <v>1.7</v>
          </cell>
          <cell r="U153" t="str">
            <v/>
          </cell>
        </row>
        <row r="154">
          <cell r="B154">
            <v>1491.5</v>
          </cell>
          <cell r="C154" t="str">
            <v/>
          </cell>
          <cell r="D154">
            <v>531.6</v>
          </cell>
          <cell r="E154" t="str">
            <v/>
          </cell>
          <cell r="F154">
            <v>4.5</v>
          </cell>
          <cell r="G154" t="str">
            <v/>
          </cell>
          <cell r="H154">
            <v>5</v>
          </cell>
          <cell r="I154" t="str">
            <v/>
          </cell>
          <cell r="J154">
            <v>4</v>
          </cell>
          <cell r="K154" t="str">
            <v/>
          </cell>
          <cell r="L154">
            <v>4.55</v>
          </cell>
          <cell r="M154" t="str">
            <v/>
          </cell>
          <cell r="N154">
            <v>0.2</v>
          </cell>
          <cell r="O154" t="str">
            <v/>
          </cell>
          <cell r="P154">
            <v>1</v>
          </cell>
          <cell r="Q154" t="str">
            <v/>
          </cell>
          <cell r="R154">
            <v>0.4</v>
          </cell>
          <cell r="S154" t="str">
            <v/>
          </cell>
          <cell r="T154">
            <v>2.6</v>
          </cell>
          <cell r="U154" t="str">
            <v/>
          </cell>
        </row>
        <row r="155">
          <cell r="B155">
            <v>1487.4</v>
          </cell>
          <cell r="C155"/>
          <cell r="D155">
            <v>539.79999999999995</v>
          </cell>
          <cell r="E155"/>
          <cell r="F155">
            <v>5.25</v>
          </cell>
          <cell r="G155" t="str">
            <v/>
          </cell>
          <cell r="H155">
            <v>5.75</v>
          </cell>
          <cell r="I155" t="str">
            <v/>
          </cell>
          <cell r="J155">
            <v>4.75</v>
          </cell>
          <cell r="K155" t="str">
            <v/>
          </cell>
          <cell r="L155">
            <v>5.3</v>
          </cell>
          <cell r="M155" t="str">
            <v/>
          </cell>
          <cell r="N155">
            <v>0.3</v>
          </cell>
          <cell r="O155" t="str">
            <v xml:space="preserve"> </v>
          </cell>
          <cell r="P155">
            <v>1.4</v>
          </cell>
          <cell r="Q155"/>
          <cell r="R155">
            <v>0.6</v>
          </cell>
          <cell r="S155"/>
          <cell r="T155">
            <v>3.4</v>
          </cell>
          <cell r="U155"/>
        </row>
        <row r="156">
          <cell r="B156" t="str">
            <v>.</v>
          </cell>
          <cell r="C156"/>
          <cell r="D156" t="str">
            <v>.</v>
          </cell>
          <cell r="E156"/>
          <cell r="F156">
            <v>6</v>
          </cell>
          <cell r="G156"/>
          <cell r="H156">
            <v>6.5</v>
          </cell>
          <cell r="I156"/>
          <cell r="J156">
            <v>5.5</v>
          </cell>
          <cell r="K156"/>
          <cell r="L156">
            <v>6.05</v>
          </cell>
          <cell r="M156"/>
          <cell r="N156" t="str">
            <v>.</v>
          </cell>
          <cell r="O156"/>
          <cell r="P156" t="str">
            <v>.</v>
          </cell>
          <cell r="Q156"/>
          <cell r="R156" t="str">
            <v>.</v>
          </cell>
          <cell r="S156"/>
          <cell r="T156" t="str">
            <v>.</v>
          </cell>
          <cell r="U156"/>
        </row>
      </sheetData>
      <sheetData sheetId="4">
        <row r="7">
          <cell r="B7">
            <v>775.5</v>
          </cell>
          <cell r="C7" t="str">
            <v/>
          </cell>
          <cell r="D7">
            <v>90.3</v>
          </cell>
          <cell r="E7" t="str">
            <v/>
          </cell>
          <cell r="F7">
            <v>3.5</v>
          </cell>
          <cell r="G7" t="str">
            <v/>
          </cell>
          <cell r="H7">
            <v>5</v>
          </cell>
          <cell r="I7" t="str">
            <v/>
          </cell>
          <cell r="J7">
            <v>2</v>
          </cell>
          <cell r="K7" t="str">
            <v/>
          </cell>
          <cell r="L7">
            <v>3.75</v>
          </cell>
          <cell r="M7" t="str">
            <v/>
          </cell>
          <cell r="N7">
            <v>2</v>
          </cell>
          <cell r="O7" t="str">
            <v/>
          </cell>
          <cell r="P7">
            <v>4.0999999999999996</v>
          </cell>
          <cell r="Q7" t="str">
            <v/>
          </cell>
          <cell r="R7">
            <v>1.5</v>
          </cell>
          <cell r="S7" t="str">
            <v/>
          </cell>
          <cell r="T7">
            <v>3.6</v>
          </cell>
          <cell r="U7" t="str">
            <v/>
          </cell>
        </row>
        <row r="8">
          <cell r="B8">
            <v>880.8</v>
          </cell>
          <cell r="C8" t="str">
            <v/>
          </cell>
          <cell r="D8">
            <v>140.19999999999999</v>
          </cell>
          <cell r="E8" t="str">
            <v/>
          </cell>
          <cell r="F8">
            <v>4.5</v>
          </cell>
          <cell r="G8" t="str">
            <v/>
          </cell>
          <cell r="H8">
            <v>6</v>
          </cell>
          <cell r="I8" t="str">
            <v/>
          </cell>
          <cell r="J8">
            <v>3</v>
          </cell>
          <cell r="K8" t="str">
            <v/>
          </cell>
          <cell r="L8">
            <v>4.75</v>
          </cell>
          <cell r="M8" t="str">
            <v/>
          </cell>
          <cell r="N8">
            <v>2.1</v>
          </cell>
          <cell r="O8" t="str">
            <v/>
          </cell>
          <cell r="P8">
            <v>4.3</v>
          </cell>
          <cell r="Q8" t="str">
            <v/>
          </cell>
          <cell r="R8">
            <v>1.9</v>
          </cell>
          <cell r="S8" t="str">
            <v/>
          </cell>
          <cell r="T8">
            <v>5</v>
          </cell>
          <cell r="U8" t="str">
            <v/>
          </cell>
        </row>
        <row r="9">
          <cell r="B9">
            <v>901.1</v>
          </cell>
          <cell r="C9" t="str">
            <v/>
          </cell>
          <cell r="D9">
            <v>169.2</v>
          </cell>
          <cell r="E9" t="str">
            <v/>
          </cell>
          <cell r="F9">
            <v>4.25</v>
          </cell>
          <cell r="G9" t="str">
            <v/>
          </cell>
          <cell r="H9">
            <v>5.75</v>
          </cell>
          <cell r="I9" t="str">
            <v/>
          </cell>
          <cell r="J9">
            <v>2.75</v>
          </cell>
          <cell r="K9" t="str">
            <v/>
          </cell>
          <cell r="L9">
            <v>4.5</v>
          </cell>
          <cell r="M9" t="str">
            <v/>
          </cell>
          <cell r="N9">
            <v>2.1</v>
          </cell>
          <cell r="O9" t="str">
            <v/>
          </cell>
          <cell r="P9">
            <v>4.8</v>
          </cell>
          <cell r="Q9" t="str">
            <v/>
          </cell>
          <cell r="R9">
            <v>2.1</v>
          </cell>
          <cell r="S9" t="str">
            <v/>
          </cell>
          <cell r="T9">
            <v>4.7</v>
          </cell>
          <cell r="U9" t="str">
            <v/>
          </cell>
        </row>
        <row r="10">
          <cell r="B10">
            <v>937.4</v>
          </cell>
          <cell r="C10" t="str">
            <v/>
          </cell>
          <cell r="D10">
            <v>143</v>
          </cell>
          <cell r="E10" t="str">
            <v/>
          </cell>
          <cell r="F10">
            <v>2.5</v>
          </cell>
          <cell r="G10" t="str">
            <v/>
          </cell>
          <cell r="H10">
            <v>4</v>
          </cell>
          <cell r="I10" t="str">
            <v/>
          </cell>
          <cell r="J10">
            <v>1</v>
          </cell>
          <cell r="K10" t="str">
            <v/>
          </cell>
          <cell r="L10">
            <v>2.75</v>
          </cell>
          <cell r="M10" t="str">
            <v/>
          </cell>
          <cell r="N10">
            <v>1.1000000000000001</v>
          </cell>
          <cell r="O10" t="str">
            <v/>
          </cell>
          <cell r="P10">
            <v>2.7</v>
          </cell>
          <cell r="Q10" t="str">
            <v/>
          </cell>
          <cell r="R10">
            <v>1.1000000000000001</v>
          </cell>
          <cell r="S10" t="str">
            <v/>
          </cell>
          <cell r="T10">
            <v>2.6</v>
          </cell>
          <cell r="U10" t="str">
            <v/>
          </cell>
        </row>
        <row r="11">
          <cell r="B11">
            <v>1017</v>
          </cell>
          <cell r="C11" t="str">
            <v/>
          </cell>
          <cell r="D11">
            <v>172.9</v>
          </cell>
          <cell r="E11" t="str">
            <v/>
          </cell>
          <cell r="F11">
            <v>2</v>
          </cell>
          <cell r="G11" t="str">
            <v/>
          </cell>
          <cell r="H11">
            <v>3</v>
          </cell>
          <cell r="I11" t="str">
            <v/>
          </cell>
          <cell r="J11">
            <v>1</v>
          </cell>
          <cell r="K11" t="str">
            <v/>
          </cell>
          <cell r="L11">
            <v>2.25</v>
          </cell>
          <cell r="M11" t="str">
            <v/>
          </cell>
          <cell r="N11">
            <v>0.8</v>
          </cell>
          <cell r="O11" t="str">
            <v/>
          </cell>
          <cell r="P11">
            <v>2.4</v>
          </cell>
          <cell r="Q11" t="str">
            <v/>
          </cell>
          <cell r="R11">
            <v>0.8</v>
          </cell>
          <cell r="S11" t="str">
            <v/>
          </cell>
          <cell r="T11">
            <v>2.1</v>
          </cell>
          <cell r="U11" t="str">
            <v/>
          </cell>
        </row>
        <row r="12">
          <cell r="B12">
            <v>1089</v>
          </cell>
          <cell r="C12" t="str">
            <v/>
          </cell>
          <cell r="D12">
            <v>187.1</v>
          </cell>
          <cell r="E12" t="str">
            <v/>
          </cell>
          <cell r="F12">
            <v>1.5</v>
          </cell>
          <cell r="G12" t="str">
            <v/>
          </cell>
          <cell r="H12">
            <v>2.5</v>
          </cell>
          <cell r="I12" t="str">
            <v/>
          </cell>
          <cell r="J12">
            <v>0.5</v>
          </cell>
          <cell r="K12" t="str">
            <v/>
          </cell>
          <cell r="L12">
            <v>1.75</v>
          </cell>
          <cell r="M12" t="str">
            <v/>
          </cell>
          <cell r="N12">
            <v>0.5</v>
          </cell>
          <cell r="O12" t="str">
            <v/>
          </cell>
          <cell r="P12">
            <v>1.7</v>
          </cell>
          <cell r="Q12" t="str">
            <v/>
          </cell>
          <cell r="R12">
            <v>0.6</v>
          </cell>
          <cell r="S12" t="str">
            <v/>
          </cell>
          <cell r="T12">
            <v>1.7</v>
          </cell>
          <cell r="U12" t="str">
            <v/>
          </cell>
        </row>
        <row r="13">
          <cell r="B13">
            <v>1137.2</v>
          </cell>
          <cell r="C13" t="str">
            <v/>
          </cell>
          <cell r="D13">
            <v>234.2</v>
          </cell>
          <cell r="E13" t="str">
            <v/>
          </cell>
          <cell r="F13">
            <v>1.5</v>
          </cell>
          <cell r="G13" t="str">
            <v/>
          </cell>
          <cell r="H13">
            <v>2.5</v>
          </cell>
          <cell r="I13" t="str">
            <v/>
          </cell>
          <cell r="J13">
            <v>0.5</v>
          </cell>
          <cell r="K13" t="str">
            <v/>
          </cell>
          <cell r="L13">
            <v>1.75</v>
          </cell>
          <cell r="M13" t="str">
            <v/>
          </cell>
          <cell r="N13">
            <v>0.5</v>
          </cell>
          <cell r="O13" t="str">
            <v/>
          </cell>
          <cell r="P13">
            <v>1.6</v>
          </cell>
          <cell r="Q13" t="str">
            <v/>
          </cell>
          <cell r="R13">
            <v>0.6</v>
          </cell>
          <cell r="S13" t="str">
            <v/>
          </cell>
          <cell r="T13">
            <v>1.5</v>
          </cell>
          <cell r="U13" t="str">
            <v/>
          </cell>
        </row>
        <row r="14">
          <cell r="B14">
            <v>1175.8</v>
          </cell>
          <cell r="C14" t="str">
            <v/>
          </cell>
          <cell r="D14">
            <v>232.5</v>
          </cell>
          <cell r="E14" t="str">
            <v/>
          </cell>
          <cell r="F14">
            <v>1.5</v>
          </cell>
          <cell r="G14" t="str">
            <v/>
          </cell>
          <cell r="H14">
            <v>2.5</v>
          </cell>
          <cell r="I14" t="str">
            <v/>
          </cell>
          <cell r="J14">
            <v>0.5</v>
          </cell>
          <cell r="K14" t="str">
            <v/>
          </cell>
          <cell r="L14">
            <v>1.75</v>
          </cell>
          <cell r="M14" t="str">
            <v/>
          </cell>
          <cell r="N14">
            <v>0.5</v>
          </cell>
          <cell r="O14" t="str">
            <v/>
          </cell>
          <cell r="P14">
            <v>1.5</v>
          </cell>
          <cell r="Q14" t="str">
            <v/>
          </cell>
          <cell r="R14">
            <v>0.6</v>
          </cell>
          <cell r="S14" t="str">
            <v/>
          </cell>
          <cell r="T14">
            <v>1.5</v>
          </cell>
          <cell r="U14" t="str">
            <v/>
          </cell>
        </row>
        <row r="15">
          <cell r="B15">
            <v>1264.5999999999999</v>
          </cell>
          <cell r="C15" t="str">
            <v/>
          </cell>
          <cell r="D15">
            <v>290.2</v>
          </cell>
          <cell r="E15" t="str">
            <v/>
          </cell>
          <cell r="F15">
            <v>1.5</v>
          </cell>
          <cell r="G15" t="str">
            <v/>
          </cell>
          <cell r="H15">
            <v>2.5</v>
          </cell>
          <cell r="I15" t="str">
            <v/>
          </cell>
          <cell r="J15">
            <v>0.5</v>
          </cell>
          <cell r="K15" t="str">
            <v/>
          </cell>
          <cell r="L15">
            <v>1.75</v>
          </cell>
          <cell r="M15" t="str">
            <v/>
          </cell>
          <cell r="N15">
            <v>0.5</v>
          </cell>
          <cell r="O15" t="str">
            <v/>
          </cell>
          <cell r="P15">
            <v>1.6</v>
          </cell>
          <cell r="Q15" t="str">
            <v/>
          </cell>
          <cell r="R15">
            <v>0.5</v>
          </cell>
          <cell r="S15" t="str">
            <v/>
          </cell>
          <cell r="T15">
            <v>1.5</v>
          </cell>
          <cell r="U15" t="str">
            <v/>
          </cell>
        </row>
        <row r="16">
          <cell r="B16">
            <v>1324.9</v>
          </cell>
          <cell r="C16" t="str">
            <v/>
          </cell>
          <cell r="D16">
            <v>344.8</v>
          </cell>
          <cell r="E16" t="str">
            <v/>
          </cell>
          <cell r="F16">
            <v>1.5</v>
          </cell>
          <cell r="G16" t="str">
            <v/>
          </cell>
          <cell r="H16">
            <v>2.5</v>
          </cell>
          <cell r="I16" t="str">
            <v/>
          </cell>
          <cell r="J16">
            <v>0.5</v>
          </cell>
          <cell r="K16" t="str">
            <v/>
          </cell>
          <cell r="L16">
            <v>1.75</v>
          </cell>
          <cell r="M16" t="str">
            <v/>
          </cell>
          <cell r="N16">
            <v>0.5</v>
          </cell>
          <cell r="O16" t="str">
            <v/>
          </cell>
          <cell r="P16">
            <v>1.4</v>
          </cell>
          <cell r="Q16" t="str">
            <v/>
          </cell>
          <cell r="R16">
            <v>0.4</v>
          </cell>
          <cell r="S16" t="str">
            <v/>
          </cell>
          <cell r="T16">
            <v>1.3</v>
          </cell>
          <cell r="U16" t="str">
            <v/>
          </cell>
        </row>
        <row r="17">
          <cell r="B17">
            <v>1385.2</v>
          </cell>
          <cell r="C17" t="str">
            <v/>
          </cell>
          <cell r="D17">
            <v>428.7</v>
          </cell>
          <cell r="E17" t="str">
            <v/>
          </cell>
          <cell r="F17">
            <v>0.1</v>
          </cell>
          <cell r="G17" t="str">
            <v/>
          </cell>
          <cell r="H17">
            <v>0.5</v>
          </cell>
          <cell r="I17" t="str">
            <v/>
          </cell>
          <cell r="K17" t="str">
            <v/>
          </cell>
          <cell r="L17">
            <v>0.11</v>
          </cell>
          <cell r="M17" t="str">
            <v/>
          </cell>
          <cell r="O17" t="str">
            <v/>
          </cell>
          <cell r="P17">
            <v>0.5</v>
          </cell>
          <cell r="Q17" t="str">
            <v/>
          </cell>
          <cell r="S17" t="str">
            <v/>
          </cell>
          <cell r="T17">
            <v>0.3</v>
          </cell>
          <cell r="U17" t="str">
            <v/>
          </cell>
        </row>
        <row r="18">
          <cell r="B18">
            <v>1452.8</v>
          </cell>
          <cell r="C18" t="str">
            <v/>
          </cell>
          <cell r="D18">
            <v>525.1</v>
          </cell>
          <cell r="E18" t="str">
            <v/>
          </cell>
          <cell r="F18">
            <v>1.75</v>
          </cell>
          <cell r="G18" t="str">
            <v/>
          </cell>
          <cell r="H18">
            <v>2.25</v>
          </cell>
          <cell r="I18" t="str">
            <v/>
          </cell>
          <cell r="J18">
            <v>1.25</v>
          </cell>
          <cell r="K18" t="str">
            <v/>
          </cell>
          <cell r="L18">
            <v>1.8</v>
          </cell>
          <cell r="M18" t="str">
            <v/>
          </cell>
          <cell r="N18">
            <v>0.1</v>
          </cell>
          <cell r="O18" t="str">
            <v/>
          </cell>
          <cell r="P18">
            <v>0.3</v>
          </cell>
          <cell r="Q18" t="str">
            <v/>
          </cell>
          <cell r="R18">
            <v>0.1</v>
          </cell>
          <cell r="S18" t="str">
            <v/>
          </cell>
          <cell r="T18">
            <v>0.5</v>
          </cell>
          <cell r="U18" t="str">
            <v/>
          </cell>
        </row>
      </sheetData>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Narastajace"/>
      <sheetName val="Kwartalne"/>
      <sheetName val="Roczne"/>
      <sheetName val="Wartosci_hist"/>
      <sheetName val="narastajace_hist"/>
      <sheetName val="kwartalne_hist"/>
      <sheetName val="roczne_hist"/>
      <sheetName val="Metadane"/>
      <sheetName val="rejestr_zmian"/>
    </sheetNames>
    <sheetDataSet>
      <sheetData sheetId="0">
        <row r="7">
          <cell r="B7">
            <v>8.9</v>
          </cell>
          <cell r="C7" t="str">
            <v/>
          </cell>
        </row>
        <row r="8">
          <cell r="B8">
            <v>8.8000000000000007</v>
          </cell>
          <cell r="C8" t="str">
            <v/>
          </cell>
        </row>
        <row r="9">
          <cell r="B9">
            <v>9.1</v>
          </cell>
          <cell r="C9" t="str">
            <v/>
          </cell>
        </row>
        <row r="10">
          <cell r="B10">
            <v>9</v>
          </cell>
          <cell r="C10" t="str">
            <v/>
          </cell>
        </row>
        <row r="11">
          <cell r="B11">
            <v>9.5</v>
          </cell>
          <cell r="C11" t="str">
            <v/>
          </cell>
        </row>
        <row r="12">
          <cell r="B12">
            <v>10.4</v>
          </cell>
          <cell r="C12" t="str">
            <v/>
          </cell>
        </row>
        <row r="13">
          <cell r="B13">
            <v>10.1</v>
          </cell>
          <cell r="C13" t="str">
            <v/>
          </cell>
        </row>
        <row r="14">
          <cell r="B14">
            <v>9.1</v>
          </cell>
          <cell r="C14" t="str">
            <v/>
          </cell>
        </row>
        <row r="15">
          <cell r="B15">
            <v>7.4</v>
          </cell>
          <cell r="C15" t="str">
            <v/>
          </cell>
        </row>
        <row r="16">
          <cell r="B16">
            <v>6.3</v>
          </cell>
          <cell r="C16" t="str">
            <v/>
          </cell>
        </row>
        <row r="17">
          <cell r="B17">
            <v>6.2</v>
          </cell>
          <cell r="C17" t="str">
            <v/>
          </cell>
        </row>
        <row r="18">
          <cell r="B18">
            <v>6.1</v>
          </cell>
          <cell r="C18" t="str">
            <v/>
          </cell>
        </row>
        <row r="19">
          <cell r="B19">
            <v>5.2</v>
          </cell>
          <cell r="C19" t="str">
            <v/>
          </cell>
        </row>
        <row r="20">
          <cell r="B20">
            <v>5.0999999999999996</v>
          </cell>
          <cell r="C20" t="str">
            <v/>
          </cell>
        </row>
        <row r="21">
          <cell r="B21">
            <v>5.3</v>
          </cell>
          <cell r="C21" t="str">
            <v/>
          </cell>
        </row>
        <row r="22">
          <cell r="B22">
            <v>5.6</v>
          </cell>
          <cell r="C22" t="str">
            <v/>
          </cell>
        </row>
        <row r="23">
          <cell r="B23">
            <v>5.4</v>
          </cell>
          <cell r="C23" t="str">
            <v/>
          </cell>
        </row>
        <row r="24">
          <cell r="B24">
            <v>5.6</v>
          </cell>
          <cell r="C24" t="str">
            <v/>
          </cell>
        </row>
        <row r="25">
          <cell r="B25">
            <v>5.9</v>
          </cell>
          <cell r="C25" t="str">
            <v/>
          </cell>
        </row>
        <row r="26">
          <cell r="B26">
            <v>6.1</v>
          </cell>
          <cell r="C26" t="str">
            <v/>
          </cell>
        </row>
        <row r="27">
          <cell r="B27">
            <v>6.4</v>
          </cell>
          <cell r="C27" t="str">
            <v/>
          </cell>
        </row>
        <row r="28">
          <cell r="B28">
            <v>6.4</v>
          </cell>
          <cell r="C28" t="str">
            <v/>
          </cell>
        </row>
        <row r="29">
          <cell r="B29">
            <v>6.6</v>
          </cell>
          <cell r="C29" t="str">
            <v/>
          </cell>
        </row>
        <row r="30">
          <cell r="B30">
            <v>7.1</v>
          </cell>
          <cell r="C30" t="str">
            <v/>
          </cell>
        </row>
        <row r="31">
          <cell r="B31">
            <v>6.6</v>
          </cell>
          <cell r="C31" t="str">
            <v/>
          </cell>
        </row>
        <row r="32">
          <cell r="B32">
            <v>6.6</v>
          </cell>
          <cell r="C32" t="str">
            <v/>
          </cell>
        </row>
        <row r="33">
          <cell r="B33">
            <v>6.3</v>
          </cell>
          <cell r="C33" t="str">
            <v/>
          </cell>
        </row>
        <row r="34">
          <cell r="B34">
            <v>6.3</v>
          </cell>
          <cell r="C34" t="str">
            <v/>
          </cell>
        </row>
        <row r="35">
          <cell r="B35">
            <v>6.3</v>
          </cell>
          <cell r="C35" t="str">
            <v/>
          </cell>
        </row>
        <row r="36">
          <cell r="B36">
            <v>6.7</v>
          </cell>
          <cell r="C36" t="str">
            <v/>
          </cell>
        </row>
        <row r="37">
          <cell r="B37">
            <v>6.9</v>
          </cell>
          <cell r="C37" t="str">
            <v/>
          </cell>
        </row>
        <row r="38">
          <cell r="B38">
            <v>7.3</v>
          </cell>
          <cell r="C38" t="str">
            <v/>
          </cell>
        </row>
        <row r="39">
          <cell r="B39">
            <v>7.4</v>
          </cell>
          <cell r="C39" t="str">
            <v/>
          </cell>
        </row>
        <row r="40">
          <cell r="B40">
            <v>7.4</v>
          </cell>
          <cell r="C40" t="str">
            <v/>
          </cell>
        </row>
        <row r="41">
          <cell r="B41">
            <v>7.2</v>
          </cell>
          <cell r="C41" t="str">
            <v/>
          </cell>
        </row>
        <row r="42">
          <cell r="B42">
            <v>6.8</v>
          </cell>
          <cell r="C42" t="str">
            <v/>
          </cell>
        </row>
        <row r="43">
          <cell r="B43">
            <v>6.5</v>
          </cell>
          <cell r="C43" t="str">
            <v/>
          </cell>
        </row>
        <row r="44">
          <cell r="B44">
            <v>6.6</v>
          </cell>
          <cell r="C44" t="str">
            <v/>
          </cell>
        </row>
        <row r="45">
          <cell r="B45">
            <v>6.9</v>
          </cell>
          <cell r="C45" t="str">
            <v/>
          </cell>
        </row>
        <row r="46">
          <cell r="B46">
            <v>6.7</v>
          </cell>
          <cell r="C46" t="str">
            <v/>
          </cell>
        </row>
        <row r="47">
          <cell r="B47">
            <v>6.7</v>
          </cell>
          <cell r="C47" t="str">
            <v/>
          </cell>
        </row>
        <row r="48">
          <cell r="B48">
            <v>7.4</v>
          </cell>
          <cell r="C48" t="str">
            <v/>
          </cell>
        </row>
        <row r="49">
          <cell r="B49">
            <v>7.7</v>
          </cell>
          <cell r="C49" t="str">
            <v/>
          </cell>
        </row>
        <row r="50">
          <cell r="B50">
            <v>9.1999999999999993</v>
          </cell>
          <cell r="C50" t="str">
            <v/>
          </cell>
        </row>
        <row r="51">
          <cell r="B51">
            <v>8.9</v>
          </cell>
          <cell r="C51" t="str">
            <v/>
          </cell>
        </row>
        <row r="52">
          <cell r="B52">
            <v>8.6</v>
          </cell>
          <cell r="C52" t="str">
            <v/>
          </cell>
        </row>
        <row r="53">
          <cell r="B53">
            <v>8.3000000000000007</v>
          </cell>
          <cell r="C53" t="str">
            <v/>
          </cell>
        </row>
        <row r="54">
          <cell r="B54">
            <v>7.8</v>
          </cell>
          <cell r="C54" t="str">
            <v/>
          </cell>
        </row>
        <row r="55">
          <cell r="B55">
            <v>7.4</v>
          </cell>
          <cell r="C55" t="str">
            <v/>
          </cell>
        </row>
        <row r="56">
          <cell r="B56">
            <v>6.8</v>
          </cell>
          <cell r="C56" t="str">
            <v/>
          </cell>
        </row>
        <row r="57">
          <cell r="B57">
            <v>7</v>
          </cell>
          <cell r="C57" t="str">
            <v/>
          </cell>
        </row>
        <row r="58">
          <cell r="B58">
            <v>7.3</v>
          </cell>
          <cell r="C58" t="str">
            <v/>
          </cell>
        </row>
        <row r="59">
          <cell r="B59">
            <v>7.5</v>
          </cell>
          <cell r="C59" t="str">
            <v/>
          </cell>
        </row>
        <row r="60">
          <cell r="B60">
            <v>8</v>
          </cell>
          <cell r="C60" t="str">
            <v/>
          </cell>
        </row>
        <row r="61">
          <cell r="B61">
            <v>8</v>
          </cell>
          <cell r="C61" t="str">
            <v/>
          </cell>
        </row>
        <row r="62">
          <cell r="B62">
            <v>8.6</v>
          </cell>
          <cell r="C62" t="str">
            <v/>
          </cell>
        </row>
        <row r="63">
          <cell r="B63">
            <v>8.4</v>
          </cell>
          <cell r="C63" t="str">
            <v/>
          </cell>
        </row>
        <row r="64">
          <cell r="B64">
            <v>7.9</v>
          </cell>
          <cell r="C64" t="str">
            <v/>
          </cell>
        </row>
        <row r="65">
          <cell r="B65">
            <v>7.5</v>
          </cell>
          <cell r="C65" t="str">
            <v/>
          </cell>
        </row>
        <row r="66">
          <cell r="B66">
            <v>7.3</v>
          </cell>
          <cell r="C66" t="str">
            <v/>
          </cell>
        </row>
        <row r="67">
          <cell r="B67">
            <v>6.8</v>
          </cell>
          <cell r="C67" t="str">
            <v/>
          </cell>
        </row>
        <row r="68">
          <cell r="B68">
            <v>7.8</v>
          </cell>
          <cell r="C68" t="str">
            <v/>
          </cell>
        </row>
        <row r="69">
          <cell r="B69">
            <v>7.6</v>
          </cell>
          <cell r="C69" t="str">
            <v/>
          </cell>
        </row>
        <row r="70">
          <cell r="B70">
            <v>7.6</v>
          </cell>
          <cell r="C70" t="str">
            <v/>
          </cell>
        </row>
        <row r="71">
          <cell r="B71">
            <v>7.4</v>
          </cell>
          <cell r="C71" t="str">
            <v/>
          </cell>
        </row>
        <row r="72">
          <cell r="B72">
            <v>7.9</v>
          </cell>
          <cell r="C72" t="str">
            <v/>
          </cell>
        </row>
        <row r="73">
          <cell r="B73">
            <v>7.7</v>
          </cell>
          <cell r="C73" t="str">
            <v/>
          </cell>
        </row>
        <row r="74">
          <cell r="B74">
            <v>7.5</v>
          </cell>
          <cell r="C74" t="str">
            <v/>
          </cell>
        </row>
        <row r="75">
          <cell r="B75">
            <v>7.6</v>
          </cell>
          <cell r="C75" t="str">
            <v/>
          </cell>
        </row>
        <row r="76">
          <cell r="B76">
            <v>7.3</v>
          </cell>
          <cell r="C76" t="str">
            <v/>
          </cell>
        </row>
        <row r="77">
          <cell r="B77">
            <v>6.5</v>
          </cell>
          <cell r="C77" t="str">
            <v/>
          </cell>
        </row>
        <row r="78">
          <cell r="B78">
            <v>6.3</v>
          </cell>
          <cell r="C78" t="str">
            <v/>
          </cell>
        </row>
        <row r="79">
          <cell r="B79">
            <v>6.4</v>
          </cell>
          <cell r="C79" t="str">
            <v/>
          </cell>
        </row>
        <row r="80">
          <cell r="B80">
            <v>6.9</v>
          </cell>
          <cell r="C80" t="str">
            <v/>
          </cell>
        </row>
        <row r="81">
          <cell r="B81">
            <v>7.1</v>
          </cell>
          <cell r="C81" t="str">
            <v/>
          </cell>
        </row>
        <row r="82">
          <cell r="B82">
            <v>7</v>
          </cell>
          <cell r="C82" t="str">
            <v/>
          </cell>
        </row>
        <row r="83">
          <cell r="B83">
            <v>7.6</v>
          </cell>
          <cell r="C83" t="str">
            <v/>
          </cell>
        </row>
        <row r="84">
          <cell r="B84">
            <v>8.1999999999999993</v>
          </cell>
          <cell r="C84" t="str">
            <v/>
          </cell>
        </row>
        <row r="85">
          <cell r="B85">
            <v>8.8000000000000007</v>
          </cell>
          <cell r="C85" t="str">
            <v/>
          </cell>
        </row>
        <row r="86">
          <cell r="B86">
            <v>9.3000000000000007</v>
          </cell>
          <cell r="C86" t="str">
            <v/>
          </cell>
        </row>
        <row r="87">
          <cell r="B87">
            <v>8.8000000000000007</v>
          </cell>
          <cell r="C87" t="str">
            <v/>
          </cell>
        </row>
        <row r="88">
          <cell r="B88">
            <v>8.6</v>
          </cell>
          <cell r="C88" t="str">
            <v/>
          </cell>
        </row>
        <row r="89">
          <cell r="B89">
            <v>8.3000000000000007</v>
          </cell>
          <cell r="C89" t="str">
            <v/>
          </cell>
        </row>
        <row r="90">
          <cell r="B90">
            <v>8.6</v>
          </cell>
          <cell r="C90" t="str">
            <v/>
          </cell>
        </row>
        <row r="91">
          <cell r="B91">
            <v>8.3000000000000007</v>
          </cell>
          <cell r="C91" t="str">
            <v/>
          </cell>
        </row>
        <row r="92">
          <cell r="B92">
            <v>8</v>
          </cell>
          <cell r="C92" t="str">
            <v/>
          </cell>
        </row>
        <row r="93">
          <cell r="B93">
            <v>8.1999999999999993</v>
          </cell>
          <cell r="C93" t="str">
            <v/>
          </cell>
        </row>
        <row r="94">
          <cell r="B94">
            <v>8.8000000000000007</v>
          </cell>
          <cell r="C94" t="str">
            <v/>
          </cell>
        </row>
        <row r="95">
          <cell r="B95">
            <v>8.6999999999999993</v>
          </cell>
          <cell r="C95" t="str">
            <v/>
          </cell>
        </row>
        <row r="96">
          <cell r="B96">
            <v>8.6999999999999993</v>
          </cell>
          <cell r="C96" t="str">
            <v/>
          </cell>
        </row>
        <row r="97">
          <cell r="B97">
            <v>8</v>
          </cell>
          <cell r="C97" t="str">
            <v/>
          </cell>
        </row>
        <row r="98">
          <cell r="B98">
            <v>8.1999999999999993</v>
          </cell>
          <cell r="C98" t="str">
            <v/>
          </cell>
        </row>
        <row r="99">
          <cell r="B99">
            <v>8.1999999999999993</v>
          </cell>
          <cell r="C99" t="str">
            <v/>
          </cell>
        </row>
        <row r="100">
          <cell r="B100">
            <v>7.5</v>
          </cell>
          <cell r="C100" t="str">
            <v/>
          </cell>
        </row>
        <row r="101">
          <cell r="B101">
            <v>7.2</v>
          </cell>
          <cell r="C101" t="str">
            <v/>
          </cell>
        </row>
        <row r="102">
          <cell r="B102">
            <v>7</v>
          </cell>
          <cell r="C102" t="str">
            <v/>
          </cell>
        </row>
        <row r="103">
          <cell r="B103">
            <v>6.5</v>
          </cell>
          <cell r="C103" t="str">
            <v/>
          </cell>
        </row>
        <row r="104">
          <cell r="B104">
            <v>6.8</v>
          </cell>
          <cell r="C104" t="str">
            <v/>
          </cell>
        </row>
        <row r="105">
          <cell r="B105">
            <v>7.1</v>
          </cell>
          <cell r="C105" t="str">
            <v/>
          </cell>
        </row>
        <row r="106">
          <cell r="B106">
            <v>6.9</v>
          </cell>
          <cell r="C106" t="str">
            <v/>
          </cell>
        </row>
        <row r="107">
          <cell r="B107">
            <v>6.8</v>
          </cell>
          <cell r="C107" t="str">
            <v/>
          </cell>
        </row>
        <row r="108">
          <cell r="B108">
            <v>7.3</v>
          </cell>
          <cell r="C108" t="str">
            <v/>
          </cell>
        </row>
        <row r="109">
          <cell r="B109">
            <v>7.2</v>
          </cell>
          <cell r="C109" t="str">
            <v/>
          </cell>
        </row>
        <row r="110">
          <cell r="B110">
            <v>7.3</v>
          </cell>
          <cell r="C110" t="str">
            <v/>
          </cell>
        </row>
        <row r="111">
          <cell r="B111">
            <v>6.7</v>
          </cell>
          <cell r="C111" t="str">
            <v/>
          </cell>
        </row>
        <row r="112">
          <cell r="B112">
            <v>6.2</v>
          </cell>
          <cell r="C112" t="str">
            <v/>
          </cell>
        </row>
        <row r="113">
          <cell r="B113">
            <v>5.9</v>
          </cell>
          <cell r="C113" t="str">
            <v/>
          </cell>
        </row>
        <row r="114">
          <cell r="B114">
            <v>5.9</v>
          </cell>
          <cell r="C114" t="str">
            <v/>
          </cell>
        </row>
        <row r="115">
          <cell r="B115">
            <v>5.5</v>
          </cell>
          <cell r="C115" t="str">
            <v/>
          </cell>
        </row>
        <row r="116">
          <cell r="B116">
            <v>5.6</v>
          </cell>
          <cell r="C116" t="str">
            <v/>
          </cell>
        </row>
        <row r="117">
          <cell r="B117">
            <v>6</v>
          </cell>
          <cell r="C117" t="str">
            <v/>
          </cell>
        </row>
        <row r="118">
          <cell r="B118">
            <v>7.5</v>
          </cell>
          <cell r="C118" t="str">
            <v/>
          </cell>
        </row>
        <row r="119">
          <cell r="B119">
            <v>7.7</v>
          </cell>
          <cell r="C119" t="str">
            <v/>
          </cell>
        </row>
        <row r="120">
          <cell r="B120">
            <v>7.5</v>
          </cell>
          <cell r="C120" t="str">
            <v/>
          </cell>
        </row>
        <row r="121">
          <cell r="B121">
            <v>7.5</v>
          </cell>
          <cell r="C121" t="str">
            <v/>
          </cell>
        </row>
        <row r="122">
          <cell r="B122">
            <v>8</v>
          </cell>
          <cell r="C122" t="str">
            <v/>
          </cell>
        </row>
        <row r="123">
          <cell r="B123">
            <v>8.1999999999999993</v>
          </cell>
          <cell r="C123" t="str">
            <v/>
          </cell>
        </row>
        <row r="124">
          <cell r="B124">
            <v>8.1999999999999993</v>
          </cell>
          <cell r="C124" t="str">
            <v/>
          </cell>
        </row>
        <row r="125">
          <cell r="B125">
            <v>8.6</v>
          </cell>
          <cell r="C125" t="str">
            <v/>
          </cell>
        </row>
        <row r="126">
          <cell r="B126">
            <v>8.9</v>
          </cell>
          <cell r="C126" t="str">
            <v/>
          </cell>
        </row>
        <row r="127">
          <cell r="B127">
            <v>8.6</v>
          </cell>
          <cell r="C127" t="str">
            <v/>
          </cell>
        </row>
        <row r="128">
          <cell r="B128">
            <v>9.1</v>
          </cell>
          <cell r="C128" t="str">
            <v/>
          </cell>
        </row>
        <row r="129">
          <cell r="B129">
            <v>9</v>
          </cell>
          <cell r="C129" t="str">
            <v/>
          </cell>
        </row>
        <row r="130">
          <cell r="B130" t="str">
            <v>.</v>
          </cell>
          <cell r="C130" t="str">
            <v/>
          </cell>
        </row>
        <row r="131">
          <cell r="B131" t="str">
            <v>.</v>
          </cell>
          <cell r="C131" t="str">
            <v/>
          </cell>
        </row>
        <row r="132">
          <cell r="B132" t="str">
            <v>.</v>
          </cell>
          <cell r="C132" t="str">
            <v/>
          </cell>
        </row>
        <row r="133">
          <cell r="B133">
            <v>7.5</v>
          </cell>
          <cell r="C133" t="str">
            <v/>
          </cell>
        </row>
        <row r="134">
          <cell r="B134">
            <v>7.6</v>
          </cell>
          <cell r="C134" t="str">
            <v/>
          </cell>
        </row>
        <row r="135">
          <cell r="B135">
            <v>7.2</v>
          </cell>
          <cell r="C135" t="str">
            <v/>
          </cell>
        </row>
        <row r="136">
          <cell r="B136">
            <v>6.8</v>
          </cell>
          <cell r="C136" t="str">
            <v/>
          </cell>
        </row>
        <row r="137">
          <cell r="B137" t="str">
            <v>.</v>
          </cell>
          <cell r="C137" t="str">
            <v/>
          </cell>
        </row>
        <row r="138">
          <cell r="B138" t="str">
            <v>.</v>
          </cell>
          <cell r="C138" t="str">
            <v/>
          </cell>
        </row>
        <row r="139">
          <cell r="B139" t="str">
            <v>.</v>
          </cell>
          <cell r="C139" t="str">
            <v/>
          </cell>
        </row>
        <row r="140">
          <cell r="B140" t="str">
            <v>.</v>
          </cell>
          <cell r="C140" t="str">
            <v/>
          </cell>
        </row>
        <row r="141">
          <cell r="B141" t="str">
            <v>.</v>
          </cell>
          <cell r="C141" t="str">
            <v/>
          </cell>
        </row>
        <row r="142">
          <cell r="B142" t="str">
            <v>.</v>
          </cell>
          <cell r="C142" t="str">
            <v/>
          </cell>
        </row>
        <row r="143">
          <cell r="B143" t="str">
            <v>.</v>
          </cell>
          <cell r="C143" t="str">
            <v/>
          </cell>
        </row>
        <row r="144">
          <cell r="B144" t="str">
            <v>.</v>
          </cell>
          <cell r="C144" t="str">
            <v/>
          </cell>
        </row>
        <row r="145">
          <cell r="B145">
            <v>6.7</v>
          </cell>
          <cell r="C145" t="str">
            <v/>
          </cell>
        </row>
        <row r="146">
          <cell r="B146">
            <v>6.9</v>
          </cell>
          <cell r="C146" t="str">
            <v/>
          </cell>
        </row>
        <row r="147">
          <cell r="B147">
            <v>5.5</v>
          </cell>
          <cell r="C147" t="str">
            <v/>
          </cell>
        </row>
        <row r="148">
          <cell r="B148">
            <v>4.9000000000000004</v>
          </cell>
          <cell r="C148" t="str">
            <v/>
          </cell>
        </row>
        <row r="149">
          <cell r="B149">
            <v>4.9000000000000004</v>
          </cell>
          <cell r="C149" t="str">
            <v/>
          </cell>
        </row>
        <row r="150">
          <cell r="B150">
            <v>4.8</v>
          </cell>
          <cell r="C150" t="str">
            <v/>
          </cell>
        </row>
        <row r="151">
          <cell r="B151">
            <v>4.4000000000000004</v>
          </cell>
          <cell r="C151" t="str">
            <v/>
          </cell>
        </row>
        <row r="152">
          <cell r="B152">
            <v>4.2</v>
          </cell>
          <cell r="C152" t="str">
            <v/>
          </cell>
        </row>
        <row r="153">
          <cell r="B153">
            <v>5.6</v>
          </cell>
          <cell r="C153" t="str">
            <v/>
          </cell>
        </row>
        <row r="154">
          <cell r="B154">
            <v>5.4</v>
          </cell>
          <cell r="C154" t="str">
            <v/>
          </cell>
        </row>
        <row r="155">
          <cell r="B155">
            <v>5.0999999999999996</v>
          </cell>
          <cell r="C155" t="str">
            <v/>
          </cell>
        </row>
        <row r="156">
          <cell r="B156">
            <v>5.2</v>
          </cell>
          <cell r="C156"/>
        </row>
      </sheetData>
      <sheetData sheetId="1">
        <row r="7">
          <cell r="B7">
            <v>8.9</v>
          </cell>
          <cell r="C7" t="str">
            <v/>
          </cell>
        </row>
        <row r="8">
          <cell r="B8">
            <v>8.9</v>
          </cell>
          <cell r="C8" t="str">
            <v/>
          </cell>
        </row>
        <row r="9">
          <cell r="B9">
            <v>8.9</v>
          </cell>
          <cell r="C9" t="str">
            <v/>
          </cell>
        </row>
        <row r="10">
          <cell r="B10">
            <v>9</v>
          </cell>
          <cell r="C10" t="str">
            <v/>
          </cell>
        </row>
        <row r="11">
          <cell r="B11">
            <v>9.1</v>
          </cell>
          <cell r="C11" t="str">
            <v/>
          </cell>
        </row>
        <row r="12">
          <cell r="B12">
            <v>9.3000000000000007</v>
          </cell>
          <cell r="C12" t="str">
            <v/>
          </cell>
        </row>
        <row r="13">
          <cell r="B13">
            <v>9.4</v>
          </cell>
          <cell r="C13" t="str">
            <v/>
          </cell>
        </row>
        <row r="14">
          <cell r="B14">
            <v>9.4</v>
          </cell>
          <cell r="C14" t="str">
            <v/>
          </cell>
        </row>
        <row r="15">
          <cell r="B15">
            <v>9.1</v>
          </cell>
          <cell r="C15" t="str">
            <v/>
          </cell>
        </row>
        <row r="16">
          <cell r="B16">
            <v>8.9</v>
          </cell>
          <cell r="C16" t="str">
            <v/>
          </cell>
        </row>
        <row r="17">
          <cell r="B17">
            <v>8.6</v>
          </cell>
          <cell r="C17" t="str">
            <v/>
          </cell>
        </row>
        <row r="18">
          <cell r="B18">
            <v>8.4</v>
          </cell>
          <cell r="C18" t="str">
            <v/>
          </cell>
        </row>
        <row r="19">
          <cell r="B19">
            <v>5.2</v>
          </cell>
          <cell r="C19" t="str">
            <v/>
          </cell>
        </row>
        <row r="20">
          <cell r="B20">
            <v>5.2</v>
          </cell>
          <cell r="C20" t="str">
            <v/>
          </cell>
        </row>
        <row r="21">
          <cell r="B21">
            <v>5.2</v>
          </cell>
          <cell r="C21" t="str">
            <v/>
          </cell>
        </row>
        <row r="22">
          <cell r="B22">
            <v>5.3</v>
          </cell>
          <cell r="C22" t="str">
            <v/>
          </cell>
        </row>
        <row r="23">
          <cell r="B23">
            <v>5.3</v>
          </cell>
          <cell r="C23" t="str">
            <v/>
          </cell>
        </row>
        <row r="24">
          <cell r="B24">
            <v>5.4</v>
          </cell>
          <cell r="C24" t="str">
            <v/>
          </cell>
        </row>
        <row r="25">
          <cell r="B25">
            <v>5.4</v>
          </cell>
          <cell r="C25" t="str">
            <v/>
          </cell>
        </row>
        <row r="26">
          <cell r="B26">
            <v>5.5</v>
          </cell>
          <cell r="C26" t="str">
            <v/>
          </cell>
        </row>
        <row r="27">
          <cell r="B27">
            <v>5.6</v>
          </cell>
          <cell r="C27" t="str">
            <v/>
          </cell>
        </row>
        <row r="28">
          <cell r="B28">
            <v>5.7</v>
          </cell>
          <cell r="C28" t="str">
            <v/>
          </cell>
        </row>
        <row r="29">
          <cell r="B29">
            <v>5.8</v>
          </cell>
          <cell r="C29" t="str">
            <v/>
          </cell>
        </row>
        <row r="30">
          <cell r="B30">
            <v>5.9</v>
          </cell>
          <cell r="C30" t="str">
            <v/>
          </cell>
        </row>
        <row r="31">
          <cell r="B31">
            <v>6.6</v>
          </cell>
          <cell r="C31" t="str">
            <v/>
          </cell>
        </row>
        <row r="32">
          <cell r="B32">
            <v>6.6</v>
          </cell>
          <cell r="C32" t="str">
            <v/>
          </cell>
        </row>
        <row r="33">
          <cell r="B33">
            <v>6.5</v>
          </cell>
          <cell r="C33" t="str">
            <v/>
          </cell>
        </row>
        <row r="34">
          <cell r="B34">
            <v>6.5</v>
          </cell>
          <cell r="C34" t="str">
            <v/>
          </cell>
        </row>
        <row r="35">
          <cell r="B35">
            <v>6.4</v>
          </cell>
          <cell r="C35" t="str">
            <v/>
          </cell>
        </row>
        <row r="36">
          <cell r="B36">
            <v>6.5</v>
          </cell>
          <cell r="C36" t="str">
            <v/>
          </cell>
        </row>
        <row r="37">
          <cell r="B37">
            <v>6.5</v>
          </cell>
          <cell r="C37" t="str">
            <v/>
          </cell>
        </row>
        <row r="38">
          <cell r="B38">
            <v>6.6</v>
          </cell>
          <cell r="C38" t="str">
            <v/>
          </cell>
        </row>
        <row r="39">
          <cell r="B39">
            <v>6.7</v>
          </cell>
          <cell r="C39" t="str">
            <v/>
          </cell>
        </row>
        <row r="40">
          <cell r="B40">
            <v>6.8</v>
          </cell>
          <cell r="C40" t="str">
            <v/>
          </cell>
        </row>
        <row r="41">
          <cell r="B41">
            <v>6.8</v>
          </cell>
          <cell r="C41" t="str">
            <v/>
          </cell>
        </row>
        <row r="42">
          <cell r="B42">
            <v>6.8</v>
          </cell>
          <cell r="C42" t="str">
            <v/>
          </cell>
        </row>
        <row r="43">
          <cell r="B43">
            <v>6.5</v>
          </cell>
          <cell r="C43" t="str">
            <v/>
          </cell>
        </row>
        <row r="44">
          <cell r="B44">
            <v>6.6</v>
          </cell>
          <cell r="C44" t="str">
            <v/>
          </cell>
        </row>
        <row r="45">
          <cell r="B45">
            <v>6.7</v>
          </cell>
          <cell r="C45" t="str">
            <v/>
          </cell>
        </row>
        <row r="46">
          <cell r="B46">
            <v>6.7</v>
          </cell>
          <cell r="C46" t="str">
            <v/>
          </cell>
        </row>
        <row r="47">
          <cell r="B47">
            <v>6.7</v>
          </cell>
          <cell r="C47" t="str">
            <v/>
          </cell>
        </row>
        <row r="48">
          <cell r="B48">
            <v>6.8</v>
          </cell>
          <cell r="C48" t="str">
            <v/>
          </cell>
        </row>
        <row r="49">
          <cell r="B49">
            <v>6.9</v>
          </cell>
          <cell r="C49" t="str">
            <v/>
          </cell>
        </row>
        <row r="50">
          <cell r="B50">
            <v>7.2</v>
          </cell>
          <cell r="C50" t="str">
            <v/>
          </cell>
        </row>
        <row r="51">
          <cell r="B51">
            <v>7.4</v>
          </cell>
          <cell r="C51" t="str">
            <v/>
          </cell>
        </row>
        <row r="52">
          <cell r="B52">
            <v>7.5</v>
          </cell>
          <cell r="C52" t="str">
            <v/>
          </cell>
        </row>
        <row r="53">
          <cell r="B53">
            <v>7.6</v>
          </cell>
          <cell r="C53" t="str">
            <v/>
          </cell>
        </row>
        <row r="54">
          <cell r="B54">
            <v>7.6</v>
          </cell>
          <cell r="C54" t="str">
            <v/>
          </cell>
        </row>
        <row r="55">
          <cell r="B55">
            <v>7.4</v>
          </cell>
          <cell r="C55" t="str">
            <v/>
          </cell>
        </row>
        <row r="56">
          <cell r="B56">
            <v>7.1</v>
          </cell>
          <cell r="C56" t="str">
            <v/>
          </cell>
        </row>
        <row r="57">
          <cell r="B57">
            <v>7.1</v>
          </cell>
          <cell r="C57" t="str">
            <v/>
          </cell>
        </row>
        <row r="58">
          <cell r="B58">
            <v>7.1</v>
          </cell>
          <cell r="C58" t="str">
            <v/>
          </cell>
        </row>
        <row r="59">
          <cell r="B59">
            <v>7.2</v>
          </cell>
          <cell r="C59" t="str">
            <v/>
          </cell>
        </row>
        <row r="60">
          <cell r="B60">
            <v>7.3</v>
          </cell>
          <cell r="C60" t="str">
            <v/>
          </cell>
        </row>
        <row r="61">
          <cell r="B61">
            <v>7.4</v>
          </cell>
          <cell r="C61" t="str">
            <v/>
          </cell>
        </row>
        <row r="62">
          <cell r="B62">
            <v>7.6</v>
          </cell>
          <cell r="C62" t="str">
            <v/>
          </cell>
        </row>
        <row r="63">
          <cell r="B63">
            <v>7.7</v>
          </cell>
          <cell r="C63" t="str">
            <v/>
          </cell>
        </row>
        <row r="64">
          <cell r="B64">
            <v>7.7</v>
          </cell>
          <cell r="C64" t="str">
            <v/>
          </cell>
        </row>
        <row r="65">
          <cell r="B65">
            <v>7.7</v>
          </cell>
          <cell r="C65" t="str">
            <v/>
          </cell>
        </row>
        <row r="66">
          <cell r="B66">
            <v>7.6</v>
          </cell>
          <cell r="C66" t="str">
            <v/>
          </cell>
        </row>
        <row r="67">
          <cell r="B67">
            <v>6.8</v>
          </cell>
          <cell r="C67" t="str">
            <v/>
          </cell>
        </row>
        <row r="68">
          <cell r="B68">
            <v>7.3</v>
          </cell>
          <cell r="C68" t="str">
            <v/>
          </cell>
        </row>
        <row r="69">
          <cell r="B69">
            <v>7.4</v>
          </cell>
          <cell r="C69" t="str">
            <v/>
          </cell>
        </row>
        <row r="70">
          <cell r="B70">
            <v>7.5</v>
          </cell>
          <cell r="C70" t="str">
            <v/>
          </cell>
        </row>
        <row r="71">
          <cell r="B71">
            <v>7.4</v>
          </cell>
          <cell r="C71" t="str">
            <v/>
          </cell>
        </row>
        <row r="72">
          <cell r="B72">
            <v>7.5</v>
          </cell>
          <cell r="C72" t="str">
            <v/>
          </cell>
        </row>
        <row r="73">
          <cell r="B73">
            <v>7.5</v>
          </cell>
          <cell r="C73" t="str">
            <v/>
          </cell>
        </row>
        <row r="74">
          <cell r="B74">
            <v>7.5</v>
          </cell>
          <cell r="C74" t="str">
            <v/>
          </cell>
        </row>
        <row r="75">
          <cell r="B75">
            <v>7.5</v>
          </cell>
          <cell r="C75" t="str">
            <v/>
          </cell>
        </row>
        <row r="76">
          <cell r="B76">
            <v>7.5</v>
          </cell>
          <cell r="C76" t="str">
            <v/>
          </cell>
        </row>
        <row r="77">
          <cell r="B77">
            <v>7.4</v>
          </cell>
          <cell r="C77" t="str">
            <v/>
          </cell>
        </row>
        <row r="78">
          <cell r="B78">
            <v>7.3</v>
          </cell>
          <cell r="C78" t="str">
            <v/>
          </cell>
        </row>
        <row r="79">
          <cell r="B79">
            <v>6.4</v>
          </cell>
          <cell r="C79" t="str">
            <v/>
          </cell>
        </row>
        <row r="80">
          <cell r="B80">
            <v>6.7</v>
          </cell>
          <cell r="C80" t="str">
            <v/>
          </cell>
        </row>
        <row r="81">
          <cell r="B81">
            <v>6.8</v>
          </cell>
          <cell r="C81" t="str">
            <v/>
          </cell>
        </row>
        <row r="82">
          <cell r="B82">
            <v>6.9</v>
          </cell>
          <cell r="C82" t="str">
            <v/>
          </cell>
        </row>
        <row r="83">
          <cell r="B83">
            <v>7</v>
          </cell>
          <cell r="C83" t="str">
            <v/>
          </cell>
        </row>
        <row r="84">
          <cell r="B84">
            <v>7.2</v>
          </cell>
          <cell r="C84" t="str">
            <v/>
          </cell>
        </row>
        <row r="85">
          <cell r="B85">
            <v>7.4</v>
          </cell>
          <cell r="C85" t="str">
            <v/>
          </cell>
        </row>
        <row r="86">
          <cell r="B86">
            <v>7.7</v>
          </cell>
          <cell r="C86" t="str">
            <v/>
          </cell>
        </row>
        <row r="87">
          <cell r="B87">
            <v>7.8</v>
          </cell>
          <cell r="C87" t="str">
            <v/>
          </cell>
        </row>
        <row r="88">
          <cell r="B88">
            <v>7.9</v>
          </cell>
          <cell r="C88" t="str">
            <v/>
          </cell>
        </row>
        <row r="89">
          <cell r="B89">
            <v>7.9</v>
          </cell>
          <cell r="C89" t="str">
            <v/>
          </cell>
        </row>
        <row r="90">
          <cell r="B90">
            <v>8</v>
          </cell>
          <cell r="C90" t="str">
            <v/>
          </cell>
        </row>
        <row r="91">
          <cell r="B91">
            <v>8.3000000000000007</v>
          </cell>
          <cell r="C91" t="str">
            <v/>
          </cell>
        </row>
        <row r="92">
          <cell r="B92">
            <v>8.1999999999999993</v>
          </cell>
          <cell r="C92" t="str">
            <v/>
          </cell>
        </row>
        <row r="93">
          <cell r="B93">
            <v>8.1999999999999993</v>
          </cell>
          <cell r="C93" t="str">
            <v/>
          </cell>
        </row>
        <row r="94">
          <cell r="B94">
            <v>8.3000000000000007</v>
          </cell>
          <cell r="C94" t="str">
            <v/>
          </cell>
        </row>
        <row r="95">
          <cell r="B95">
            <v>8.4</v>
          </cell>
          <cell r="C95" t="str">
            <v/>
          </cell>
        </row>
        <row r="96">
          <cell r="B96">
            <v>8.5</v>
          </cell>
          <cell r="C96" t="str">
            <v/>
          </cell>
        </row>
        <row r="97">
          <cell r="B97">
            <v>8.4</v>
          </cell>
          <cell r="C97" t="str">
            <v/>
          </cell>
        </row>
        <row r="98">
          <cell r="B98">
            <v>8.4</v>
          </cell>
          <cell r="C98" t="str">
            <v/>
          </cell>
        </row>
        <row r="99">
          <cell r="B99">
            <v>8.3000000000000007</v>
          </cell>
          <cell r="C99" t="str">
            <v/>
          </cell>
        </row>
        <row r="100">
          <cell r="B100">
            <v>8.3000000000000007</v>
          </cell>
          <cell r="C100" t="str">
            <v/>
          </cell>
        </row>
        <row r="101">
          <cell r="B101">
            <v>8.1999999999999993</v>
          </cell>
          <cell r="C101" t="str">
            <v/>
          </cell>
        </row>
        <row r="102">
          <cell r="B102">
            <v>8.1</v>
          </cell>
          <cell r="C102" t="str">
            <v/>
          </cell>
        </row>
        <row r="103">
          <cell r="B103">
            <v>6.5</v>
          </cell>
          <cell r="C103" t="str">
            <v/>
          </cell>
        </row>
        <row r="104">
          <cell r="B104">
            <v>6.7</v>
          </cell>
          <cell r="C104" t="str">
            <v/>
          </cell>
        </row>
        <row r="105">
          <cell r="B105">
            <v>6.8</v>
          </cell>
          <cell r="C105" t="str">
            <v/>
          </cell>
        </row>
        <row r="106">
          <cell r="B106">
            <v>6.8</v>
          </cell>
          <cell r="C106" t="str">
            <v/>
          </cell>
        </row>
        <row r="107">
          <cell r="B107">
            <v>6.8</v>
          </cell>
          <cell r="C107" t="str">
            <v/>
          </cell>
        </row>
        <row r="108">
          <cell r="B108">
            <v>6.9</v>
          </cell>
          <cell r="C108" t="str">
            <v/>
          </cell>
        </row>
        <row r="109">
          <cell r="B109">
            <v>6.9</v>
          </cell>
          <cell r="C109" t="str">
            <v/>
          </cell>
        </row>
        <row r="110">
          <cell r="B110">
            <v>7</v>
          </cell>
          <cell r="C110" t="str">
            <v/>
          </cell>
        </row>
        <row r="111">
          <cell r="B111">
            <v>7</v>
          </cell>
          <cell r="C111" t="str">
            <v/>
          </cell>
        </row>
        <row r="112">
          <cell r="B112">
            <v>6.9</v>
          </cell>
          <cell r="C112" t="str">
            <v/>
          </cell>
        </row>
        <row r="113">
          <cell r="B113">
            <v>6.8</v>
          </cell>
          <cell r="C113" t="str">
            <v/>
          </cell>
        </row>
        <row r="114">
          <cell r="B114">
            <v>6.7</v>
          </cell>
          <cell r="C114" t="str">
            <v/>
          </cell>
        </row>
        <row r="115">
          <cell r="B115">
            <v>5.5</v>
          </cell>
          <cell r="C115" t="str">
            <v/>
          </cell>
        </row>
        <row r="116">
          <cell r="B116">
            <v>5.6</v>
          </cell>
          <cell r="C116" t="str">
            <v/>
          </cell>
        </row>
        <row r="117">
          <cell r="B117">
            <v>5.7</v>
          </cell>
          <cell r="C117" t="str">
            <v/>
          </cell>
        </row>
        <row r="118">
          <cell r="B118">
            <v>6.2</v>
          </cell>
          <cell r="C118" t="str">
            <v/>
          </cell>
        </row>
        <row r="119">
          <cell r="B119">
            <v>6.5</v>
          </cell>
          <cell r="C119" t="str">
            <v/>
          </cell>
        </row>
        <row r="120">
          <cell r="B120">
            <v>6.6</v>
          </cell>
          <cell r="C120" t="str">
            <v/>
          </cell>
        </row>
        <row r="121">
          <cell r="B121">
            <v>6.8</v>
          </cell>
          <cell r="C121" t="str">
            <v/>
          </cell>
        </row>
        <row r="122">
          <cell r="B122">
            <v>6.9</v>
          </cell>
          <cell r="C122" t="str">
            <v/>
          </cell>
        </row>
        <row r="123">
          <cell r="B123">
            <v>7.1</v>
          </cell>
          <cell r="C123" t="str">
            <v/>
          </cell>
        </row>
        <row r="124">
          <cell r="B124">
            <v>7.2</v>
          </cell>
          <cell r="C124" t="str">
            <v/>
          </cell>
        </row>
        <row r="125">
          <cell r="B125">
            <v>7.3</v>
          </cell>
          <cell r="C125" t="str">
            <v/>
          </cell>
        </row>
        <row r="126">
          <cell r="B126">
            <v>7.4</v>
          </cell>
          <cell r="C126" t="str">
            <v/>
          </cell>
        </row>
        <row r="127">
          <cell r="B127">
            <v>8.6</v>
          </cell>
          <cell r="C127" t="str">
            <v/>
          </cell>
        </row>
        <row r="128">
          <cell r="B128">
            <v>8.9</v>
          </cell>
          <cell r="C128" t="str">
            <v/>
          </cell>
        </row>
        <row r="129">
          <cell r="B129">
            <v>8.9</v>
          </cell>
          <cell r="C129" t="str">
            <v/>
          </cell>
        </row>
        <row r="130">
          <cell r="B130" t="str">
            <v>.</v>
          </cell>
          <cell r="C130" t="str">
            <v/>
          </cell>
        </row>
        <row r="131">
          <cell r="B131" t="str">
            <v>.</v>
          </cell>
          <cell r="C131" t="str">
            <v/>
          </cell>
        </row>
        <row r="132">
          <cell r="B132" t="str">
            <v>.</v>
          </cell>
          <cell r="C132" t="str">
            <v/>
          </cell>
        </row>
        <row r="133">
          <cell r="B133" t="str">
            <v>.</v>
          </cell>
          <cell r="C133" t="str">
            <v/>
          </cell>
        </row>
        <row r="134">
          <cell r="B134" t="str">
            <v>.</v>
          </cell>
          <cell r="C134" t="str">
            <v/>
          </cell>
        </row>
        <row r="135">
          <cell r="B135" t="str">
            <v>.</v>
          </cell>
          <cell r="C135" t="str">
            <v/>
          </cell>
        </row>
        <row r="136">
          <cell r="B136" t="str">
            <v>.</v>
          </cell>
          <cell r="C136" t="str">
            <v/>
          </cell>
        </row>
        <row r="137">
          <cell r="B137" t="str">
            <v>.</v>
          </cell>
          <cell r="C137" t="str">
            <v/>
          </cell>
        </row>
        <row r="138">
          <cell r="B138" t="str">
            <v>.</v>
          </cell>
          <cell r="C138" t="str">
            <v/>
          </cell>
        </row>
        <row r="139">
          <cell r="B139" t="str">
            <v>.</v>
          </cell>
          <cell r="C139" t="str">
            <v/>
          </cell>
        </row>
        <row r="140">
          <cell r="B140" t="str">
            <v>.</v>
          </cell>
          <cell r="C140" t="str">
            <v/>
          </cell>
        </row>
        <row r="141">
          <cell r="B141" t="str">
            <v>.</v>
          </cell>
          <cell r="C141" t="str">
            <v/>
          </cell>
        </row>
        <row r="142">
          <cell r="B142" t="str">
            <v>.</v>
          </cell>
          <cell r="C142" t="str">
            <v/>
          </cell>
        </row>
        <row r="143">
          <cell r="B143" t="str">
            <v>.</v>
          </cell>
          <cell r="C143" t="str">
            <v/>
          </cell>
        </row>
        <row r="144">
          <cell r="B144" t="str">
            <v>.</v>
          </cell>
          <cell r="C144" t="str">
            <v/>
          </cell>
        </row>
        <row r="145">
          <cell r="B145" t="str">
            <v>.</v>
          </cell>
          <cell r="C145" t="str">
            <v/>
          </cell>
        </row>
        <row r="146">
          <cell r="B146" t="str">
            <v>.</v>
          </cell>
          <cell r="C146" t="str">
            <v/>
          </cell>
        </row>
        <row r="147">
          <cell r="B147" t="str">
            <v>.</v>
          </cell>
          <cell r="C147" t="str">
            <v/>
          </cell>
        </row>
        <row r="148">
          <cell r="B148" t="str">
            <v>.</v>
          </cell>
          <cell r="C148" t="str">
            <v/>
          </cell>
        </row>
        <row r="149">
          <cell r="B149" t="str">
            <v>.</v>
          </cell>
          <cell r="C149" t="str">
            <v/>
          </cell>
        </row>
        <row r="150">
          <cell r="B150" t="str">
            <v>.</v>
          </cell>
          <cell r="C150" t="str">
            <v/>
          </cell>
        </row>
        <row r="151">
          <cell r="B151">
            <v>4.4000000000000004</v>
          </cell>
          <cell r="C151" t="str">
            <v/>
          </cell>
        </row>
        <row r="152">
          <cell r="B152">
            <v>4.3</v>
          </cell>
          <cell r="C152" t="str">
            <v/>
          </cell>
        </row>
        <row r="153">
          <cell r="B153">
            <v>4.7</v>
          </cell>
          <cell r="C153" t="str">
            <v/>
          </cell>
        </row>
        <row r="154">
          <cell r="B154">
            <v>4.9000000000000004</v>
          </cell>
          <cell r="C154" t="str">
            <v/>
          </cell>
        </row>
        <row r="155">
          <cell r="B155">
            <v>4.9000000000000004</v>
          </cell>
          <cell r="C155" t="str">
            <v/>
          </cell>
        </row>
        <row r="156">
          <cell r="B156">
            <v>5</v>
          </cell>
        </row>
      </sheetData>
      <sheetData sheetId="2">
        <row r="7">
          <cell r="B7">
            <v>8.9</v>
          </cell>
          <cell r="C7" t="str">
            <v/>
          </cell>
        </row>
        <row r="8">
          <cell r="B8">
            <v>9.6</v>
          </cell>
          <cell r="C8" t="str">
            <v/>
          </cell>
        </row>
        <row r="9">
          <cell r="B9">
            <v>8.9</v>
          </cell>
          <cell r="C9" t="str">
            <v/>
          </cell>
        </row>
        <row r="10">
          <cell r="B10">
            <v>6.2</v>
          </cell>
          <cell r="C10" t="str">
            <v/>
          </cell>
        </row>
        <row r="11">
          <cell r="B11">
            <v>5.2</v>
          </cell>
          <cell r="C11" t="str">
            <v/>
          </cell>
        </row>
        <row r="12">
          <cell r="B12">
            <v>5.5</v>
          </cell>
          <cell r="C12" t="str">
            <v/>
          </cell>
        </row>
        <row r="13">
          <cell r="B13">
            <v>6.1</v>
          </cell>
          <cell r="C13" t="str">
            <v/>
          </cell>
        </row>
        <row r="14">
          <cell r="B14">
            <v>6.7</v>
          </cell>
          <cell r="C14" t="str">
            <v/>
          </cell>
        </row>
        <row r="15">
          <cell r="B15">
            <v>6.5</v>
          </cell>
          <cell r="C15" t="str">
            <v/>
          </cell>
        </row>
        <row r="16">
          <cell r="B16">
            <v>6.4</v>
          </cell>
          <cell r="C16" t="str">
            <v/>
          </cell>
        </row>
        <row r="17">
          <cell r="B17">
            <v>7.2</v>
          </cell>
          <cell r="C17" t="str">
            <v/>
          </cell>
        </row>
        <row r="18">
          <cell r="B18">
            <v>7.1</v>
          </cell>
          <cell r="C18" t="str">
            <v/>
          </cell>
        </row>
        <row r="19">
          <cell r="B19">
            <v>6.6</v>
          </cell>
          <cell r="C19" t="str">
            <v/>
          </cell>
        </row>
        <row r="20">
          <cell r="B20">
            <v>6.9</v>
          </cell>
          <cell r="C20" t="str">
            <v/>
          </cell>
        </row>
        <row r="21">
          <cell r="B21">
            <v>8.6</v>
          </cell>
          <cell r="C21" t="str">
            <v/>
          </cell>
        </row>
        <row r="22">
          <cell r="B22">
            <v>8.1999999999999993</v>
          </cell>
          <cell r="C22" t="str">
            <v/>
          </cell>
        </row>
        <row r="23">
          <cell r="B23">
            <v>7.1</v>
          </cell>
          <cell r="C23" t="str">
            <v/>
          </cell>
        </row>
        <row r="24">
          <cell r="B24">
            <v>7.6</v>
          </cell>
          <cell r="C24" t="str">
            <v/>
          </cell>
        </row>
        <row r="25">
          <cell r="B25">
            <v>8.3000000000000007</v>
          </cell>
          <cell r="C25" t="str">
            <v/>
          </cell>
        </row>
        <row r="26">
          <cell r="B26">
            <v>7.6</v>
          </cell>
          <cell r="C26" t="str">
            <v/>
          </cell>
        </row>
        <row r="27">
          <cell r="B27">
            <v>7.4</v>
          </cell>
          <cell r="C27" t="str">
            <v/>
          </cell>
        </row>
        <row r="28">
          <cell r="B28">
            <v>7.6</v>
          </cell>
          <cell r="C28" t="str">
            <v/>
          </cell>
        </row>
        <row r="29">
          <cell r="B29">
            <v>7.6</v>
          </cell>
          <cell r="C29" t="str">
            <v/>
          </cell>
        </row>
        <row r="30">
          <cell r="B30">
            <v>6.7</v>
          </cell>
          <cell r="C30" t="str">
            <v/>
          </cell>
        </row>
        <row r="31">
          <cell r="B31">
            <v>6.8</v>
          </cell>
          <cell r="C31" t="str">
            <v/>
          </cell>
        </row>
        <row r="32">
          <cell r="B32">
            <v>7.6</v>
          </cell>
          <cell r="C32" t="str">
            <v/>
          </cell>
        </row>
        <row r="33">
          <cell r="B33">
            <v>9</v>
          </cell>
          <cell r="C33" t="str">
            <v/>
          </cell>
        </row>
        <row r="34">
          <cell r="B34">
            <v>8.5</v>
          </cell>
          <cell r="C34" t="str">
            <v/>
          </cell>
        </row>
        <row r="35">
          <cell r="B35">
            <v>8.1999999999999993</v>
          </cell>
          <cell r="C35" t="str">
            <v/>
          </cell>
        </row>
        <row r="36">
          <cell r="B36">
            <v>8.6999999999999993</v>
          </cell>
          <cell r="C36" t="str">
            <v/>
          </cell>
        </row>
        <row r="37">
          <cell r="B37">
            <v>8.1999999999999993</v>
          </cell>
          <cell r="C37" t="str">
            <v/>
          </cell>
        </row>
        <row r="38">
          <cell r="B38">
            <v>7.3</v>
          </cell>
          <cell r="C38" t="str">
            <v/>
          </cell>
        </row>
        <row r="39">
          <cell r="B39">
            <v>6.8</v>
          </cell>
          <cell r="C39" t="str">
            <v/>
          </cell>
        </row>
        <row r="40">
          <cell r="B40">
            <v>7</v>
          </cell>
          <cell r="C40" t="str">
            <v/>
          </cell>
        </row>
        <row r="41">
          <cell r="B41">
            <v>7.1</v>
          </cell>
          <cell r="C41" t="str">
            <v/>
          </cell>
        </row>
        <row r="42">
          <cell r="B42">
            <v>6</v>
          </cell>
          <cell r="C42" t="str">
            <v/>
          </cell>
        </row>
        <row r="43">
          <cell r="B43">
            <v>5.7</v>
          </cell>
          <cell r="C43" t="str">
            <v/>
          </cell>
        </row>
        <row r="44">
          <cell r="B44">
            <v>7.6</v>
          </cell>
          <cell r="C44" t="str">
            <v/>
          </cell>
        </row>
        <row r="45">
          <cell r="B45">
            <v>7.9</v>
          </cell>
          <cell r="C45" t="str">
            <v/>
          </cell>
        </row>
        <row r="46">
          <cell r="B46">
            <v>8.6</v>
          </cell>
          <cell r="C46" t="str">
            <v/>
          </cell>
        </row>
        <row r="47">
          <cell r="B47">
            <v>8.9</v>
          </cell>
          <cell r="C47" t="str">
            <v/>
          </cell>
        </row>
        <row r="48">
          <cell r="B48" t="str">
            <v>.</v>
          </cell>
          <cell r="C48" t="str">
            <v/>
          </cell>
        </row>
        <row r="49">
          <cell r="B49">
            <v>7.4</v>
          </cell>
          <cell r="C49" t="str">
            <v/>
          </cell>
        </row>
        <row r="50">
          <cell r="B50" t="str">
            <v>.</v>
          </cell>
          <cell r="C50" t="str">
            <v/>
          </cell>
        </row>
        <row r="51">
          <cell r="B51" t="str">
            <v>.</v>
          </cell>
          <cell r="C51" t="str">
            <v/>
          </cell>
        </row>
        <row r="52">
          <cell r="B52" t="str">
            <v>.</v>
          </cell>
          <cell r="C52" t="str">
            <v/>
          </cell>
        </row>
        <row r="53">
          <cell r="B53">
            <v>6.4</v>
          </cell>
          <cell r="C53" t="str">
            <v/>
          </cell>
        </row>
        <row r="54">
          <cell r="B54">
            <v>4.9000000000000004</v>
          </cell>
          <cell r="C54" t="str">
            <v/>
          </cell>
        </row>
        <row r="55">
          <cell r="B55">
            <v>4.7</v>
          </cell>
          <cell r="C55" t="str">
            <v/>
          </cell>
        </row>
        <row r="56">
          <cell r="B56">
            <v>5.2</v>
          </cell>
        </row>
      </sheetData>
      <sheetData sheetId="3">
        <row r="7">
          <cell r="B7">
            <v>8</v>
          </cell>
          <cell r="C7" t="str">
            <v/>
          </cell>
        </row>
        <row r="8">
          <cell r="B8">
            <v>5.7</v>
          </cell>
          <cell r="C8" t="str">
            <v/>
          </cell>
        </row>
        <row r="9">
          <cell r="B9">
            <v>6.7</v>
          </cell>
          <cell r="C9" t="str">
            <v/>
          </cell>
        </row>
        <row r="10">
          <cell r="B10">
            <v>7.3</v>
          </cell>
          <cell r="C10" t="str">
            <v/>
          </cell>
        </row>
        <row r="11">
          <cell r="B11">
            <v>7.5</v>
          </cell>
          <cell r="C11" t="str">
            <v/>
          </cell>
        </row>
        <row r="12">
          <cell r="B12">
            <v>7.3</v>
          </cell>
          <cell r="C12" t="str">
            <v/>
          </cell>
        </row>
        <row r="13">
          <cell r="B13">
            <v>8</v>
          </cell>
          <cell r="C13" t="str">
            <v/>
          </cell>
        </row>
        <row r="14">
          <cell r="B14">
            <v>8.1</v>
          </cell>
          <cell r="C14" t="str">
            <v/>
          </cell>
        </row>
        <row r="15">
          <cell r="B15">
            <v>6.7</v>
          </cell>
          <cell r="C15" t="str">
            <v/>
          </cell>
        </row>
        <row r="16">
          <cell r="B16">
            <v>7.4</v>
          </cell>
          <cell r="C16" t="str">
            <v/>
          </cell>
        </row>
        <row r="17">
          <cell r="B17" t="str">
            <v>.</v>
          </cell>
          <cell r="C17" t="str">
            <v/>
          </cell>
        </row>
        <row r="18">
          <cell r="B18" t="str">
            <v>.</v>
          </cell>
          <cell r="C18" t="str">
            <v/>
          </cell>
        </row>
      </sheetData>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A_narastajace"/>
      <sheetName val="A_B_kwartalne"/>
      <sheetName val="A_roczne"/>
      <sheetName val="Wartosci_hist"/>
      <sheetName val="A_hist"/>
      <sheetName val="B_hist"/>
      <sheetName val="A_narastajace_hist"/>
      <sheetName val="A_B_kwartalne_hist"/>
      <sheetName val="A_roczne_hist"/>
      <sheetName val="Metadane"/>
      <sheetName val="rejestr_zmian"/>
    </sheetNames>
    <sheetDataSet>
      <sheetData sheetId="0"/>
      <sheetData sheetId="1">
        <row r="7">
          <cell r="B7">
            <v>103.7</v>
          </cell>
          <cell r="C7" t="str">
            <v/>
          </cell>
          <cell r="D7">
            <v>87.3</v>
          </cell>
          <cell r="E7" t="str">
            <v/>
          </cell>
          <cell r="N7">
            <v>115.6</v>
          </cell>
          <cell r="O7" t="str">
            <v/>
          </cell>
          <cell r="P7">
            <v>84</v>
          </cell>
          <cell r="Q7" t="str">
            <v/>
          </cell>
        </row>
        <row r="8">
          <cell r="B8">
            <v>90.6</v>
          </cell>
          <cell r="C8" t="str">
            <v/>
          </cell>
          <cell r="D8">
            <v>86.6</v>
          </cell>
          <cell r="E8" t="str">
            <v/>
          </cell>
          <cell r="N8">
            <v>107.2</v>
          </cell>
          <cell r="O8" t="str">
            <v/>
          </cell>
          <cell r="P8">
            <v>81.400000000000006</v>
          </cell>
          <cell r="Q8" t="str">
            <v/>
          </cell>
        </row>
        <row r="9">
          <cell r="B9">
            <v>87.8</v>
          </cell>
          <cell r="C9" t="str">
            <v/>
          </cell>
          <cell r="D9">
            <v>84.5</v>
          </cell>
          <cell r="E9" t="str">
            <v/>
          </cell>
          <cell r="N9">
            <v>96.1</v>
          </cell>
          <cell r="O9" t="str">
            <v/>
          </cell>
          <cell r="P9">
            <v>77.8</v>
          </cell>
          <cell r="Q9" t="str">
            <v/>
          </cell>
        </row>
        <row r="10">
          <cell r="B10">
            <v>89.6</v>
          </cell>
          <cell r="C10" t="str">
            <v/>
          </cell>
          <cell r="D10">
            <v>92.3</v>
          </cell>
          <cell r="E10" t="str">
            <v/>
          </cell>
          <cell r="N10">
            <v>94.8</v>
          </cell>
          <cell r="O10" t="str">
            <v/>
          </cell>
          <cell r="P10">
            <v>73.2</v>
          </cell>
          <cell r="Q10" t="str">
            <v/>
          </cell>
        </row>
        <row r="11">
          <cell r="B11">
            <v>92.9</v>
          </cell>
          <cell r="C11" t="str">
            <v/>
          </cell>
          <cell r="D11">
            <v>92.9</v>
          </cell>
          <cell r="E11" t="str">
            <v/>
          </cell>
          <cell r="N11">
            <v>94.3</v>
          </cell>
          <cell r="O11" t="str">
            <v/>
          </cell>
          <cell r="P11">
            <v>78.400000000000006</v>
          </cell>
          <cell r="Q11" t="str">
            <v/>
          </cell>
        </row>
        <row r="12">
          <cell r="B12">
            <v>98.5</v>
          </cell>
          <cell r="C12" t="str">
            <v/>
          </cell>
          <cell r="D12">
            <v>93.4</v>
          </cell>
          <cell r="E12" t="str">
            <v/>
          </cell>
          <cell r="N12">
            <v>89.4</v>
          </cell>
          <cell r="O12" t="str">
            <v/>
          </cell>
          <cell r="P12">
            <v>86.4</v>
          </cell>
          <cell r="Q12" t="str">
            <v/>
          </cell>
        </row>
        <row r="13">
          <cell r="B13">
            <v>105.2</v>
          </cell>
          <cell r="C13" t="str">
            <v/>
          </cell>
          <cell r="D13">
            <v>104</v>
          </cell>
          <cell r="E13" t="str">
            <v/>
          </cell>
          <cell r="N13">
            <v>90</v>
          </cell>
          <cell r="O13" t="str">
            <v/>
          </cell>
          <cell r="P13">
            <v>85.1</v>
          </cell>
          <cell r="Q13" t="str">
            <v/>
          </cell>
        </row>
        <row r="14">
          <cell r="B14">
            <v>143.5</v>
          </cell>
          <cell r="C14" t="str">
            <v/>
          </cell>
          <cell r="D14">
            <v>156.6</v>
          </cell>
          <cell r="E14" t="str">
            <v/>
          </cell>
          <cell r="N14">
            <v>96.4</v>
          </cell>
          <cell r="O14" t="str">
            <v/>
          </cell>
          <cell r="P14">
            <v>90.8</v>
          </cell>
          <cell r="Q14" t="str">
            <v/>
          </cell>
        </row>
        <row r="15">
          <cell r="B15">
            <v>148.9</v>
          </cell>
          <cell r="C15" t="str">
            <v/>
          </cell>
          <cell r="D15">
            <v>190.5</v>
          </cell>
          <cell r="E15" t="str">
            <v/>
          </cell>
          <cell r="N15">
            <v>97.6</v>
          </cell>
          <cell r="O15" t="str">
            <v/>
          </cell>
          <cell r="P15">
            <v>90.8</v>
          </cell>
          <cell r="Q15" t="str">
            <v/>
          </cell>
        </row>
        <row r="16">
          <cell r="B16">
            <v>151.4</v>
          </cell>
          <cell r="C16" t="str">
            <v/>
          </cell>
          <cell r="D16">
            <v>205.4</v>
          </cell>
          <cell r="E16" t="str">
            <v/>
          </cell>
          <cell r="N16">
            <v>101</v>
          </cell>
          <cell r="O16" t="str">
            <v/>
          </cell>
          <cell r="P16">
            <v>91.5</v>
          </cell>
          <cell r="Q16" t="str">
            <v/>
          </cell>
        </row>
        <row r="17">
          <cell r="B17">
            <v>154</v>
          </cell>
          <cell r="C17" t="str">
            <v/>
          </cell>
          <cell r="D17">
            <v>198.2</v>
          </cell>
          <cell r="E17" t="str">
            <v/>
          </cell>
          <cell r="N17">
            <v>109.5</v>
          </cell>
          <cell r="O17" t="str">
            <v/>
          </cell>
          <cell r="P17">
            <v>91.7</v>
          </cell>
          <cell r="Q17" t="str">
            <v/>
          </cell>
        </row>
        <row r="18">
          <cell r="B18">
            <v>165.4</v>
          </cell>
          <cell r="C18" t="str">
            <v/>
          </cell>
          <cell r="D18">
            <v>205.3</v>
          </cell>
          <cell r="E18" t="str">
            <v/>
          </cell>
          <cell r="N18">
            <v>111.1</v>
          </cell>
          <cell r="O18" t="str">
            <v/>
          </cell>
          <cell r="P18">
            <v>100.2</v>
          </cell>
          <cell r="Q18" t="str">
            <v/>
          </cell>
        </row>
        <row r="19">
          <cell r="B19">
            <v>179.6</v>
          </cell>
          <cell r="C19" t="str">
            <v/>
          </cell>
          <cell r="D19">
            <v>227</v>
          </cell>
          <cell r="E19" t="str">
            <v/>
          </cell>
          <cell r="N19">
            <v>106.5</v>
          </cell>
          <cell r="O19" t="str">
            <v/>
          </cell>
          <cell r="P19">
            <v>99.7</v>
          </cell>
          <cell r="Q19" t="str">
            <v/>
          </cell>
        </row>
        <row r="20">
          <cell r="B20">
            <v>195.5</v>
          </cell>
          <cell r="C20" t="str">
            <v/>
          </cell>
          <cell r="D20">
            <v>238.7</v>
          </cell>
          <cell r="E20" t="str">
            <v/>
          </cell>
          <cell r="N20">
            <v>109.4</v>
          </cell>
          <cell r="O20" t="str">
            <v/>
          </cell>
          <cell r="P20">
            <v>109</v>
          </cell>
          <cell r="Q20" t="str">
            <v/>
          </cell>
        </row>
        <row r="21">
          <cell r="B21">
            <v>201.3</v>
          </cell>
          <cell r="C21" t="str">
            <v/>
          </cell>
          <cell r="D21">
            <v>241</v>
          </cell>
          <cell r="E21" t="str">
            <v/>
          </cell>
          <cell r="N21">
            <v>125.6</v>
          </cell>
          <cell r="O21" t="str">
            <v/>
          </cell>
          <cell r="P21">
            <v>113.6</v>
          </cell>
          <cell r="Q21" t="str">
            <v/>
          </cell>
        </row>
        <row r="22">
          <cell r="B22">
            <v>211.6</v>
          </cell>
          <cell r="C22" t="str">
            <v/>
          </cell>
          <cell r="D22">
            <v>225.3</v>
          </cell>
          <cell r="E22" t="str">
            <v/>
          </cell>
          <cell r="N22">
            <v>126.4</v>
          </cell>
          <cell r="O22" t="str">
            <v/>
          </cell>
          <cell r="P22">
            <v>125.3</v>
          </cell>
          <cell r="Q22" t="str">
            <v/>
          </cell>
        </row>
        <row r="23">
          <cell r="B23">
            <v>210.2</v>
          </cell>
          <cell r="C23" t="str">
            <v/>
          </cell>
          <cell r="D23">
            <v>232.2</v>
          </cell>
          <cell r="E23" t="str">
            <v/>
          </cell>
          <cell r="N23">
            <v>132.4</v>
          </cell>
          <cell r="O23" t="str">
            <v/>
          </cell>
          <cell r="P23">
            <v>116.9</v>
          </cell>
          <cell r="Q23" t="str">
            <v/>
          </cell>
        </row>
        <row r="24">
          <cell r="B24">
            <v>186.9</v>
          </cell>
          <cell r="C24" t="str">
            <v/>
          </cell>
          <cell r="D24">
            <v>222.3</v>
          </cell>
          <cell r="E24" t="str">
            <v/>
          </cell>
          <cell r="N24">
            <v>129.19999999999999</v>
          </cell>
          <cell r="O24" t="str">
            <v/>
          </cell>
          <cell r="P24">
            <v>104.5</v>
          </cell>
          <cell r="Q24" t="str">
            <v/>
          </cell>
        </row>
        <row r="25">
          <cell r="B25">
            <v>156.69999999999999</v>
          </cell>
          <cell r="C25" t="str">
            <v/>
          </cell>
          <cell r="D25">
            <v>200.6</v>
          </cell>
          <cell r="E25" t="str">
            <v/>
          </cell>
          <cell r="N25">
            <v>128.30000000000001</v>
          </cell>
          <cell r="O25" t="str">
            <v/>
          </cell>
          <cell r="P25">
            <v>110.2</v>
          </cell>
          <cell r="Q25" t="str">
            <v/>
          </cell>
        </row>
        <row r="26">
          <cell r="B26">
            <v>116.5</v>
          </cell>
          <cell r="C26" t="str">
            <v/>
          </cell>
          <cell r="D26">
            <v>149.80000000000001</v>
          </cell>
          <cell r="E26" t="str">
            <v/>
          </cell>
          <cell r="N26">
            <v>133.6</v>
          </cell>
          <cell r="O26" t="str">
            <v/>
          </cell>
          <cell r="P26">
            <v>106.4</v>
          </cell>
          <cell r="Q26" t="str">
            <v/>
          </cell>
        </row>
        <row r="27">
          <cell r="B27">
            <v>111.5</v>
          </cell>
          <cell r="C27" t="str">
            <v/>
          </cell>
          <cell r="D27">
            <v>138.80000000000001</v>
          </cell>
          <cell r="E27" t="str">
            <v/>
          </cell>
          <cell r="N27">
            <v>133.1</v>
          </cell>
          <cell r="O27" t="str">
            <v/>
          </cell>
          <cell r="P27">
            <v>118.1</v>
          </cell>
          <cell r="Q27" t="str">
            <v/>
          </cell>
        </row>
        <row r="28">
          <cell r="B28">
            <v>109.1</v>
          </cell>
          <cell r="C28" t="str">
            <v/>
          </cell>
          <cell r="D28">
            <v>141.30000000000001</v>
          </cell>
          <cell r="E28" t="str">
            <v/>
          </cell>
          <cell r="N28">
            <v>132.1</v>
          </cell>
          <cell r="O28" t="str">
            <v/>
          </cell>
          <cell r="P28">
            <v>131.4</v>
          </cell>
          <cell r="Q28" t="str">
            <v/>
          </cell>
        </row>
        <row r="29">
          <cell r="B29">
            <v>105.4</v>
          </cell>
          <cell r="C29" t="str">
            <v/>
          </cell>
          <cell r="D29">
            <v>133.30000000000001</v>
          </cell>
          <cell r="E29" t="str">
            <v/>
          </cell>
          <cell r="N29">
            <v>124.2</v>
          </cell>
          <cell r="O29" t="str">
            <v/>
          </cell>
          <cell r="P29">
            <v>136.69999999999999</v>
          </cell>
          <cell r="Q29" t="str">
            <v/>
          </cell>
        </row>
        <row r="30">
          <cell r="B30">
            <v>97.4</v>
          </cell>
          <cell r="C30" t="str">
            <v/>
          </cell>
          <cell r="D30">
            <v>129.19999999999999</v>
          </cell>
          <cell r="E30" t="str">
            <v/>
          </cell>
          <cell r="N30">
            <v>123.1</v>
          </cell>
          <cell r="O30" t="str">
            <v/>
          </cell>
          <cell r="P30">
            <v>143.19999999999999</v>
          </cell>
          <cell r="Q30" t="str">
            <v/>
          </cell>
        </row>
        <row r="31">
          <cell r="B31">
            <v>88</v>
          </cell>
          <cell r="C31" t="str">
            <v/>
          </cell>
          <cell r="D31">
            <v>106.2</v>
          </cell>
          <cell r="E31" t="str">
            <v/>
          </cell>
          <cell r="N31">
            <v>126</v>
          </cell>
          <cell r="O31" t="str">
            <v/>
          </cell>
          <cell r="P31">
            <v>139.9</v>
          </cell>
          <cell r="Q31" t="str">
            <v/>
          </cell>
        </row>
        <row r="32">
          <cell r="B32">
            <v>84.9</v>
          </cell>
          <cell r="C32" t="str">
            <v/>
          </cell>
          <cell r="D32">
            <v>102.7</v>
          </cell>
          <cell r="E32" t="str">
            <v/>
          </cell>
          <cell r="N32">
            <v>123.6</v>
          </cell>
          <cell r="O32" t="str">
            <v/>
          </cell>
          <cell r="P32">
            <v>135.19999999999999</v>
          </cell>
          <cell r="Q32" t="str">
            <v/>
          </cell>
        </row>
        <row r="33">
          <cell r="B33">
            <v>87.7</v>
          </cell>
          <cell r="C33" t="str">
            <v/>
          </cell>
          <cell r="D33">
            <v>105.6</v>
          </cell>
          <cell r="E33" t="str">
            <v/>
          </cell>
          <cell r="N33">
            <v>112.4</v>
          </cell>
          <cell r="O33" t="str">
            <v/>
          </cell>
          <cell r="P33">
            <v>123</v>
          </cell>
          <cell r="Q33" t="str">
            <v/>
          </cell>
        </row>
        <row r="34">
          <cell r="B34">
            <v>94.7</v>
          </cell>
          <cell r="C34" t="str">
            <v/>
          </cell>
          <cell r="D34">
            <v>108.8</v>
          </cell>
          <cell r="E34" t="str">
            <v/>
          </cell>
          <cell r="N34">
            <v>110</v>
          </cell>
          <cell r="O34" t="str">
            <v/>
          </cell>
          <cell r="P34">
            <v>118.3</v>
          </cell>
          <cell r="Q34" t="str">
            <v/>
          </cell>
        </row>
        <row r="35">
          <cell r="B35">
            <v>94.1</v>
          </cell>
          <cell r="C35" t="str">
            <v/>
          </cell>
          <cell r="D35">
            <v>104.5</v>
          </cell>
          <cell r="E35" t="str">
            <v/>
          </cell>
          <cell r="N35">
            <v>108.8</v>
          </cell>
          <cell r="O35" t="str">
            <v/>
          </cell>
          <cell r="P35">
            <v>121.6</v>
          </cell>
          <cell r="Q35" t="str">
            <v/>
          </cell>
        </row>
        <row r="36">
          <cell r="B36">
            <v>91.5</v>
          </cell>
          <cell r="C36" t="str">
            <v/>
          </cell>
          <cell r="D36">
            <v>106.2</v>
          </cell>
          <cell r="E36" t="str">
            <v/>
          </cell>
          <cell r="N36">
            <v>113.6</v>
          </cell>
          <cell r="O36" t="str">
            <v/>
          </cell>
          <cell r="P36">
            <v>123.1</v>
          </cell>
          <cell r="Q36" t="str">
            <v/>
          </cell>
        </row>
        <row r="37">
          <cell r="B37">
            <v>105.4</v>
          </cell>
          <cell r="C37" t="str">
            <v/>
          </cell>
          <cell r="D37">
            <v>106</v>
          </cell>
          <cell r="E37" t="str">
            <v/>
          </cell>
          <cell r="N37">
            <v>116.8</v>
          </cell>
          <cell r="O37" t="str">
            <v/>
          </cell>
          <cell r="P37">
            <v>116.3</v>
          </cell>
          <cell r="Q37" t="str">
            <v/>
          </cell>
        </row>
        <row r="38">
          <cell r="B38">
            <v>118.8</v>
          </cell>
          <cell r="C38" t="str">
            <v/>
          </cell>
          <cell r="D38">
            <v>106.9</v>
          </cell>
          <cell r="E38" t="str">
            <v/>
          </cell>
          <cell r="N38">
            <v>112.6</v>
          </cell>
          <cell r="O38" t="str">
            <v/>
          </cell>
          <cell r="P38">
            <v>119.6</v>
          </cell>
          <cell r="Q38" t="str">
            <v/>
          </cell>
        </row>
        <row r="39">
          <cell r="B39">
            <v>119.2</v>
          </cell>
          <cell r="C39" t="str">
            <v/>
          </cell>
          <cell r="D39">
            <v>96.3</v>
          </cell>
          <cell r="E39" t="str">
            <v/>
          </cell>
          <cell r="N39">
            <v>110.9</v>
          </cell>
          <cell r="O39" t="str">
            <v/>
          </cell>
          <cell r="P39">
            <v>118.1</v>
          </cell>
          <cell r="Q39" t="str">
            <v/>
          </cell>
        </row>
        <row r="40">
          <cell r="B40">
            <v>122.8</v>
          </cell>
          <cell r="C40" t="str">
            <v/>
          </cell>
          <cell r="D40">
            <v>87.9</v>
          </cell>
          <cell r="E40" t="str">
            <v/>
          </cell>
          <cell r="N40">
            <v>107.6</v>
          </cell>
          <cell r="O40" t="str">
            <v/>
          </cell>
          <cell r="P40">
            <v>116.8</v>
          </cell>
          <cell r="Q40" t="str">
            <v/>
          </cell>
        </row>
        <row r="41">
          <cell r="B41">
            <v>129.9</v>
          </cell>
          <cell r="C41" t="str">
            <v/>
          </cell>
          <cell r="D41">
            <v>92.5</v>
          </cell>
          <cell r="E41" t="str">
            <v/>
          </cell>
          <cell r="N41">
            <v>107.1</v>
          </cell>
          <cell r="O41" t="str">
            <v/>
          </cell>
          <cell r="P41">
            <v>109.9</v>
          </cell>
          <cell r="Q41" t="str">
            <v/>
          </cell>
        </row>
        <row r="42">
          <cell r="B42">
            <v>133.9</v>
          </cell>
          <cell r="C42" t="str">
            <v/>
          </cell>
          <cell r="D42">
            <v>93.5</v>
          </cell>
          <cell r="E42" t="str">
            <v/>
          </cell>
          <cell r="N42">
            <v>103.6</v>
          </cell>
          <cell r="O42" t="str">
            <v/>
          </cell>
          <cell r="P42">
            <v>96.2</v>
          </cell>
          <cell r="Q42" t="str">
            <v/>
          </cell>
        </row>
        <row r="43">
          <cell r="B43">
            <v>131</v>
          </cell>
          <cell r="C43" t="str">
            <v/>
          </cell>
          <cell r="D43">
            <v>98</v>
          </cell>
          <cell r="E43" t="str">
            <v/>
          </cell>
          <cell r="N43">
            <v>99.5</v>
          </cell>
          <cell r="O43" t="str">
            <v/>
          </cell>
          <cell r="P43">
            <v>98.8</v>
          </cell>
          <cell r="Q43" t="str">
            <v/>
          </cell>
        </row>
        <row r="44">
          <cell r="B44">
            <v>128.5</v>
          </cell>
          <cell r="C44" t="str">
            <v/>
          </cell>
          <cell r="D44">
            <v>93.6</v>
          </cell>
          <cell r="E44" t="str">
            <v/>
          </cell>
          <cell r="N44">
            <v>100.5</v>
          </cell>
          <cell r="O44" t="str">
            <v/>
          </cell>
          <cell r="P44">
            <v>97.1</v>
          </cell>
          <cell r="Q44" t="str">
            <v/>
          </cell>
        </row>
        <row r="45">
          <cell r="B45">
            <v>122</v>
          </cell>
          <cell r="C45" t="str">
            <v/>
          </cell>
          <cell r="D45">
            <v>94.6</v>
          </cell>
          <cell r="E45" t="str">
            <v/>
          </cell>
          <cell r="N45">
            <v>99.3</v>
          </cell>
          <cell r="O45" t="str">
            <v/>
          </cell>
          <cell r="P45">
            <v>103.1</v>
          </cell>
          <cell r="Q45" t="str">
            <v/>
          </cell>
        </row>
        <row r="46">
          <cell r="B46">
            <v>108.3</v>
          </cell>
          <cell r="C46" t="str">
            <v/>
          </cell>
          <cell r="D46">
            <v>90.7</v>
          </cell>
          <cell r="E46" t="str">
            <v/>
          </cell>
          <cell r="N46">
            <v>100.9</v>
          </cell>
          <cell r="O46" t="str">
            <v/>
          </cell>
          <cell r="P46">
            <v>100.1</v>
          </cell>
          <cell r="Q46" t="str">
            <v/>
          </cell>
        </row>
        <row r="47">
          <cell r="B47">
            <v>102.3</v>
          </cell>
          <cell r="C47" t="str">
            <v/>
          </cell>
          <cell r="D47">
            <v>82.7</v>
          </cell>
          <cell r="E47" t="str">
            <v/>
          </cell>
          <cell r="N47">
            <v>98.1</v>
          </cell>
          <cell r="O47" t="str">
            <v/>
          </cell>
          <cell r="P47">
            <v>96.2</v>
          </cell>
          <cell r="Q47" t="str">
            <v/>
          </cell>
        </row>
        <row r="48">
          <cell r="B48">
            <v>98.9</v>
          </cell>
          <cell r="C48" t="str">
            <v/>
          </cell>
          <cell r="D48">
            <v>76.2</v>
          </cell>
          <cell r="E48" t="str">
            <v/>
          </cell>
          <cell r="N48">
            <v>96.2</v>
          </cell>
          <cell r="O48" t="str">
            <v/>
          </cell>
          <cell r="P48">
            <v>98.8</v>
          </cell>
          <cell r="Q48" t="str">
            <v/>
          </cell>
        </row>
        <row r="49">
          <cell r="B49">
            <v>88.8</v>
          </cell>
          <cell r="C49" t="str">
            <v/>
          </cell>
          <cell r="D49">
            <v>68.099999999999994</v>
          </cell>
          <cell r="E49" t="str">
            <v/>
          </cell>
          <cell r="N49">
            <v>93.8</v>
          </cell>
          <cell r="O49" t="str">
            <v/>
          </cell>
          <cell r="P49">
            <v>104.7</v>
          </cell>
          <cell r="Q49" t="str">
            <v/>
          </cell>
        </row>
        <row r="50">
          <cell r="B50">
            <v>72.3</v>
          </cell>
          <cell r="C50" t="str">
            <v/>
          </cell>
          <cell r="D50">
            <v>60.5</v>
          </cell>
          <cell r="E50" t="str">
            <v/>
          </cell>
          <cell r="N50">
            <v>91</v>
          </cell>
          <cell r="O50" t="str">
            <v/>
          </cell>
          <cell r="P50">
            <v>104.9</v>
          </cell>
          <cell r="Q50" t="str">
            <v/>
          </cell>
        </row>
        <row r="51">
          <cell r="B51">
            <v>77</v>
          </cell>
          <cell r="C51" t="str">
            <v/>
          </cell>
          <cell r="D51">
            <v>68.2</v>
          </cell>
          <cell r="E51" t="str">
            <v/>
          </cell>
          <cell r="N51">
            <v>92.4</v>
          </cell>
          <cell r="O51" t="str">
            <v/>
          </cell>
          <cell r="P51">
            <v>100.8</v>
          </cell>
          <cell r="Q51" t="str">
            <v/>
          </cell>
        </row>
        <row r="52">
          <cell r="B52">
            <v>79.400000000000006</v>
          </cell>
          <cell r="C52" t="str">
            <v/>
          </cell>
          <cell r="D52">
            <v>71.3</v>
          </cell>
          <cell r="E52" t="str">
            <v/>
          </cell>
          <cell r="N52">
            <v>94.5</v>
          </cell>
          <cell r="O52" t="str">
            <v/>
          </cell>
          <cell r="P52">
            <v>96.7</v>
          </cell>
          <cell r="Q52" t="str">
            <v/>
          </cell>
        </row>
        <row r="53">
          <cell r="B53">
            <v>76.5</v>
          </cell>
          <cell r="C53" t="str">
            <v/>
          </cell>
          <cell r="D53">
            <v>74.7</v>
          </cell>
          <cell r="E53" t="str">
            <v/>
          </cell>
          <cell r="N53">
            <v>92.2</v>
          </cell>
          <cell r="O53" t="str">
            <v/>
          </cell>
          <cell r="P53">
            <v>95.8</v>
          </cell>
          <cell r="Q53" t="str">
            <v/>
          </cell>
        </row>
        <row r="54">
          <cell r="B54">
            <v>74.8</v>
          </cell>
          <cell r="C54" t="str">
            <v/>
          </cell>
          <cell r="D54">
            <v>76</v>
          </cell>
          <cell r="E54" t="str">
            <v/>
          </cell>
          <cell r="N54">
            <v>92.6</v>
          </cell>
          <cell r="O54" t="str">
            <v/>
          </cell>
          <cell r="P54">
            <v>98.5</v>
          </cell>
          <cell r="Q54" t="str">
            <v/>
          </cell>
        </row>
        <row r="55">
          <cell r="B55">
            <v>73.900000000000006</v>
          </cell>
          <cell r="C55" t="str">
            <v/>
          </cell>
          <cell r="D55">
            <v>75.599999999999994</v>
          </cell>
          <cell r="E55" t="str">
            <v/>
          </cell>
          <cell r="N55">
            <v>94.1</v>
          </cell>
          <cell r="O55" t="str">
            <v/>
          </cell>
          <cell r="P55">
            <v>98.7</v>
          </cell>
          <cell r="Q55" t="str">
            <v/>
          </cell>
        </row>
        <row r="56">
          <cell r="B56">
            <v>72.599999999999994</v>
          </cell>
          <cell r="C56" t="str">
            <v/>
          </cell>
          <cell r="D56">
            <v>74.7</v>
          </cell>
          <cell r="E56" t="str">
            <v/>
          </cell>
          <cell r="N56">
            <v>92.5</v>
          </cell>
          <cell r="O56" t="str">
            <v/>
          </cell>
          <cell r="P56">
            <v>88.8</v>
          </cell>
          <cell r="Q56" t="str">
            <v/>
          </cell>
        </row>
        <row r="57">
          <cell r="B57">
            <v>77.099999999999994</v>
          </cell>
          <cell r="C57" t="str">
            <v/>
          </cell>
          <cell r="D57">
            <v>73.7</v>
          </cell>
          <cell r="E57" t="str">
            <v/>
          </cell>
          <cell r="N57">
            <v>94.2</v>
          </cell>
          <cell r="O57" t="str">
            <v/>
          </cell>
          <cell r="P57">
            <v>88.4</v>
          </cell>
          <cell r="Q57" t="str">
            <v/>
          </cell>
        </row>
        <row r="58">
          <cell r="B58">
            <v>80.099999999999994</v>
          </cell>
          <cell r="C58" t="str">
            <v/>
          </cell>
          <cell r="D58">
            <v>81.8</v>
          </cell>
          <cell r="E58" t="str">
            <v/>
          </cell>
          <cell r="N58">
            <v>95.8</v>
          </cell>
          <cell r="O58" t="str">
            <v/>
          </cell>
          <cell r="P58">
            <v>94.8</v>
          </cell>
          <cell r="Q58" t="str">
            <v/>
          </cell>
        </row>
        <row r="59">
          <cell r="B59">
            <v>81.5</v>
          </cell>
          <cell r="C59" t="str">
            <v/>
          </cell>
          <cell r="D59">
            <v>87.4</v>
          </cell>
          <cell r="E59" t="str">
            <v/>
          </cell>
          <cell r="N59">
            <v>97.7</v>
          </cell>
          <cell r="O59" t="str">
            <v/>
          </cell>
          <cell r="P59">
            <v>97.2</v>
          </cell>
          <cell r="Q59" t="str">
            <v/>
          </cell>
        </row>
        <row r="60">
          <cell r="B60">
            <v>83.6</v>
          </cell>
          <cell r="C60" t="str">
            <v/>
          </cell>
          <cell r="D60">
            <v>90.3</v>
          </cell>
          <cell r="E60" t="str">
            <v/>
          </cell>
          <cell r="N60">
            <v>96.9</v>
          </cell>
          <cell r="O60" t="str">
            <v/>
          </cell>
          <cell r="P60">
            <v>95.7</v>
          </cell>
          <cell r="Q60" t="str">
            <v/>
          </cell>
        </row>
        <row r="61">
          <cell r="B61">
            <v>82</v>
          </cell>
          <cell r="C61" t="str">
            <v/>
          </cell>
          <cell r="D61">
            <v>93.5</v>
          </cell>
          <cell r="E61" t="str">
            <v/>
          </cell>
          <cell r="N61">
            <v>97.4</v>
          </cell>
          <cell r="O61" t="str">
            <v/>
          </cell>
          <cell r="P61">
            <v>91.9</v>
          </cell>
          <cell r="Q61" t="str">
            <v/>
          </cell>
        </row>
        <row r="62">
          <cell r="B62">
            <v>98.4</v>
          </cell>
          <cell r="C62" t="str">
            <v/>
          </cell>
          <cell r="D62">
            <v>118.6</v>
          </cell>
          <cell r="E62" t="str">
            <v/>
          </cell>
          <cell r="N62">
            <v>99.5</v>
          </cell>
          <cell r="O62" t="str">
            <v/>
          </cell>
          <cell r="P62">
            <v>86.9</v>
          </cell>
          <cell r="Q62" t="str">
            <v/>
          </cell>
        </row>
        <row r="63">
          <cell r="B63">
            <v>90.4</v>
          </cell>
          <cell r="C63" t="str">
            <v/>
          </cell>
          <cell r="D63">
            <v>105.7</v>
          </cell>
          <cell r="E63" t="str">
            <v/>
          </cell>
          <cell r="N63">
            <v>95.8</v>
          </cell>
          <cell r="O63" t="str">
            <v/>
          </cell>
          <cell r="P63">
            <v>83</v>
          </cell>
          <cell r="Q63" t="str">
            <v/>
          </cell>
        </row>
        <row r="64">
          <cell r="B64">
            <v>84.9</v>
          </cell>
          <cell r="C64" t="str">
            <v/>
          </cell>
          <cell r="D64">
            <v>99.1</v>
          </cell>
          <cell r="E64" t="str">
            <v/>
          </cell>
          <cell r="N64">
            <v>92</v>
          </cell>
          <cell r="O64" t="str">
            <v/>
          </cell>
          <cell r="P64">
            <v>80.400000000000006</v>
          </cell>
          <cell r="Q64" t="str">
            <v/>
          </cell>
        </row>
        <row r="65">
          <cell r="B65">
            <v>86.9</v>
          </cell>
          <cell r="C65" t="str">
            <v/>
          </cell>
          <cell r="D65">
            <v>97.9</v>
          </cell>
          <cell r="E65" t="str">
            <v/>
          </cell>
          <cell r="N65">
            <v>93.6</v>
          </cell>
          <cell r="O65" t="str">
            <v/>
          </cell>
          <cell r="P65">
            <v>80.599999999999994</v>
          </cell>
          <cell r="Q65" t="str">
            <v/>
          </cell>
        </row>
        <row r="66">
          <cell r="B66">
            <v>88.4</v>
          </cell>
          <cell r="C66" t="str">
            <v/>
          </cell>
          <cell r="D66">
            <v>92.1</v>
          </cell>
          <cell r="E66" t="str">
            <v/>
          </cell>
          <cell r="N66">
            <v>94.3</v>
          </cell>
          <cell r="O66" t="str">
            <v/>
          </cell>
          <cell r="P66">
            <v>78.7</v>
          </cell>
          <cell r="Q66" t="str">
            <v/>
          </cell>
        </row>
        <row r="67">
          <cell r="B67">
            <v>93.7</v>
          </cell>
          <cell r="C67" t="str">
            <v/>
          </cell>
          <cell r="D67">
            <v>92.6</v>
          </cell>
          <cell r="E67" t="str">
            <v/>
          </cell>
          <cell r="N67">
            <v>97.1</v>
          </cell>
          <cell r="O67" t="str">
            <v/>
          </cell>
          <cell r="P67">
            <v>80</v>
          </cell>
          <cell r="Q67" t="str">
            <v/>
          </cell>
        </row>
        <row r="68">
          <cell r="B68">
            <v>95.3</v>
          </cell>
          <cell r="C68" t="str">
            <v/>
          </cell>
          <cell r="D68">
            <v>91.6</v>
          </cell>
          <cell r="E68" t="str">
            <v/>
          </cell>
          <cell r="N68">
            <v>100.2</v>
          </cell>
          <cell r="O68" t="str">
            <v/>
          </cell>
          <cell r="P68">
            <v>96.5</v>
          </cell>
          <cell r="Q68" t="str">
            <v/>
          </cell>
        </row>
        <row r="69">
          <cell r="B69">
            <v>91.9</v>
          </cell>
          <cell r="C69" t="str">
            <v/>
          </cell>
          <cell r="D69">
            <v>90</v>
          </cell>
          <cell r="E69" t="str">
            <v/>
          </cell>
          <cell r="N69">
            <v>102.6</v>
          </cell>
          <cell r="O69" t="str">
            <v/>
          </cell>
          <cell r="P69">
            <v>92.5</v>
          </cell>
          <cell r="Q69" t="str">
            <v/>
          </cell>
        </row>
        <row r="70">
          <cell r="B70">
            <v>87.6</v>
          </cell>
          <cell r="C70" t="str">
            <v/>
          </cell>
          <cell r="D70">
            <v>85.9</v>
          </cell>
          <cell r="E70" t="str">
            <v/>
          </cell>
          <cell r="N70">
            <v>99.4</v>
          </cell>
          <cell r="O70" t="str">
            <v/>
          </cell>
          <cell r="P70">
            <v>87.6</v>
          </cell>
          <cell r="Q70" t="str">
            <v/>
          </cell>
        </row>
        <row r="71">
          <cell r="B71">
            <v>83.2</v>
          </cell>
          <cell r="C71" t="str">
            <v/>
          </cell>
          <cell r="D71">
            <v>83</v>
          </cell>
          <cell r="E71" t="str">
            <v/>
          </cell>
          <cell r="N71">
            <v>101.4</v>
          </cell>
          <cell r="O71" t="str">
            <v/>
          </cell>
          <cell r="P71">
            <v>84.4</v>
          </cell>
          <cell r="Q71" t="str">
            <v/>
          </cell>
        </row>
        <row r="72">
          <cell r="B72">
            <v>86.8</v>
          </cell>
          <cell r="C72" t="str">
            <v/>
          </cell>
          <cell r="D72">
            <v>89.8</v>
          </cell>
          <cell r="E72" t="str">
            <v/>
          </cell>
          <cell r="N72">
            <v>103.9</v>
          </cell>
          <cell r="O72" t="str">
            <v/>
          </cell>
          <cell r="P72">
            <v>83.3</v>
          </cell>
          <cell r="Q72" t="str">
            <v/>
          </cell>
        </row>
        <row r="73">
          <cell r="B73">
            <v>100.9</v>
          </cell>
          <cell r="C73" t="str">
            <v/>
          </cell>
          <cell r="D73">
            <v>101.8</v>
          </cell>
          <cell r="E73" t="str">
            <v/>
          </cell>
          <cell r="N73">
            <v>98.7</v>
          </cell>
          <cell r="O73" t="str">
            <v/>
          </cell>
          <cell r="P73">
            <v>82.7</v>
          </cell>
          <cell r="Q73" t="str">
            <v/>
          </cell>
        </row>
        <row r="74">
          <cell r="B74">
            <v>101.2</v>
          </cell>
          <cell r="C74" t="str">
            <v/>
          </cell>
          <cell r="D74">
            <v>96.1</v>
          </cell>
          <cell r="E74" t="str">
            <v/>
          </cell>
          <cell r="N74">
            <v>97.8</v>
          </cell>
          <cell r="O74" t="str">
            <v/>
          </cell>
          <cell r="P74">
            <v>84.3</v>
          </cell>
          <cell r="Q74" t="str">
            <v/>
          </cell>
        </row>
        <row r="75">
          <cell r="B75">
            <v>102.9</v>
          </cell>
          <cell r="C75" t="str">
            <v/>
          </cell>
          <cell r="D75">
            <v>101.3</v>
          </cell>
          <cell r="E75" t="str">
            <v/>
          </cell>
          <cell r="N75">
            <v>99.6</v>
          </cell>
          <cell r="O75" t="str">
            <v/>
          </cell>
          <cell r="P75">
            <v>93.2</v>
          </cell>
          <cell r="Q75" t="str">
            <v/>
          </cell>
        </row>
        <row r="76">
          <cell r="B76">
            <v>106.1</v>
          </cell>
          <cell r="C76" t="str">
            <v/>
          </cell>
          <cell r="D76">
            <v>105.4</v>
          </cell>
          <cell r="E76" t="str">
            <v/>
          </cell>
          <cell r="N76">
            <v>105.1</v>
          </cell>
          <cell r="O76" t="str">
            <v/>
          </cell>
          <cell r="P76">
            <v>95.1</v>
          </cell>
          <cell r="Q76" t="str">
            <v/>
          </cell>
        </row>
        <row r="77">
          <cell r="B77">
            <v>104.2</v>
          </cell>
          <cell r="C77" t="str">
            <v/>
          </cell>
          <cell r="D77">
            <v>102</v>
          </cell>
          <cell r="E77" t="str">
            <v/>
          </cell>
          <cell r="N77">
            <v>108.1</v>
          </cell>
          <cell r="O77" t="str">
            <v/>
          </cell>
          <cell r="P77">
            <v>87.7</v>
          </cell>
          <cell r="Q77" t="str">
            <v/>
          </cell>
        </row>
        <row r="78">
          <cell r="B78">
            <v>100.9</v>
          </cell>
          <cell r="C78" t="str">
            <v/>
          </cell>
          <cell r="D78">
            <v>105.3</v>
          </cell>
          <cell r="E78" t="str">
            <v/>
          </cell>
          <cell r="N78">
            <v>107.1</v>
          </cell>
          <cell r="O78" t="str">
            <v/>
          </cell>
          <cell r="P78">
            <v>92.4</v>
          </cell>
          <cell r="Q78" t="str">
            <v/>
          </cell>
        </row>
        <row r="79">
          <cell r="B79">
            <v>94.2</v>
          </cell>
          <cell r="C79" t="str">
            <v/>
          </cell>
          <cell r="D79">
            <v>105.7</v>
          </cell>
          <cell r="E79" t="str">
            <v/>
          </cell>
          <cell r="N79">
            <v>101.8</v>
          </cell>
          <cell r="O79" t="str">
            <v/>
          </cell>
          <cell r="P79">
            <v>98</v>
          </cell>
          <cell r="Q79" t="str">
            <v/>
          </cell>
        </row>
        <row r="80">
          <cell r="B80">
            <v>90.8</v>
          </cell>
          <cell r="C80" t="str">
            <v/>
          </cell>
          <cell r="D80">
            <v>107.3</v>
          </cell>
          <cell r="E80" t="str">
            <v/>
          </cell>
          <cell r="N80">
            <v>97.3</v>
          </cell>
          <cell r="O80" t="str">
            <v/>
          </cell>
          <cell r="P80">
            <v>92.3</v>
          </cell>
          <cell r="Q80" t="str">
            <v/>
          </cell>
        </row>
        <row r="81">
          <cell r="B81">
            <v>90.9</v>
          </cell>
          <cell r="C81" t="str">
            <v/>
          </cell>
          <cell r="D81">
            <v>105.6</v>
          </cell>
          <cell r="E81" t="str">
            <v/>
          </cell>
          <cell r="N81">
            <v>89.4</v>
          </cell>
          <cell r="O81" t="str">
            <v/>
          </cell>
          <cell r="P81">
            <v>96</v>
          </cell>
          <cell r="Q81" t="str">
            <v/>
          </cell>
        </row>
        <row r="82">
          <cell r="B82">
            <v>91.5</v>
          </cell>
          <cell r="C82" t="str">
            <v/>
          </cell>
          <cell r="D82">
            <v>104.5</v>
          </cell>
          <cell r="E82" t="str">
            <v/>
          </cell>
          <cell r="N82">
            <v>97.7</v>
          </cell>
          <cell r="O82" t="str">
            <v/>
          </cell>
          <cell r="P82">
            <v>93.3</v>
          </cell>
          <cell r="Q82" t="str">
            <v/>
          </cell>
        </row>
        <row r="83">
          <cell r="B83">
            <v>96.6</v>
          </cell>
          <cell r="C83" t="str">
            <v/>
          </cell>
          <cell r="D83">
            <v>108.2</v>
          </cell>
          <cell r="E83" t="str">
            <v/>
          </cell>
          <cell r="N83">
            <v>99.4</v>
          </cell>
          <cell r="O83" t="str">
            <v/>
          </cell>
          <cell r="P83">
            <v>106.3</v>
          </cell>
          <cell r="Q83" t="str">
            <v/>
          </cell>
        </row>
        <row r="84">
          <cell r="B84">
            <v>97.3</v>
          </cell>
          <cell r="C84" t="str">
            <v/>
          </cell>
          <cell r="D84">
            <v>103.8</v>
          </cell>
          <cell r="E84" t="str">
            <v/>
          </cell>
          <cell r="N84">
            <v>98.2</v>
          </cell>
          <cell r="O84" t="str">
            <v/>
          </cell>
          <cell r="P84">
            <v>110.6</v>
          </cell>
          <cell r="Q84" t="str">
            <v/>
          </cell>
        </row>
        <row r="85">
          <cell r="B85">
            <v>92.8</v>
          </cell>
          <cell r="C85" t="str">
            <v/>
          </cell>
          <cell r="D85">
            <v>102.7</v>
          </cell>
          <cell r="E85" t="str">
            <v/>
          </cell>
          <cell r="N85">
            <v>102.5</v>
          </cell>
          <cell r="O85" t="str">
            <v/>
          </cell>
          <cell r="P85">
            <v>120.4</v>
          </cell>
          <cell r="Q85" t="str">
            <v/>
          </cell>
        </row>
        <row r="86">
          <cell r="B86">
            <v>92.2</v>
          </cell>
          <cell r="C86" t="str">
            <v/>
          </cell>
          <cell r="D86">
            <v>97.6</v>
          </cell>
          <cell r="E86" t="str">
            <v/>
          </cell>
          <cell r="N86">
            <v>103.7</v>
          </cell>
          <cell r="O86" t="str">
            <v/>
          </cell>
          <cell r="P86">
            <v>121.3</v>
          </cell>
          <cell r="Q86" t="str">
            <v/>
          </cell>
        </row>
        <row r="87">
          <cell r="B87">
            <v>93.3</v>
          </cell>
          <cell r="C87" t="str">
            <v/>
          </cell>
          <cell r="D87">
            <v>95.1</v>
          </cell>
          <cell r="E87" t="str">
            <v/>
          </cell>
          <cell r="N87">
            <v>104.2</v>
          </cell>
          <cell r="O87" t="str">
            <v/>
          </cell>
          <cell r="P87">
            <v>114.8</v>
          </cell>
          <cell r="Q87" t="str">
            <v/>
          </cell>
        </row>
        <row r="88">
          <cell r="B88">
            <v>92.3</v>
          </cell>
          <cell r="C88" t="str">
            <v/>
          </cell>
          <cell r="D88">
            <v>94.8</v>
          </cell>
          <cell r="E88" t="str">
            <v/>
          </cell>
          <cell r="N88">
            <v>99.2</v>
          </cell>
          <cell r="O88" t="str">
            <v/>
          </cell>
          <cell r="P88">
            <v>114.5</v>
          </cell>
          <cell r="Q88" t="str">
            <v/>
          </cell>
        </row>
        <row r="89">
          <cell r="B89">
            <v>91.5</v>
          </cell>
          <cell r="C89" t="str">
            <v/>
          </cell>
          <cell r="D89">
            <v>97.9</v>
          </cell>
          <cell r="E89" t="str">
            <v/>
          </cell>
          <cell r="N89">
            <v>97.2</v>
          </cell>
          <cell r="O89" t="str">
            <v/>
          </cell>
          <cell r="P89">
            <v>126.8</v>
          </cell>
          <cell r="Q89" t="str">
            <v/>
          </cell>
        </row>
        <row r="90">
          <cell r="B90">
            <v>94.2</v>
          </cell>
          <cell r="C90" t="str">
            <v/>
          </cell>
          <cell r="D90">
            <v>98.5</v>
          </cell>
          <cell r="E90" t="str">
            <v/>
          </cell>
          <cell r="N90">
            <v>101</v>
          </cell>
          <cell r="O90" t="str">
            <v/>
          </cell>
          <cell r="P90">
            <v>131</v>
          </cell>
          <cell r="Q90" t="str">
            <v/>
          </cell>
        </row>
        <row r="91">
          <cell r="B91">
            <v>98.2</v>
          </cell>
          <cell r="C91" t="str">
            <v/>
          </cell>
          <cell r="D91">
            <v>98.5</v>
          </cell>
          <cell r="E91" t="str">
            <v/>
          </cell>
          <cell r="N91">
            <v>103.4</v>
          </cell>
          <cell r="O91" t="str">
            <v/>
          </cell>
          <cell r="P91">
            <v>123.8</v>
          </cell>
          <cell r="Q91" t="str">
            <v/>
          </cell>
        </row>
        <row r="92">
          <cell r="B92">
            <v>103.1</v>
          </cell>
          <cell r="C92" t="str">
            <v/>
          </cell>
          <cell r="D92">
            <v>100.8</v>
          </cell>
          <cell r="E92" t="str">
            <v/>
          </cell>
          <cell r="N92">
            <v>103.9</v>
          </cell>
          <cell r="O92" t="str">
            <v/>
          </cell>
          <cell r="P92">
            <v>117.9</v>
          </cell>
          <cell r="Q92" t="str">
            <v/>
          </cell>
        </row>
        <row r="93">
          <cell r="B93">
            <v>109.1</v>
          </cell>
          <cell r="C93" t="str">
            <v/>
          </cell>
          <cell r="D93">
            <v>106.6</v>
          </cell>
          <cell r="E93" t="str">
            <v/>
          </cell>
          <cell r="N93">
            <v>112.6</v>
          </cell>
          <cell r="O93" t="str">
            <v/>
          </cell>
          <cell r="P93">
            <v>118.7</v>
          </cell>
          <cell r="Q93" t="str">
            <v/>
          </cell>
        </row>
        <row r="94">
          <cell r="B94">
            <v>110.1</v>
          </cell>
          <cell r="C94" t="str">
            <v/>
          </cell>
          <cell r="D94">
            <v>107.5</v>
          </cell>
          <cell r="E94" t="str">
            <v/>
          </cell>
          <cell r="N94">
            <v>105.1</v>
          </cell>
          <cell r="O94" t="str">
            <v/>
          </cell>
          <cell r="P94">
            <v>131.4</v>
          </cell>
          <cell r="Q94" t="str">
            <v/>
          </cell>
        </row>
        <row r="95">
          <cell r="B95">
            <v>113.5</v>
          </cell>
          <cell r="C95" t="str">
            <v/>
          </cell>
          <cell r="D95">
            <v>111.7</v>
          </cell>
          <cell r="E95" t="str">
            <v/>
          </cell>
          <cell r="N95">
            <v>103</v>
          </cell>
          <cell r="O95" t="str">
            <v/>
          </cell>
          <cell r="P95">
            <v>122.9</v>
          </cell>
          <cell r="Q95" t="str">
            <v/>
          </cell>
        </row>
        <row r="96">
          <cell r="B96">
            <v>112</v>
          </cell>
          <cell r="C96" t="str">
            <v/>
          </cell>
          <cell r="D96">
            <v>111.8</v>
          </cell>
          <cell r="E96" t="str">
            <v/>
          </cell>
          <cell r="N96">
            <v>101.9</v>
          </cell>
          <cell r="O96" t="str">
            <v/>
          </cell>
          <cell r="P96">
            <v>114.6</v>
          </cell>
          <cell r="Q96" t="str">
            <v/>
          </cell>
        </row>
        <row r="97">
          <cell r="B97">
            <v>111.9</v>
          </cell>
          <cell r="C97" t="str">
            <v/>
          </cell>
          <cell r="D97">
            <v>116.7</v>
          </cell>
          <cell r="E97" t="str">
            <v/>
          </cell>
          <cell r="N97">
            <v>103.8</v>
          </cell>
          <cell r="O97" t="str">
            <v/>
          </cell>
          <cell r="P97">
            <v>99.6</v>
          </cell>
          <cell r="Q97" t="str">
            <v/>
          </cell>
        </row>
        <row r="98">
          <cell r="B98">
            <v>106.9</v>
          </cell>
          <cell r="C98" t="str">
            <v/>
          </cell>
          <cell r="D98">
            <v>108.1</v>
          </cell>
          <cell r="E98" t="str">
            <v/>
          </cell>
          <cell r="N98">
            <v>104.8</v>
          </cell>
          <cell r="O98" t="str">
            <v/>
          </cell>
          <cell r="P98">
            <v>99.7</v>
          </cell>
          <cell r="Q98" t="str">
            <v/>
          </cell>
        </row>
        <row r="99">
          <cell r="B99">
            <v>105.5</v>
          </cell>
          <cell r="C99" t="str">
            <v/>
          </cell>
          <cell r="D99">
            <v>107.1</v>
          </cell>
          <cell r="E99" t="str">
            <v/>
          </cell>
          <cell r="N99">
            <v>103.9</v>
          </cell>
          <cell r="O99" t="str">
            <v/>
          </cell>
          <cell r="P99">
            <v>99.8</v>
          </cell>
          <cell r="Q99" t="str">
            <v/>
          </cell>
        </row>
        <row r="100">
          <cell r="B100">
            <v>106.3</v>
          </cell>
          <cell r="C100" t="str">
            <v/>
          </cell>
          <cell r="D100">
            <v>107.4</v>
          </cell>
          <cell r="E100" t="str">
            <v/>
          </cell>
          <cell r="N100">
            <v>110</v>
          </cell>
          <cell r="O100" t="str">
            <v/>
          </cell>
          <cell r="P100">
            <v>96.5</v>
          </cell>
          <cell r="Q100" t="str">
            <v/>
          </cell>
        </row>
        <row r="101">
          <cell r="B101">
            <v>106.9</v>
          </cell>
          <cell r="C101" t="str">
            <v/>
          </cell>
          <cell r="D101">
            <v>105</v>
          </cell>
          <cell r="E101" t="str">
            <v/>
          </cell>
          <cell r="N101">
            <v>109.8</v>
          </cell>
          <cell r="O101" t="str">
            <v/>
          </cell>
          <cell r="P101">
            <v>94.7</v>
          </cell>
          <cell r="Q101" t="str">
            <v/>
          </cell>
        </row>
        <row r="102">
          <cell r="B102">
            <v>105.4</v>
          </cell>
          <cell r="C102" t="str">
            <v/>
          </cell>
          <cell r="D102">
            <v>104.7</v>
          </cell>
          <cell r="E102" t="str">
            <v/>
          </cell>
          <cell r="N102">
            <v>107.3</v>
          </cell>
          <cell r="O102" t="str">
            <v/>
          </cell>
          <cell r="P102">
            <v>90.6</v>
          </cell>
          <cell r="Q102" t="str">
            <v/>
          </cell>
        </row>
        <row r="103">
          <cell r="B103">
            <v>102.1</v>
          </cell>
          <cell r="C103" t="str">
            <v/>
          </cell>
          <cell r="D103">
            <v>104.6</v>
          </cell>
          <cell r="E103" t="str">
            <v/>
          </cell>
          <cell r="N103">
            <v>104.3</v>
          </cell>
          <cell r="O103" t="str">
            <v/>
          </cell>
          <cell r="P103">
            <v>86.8</v>
          </cell>
          <cell r="Q103" t="str">
            <v/>
          </cell>
        </row>
        <row r="104">
          <cell r="B104">
            <v>100.1</v>
          </cell>
          <cell r="C104" t="str">
            <v/>
          </cell>
          <cell r="D104">
            <v>102.1</v>
          </cell>
          <cell r="E104" t="str">
            <v/>
          </cell>
          <cell r="N104">
            <v>104.5</v>
          </cell>
          <cell r="O104" t="str">
            <v/>
          </cell>
          <cell r="P104">
            <v>91.7</v>
          </cell>
          <cell r="Q104" t="str">
            <v/>
          </cell>
        </row>
        <row r="105">
          <cell r="B105">
            <v>97.2</v>
          </cell>
          <cell r="C105" t="str">
            <v/>
          </cell>
          <cell r="D105">
            <v>98.8</v>
          </cell>
          <cell r="E105" t="str">
            <v/>
          </cell>
          <cell r="N105">
            <v>102.5</v>
          </cell>
          <cell r="O105" t="str">
            <v/>
          </cell>
          <cell r="P105">
            <v>92.8</v>
          </cell>
          <cell r="Q105" t="str">
            <v/>
          </cell>
        </row>
        <row r="106">
          <cell r="B106">
            <v>96.4</v>
          </cell>
          <cell r="C106" t="str">
            <v/>
          </cell>
          <cell r="D106">
            <v>98.2</v>
          </cell>
          <cell r="E106" t="str">
            <v/>
          </cell>
          <cell r="N106">
            <v>105.4</v>
          </cell>
          <cell r="O106" t="str">
            <v/>
          </cell>
          <cell r="P106">
            <v>83.6</v>
          </cell>
          <cell r="Q106" t="str">
            <v/>
          </cell>
        </row>
        <row r="107">
          <cell r="B107">
            <v>94.7</v>
          </cell>
          <cell r="C107" t="str">
            <v/>
          </cell>
          <cell r="D107">
            <v>96.4</v>
          </cell>
          <cell r="E107" t="str">
            <v/>
          </cell>
          <cell r="N107">
            <v>105.6</v>
          </cell>
          <cell r="O107" t="str">
            <v/>
          </cell>
          <cell r="P107">
            <v>80.400000000000006</v>
          </cell>
          <cell r="Q107" t="str">
            <v/>
          </cell>
        </row>
        <row r="108">
          <cell r="B108">
            <v>96.6</v>
          </cell>
          <cell r="C108" t="str">
            <v/>
          </cell>
          <cell r="D108">
            <v>95.3</v>
          </cell>
          <cell r="E108" t="str">
            <v/>
          </cell>
          <cell r="N108">
            <v>104.3</v>
          </cell>
          <cell r="O108" t="str">
            <v/>
          </cell>
          <cell r="P108">
            <v>82.6</v>
          </cell>
          <cell r="Q108" t="str">
            <v/>
          </cell>
        </row>
        <row r="109">
          <cell r="B109">
            <v>100.1</v>
          </cell>
          <cell r="C109" t="str">
            <v/>
          </cell>
          <cell r="D109">
            <v>92.6</v>
          </cell>
          <cell r="E109" t="str">
            <v/>
          </cell>
          <cell r="N109">
            <v>103.8</v>
          </cell>
          <cell r="O109" t="str">
            <v/>
          </cell>
          <cell r="P109">
            <v>88.6</v>
          </cell>
          <cell r="Q109" t="str">
            <v/>
          </cell>
        </row>
        <row r="110">
          <cell r="B110">
            <v>118.1</v>
          </cell>
          <cell r="C110" t="str">
            <v/>
          </cell>
          <cell r="D110">
            <v>117.9</v>
          </cell>
          <cell r="E110" t="str">
            <v/>
          </cell>
          <cell r="N110">
            <v>102.4</v>
          </cell>
          <cell r="O110" t="str">
            <v/>
          </cell>
          <cell r="P110">
            <v>90.9</v>
          </cell>
          <cell r="Q110" t="str">
            <v/>
          </cell>
        </row>
        <row r="111">
          <cell r="B111">
            <v>124</v>
          </cell>
          <cell r="C111" t="str">
            <v/>
          </cell>
          <cell r="D111">
            <v>128.80000000000001</v>
          </cell>
          <cell r="E111" t="str">
            <v/>
          </cell>
          <cell r="N111">
            <v>102.7</v>
          </cell>
          <cell r="O111" t="str">
            <v/>
          </cell>
          <cell r="P111">
            <v>88.7</v>
          </cell>
          <cell r="Q111" t="str">
            <v/>
          </cell>
        </row>
        <row r="112">
          <cell r="B112">
            <v>124.9</v>
          </cell>
          <cell r="C112" t="str">
            <v/>
          </cell>
          <cell r="D112">
            <v>127.5</v>
          </cell>
          <cell r="E112" t="str">
            <v/>
          </cell>
          <cell r="N112">
            <v>101</v>
          </cell>
          <cell r="O112" t="str">
            <v/>
          </cell>
          <cell r="P112">
            <v>90.9</v>
          </cell>
          <cell r="Q112" t="str">
            <v/>
          </cell>
        </row>
        <row r="113">
          <cell r="B113">
            <v>125.1</v>
          </cell>
          <cell r="C113" t="str">
            <v/>
          </cell>
          <cell r="D113">
            <v>127.2</v>
          </cell>
          <cell r="E113" t="str">
            <v/>
          </cell>
          <cell r="N113">
            <v>99.7</v>
          </cell>
          <cell r="O113" t="str">
            <v/>
          </cell>
          <cell r="P113">
            <v>90.8</v>
          </cell>
          <cell r="Q113" t="str">
            <v/>
          </cell>
        </row>
        <row r="114">
          <cell r="B114">
            <v>123.5</v>
          </cell>
          <cell r="C114" t="str">
            <v/>
          </cell>
          <cell r="D114">
            <v>124.7</v>
          </cell>
          <cell r="E114" t="str">
            <v/>
          </cell>
          <cell r="N114">
            <v>98</v>
          </cell>
          <cell r="O114" t="str">
            <v/>
          </cell>
          <cell r="P114">
            <v>92</v>
          </cell>
          <cell r="Q114" t="str">
            <v/>
          </cell>
        </row>
        <row r="115">
          <cell r="B115">
            <v>124.2</v>
          </cell>
          <cell r="C115" t="str">
            <v/>
          </cell>
          <cell r="D115">
            <v>124.2</v>
          </cell>
          <cell r="E115" t="str">
            <v/>
          </cell>
          <cell r="N115">
            <v>100.3</v>
          </cell>
          <cell r="O115" t="str">
            <v/>
          </cell>
          <cell r="P115">
            <v>95.3</v>
          </cell>
          <cell r="Q115" t="str">
            <v/>
          </cell>
        </row>
        <row r="116">
          <cell r="B116">
            <v>126.6</v>
          </cell>
          <cell r="C116" t="str">
            <v/>
          </cell>
          <cell r="D116">
            <v>126.9</v>
          </cell>
          <cell r="E116" t="str">
            <v/>
          </cell>
          <cell r="N116">
            <v>98.8</v>
          </cell>
          <cell r="O116" t="str">
            <v/>
          </cell>
          <cell r="P116">
            <v>93.9</v>
          </cell>
          <cell r="Q116" t="str">
            <v/>
          </cell>
        </row>
        <row r="117">
          <cell r="B117">
            <v>124</v>
          </cell>
          <cell r="C117" t="str">
            <v/>
          </cell>
          <cell r="D117">
            <v>121.8</v>
          </cell>
          <cell r="E117" t="str">
            <v/>
          </cell>
          <cell r="N117">
            <v>102.9</v>
          </cell>
          <cell r="O117" t="str">
            <v/>
          </cell>
          <cell r="P117">
            <v>96.7</v>
          </cell>
          <cell r="Q117" t="str">
            <v/>
          </cell>
        </row>
        <row r="118">
          <cell r="B118">
            <v>120.7</v>
          </cell>
          <cell r="C118" t="str">
            <v/>
          </cell>
          <cell r="D118">
            <v>126.9</v>
          </cell>
          <cell r="E118" t="str">
            <v/>
          </cell>
          <cell r="N118">
            <v>98.6</v>
          </cell>
          <cell r="O118" t="str">
            <v/>
          </cell>
          <cell r="P118">
            <v>126.9</v>
          </cell>
          <cell r="Q118" t="str">
            <v/>
          </cell>
        </row>
        <row r="119">
          <cell r="B119">
            <v>117.5</v>
          </cell>
          <cell r="C119" t="str">
            <v/>
          </cell>
          <cell r="D119">
            <v>130.1</v>
          </cell>
          <cell r="E119" t="str">
            <v/>
          </cell>
          <cell r="N119">
            <v>98.4</v>
          </cell>
          <cell r="O119" t="str">
            <v/>
          </cell>
          <cell r="P119">
            <v>131.30000000000001</v>
          </cell>
          <cell r="Q119" t="str">
            <v/>
          </cell>
        </row>
        <row r="120">
          <cell r="B120">
            <v>111.2</v>
          </cell>
          <cell r="C120" t="str">
            <v/>
          </cell>
          <cell r="D120">
            <v>121.9</v>
          </cell>
          <cell r="E120" t="str">
            <v/>
          </cell>
          <cell r="N120">
            <v>93.3</v>
          </cell>
          <cell r="O120" t="str">
            <v/>
          </cell>
          <cell r="P120">
            <v>124.5</v>
          </cell>
          <cell r="Q120" t="str">
            <v/>
          </cell>
        </row>
        <row r="121">
          <cell r="B121">
            <v>97.5</v>
          </cell>
          <cell r="C121" t="str">
            <v/>
          </cell>
          <cell r="D121">
            <v>103.2</v>
          </cell>
          <cell r="E121" t="str">
            <v/>
          </cell>
          <cell r="N121">
            <v>96.9</v>
          </cell>
          <cell r="O121" t="str">
            <v/>
          </cell>
          <cell r="P121">
            <v>120.4</v>
          </cell>
          <cell r="Q121" t="str">
            <v/>
          </cell>
        </row>
        <row r="122">
          <cell r="B122">
            <v>88.3</v>
          </cell>
          <cell r="C122" t="str">
            <v/>
          </cell>
          <cell r="D122">
            <v>90.9</v>
          </cell>
          <cell r="E122" t="str">
            <v/>
          </cell>
          <cell r="N122">
            <v>93.7</v>
          </cell>
          <cell r="O122" t="str">
            <v/>
          </cell>
          <cell r="P122">
            <v>120.9</v>
          </cell>
          <cell r="Q122" t="str">
            <v/>
          </cell>
        </row>
        <row r="123">
          <cell r="B123">
            <v>82.5</v>
          </cell>
          <cell r="C123" t="str">
            <v/>
          </cell>
          <cell r="D123">
            <v>81.900000000000006</v>
          </cell>
          <cell r="E123" t="str">
            <v/>
          </cell>
          <cell r="N123">
            <v>92.8</v>
          </cell>
          <cell r="O123" t="str">
            <v/>
          </cell>
          <cell r="P123">
            <v>126.7</v>
          </cell>
          <cell r="Q123" t="str">
            <v/>
          </cell>
        </row>
        <row r="124">
          <cell r="B124">
            <v>82</v>
          </cell>
          <cell r="C124" t="str">
            <v/>
          </cell>
          <cell r="D124">
            <v>77.7</v>
          </cell>
          <cell r="E124" t="str">
            <v/>
          </cell>
          <cell r="N124">
            <v>93.1</v>
          </cell>
          <cell r="O124" t="str">
            <v/>
          </cell>
          <cell r="P124">
            <v>133.80000000000001</v>
          </cell>
          <cell r="Q124" t="str">
            <v/>
          </cell>
        </row>
        <row r="125">
          <cell r="B125">
            <v>83</v>
          </cell>
          <cell r="C125" t="str">
            <v/>
          </cell>
          <cell r="D125">
            <v>76.599999999999994</v>
          </cell>
          <cell r="E125" t="str">
            <v/>
          </cell>
          <cell r="N125">
            <v>97.4</v>
          </cell>
          <cell r="O125" t="str">
            <v/>
          </cell>
          <cell r="P125">
            <v>139.30000000000001</v>
          </cell>
          <cell r="Q125" t="str">
            <v/>
          </cell>
        </row>
        <row r="126">
          <cell r="B126">
            <v>83.4</v>
          </cell>
          <cell r="C126" t="str">
            <v/>
          </cell>
          <cell r="D126">
            <v>81.8</v>
          </cell>
          <cell r="E126" t="str">
            <v/>
          </cell>
          <cell r="N126">
            <v>97.1</v>
          </cell>
          <cell r="O126" t="str">
            <v/>
          </cell>
          <cell r="P126">
            <v>149.19999999999999</v>
          </cell>
          <cell r="Q126" t="str">
            <v/>
          </cell>
        </row>
        <row r="127">
          <cell r="B127">
            <v>86.7</v>
          </cell>
          <cell r="C127" t="str">
            <v/>
          </cell>
          <cell r="D127">
            <v>81.599999999999994</v>
          </cell>
          <cell r="E127" t="str">
            <v/>
          </cell>
          <cell r="N127">
            <v>97.5</v>
          </cell>
          <cell r="O127" t="str">
            <v/>
          </cell>
          <cell r="P127">
            <v>146.9</v>
          </cell>
          <cell r="Q127" t="str">
            <v/>
          </cell>
        </row>
        <row r="128">
          <cell r="B128">
            <v>88</v>
          </cell>
          <cell r="C128" t="str">
            <v/>
          </cell>
          <cell r="D128">
            <v>76.400000000000006</v>
          </cell>
          <cell r="E128" t="str">
            <v/>
          </cell>
          <cell r="N128">
            <v>101.5</v>
          </cell>
          <cell r="O128" t="str">
            <v/>
          </cell>
          <cell r="P128">
            <v>150.6</v>
          </cell>
          <cell r="Q128" t="str">
            <v/>
          </cell>
        </row>
        <row r="129">
          <cell r="B129">
            <v>89.6</v>
          </cell>
          <cell r="C129" t="str">
            <v/>
          </cell>
          <cell r="D129">
            <v>80.7</v>
          </cell>
          <cell r="E129" t="str">
            <v/>
          </cell>
          <cell r="N129">
            <v>95.7</v>
          </cell>
          <cell r="O129" t="str">
            <v/>
          </cell>
          <cell r="P129">
            <v>140.4</v>
          </cell>
          <cell r="Q129" t="str">
            <v/>
          </cell>
        </row>
        <row r="130">
          <cell r="B130">
            <v>100.2</v>
          </cell>
          <cell r="C130" t="str">
            <v/>
          </cell>
          <cell r="D130">
            <v>81.3</v>
          </cell>
          <cell r="E130" t="str">
            <v/>
          </cell>
          <cell r="N130">
            <v>94.4</v>
          </cell>
          <cell r="O130" t="str">
            <v/>
          </cell>
          <cell r="P130">
            <v>106.4</v>
          </cell>
          <cell r="Q130" t="str">
            <v/>
          </cell>
        </row>
        <row r="131">
          <cell r="B131">
            <v>103.2</v>
          </cell>
          <cell r="C131" t="str">
            <v/>
          </cell>
          <cell r="D131">
            <v>80.5</v>
          </cell>
          <cell r="E131" t="str">
            <v/>
          </cell>
          <cell r="N131">
            <v>95.5</v>
          </cell>
          <cell r="O131" t="str">
            <v/>
          </cell>
          <cell r="P131">
            <v>91.1</v>
          </cell>
          <cell r="Q131" t="str">
            <v/>
          </cell>
        </row>
        <row r="132">
          <cell r="B132">
            <v>106.5</v>
          </cell>
          <cell r="C132" t="str">
            <v/>
          </cell>
          <cell r="D132">
            <v>86.7</v>
          </cell>
          <cell r="E132" t="str">
            <v/>
          </cell>
          <cell r="N132">
            <v>103.5</v>
          </cell>
          <cell r="O132" t="str">
            <v/>
          </cell>
          <cell r="P132">
            <v>96.4</v>
          </cell>
          <cell r="Q132" t="str">
            <v/>
          </cell>
        </row>
        <row r="133">
          <cell r="B133">
            <v>106</v>
          </cell>
          <cell r="C133" t="str">
            <v/>
          </cell>
          <cell r="D133">
            <v>95.9</v>
          </cell>
          <cell r="E133" t="str">
            <v/>
          </cell>
          <cell r="N133">
            <v>101.1</v>
          </cell>
          <cell r="O133" t="str">
            <v/>
          </cell>
          <cell r="P133">
            <v>89.3</v>
          </cell>
          <cell r="Q133" t="str">
            <v/>
          </cell>
        </row>
        <row r="134">
          <cell r="B134">
            <v>103</v>
          </cell>
          <cell r="C134" t="str">
            <v/>
          </cell>
          <cell r="D134">
            <v>89.8</v>
          </cell>
          <cell r="E134" t="str">
            <v/>
          </cell>
          <cell r="N134">
            <v>100.6</v>
          </cell>
          <cell r="O134" t="str">
            <v/>
          </cell>
          <cell r="P134">
            <v>86.4</v>
          </cell>
          <cell r="Q134" t="str">
            <v/>
          </cell>
        </row>
        <row r="135">
          <cell r="B135">
            <v>108.1</v>
          </cell>
          <cell r="C135" t="str">
            <v/>
          </cell>
          <cell r="D135">
            <v>99.1</v>
          </cell>
          <cell r="E135" t="str">
            <v/>
          </cell>
          <cell r="N135">
            <v>106.5</v>
          </cell>
          <cell r="O135" t="str">
            <v/>
          </cell>
          <cell r="P135">
            <v>79.900000000000006</v>
          </cell>
          <cell r="Q135" t="str">
            <v/>
          </cell>
        </row>
        <row r="136">
          <cell r="B136">
            <v>115</v>
          </cell>
          <cell r="C136" t="str">
            <v/>
          </cell>
          <cell r="D136">
            <v>110.5</v>
          </cell>
          <cell r="E136" t="str">
            <v/>
          </cell>
          <cell r="N136">
            <v>106.4</v>
          </cell>
          <cell r="O136" t="str">
            <v/>
          </cell>
          <cell r="P136">
            <v>76.599999999999994</v>
          </cell>
          <cell r="Q136" t="str">
            <v/>
          </cell>
        </row>
        <row r="137">
          <cell r="B137">
            <v>120.5</v>
          </cell>
          <cell r="C137" t="str">
            <v/>
          </cell>
          <cell r="D137">
            <v>110.2</v>
          </cell>
          <cell r="E137" t="str">
            <v/>
          </cell>
          <cell r="N137">
            <v>101</v>
          </cell>
          <cell r="O137" t="str">
            <v/>
          </cell>
          <cell r="P137">
            <v>71.2</v>
          </cell>
          <cell r="Q137" t="str">
            <v/>
          </cell>
        </row>
        <row r="138">
          <cell r="B138">
            <v>121.4</v>
          </cell>
          <cell r="C138" t="str">
            <v/>
          </cell>
          <cell r="D138">
            <v>108.9</v>
          </cell>
          <cell r="E138" t="str">
            <v/>
          </cell>
          <cell r="N138">
            <v>104.5</v>
          </cell>
          <cell r="O138" t="str">
            <v/>
          </cell>
          <cell r="P138">
            <v>63.2</v>
          </cell>
          <cell r="Q138" t="str">
            <v/>
          </cell>
        </row>
        <row r="139">
          <cell r="B139">
            <v>121.7</v>
          </cell>
          <cell r="C139" t="str">
            <v/>
          </cell>
          <cell r="D139">
            <v>112.6</v>
          </cell>
          <cell r="E139" t="str">
            <v/>
          </cell>
          <cell r="N139">
            <v>101.2</v>
          </cell>
          <cell r="O139" t="str">
            <v/>
          </cell>
          <cell r="P139">
            <v>66.400000000000006</v>
          </cell>
          <cell r="Q139" t="str">
            <v/>
          </cell>
        </row>
        <row r="140">
          <cell r="B140">
            <v>124.4</v>
          </cell>
          <cell r="C140" t="str">
            <v/>
          </cell>
          <cell r="D140">
            <v>124.2</v>
          </cell>
          <cell r="E140" t="str">
            <v/>
          </cell>
          <cell r="N140">
            <v>108.2</v>
          </cell>
          <cell r="O140" t="str">
            <v/>
          </cell>
          <cell r="P140">
            <v>69.5</v>
          </cell>
          <cell r="Q140" t="str">
            <v/>
          </cell>
        </row>
        <row r="141">
          <cell r="B141">
            <v>126.9</v>
          </cell>
          <cell r="C141" t="str">
            <v/>
          </cell>
          <cell r="D141">
            <v>131.19999999999999</v>
          </cell>
          <cell r="E141" t="str">
            <v/>
          </cell>
          <cell r="N141">
            <v>110</v>
          </cell>
          <cell r="O141" t="str">
            <v/>
          </cell>
          <cell r="P141">
            <v>85.3</v>
          </cell>
          <cell r="Q141" t="str">
            <v/>
          </cell>
        </row>
        <row r="142">
          <cell r="B142">
            <v>118</v>
          </cell>
          <cell r="C142" t="str">
            <v/>
          </cell>
          <cell r="D142">
            <v>129</v>
          </cell>
          <cell r="E142" t="str">
            <v/>
          </cell>
          <cell r="N142">
            <v>117.5</v>
          </cell>
          <cell r="O142" t="str">
            <v/>
          </cell>
          <cell r="P142">
            <v>87</v>
          </cell>
          <cell r="Q142" t="str">
            <v/>
          </cell>
        </row>
        <row r="143">
          <cell r="B143">
            <v>117.6</v>
          </cell>
          <cell r="C143" t="str">
            <v/>
          </cell>
          <cell r="D143">
            <v>127.2</v>
          </cell>
          <cell r="E143" t="str">
            <v/>
          </cell>
          <cell r="N143">
            <v>116.6</v>
          </cell>
          <cell r="O143" t="str">
            <v/>
          </cell>
          <cell r="P143">
            <v>102</v>
          </cell>
          <cell r="Q143" t="str">
            <v/>
          </cell>
        </row>
        <row r="144">
          <cell r="B144">
            <v>119.4</v>
          </cell>
          <cell r="C144" t="str">
            <v/>
          </cell>
          <cell r="D144">
            <v>133.19999999999999</v>
          </cell>
          <cell r="E144" t="str">
            <v/>
          </cell>
          <cell r="N144">
            <v>119.3</v>
          </cell>
          <cell r="O144" t="str">
            <v/>
          </cell>
          <cell r="P144">
            <v>97.4</v>
          </cell>
          <cell r="Q144" t="str">
            <v/>
          </cell>
        </row>
        <row r="145">
          <cell r="B145">
            <v>119.7</v>
          </cell>
          <cell r="C145" t="str">
            <v/>
          </cell>
          <cell r="D145">
            <v>124.8</v>
          </cell>
          <cell r="E145" t="str">
            <v/>
          </cell>
          <cell r="N145">
            <v>117.9</v>
          </cell>
          <cell r="O145" t="str">
            <v/>
          </cell>
          <cell r="P145">
            <v>101.3</v>
          </cell>
          <cell r="Q145" t="str">
            <v/>
          </cell>
        </row>
        <row r="146">
          <cell r="B146">
            <v>128.80000000000001</v>
          </cell>
          <cell r="C146" t="str">
            <v/>
          </cell>
          <cell r="D146">
            <v>135.9</v>
          </cell>
          <cell r="E146" t="str">
            <v/>
          </cell>
          <cell r="N146">
            <v>127.5</v>
          </cell>
          <cell r="O146" t="str">
            <v/>
          </cell>
          <cell r="P146">
            <v>102.7</v>
          </cell>
          <cell r="Q146" t="str">
            <v/>
          </cell>
        </row>
        <row r="147">
          <cell r="B147">
            <v>136.9</v>
          </cell>
          <cell r="C147" t="str">
            <v/>
          </cell>
          <cell r="D147">
            <v>136.9</v>
          </cell>
          <cell r="E147" t="str">
            <v/>
          </cell>
          <cell r="N147">
            <v>126.6</v>
          </cell>
          <cell r="O147" t="str">
            <v/>
          </cell>
          <cell r="P147">
            <v>95.5</v>
          </cell>
          <cell r="Q147" t="str">
            <v/>
          </cell>
        </row>
        <row r="148">
          <cell r="B148">
            <v>137</v>
          </cell>
          <cell r="C148" t="str">
            <v/>
          </cell>
          <cell r="D148">
            <v>144.19999999999999</v>
          </cell>
          <cell r="E148" t="str">
            <v/>
          </cell>
          <cell r="N148">
            <v>134.1</v>
          </cell>
          <cell r="O148" t="str">
            <v/>
          </cell>
          <cell r="P148">
            <v>93.2</v>
          </cell>
          <cell r="Q148" t="str">
            <v/>
          </cell>
        </row>
        <row r="149">
          <cell r="B149">
            <v>145.6</v>
          </cell>
          <cell r="C149" t="str">
            <v/>
          </cell>
          <cell r="D149">
            <v>163.4</v>
          </cell>
          <cell r="E149" t="str">
            <v/>
          </cell>
          <cell r="N149">
            <v>145.69999999999999</v>
          </cell>
          <cell r="O149" t="str">
            <v/>
          </cell>
          <cell r="P149">
            <v>102.2</v>
          </cell>
          <cell r="Q149" t="str">
            <v/>
          </cell>
        </row>
        <row r="150">
          <cell r="B150">
            <v>156</v>
          </cell>
          <cell r="C150" t="str">
            <v/>
          </cell>
          <cell r="D150">
            <v>174.8</v>
          </cell>
          <cell r="E150" t="str">
            <v/>
          </cell>
          <cell r="N150">
            <v>141.30000000000001</v>
          </cell>
          <cell r="O150" t="str">
            <v/>
          </cell>
          <cell r="P150">
            <v>116.6</v>
          </cell>
          <cell r="Q150" t="str">
            <v/>
          </cell>
        </row>
        <row r="151">
          <cell r="B151">
            <v>145.6</v>
          </cell>
          <cell r="C151" t="str">
            <v/>
          </cell>
          <cell r="D151">
            <v>166</v>
          </cell>
          <cell r="E151" t="str">
            <v/>
          </cell>
          <cell r="N151">
            <v>147.4</v>
          </cell>
          <cell r="O151" t="str">
            <v/>
          </cell>
          <cell r="P151">
            <v>114.5</v>
          </cell>
          <cell r="Q151" t="str">
            <v/>
          </cell>
        </row>
        <row r="152">
          <cell r="B152">
            <v>137.80000000000001</v>
          </cell>
          <cell r="C152" t="str">
            <v/>
          </cell>
          <cell r="D152">
            <v>159.6</v>
          </cell>
          <cell r="E152" t="str">
            <v/>
          </cell>
          <cell r="N152">
            <v>139</v>
          </cell>
          <cell r="O152" t="str">
            <v/>
          </cell>
          <cell r="P152">
            <v>100.9</v>
          </cell>
          <cell r="Q152" t="str">
            <v/>
          </cell>
        </row>
        <row r="153">
          <cell r="B153">
            <v>160.9</v>
          </cell>
          <cell r="C153" t="str">
            <v/>
          </cell>
          <cell r="D153">
            <v>163</v>
          </cell>
          <cell r="E153" t="str">
            <v/>
          </cell>
          <cell r="N153">
            <v>155.30000000000001</v>
          </cell>
          <cell r="O153" t="str">
            <v/>
          </cell>
          <cell r="P153">
            <v>122.4</v>
          </cell>
          <cell r="Q153" t="str">
            <v/>
          </cell>
        </row>
        <row r="154">
          <cell r="B154">
            <v>173.5</v>
          </cell>
          <cell r="C154" t="str">
            <v/>
          </cell>
          <cell r="D154">
            <v>181.1</v>
          </cell>
          <cell r="E154" t="str">
            <v/>
          </cell>
          <cell r="N154">
            <v>156.1</v>
          </cell>
          <cell r="O154" t="str">
            <v/>
          </cell>
          <cell r="P154">
            <v>130.9</v>
          </cell>
          <cell r="Q154" t="str">
            <v/>
          </cell>
        </row>
        <row r="155">
          <cell r="B155">
            <v>174.5</v>
          </cell>
          <cell r="C155" t="str">
            <v/>
          </cell>
          <cell r="D155">
            <v>181.2</v>
          </cell>
          <cell r="E155" t="str">
            <v/>
          </cell>
          <cell r="N155">
            <v>161.5</v>
          </cell>
          <cell r="O155" t="str">
            <v/>
          </cell>
          <cell r="P155">
            <v>123.5</v>
          </cell>
          <cell r="Q155" t="str">
            <v/>
          </cell>
        </row>
        <row r="156">
          <cell r="B156">
            <v>171.8</v>
          </cell>
          <cell r="C156"/>
          <cell r="D156">
            <v>167.8</v>
          </cell>
          <cell r="E156"/>
          <cell r="N156">
            <v>146.19999999999999</v>
          </cell>
          <cell r="O156"/>
          <cell r="P156">
            <v>127.8</v>
          </cell>
          <cell r="Q156"/>
        </row>
      </sheetData>
      <sheetData sheetId="2">
        <row r="7">
          <cell r="B7">
            <v>105</v>
          </cell>
          <cell r="C7" t="str">
            <v/>
          </cell>
          <cell r="D7">
            <v>107.4</v>
          </cell>
          <cell r="E7" t="str">
            <v/>
          </cell>
          <cell r="N7">
            <v>105.9</v>
          </cell>
          <cell r="O7" t="str">
            <v/>
          </cell>
          <cell r="P7">
            <v>95.8</v>
          </cell>
          <cell r="Q7" t="str">
            <v/>
          </cell>
        </row>
        <row r="8">
          <cell r="B8">
            <v>96.7</v>
          </cell>
          <cell r="C8" t="str">
            <v/>
          </cell>
          <cell r="D8">
            <v>102.2</v>
          </cell>
          <cell r="E8" t="str">
            <v/>
          </cell>
          <cell r="N8">
            <v>99</v>
          </cell>
          <cell r="O8" t="str">
            <v/>
          </cell>
          <cell r="P8">
            <v>97.4</v>
          </cell>
          <cell r="Q8" t="str">
            <v/>
          </cell>
        </row>
        <row r="9">
          <cell r="B9">
            <v>94.9</v>
          </cell>
          <cell r="C9" t="str">
            <v/>
          </cell>
          <cell r="D9">
            <v>97.4</v>
          </cell>
          <cell r="E9" t="str">
            <v/>
          </cell>
          <cell r="N9">
            <v>93.3</v>
          </cell>
          <cell r="O9" t="str">
            <v/>
          </cell>
          <cell r="P9">
            <v>102.6</v>
          </cell>
          <cell r="Q9" t="str">
            <v/>
          </cell>
        </row>
        <row r="10">
          <cell r="B10">
            <v>98.7</v>
          </cell>
          <cell r="C10" t="str">
            <v/>
          </cell>
          <cell r="D10">
            <v>103.3</v>
          </cell>
          <cell r="E10" t="str">
            <v/>
          </cell>
          <cell r="N10">
            <v>100.1</v>
          </cell>
          <cell r="O10" t="str">
            <v/>
          </cell>
          <cell r="P10">
            <v>96</v>
          </cell>
          <cell r="Q10" t="str">
            <v/>
          </cell>
        </row>
        <row r="11">
          <cell r="B11">
            <v>105.3</v>
          </cell>
          <cell r="C11" t="str">
            <v/>
          </cell>
          <cell r="D11">
            <v>102.5</v>
          </cell>
          <cell r="E11" t="str">
            <v/>
          </cell>
          <cell r="N11">
            <v>96.2</v>
          </cell>
          <cell r="O11" t="str">
            <v/>
          </cell>
          <cell r="P11">
            <v>105.7</v>
          </cell>
          <cell r="Q11" t="str">
            <v/>
          </cell>
        </row>
        <row r="12">
          <cell r="B12">
            <v>112.3</v>
          </cell>
          <cell r="C12" t="str">
            <v/>
          </cell>
          <cell r="D12">
            <v>105.6</v>
          </cell>
          <cell r="E12" t="str">
            <v/>
          </cell>
          <cell r="N12">
            <v>100</v>
          </cell>
          <cell r="O12" t="str">
            <v/>
          </cell>
          <cell r="P12">
            <v>116</v>
          </cell>
          <cell r="Q12" t="str">
            <v/>
          </cell>
        </row>
        <row r="13">
          <cell r="B13">
            <v>103.8</v>
          </cell>
          <cell r="C13" t="str">
            <v/>
          </cell>
          <cell r="D13">
            <v>101.8</v>
          </cell>
          <cell r="E13" t="str">
            <v/>
          </cell>
          <cell r="N13">
            <v>98.4</v>
          </cell>
          <cell r="O13" t="str">
            <v/>
          </cell>
          <cell r="P13">
            <v>98.8</v>
          </cell>
          <cell r="Q13" t="str">
            <v/>
          </cell>
        </row>
        <row r="14">
          <cell r="B14">
            <v>117.8</v>
          </cell>
          <cell r="C14" t="str">
            <v/>
          </cell>
          <cell r="D14">
            <v>124.4</v>
          </cell>
          <cell r="E14" t="str">
            <v/>
          </cell>
          <cell r="N14">
            <v>102.1</v>
          </cell>
          <cell r="O14" t="str">
            <v/>
          </cell>
          <cell r="P14">
            <v>103.4</v>
          </cell>
          <cell r="Q14" t="str">
            <v/>
          </cell>
        </row>
        <row r="15">
          <cell r="B15">
            <v>106.3</v>
          </cell>
          <cell r="C15" t="str">
            <v/>
          </cell>
          <cell r="D15">
            <v>118.4</v>
          </cell>
          <cell r="E15" t="str">
            <v/>
          </cell>
          <cell r="N15">
            <v>101.8</v>
          </cell>
          <cell r="O15" t="str">
            <v/>
          </cell>
          <cell r="P15">
            <v>94.8</v>
          </cell>
          <cell r="Q15" t="str">
            <v/>
          </cell>
        </row>
        <row r="16">
          <cell r="B16">
            <v>100.4</v>
          </cell>
          <cell r="C16" t="str">
            <v/>
          </cell>
          <cell r="D16">
            <v>108.1</v>
          </cell>
          <cell r="E16" t="str">
            <v/>
          </cell>
          <cell r="N16">
            <v>101.5</v>
          </cell>
          <cell r="O16" t="str">
            <v/>
          </cell>
          <cell r="P16">
            <v>91.1</v>
          </cell>
          <cell r="Q16" t="str">
            <v/>
          </cell>
        </row>
        <row r="17">
          <cell r="B17">
            <v>102.6</v>
          </cell>
          <cell r="C17" t="str">
            <v/>
          </cell>
          <cell r="D17">
            <v>100.8</v>
          </cell>
          <cell r="E17" t="str">
            <v/>
          </cell>
          <cell r="N17">
            <v>108.3</v>
          </cell>
          <cell r="O17" t="str">
            <v/>
          </cell>
          <cell r="P17">
            <v>98.5</v>
          </cell>
          <cell r="Q17" t="str">
            <v/>
          </cell>
        </row>
        <row r="18">
          <cell r="B18">
            <v>110</v>
          </cell>
          <cell r="C18" t="str">
            <v/>
          </cell>
          <cell r="D18">
            <v>105.1</v>
          </cell>
          <cell r="E18" t="str">
            <v/>
          </cell>
          <cell r="N18">
            <v>104.8</v>
          </cell>
          <cell r="O18" t="str">
            <v/>
          </cell>
          <cell r="P18">
            <v>102.3</v>
          </cell>
          <cell r="Q18" t="str">
            <v/>
          </cell>
        </row>
        <row r="19">
          <cell r="B19">
            <v>114</v>
          </cell>
          <cell r="C19" t="str">
            <v/>
          </cell>
          <cell r="D19">
            <v>118.7</v>
          </cell>
          <cell r="E19" t="str">
            <v/>
          </cell>
          <cell r="N19">
            <v>101.5</v>
          </cell>
          <cell r="O19" t="str">
            <v/>
          </cell>
          <cell r="P19">
            <v>95.3</v>
          </cell>
          <cell r="Q19" t="str">
            <v/>
          </cell>
        </row>
        <row r="20">
          <cell r="B20">
            <v>105.2</v>
          </cell>
          <cell r="C20" t="str">
            <v/>
          </cell>
          <cell r="D20">
            <v>107.5</v>
          </cell>
          <cell r="E20" t="str">
            <v/>
          </cell>
          <cell r="N20">
            <v>101.8</v>
          </cell>
          <cell r="O20" t="str">
            <v/>
          </cell>
          <cell r="P20">
            <v>106.5</v>
          </cell>
          <cell r="Q20" t="str">
            <v/>
          </cell>
        </row>
        <row r="21">
          <cell r="B21">
            <v>97.8</v>
          </cell>
          <cell r="C21" t="str">
            <v/>
          </cell>
          <cell r="D21">
            <v>98.3</v>
          </cell>
          <cell r="E21" t="str">
            <v/>
          </cell>
          <cell r="N21">
            <v>107.1</v>
          </cell>
          <cell r="O21" t="str">
            <v/>
          </cell>
          <cell r="P21">
            <v>107</v>
          </cell>
          <cell r="Q21" t="str">
            <v/>
          </cell>
        </row>
        <row r="22">
          <cell r="B22">
            <v>103.7</v>
          </cell>
          <cell r="C22" t="str">
            <v/>
          </cell>
          <cell r="D22">
            <v>96.5</v>
          </cell>
          <cell r="E22" t="str">
            <v/>
          </cell>
          <cell r="N22">
            <v>100.8</v>
          </cell>
          <cell r="O22" t="str">
            <v/>
          </cell>
          <cell r="P22">
            <v>105.9</v>
          </cell>
          <cell r="Q22" t="str">
            <v/>
          </cell>
        </row>
        <row r="23">
          <cell r="B23">
            <v>104.6</v>
          </cell>
          <cell r="C23" t="str">
            <v/>
          </cell>
          <cell r="D23">
            <v>105.6</v>
          </cell>
          <cell r="E23" t="str">
            <v/>
          </cell>
          <cell r="N23">
            <v>100.8</v>
          </cell>
          <cell r="O23" t="str">
            <v/>
          </cell>
          <cell r="P23">
            <v>98.6</v>
          </cell>
          <cell r="Q23" t="str">
            <v/>
          </cell>
        </row>
        <row r="24">
          <cell r="B24">
            <v>99.8</v>
          </cell>
          <cell r="C24" t="str">
            <v/>
          </cell>
          <cell r="D24">
            <v>101.1</v>
          </cell>
          <cell r="E24" t="str">
            <v/>
          </cell>
          <cell r="N24">
            <v>97.5</v>
          </cell>
          <cell r="O24" t="str">
            <v/>
          </cell>
          <cell r="P24">
            <v>103.6</v>
          </cell>
          <cell r="Q24" t="str">
            <v/>
          </cell>
        </row>
        <row r="25">
          <cell r="B25">
            <v>87</v>
          </cell>
          <cell r="C25" t="str">
            <v/>
          </cell>
          <cell r="D25">
            <v>91.9</v>
          </cell>
          <cell r="E25" t="str">
            <v/>
          </cell>
          <cell r="N25">
            <v>97.7</v>
          </cell>
          <cell r="O25" t="str">
            <v/>
          </cell>
          <cell r="P25">
            <v>104.3</v>
          </cell>
          <cell r="Q25" t="str">
            <v/>
          </cell>
        </row>
        <row r="26">
          <cell r="B26">
            <v>87.6</v>
          </cell>
          <cell r="C26" t="str">
            <v/>
          </cell>
          <cell r="D26">
            <v>92.9</v>
          </cell>
          <cell r="E26" t="str">
            <v/>
          </cell>
          <cell r="N26">
            <v>106.4</v>
          </cell>
          <cell r="O26" t="str">
            <v/>
          </cell>
          <cell r="P26">
            <v>99.8</v>
          </cell>
          <cell r="Q26" t="str">
            <v/>
          </cell>
        </row>
        <row r="27">
          <cell r="B27">
            <v>101.7</v>
          </cell>
          <cell r="C27" t="str">
            <v/>
          </cell>
          <cell r="D27">
            <v>109.8</v>
          </cell>
          <cell r="E27" t="str">
            <v/>
          </cell>
          <cell r="N27">
            <v>101.5</v>
          </cell>
          <cell r="O27" t="str">
            <v/>
          </cell>
          <cell r="P27">
            <v>105.2</v>
          </cell>
          <cell r="Q27" t="str">
            <v/>
          </cell>
        </row>
        <row r="28">
          <cell r="B28">
            <v>98.2</v>
          </cell>
          <cell r="C28" t="str">
            <v/>
          </cell>
          <cell r="D28">
            <v>110.1</v>
          </cell>
          <cell r="E28" t="str">
            <v/>
          </cell>
          <cell r="N28">
            <v>100.7</v>
          </cell>
          <cell r="O28" t="str">
            <v/>
          </cell>
          <cell r="P28">
            <v>101.4</v>
          </cell>
          <cell r="Q28" t="str">
            <v/>
          </cell>
        </row>
        <row r="29">
          <cell r="B29">
            <v>99.2</v>
          </cell>
          <cell r="C29" t="str">
            <v/>
          </cell>
          <cell r="D29">
            <v>95.1</v>
          </cell>
          <cell r="E29" t="str">
            <v/>
          </cell>
          <cell r="N29">
            <v>101.8</v>
          </cell>
          <cell r="O29" t="str">
            <v/>
          </cell>
          <cell r="P29">
            <v>102.5</v>
          </cell>
          <cell r="Q29" t="str">
            <v/>
          </cell>
        </row>
        <row r="30">
          <cell r="B30">
            <v>101.6</v>
          </cell>
          <cell r="C30" t="str">
            <v/>
          </cell>
          <cell r="D30">
            <v>101.8</v>
          </cell>
          <cell r="E30" t="str">
            <v/>
          </cell>
          <cell r="N30">
            <v>103.9</v>
          </cell>
          <cell r="O30" t="str">
            <v/>
          </cell>
          <cell r="P30">
            <v>107.1</v>
          </cell>
          <cell r="Q30" t="str">
            <v/>
          </cell>
        </row>
        <row r="31">
          <cell r="B31">
            <v>103.1</v>
          </cell>
          <cell r="C31" t="str">
            <v/>
          </cell>
          <cell r="D31">
            <v>97.6</v>
          </cell>
          <cell r="E31" t="str">
            <v/>
          </cell>
          <cell r="N31">
            <v>103.8</v>
          </cell>
          <cell r="O31" t="str">
            <v/>
          </cell>
          <cell r="P31">
            <v>93.1</v>
          </cell>
          <cell r="Q31" t="str">
            <v/>
          </cell>
        </row>
        <row r="32">
          <cell r="B32">
            <v>101.5</v>
          </cell>
          <cell r="C32" t="str">
            <v/>
          </cell>
          <cell r="D32">
            <v>104</v>
          </cell>
          <cell r="E32" t="str">
            <v/>
          </cell>
          <cell r="N32">
            <v>99.8</v>
          </cell>
          <cell r="O32" t="str">
            <v/>
          </cell>
          <cell r="P32">
            <v>102.9</v>
          </cell>
          <cell r="Q32" t="str">
            <v/>
          </cell>
        </row>
        <row r="33">
          <cell r="B33">
            <v>101</v>
          </cell>
          <cell r="C33" t="str">
            <v/>
          </cell>
          <cell r="D33">
            <v>101.1</v>
          </cell>
          <cell r="E33" t="str">
            <v/>
          </cell>
          <cell r="N33">
            <v>97.4</v>
          </cell>
          <cell r="O33" t="str">
            <v/>
          </cell>
          <cell r="P33">
            <v>97.3</v>
          </cell>
          <cell r="Q33" t="str">
            <v/>
          </cell>
        </row>
        <row r="34">
          <cell r="B34">
            <v>111.9</v>
          </cell>
          <cell r="C34" t="str">
            <v/>
          </cell>
          <cell r="D34">
            <v>99.4</v>
          </cell>
          <cell r="E34" t="str">
            <v/>
          </cell>
          <cell r="N34">
            <v>98.6</v>
          </cell>
          <cell r="O34" t="str">
            <v/>
          </cell>
          <cell r="P34">
            <v>101.8</v>
          </cell>
          <cell r="Q34" t="str">
            <v/>
          </cell>
        </row>
        <row r="35">
          <cell r="B35">
            <v>103.9</v>
          </cell>
          <cell r="C35" t="str">
            <v/>
          </cell>
          <cell r="D35">
            <v>101.5</v>
          </cell>
          <cell r="E35" t="str">
            <v/>
          </cell>
          <cell r="N35">
            <v>99.7</v>
          </cell>
          <cell r="O35" t="str">
            <v/>
          </cell>
          <cell r="P35">
            <v>101.4</v>
          </cell>
          <cell r="Q35" t="str">
            <v/>
          </cell>
        </row>
        <row r="36">
          <cell r="B36">
            <v>97.2</v>
          </cell>
          <cell r="C36" t="str">
            <v/>
          </cell>
          <cell r="D36">
            <v>102.7</v>
          </cell>
          <cell r="E36" t="str">
            <v/>
          </cell>
          <cell r="N36">
            <v>101.8</v>
          </cell>
          <cell r="O36" t="str">
            <v/>
          </cell>
          <cell r="P36">
            <v>104.9</v>
          </cell>
          <cell r="Q36" t="str">
            <v/>
          </cell>
        </row>
        <row r="37">
          <cell r="B37">
            <v>100.2</v>
          </cell>
          <cell r="C37" t="str">
            <v/>
          </cell>
          <cell r="D37">
            <v>91.7</v>
          </cell>
          <cell r="E37" t="str">
            <v/>
          </cell>
          <cell r="N37">
            <v>100.4</v>
          </cell>
          <cell r="O37" t="str">
            <v/>
          </cell>
          <cell r="P37">
            <v>98.5</v>
          </cell>
          <cell r="Q37" t="str">
            <v/>
          </cell>
        </row>
        <row r="38">
          <cell r="B38">
            <v>98.8</v>
          </cell>
          <cell r="C38" t="str">
            <v/>
          </cell>
          <cell r="D38">
            <v>93.7</v>
          </cell>
          <cell r="E38" t="str">
            <v/>
          </cell>
          <cell r="N38">
            <v>102.6</v>
          </cell>
          <cell r="O38" t="str">
            <v/>
          </cell>
          <cell r="P38">
            <v>102.7</v>
          </cell>
          <cell r="Q38" t="str">
            <v/>
          </cell>
        </row>
        <row r="39">
          <cell r="B39">
            <v>102</v>
          </cell>
          <cell r="C39" t="str">
            <v/>
          </cell>
          <cell r="D39">
            <v>98.9</v>
          </cell>
          <cell r="E39" t="str">
            <v/>
          </cell>
          <cell r="N39">
            <v>100</v>
          </cell>
          <cell r="O39" t="str">
            <v/>
          </cell>
          <cell r="P39">
            <v>103.9</v>
          </cell>
          <cell r="Q39" t="str">
            <v/>
          </cell>
        </row>
        <row r="40">
          <cell r="B40">
            <v>101.1</v>
          </cell>
          <cell r="C40" t="str">
            <v/>
          </cell>
          <cell r="D40">
            <v>100.5</v>
          </cell>
          <cell r="E40" t="str">
            <v/>
          </cell>
          <cell r="N40">
            <v>97.7</v>
          </cell>
          <cell r="O40" t="str">
            <v/>
          </cell>
          <cell r="P40">
            <v>100.3</v>
          </cell>
          <cell r="Q40" t="str">
            <v/>
          </cell>
        </row>
        <row r="41">
          <cell r="B41">
            <v>104.9</v>
          </cell>
          <cell r="C41" t="str">
            <v/>
          </cell>
          <cell r="D41">
            <v>100</v>
          </cell>
          <cell r="E41" t="str">
            <v/>
          </cell>
          <cell r="N41">
            <v>101.3</v>
          </cell>
          <cell r="O41" t="str">
            <v/>
          </cell>
          <cell r="P41">
            <v>96.5</v>
          </cell>
          <cell r="Q41" t="str">
            <v/>
          </cell>
        </row>
        <row r="42">
          <cell r="B42">
            <v>104.7</v>
          </cell>
          <cell r="C42" t="str">
            <v/>
          </cell>
          <cell r="D42">
            <v>102.9</v>
          </cell>
          <cell r="E42" t="str">
            <v/>
          </cell>
          <cell r="N42">
            <v>100.5</v>
          </cell>
          <cell r="O42" t="str">
            <v/>
          </cell>
          <cell r="P42">
            <v>93.8</v>
          </cell>
          <cell r="Q42" t="str">
            <v/>
          </cell>
        </row>
        <row r="43">
          <cell r="B43">
            <v>100.8</v>
          </cell>
          <cell r="C43" t="str">
            <v/>
          </cell>
          <cell r="D43">
            <v>102.2</v>
          </cell>
          <cell r="E43" t="str">
            <v/>
          </cell>
          <cell r="N43">
            <v>99.7</v>
          </cell>
          <cell r="O43" t="str">
            <v/>
          </cell>
          <cell r="P43">
            <v>95.6</v>
          </cell>
          <cell r="Q43" t="str">
            <v/>
          </cell>
        </row>
        <row r="44">
          <cell r="B44">
            <v>99.6</v>
          </cell>
          <cell r="C44" t="str">
            <v/>
          </cell>
          <cell r="D44">
            <v>99.4</v>
          </cell>
          <cell r="E44" t="str">
            <v/>
          </cell>
          <cell r="N44">
            <v>100.8</v>
          </cell>
          <cell r="O44" t="str">
            <v/>
          </cell>
          <cell r="P44">
            <v>101.1</v>
          </cell>
          <cell r="Q44" t="str">
            <v/>
          </cell>
        </row>
        <row r="45">
          <cell r="B45">
            <v>95.9</v>
          </cell>
          <cell r="C45" t="str">
            <v/>
          </cell>
          <cell r="D45">
            <v>102.2</v>
          </cell>
          <cell r="E45" t="str">
            <v/>
          </cell>
          <cell r="N45">
            <v>96.3</v>
          </cell>
          <cell r="O45" t="str">
            <v/>
          </cell>
          <cell r="P45">
            <v>103.3</v>
          </cell>
          <cell r="Q45" t="str">
            <v/>
          </cell>
        </row>
        <row r="46">
          <cell r="B46">
            <v>99.3</v>
          </cell>
          <cell r="C46" t="str">
            <v/>
          </cell>
          <cell r="D46">
            <v>95.3</v>
          </cell>
          <cell r="E46" t="str">
            <v/>
          </cell>
          <cell r="N46">
            <v>100.1</v>
          </cell>
          <cell r="O46" t="str">
            <v/>
          </cell>
          <cell r="P46">
            <v>98.9</v>
          </cell>
          <cell r="Q46" t="str">
            <v/>
          </cell>
        </row>
        <row r="47">
          <cell r="B47">
            <v>98.2</v>
          </cell>
          <cell r="C47" t="str">
            <v/>
          </cell>
          <cell r="D47">
            <v>92.5</v>
          </cell>
          <cell r="E47" t="str">
            <v/>
          </cell>
          <cell r="N47">
            <v>97</v>
          </cell>
          <cell r="O47" t="str">
            <v/>
          </cell>
          <cell r="P47">
            <v>97.4</v>
          </cell>
          <cell r="Q47" t="str">
            <v/>
          </cell>
        </row>
        <row r="48">
          <cell r="B48">
            <v>93.9</v>
          </cell>
          <cell r="C48" t="str">
            <v/>
          </cell>
          <cell r="D48">
            <v>94.6</v>
          </cell>
          <cell r="E48" t="str">
            <v/>
          </cell>
          <cell r="N48">
            <v>99.9</v>
          </cell>
          <cell r="O48" t="str">
            <v/>
          </cell>
          <cell r="P48">
            <v>107.6</v>
          </cell>
          <cell r="Q48" t="str">
            <v/>
          </cell>
        </row>
        <row r="49">
          <cell r="B49">
            <v>89.9</v>
          </cell>
          <cell r="C49" t="str">
            <v/>
          </cell>
          <cell r="D49">
            <v>82</v>
          </cell>
          <cell r="E49" t="str">
            <v/>
          </cell>
          <cell r="N49">
            <v>97.8</v>
          </cell>
          <cell r="O49" t="str">
            <v/>
          </cell>
          <cell r="P49">
            <v>104.4</v>
          </cell>
          <cell r="Q49" t="str">
            <v/>
          </cell>
        </row>
        <row r="50">
          <cell r="B50">
            <v>80.5</v>
          </cell>
          <cell r="C50" t="str">
            <v/>
          </cell>
          <cell r="D50">
            <v>83.2</v>
          </cell>
          <cell r="E50" t="str">
            <v/>
          </cell>
          <cell r="N50">
            <v>99.6</v>
          </cell>
          <cell r="O50" t="str">
            <v/>
          </cell>
          <cell r="P50">
            <v>103</v>
          </cell>
          <cell r="Q50" t="str">
            <v/>
          </cell>
        </row>
        <row r="51">
          <cell r="B51">
            <v>108.6</v>
          </cell>
          <cell r="C51" t="str">
            <v/>
          </cell>
          <cell r="D51">
            <v>111.5</v>
          </cell>
          <cell r="E51" t="str">
            <v/>
          </cell>
          <cell r="N51">
            <v>101.5</v>
          </cell>
          <cell r="O51" t="str">
            <v/>
          </cell>
          <cell r="P51">
            <v>99.8</v>
          </cell>
          <cell r="Q51" t="str">
            <v/>
          </cell>
        </row>
        <row r="52">
          <cell r="B52">
            <v>104.2</v>
          </cell>
          <cell r="C52" t="str">
            <v/>
          </cell>
          <cell r="D52">
            <v>105.1</v>
          </cell>
          <cell r="E52" t="str">
            <v/>
          </cell>
          <cell r="N52">
            <v>99.9</v>
          </cell>
          <cell r="O52" t="str">
            <v/>
          </cell>
          <cell r="P52">
            <v>96.2</v>
          </cell>
          <cell r="Q52" t="str">
            <v/>
          </cell>
        </row>
        <row r="53">
          <cell r="B53">
            <v>101.1</v>
          </cell>
          <cell r="C53" t="str">
            <v/>
          </cell>
          <cell r="D53">
            <v>104.8</v>
          </cell>
          <cell r="E53" t="str">
            <v/>
          </cell>
          <cell r="N53">
            <v>98.9</v>
          </cell>
          <cell r="O53" t="str">
            <v/>
          </cell>
          <cell r="P53">
            <v>95.5</v>
          </cell>
          <cell r="Q53" t="str">
            <v/>
          </cell>
        </row>
        <row r="54">
          <cell r="B54">
            <v>102.5</v>
          </cell>
          <cell r="C54" t="str">
            <v/>
          </cell>
          <cell r="D54">
            <v>104.8</v>
          </cell>
          <cell r="E54" t="str">
            <v/>
          </cell>
          <cell r="N54">
            <v>101</v>
          </cell>
          <cell r="O54" t="str">
            <v/>
          </cell>
          <cell r="P54">
            <v>96.5</v>
          </cell>
          <cell r="Q54" t="str">
            <v/>
          </cell>
        </row>
        <row r="55">
          <cell r="B55">
            <v>99.6</v>
          </cell>
          <cell r="C55" t="str">
            <v/>
          </cell>
          <cell r="D55">
            <v>101.7</v>
          </cell>
          <cell r="E55" t="str">
            <v/>
          </cell>
          <cell r="N55">
            <v>101.3</v>
          </cell>
          <cell r="O55" t="str">
            <v/>
          </cell>
          <cell r="P55">
            <v>95.8</v>
          </cell>
          <cell r="Q55" t="str">
            <v/>
          </cell>
        </row>
        <row r="56">
          <cell r="B56">
            <v>97.9</v>
          </cell>
          <cell r="C56" t="str">
            <v/>
          </cell>
          <cell r="D56">
            <v>98.1</v>
          </cell>
          <cell r="E56" t="str">
            <v/>
          </cell>
          <cell r="N56">
            <v>99.1</v>
          </cell>
          <cell r="O56" t="str">
            <v/>
          </cell>
          <cell r="P56">
            <v>91</v>
          </cell>
          <cell r="Q56" t="str">
            <v/>
          </cell>
        </row>
        <row r="57">
          <cell r="B57">
            <v>101.8</v>
          </cell>
          <cell r="C57" t="str">
            <v/>
          </cell>
          <cell r="D57">
            <v>100.8</v>
          </cell>
          <cell r="E57" t="str">
            <v/>
          </cell>
          <cell r="N57">
            <v>98</v>
          </cell>
          <cell r="O57" t="str">
            <v/>
          </cell>
          <cell r="P57">
            <v>102.8</v>
          </cell>
          <cell r="Q57" t="str">
            <v/>
          </cell>
        </row>
        <row r="58">
          <cell r="B58">
            <v>103.2</v>
          </cell>
          <cell r="C58" t="str">
            <v/>
          </cell>
          <cell r="D58">
            <v>105.8</v>
          </cell>
          <cell r="E58" t="str">
            <v/>
          </cell>
          <cell r="N58">
            <v>101.9</v>
          </cell>
          <cell r="O58" t="str">
            <v/>
          </cell>
          <cell r="P58">
            <v>106.1</v>
          </cell>
          <cell r="Q58" t="str">
            <v/>
          </cell>
        </row>
        <row r="59">
          <cell r="B59">
            <v>100</v>
          </cell>
          <cell r="C59" t="str">
            <v/>
          </cell>
          <cell r="D59">
            <v>98.9</v>
          </cell>
          <cell r="E59" t="str">
            <v/>
          </cell>
          <cell r="N59">
            <v>98.9</v>
          </cell>
          <cell r="O59" t="str">
            <v/>
          </cell>
          <cell r="P59">
            <v>99.9</v>
          </cell>
          <cell r="Q59" t="str">
            <v/>
          </cell>
        </row>
        <row r="60">
          <cell r="B60">
            <v>96.4</v>
          </cell>
          <cell r="C60" t="str">
            <v/>
          </cell>
          <cell r="D60">
            <v>97.7</v>
          </cell>
          <cell r="E60" t="str">
            <v/>
          </cell>
          <cell r="N60">
            <v>99.1</v>
          </cell>
          <cell r="O60" t="str">
            <v/>
          </cell>
          <cell r="P60">
            <v>105.9</v>
          </cell>
          <cell r="Q60" t="str">
            <v/>
          </cell>
        </row>
        <row r="61">
          <cell r="B61">
            <v>88.1</v>
          </cell>
          <cell r="C61" t="str">
            <v/>
          </cell>
          <cell r="D61">
            <v>85</v>
          </cell>
          <cell r="E61" t="str">
            <v/>
          </cell>
          <cell r="N61">
            <v>98.3</v>
          </cell>
          <cell r="O61" t="str">
            <v/>
          </cell>
          <cell r="P61">
            <v>100.3</v>
          </cell>
          <cell r="Q61" t="str">
            <v/>
          </cell>
        </row>
        <row r="62">
          <cell r="B62">
            <v>96.6</v>
          </cell>
          <cell r="C62" t="str">
            <v/>
          </cell>
          <cell r="D62">
            <v>105.5</v>
          </cell>
          <cell r="E62" t="str">
            <v/>
          </cell>
          <cell r="N62">
            <v>101.7</v>
          </cell>
          <cell r="O62" t="str">
            <v/>
          </cell>
          <cell r="P62">
            <v>97.4</v>
          </cell>
          <cell r="Q62" t="str">
            <v/>
          </cell>
        </row>
        <row r="63">
          <cell r="B63">
            <v>99.8</v>
          </cell>
          <cell r="C63" t="str">
            <v/>
          </cell>
          <cell r="D63">
            <v>99.3</v>
          </cell>
          <cell r="E63" t="str">
            <v/>
          </cell>
          <cell r="N63">
            <v>97.7</v>
          </cell>
          <cell r="O63" t="str">
            <v/>
          </cell>
          <cell r="P63">
            <v>95.2</v>
          </cell>
          <cell r="Q63" t="str">
            <v/>
          </cell>
        </row>
        <row r="64">
          <cell r="B64">
            <v>97.8</v>
          </cell>
          <cell r="C64" t="str">
            <v/>
          </cell>
          <cell r="D64">
            <v>98.6</v>
          </cell>
          <cell r="E64" t="str">
            <v/>
          </cell>
          <cell r="N64">
            <v>96</v>
          </cell>
          <cell r="O64" t="str">
            <v/>
          </cell>
          <cell r="P64">
            <v>93.2</v>
          </cell>
          <cell r="Q64" t="str">
            <v/>
          </cell>
        </row>
        <row r="65">
          <cell r="B65">
            <v>103.6</v>
          </cell>
          <cell r="C65" t="str">
            <v/>
          </cell>
          <cell r="D65">
            <v>103.5</v>
          </cell>
          <cell r="E65" t="str">
            <v/>
          </cell>
          <cell r="N65">
            <v>100.6</v>
          </cell>
          <cell r="O65" t="str">
            <v/>
          </cell>
          <cell r="P65">
            <v>95.7</v>
          </cell>
          <cell r="Q65" t="str">
            <v/>
          </cell>
        </row>
        <row r="66">
          <cell r="B66">
            <v>104.2</v>
          </cell>
          <cell r="C66" t="str">
            <v/>
          </cell>
          <cell r="D66">
            <v>98.6</v>
          </cell>
          <cell r="E66" t="str">
            <v/>
          </cell>
          <cell r="N66">
            <v>101.7</v>
          </cell>
          <cell r="O66" t="str">
            <v/>
          </cell>
          <cell r="P66">
            <v>94.2</v>
          </cell>
          <cell r="Q66" t="str">
            <v/>
          </cell>
        </row>
        <row r="67">
          <cell r="B67">
            <v>105.6</v>
          </cell>
          <cell r="C67" t="str">
            <v/>
          </cell>
          <cell r="D67">
            <v>102.3</v>
          </cell>
          <cell r="E67" t="str">
            <v/>
          </cell>
          <cell r="N67">
            <v>104.2</v>
          </cell>
          <cell r="O67" t="str">
            <v/>
          </cell>
          <cell r="P67">
            <v>97.4</v>
          </cell>
          <cell r="Q67" t="str">
            <v/>
          </cell>
        </row>
        <row r="68">
          <cell r="B68">
            <v>99.6</v>
          </cell>
          <cell r="C68" t="str">
            <v/>
          </cell>
          <cell r="D68">
            <v>97.1</v>
          </cell>
          <cell r="E68" t="str">
            <v/>
          </cell>
          <cell r="N68">
            <v>102.2</v>
          </cell>
          <cell r="O68" t="str">
            <v/>
          </cell>
          <cell r="P68">
            <v>109.8</v>
          </cell>
          <cell r="Q68" t="str">
            <v/>
          </cell>
        </row>
        <row r="69">
          <cell r="B69">
            <v>98.1</v>
          </cell>
          <cell r="C69" t="str">
            <v/>
          </cell>
          <cell r="D69">
            <v>99</v>
          </cell>
          <cell r="E69" t="str">
            <v/>
          </cell>
          <cell r="N69">
            <v>100.4</v>
          </cell>
          <cell r="O69" t="str">
            <v/>
          </cell>
          <cell r="P69">
            <v>98.5</v>
          </cell>
          <cell r="Q69" t="str">
            <v/>
          </cell>
        </row>
        <row r="70">
          <cell r="B70">
            <v>98.3</v>
          </cell>
          <cell r="C70" t="str">
            <v/>
          </cell>
          <cell r="D70">
            <v>101</v>
          </cell>
          <cell r="E70" t="str">
            <v/>
          </cell>
          <cell r="N70">
            <v>98.8</v>
          </cell>
          <cell r="O70" t="str">
            <v/>
          </cell>
          <cell r="P70">
            <v>100.5</v>
          </cell>
          <cell r="Q70" t="str">
            <v/>
          </cell>
        </row>
        <row r="71">
          <cell r="B71">
            <v>94.9</v>
          </cell>
          <cell r="C71" t="str">
            <v/>
          </cell>
          <cell r="D71">
            <v>95.5</v>
          </cell>
          <cell r="E71" t="str">
            <v/>
          </cell>
          <cell r="N71">
            <v>100.9</v>
          </cell>
          <cell r="O71" t="str">
            <v/>
          </cell>
          <cell r="P71">
            <v>96.2</v>
          </cell>
          <cell r="Q71" t="str">
            <v/>
          </cell>
        </row>
        <row r="72">
          <cell r="B72">
            <v>100.6</v>
          </cell>
          <cell r="C72" t="str">
            <v/>
          </cell>
          <cell r="D72">
            <v>105.7</v>
          </cell>
          <cell r="E72" t="str">
            <v/>
          </cell>
          <cell r="N72">
            <v>101.5</v>
          </cell>
          <cell r="O72" t="str">
            <v/>
          </cell>
          <cell r="P72">
            <v>104.6</v>
          </cell>
          <cell r="Q72" t="str">
            <v/>
          </cell>
        </row>
        <row r="73">
          <cell r="B73">
            <v>102.4</v>
          </cell>
          <cell r="C73" t="str">
            <v/>
          </cell>
          <cell r="D73">
            <v>96.2</v>
          </cell>
          <cell r="E73" t="str">
            <v/>
          </cell>
          <cell r="N73">
            <v>93.4</v>
          </cell>
          <cell r="O73" t="str">
            <v/>
          </cell>
          <cell r="P73">
            <v>99.6</v>
          </cell>
          <cell r="Q73" t="str">
            <v/>
          </cell>
        </row>
        <row r="74">
          <cell r="B74">
            <v>96.9</v>
          </cell>
          <cell r="C74" t="str">
            <v/>
          </cell>
          <cell r="D74">
            <v>99.6</v>
          </cell>
          <cell r="E74" t="str">
            <v/>
          </cell>
          <cell r="N74">
            <v>100.8</v>
          </cell>
          <cell r="O74" t="str">
            <v/>
          </cell>
          <cell r="P74">
            <v>99.3</v>
          </cell>
          <cell r="Q74" t="str">
            <v/>
          </cell>
        </row>
        <row r="75">
          <cell r="B75">
            <v>101.5</v>
          </cell>
          <cell r="C75" t="str">
            <v/>
          </cell>
          <cell r="D75">
            <v>104.7</v>
          </cell>
          <cell r="E75" t="str">
            <v/>
          </cell>
          <cell r="N75">
            <v>99.5</v>
          </cell>
          <cell r="O75" t="str">
            <v/>
          </cell>
          <cell r="P75">
            <v>105.3</v>
          </cell>
          <cell r="Q75" t="str">
            <v/>
          </cell>
        </row>
        <row r="76">
          <cell r="B76">
            <v>100.8</v>
          </cell>
          <cell r="C76" t="str">
            <v/>
          </cell>
          <cell r="D76">
            <v>102.6</v>
          </cell>
          <cell r="E76" t="str">
            <v/>
          </cell>
          <cell r="N76">
            <v>101.3</v>
          </cell>
          <cell r="O76" t="str">
            <v/>
          </cell>
          <cell r="P76">
            <v>95.1</v>
          </cell>
          <cell r="Q76" t="str">
            <v/>
          </cell>
        </row>
        <row r="77">
          <cell r="B77">
            <v>101.7</v>
          </cell>
          <cell r="C77" t="str">
            <v/>
          </cell>
          <cell r="D77">
            <v>100.2</v>
          </cell>
          <cell r="E77" t="str">
            <v/>
          </cell>
          <cell r="N77">
            <v>103.4</v>
          </cell>
          <cell r="O77" t="str">
            <v/>
          </cell>
          <cell r="P77">
            <v>88.3</v>
          </cell>
          <cell r="Q77" t="str">
            <v/>
          </cell>
        </row>
        <row r="78">
          <cell r="B78">
            <v>100.9</v>
          </cell>
          <cell r="C78" t="str">
            <v/>
          </cell>
          <cell r="D78">
            <v>101.7</v>
          </cell>
          <cell r="E78" t="str">
            <v/>
          </cell>
          <cell r="N78">
            <v>100.9</v>
          </cell>
          <cell r="O78" t="str">
            <v/>
          </cell>
          <cell r="P78">
            <v>99.2</v>
          </cell>
          <cell r="Q78" t="str">
            <v/>
          </cell>
        </row>
        <row r="79">
          <cell r="B79">
            <v>98.6</v>
          </cell>
          <cell r="C79" t="str">
            <v/>
          </cell>
          <cell r="D79">
            <v>102.7</v>
          </cell>
          <cell r="E79" t="str">
            <v/>
          </cell>
          <cell r="N79">
            <v>99</v>
          </cell>
          <cell r="O79" t="str">
            <v/>
          </cell>
          <cell r="P79">
            <v>103.3</v>
          </cell>
          <cell r="Q79" t="str">
            <v/>
          </cell>
        </row>
        <row r="80">
          <cell r="B80">
            <v>96</v>
          </cell>
          <cell r="C80" t="str">
            <v/>
          </cell>
          <cell r="D80">
            <v>98.6</v>
          </cell>
          <cell r="E80" t="str">
            <v/>
          </cell>
          <cell r="N80">
            <v>97.7</v>
          </cell>
          <cell r="O80" t="str">
            <v/>
          </cell>
          <cell r="P80">
            <v>103.4</v>
          </cell>
          <cell r="Q80" t="str">
            <v/>
          </cell>
        </row>
        <row r="81">
          <cell r="B81">
            <v>98.2</v>
          </cell>
          <cell r="C81" t="str">
            <v/>
          </cell>
          <cell r="D81">
            <v>97.5</v>
          </cell>
          <cell r="E81" t="str">
            <v/>
          </cell>
          <cell r="N81">
            <v>92.2</v>
          </cell>
          <cell r="O81" t="str">
            <v/>
          </cell>
          <cell r="P81">
            <v>102.5</v>
          </cell>
          <cell r="Q81" t="str">
            <v/>
          </cell>
        </row>
        <row r="82">
          <cell r="B82">
            <v>98.9</v>
          </cell>
          <cell r="C82" t="str">
            <v/>
          </cell>
          <cell r="D82">
            <v>100</v>
          </cell>
          <cell r="E82" t="str">
            <v/>
          </cell>
          <cell r="N82">
            <v>108</v>
          </cell>
          <cell r="O82" t="str">
            <v/>
          </cell>
          <cell r="P82">
            <v>97.7</v>
          </cell>
          <cell r="Q82" t="str">
            <v/>
          </cell>
        </row>
        <row r="83">
          <cell r="B83">
            <v>100.3</v>
          </cell>
          <cell r="C83" t="str">
            <v/>
          </cell>
          <cell r="D83">
            <v>99</v>
          </cell>
          <cell r="E83" t="str">
            <v/>
          </cell>
          <cell r="N83">
            <v>102.7</v>
          </cell>
          <cell r="O83" t="str">
            <v/>
          </cell>
          <cell r="P83">
            <v>109.6</v>
          </cell>
          <cell r="Q83" t="str">
            <v/>
          </cell>
        </row>
        <row r="84">
          <cell r="B84">
            <v>101.3</v>
          </cell>
          <cell r="C84" t="str">
            <v/>
          </cell>
          <cell r="D84">
            <v>101.3</v>
          </cell>
          <cell r="E84" t="str">
            <v/>
          </cell>
          <cell r="N84">
            <v>100.2</v>
          </cell>
          <cell r="O84" t="str">
            <v/>
          </cell>
          <cell r="P84">
            <v>108.9</v>
          </cell>
          <cell r="Q84" t="str">
            <v/>
          </cell>
        </row>
        <row r="85">
          <cell r="B85">
            <v>97.7</v>
          </cell>
          <cell r="C85" t="str">
            <v/>
          </cell>
          <cell r="D85">
            <v>95.2</v>
          </cell>
          <cell r="E85" t="str">
            <v/>
          </cell>
          <cell r="N85">
            <v>97.6</v>
          </cell>
          <cell r="O85" t="str">
            <v/>
          </cell>
          <cell r="P85">
            <v>108.3</v>
          </cell>
          <cell r="Q85" t="str">
            <v/>
          </cell>
        </row>
        <row r="86">
          <cell r="B86">
            <v>96.2</v>
          </cell>
          <cell r="C86" t="str">
            <v/>
          </cell>
          <cell r="D86">
            <v>94.7</v>
          </cell>
          <cell r="E86" t="str">
            <v/>
          </cell>
          <cell r="N86">
            <v>101.9</v>
          </cell>
          <cell r="O86" t="str">
            <v/>
          </cell>
          <cell r="P86">
            <v>100.1</v>
          </cell>
          <cell r="Q86" t="str">
            <v/>
          </cell>
        </row>
        <row r="87">
          <cell r="B87">
            <v>102.8</v>
          </cell>
          <cell r="C87" t="str">
            <v/>
          </cell>
          <cell r="D87">
            <v>102.1</v>
          </cell>
          <cell r="E87" t="str">
            <v/>
          </cell>
          <cell r="N87">
            <v>100</v>
          </cell>
          <cell r="O87" t="str">
            <v/>
          </cell>
          <cell r="P87">
            <v>99.7</v>
          </cell>
          <cell r="Q87" t="str">
            <v/>
          </cell>
        </row>
        <row r="88">
          <cell r="B88">
            <v>99.7</v>
          </cell>
          <cell r="C88" t="str">
            <v/>
          </cell>
          <cell r="D88">
            <v>102.2</v>
          </cell>
          <cell r="E88" t="str">
            <v/>
          </cell>
          <cell r="N88">
            <v>96.5</v>
          </cell>
          <cell r="O88" t="str">
            <v/>
          </cell>
          <cell r="P88">
            <v>94.8</v>
          </cell>
          <cell r="Q88" t="str">
            <v/>
          </cell>
        </row>
        <row r="89">
          <cell r="B89">
            <v>100.8</v>
          </cell>
          <cell r="C89" t="str">
            <v/>
          </cell>
          <cell r="D89">
            <v>103.5</v>
          </cell>
          <cell r="E89" t="str">
            <v/>
          </cell>
          <cell r="N89">
            <v>101.3</v>
          </cell>
          <cell r="O89" t="str">
            <v/>
          </cell>
          <cell r="P89">
            <v>97.8</v>
          </cell>
          <cell r="Q89" t="str">
            <v/>
          </cell>
        </row>
        <row r="90">
          <cell r="B90">
            <v>103.9</v>
          </cell>
          <cell r="C90" t="str">
            <v/>
          </cell>
          <cell r="D90">
            <v>102.4</v>
          </cell>
          <cell r="E90" t="str">
            <v/>
          </cell>
          <cell r="N90">
            <v>104.8</v>
          </cell>
          <cell r="O90" t="str">
            <v/>
          </cell>
          <cell r="P90">
            <v>102.5</v>
          </cell>
          <cell r="Q90" t="str">
            <v/>
          </cell>
        </row>
        <row r="91">
          <cell r="B91">
            <v>102.8</v>
          </cell>
          <cell r="C91" t="str">
            <v/>
          </cell>
          <cell r="D91">
            <v>102.7</v>
          </cell>
          <cell r="E91" t="str">
            <v/>
          </cell>
          <cell r="N91">
            <v>101.3</v>
          </cell>
          <cell r="O91" t="str">
            <v/>
          </cell>
          <cell r="P91">
            <v>97.6</v>
          </cell>
          <cell r="Q91" t="str">
            <v/>
          </cell>
        </row>
        <row r="92">
          <cell r="B92">
            <v>100.8</v>
          </cell>
          <cell r="C92" t="str">
            <v/>
          </cell>
          <cell r="D92">
            <v>100.8</v>
          </cell>
          <cell r="E92" t="str">
            <v/>
          </cell>
          <cell r="N92">
            <v>98.2</v>
          </cell>
          <cell r="O92" t="str">
            <v/>
          </cell>
          <cell r="P92">
            <v>98.5</v>
          </cell>
          <cell r="Q92" t="str">
            <v/>
          </cell>
        </row>
        <row r="93">
          <cell r="B93">
            <v>103.9</v>
          </cell>
          <cell r="C93" t="str">
            <v/>
          </cell>
          <cell r="D93">
            <v>103.1</v>
          </cell>
          <cell r="E93" t="str">
            <v/>
          </cell>
          <cell r="N93">
            <v>99.9</v>
          </cell>
          <cell r="O93" t="str">
            <v/>
          </cell>
          <cell r="P93">
            <v>103.2</v>
          </cell>
          <cell r="Q93" t="str">
            <v/>
          </cell>
        </row>
        <row r="94">
          <cell r="B94">
            <v>99.9</v>
          </cell>
          <cell r="C94" t="str">
            <v/>
          </cell>
          <cell r="D94">
            <v>100.8</v>
          </cell>
          <cell r="E94" t="str">
            <v/>
          </cell>
          <cell r="N94">
            <v>100.8</v>
          </cell>
          <cell r="O94" t="str">
            <v/>
          </cell>
          <cell r="P94">
            <v>108.1</v>
          </cell>
          <cell r="Q94" t="str">
            <v/>
          </cell>
        </row>
        <row r="95">
          <cell r="B95">
            <v>103.3</v>
          </cell>
          <cell r="C95" t="str">
            <v/>
          </cell>
          <cell r="D95">
            <v>102.8</v>
          </cell>
          <cell r="E95" t="str">
            <v/>
          </cell>
          <cell r="N95">
            <v>100.5</v>
          </cell>
          <cell r="O95" t="str">
            <v/>
          </cell>
          <cell r="P95">
            <v>102.5</v>
          </cell>
          <cell r="Q95" t="str">
            <v/>
          </cell>
        </row>
        <row r="96">
          <cell r="B96">
            <v>100</v>
          </cell>
          <cell r="C96" t="str">
            <v/>
          </cell>
          <cell r="D96">
            <v>101.4</v>
          </cell>
          <cell r="E96" t="str">
            <v/>
          </cell>
          <cell r="N96">
            <v>99.2</v>
          </cell>
          <cell r="O96" t="str">
            <v/>
          </cell>
          <cell r="P96">
            <v>101.5</v>
          </cell>
          <cell r="Q96" t="str">
            <v/>
          </cell>
        </row>
        <row r="97">
          <cell r="B97">
            <v>97.5</v>
          </cell>
          <cell r="C97" t="str">
            <v/>
          </cell>
          <cell r="D97">
            <v>99.4</v>
          </cell>
          <cell r="E97" t="str">
            <v/>
          </cell>
          <cell r="N97">
            <v>99.4</v>
          </cell>
          <cell r="O97" t="str">
            <v/>
          </cell>
          <cell r="P97">
            <v>94.2</v>
          </cell>
          <cell r="Q97" t="str">
            <v/>
          </cell>
        </row>
        <row r="98">
          <cell r="B98">
            <v>92</v>
          </cell>
          <cell r="C98" t="str">
            <v/>
          </cell>
          <cell r="D98">
            <v>87.7</v>
          </cell>
          <cell r="E98" t="str">
            <v/>
          </cell>
          <cell r="N98">
            <v>102.9</v>
          </cell>
          <cell r="O98" t="str">
            <v/>
          </cell>
          <cell r="P98">
            <v>100.2</v>
          </cell>
          <cell r="Q98" t="str">
            <v/>
          </cell>
        </row>
        <row r="99">
          <cell r="B99">
            <v>101.4</v>
          </cell>
          <cell r="C99" t="str">
            <v/>
          </cell>
          <cell r="D99">
            <v>101.1</v>
          </cell>
          <cell r="E99" t="str">
            <v/>
          </cell>
          <cell r="N99">
            <v>99.1</v>
          </cell>
          <cell r="O99" t="str">
            <v/>
          </cell>
          <cell r="P99">
            <v>99.8</v>
          </cell>
          <cell r="Q99" t="str">
            <v/>
          </cell>
        </row>
        <row r="100">
          <cell r="B100">
            <v>100.5</v>
          </cell>
          <cell r="C100" t="str">
            <v/>
          </cell>
          <cell r="D100">
            <v>102.4</v>
          </cell>
          <cell r="E100" t="str">
            <v/>
          </cell>
          <cell r="N100">
            <v>102.2</v>
          </cell>
          <cell r="O100" t="str">
            <v/>
          </cell>
          <cell r="P100">
            <v>91.6</v>
          </cell>
          <cell r="Q100" t="str">
            <v/>
          </cell>
        </row>
        <row r="101">
          <cell r="B101">
            <v>101.4</v>
          </cell>
          <cell r="C101" t="str">
            <v/>
          </cell>
          <cell r="D101">
            <v>101.2</v>
          </cell>
          <cell r="E101" t="str">
            <v/>
          </cell>
          <cell r="N101">
            <v>101.2</v>
          </cell>
          <cell r="O101" t="str">
            <v/>
          </cell>
          <cell r="P101">
            <v>96</v>
          </cell>
          <cell r="Q101" t="str">
            <v/>
          </cell>
        </row>
        <row r="102">
          <cell r="B102">
            <v>102.4</v>
          </cell>
          <cell r="C102" t="str">
            <v/>
          </cell>
          <cell r="D102">
            <v>102</v>
          </cell>
          <cell r="E102" t="str">
            <v/>
          </cell>
          <cell r="N102">
            <v>102.3</v>
          </cell>
          <cell r="O102" t="str">
            <v/>
          </cell>
          <cell r="P102">
            <v>98.1</v>
          </cell>
          <cell r="Q102" t="str">
            <v/>
          </cell>
        </row>
        <row r="103">
          <cell r="B103">
            <v>99.6</v>
          </cell>
          <cell r="C103" t="str">
            <v/>
          </cell>
          <cell r="D103">
            <v>102.6</v>
          </cell>
          <cell r="E103" t="str">
            <v/>
          </cell>
          <cell r="N103">
            <v>98.5</v>
          </cell>
          <cell r="O103" t="str">
            <v/>
          </cell>
          <cell r="P103">
            <v>93.5</v>
          </cell>
          <cell r="Q103" t="str">
            <v/>
          </cell>
        </row>
        <row r="104">
          <cell r="B104">
            <v>98.8</v>
          </cell>
          <cell r="C104" t="str">
            <v/>
          </cell>
          <cell r="D104">
            <v>98.4</v>
          </cell>
          <cell r="E104" t="str">
            <v/>
          </cell>
          <cell r="N104">
            <v>98.4</v>
          </cell>
          <cell r="O104" t="str">
            <v/>
          </cell>
          <cell r="P104">
            <v>104</v>
          </cell>
          <cell r="Q104" t="str">
            <v/>
          </cell>
        </row>
        <row r="105">
          <cell r="B105">
            <v>101</v>
          </cell>
          <cell r="C105" t="str">
            <v/>
          </cell>
          <cell r="D105">
            <v>99.7</v>
          </cell>
          <cell r="E105" t="str">
            <v/>
          </cell>
          <cell r="N105">
            <v>98</v>
          </cell>
          <cell r="O105" t="str">
            <v/>
          </cell>
          <cell r="P105">
            <v>104.4</v>
          </cell>
          <cell r="Q105" t="str">
            <v/>
          </cell>
        </row>
        <row r="106">
          <cell r="B106">
            <v>99.1</v>
          </cell>
          <cell r="C106" t="str">
            <v/>
          </cell>
          <cell r="D106">
            <v>100.2</v>
          </cell>
          <cell r="E106" t="str">
            <v/>
          </cell>
          <cell r="N106">
            <v>103.7</v>
          </cell>
          <cell r="O106" t="str">
            <v/>
          </cell>
          <cell r="P106">
            <v>97.4</v>
          </cell>
          <cell r="Q106" t="str">
            <v/>
          </cell>
        </row>
        <row r="107">
          <cell r="B107">
            <v>101.5</v>
          </cell>
          <cell r="C107" t="str">
            <v/>
          </cell>
          <cell r="D107">
            <v>100.9</v>
          </cell>
          <cell r="E107" t="str">
            <v/>
          </cell>
          <cell r="N107">
            <v>100.7</v>
          </cell>
          <cell r="O107" t="str">
            <v/>
          </cell>
          <cell r="P107">
            <v>98.6</v>
          </cell>
          <cell r="Q107" t="str">
            <v/>
          </cell>
        </row>
        <row r="108">
          <cell r="B108">
            <v>102</v>
          </cell>
          <cell r="C108" t="str">
            <v/>
          </cell>
          <cell r="D108">
            <v>100.2</v>
          </cell>
          <cell r="E108" t="str">
            <v/>
          </cell>
          <cell r="N108">
            <v>98</v>
          </cell>
          <cell r="O108" t="str">
            <v/>
          </cell>
          <cell r="P108">
            <v>104.3</v>
          </cell>
          <cell r="Q108" t="str">
            <v/>
          </cell>
        </row>
        <row r="109">
          <cell r="B109">
            <v>101.1</v>
          </cell>
          <cell r="C109" t="str">
            <v/>
          </cell>
          <cell r="D109">
            <v>96.6</v>
          </cell>
          <cell r="E109" t="str">
            <v/>
          </cell>
          <cell r="N109">
            <v>98.9</v>
          </cell>
          <cell r="O109" t="str">
            <v/>
          </cell>
          <cell r="P109">
            <v>101</v>
          </cell>
          <cell r="Q109" t="str">
            <v/>
          </cell>
        </row>
        <row r="110">
          <cell r="B110">
            <v>108.5</v>
          </cell>
          <cell r="C110" t="str">
            <v/>
          </cell>
          <cell r="D110">
            <v>111.8</v>
          </cell>
          <cell r="E110" t="str">
            <v/>
          </cell>
          <cell r="N110">
            <v>101.5</v>
          </cell>
          <cell r="O110" t="str">
            <v/>
          </cell>
          <cell r="P110">
            <v>102.8</v>
          </cell>
          <cell r="Q110" t="str">
            <v/>
          </cell>
        </row>
        <row r="111">
          <cell r="B111">
            <v>106.5</v>
          </cell>
          <cell r="C111" t="str">
            <v/>
          </cell>
          <cell r="D111">
            <v>110.5</v>
          </cell>
          <cell r="E111" t="str">
            <v/>
          </cell>
          <cell r="N111">
            <v>99.4</v>
          </cell>
          <cell r="O111" t="str">
            <v/>
          </cell>
          <cell r="P111">
            <v>97.4</v>
          </cell>
          <cell r="Q111" t="str">
            <v/>
          </cell>
        </row>
        <row r="112">
          <cell r="B112">
            <v>101.2</v>
          </cell>
          <cell r="C112" t="str">
            <v/>
          </cell>
          <cell r="D112">
            <v>101.4</v>
          </cell>
          <cell r="E112" t="str">
            <v/>
          </cell>
          <cell r="N112">
            <v>100.4</v>
          </cell>
          <cell r="O112" t="str">
            <v/>
          </cell>
          <cell r="P112">
            <v>93.9</v>
          </cell>
          <cell r="Q112" t="str">
            <v/>
          </cell>
        </row>
        <row r="113">
          <cell r="B113">
            <v>101.5</v>
          </cell>
          <cell r="C113" t="str">
            <v/>
          </cell>
          <cell r="D113">
            <v>101</v>
          </cell>
          <cell r="E113" t="str">
            <v/>
          </cell>
          <cell r="N113">
            <v>100</v>
          </cell>
          <cell r="O113" t="str">
            <v/>
          </cell>
          <cell r="P113">
            <v>95.8</v>
          </cell>
          <cell r="Q113" t="str">
            <v/>
          </cell>
        </row>
        <row r="114">
          <cell r="B114">
            <v>101</v>
          </cell>
          <cell r="C114" t="str">
            <v/>
          </cell>
          <cell r="D114">
            <v>100</v>
          </cell>
          <cell r="E114" t="str">
            <v/>
          </cell>
          <cell r="N114">
            <v>100.5</v>
          </cell>
          <cell r="O114" t="str">
            <v/>
          </cell>
          <cell r="P114">
            <v>99.4</v>
          </cell>
          <cell r="Q114" t="str">
            <v/>
          </cell>
        </row>
        <row r="115">
          <cell r="B115">
            <v>100.2</v>
          </cell>
          <cell r="C115" t="str">
            <v/>
          </cell>
          <cell r="D115">
            <v>102.2</v>
          </cell>
          <cell r="E115" t="str">
            <v/>
          </cell>
          <cell r="N115">
            <v>100.9</v>
          </cell>
          <cell r="O115" t="str">
            <v/>
          </cell>
          <cell r="P115">
            <v>96.9</v>
          </cell>
          <cell r="Q115" t="str">
            <v/>
          </cell>
        </row>
        <row r="116">
          <cell r="B116">
            <v>100.6</v>
          </cell>
          <cell r="C116" t="str">
            <v/>
          </cell>
          <cell r="D116">
            <v>100.6</v>
          </cell>
          <cell r="E116" t="str">
            <v/>
          </cell>
          <cell r="N116">
            <v>96.9</v>
          </cell>
          <cell r="O116" t="str">
            <v/>
          </cell>
          <cell r="P116">
            <v>102.5</v>
          </cell>
          <cell r="Q116" t="str">
            <v/>
          </cell>
        </row>
        <row r="117">
          <cell r="B117">
            <v>98.9</v>
          </cell>
          <cell r="C117" t="str">
            <v/>
          </cell>
          <cell r="D117">
            <v>95.7</v>
          </cell>
          <cell r="E117" t="str">
            <v/>
          </cell>
          <cell r="N117">
            <v>102.1</v>
          </cell>
          <cell r="O117" t="str">
            <v/>
          </cell>
          <cell r="P117">
            <v>107.5</v>
          </cell>
          <cell r="Q117" t="str">
            <v/>
          </cell>
        </row>
        <row r="118">
          <cell r="B118">
            <v>96.5</v>
          </cell>
          <cell r="C118" t="str">
            <v/>
          </cell>
          <cell r="D118">
            <v>104.4</v>
          </cell>
          <cell r="E118" t="str">
            <v/>
          </cell>
          <cell r="N118">
            <v>99.3</v>
          </cell>
          <cell r="O118" t="str">
            <v/>
          </cell>
          <cell r="P118">
            <v>127.8</v>
          </cell>
          <cell r="Q118" t="str">
            <v/>
          </cell>
        </row>
        <row r="119">
          <cell r="B119">
            <v>98.8</v>
          </cell>
          <cell r="C119" t="str">
            <v/>
          </cell>
          <cell r="D119">
            <v>103.4</v>
          </cell>
          <cell r="E119" t="str">
            <v/>
          </cell>
          <cell r="N119">
            <v>100.5</v>
          </cell>
          <cell r="O119" t="str">
            <v/>
          </cell>
          <cell r="P119">
            <v>102.1</v>
          </cell>
          <cell r="Q119" t="str">
            <v/>
          </cell>
        </row>
        <row r="120">
          <cell r="B120">
            <v>96.5</v>
          </cell>
          <cell r="C120" t="str">
            <v/>
          </cell>
          <cell r="D120">
            <v>93.9</v>
          </cell>
          <cell r="E120" t="str">
            <v/>
          </cell>
          <cell r="N120">
            <v>92.9</v>
          </cell>
          <cell r="O120" t="str">
            <v/>
          </cell>
          <cell r="P120">
            <v>99</v>
          </cell>
          <cell r="Q120" t="str">
            <v/>
          </cell>
        </row>
        <row r="121">
          <cell r="B121">
            <v>88.6</v>
          </cell>
          <cell r="C121" t="str">
            <v/>
          </cell>
          <cell r="D121">
            <v>81.7</v>
          </cell>
          <cell r="E121" t="str">
            <v/>
          </cell>
          <cell r="N121">
            <v>102.7</v>
          </cell>
          <cell r="O121" t="str">
            <v/>
          </cell>
          <cell r="P121">
            <v>97.7</v>
          </cell>
          <cell r="Q121" t="str">
            <v/>
          </cell>
        </row>
        <row r="122">
          <cell r="B122">
            <v>98.2</v>
          </cell>
          <cell r="C122" t="str">
            <v/>
          </cell>
          <cell r="D122">
            <v>98.5</v>
          </cell>
          <cell r="E122" t="str">
            <v/>
          </cell>
          <cell r="N122">
            <v>98.1</v>
          </cell>
          <cell r="O122" t="str">
            <v/>
          </cell>
          <cell r="P122">
            <v>103.2</v>
          </cell>
          <cell r="Q122" t="str">
            <v/>
          </cell>
        </row>
        <row r="123">
          <cell r="B123">
            <v>99.4</v>
          </cell>
          <cell r="C123" t="str">
            <v/>
          </cell>
          <cell r="D123">
            <v>99.6</v>
          </cell>
          <cell r="E123" t="str">
            <v/>
          </cell>
          <cell r="N123">
            <v>98.4</v>
          </cell>
          <cell r="O123" t="str">
            <v/>
          </cell>
          <cell r="P123">
            <v>102.1</v>
          </cell>
          <cell r="Q123" t="str">
            <v/>
          </cell>
        </row>
        <row r="124">
          <cell r="B124">
            <v>100.6</v>
          </cell>
          <cell r="C124" t="str">
            <v/>
          </cell>
          <cell r="D124">
            <v>96.1</v>
          </cell>
          <cell r="E124" t="str">
            <v/>
          </cell>
          <cell r="N124">
            <v>100.7</v>
          </cell>
          <cell r="O124" t="str">
            <v/>
          </cell>
          <cell r="P124">
            <v>99.2</v>
          </cell>
          <cell r="Q124" t="str">
            <v/>
          </cell>
        </row>
        <row r="125">
          <cell r="B125">
            <v>102.8</v>
          </cell>
          <cell r="C125" t="str">
            <v/>
          </cell>
          <cell r="D125">
            <v>99.7</v>
          </cell>
          <cell r="E125" t="str">
            <v/>
          </cell>
          <cell r="N125">
            <v>104.7</v>
          </cell>
          <cell r="O125" t="str">
            <v/>
          </cell>
          <cell r="P125">
            <v>99.8</v>
          </cell>
          <cell r="Q125" t="str">
            <v/>
          </cell>
        </row>
        <row r="126">
          <cell r="B126">
            <v>101.5</v>
          </cell>
          <cell r="C126" t="str">
            <v/>
          </cell>
          <cell r="D126">
            <v>106.8</v>
          </cell>
          <cell r="E126" t="str">
            <v/>
          </cell>
          <cell r="N126">
            <v>100.2</v>
          </cell>
          <cell r="O126" t="str">
            <v/>
          </cell>
          <cell r="P126">
            <v>106.5</v>
          </cell>
          <cell r="Q126" t="str">
            <v/>
          </cell>
        </row>
        <row r="127">
          <cell r="B127">
            <v>104.1</v>
          </cell>
          <cell r="C127" t="str">
            <v/>
          </cell>
          <cell r="D127">
            <v>101.9</v>
          </cell>
          <cell r="E127" t="str">
            <v/>
          </cell>
          <cell r="N127">
            <v>101.3</v>
          </cell>
          <cell r="O127" t="str">
            <v/>
          </cell>
          <cell r="P127">
            <v>95.4</v>
          </cell>
          <cell r="Q127" t="str">
            <v/>
          </cell>
        </row>
        <row r="128">
          <cell r="B128">
            <v>102.1</v>
          </cell>
          <cell r="C128" t="str">
            <v/>
          </cell>
          <cell r="D128">
            <v>94.2</v>
          </cell>
          <cell r="E128" t="str">
            <v/>
          </cell>
          <cell r="N128">
            <v>100.8</v>
          </cell>
          <cell r="O128" t="str">
            <v/>
          </cell>
          <cell r="P128">
            <v>105.1</v>
          </cell>
          <cell r="Q128" t="str">
            <v/>
          </cell>
        </row>
        <row r="129">
          <cell r="B129">
            <v>100.7</v>
          </cell>
          <cell r="C129" t="str">
            <v/>
          </cell>
          <cell r="D129">
            <v>101.1</v>
          </cell>
          <cell r="E129" t="str">
            <v/>
          </cell>
          <cell r="N129">
            <v>96.3</v>
          </cell>
          <cell r="O129" t="str">
            <v/>
          </cell>
          <cell r="P129">
            <v>100.2</v>
          </cell>
          <cell r="Q129" t="str">
            <v/>
          </cell>
        </row>
        <row r="130">
          <cell r="B130">
            <v>107.9</v>
          </cell>
          <cell r="C130" t="str">
            <v/>
          </cell>
          <cell r="D130">
            <v>105.2</v>
          </cell>
          <cell r="E130" t="str">
            <v/>
          </cell>
          <cell r="N130">
            <v>97.9</v>
          </cell>
          <cell r="O130" t="str">
            <v/>
          </cell>
          <cell r="P130">
            <v>96.8</v>
          </cell>
          <cell r="Q130" t="str">
            <v/>
          </cell>
        </row>
        <row r="131">
          <cell r="B131">
            <v>101.8</v>
          </cell>
          <cell r="C131" t="str">
            <v/>
          </cell>
          <cell r="D131">
            <v>102.4</v>
          </cell>
          <cell r="E131" t="str">
            <v/>
          </cell>
          <cell r="N131">
            <v>101.7</v>
          </cell>
          <cell r="O131" t="str">
            <v/>
          </cell>
          <cell r="P131">
            <v>87.4</v>
          </cell>
          <cell r="Q131" t="str">
            <v/>
          </cell>
        </row>
        <row r="132">
          <cell r="B132">
            <v>99.6</v>
          </cell>
          <cell r="C132" t="str">
            <v/>
          </cell>
          <cell r="D132">
            <v>101.2</v>
          </cell>
          <cell r="E132" t="str">
            <v/>
          </cell>
          <cell r="N132">
            <v>100.7</v>
          </cell>
          <cell r="O132" t="str">
            <v/>
          </cell>
          <cell r="P132">
            <v>104.8</v>
          </cell>
          <cell r="Q132" t="str">
            <v/>
          </cell>
        </row>
        <row r="133">
          <cell r="B133">
            <v>88.1</v>
          </cell>
          <cell r="C133" t="str">
            <v/>
          </cell>
          <cell r="D133">
            <v>90.4</v>
          </cell>
          <cell r="E133" t="str">
            <v/>
          </cell>
          <cell r="N133">
            <v>100.3</v>
          </cell>
          <cell r="O133" t="str">
            <v/>
          </cell>
          <cell r="P133">
            <v>90.4</v>
          </cell>
          <cell r="Q133" t="str">
            <v/>
          </cell>
        </row>
        <row r="134">
          <cell r="B134">
            <v>95.5</v>
          </cell>
          <cell r="C134" t="str">
            <v/>
          </cell>
          <cell r="D134">
            <v>92.2</v>
          </cell>
          <cell r="E134" t="str">
            <v/>
          </cell>
          <cell r="N134">
            <v>97.7</v>
          </cell>
          <cell r="O134" t="str">
            <v/>
          </cell>
          <cell r="P134">
            <v>99.9</v>
          </cell>
          <cell r="Q134" t="str">
            <v/>
          </cell>
        </row>
        <row r="135">
          <cell r="B135">
            <v>104.4</v>
          </cell>
          <cell r="C135" t="str">
            <v/>
          </cell>
          <cell r="D135">
            <v>109.9</v>
          </cell>
          <cell r="E135" t="str">
            <v/>
          </cell>
          <cell r="N135">
            <v>104.2</v>
          </cell>
          <cell r="O135" t="str">
            <v/>
          </cell>
          <cell r="P135">
            <v>94.3</v>
          </cell>
          <cell r="Q135" t="str">
            <v/>
          </cell>
        </row>
        <row r="136">
          <cell r="B136">
            <v>107.1</v>
          </cell>
          <cell r="C136" t="str">
            <v/>
          </cell>
          <cell r="D136">
            <v>107.2</v>
          </cell>
          <cell r="E136" t="str">
            <v/>
          </cell>
          <cell r="N136">
            <v>100.7</v>
          </cell>
          <cell r="O136" t="str">
            <v/>
          </cell>
          <cell r="P136">
            <v>95.1</v>
          </cell>
          <cell r="Q136" t="str">
            <v/>
          </cell>
        </row>
        <row r="137">
          <cell r="B137">
            <v>107.7</v>
          </cell>
          <cell r="C137" t="str">
            <v/>
          </cell>
          <cell r="D137">
            <v>99.4</v>
          </cell>
          <cell r="E137" t="str">
            <v/>
          </cell>
          <cell r="N137">
            <v>99.3</v>
          </cell>
          <cell r="O137" t="str">
            <v/>
          </cell>
          <cell r="P137">
            <v>92.7</v>
          </cell>
          <cell r="Q137" t="str">
            <v/>
          </cell>
        </row>
        <row r="138">
          <cell r="B138">
            <v>102.2</v>
          </cell>
          <cell r="C138" t="str">
            <v/>
          </cell>
          <cell r="D138">
            <v>105.5</v>
          </cell>
          <cell r="E138" t="str">
            <v/>
          </cell>
          <cell r="N138">
            <v>103.7</v>
          </cell>
          <cell r="O138" t="str">
            <v/>
          </cell>
          <cell r="P138">
            <v>94.5</v>
          </cell>
          <cell r="Q138" t="str">
            <v/>
          </cell>
        </row>
        <row r="139">
          <cell r="B139">
            <v>104.4</v>
          </cell>
          <cell r="C139" t="str">
            <v/>
          </cell>
          <cell r="D139">
            <v>105.4</v>
          </cell>
          <cell r="E139" t="str">
            <v/>
          </cell>
          <cell r="N139">
            <v>98.1</v>
          </cell>
          <cell r="O139" t="str">
            <v/>
          </cell>
          <cell r="P139">
            <v>100.2</v>
          </cell>
          <cell r="Q139" t="str">
            <v/>
          </cell>
        </row>
        <row r="140">
          <cell r="B140">
            <v>104.4</v>
          </cell>
          <cell r="C140" t="str">
            <v/>
          </cell>
          <cell r="D140">
            <v>103.9</v>
          </cell>
          <cell r="E140" t="str">
            <v/>
          </cell>
          <cell r="N140">
            <v>107.9</v>
          </cell>
          <cell r="O140" t="str">
            <v/>
          </cell>
          <cell r="P140">
            <v>110</v>
          </cell>
          <cell r="Q140" t="str">
            <v/>
          </cell>
        </row>
        <row r="141">
          <cell r="B141">
            <v>102.7</v>
          </cell>
          <cell r="C141" t="str">
            <v/>
          </cell>
          <cell r="D141">
            <v>106.9</v>
          </cell>
          <cell r="E141" t="str">
            <v/>
          </cell>
          <cell r="N141">
            <v>97.9</v>
          </cell>
          <cell r="O141" t="str">
            <v/>
          </cell>
          <cell r="P141">
            <v>123</v>
          </cell>
          <cell r="Q141" t="str">
            <v/>
          </cell>
        </row>
        <row r="142">
          <cell r="B142">
            <v>100.4</v>
          </cell>
          <cell r="C142" t="str">
            <v/>
          </cell>
          <cell r="D142">
            <v>103.4</v>
          </cell>
          <cell r="E142" t="str">
            <v/>
          </cell>
          <cell r="N142">
            <v>104.6</v>
          </cell>
          <cell r="O142" t="str">
            <v/>
          </cell>
          <cell r="P142">
            <v>98.7</v>
          </cell>
          <cell r="Q142" t="str">
            <v/>
          </cell>
        </row>
        <row r="143">
          <cell r="B143">
            <v>101.4</v>
          </cell>
          <cell r="C143" t="str">
            <v/>
          </cell>
          <cell r="D143">
            <v>101</v>
          </cell>
          <cell r="E143" t="str">
            <v/>
          </cell>
          <cell r="N143">
            <v>100.9</v>
          </cell>
          <cell r="O143" t="str">
            <v/>
          </cell>
          <cell r="P143">
            <v>102.5</v>
          </cell>
          <cell r="Q143" t="str">
            <v/>
          </cell>
        </row>
        <row r="144">
          <cell r="B144">
            <v>101.1</v>
          </cell>
          <cell r="C144" t="str">
            <v/>
          </cell>
          <cell r="D144">
            <v>105.9</v>
          </cell>
          <cell r="E144" t="str">
            <v/>
          </cell>
          <cell r="N144">
            <v>103.1</v>
          </cell>
          <cell r="O144" t="str">
            <v/>
          </cell>
          <cell r="P144">
            <v>100</v>
          </cell>
          <cell r="Q144" t="str">
            <v/>
          </cell>
        </row>
        <row r="145">
          <cell r="B145">
            <v>88.3</v>
          </cell>
          <cell r="C145" t="str">
            <v/>
          </cell>
          <cell r="D145">
            <v>84.6</v>
          </cell>
          <cell r="E145" t="str">
            <v/>
          </cell>
          <cell r="N145">
            <v>99.1</v>
          </cell>
          <cell r="O145" t="str">
            <v/>
          </cell>
          <cell r="P145">
            <v>94.1</v>
          </cell>
          <cell r="Q145" t="str">
            <v/>
          </cell>
        </row>
        <row r="146">
          <cell r="B146">
            <v>102.8</v>
          </cell>
          <cell r="C146" t="str">
            <v/>
          </cell>
          <cell r="D146">
            <v>100.5</v>
          </cell>
          <cell r="E146" t="str">
            <v/>
          </cell>
          <cell r="N146">
            <v>105.7</v>
          </cell>
          <cell r="O146" t="str">
            <v/>
          </cell>
          <cell r="P146">
            <v>101.3</v>
          </cell>
          <cell r="Q146" t="str">
            <v/>
          </cell>
        </row>
        <row r="147">
          <cell r="B147">
            <v>111</v>
          </cell>
          <cell r="C147" t="str">
            <v/>
          </cell>
          <cell r="D147">
            <v>110.7</v>
          </cell>
          <cell r="E147" t="str">
            <v/>
          </cell>
          <cell r="N147">
            <v>103.4</v>
          </cell>
          <cell r="O147" t="str">
            <v/>
          </cell>
          <cell r="P147">
            <v>87.7</v>
          </cell>
          <cell r="Q147" t="str">
            <v/>
          </cell>
        </row>
        <row r="148">
          <cell r="B148">
            <v>107.1</v>
          </cell>
          <cell r="C148" t="str">
            <v/>
          </cell>
          <cell r="D148">
            <v>112.8</v>
          </cell>
          <cell r="E148" t="str">
            <v/>
          </cell>
          <cell r="N148">
            <v>106.6</v>
          </cell>
          <cell r="O148" t="str">
            <v/>
          </cell>
          <cell r="P148">
            <v>92.8</v>
          </cell>
          <cell r="Q148" t="str">
            <v/>
          </cell>
        </row>
        <row r="149">
          <cell r="B149">
            <v>114.4</v>
          </cell>
          <cell r="C149" t="str">
            <v/>
          </cell>
          <cell r="D149">
            <v>112.7</v>
          </cell>
          <cell r="E149" t="str">
            <v/>
          </cell>
          <cell r="N149">
            <v>108</v>
          </cell>
          <cell r="O149" t="str">
            <v/>
          </cell>
          <cell r="P149">
            <v>101.7</v>
          </cell>
          <cell r="Q149" t="str">
            <v/>
          </cell>
        </row>
        <row r="150">
          <cell r="B150">
            <v>109.6</v>
          </cell>
          <cell r="C150" t="str">
            <v/>
          </cell>
          <cell r="D150">
            <v>112.8</v>
          </cell>
          <cell r="E150" t="str">
            <v/>
          </cell>
          <cell r="N150">
            <v>100.6</v>
          </cell>
          <cell r="O150" t="str">
            <v/>
          </cell>
          <cell r="P150">
            <v>107.8</v>
          </cell>
          <cell r="Q150" t="str">
            <v/>
          </cell>
        </row>
        <row r="151">
          <cell r="B151">
            <v>97.5</v>
          </cell>
          <cell r="C151" t="str">
            <v/>
          </cell>
          <cell r="D151">
            <v>100.1</v>
          </cell>
          <cell r="E151" t="str">
            <v/>
          </cell>
          <cell r="N151">
            <v>102.3</v>
          </cell>
          <cell r="O151" t="str">
            <v/>
          </cell>
          <cell r="P151">
            <v>98.5</v>
          </cell>
          <cell r="Q151" t="str">
            <v/>
          </cell>
        </row>
        <row r="152">
          <cell r="B152">
            <v>98.8</v>
          </cell>
          <cell r="C152" t="str">
            <v/>
          </cell>
          <cell r="D152">
            <v>99.9</v>
          </cell>
          <cell r="E152" t="str">
            <v/>
          </cell>
          <cell r="N152">
            <v>101.8</v>
          </cell>
          <cell r="O152" t="str">
            <v/>
          </cell>
          <cell r="P152">
            <v>96.9</v>
          </cell>
          <cell r="Q152" t="str">
            <v/>
          </cell>
        </row>
        <row r="153">
          <cell r="B153">
            <v>119.9</v>
          </cell>
          <cell r="C153" t="str">
            <v/>
          </cell>
          <cell r="D153">
            <v>109.2</v>
          </cell>
          <cell r="E153" t="str">
            <v/>
          </cell>
          <cell r="N153">
            <v>109.4</v>
          </cell>
          <cell r="O153" t="str">
            <v/>
          </cell>
          <cell r="P153">
            <v>149.19999999999999</v>
          </cell>
          <cell r="Q153" t="str">
            <v/>
          </cell>
        </row>
        <row r="154">
          <cell r="B154">
            <v>108.2</v>
          </cell>
          <cell r="C154" t="str">
            <v/>
          </cell>
          <cell r="D154">
            <v>114.9</v>
          </cell>
          <cell r="E154" t="str">
            <v/>
          </cell>
          <cell r="N154">
            <v>105.1</v>
          </cell>
          <cell r="O154" t="str">
            <v/>
          </cell>
          <cell r="P154">
            <v>105.5</v>
          </cell>
          <cell r="Q154" t="str">
            <v/>
          </cell>
        </row>
        <row r="155">
          <cell r="B155">
            <v>102</v>
          </cell>
          <cell r="C155" t="str">
            <v/>
          </cell>
          <cell r="D155">
            <v>101.1</v>
          </cell>
          <cell r="E155" t="str">
            <v/>
          </cell>
          <cell r="N155">
            <v>104.4</v>
          </cell>
          <cell r="O155" t="str">
            <v/>
          </cell>
          <cell r="P155">
            <v>96.7</v>
          </cell>
          <cell r="Q155" t="str">
            <v/>
          </cell>
        </row>
        <row r="156">
          <cell r="B156">
            <v>99.6</v>
          </cell>
          <cell r="C156"/>
          <cell r="D156">
            <v>98.1</v>
          </cell>
          <cell r="E156"/>
          <cell r="N156">
            <v>93.3</v>
          </cell>
          <cell r="O156"/>
          <cell r="P156">
            <v>103.4</v>
          </cell>
          <cell r="Q156"/>
        </row>
      </sheetData>
      <sheetData sheetId="3">
        <row r="7">
          <cell r="B7">
            <v>103.7</v>
          </cell>
          <cell r="C7" t="str">
            <v/>
          </cell>
          <cell r="D7">
            <v>87.3</v>
          </cell>
          <cell r="E7" t="str">
            <v/>
          </cell>
          <cell r="F7">
            <v>115.6</v>
          </cell>
          <cell r="G7" t="str">
            <v/>
          </cell>
          <cell r="H7">
            <v>84</v>
          </cell>
          <cell r="I7" t="str">
            <v/>
          </cell>
        </row>
        <row r="8">
          <cell r="B8">
            <v>95.4</v>
          </cell>
          <cell r="C8" t="str">
            <v/>
          </cell>
          <cell r="D8">
            <v>86.7</v>
          </cell>
          <cell r="E8" t="str">
            <v/>
          </cell>
          <cell r="F8">
            <v>110.9</v>
          </cell>
          <cell r="G8" t="str">
            <v/>
          </cell>
          <cell r="H8">
            <v>82.7</v>
          </cell>
          <cell r="I8" t="str">
            <v/>
          </cell>
        </row>
        <row r="9">
          <cell r="B9">
            <v>92.6</v>
          </cell>
          <cell r="C9" t="str">
            <v/>
          </cell>
          <cell r="D9">
            <v>85.9</v>
          </cell>
          <cell r="E9" t="str">
            <v/>
          </cell>
          <cell r="F9">
            <v>105</v>
          </cell>
          <cell r="G9" t="str">
            <v/>
          </cell>
          <cell r="H9">
            <v>81</v>
          </cell>
          <cell r="I9" t="str">
            <v/>
          </cell>
        </row>
        <row r="10">
          <cell r="B10">
            <v>91.9</v>
          </cell>
          <cell r="C10" t="str">
            <v/>
          </cell>
          <cell r="D10">
            <v>87.4</v>
          </cell>
          <cell r="E10" t="str">
            <v/>
          </cell>
          <cell r="F10">
            <v>102.3</v>
          </cell>
          <cell r="G10" t="str">
            <v/>
          </cell>
          <cell r="H10">
            <v>79</v>
          </cell>
          <cell r="I10" t="str">
            <v/>
          </cell>
        </row>
        <row r="11">
          <cell r="B11">
            <v>92.1</v>
          </cell>
          <cell r="C11" t="str">
            <v/>
          </cell>
          <cell r="D11">
            <v>88.5</v>
          </cell>
          <cell r="E11" t="str">
            <v/>
          </cell>
          <cell r="F11">
            <v>100.5</v>
          </cell>
          <cell r="G11" t="str">
            <v/>
          </cell>
          <cell r="H11">
            <v>79</v>
          </cell>
          <cell r="I11" t="str">
            <v/>
          </cell>
        </row>
        <row r="12">
          <cell r="B12">
            <v>93.5</v>
          </cell>
          <cell r="C12" t="str">
            <v/>
          </cell>
          <cell r="D12">
            <v>89.1</v>
          </cell>
          <cell r="E12" t="str">
            <v/>
          </cell>
          <cell r="F12">
            <v>98.5</v>
          </cell>
          <cell r="G12" t="str">
            <v/>
          </cell>
          <cell r="H12">
            <v>80.400000000000006</v>
          </cell>
          <cell r="I12" t="str">
            <v/>
          </cell>
        </row>
        <row r="13">
          <cell r="B13">
            <v>94.5</v>
          </cell>
          <cell r="C13" t="str">
            <v/>
          </cell>
          <cell r="D13">
            <v>90.8</v>
          </cell>
          <cell r="E13" t="str">
            <v/>
          </cell>
          <cell r="F13">
            <v>97.1</v>
          </cell>
          <cell r="G13" t="str">
            <v/>
          </cell>
          <cell r="H13">
            <v>81.2</v>
          </cell>
          <cell r="I13" t="str">
            <v/>
          </cell>
        </row>
        <row r="14">
          <cell r="B14">
            <v>108.3</v>
          </cell>
          <cell r="C14" t="str">
            <v/>
          </cell>
          <cell r="D14">
            <v>105.6</v>
          </cell>
          <cell r="E14" t="str">
            <v/>
          </cell>
          <cell r="F14">
            <v>96.9</v>
          </cell>
          <cell r="G14" t="str">
            <v/>
          </cell>
          <cell r="H14">
            <v>82.5</v>
          </cell>
          <cell r="I14" t="str">
            <v/>
          </cell>
        </row>
        <row r="15">
          <cell r="B15">
            <v>113.7</v>
          </cell>
          <cell r="C15" t="str">
            <v/>
          </cell>
          <cell r="D15">
            <v>110.4</v>
          </cell>
          <cell r="E15" t="str">
            <v/>
          </cell>
          <cell r="F15">
            <v>99.4</v>
          </cell>
          <cell r="G15" t="str">
            <v/>
          </cell>
          <cell r="H15">
            <v>81.900000000000006</v>
          </cell>
          <cell r="I15" t="str">
            <v/>
          </cell>
        </row>
        <row r="16">
          <cell r="B16">
            <v>117.2</v>
          </cell>
          <cell r="C16" t="str">
            <v/>
          </cell>
          <cell r="D16">
            <v>116.4</v>
          </cell>
          <cell r="E16" t="str">
            <v/>
          </cell>
          <cell r="F16">
            <v>99.5</v>
          </cell>
          <cell r="G16" t="str">
            <v/>
          </cell>
          <cell r="H16">
            <v>82.6</v>
          </cell>
          <cell r="I16" t="str">
            <v/>
          </cell>
        </row>
        <row r="17">
          <cell r="B17">
            <v>119.8</v>
          </cell>
          <cell r="C17" t="str">
            <v/>
          </cell>
          <cell r="D17">
            <v>120.1</v>
          </cell>
          <cell r="E17" t="str">
            <v/>
          </cell>
          <cell r="F17">
            <v>100.2</v>
          </cell>
          <cell r="G17" t="str">
            <v/>
          </cell>
          <cell r="H17">
            <v>83.2</v>
          </cell>
          <cell r="I17" t="str">
            <v/>
          </cell>
        </row>
        <row r="18">
          <cell r="B18">
            <v>179.6</v>
          </cell>
          <cell r="C18" t="str">
            <v/>
          </cell>
          <cell r="D18">
            <v>227</v>
          </cell>
          <cell r="E18" t="str">
            <v/>
          </cell>
          <cell r="F18">
            <v>106.5</v>
          </cell>
          <cell r="G18" t="str">
            <v/>
          </cell>
          <cell r="H18">
            <v>99.7</v>
          </cell>
          <cell r="I18" t="str">
            <v/>
          </cell>
        </row>
        <row r="19">
          <cell r="B19">
            <v>179.6</v>
          </cell>
          <cell r="C19" t="str">
            <v/>
          </cell>
          <cell r="D19">
            <v>227</v>
          </cell>
          <cell r="E19" t="str">
            <v/>
          </cell>
          <cell r="F19">
            <v>106.5</v>
          </cell>
          <cell r="G19" t="str">
            <v/>
          </cell>
          <cell r="H19">
            <v>99.7</v>
          </cell>
          <cell r="I19" t="str">
            <v/>
          </cell>
        </row>
        <row r="20">
          <cell r="B20">
            <v>188.1</v>
          </cell>
          <cell r="C20" t="str">
            <v/>
          </cell>
          <cell r="D20">
            <v>235.2</v>
          </cell>
          <cell r="E20" t="str">
            <v/>
          </cell>
          <cell r="F20">
            <v>108</v>
          </cell>
          <cell r="G20" t="str">
            <v/>
          </cell>
          <cell r="H20">
            <v>104.2</v>
          </cell>
          <cell r="I20" t="str">
            <v/>
          </cell>
        </row>
        <row r="21">
          <cell r="B21">
            <v>192.6</v>
          </cell>
          <cell r="C21" t="str">
            <v/>
          </cell>
          <cell r="D21">
            <v>237.3</v>
          </cell>
          <cell r="E21" t="str">
            <v/>
          </cell>
          <cell r="F21">
            <v>114.4</v>
          </cell>
          <cell r="G21" t="str">
            <v/>
          </cell>
          <cell r="H21">
            <v>107.6</v>
          </cell>
          <cell r="I21" t="str">
            <v/>
          </cell>
        </row>
        <row r="22">
          <cell r="B22">
            <v>196.3</v>
          </cell>
          <cell r="C22" t="str">
            <v/>
          </cell>
          <cell r="D22">
            <v>234.7</v>
          </cell>
          <cell r="E22" t="str">
            <v/>
          </cell>
          <cell r="F22">
            <v>117.3</v>
          </cell>
          <cell r="G22" t="str">
            <v/>
          </cell>
          <cell r="H22">
            <v>111.8</v>
          </cell>
          <cell r="I22" t="str">
            <v/>
          </cell>
        </row>
        <row r="23">
          <cell r="B23">
            <v>198.3</v>
          </cell>
          <cell r="C23" t="str">
            <v/>
          </cell>
          <cell r="D23">
            <v>234.2</v>
          </cell>
          <cell r="E23" t="str">
            <v/>
          </cell>
          <cell r="F23">
            <v>120.3</v>
          </cell>
          <cell r="G23" t="str">
            <v/>
          </cell>
          <cell r="H23">
            <v>112.8</v>
          </cell>
          <cell r="I23" t="str">
            <v/>
          </cell>
        </row>
        <row r="24">
          <cell r="B24">
            <v>195.1</v>
          </cell>
          <cell r="C24" t="str">
            <v/>
          </cell>
          <cell r="D24">
            <v>232.4</v>
          </cell>
          <cell r="E24" t="str">
            <v/>
          </cell>
          <cell r="F24">
            <v>122</v>
          </cell>
          <cell r="G24" t="str">
            <v/>
          </cell>
          <cell r="H24">
            <v>110.9</v>
          </cell>
          <cell r="I24" t="str">
            <v/>
          </cell>
        </row>
        <row r="25">
          <cell r="B25">
            <v>191</v>
          </cell>
          <cell r="C25" t="str">
            <v/>
          </cell>
          <cell r="D25">
            <v>228.5</v>
          </cell>
          <cell r="E25" t="str">
            <v/>
          </cell>
          <cell r="F25">
            <v>123</v>
          </cell>
          <cell r="G25" t="str">
            <v/>
          </cell>
          <cell r="H25">
            <v>110.6</v>
          </cell>
          <cell r="I25" t="str">
            <v/>
          </cell>
        </row>
        <row r="26">
          <cell r="B26">
            <v>159.5</v>
          </cell>
          <cell r="C26" t="str">
            <v/>
          </cell>
          <cell r="D26">
            <v>201.6</v>
          </cell>
          <cell r="E26" t="str">
            <v/>
          </cell>
          <cell r="F26">
            <v>124.4</v>
          </cell>
          <cell r="G26" t="str">
            <v/>
          </cell>
          <cell r="H26">
            <v>110</v>
          </cell>
          <cell r="I26" t="str">
            <v/>
          </cell>
        </row>
        <row r="27">
          <cell r="B27">
            <v>151.4</v>
          </cell>
          <cell r="C27" t="str">
            <v/>
          </cell>
          <cell r="D27">
            <v>197.1</v>
          </cell>
          <cell r="E27" t="str">
            <v/>
          </cell>
          <cell r="F27">
            <v>119.6</v>
          </cell>
          <cell r="G27" t="str">
            <v/>
          </cell>
          <cell r="H27">
            <v>110.9</v>
          </cell>
          <cell r="I27" t="str">
            <v/>
          </cell>
        </row>
        <row r="28">
          <cell r="B28">
            <v>146.30000000000001</v>
          </cell>
          <cell r="C28" t="str">
            <v/>
          </cell>
          <cell r="D28">
            <v>192.4</v>
          </cell>
          <cell r="E28" t="str">
            <v/>
          </cell>
          <cell r="F28">
            <v>120.4</v>
          </cell>
          <cell r="G28" t="str">
            <v/>
          </cell>
          <cell r="H28">
            <v>112.5</v>
          </cell>
          <cell r="I28" t="str">
            <v/>
          </cell>
        </row>
        <row r="29">
          <cell r="B29">
            <v>142.6</v>
          </cell>
          <cell r="C29" t="str">
            <v/>
          </cell>
          <cell r="D29">
            <v>188.8</v>
          </cell>
          <cell r="E29" t="str">
            <v/>
          </cell>
          <cell r="F29">
            <v>120.6</v>
          </cell>
          <cell r="G29" t="str">
            <v/>
          </cell>
          <cell r="H29">
            <v>114.3</v>
          </cell>
          <cell r="I29" t="str">
            <v/>
          </cell>
        </row>
        <row r="30">
          <cell r="B30">
            <v>139.30000000000001</v>
          </cell>
          <cell r="C30" t="str">
            <v/>
          </cell>
          <cell r="D30">
            <v>186.2</v>
          </cell>
          <cell r="E30" t="str">
            <v/>
          </cell>
          <cell r="F30">
            <v>120.6</v>
          </cell>
          <cell r="G30" t="str">
            <v/>
          </cell>
          <cell r="H30">
            <v>116.2</v>
          </cell>
          <cell r="I30" t="str">
            <v/>
          </cell>
        </row>
        <row r="31">
          <cell r="B31">
            <v>88</v>
          </cell>
          <cell r="C31" t="str">
            <v/>
          </cell>
          <cell r="D31">
            <v>106.2</v>
          </cell>
          <cell r="E31" t="str">
            <v/>
          </cell>
          <cell r="F31">
            <v>126</v>
          </cell>
          <cell r="G31" t="str">
            <v/>
          </cell>
          <cell r="H31">
            <v>139.9</v>
          </cell>
          <cell r="I31" t="str">
            <v/>
          </cell>
        </row>
        <row r="32">
          <cell r="B32">
            <v>86.3</v>
          </cell>
          <cell r="C32" t="str">
            <v/>
          </cell>
          <cell r="D32">
            <v>103.4</v>
          </cell>
          <cell r="E32" t="str">
            <v/>
          </cell>
          <cell r="F32">
            <v>124.8</v>
          </cell>
          <cell r="G32" t="str">
            <v/>
          </cell>
          <cell r="H32">
            <v>137.5</v>
          </cell>
          <cell r="I32" t="str">
            <v/>
          </cell>
        </row>
        <row r="33">
          <cell r="B33">
            <v>86.8</v>
          </cell>
          <cell r="C33" t="str">
            <v/>
          </cell>
          <cell r="D33">
            <v>104.3</v>
          </cell>
          <cell r="E33" t="str">
            <v/>
          </cell>
          <cell r="F33">
            <v>119.8</v>
          </cell>
          <cell r="G33" t="str">
            <v/>
          </cell>
          <cell r="H33">
            <v>131.9</v>
          </cell>
          <cell r="I33" t="str">
            <v/>
          </cell>
        </row>
        <row r="34">
          <cell r="B34">
            <v>88.8</v>
          </cell>
          <cell r="C34" t="str">
            <v/>
          </cell>
          <cell r="D34">
            <v>105.1</v>
          </cell>
          <cell r="E34" t="str">
            <v/>
          </cell>
          <cell r="F34">
            <v>117.3</v>
          </cell>
          <cell r="G34" t="str">
            <v/>
          </cell>
          <cell r="H34">
            <v>128.19999999999999</v>
          </cell>
          <cell r="I34" t="str">
            <v/>
          </cell>
        </row>
        <row r="35">
          <cell r="B35">
            <v>90.4</v>
          </cell>
          <cell r="C35" t="str">
            <v/>
          </cell>
          <cell r="D35">
            <v>105.2</v>
          </cell>
          <cell r="E35" t="str">
            <v/>
          </cell>
          <cell r="F35">
            <v>115.4</v>
          </cell>
          <cell r="G35" t="str">
            <v/>
          </cell>
          <cell r="H35">
            <v>126.9</v>
          </cell>
          <cell r="I35" t="str">
            <v/>
          </cell>
        </row>
        <row r="36">
          <cell r="B36">
            <v>90.8</v>
          </cell>
          <cell r="C36" t="str">
            <v/>
          </cell>
          <cell r="D36">
            <v>105.4</v>
          </cell>
          <cell r="E36" t="str">
            <v/>
          </cell>
          <cell r="F36">
            <v>115.1</v>
          </cell>
          <cell r="G36" t="str">
            <v/>
          </cell>
          <cell r="H36">
            <v>126.3</v>
          </cell>
          <cell r="I36" t="str">
            <v/>
          </cell>
        </row>
        <row r="37">
          <cell r="B37">
            <v>92.4</v>
          </cell>
          <cell r="C37" t="str">
            <v/>
          </cell>
          <cell r="D37">
            <v>103.7</v>
          </cell>
          <cell r="E37" t="str">
            <v/>
          </cell>
          <cell r="F37">
            <v>115.3</v>
          </cell>
          <cell r="G37" t="str">
            <v/>
          </cell>
          <cell r="H37">
            <v>124.8</v>
          </cell>
          <cell r="I37" t="str">
            <v/>
          </cell>
        </row>
        <row r="38">
          <cell r="B38">
            <v>101.1</v>
          </cell>
          <cell r="C38" t="str">
            <v/>
          </cell>
          <cell r="D38">
            <v>102.9</v>
          </cell>
          <cell r="E38" t="str">
            <v/>
          </cell>
          <cell r="F38">
            <v>115</v>
          </cell>
          <cell r="G38" t="str">
            <v/>
          </cell>
          <cell r="H38">
            <v>124.1</v>
          </cell>
          <cell r="I38" t="str">
            <v/>
          </cell>
        </row>
        <row r="39">
          <cell r="B39">
            <v>103.3</v>
          </cell>
          <cell r="C39" t="str">
            <v/>
          </cell>
          <cell r="D39">
            <v>102.3</v>
          </cell>
          <cell r="E39" t="str">
            <v/>
          </cell>
          <cell r="F39">
            <v>118</v>
          </cell>
          <cell r="G39" t="str">
            <v/>
          </cell>
          <cell r="H39">
            <v>123.1</v>
          </cell>
          <cell r="I39" t="str">
            <v/>
          </cell>
        </row>
        <row r="40">
          <cell r="B40">
            <v>104.9</v>
          </cell>
          <cell r="C40" t="str">
            <v/>
          </cell>
          <cell r="D40">
            <v>100.2</v>
          </cell>
          <cell r="E40" t="str">
            <v/>
          </cell>
          <cell r="F40">
            <v>117.2</v>
          </cell>
          <cell r="G40" t="str">
            <v/>
          </cell>
          <cell r="H40">
            <v>122.4</v>
          </cell>
          <cell r="I40" t="str">
            <v/>
          </cell>
        </row>
        <row r="41">
          <cell r="B41">
            <v>106.6</v>
          </cell>
          <cell r="C41" t="str">
            <v/>
          </cell>
          <cell r="D41">
            <v>99.7</v>
          </cell>
          <cell r="E41" t="str">
            <v/>
          </cell>
          <cell r="F41">
            <v>116.5</v>
          </cell>
          <cell r="G41" t="str">
            <v/>
          </cell>
          <cell r="H41">
            <v>121.3</v>
          </cell>
          <cell r="I41" t="str">
            <v/>
          </cell>
        </row>
        <row r="42">
          <cell r="B42">
            <v>107.9</v>
          </cell>
          <cell r="C42" t="str">
            <v/>
          </cell>
          <cell r="D42">
            <v>99.4</v>
          </cell>
          <cell r="E42" t="str">
            <v/>
          </cell>
          <cell r="F42">
            <v>115.8</v>
          </cell>
          <cell r="G42" t="str">
            <v/>
          </cell>
          <cell r="H42">
            <v>119.3</v>
          </cell>
          <cell r="I42" t="str">
            <v/>
          </cell>
        </row>
        <row r="43">
          <cell r="B43">
            <v>131</v>
          </cell>
          <cell r="C43" t="str">
            <v/>
          </cell>
          <cell r="D43">
            <v>98</v>
          </cell>
          <cell r="E43" t="str">
            <v/>
          </cell>
          <cell r="F43">
            <v>99.5</v>
          </cell>
          <cell r="G43" t="str">
            <v/>
          </cell>
          <cell r="H43">
            <v>98.8</v>
          </cell>
          <cell r="I43" t="str">
            <v/>
          </cell>
        </row>
        <row r="44">
          <cell r="B44">
            <v>129.69999999999999</v>
          </cell>
          <cell r="C44" t="str">
            <v/>
          </cell>
          <cell r="D44">
            <v>95.6</v>
          </cell>
          <cell r="E44" t="str">
            <v/>
          </cell>
          <cell r="F44">
            <v>100</v>
          </cell>
          <cell r="G44" t="str">
            <v/>
          </cell>
          <cell r="H44">
            <v>97.9</v>
          </cell>
          <cell r="I44" t="str">
            <v/>
          </cell>
        </row>
        <row r="45">
          <cell r="B45">
            <v>127.3</v>
          </cell>
          <cell r="C45" t="str">
            <v/>
          </cell>
          <cell r="D45">
            <v>95.2</v>
          </cell>
          <cell r="E45" t="str">
            <v/>
          </cell>
          <cell r="F45">
            <v>99.9</v>
          </cell>
          <cell r="G45" t="str">
            <v/>
          </cell>
          <cell r="H45">
            <v>99.7</v>
          </cell>
          <cell r="I45" t="str">
            <v/>
          </cell>
        </row>
        <row r="46">
          <cell r="B46">
            <v>122.6</v>
          </cell>
          <cell r="C46" t="str">
            <v/>
          </cell>
          <cell r="D46">
            <v>94.3</v>
          </cell>
          <cell r="E46" t="str">
            <v/>
          </cell>
          <cell r="F46">
            <v>100.1</v>
          </cell>
          <cell r="G46" t="str">
            <v/>
          </cell>
          <cell r="H46">
            <v>99.8</v>
          </cell>
          <cell r="I46" t="str">
            <v/>
          </cell>
        </row>
        <row r="47">
          <cell r="B47">
            <v>117.8</v>
          </cell>
          <cell r="C47" t="str">
            <v/>
          </cell>
          <cell r="D47">
            <v>92.1</v>
          </cell>
          <cell r="E47" t="str">
            <v/>
          </cell>
          <cell r="F47">
            <v>99.7</v>
          </cell>
          <cell r="G47" t="str">
            <v/>
          </cell>
          <cell r="H47">
            <v>99.1</v>
          </cell>
          <cell r="I47" t="str">
            <v/>
          </cell>
        </row>
        <row r="48">
          <cell r="B48">
            <v>115</v>
          </cell>
          <cell r="C48" t="str">
            <v/>
          </cell>
          <cell r="D48">
            <v>89.8</v>
          </cell>
          <cell r="E48" t="str">
            <v/>
          </cell>
          <cell r="F48">
            <v>99.1</v>
          </cell>
          <cell r="G48" t="str">
            <v/>
          </cell>
          <cell r="H48">
            <v>99</v>
          </cell>
          <cell r="I48" t="str">
            <v/>
          </cell>
        </row>
        <row r="49">
          <cell r="B49">
            <v>111.3</v>
          </cell>
          <cell r="C49" t="str">
            <v/>
          </cell>
          <cell r="D49">
            <v>86.2</v>
          </cell>
          <cell r="E49" t="str">
            <v/>
          </cell>
          <cell r="F49">
            <v>98.3</v>
          </cell>
          <cell r="G49" t="str">
            <v/>
          </cell>
          <cell r="H49">
            <v>99.9</v>
          </cell>
          <cell r="I49" t="str">
            <v/>
          </cell>
        </row>
        <row r="50">
          <cell r="B50">
            <v>96.9</v>
          </cell>
          <cell r="C50" t="str">
            <v/>
          </cell>
          <cell r="D50">
            <v>76.400000000000006</v>
          </cell>
          <cell r="E50" t="str">
            <v/>
          </cell>
          <cell r="F50">
            <v>97.4</v>
          </cell>
          <cell r="G50" t="str">
            <v/>
          </cell>
          <cell r="H50">
            <v>100.5</v>
          </cell>
          <cell r="I50" t="str">
            <v/>
          </cell>
        </row>
        <row r="51">
          <cell r="B51">
            <v>93.3</v>
          </cell>
          <cell r="C51" t="str">
            <v/>
          </cell>
          <cell r="D51">
            <v>74.599999999999994</v>
          </cell>
          <cell r="E51" t="str">
            <v/>
          </cell>
          <cell r="F51">
            <v>96.8</v>
          </cell>
          <cell r="G51" t="str">
            <v/>
          </cell>
          <cell r="H51">
            <v>100.6</v>
          </cell>
          <cell r="I51" t="str">
            <v/>
          </cell>
        </row>
        <row r="52">
          <cell r="B52">
            <v>91.2</v>
          </cell>
          <cell r="C52" t="str">
            <v/>
          </cell>
          <cell r="D52">
            <v>73.8</v>
          </cell>
          <cell r="E52" t="str">
            <v/>
          </cell>
          <cell r="F52">
            <v>96.5</v>
          </cell>
          <cell r="G52" t="str">
            <v/>
          </cell>
          <cell r="H52">
            <v>100.1</v>
          </cell>
          <cell r="I52" t="str">
            <v/>
          </cell>
        </row>
        <row r="53">
          <cell r="B53">
            <v>91</v>
          </cell>
          <cell r="C53" t="str">
            <v/>
          </cell>
          <cell r="D53">
            <v>75.3</v>
          </cell>
          <cell r="E53" t="str">
            <v/>
          </cell>
          <cell r="F53">
            <v>98</v>
          </cell>
          <cell r="G53" t="str">
            <v/>
          </cell>
          <cell r="H53">
            <v>100.1</v>
          </cell>
          <cell r="I53" t="str">
            <v/>
          </cell>
        </row>
        <row r="54">
          <cell r="B54">
            <v>90</v>
          </cell>
          <cell r="C54" t="str">
            <v/>
          </cell>
          <cell r="D54">
            <v>75.3</v>
          </cell>
          <cell r="E54" t="str">
            <v/>
          </cell>
          <cell r="F54">
            <v>97.7</v>
          </cell>
          <cell r="G54" t="str">
            <v/>
          </cell>
          <cell r="H54">
            <v>100</v>
          </cell>
          <cell r="I54" t="str">
            <v/>
          </cell>
        </row>
        <row r="55">
          <cell r="B55">
            <v>73.900000000000006</v>
          </cell>
          <cell r="C55" t="str">
            <v/>
          </cell>
          <cell r="D55">
            <v>75.599999999999994</v>
          </cell>
          <cell r="E55" t="str">
            <v/>
          </cell>
          <cell r="F55">
            <v>94.1</v>
          </cell>
          <cell r="G55" t="str">
            <v/>
          </cell>
          <cell r="H55">
            <v>98.7</v>
          </cell>
          <cell r="I55" t="str">
            <v/>
          </cell>
        </row>
        <row r="56">
          <cell r="B56">
            <v>73.2</v>
          </cell>
          <cell r="C56" t="str">
            <v/>
          </cell>
          <cell r="D56">
            <v>75</v>
          </cell>
          <cell r="E56" t="str">
            <v/>
          </cell>
          <cell r="F56">
            <v>93.3</v>
          </cell>
          <cell r="G56" t="str">
            <v/>
          </cell>
          <cell r="H56">
            <v>94</v>
          </cell>
          <cell r="I56" t="str">
            <v/>
          </cell>
        </row>
        <row r="57">
          <cell r="B57">
            <v>74.400000000000006</v>
          </cell>
          <cell r="C57" t="str">
            <v/>
          </cell>
          <cell r="D57">
            <v>74.5</v>
          </cell>
          <cell r="E57" t="str">
            <v/>
          </cell>
          <cell r="F57">
            <v>93.5</v>
          </cell>
          <cell r="G57" t="str">
            <v/>
          </cell>
          <cell r="H57">
            <v>92</v>
          </cell>
          <cell r="I57" t="str">
            <v/>
          </cell>
        </row>
        <row r="58">
          <cell r="B58">
            <v>75.7</v>
          </cell>
          <cell r="C58" t="str">
            <v/>
          </cell>
          <cell r="D58">
            <v>76</v>
          </cell>
          <cell r="E58" t="str">
            <v/>
          </cell>
          <cell r="F58">
            <v>94.1</v>
          </cell>
          <cell r="G58" t="str">
            <v/>
          </cell>
          <cell r="H58">
            <v>92.8</v>
          </cell>
          <cell r="I58" t="str">
            <v/>
          </cell>
        </row>
        <row r="59">
          <cell r="B59">
            <v>76.900000000000006</v>
          </cell>
          <cell r="C59" t="str">
            <v/>
          </cell>
          <cell r="D59">
            <v>77.8</v>
          </cell>
          <cell r="E59" t="str">
            <v/>
          </cell>
          <cell r="F59">
            <v>94.9</v>
          </cell>
          <cell r="G59" t="str">
            <v/>
          </cell>
          <cell r="H59">
            <v>93.7</v>
          </cell>
          <cell r="I59" t="str">
            <v/>
          </cell>
        </row>
        <row r="60">
          <cell r="B60">
            <v>77.8</v>
          </cell>
          <cell r="C60" t="str">
            <v/>
          </cell>
          <cell r="D60">
            <v>79.3</v>
          </cell>
          <cell r="E60" t="str">
            <v/>
          </cell>
          <cell r="F60">
            <v>95.3</v>
          </cell>
          <cell r="G60" t="str">
            <v/>
          </cell>
          <cell r="H60">
            <v>94.1</v>
          </cell>
          <cell r="I60" t="str">
            <v/>
          </cell>
        </row>
        <row r="61">
          <cell r="B61">
            <v>77.8</v>
          </cell>
          <cell r="C61" t="str">
            <v/>
          </cell>
          <cell r="D61">
            <v>81.599999999999994</v>
          </cell>
          <cell r="E61" t="str">
            <v/>
          </cell>
          <cell r="F61">
            <v>95.6</v>
          </cell>
          <cell r="G61" t="str">
            <v/>
          </cell>
          <cell r="H61">
            <v>93.8</v>
          </cell>
          <cell r="I61" t="str">
            <v/>
          </cell>
        </row>
        <row r="62">
          <cell r="B62">
            <v>84</v>
          </cell>
          <cell r="C62" t="str">
            <v/>
          </cell>
          <cell r="D62">
            <v>95.1</v>
          </cell>
          <cell r="E62" t="str">
            <v/>
          </cell>
          <cell r="F62">
            <v>96</v>
          </cell>
          <cell r="G62" t="str">
            <v/>
          </cell>
          <cell r="H62">
            <v>92.9</v>
          </cell>
          <cell r="I62" t="str">
            <v/>
          </cell>
        </row>
        <row r="63">
          <cell r="B63">
            <v>84.5</v>
          </cell>
          <cell r="C63" t="str">
            <v/>
          </cell>
          <cell r="D63">
            <v>94.5</v>
          </cell>
          <cell r="E63" t="str">
            <v/>
          </cell>
          <cell r="F63">
            <v>95.9</v>
          </cell>
          <cell r="G63" t="str">
            <v/>
          </cell>
          <cell r="H63">
            <v>93.2</v>
          </cell>
          <cell r="I63" t="str">
            <v/>
          </cell>
        </row>
        <row r="64">
          <cell r="B64">
            <v>85</v>
          </cell>
          <cell r="C64" t="str">
            <v/>
          </cell>
          <cell r="D64">
            <v>95.8</v>
          </cell>
          <cell r="E64" t="str">
            <v/>
          </cell>
          <cell r="F64">
            <v>95.6</v>
          </cell>
          <cell r="G64" t="str">
            <v/>
          </cell>
          <cell r="H64">
            <v>92.2</v>
          </cell>
          <cell r="I64" t="str">
            <v/>
          </cell>
        </row>
        <row r="65">
          <cell r="B65">
            <v>85.3</v>
          </cell>
          <cell r="C65" t="str">
            <v/>
          </cell>
          <cell r="D65">
            <v>96.1</v>
          </cell>
          <cell r="E65" t="str">
            <v/>
          </cell>
          <cell r="F65">
            <v>95.5</v>
          </cell>
          <cell r="G65" t="str">
            <v/>
          </cell>
          <cell r="H65">
            <v>91.4</v>
          </cell>
          <cell r="I65" t="str">
            <v/>
          </cell>
        </row>
        <row r="66">
          <cell r="B66">
            <v>85.5</v>
          </cell>
          <cell r="C66" t="str">
            <v/>
          </cell>
          <cell r="D66">
            <v>96</v>
          </cell>
          <cell r="E66" t="str">
            <v/>
          </cell>
          <cell r="F66">
            <v>95.4</v>
          </cell>
          <cell r="G66" t="str">
            <v/>
          </cell>
          <cell r="H66">
            <v>90.5</v>
          </cell>
          <cell r="I66" t="str">
            <v/>
          </cell>
        </row>
        <row r="67">
          <cell r="B67">
            <v>93.7</v>
          </cell>
          <cell r="C67" t="str">
            <v/>
          </cell>
          <cell r="D67">
            <v>92.6</v>
          </cell>
          <cell r="E67" t="str">
            <v/>
          </cell>
          <cell r="F67">
            <v>97.1</v>
          </cell>
          <cell r="G67" t="str">
            <v/>
          </cell>
          <cell r="H67">
            <v>80</v>
          </cell>
          <cell r="I67" t="str">
            <v/>
          </cell>
        </row>
        <row r="68">
          <cell r="B68">
            <v>94.6</v>
          </cell>
          <cell r="C68" t="str">
            <v/>
          </cell>
          <cell r="D68">
            <v>92.3</v>
          </cell>
          <cell r="E68" t="str">
            <v/>
          </cell>
          <cell r="F68">
            <v>98.7</v>
          </cell>
          <cell r="G68" t="str">
            <v/>
          </cell>
          <cell r="H68">
            <v>87.3</v>
          </cell>
          <cell r="I68" t="str">
            <v/>
          </cell>
        </row>
        <row r="69">
          <cell r="B69">
            <v>93.7</v>
          </cell>
          <cell r="C69" t="str">
            <v/>
          </cell>
          <cell r="D69">
            <v>91.5</v>
          </cell>
          <cell r="E69" t="str">
            <v/>
          </cell>
          <cell r="F69">
            <v>100.1</v>
          </cell>
          <cell r="G69" t="str">
            <v/>
          </cell>
          <cell r="H69">
            <v>89.3</v>
          </cell>
          <cell r="I69" t="str">
            <v/>
          </cell>
        </row>
        <row r="70">
          <cell r="B70">
            <v>92.1</v>
          </cell>
          <cell r="C70" t="str">
            <v/>
          </cell>
          <cell r="D70">
            <v>90.1</v>
          </cell>
          <cell r="E70" t="str">
            <v/>
          </cell>
          <cell r="F70">
            <v>99.9</v>
          </cell>
          <cell r="G70" t="str">
            <v/>
          </cell>
          <cell r="H70">
            <v>88.6</v>
          </cell>
          <cell r="I70" t="str">
            <v/>
          </cell>
        </row>
        <row r="71">
          <cell r="B71">
            <v>90.5</v>
          </cell>
          <cell r="C71" t="str">
            <v/>
          </cell>
          <cell r="D71">
            <v>88.9</v>
          </cell>
          <cell r="E71" t="str">
            <v/>
          </cell>
          <cell r="F71">
            <v>100.2</v>
          </cell>
          <cell r="G71" t="str">
            <v/>
          </cell>
          <cell r="H71">
            <v>87.8</v>
          </cell>
          <cell r="I71" t="str">
            <v/>
          </cell>
        </row>
        <row r="72">
          <cell r="B72">
            <v>89.9</v>
          </cell>
          <cell r="C72" t="str">
            <v/>
          </cell>
          <cell r="D72">
            <v>89.1</v>
          </cell>
          <cell r="E72" t="str">
            <v/>
          </cell>
          <cell r="F72">
            <v>100.9</v>
          </cell>
          <cell r="G72" t="str">
            <v/>
          </cell>
          <cell r="H72">
            <v>87</v>
          </cell>
          <cell r="I72" t="str">
            <v/>
          </cell>
        </row>
        <row r="73">
          <cell r="B73">
            <v>91.7</v>
          </cell>
          <cell r="C73" t="str">
            <v/>
          </cell>
          <cell r="D73">
            <v>91.8</v>
          </cell>
          <cell r="E73" t="str">
            <v/>
          </cell>
          <cell r="F73">
            <v>100.5</v>
          </cell>
          <cell r="G73" t="str">
            <v/>
          </cell>
          <cell r="H73">
            <v>86.3</v>
          </cell>
          <cell r="I73" t="str">
            <v/>
          </cell>
        </row>
        <row r="74">
          <cell r="B74">
            <v>94.6</v>
          </cell>
          <cell r="C74" t="str">
            <v/>
          </cell>
          <cell r="D74">
            <v>92.7</v>
          </cell>
          <cell r="E74" t="str">
            <v/>
          </cell>
          <cell r="F74">
            <v>100.2</v>
          </cell>
          <cell r="G74" t="str">
            <v/>
          </cell>
          <cell r="H74">
            <v>86</v>
          </cell>
          <cell r="I74" t="str">
            <v/>
          </cell>
        </row>
        <row r="75">
          <cell r="B75">
            <v>95.6</v>
          </cell>
          <cell r="C75" t="str">
            <v/>
          </cell>
          <cell r="D75">
            <v>92.7</v>
          </cell>
          <cell r="E75" t="str">
            <v/>
          </cell>
          <cell r="F75">
            <v>100.9</v>
          </cell>
          <cell r="G75" t="str">
            <v/>
          </cell>
          <cell r="H75">
            <v>87.7</v>
          </cell>
          <cell r="I75" t="str">
            <v/>
          </cell>
        </row>
        <row r="76">
          <cell r="B76">
            <v>96.6</v>
          </cell>
          <cell r="C76" t="str">
            <v/>
          </cell>
          <cell r="D76">
            <v>93.7</v>
          </cell>
          <cell r="E76" t="str">
            <v/>
          </cell>
          <cell r="F76">
            <v>101.2</v>
          </cell>
          <cell r="G76" t="str">
            <v/>
          </cell>
          <cell r="H76">
            <v>88.2</v>
          </cell>
          <cell r="I76" t="str">
            <v/>
          </cell>
        </row>
        <row r="77">
          <cell r="B77">
            <v>97.1</v>
          </cell>
          <cell r="C77" t="str">
            <v/>
          </cell>
          <cell r="D77">
            <v>94.3</v>
          </cell>
          <cell r="E77" t="str">
            <v/>
          </cell>
          <cell r="F77">
            <v>101.6</v>
          </cell>
          <cell r="G77" t="str">
            <v/>
          </cell>
          <cell r="H77">
            <v>88.1</v>
          </cell>
          <cell r="I77" t="str">
            <v/>
          </cell>
        </row>
        <row r="78">
          <cell r="B78">
            <v>97.4</v>
          </cell>
          <cell r="C78" t="str">
            <v/>
          </cell>
          <cell r="D78">
            <v>94.9</v>
          </cell>
          <cell r="E78" t="str">
            <v/>
          </cell>
          <cell r="F78">
            <v>101.9</v>
          </cell>
          <cell r="G78" t="str">
            <v/>
          </cell>
          <cell r="H78">
            <v>88.3</v>
          </cell>
          <cell r="I78" t="str">
            <v/>
          </cell>
        </row>
        <row r="79">
          <cell r="B79">
            <v>94.2</v>
          </cell>
          <cell r="C79" t="str">
            <v/>
          </cell>
          <cell r="D79">
            <v>105.7</v>
          </cell>
          <cell r="E79" t="str">
            <v/>
          </cell>
          <cell r="F79">
            <v>101.8</v>
          </cell>
          <cell r="G79" t="str">
            <v/>
          </cell>
          <cell r="H79">
            <v>98</v>
          </cell>
          <cell r="I79" t="str">
            <v/>
          </cell>
        </row>
        <row r="80">
          <cell r="B80">
            <v>92.4</v>
          </cell>
          <cell r="C80" t="str">
            <v/>
          </cell>
          <cell r="D80">
            <v>106.4</v>
          </cell>
          <cell r="E80" t="str">
            <v/>
          </cell>
          <cell r="F80">
            <v>99.4</v>
          </cell>
          <cell r="G80" t="str">
            <v/>
          </cell>
          <cell r="H80">
            <v>95.3</v>
          </cell>
          <cell r="I80" t="str">
            <v/>
          </cell>
        </row>
        <row r="81">
          <cell r="B81">
            <v>91.8</v>
          </cell>
          <cell r="C81" t="str">
            <v/>
          </cell>
          <cell r="D81">
            <v>106.3</v>
          </cell>
          <cell r="E81" t="str">
            <v/>
          </cell>
          <cell r="F81">
            <v>95.5</v>
          </cell>
          <cell r="G81" t="str">
            <v/>
          </cell>
          <cell r="H81">
            <v>95.4</v>
          </cell>
          <cell r="I81" t="str">
            <v/>
          </cell>
        </row>
        <row r="82">
          <cell r="B82">
            <v>91.7</v>
          </cell>
          <cell r="C82" t="str">
            <v/>
          </cell>
          <cell r="D82">
            <v>106</v>
          </cell>
          <cell r="E82" t="str">
            <v/>
          </cell>
          <cell r="F82">
            <v>96.1</v>
          </cell>
          <cell r="G82" t="str">
            <v/>
          </cell>
          <cell r="H82">
            <v>94.9</v>
          </cell>
          <cell r="I82" t="str">
            <v/>
          </cell>
        </row>
        <row r="83">
          <cell r="B83">
            <v>92.4</v>
          </cell>
          <cell r="C83" t="str">
            <v/>
          </cell>
          <cell r="D83">
            <v>106.4</v>
          </cell>
          <cell r="E83" t="str">
            <v/>
          </cell>
          <cell r="F83">
            <v>96.7</v>
          </cell>
          <cell r="G83" t="str">
            <v/>
          </cell>
          <cell r="H83">
            <v>97.1</v>
          </cell>
          <cell r="I83" t="str">
            <v/>
          </cell>
        </row>
        <row r="84">
          <cell r="B84">
            <v>93</v>
          </cell>
          <cell r="C84" t="str">
            <v/>
          </cell>
          <cell r="D84">
            <v>106</v>
          </cell>
          <cell r="E84" t="str">
            <v/>
          </cell>
          <cell r="F84">
            <v>97</v>
          </cell>
          <cell r="G84" t="str">
            <v/>
          </cell>
          <cell r="H84">
            <v>99.3</v>
          </cell>
          <cell r="I84" t="str">
            <v/>
          </cell>
        </row>
        <row r="85">
          <cell r="B85">
            <v>92.9</v>
          </cell>
          <cell r="C85" t="str">
            <v/>
          </cell>
          <cell r="D85">
            <v>104.9</v>
          </cell>
          <cell r="E85" t="str">
            <v/>
          </cell>
          <cell r="F85">
            <v>97.8</v>
          </cell>
          <cell r="G85" t="str">
            <v/>
          </cell>
          <cell r="H85">
            <v>102</v>
          </cell>
          <cell r="I85" t="str">
            <v/>
          </cell>
        </row>
        <row r="86">
          <cell r="B86">
            <v>92.8</v>
          </cell>
          <cell r="C86" t="str">
            <v/>
          </cell>
          <cell r="D86">
            <v>102.8</v>
          </cell>
          <cell r="E86" t="str">
            <v/>
          </cell>
          <cell r="F86">
            <v>98.5</v>
          </cell>
          <cell r="G86" t="str">
            <v/>
          </cell>
          <cell r="H86">
            <v>104.5</v>
          </cell>
          <cell r="I86" t="str">
            <v/>
          </cell>
        </row>
        <row r="87">
          <cell r="B87">
            <v>92.9</v>
          </cell>
          <cell r="C87" t="str">
            <v/>
          </cell>
          <cell r="D87">
            <v>102.7</v>
          </cell>
          <cell r="E87" t="str">
            <v/>
          </cell>
          <cell r="F87">
            <v>96.9</v>
          </cell>
          <cell r="G87" t="str">
            <v/>
          </cell>
          <cell r="H87">
            <v>104.2</v>
          </cell>
          <cell r="I87" t="str">
            <v/>
          </cell>
        </row>
        <row r="88">
          <cell r="B88">
            <v>92.8</v>
          </cell>
          <cell r="C88" t="str">
            <v/>
          </cell>
          <cell r="D88">
            <v>101.9</v>
          </cell>
          <cell r="E88" t="str">
            <v/>
          </cell>
          <cell r="F88">
            <v>97</v>
          </cell>
          <cell r="G88" t="str">
            <v/>
          </cell>
          <cell r="H88">
            <v>105</v>
          </cell>
          <cell r="I88" t="str">
            <v/>
          </cell>
        </row>
        <row r="89">
          <cell r="B89">
            <v>92.7</v>
          </cell>
          <cell r="C89" t="str">
            <v/>
          </cell>
          <cell r="D89">
            <v>101.6</v>
          </cell>
          <cell r="E89" t="str">
            <v/>
          </cell>
          <cell r="F89">
            <v>97.1</v>
          </cell>
          <cell r="G89" t="str">
            <v/>
          </cell>
          <cell r="H89">
            <v>106.5</v>
          </cell>
          <cell r="I89" t="str">
            <v/>
          </cell>
        </row>
        <row r="90">
          <cell r="B90">
            <v>92.8</v>
          </cell>
          <cell r="C90" t="str">
            <v/>
          </cell>
          <cell r="D90">
            <v>101.3</v>
          </cell>
          <cell r="E90" t="str">
            <v/>
          </cell>
          <cell r="F90">
            <v>97.3</v>
          </cell>
          <cell r="G90" t="str">
            <v/>
          </cell>
          <cell r="H90">
            <v>108.1</v>
          </cell>
          <cell r="I90" t="str">
            <v/>
          </cell>
        </row>
        <row r="91">
          <cell r="B91">
            <v>98.2</v>
          </cell>
          <cell r="C91" t="str">
            <v/>
          </cell>
          <cell r="D91">
            <v>98.5</v>
          </cell>
          <cell r="E91" t="str">
            <v/>
          </cell>
          <cell r="F91">
            <v>103.4</v>
          </cell>
          <cell r="G91" t="str">
            <v/>
          </cell>
          <cell r="H91">
            <v>123.8</v>
          </cell>
          <cell r="I91" t="str">
            <v/>
          </cell>
        </row>
        <row r="92">
          <cell r="B92">
            <v>100.7</v>
          </cell>
          <cell r="C92" t="str">
            <v/>
          </cell>
          <cell r="D92">
            <v>99.7</v>
          </cell>
          <cell r="E92" t="str">
            <v/>
          </cell>
          <cell r="F92">
            <v>103.7</v>
          </cell>
          <cell r="G92" t="str">
            <v/>
          </cell>
          <cell r="H92">
            <v>120.8</v>
          </cell>
          <cell r="I92" t="str">
            <v/>
          </cell>
        </row>
        <row r="93">
          <cell r="B93">
            <v>103.6</v>
          </cell>
          <cell r="C93" t="str">
            <v/>
          </cell>
          <cell r="D93">
            <v>101.8</v>
          </cell>
          <cell r="E93" t="str">
            <v/>
          </cell>
          <cell r="F93">
            <v>106.9</v>
          </cell>
          <cell r="G93" t="str">
            <v/>
          </cell>
          <cell r="H93">
            <v>120.1</v>
          </cell>
          <cell r="I93" t="str">
            <v/>
          </cell>
        </row>
        <row r="94">
          <cell r="B94">
            <v>105</v>
          </cell>
          <cell r="C94" t="str">
            <v/>
          </cell>
          <cell r="D94">
            <v>102.9</v>
          </cell>
          <cell r="E94" t="str">
            <v/>
          </cell>
          <cell r="F94">
            <v>106.4</v>
          </cell>
          <cell r="G94" t="str">
            <v/>
          </cell>
          <cell r="H94">
            <v>122.9</v>
          </cell>
          <cell r="I94" t="str">
            <v/>
          </cell>
        </row>
        <row r="95">
          <cell r="B95">
            <v>106.5</v>
          </cell>
          <cell r="C95" t="str">
            <v/>
          </cell>
          <cell r="D95">
            <v>104.2</v>
          </cell>
          <cell r="E95" t="str">
            <v/>
          </cell>
          <cell r="F95">
            <v>105.8</v>
          </cell>
          <cell r="G95" t="str">
            <v/>
          </cell>
          <cell r="H95">
            <v>122.9</v>
          </cell>
          <cell r="I95" t="str">
            <v/>
          </cell>
        </row>
        <row r="96">
          <cell r="B96">
            <v>107.2</v>
          </cell>
          <cell r="C96" t="str">
            <v/>
          </cell>
          <cell r="D96">
            <v>105.2</v>
          </cell>
          <cell r="E96" t="str">
            <v/>
          </cell>
          <cell r="F96">
            <v>105.1</v>
          </cell>
          <cell r="G96" t="str">
            <v/>
          </cell>
          <cell r="H96">
            <v>121.4</v>
          </cell>
          <cell r="I96" t="str">
            <v/>
          </cell>
        </row>
        <row r="97">
          <cell r="B97">
            <v>107.8</v>
          </cell>
          <cell r="C97" t="str">
            <v/>
          </cell>
          <cell r="D97">
            <v>107.1</v>
          </cell>
          <cell r="E97" t="str">
            <v/>
          </cell>
          <cell r="F97">
            <v>104.9</v>
          </cell>
          <cell r="G97" t="str">
            <v/>
          </cell>
          <cell r="H97">
            <v>118</v>
          </cell>
          <cell r="I97" t="str">
            <v/>
          </cell>
        </row>
        <row r="98">
          <cell r="B98">
            <v>106.8</v>
          </cell>
          <cell r="C98" t="str">
            <v/>
          </cell>
          <cell r="D98">
            <v>105.2</v>
          </cell>
          <cell r="E98" t="str">
            <v/>
          </cell>
          <cell r="F98">
            <v>104.9</v>
          </cell>
          <cell r="G98" t="str">
            <v/>
          </cell>
          <cell r="H98">
            <v>115.3</v>
          </cell>
          <cell r="I98" t="str">
            <v/>
          </cell>
        </row>
        <row r="99">
          <cell r="B99">
            <v>106.5</v>
          </cell>
          <cell r="C99" t="str">
            <v/>
          </cell>
          <cell r="D99">
            <v>105.3</v>
          </cell>
          <cell r="E99" t="str">
            <v/>
          </cell>
          <cell r="F99">
            <v>104.8</v>
          </cell>
          <cell r="G99" t="str">
            <v/>
          </cell>
          <cell r="H99">
            <v>113.3</v>
          </cell>
          <cell r="I99" t="str">
            <v/>
          </cell>
        </row>
        <row r="100">
          <cell r="B100">
            <v>107.3</v>
          </cell>
          <cell r="C100" t="str">
            <v/>
          </cell>
          <cell r="D100">
            <v>105.3</v>
          </cell>
          <cell r="E100" t="str">
            <v/>
          </cell>
          <cell r="F100">
            <v>106.3</v>
          </cell>
          <cell r="G100" t="str">
            <v/>
          </cell>
          <cell r="H100">
            <v>112.7</v>
          </cell>
          <cell r="I100" t="str">
            <v/>
          </cell>
        </row>
        <row r="101">
          <cell r="B101">
            <v>107.2</v>
          </cell>
          <cell r="C101" t="str">
            <v/>
          </cell>
          <cell r="D101">
            <v>105.3</v>
          </cell>
          <cell r="E101" t="str">
            <v/>
          </cell>
          <cell r="F101">
            <v>106.5</v>
          </cell>
          <cell r="G101" t="str">
            <v/>
          </cell>
          <cell r="H101">
            <v>111.2</v>
          </cell>
          <cell r="I101" t="str">
            <v/>
          </cell>
        </row>
        <row r="102">
          <cell r="B102">
            <v>107</v>
          </cell>
          <cell r="C102" t="str">
            <v/>
          </cell>
          <cell r="D102">
            <v>105.1</v>
          </cell>
          <cell r="E102" t="str">
            <v/>
          </cell>
          <cell r="F102">
            <v>106.5</v>
          </cell>
          <cell r="G102" t="str">
            <v/>
          </cell>
          <cell r="H102">
            <v>109.6</v>
          </cell>
          <cell r="I102" t="str">
            <v/>
          </cell>
        </row>
        <row r="103">
          <cell r="B103">
            <v>102.1</v>
          </cell>
          <cell r="C103" t="str">
            <v/>
          </cell>
          <cell r="D103">
            <v>104.6</v>
          </cell>
          <cell r="E103" t="str">
            <v/>
          </cell>
          <cell r="F103">
            <v>104.3</v>
          </cell>
          <cell r="G103" t="str">
            <v/>
          </cell>
          <cell r="H103">
            <v>86.8</v>
          </cell>
          <cell r="I103" t="str">
            <v/>
          </cell>
        </row>
        <row r="104">
          <cell r="B104">
            <v>101.1</v>
          </cell>
          <cell r="C104" t="str">
            <v/>
          </cell>
          <cell r="D104">
            <v>103.4</v>
          </cell>
          <cell r="E104" t="str">
            <v/>
          </cell>
          <cell r="F104">
            <v>104.3</v>
          </cell>
          <cell r="G104" t="str">
            <v/>
          </cell>
          <cell r="H104">
            <v>89.1</v>
          </cell>
          <cell r="I104" t="str">
            <v/>
          </cell>
        </row>
        <row r="105">
          <cell r="B105">
            <v>99.6</v>
          </cell>
          <cell r="C105" t="str">
            <v/>
          </cell>
          <cell r="D105">
            <v>101.9</v>
          </cell>
          <cell r="E105" t="str">
            <v/>
          </cell>
          <cell r="F105">
            <v>103.7</v>
          </cell>
          <cell r="G105" t="str">
            <v/>
          </cell>
          <cell r="H105">
            <v>90.4</v>
          </cell>
          <cell r="I105" t="str">
            <v/>
          </cell>
        </row>
        <row r="106">
          <cell r="B106">
            <v>99</v>
          </cell>
          <cell r="C106" t="str">
            <v/>
          </cell>
          <cell r="D106">
            <v>101.1</v>
          </cell>
          <cell r="E106" t="str">
            <v/>
          </cell>
          <cell r="F106">
            <v>104.1</v>
          </cell>
          <cell r="G106" t="str">
            <v/>
          </cell>
          <cell r="H106">
            <v>88.7</v>
          </cell>
          <cell r="I106" t="str">
            <v/>
          </cell>
        </row>
        <row r="107">
          <cell r="B107">
            <v>98.3</v>
          </cell>
          <cell r="C107" t="str">
            <v/>
          </cell>
          <cell r="D107">
            <v>100.5</v>
          </cell>
          <cell r="E107" t="str">
            <v/>
          </cell>
          <cell r="F107">
            <v>104.4</v>
          </cell>
          <cell r="G107" t="str">
            <v/>
          </cell>
          <cell r="H107">
            <v>86.9</v>
          </cell>
          <cell r="I107" t="str">
            <v/>
          </cell>
        </row>
        <row r="108">
          <cell r="B108">
            <v>98.2</v>
          </cell>
          <cell r="C108" t="str">
            <v/>
          </cell>
          <cell r="D108">
            <v>99.8</v>
          </cell>
          <cell r="E108" t="str">
            <v/>
          </cell>
          <cell r="F108">
            <v>104.3</v>
          </cell>
          <cell r="G108" t="str">
            <v/>
          </cell>
          <cell r="H108">
            <v>86.2</v>
          </cell>
          <cell r="I108" t="str">
            <v/>
          </cell>
        </row>
        <row r="109">
          <cell r="B109">
            <v>98.9</v>
          </cell>
          <cell r="C109" t="str">
            <v/>
          </cell>
          <cell r="D109">
            <v>98.4</v>
          </cell>
          <cell r="E109" t="str">
            <v/>
          </cell>
          <cell r="F109">
            <v>104.3</v>
          </cell>
          <cell r="G109" t="str">
            <v/>
          </cell>
          <cell r="H109">
            <v>86.5</v>
          </cell>
          <cell r="I109" t="str">
            <v/>
          </cell>
        </row>
        <row r="110">
          <cell r="B110">
            <v>103.9</v>
          </cell>
          <cell r="C110" t="str">
            <v/>
          </cell>
          <cell r="D110">
            <v>106</v>
          </cell>
          <cell r="E110" t="str">
            <v/>
          </cell>
          <cell r="F110">
            <v>104</v>
          </cell>
          <cell r="G110" t="str">
            <v/>
          </cell>
          <cell r="H110">
            <v>87</v>
          </cell>
          <cell r="I110" t="str">
            <v/>
          </cell>
        </row>
        <row r="111">
          <cell r="B111">
            <v>106.4</v>
          </cell>
          <cell r="C111" t="str">
            <v/>
          </cell>
          <cell r="D111">
            <v>108.7</v>
          </cell>
          <cell r="E111" t="str">
            <v/>
          </cell>
          <cell r="F111">
            <v>103.9</v>
          </cell>
          <cell r="G111" t="str">
            <v/>
          </cell>
          <cell r="H111">
            <v>87.2</v>
          </cell>
          <cell r="I111" t="str">
            <v/>
          </cell>
        </row>
        <row r="112">
          <cell r="B112">
            <v>106.7</v>
          </cell>
          <cell r="C112" t="str">
            <v/>
          </cell>
          <cell r="D112">
            <v>106.1</v>
          </cell>
          <cell r="E112" t="str">
            <v/>
          </cell>
          <cell r="F112">
            <v>105.1</v>
          </cell>
          <cell r="G112" t="str">
            <v/>
          </cell>
          <cell r="H112">
            <v>87.1</v>
          </cell>
          <cell r="I112" t="str">
            <v/>
          </cell>
        </row>
        <row r="113">
          <cell r="B113">
            <v>107.9</v>
          </cell>
          <cell r="C113" t="str">
            <v/>
          </cell>
          <cell r="D113">
            <v>107.2</v>
          </cell>
          <cell r="E113" t="str">
            <v/>
          </cell>
          <cell r="F113">
            <v>104.8</v>
          </cell>
          <cell r="G113" t="str">
            <v/>
          </cell>
          <cell r="H113">
            <v>87.4</v>
          </cell>
          <cell r="I113" t="str">
            <v/>
          </cell>
        </row>
        <row r="114">
          <cell r="B114">
            <v>108.7</v>
          </cell>
          <cell r="C114" t="str">
            <v/>
          </cell>
          <cell r="D114">
            <v>107.9</v>
          </cell>
          <cell r="E114" t="str">
            <v/>
          </cell>
          <cell r="F114">
            <v>104.4</v>
          </cell>
          <cell r="G114" t="str">
            <v/>
          </cell>
          <cell r="H114">
            <v>87.6</v>
          </cell>
          <cell r="I114" t="str">
            <v/>
          </cell>
        </row>
        <row r="115">
          <cell r="B115">
            <v>124.2</v>
          </cell>
          <cell r="C115" t="str">
            <v/>
          </cell>
          <cell r="D115">
            <v>124.2</v>
          </cell>
          <cell r="E115" t="str">
            <v/>
          </cell>
          <cell r="F115">
            <v>100.3</v>
          </cell>
          <cell r="G115" t="str">
            <v/>
          </cell>
          <cell r="H115">
            <v>95.3</v>
          </cell>
          <cell r="I115" t="str">
            <v/>
          </cell>
        </row>
        <row r="116">
          <cell r="B116">
            <v>125.4</v>
          </cell>
          <cell r="C116" t="str">
            <v/>
          </cell>
          <cell r="D116">
            <v>125.6</v>
          </cell>
          <cell r="E116" t="str">
            <v/>
          </cell>
          <cell r="F116">
            <v>99.8</v>
          </cell>
          <cell r="G116" t="str">
            <v/>
          </cell>
          <cell r="H116">
            <v>94.7</v>
          </cell>
          <cell r="I116" t="str">
            <v/>
          </cell>
        </row>
        <row r="117">
          <cell r="B117">
            <v>125</v>
          </cell>
          <cell r="C117" t="str">
            <v/>
          </cell>
          <cell r="D117">
            <v>124.6</v>
          </cell>
          <cell r="E117" t="str">
            <v/>
          </cell>
          <cell r="F117">
            <v>100.9</v>
          </cell>
          <cell r="G117" t="str">
            <v/>
          </cell>
          <cell r="H117">
            <v>95.2</v>
          </cell>
          <cell r="I117" t="str">
            <v/>
          </cell>
        </row>
        <row r="118">
          <cell r="B118">
            <v>124.2</v>
          </cell>
          <cell r="C118" t="str">
            <v/>
          </cell>
          <cell r="D118">
            <v>125.2</v>
          </cell>
          <cell r="E118" t="str">
            <v/>
          </cell>
          <cell r="F118">
            <v>100.4</v>
          </cell>
          <cell r="G118" t="str">
            <v/>
          </cell>
          <cell r="H118">
            <v>102.9</v>
          </cell>
          <cell r="I118" t="str">
            <v/>
          </cell>
        </row>
        <row r="119">
          <cell r="B119">
            <v>122.9</v>
          </cell>
          <cell r="C119" t="str">
            <v/>
          </cell>
          <cell r="D119">
            <v>126.4</v>
          </cell>
          <cell r="E119" t="str">
            <v/>
          </cell>
          <cell r="F119">
            <v>100</v>
          </cell>
          <cell r="G119" t="str">
            <v/>
          </cell>
          <cell r="H119">
            <v>108</v>
          </cell>
          <cell r="I119" t="str">
            <v/>
          </cell>
        </row>
        <row r="120">
          <cell r="B120">
            <v>121.2</v>
          </cell>
          <cell r="C120" t="str">
            <v/>
          </cell>
          <cell r="D120">
            <v>125.9</v>
          </cell>
          <cell r="E120" t="str">
            <v/>
          </cell>
          <cell r="F120">
            <v>98.8</v>
          </cell>
          <cell r="G120" t="str">
            <v/>
          </cell>
          <cell r="H120">
            <v>110.4</v>
          </cell>
          <cell r="I120" t="str">
            <v/>
          </cell>
        </row>
        <row r="121">
          <cell r="B121">
            <v>115.2</v>
          </cell>
          <cell r="C121" t="str">
            <v/>
          </cell>
          <cell r="D121">
            <v>116.9</v>
          </cell>
          <cell r="E121" t="str">
            <v/>
          </cell>
          <cell r="F121">
            <v>98.5</v>
          </cell>
          <cell r="G121" t="str">
            <v/>
          </cell>
          <cell r="H121">
            <v>111.8</v>
          </cell>
          <cell r="I121" t="str">
            <v/>
          </cell>
        </row>
        <row r="122">
          <cell r="B122">
            <v>108.4</v>
          </cell>
          <cell r="C122" t="str">
            <v/>
          </cell>
          <cell r="D122">
            <v>108</v>
          </cell>
          <cell r="E122" t="str">
            <v/>
          </cell>
          <cell r="F122">
            <v>97.9</v>
          </cell>
          <cell r="G122" t="str">
            <v/>
          </cell>
          <cell r="H122">
            <v>112.9</v>
          </cell>
          <cell r="I122" t="str">
            <v/>
          </cell>
        </row>
        <row r="123">
          <cell r="B123">
            <v>104.7</v>
          </cell>
          <cell r="C123" t="str">
            <v/>
          </cell>
          <cell r="D123">
            <v>104.5</v>
          </cell>
          <cell r="E123" t="str">
            <v/>
          </cell>
          <cell r="F123">
            <v>97.3</v>
          </cell>
          <cell r="G123" t="str">
            <v/>
          </cell>
          <cell r="H123">
            <v>114.5</v>
          </cell>
          <cell r="I123" t="str">
            <v/>
          </cell>
        </row>
        <row r="124">
          <cell r="B124">
            <v>103.4</v>
          </cell>
          <cell r="C124" t="str">
            <v/>
          </cell>
          <cell r="D124">
            <v>106.9</v>
          </cell>
          <cell r="E124" t="str">
            <v/>
          </cell>
          <cell r="F124">
            <v>96.2</v>
          </cell>
          <cell r="G124" t="str">
            <v/>
          </cell>
          <cell r="H124">
            <v>115.8</v>
          </cell>
          <cell r="I124" t="str">
            <v/>
          </cell>
        </row>
        <row r="125">
          <cell r="B125">
            <v>101.7</v>
          </cell>
          <cell r="C125" t="str">
            <v/>
          </cell>
          <cell r="D125">
            <v>104.9</v>
          </cell>
          <cell r="E125" t="str">
            <v/>
          </cell>
          <cell r="F125">
            <v>96.3</v>
          </cell>
          <cell r="G125" t="str">
            <v/>
          </cell>
          <cell r="H125">
            <v>117.5</v>
          </cell>
          <cell r="I125" t="str">
            <v/>
          </cell>
        </row>
        <row r="126">
          <cell r="B126">
            <v>100.5</v>
          </cell>
          <cell r="C126" t="str">
            <v/>
          </cell>
          <cell r="D126">
            <v>103.5</v>
          </cell>
          <cell r="E126" t="str">
            <v/>
          </cell>
          <cell r="F126">
            <v>96.3</v>
          </cell>
          <cell r="G126" t="str">
            <v/>
          </cell>
          <cell r="H126">
            <v>119.9</v>
          </cell>
          <cell r="I126" t="str">
            <v/>
          </cell>
        </row>
        <row r="127">
          <cell r="B127">
            <v>86.7</v>
          </cell>
          <cell r="C127" t="str">
            <v/>
          </cell>
          <cell r="D127">
            <v>81.599999999999994</v>
          </cell>
          <cell r="E127" t="str">
            <v/>
          </cell>
          <cell r="F127">
            <v>97.5</v>
          </cell>
          <cell r="G127" t="str">
            <v/>
          </cell>
          <cell r="H127">
            <v>146.9</v>
          </cell>
          <cell r="I127" t="str">
            <v/>
          </cell>
        </row>
        <row r="128">
          <cell r="B128">
            <v>87.4</v>
          </cell>
          <cell r="C128" t="str">
            <v/>
          </cell>
          <cell r="D128">
            <v>79.3</v>
          </cell>
          <cell r="E128" t="str">
            <v/>
          </cell>
          <cell r="F128">
            <v>99.3</v>
          </cell>
          <cell r="G128" t="str">
            <v/>
          </cell>
          <cell r="H128">
            <v>148.69999999999999</v>
          </cell>
          <cell r="I128" t="str">
            <v/>
          </cell>
        </row>
        <row r="129">
          <cell r="B129">
            <v>88.1</v>
          </cell>
          <cell r="C129" t="str">
            <v/>
          </cell>
          <cell r="D129">
            <v>79.5</v>
          </cell>
          <cell r="E129" t="str">
            <v/>
          </cell>
          <cell r="F129">
            <v>98.2</v>
          </cell>
          <cell r="G129" t="str">
            <v/>
          </cell>
          <cell r="H129">
            <v>145.80000000000001</v>
          </cell>
          <cell r="I129" t="str">
            <v/>
          </cell>
        </row>
        <row r="130">
          <cell r="B130">
            <v>90.5</v>
          </cell>
          <cell r="C130" t="str">
            <v/>
          </cell>
          <cell r="D130">
            <v>80</v>
          </cell>
          <cell r="E130" t="str">
            <v/>
          </cell>
          <cell r="F130">
            <v>97.4</v>
          </cell>
          <cell r="G130" t="str">
            <v/>
          </cell>
          <cell r="H130">
            <v>134</v>
          </cell>
          <cell r="I130" t="str">
            <v/>
          </cell>
        </row>
        <row r="131">
          <cell r="B131">
            <v>92.8</v>
          </cell>
          <cell r="C131" t="str">
            <v/>
          </cell>
          <cell r="D131">
            <v>80.099999999999994</v>
          </cell>
          <cell r="E131" t="str">
            <v/>
          </cell>
          <cell r="F131">
            <v>97</v>
          </cell>
          <cell r="G131" t="str">
            <v/>
          </cell>
          <cell r="H131">
            <v>124.3</v>
          </cell>
          <cell r="I131" t="str">
            <v/>
          </cell>
        </row>
        <row r="132">
          <cell r="B132">
            <v>94.3</v>
          </cell>
          <cell r="C132" t="str">
            <v/>
          </cell>
          <cell r="D132">
            <v>81.099999999999994</v>
          </cell>
          <cell r="E132" t="str">
            <v/>
          </cell>
          <cell r="F132">
            <v>98</v>
          </cell>
          <cell r="G132" t="str">
            <v/>
          </cell>
          <cell r="H132">
            <v>119.4</v>
          </cell>
          <cell r="I132" t="str">
            <v/>
          </cell>
        </row>
        <row r="133">
          <cell r="B133">
            <v>97.6</v>
          </cell>
          <cell r="C133" t="str">
            <v/>
          </cell>
          <cell r="D133">
            <v>87</v>
          </cell>
          <cell r="E133" t="str">
            <v/>
          </cell>
          <cell r="F133">
            <v>98.5</v>
          </cell>
          <cell r="G133" t="str">
            <v/>
          </cell>
          <cell r="H133">
            <v>114.7</v>
          </cell>
          <cell r="I133" t="str">
            <v/>
          </cell>
        </row>
        <row r="134">
          <cell r="B134">
            <v>98.6</v>
          </cell>
          <cell r="C134" t="str">
            <v/>
          </cell>
          <cell r="D134">
            <v>87.4</v>
          </cell>
          <cell r="E134" t="str">
            <v/>
          </cell>
          <cell r="F134">
            <v>98.9</v>
          </cell>
          <cell r="G134" t="str">
            <v/>
          </cell>
          <cell r="H134">
            <v>110.7</v>
          </cell>
          <cell r="I134" t="str">
            <v/>
          </cell>
        </row>
        <row r="135">
          <cell r="B135">
            <v>99.7</v>
          </cell>
          <cell r="C135" t="str">
            <v/>
          </cell>
          <cell r="D135" t="str">
            <v>88.8</v>
          </cell>
          <cell r="E135" t="str">
            <v/>
          </cell>
          <cell r="F135">
            <v>99.7</v>
          </cell>
          <cell r="G135" t="str">
            <v/>
          </cell>
          <cell r="H135">
            <v>106.2</v>
          </cell>
          <cell r="I135" t="str">
            <v/>
          </cell>
        </row>
        <row r="136">
          <cell r="B136">
            <v>100.5</v>
          </cell>
          <cell r="C136" t="str">
            <v/>
          </cell>
          <cell r="D136">
            <v>90.1</v>
          </cell>
          <cell r="E136" t="str">
            <v/>
          </cell>
          <cell r="F136">
            <v>100.2</v>
          </cell>
          <cell r="G136" t="str">
            <v/>
          </cell>
          <cell r="H136">
            <v>104.6</v>
          </cell>
          <cell r="I136" t="str">
            <v/>
          </cell>
        </row>
        <row r="137">
          <cell r="B137">
            <v>102</v>
          </cell>
          <cell r="C137" t="str">
            <v/>
          </cell>
          <cell r="D137">
            <v>91.1</v>
          </cell>
          <cell r="E137" t="str">
            <v/>
          </cell>
          <cell r="F137">
            <v>100.3</v>
          </cell>
          <cell r="G137" t="str">
            <v/>
          </cell>
          <cell r="H137">
            <v>101.2</v>
          </cell>
          <cell r="I137" t="str">
            <v/>
          </cell>
        </row>
        <row r="138">
          <cell r="B138">
            <v>103.4</v>
          </cell>
          <cell r="C138" t="str">
            <v/>
          </cell>
          <cell r="D138">
            <v>92.3</v>
          </cell>
          <cell r="E138" t="str">
            <v/>
          </cell>
          <cell r="F138">
            <v>100.6</v>
          </cell>
          <cell r="G138" t="str">
            <v/>
          </cell>
          <cell r="H138">
            <v>97.5</v>
          </cell>
          <cell r="I138" t="str">
            <v/>
          </cell>
        </row>
        <row r="139">
          <cell r="B139">
            <v>121.7</v>
          </cell>
          <cell r="C139" t="str">
            <v/>
          </cell>
          <cell r="D139">
            <v>112.6</v>
          </cell>
          <cell r="E139" t="str">
            <v/>
          </cell>
          <cell r="F139">
            <v>101.2</v>
          </cell>
          <cell r="G139" t="str">
            <v/>
          </cell>
          <cell r="H139">
            <v>66.400000000000006</v>
          </cell>
          <cell r="I139" t="str">
            <v/>
          </cell>
        </row>
        <row r="140">
          <cell r="B140">
            <v>123.1</v>
          </cell>
          <cell r="C140" t="str">
            <v/>
          </cell>
          <cell r="D140">
            <v>117.8</v>
          </cell>
          <cell r="E140" t="str">
            <v/>
          </cell>
          <cell r="F140">
            <v>104.8</v>
          </cell>
          <cell r="G140" t="str">
            <v/>
          </cell>
          <cell r="H140">
            <v>67.900000000000006</v>
          </cell>
          <cell r="I140" t="str">
            <v/>
          </cell>
        </row>
        <row r="141">
          <cell r="B141">
            <v>124.6</v>
          </cell>
          <cell r="C141" t="str">
            <v/>
          </cell>
          <cell r="D141">
            <v>122.7</v>
          </cell>
          <cell r="E141" t="str">
            <v/>
          </cell>
          <cell r="F141">
            <v>106.5</v>
          </cell>
          <cell r="G141" t="str">
            <v/>
          </cell>
          <cell r="H141">
            <v>74.5</v>
          </cell>
          <cell r="I141" t="str">
            <v/>
          </cell>
        </row>
        <row r="142">
          <cell r="B142">
            <v>122.8</v>
          </cell>
          <cell r="C142" t="str">
            <v/>
          </cell>
          <cell r="D142">
            <v>123.3</v>
          </cell>
          <cell r="E142" t="str">
            <v/>
          </cell>
          <cell r="F142">
            <v>108.9</v>
          </cell>
          <cell r="G142" t="str">
            <v/>
          </cell>
          <cell r="H142">
            <v>77.5</v>
          </cell>
          <cell r="I142" t="str">
            <v/>
          </cell>
        </row>
        <row r="143">
          <cell r="B143">
            <v>121.5</v>
          </cell>
          <cell r="C143" t="str">
            <v/>
          </cell>
          <cell r="D143">
            <v>122.9</v>
          </cell>
          <cell r="E143" t="str">
            <v/>
          </cell>
          <cell r="F143">
            <v>110.4</v>
          </cell>
          <cell r="G143" t="str">
            <v/>
          </cell>
          <cell r="H143">
            <v>81.7</v>
          </cell>
          <cell r="I143" t="str">
            <v/>
          </cell>
        </row>
        <row r="144">
          <cell r="B144">
            <v>121.5</v>
          </cell>
          <cell r="C144" t="str">
            <v/>
          </cell>
          <cell r="D144">
            <v>123.5</v>
          </cell>
          <cell r="E144" t="str">
            <v/>
          </cell>
          <cell r="F144">
            <v>112</v>
          </cell>
          <cell r="G144" t="str">
            <v/>
          </cell>
          <cell r="H144">
            <v>84.1</v>
          </cell>
          <cell r="I144" t="str">
            <v/>
          </cell>
        </row>
        <row r="145">
          <cell r="B145">
            <v>121.2</v>
          </cell>
          <cell r="C145" t="str">
            <v/>
          </cell>
          <cell r="D145">
            <v>124.4</v>
          </cell>
          <cell r="E145" t="str">
            <v/>
          </cell>
          <cell r="F145">
            <v>112.8</v>
          </cell>
          <cell r="G145" t="str">
            <v/>
          </cell>
          <cell r="H145">
            <v>86.3</v>
          </cell>
          <cell r="I145" t="str">
            <v/>
          </cell>
        </row>
        <row r="146">
          <cell r="B146">
            <v>123.3</v>
          </cell>
          <cell r="C146" t="str">
            <v/>
          </cell>
          <cell r="D146">
            <v>129.4</v>
          </cell>
          <cell r="E146" t="str">
            <v/>
          </cell>
          <cell r="F146">
            <v>114.5</v>
          </cell>
          <cell r="G146" t="str">
            <v/>
          </cell>
          <cell r="H146">
            <v>88.2</v>
          </cell>
          <cell r="I146" t="str">
            <v/>
          </cell>
        </row>
        <row r="147">
          <cell r="B147">
            <v>125.3</v>
          </cell>
          <cell r="C147" t="str">
            <v/>
          </cell>
          <cell r="D147">
            <v>130.5</v>
          </cell>
          <cell r="E147" t="str">
            <v/>
          </cell>
          <cell r="F147">
            <v>116</v>
          </cell>
          <cell r="G147" t="str">
            <v/>
          </cell>
          <cell r="H147">
            <v>89.4</v>
          </cell>
          <cell r="I147" t="str">
            <v/>
          </cell>
        </row>
        <row r="148">
          <cell r="B148">
            <v>126</v>
          </cell>
          <cell r="C148" t="str">
            <v/>
          </cell>
          <cell r="D148">
            <v>130.30000000000001</v>
          </cell>
          <cell r="E148" t="str">
            <v/>
          </cell>
          <cell r="F148">
            <v>115.2</v>
          </cell>
          <cell r="G148" t="str">
            <v/>
          </cell>
          <cell r="H148">
            <v>89.4</v>
          </cell>
          <cell r="I148" t="str">
            <v/>
          </cell>
        </row>
        <row r="149">
          <cell r="B149">
            <v>127.2</v>
          </cell>
          <cell r="C149" t="str">
            <v/>
          </cell>
          <cell r="D149">
            <v>131.4</v>
          </cell>
          <cell r="E149" t="str">
            <v/>
          </cell>
          <cell r="F149">
            <v>117.3</v>
          </cell>
          <cell r="G149" t="str">
            <v/>
          </cell>
          <cell r="H149">
            <v>90.6</v>
          </cell>
          <cell r="I149" t="str">
            <v/>
          </cell>
        </row>
        <row r="150">
          <cell r="B150">
            <v>129.30000000000001</v>
          </cell>
          <cell r="C150" t="str">
            <v/>
          </cell>
          <cell r="D150">
            <v>134.6</v>
          </cell>
          <cell r="E150" t="str">
            <v/>
          </cell>
          <cell r="F150">
            <v>119.2</v>
          </cell>
          <cell r="G150" t="str">
            <v/>
          </cell>
          <cell r="H150">
            <v>93.4</v>
          </cell>
          <cell r="I150" t="str">
            <v/>
          </cell>
        </row>
        <row r="151">
          <cell r="B151">
            <v>145.6</v>
          </cell>
          <cell r="C151" t="str">
            <v/>
          </cell>
          <cell r="D151">
            <v>166</v>
          </cell>
          <cell r="E151" t="str">
            <v/>
          </cell>
          <cell r="F151">
            <v>147.4</v>
          </cell>
          <cell r="G151" t="str">
            <v/>
          </cell>
          <cell r="H151">
            <v>114.5</v>
          </cell>
          <cell r="I151" t="str">
            <v/>
          </cell>
        </row>
        <row r="152">
          <cell r="B152">
            <v>141.30000000000001</v>
          </cell>
          <cell r="C152" t="str">
            <v/>
          </cell>
          <cell r="D152">
            <v>162.69999999999999</v>
          </cell>
          <cell r="E152" t="str">
            <v/>
          </cell>
          <cell r="F152">
            <v>142.9</v>
          </cell>
          <cell r="G152" t="str">
            <v/>
          </cell>
          <cell r="H152">
            <v>107.8</v>
          </cell>
          <cell r="I152" t="str">
            <v/>
          </cell>
        </row>
        <row r="153">
          <cell r="B153">
            <v>152.1</v>
          </cell>
          <cell r="C153" t="str">
            <v/>
          </cell>
          <cell r="D153">
            <v>161.4</v>
          </cell>
          <cell r="E153" t="str">
            <v/>
          </cell>
          <cell r="F153">
            <v>147.5</v>
          </cell>
          <cell r="G153" t="str">
            <v/>
          </cell>
          <cell r="H153">
            <v>112.7</v>
          </cell>
          <cell r="I153" t="str">
            <v/>
          </cell>
        </row>
        <row r="154">
          <cell r="B154">
            <v>158.1</v>
          </cell>
          <cell r="C154" t="str">
            <v/>
          </cell>
          <cell r="D154">
            <v>166.2</v>
          </cell>
          <cell r="E154" t="str">
            <v/>
          </cell>
          <cell r="F154">
            <v>149.80000000000001</v>
          </cell>
          <cell r="G154" t="str">
            <v/>
          </cell>
          <cell r="H154">
            <v>117.8</v>
          </cell>
          <cell r="I154" t="str">
            <v/>
          </cell>
        </row>
        <row r="155">
          <cell r="B155">
            <v>163.19999999999999</v>
          </cell>
          <cell r="C155" t="str">
            <v/>
          </cell>
          <cell r="D155">
            <v>169.8</v>
          </cell>
          <cell r="E155" t="str">
            <v/>
          </cell>
          <cell r="F155">
            <v>152.4</v>
          </cell>
          <cell r="G155" t="str">
            <v/>
          </cell>
          <cell r="H155">
            <v>119.1</v>
          </cell>
          <cell r="I155" t="str">
            <v/>
          </cell>
        </row>
        <row r="156">
          <cell r="B156">
            <v>165.2</v>
          </cell>
          <cell r="C156"/>
          <cell r="D156">
            <v>171</v>
          </cell>
          <cell r="E156"/>
          <cell r="F156">
            <v>151.30000000000001</v>
          </cell>
          <cell r="G156"/>
          <cell r="H156">
            <v>120.4</v>
          </cell>
        </row>
      </sheetData>
      <sheetData sheetId="4">
        <row r="7">
          <cell r="B7">
            <v>92.6</v>
          </cell>
          <cell r="C7" t="str">
            <v/>
          </cell>
          <cell r="D7">
            <v>102.8</v>
          </cell>
          <cell r="E7" t="str">
            <v/>
          </cell>
          <cell r="F7">
            <v>85.9</v>
          </cell>
          <cell r="G7" t="str">
            <v/>
          </cell>
          <cell r="H7">
            <v>110.6</v>
          </cell>
          <cell r="I7" t="str">
            <v/>
          </cell>
          <cell r="J7">
            <v>105</v>
          </cell>
          <cell r="K7" t="str">
            <v/>
          </cell>
          <cell r="L7">
            <v>104.7</v>
          </cell>
          <cell r="M7" t="str">
            <v/>
          </cell>
          <cell r="N7">
            <v>81</v>
          </cell>
          <cell r="O7" t="str">
            <v/>
          </cell>
          <cell r="P7">
            <v>90.4</v>
          </cell>
          <cell r="Q7" t="str">
            <v/>
          </cell>
        </row>
        <row r="8">
          <cell r="B8">
            <v>94.3</v>
          </cell>
          <cell r="C8" t="str">
            <v/>
          </cell>
          <cell r="D8">
            <v>102.3</v>
          </cell>
          <cell r="E8" t="str">
            <v/>
          </cell>
          <cell r="F8">
            <v>92.5</v>
          </cell>
          <cell r="G8" t="str">
            <v/>
          </cell>
          <cell r="H8">
            <v>105.3</v>
          </cell>
          <cell r="I8" t="str">
            <v/>
          </cell>
          <cell r="J8">
            <v>92.7</v>
          </cell>
          <cell r="K8" t="str">
            <v/>
          </cell>
          <cell r="L8">
            <v>93.1</v>
          </cell>
          <cell r="M8" t="str">
            <v/>
          </cell>
          <cell r="N8">
            <v>79.7</v>
          </cell>
          <cell r="O8" t="str">
            <v/>
          </cell>
          <cell r="P8">
            <v>106.1</v>
          </cell>
          <cell r="Q8" t="str">
            <v/>
          </cell>
        </row>
        <row r="9">
          <cell r="B9">
            <v>140.1</v>
          </cell>
          <cell r="C9" t="str">
            <v/>
          </cell>
          <cell r="D9">
            <v>134.69999999999999</v>
          </cell>
          <cell r="E9" t="str">
            <v/>
          </cell>
          <cell r="F9">
            <v>157.5</v>
          </cell>
          <cell r="G9" t="str">
            <v/>
          </cell>
          <cell r="H9">
            <v>136.69999999999999</v>
          </cell>
          <cell r="I9" t="str">
            <v/>
          </cell>
          <cell r="J9">
            <v>94.4</v>
          </cell>
          <cell r="K9" t="str">
            <v/>
          </cell>
          <cell r="L9">
            <v>99.2</v>
          </cell>
          <cell r="M9" t="str">
            <v/>
          </cell>
          <cell r="N9">
            <v>88.9</v>
          </cell>
          <cell r="O9" t="str">
            <v/>
          </cell>
          <cell r="P9">
            <v>110.8</v>
          </cell>
          <cell r="Q9" t="str">
            <v/>
          </cell>
        </row>
        <row r="10">
          <cell r="B10">
            <v>155.6</v>
          </cell>
          <cell r="C10" t="str">
            <v/>
          </cell>
          <cell r="D10">
            <v>109.8</v>
          </cell>
          <cell r="E10" t="str">
            <v/>
          </cell>
          <cell r="F10">
            <v>201.5</v>
          </cell>
          <cell r="G10" t="str">
            <v/>
          </cell>
          <cell r="H10">
            <v>126.5</v>
          </cell>
          <cell r="I10" t="str">
            <v/>
          </cell>
          <cell r="J10">
            <v>107.1</v>
          </cell>
          <cell r="K10" t="str">
            <v/>
          </cell>
          <cell r="L10">
            <v>110.7</v>
          </cell>
          <cell r="M10" t="str">
            <v/>
          </cell>
          <cell r="N10">
            <v>94.4</v>
          </cell>
          <cell r="O10" t="str">
            <v/>
          </cell>
          <cell r="P10">
            <v>88.8</v>
          </cell>
          <cell r="Q10" t="str">
            <v/>
          </cell>
        </row>
        <row r="11">
          <cell r="B11">
            <v>192.6</v>
          </cell>
          <cell r="C11" t="str">
            <v/>
          </cell>
          <cell r="D11">
            <v>127.2</v>
          </cell>
          <cell r="E11" t="str">
            <v/>
          </cell>
          <cell r="F11">
            <v>237.3</v>
          </cell>
          <cell r="G11" t="str">
            <v/>
          </cell>
          <cell r="H11">
            <v>130.30000000000001</v>
          </cell>
          <cell r="I11" t="str">
            <v/>
          </cell>
          <cell r="J11">
            <v>114.4</v>
          </cell>
          <cell r="K11" t="str">
            <v/>
          </cell>
          <cell r="L11">
            <v>111.9</v>
          </cell>
          <cell r="M11" t="str">
            <v/>
          </cell>
          <cell r="N11">
            <v>107.6</v>
          </cell>
          <cell r="O11" t="str">
            <v/>
          </cell>
          <cell r="P11">
            <v>103</v>
          </cell>
          <cell r="Q11" t="str">
            <v/>
          </cell>
        </row>
        <row r="12">
          <cell r="B12">
            <v>200.9</v>
          </cell>
          <cell r="C12" t="str">
            <v/>
          </cell>
          <cell r="D12">
            <v>106.7</v>
          </cell>
          <cell r="E12" t="str">
            <v/>
          </cell>
          <cell r="F12">
            <v>227.7</v>
          </cell>
          <cell r="G12" t="str">
            <v/>
          </cell>
          <cell r="H12">
            <v>101.1</v>
          </cell>
          <cell r="I12" t="str">
            <v/>
          </cell>
          <cell r="J12">
            <v>129.5</v>
          </cell>
          <cell r="K12" t="str">
            <v/>
          </cell>
          <cell r="L12">
            <v>105.4</v>
          </cell>
          <cell r="M12" t="str">
            <v/>
          </cell>
          <cell r="N12">
            <v>114.4</v>
          </cell>
          <cell r="O12" t="str">
            <v/>
          </cell>
          <cell r="P12">
            <v>112.9</v>
          </cell>
          <cell r="Q12" t="str">
            <v/>
          </cell>
        </row>
        <row r="13">
          <cell r="B13">
            <v>117.5</v>
          </cell>
          <cell r="C13" t="str">
            <v/>
          </cell>
          <cell r="D13">
            <v>78.8</v>
          </cell>
          <cell r="E13" t="str">
            <v/>
          </cell>
          <cell r="F13">
            <v>152.6</v>
          </cell>
          <cell r="G13" t="str">
            <v/>
          </cell>
          <cell r="H13">
            <v>91.6</v>
          </cell>
          <cell r="I13" t="str">
            <v/>
          </cell>
          <cell r="J13">
            <v>131.69999999999999</v>
          </cell>
          <cell r="K13" t="str">
            <v/>
          </cell>
          <cell r="L13">
            <v>100.9</v>
          </cell>
          <cell r="M13" t="str">
            <v/>
          </cell>
          <cell r="N13">
            <v>111.5</v>
          </cell>
          <cell r="O13" t="str">
            <v/>
          </cell>
          <cell r="P13">
            <v>108</v>
          </cell>
          <cell r="Q13" t="str">
            <v/>
          </cell>
        </row>
        <row r="14">
          <cell r="B14">
            <v>104.8</v>
          </cell>
          <cell r="C14" t="str">
            <v/>
          </cell>
          <cell r="D14">
            <v>98</v>
          </cell>
          <cell r="E14" t="str">
            <v/>
          </cell>
          <cell r="F14">
            <v>136.80000000000001</v>
          </cell>
          <cell r="G14" t="str">
            <v/>
          </cell>
          <cell r="H14">
            <v>113.5</v>
          </cell>
          <cell r="I14" t="str">
            <v/>
          </cell>
          <cell r="J14">
            <v>126.3</v>
          </cell>
          <cell r="K14" t="str">
            <v/>
          </cell>
          <cell r="L14">
            <v>106.2</v>
          </cell>
          <cell r="M14" t="str">
            <v/>
          </cell>
          <cell r="N14">
            <v>137</v>
          </cell>
          <cell r="O14" t="str">
            <v/>
          </cell>
          <cell r="P14">
            <v>109.1</v>
          </cell>
          <cell r="Q14" t="str">
            <v/>
          </cell>
        </row>
        <row r="15">
          <cell r="B15">
            <v>86.8</v>
          </cell>
          <cell r="C15" t="str">
            <v/>
          </cell>
          <cell r="D15">
            <v>105.4</v>
          </cell>
          <cell r="E15" t="str">
            <v/>
          </cell>
          <cell r="F15">
            <v>104.3</v>
          </cell>
          <cell r="G15" t="str">
            <v/>
          </cell>
          <cell r="H15">
            <v>99.3</v>
          </cell>
          <cell r="I15" t="str">
            <v/>
          </cell>
          <cell r="J15">
            <v>119.8</v>
          </cell>
          <cell r="K15" t="str">
            <v/>
          </cell>
          <cell r="L15">
            <v>106.1</v>
          </cell>
          <cell r="M15" t="str">
            <v/>
          </cell>
          <cell r="N15">
            <v>131.9</v>
          </cell>
          <cell r="O15" t="str">
            <v/>
          </cell>
          <cell r="P15">
            <v>99.2</v>
          </cell>
          <cell r="Q15" t="str">
            <v/>
          </cell>
        </row>
        <row r="16">
          <cell r="B16">
            <v>93.7</v>
          </cell>
          <cell r="C16" t="str">
            <v/>
          </cell>
          <cell r="D16">
            <v>115.1</v>
          </cell>
          <cell r="E16" t="str">
            <v/>
          </cell>
          <cell r="F16">
            <v>106.4</v>
          </cell>
          <cell r="G16" t="str">
            <v/>
          </cell>
          <cell r="H16">
            <v>103.1</v>
          </cell>
          <cell r="I16" t="str">
            <v/>
          </cell>
          <cell r="J16">
            <v>110.7</v>
          </cell>
          <cell r="K16" t="str">
            <v/>
          </cell>
          <cell r="L16">
            <v>97.4</v>
          </cell>
          <cell r="M16" t="str">
            <v/>
          </cell>
          <cell r="N16">
            <v>120.9</v>
          </cell>
          <cell r="O16" t="str">
            <v/>
          </cell>
          <cell r="P16">
            <v>103.5</v>
          </cell>
          <cell r="Q16" t="str">
            <v/>
          </cell>
        </row>
        <row r="17">
          <cell r="B17">
            <v>117.6</v>
          </cell>
          <cell r="C17" t="str">
            <v/>
          </cell>
          <cell r="D17">
            <v>98.9</v>
          </cell>
          <cell r="E17" t="str">
            <v/>
          </cell>
          <cell r="F17">
            <v>103.2</v>
          </cell>
          <cell r="G17" t="str">
            <v/>
          </cell>
          <cell r="H17">
            <v>88.8</v>
          </cell>
          <cell r="I17" t="str">
            <v/>
          </cell>
          <cell r="J17">
            <v>113.3</v>
          </cell>
          <cell r="K17" t="str">
            <v/>
          </cell>
          <cell r="L17">
            <v>103.3</v>
          </cell>
          <cell r="M17" t="str">
            <v/>
          </cell>
          <cell r="N17">
            <v>118</v>
          </cell>
          <cell r="O17" t="str">
            <v/>
          </cell>
          <cell r="P17">
            <v>105.4</v>
          </cell>
          <cell r="Q17" t="str">
            <v/>
          </cell>
        </row>
        <row r="18">
          <cell r="B18">
            <v>128</v>
          </cell>
          <cell r="C18" t="str">
            <v/>
          </cell>
          <cell r="D18">
            <v>106.6</v>
          </cell>
          <cell r="E18" t="str">
            <v/>
          </cell>
          <cell r="F18">
            <v>90.1</v>
          </cell>
          <cell r="G18" t="str">
            <v/>
          </cell>
          <cell r="H18">
            <v>99.1</v>
          </cell>
          <cell r="I18" t="str">
            <v/>
          </cell>
          <cell r="J18">
            <v>106.2</v>
          </cell>
          <cell r="K18" t="str">
            <v/>
          </cell>
          <cell r="L18">
            <v>99.5</v>
          </cell>
          <cell r="M18" t="str">
            <v/>
          </cell>
          <cell r="N18">
            <v>107.5</v>
          </cell>
          <cell r="O18" t="str">
            <v/>
          </cell>
          <cell r="P18">
            <v>99.3</v>
          </cell>
          <cell r="Q18" t="str">
            <v/>
          </cell>
        </row>
        <row r="19">
          <cell r="B19">
            <v>127.3</v>
          </cell>
          <cell r="C19" t="str">
            <v/>
          </cell>
          <cell r="D19">
            <v>104.8</v>
          </cell>
          <cell r="E19" t="str">
            <v/>
          </cell>
          <cell r="F19">
            <v>95.2</v>
          </cell>
          <cell r="G19" t="str">
            <v/>
          </cell>
          <cell r="H19">
            <v>104.9</v>
          </cell>
          <cell r="I19" t="str">
            <v/>
          </cell>
          <cell r="J19">
            <v>99.9</v>
          </cell>
          <cell r="K19" t="str">
            <v/>
          </cell>
          <cell r="L19">
            <v>99.8</v>
          </cell>
          <cell r="M19" t="str">
            <v/>
          </cell>
          <cell r="N19">
            <v>99.7</v>
          </cell>
          <cell r="O19" t="str">
            <v/>
          </cell>
          <cell r="P19">
            <v>92</v>
          </cell>
          <cell r="Q19" t="str">
            <v/>
          </cell>
        </row>
        <row r="20">
          <cell r="B20">
            <v>103.3</v>
          </cell>
          <cell r="C20" t="str">
            <v/>
          </cell>
          <cell r="D20">
            <v>93.4</v>
          </cell>
          <cell r="E20" t="str">
            <v/>
          </cell>
          <cell r="F20">
            <v>83</v>
          </cell>
          <cell r="G20" t="str">
            <v/>
          </cell>
          <cell r="H20">
            <v>89.9</v>
          </cell>
          <cell r="I20" t="str">
            <v/>
          </cell>
          <cell r="J20">
            <v>98.3</v>
          </cell>
          <cell r="K20" t="str">
            <v/>
          </cell>
          <cell r="L20">
            <v>95.9</v>
          </cell>
          <cell r="M20" t="str">
            <v/>
          </cell>
          <cell r="N20">
            <v>98.3</v>
          </cell>
          <cell r="O20" t="str">
            <v/>
          </cell>
          <cell r="P20">
            <v>102.1</v>
          </cell>
          <cell r="Q20" t="str">
            <v/>
          </cell>
        </row>
        <row r="21">
          <cell r="B21">
            <v>76.099999999999994</v>
          </cell>
          <cell r="C21" t="str">
            <v/>
          </cell>
          <cell r="D21">
            <v>72.8</v>
          </cell>
          <cell r="E21" t="str">
            <v/>
          </cell>
          <cell r="F21">
            <v>63.8</v>
          </cell>
          <cell r="G21" t="str">
            <v/>
          </cell>
          <cell r="H21">
            <v>68.3</v>
          </cell>
          <cell r="I21" t="str">
            <v/>
          </cell>
          <cell r="J21">
            <v>92.4</v>
          </cell>
          <cell r="K21" t="str">
            <v/>
          </cell>
          <cell r="L21">
            <v>97</v>
          </cell>
          <cell r="M21" t="str">
            <v/>
          </cell>
          <cell r="N21">
            <v>103.4</v>
          </cell>
          <cell r="O21" t="str">
            <v/>
          </cell>
          <cell r="P21">
            <v>110.9</v>
          </cell>
          <cell r="Q21" t="str">
            <v/>
          </cell>
        </row>
        <row r="22">
          <cell r="B22">
            <v>77.099999999999994</v>
          </cell>
          <cell r="C22" t="str">
            <v/>
          </cell>
          <cell r="D22">
            <v>108.1</v>
          </cell>
          <cell r="E22" t="str">
            <v/>
          </cell>
          <cell r="F22">
            <v>73.5</v>
          </cell>
          <cell r="G22" t="str">
            <v/>
          </cell>
          <cell r="H22">
            <v>114.2</v>
          </cell>
          <cell r="I22" t="str">
            <v/>
          </cell>
          <cell r="J22">
            <v>93.2</v>
          </cell>
          <cell r="K22" t="str">
            <v/>
          </cell>
          <cell r="L22">
            <v>100.4</v>
          </cell>
          <cell r="M22" t="str">
            <v/>
          </cell>
          <cell r="N22">
            <v>96.9</v>
          </cell>
          <cell r="O22" t="str">
            <v/>
          </cell>
          <cell r="P22">
            <v>93.1</v>
          </cell>
          <cell r="Q22" t="str">
            <v/>
          </cell>
        </row>
        <row r="23">
          <cell r="B23">
            <v>74.400000000000006</v>
          </cell>
          <cell r="C23" t="str">
            <v/>
          </cell>
          <cell r="D23">
            <v>101.1</v>
          </cell>
          <cell r="E23" t="str">
            <v/>
          </cell>
          <cell r="F23">
            <v>74.5</v>
          </cell>
          <cell r="G23" t="str">
            <v/>
          </cell>
          <cell r="H23">
            <v>106.3</v>
          </cell>
          <cell r="I23" t="str">
            <v/>
          </cell>
          <cell r="J23">
            <v>93.5</v>
          </cell>
          <cell r="K23" t="str">
            <v/>
          </cell>
          <cell r="L23">
            <v>100.2</v>
          </cell>
          <cell r="M23" t="str">
            <v/>
          </cell>
          <cell r="N23">
            <v>92</v>
          </cell>
          <cell r="O23" t="str">
            <v/>
          </cell>
          <cell r="P23">
            <v>87.3</v>
          </cell>
          <cell r="Q23" t="str">
            <v/>
          </cell>
        </row>
        <row r="24">
          <cell r="B24">
            <v>81.900000000000006</v>
          </cell>
          <cell r="C24" t="str">
            <v/>
          </cell>
          <cell r="D24">
            <v>102.9</v>
          </cell>
          <cell r="E24" t="str">
            <v/>
          </cell>
          <cell r="F24">
            <v>86.6</v>
          </cell>
          <cell r="G24" t="str">
            <v/>
          </cell>
          <cell r="H24">
            <v>104.5</v>
          </cell>
          <cell r="I24" t="str">
            <v/>
          </cell>
          <cell r="J24">
            <v>96.9</v>
          </cell>
          <cell r="K24" t="str">
            <v/>
          </cell>
          <cell r="L24">
            <v>99.3</v>
          </cell>
          <cell r="M24" t="str">
            <v/>
          </cell>
          <cell r="N24">
            <v>95.9</v>
          </cell>
          <cell r="O24" t="str">
            <v/>
          </cell>
          <cell r="P24">
            <v>106.5</v>
          </cell>
          <cell r="Q24" t="str">
            <v/>
          </cell>
        </row>
        <row r="25">
          <cell r="B25">
            <v>93.4</v>
          </cell>
          <cell r="C25" t="str">
            <v/>
          </cell>
          <cell r="D25">
            <v>83</v>
          </cell>
          <cell r="E25" t="str">
            <v/>
          </cell>
          <cell r="F25">
            <v>109.5</v>
          </cell>
          <cell r="G25" t="str">
            <v/>
          </cell>
          <cell r="H25">
            <v>86.3</v>
          </cell>
          <cell r="I25" t="str">
            <v/>
          </cell>
          <cell r="J25">
            <v>97.5</v>
          </cell>
          <cell r="K25" t="str">
            <v/>
          </cell>
          <cell r="L25">
            <v>97.6</v>
          </cell>
          <cell r="M25" t="str">
            <v/>
          </cell>
          <cell r="N25">
            <v>87.1</v>
          </cell>
          <cell r="O25" t="str">
            <v/>
          </cell>
          <cell r="P25">
            <v>100.7</v>
          </cell>
          <cell r="Q25" t="str">
            <v/>
          </cell>
        </row>
        <row r="26">
          <cell r="B26">
            <v>86.9</v>
          </cell>
          <cell r="C26" t="str">
            <v/>
          </cell>
          <cell r="D26">
            <v>100.6</v>
          </cell>
          <cell r="E26" t="str">
            <v/>
          </cell>
          <cell r="F26">
            <v>97</v>
          </cell>
          <cell r="G26" t="str">
            <v/>
          </cell>
          <cell r="H26">
            <v>101.1</v>
          </cell>
          <cell r="I26" t="str">
            <v/>
          </cell>
          <cell r="J26">
            <v>93.3</v>
          </cell>
          <cell r="K26" t="str">
            <v/>
          </cell>
          <cell r="L26">
            <v>96</v>
          </cell>
          <cell r="M26" t="str">
            <v/>
          </cell>
          <cell r="N26">
            <v>79.900000000000006</v>
          </cell>
          <cell r="O26" t="str">
            <v/>
          </cell>
          <cell r="P26">
            <v>85.3</v>
          </cell>
          <cell r="Q26" t="str">
            <v/>
          </cell>
        </row>
        <row r="27">
          <cell r="B27">
            <v>93.7</v>
          </cell>
          <cell r="C27" t="str">
            <v/>
          </cell>
          <cell r="D27">
            <v>109</v>
          </cell>
          <cell r="E27" t="str">
            <v/>
          </cell>
          <cell r="F27">
            <v>91.5</v>
          </cell>
          <cell r="G27" t="str">
            <v/>
          </cell>
          <cell r="H27">
            <v>100.3</v>
          </cell>
          <cell r="I27" t="str">
            <v/>
          </cell>
          <cell r="J27">
            <v>100.1</v>
          </cell>
          <cell r="K27" t="str">
            <v/>
          </cell>
          <cell r="L27">
            <v>107.6</v>
          </cell>
          <cell r="M27" t="str">
            <v/>
          </cell>
          <cell r="N27">
            <v>89.3</v>
          </cell>
          <cell r="O27" t="str">
            <v/>
          </cell>
          <cell r="P27">
            <v>97.6</v>
          </cell>
          <cell r="Q27" t="str">
            <v/>
          </cell>
        </row>
        <row r="28">
          <cell r="B28">
            <v>85.5</v>
          </cell>
          <cell r="C28" t="str">
            <v/>
          </cell>
          <cell r="D28">
            <v>93.9</v>
          </cell>
          <cell r="E28" t="str">
            <v/>
          </cell>
          <cell r="F28">
            <v>86.2</v>
          </cell>
          <cell r="G28" t="str">
            <v/>
          </cell>
          <cell r="H28">
            <v>98.4</v>
          </cell>
          <cell r="I28" t="str">
            <v/>
          </cell>
          <cell r="J28">
            <v>101.6</v>
          </cell>
          <cell r="K28" t="str">
            <v/>
          </cell>
          <cell r="L28">
            <v>100.8</v>
          </cell>
          <cell r="M28" t="str">
            <v/>
          </cell>
          <cell r="N28">
            <v>85.1</v>
          </cell>
          <cell r="O28" t="str">
            <v/>
          </cell>
          <cell r="P28">
            <v>101.5</v>
          </cell>
          <cell r="Q28" t="str">
            <v/>
          </cell>
        </row>
        <row r="29">
          <cell r="B29">
            <v>101.6</v>
          </cell>
          <cell r="C29" t="str">
            <v/>
          </cell>
          <cell r="D29">
            <v>98.6</v>
          </cell>
          <cell r="E29" t="str">
            <v/>
          </cell>
          <cell r="F29">
            <v>98.9</v>
          </cell>
          <cell r="G29" t="str">
            <v/>
          </cell>
          <cell r="H29">
            <v>99</v>
          </cell>
          <cell r="I29" t="str">
            <v/>
          </cell>
          <cell r="J29">
            <v>98.7</v>
          </cell>
          <cell r="K29" t="str">
            <v/>
          </cell>
          <cell r="L29">
            <v>94.9</v>
          </cell>
          <cell r="M29" t="str">
            <v/>
          </cell>
          <cell r="N29">
            <v>86.8</v>
          </cell>
          <cell r="O29" t="str">
            <v/>
          </cell>
          <cell r="P29">
            <v>102.7</v>
          </cell>
          <cell r="Q29" t="str">
            <v/>
          </cell>
        </row>
        <row r="30">
          <cell r="B30">
            <v>103.9</v>
          </cell>
          <cell r="C30" t="str">
            <v/>
          </cell>
          <cell r="D30">
            <v>102.9</v>
          </cell>
          <cell r="E30" t="str">
            <v/>
          </cell>
          <cell r="F30">
            <v>104.4</v>
          </cell>
          <cell r="G30" t="str">
            <v/>
          </cell>
          <cell r="H30">
            <v>106.7</v>
          </cell>
          <cell r="I30" t="str">
            <v/>
          </cell>
          <cell r="J30">
            <v>106.7</v>
          </cell>
          <cell r="K30" t="str">
            <v/>
          </cell>
          <cell r="L30">
            <v>103.8</v>
          </cell>
          <cell r="M30" t="str">
            <v/>
          </cell>
          <cell r="N30">
            <v>91.7</v>
          </cell>
          <cell r="O30" t="str">
            <v/>
          </cell>
          <cell r="P30">
            <v>90.2</v>
          </cell>
          <cell r="Q30" t="str">
            <v/>
          </cell>
        </row>
        <row r="31">
          <cell r="B31">
            <v>91.8</v>
          </cell>
          <cell r="C31" t="str">
            <v/>
          </cell>
          <cell r="D31">
            <v>96.4</v>
          </cell>
          <cell r="E31" t="str">
            <v/>
          </cell>
          <cell r="F31">
            <v>106.3</v>
          </cell>
          <cell r="G31" t="str">
            <v/>
          </cell>
          <cell r="H31">
            <v>102.2</v>
          </cell>
          <cell r="I31" t="str">
            <v/>
          </cell>
          <cell r="J31">
            <v>95.5</v>
          </cell>
          <cell r="K31" t="str">
            <v/>
          </cell>
          <cell r="L31">
            <v>96.3</v>
          </cell>
          <cell r="M31" t="str">
            <v/>
          </cell>
          <cell r="N31">
            <v>95.4</v>
          </cell>
          <cell r="O31" t="str">
            <v/>
          </cell>
          <cell r="P31">
            <v>101.5</v>
          </cell>
          <cell r="Q31" t="str">
            <v/>
          </cell>
        </row>
        <row r="32">
          <cell r="B32">
            <v>94.9</v>
          </cell>
          <cell r="C32" t="str">
            <v/>
          </cell>
          <cell r="D32">
            <v>97</v>
          </cell>
          <cell r="E32" t="str">
            <v/>
          </cell>
          <cell r="F32">
            <v>105.3</v>
          </cell>
          <cell r="G32" t="str">
            <v/>
          </cell>
          <cell r="H32">
            <v>97.5</v>
          </cell>
          <cell r="I32" t="str">
            <v/>
          </cell>
          <cell r="J32">
            <v>98.4</v>
          </cell>
          <cell r="K32" t="str">
            <v/>
          </cell>
          <cell r="L32">
            <v>103.8</v>
          </cell>
          <cell r="M32" t="str">
            <v/>
          </cell>
          <cell r="N32">
            <v>103.4</v>
          </cell>
          <cell r="O32" t="str">
            <v/>
          </cell>
          <cell r="P32">
            <v>110</v>
          </cell>
          <cell r="Q32" t="str">
            <v/>
          </cell>
        </row>
        <row r="33">
          <cell r="B33">
            <v>92.8</v>
          </cell>
          <cell r="C33" t="str">
            <v/>
          </cell>
          <cell r="D33">
            <v>96.5</v>
          </cell>
          <cell r="E33" t="str">
            <v/>
          </cell>
          <cell r="F33">
            <v>98.2</v>
          </cell>
          <cell r="G33" t="str">
            <v/>
          </cell>
          <cell r="H33">
            <v>92.3</v>
          </cell>
          <cell r="I33" t="str">
            <v/>
          </cell>
          <cell r="J33">
            <v>103.5</v>
          </cell>
          <cell r="K33" t="str">
            <v/>
          </cell>
          <cell r="L33">
            <v>99.8</v>
          </cell>
          <cell r="M33" t="str">
            <v/>
          </cell>
          <cell r="N33">
            <v>118.7</v>
          </cell>
          <cell r="O33" t="str">
            <v/>
          </cell>
          <cell r="P33">
            <v>117.9</v>
          </cell>
          <cell r="Q33" t="str">
            <v/>
          </cell>
        </row>
        <row r="34">
          <cell r="B34">
            <v>92.9</v>
          </cell>
          <cell r="C34" t="str">
            <v/>
          </cell>
          <cell r="D34">
            <v>103</v>
          </cell>
          <cell r="E34" t="str">
            <v/>
          </cell>
          <cell r="F34">
            <v>96.9</v>
          </cell>
          <cell r="G34" t="str">
            <v/>
          </cell>
          <cell r="H34">
            <v>105.4</v>
          </cell>
          <cell r="I34" t="str">
            <v/>
          </cell>
          <cell r="J34">
            <v>99.2</v>
          </cell>
          <cell r="K34" t="str">
            <v/>
          </cell>
          <cell r="L34">
            <v>99.5</v>
          </cell>
          <cell r="M34" t="str">
            <v/>
          </cell>
          <cell r="N34">
            <v>123.7</v>
          </cell>
          <cell r="O34" t="str">
            <v/>
          </cell>
          <cell r="P34">
            <v>94</v>
          </cell>
          <cell r="Q34" t="str">
            <v/>
          </cell>
        </row>
        <row r="35">
          <cell r="B35">
            <v>103.6</v>
          </cell>
          <cell r="C35" t="str">
            <v/>
          </cell>
          <cell r="D35">
            <v>107.5</v>
          </cell>
          <cell r="E35" t="str">
            <v/>
          </cell>
          <cell r="F35">
            <v>101.8</v>
          </cell>
          <cell r="G35" t="str">
            <v/>
          </cell>
          <cell r="H35">
            <v>107.3</v>
          </cell>
          <cell r="I35" t="str">
            <v/>
          </cell>
          <cell r="J35">
            <v>106.9</v>
          </cell>
          <cell r="K35" t="str">
            <v/>
          </cell>
          <cell r="L35">
            <v>103.7</v>
          </cell>
          <cell r="M35" t="str">
            <v/>
          </cell>
          <cell r="N35">
            <v>120.1</v>
          </cell>
          <cell r="O35" t="str">
            <v/>
          </cell>
          <cell r="P35">
            <v>98.6</v>
          </cell>
          <cell r="Q35" t="str">
            <v/>
          </cell>
        </row>
        <row r="36">
          <cell r="B36">
            <v>111.9</v>
          </cell>
          <cell r="C36" t="str">
            <v/>
          </cell>
          <cell r="D36">
            <v>104.8</v>
          </cell>
          <cell r="E36" t="str">
            <v/>
          </cell>
          <cell r="F36">
            <v>110.1</v>
          </cell>
          <cell r="G36" t="str">
            <v/>
          </cell>
          <cell r="H36">
            <v>105.5</v>
          </cell>
          <cell r="I36" t="str">
            <v/>
          </cell>
          <cell r="J36">
            <v>103.3</v>
          </cell>
          <cell r="K36" t="str">
            <v/>
          </cell>
          <cell r="L36">
            <v>100.3</v>
          </cell>
          <cell r="M36" t="str">
            <v/>
          </cell>
          <cell r="N36">
            <v>122.5</v>
          </cell>
          <cell r="O36" t="str">
            <v/>
          </cell>
          <cell r="P36">
            <v>112.1</v>
          </cell>
          <cell r="Q36" t="str">
            <v/>
          </cell>
        </row>
        <row r="37">
          <cell r="B37">
            <v>106.4</v>
          </cell>
          <cell r="C37" t="str">
            <v/>
          </cell>
          <cell r="D37">
            <v>91.7</v>
          </cell>
          <cell r="E37" t="str">
            <v/>
          </cell>
          <cell r="F37">
            <v>107.2</v>
          </cell>
          <cell r="G37" t="str">
            <v/>
          </cell>
          <cell r="H37">
            <v>89.8</v>
          </cell>
          <cell r="I37" t="str">
            <v/>
          </cell>
          <cell r="J37">
            <v>104.1</v>
          </cell>
          <cell r="K37" t="str">
            <v/>
          </cell>
          <cell r="L37">
            <v>100.6</v>
          </cell>
          <cell r="M37" t="str">
            <v/>
          </cell>
          <cell r="N37">
            <v>99.7</v>
          </cell>
          <cell r="O37" t="str">
            <v/>
          </cell>
          <cell r="P37">
            <v>96</v>
          </cell>
          <cell r="Q37" t="str">
            <v/>
          </cell>
        </row>
        <row r="38">
          <cell r="B38">
            <v>105.5</v>
          </cell>
          <cell r="C38" t="str">
            <v/>
          </cell>
          <cell r="D38">
            <v>102.2</v>
          </cell>
          <cell r="E38" t="str">
            <v/>
          </cell>
          <cell r="F38">
            <v>105.5</v>
          </cell>
          <cell r="G38" t="str">
            <v/>
          </cell>
          <cell r="H38">
            <v>103.7</v>
          </cell>
          <cell r="I38" t="str">
            <v/>
          </cell>
          <cell r="J38">
            <v>108.9</v>
          </cell>
          <cell r="K38" t="str">
            <v/>
          </cell>
          <cell r="L38">
            <v>104</v>
          </cell>
          <cell r="M38" t="str">
            <v/>
          </cell>
          <cell r="N38">
            <v>94</v>
          </cell>
          <cell r="O38" t="str">
            <v/>
          </cell>
          <cell r="P38">
            <v>88.6</v>
          </cell>
          <cell r="Q38" t="str">
            <v/>
          </cell>
        </row>
        <row r="39">
          <cell r="B39">
            <v>99.6</v>
          </cell>
          <cell r="C39" t="str">
            <v/>
          </cell>
          <cell r="D39">
            <v>101.4</v>
          </cell>
          <cell r="E39" t="str">
            <v/>
          </cell>
          <cell r="F39">
            <v>101.9</v>
          </cell>
          <cell r="G39" t="str">
            <v/>
          </cell>
          <cell r="H39">
            <v>103.7</v>
          </cell>
          <cell r="I39" t="str">
            <v/>
          </cell>
          <cell r="J39">
            <v>103.7</v>
          </cell>
          <cell r="K39" t="str">
            <v/>
          </cell>
          <cell r="L39">
            <v>98.7</v>
          </cell>
          <cell r="M39" t="str">
            <v/>
          </cell>
          <cell r="N39">
            <v>90.4</v>
          </cell>
          <cell r="O39" t="str">
            <v/>
          </cell>
          <cell r="P39">
            <v>94.8</v>
          </cell>
          <cell r="Q39" t="str">
            <v/>
          </cell>
        </row>
        <row r="40">
          <cell r="B40">
            <v>95.9</v>
          </cell>
          <cell r="C40" t="str">
            <v/>
          </cell>
          <cell r="D40">
            <v>100.9</v>
          </cell>
          <cell r="E40" t="str">
            <v/>
          </cell>
          <cell r="F40">
            <v>96.8</v>
          </cell>
          <cell r="G40" t="str">
            <v/>
          </cell>
          <cell r="H40">
            <v>100.3</v>
          </cell>
          <cell r="I40" t="str">
            <v/>
          </cell>
          <cell r="J40">
            <v>105</v>
          </cell>
          <cell r="K40" t="str">
            <v/>
          </cell>
          <cell r="L40">
            <v>101.7</v>
          </cell>
          <cell r="M40" t="str">
            <v/>
          </cell>
          <cell r="N40">
            <v>82.2</v>
          </cell>
          <cell r="O40" t="str">
            <v/>
          </cell>
          <cell r="P40">
            <v>101.9</v>
          </cell>
          <cell r="Q40" t="str">
            <v/>
          </cell>
        </row>
        <row r="41">
          <cell r="B41">
            <v>115.4</v>
          </cell>
          <cell r="C41" t="str">
            <v/>
          </cell>
          <cell r="D41">
            <v>110.4</v>
          </cell>
          <cell r="E41" t="str">
            <v/>
          </cell>
          <cell r="F41">
            <v>114.4</v>
          </cell>
          <cell r="G41" t="str">
            <v/>
          </cell>
          <cell r="H41">
            <v>106.2</v>
          </cell>
          <cell r="I41" t="str">
            <v/>
          </cell>
          <cell r="J41">
            <v>103</v>
          </cell>
          <cell r="K41" t="str">
            <v/>
          </cell>
          <cell r="L41">
            <v>98.6</v>
          </cell>
          <cell r="M41" t="str">
            <v/>
          </cell>
          <cell r="N41">
            <v>89.4</v>
          </cell>
          <cell r="O41" t="str">
            <v/>
          </cell>
          <cell r="P41">
            <v>104.4</v>
          </cell>
          <cell r="Q41" t="str">
            <v/>
          </cell>
        </row>
        <row r="42">
          <cell r="B42">
            <v>124.6</v>
          </cell>
          <cell r="C42" t="str">
            <v/>
          </cell>
          <cell r="D42">
            <v>110.3</v>
          </cell>
          <cell r="E42" t="str">
            <v/>
          </cell>
          <cell r="F42">
            <v>126.8</v>
          </cell>
          <cell r="G42" t="str">
            <v/>
          </cell>
          <cell r="H42">
            <v>115</v>
          </cell>
          <cell r="I42" t="str">
            <v/>
          </cell>
          <cell r="J42">
            <v>99.6</v>
          </cell>
          <cell r="K42" t="str">
            <v/>
          </cell>
          <cell r="L42">
            <v>100.7</v>
          </cell>
          <cell r="M42" t="str">
            <v/>
          </cell>
          <cell r="N42">
            <v>91.1</v>
          </cell>
          <cell r="O42" t="str">
            <v/>
          </cell>
          <cell r="P42">
            <v>90.4</v>
          </cell>
          <cell r="Q42" t="str">
            <v/>
          </cell>
        </row>
        <row r="43">
          <cell r="B43">
            <v>125</v>
          </cell>
          <cell r="C43" t="str">
            <v/>
          </cell>
          <cell r="D43">
            <v>101.7</v>
          </cell>
          <cell r="E43" t="str">
            <v/>
          </cell>
          <cell r="F43">
            <v>124.6</v>
          </cell>
          <cell r="G43" t="str">
            <v/>
          </cell>
          <cell r="H43">
            <v>101.8</v>
          </cell>
          <cell r="I43" t="str">
            <v/>
          </cell>
          <cell r="J43">
            <v>100.9</v>
          </cell>
          <cell r="K43" t="str">
            <v/>
          </cell>
          <cell r="L43">
            <v>100</v>
          </cell>
          <cell r="M43" t="str">
            <v/>
          </cell>
          <cell r="N43">
            <v>95.2</v>
          </cell>
          <cell r="O43" t="str">
            <v/>
          </cell>
          <cell r="P43">
            <v>99.1</v>
          </cell>
          <cell r="Q43" t="str">
            <v/>
          </cell>
        </row>
        <row r="44">
          <cell r="B44">
            <v>116.4</v>
          </cell>
          <cell r="C44" t="str">
            <v/>
          </cell>
          <cell r="D44">
            <v>94</v>
          </cell>
          <cell r="E44" t="str">
            <v/>
          </cell>
          <cell r="F44">
            <v>127.2</v>
          </cell>
          <cell r="G44" t="str">
            <v/>
          </cell>
          <cell r="H44">
            <v>102.4</v>
          </cell>
          <cell r="I44" t="str">
            <v/>
          </cell>
          <cell r="J44">
            <v>96.8</v>
          </cell>
          <cell r="K44" t="str">
            <v/>
          </cell>
          <cell r="L44">
            <v>97.5</v>
          </cell>
          <cell r="M44" t="str">
            <v/>
          </cell>
          <cell r="N44">
            <v>127.5</v>
          </cell>
          <cell r="O44" t="str">
            <v/>
          </cell>
          <cell r="P44">
            <v>136.4</v>
          </cell>
          <cell r="Q44" t="str">
            <v/>
          </cell>
        </row>
        <row r="45">
          <cell r="B45">
            <v>89.7</v>
          </cell>
          <cell r="C45" t="str">
            <v/>
          </cell>
          <cell r="D45">
            <v>85.1</v>
          </cell>
          <cell r="E45" t="str">
            <v/>
          </cell>
          <cell r="F45">
            <v>93.2</v>
          </cell>
          <cell r="G45" t="str">
            <v/>
          </cell>
          <cell r="H45">
            <v>77.7</v>
          </cell>
          <cell r="I45" t="str">
            <v/>
          </cell>
          <cell r="J45">
            <v>94.5</v>
          </cell>
          <cell r="K45" t="str">
            <v/>
          </cell>
          <cell r="L45">
            <v>96.3</v>
          </cell>
          <cell r="M45" t="str">
            <v/>
          </cell>
          <cell r="N45">
            <v>122.8</v>
          </cell>
          <cell r="O45" t="str">
            <v/>
          </cell>
          <cell r="P45">
            <v>100.5</v>
          </cell>
          <cell r="Q45" t="str">
            <v/>
          </cell>
        </row>
        <row r="46">
          <cell r="B46">
            <v>82.9</v>
          </cell>
          <cell r="C46" t="str">
            <v/>
          </cell>
          <cell r="D46">
            <v>102</v>
          </cell>
          <cell r="E46" t="str">
            <v/>
          </cell>
          <cell r="F46">
            <v>79.2</v>
          </cell>
          <cell r="G46" t="str">
            <v/>
          </cell>
          <cell r="H46">
            <v>97.7</v>
          </cell>
          <cell r="I46" t="str">
            <v/>
          </cell>
          <cell r="J46">
            <v>95.7</v>
          </cell>
          <cell r="K46" t="str">
            <v/>
          </cell>
          <cell r="L46">
            <v>102</v>
          </cell>
          <cell r="M46" t="str">
            <v/>
          </cell>
          <cell r="N46">
            <v>140.69999999999999</v>
          </cell>
          <cell r="O46" t="str">
            <v/>
          </cell>
          <cell r="P46">
            <v>103.6</v>
          </cell>
          <cell r="Q46" t="str">
            <v/>
          </cell>
        </row>
        <row r="47">
          <cell r="B47">
            <v>88.1</v>
          </cell>
          <cell r="C47" t="str">
            <v/>
          </cell>
          <cell r="D47">
            <v>108</v>
          </cell>
          <cell r="E47" t="str">
            <v/>
          </cell>
          <cell r="F47">
            <v>79.5</v>
          </cell>
          <cell r="G47" t="str">
            <v/>
          </cell>
          <cell r="H47">
            <v>102.3</v>
          </cell>
          <cell r="I47" t="str">
            <v/>
          </cell>
          <cell r="J47">
            <v>98.2</v>
          </cell>
          <cell r="K47" t="str">
            <v/>
          </cell>
          <cell r="L47">
            <v>102.5</v>
          </cell>
          <cell r="M47" t="str">
            <v/>
          </cell>
          <cell r="N47">
            <v>145.80000000000001</v>
          </cell>
          <cell r="O47" t="str">
            <v/>
          </cell>
          <cell r="P47">
            <v>102.7</v>
          </cell>
          <cell r="Q47" t="str">
            <v/>
          </cell>
        </row>
        <row r="48">
          <cell r="B48">
            <v>103.3</v>
          </cell>
          <cell r="C48" t="str">
            <v/>
          </cell>
          <cell r="D48">
            <v>110.2</v>
          </cell>
          <cell r="E48" t="str">
            <v/>
          </cell>
          <cell r="F48">
            <v>82.2</v>
          </cell>
          <cell r="G48" t="str">
            <v/>
          </cell>
          <cell r="H48">
            <v>105.8</v>
          </cell>
          <cell r="I48" t="str">
            <v/>
          </cell>
          <cell r="J48">
            <v>97.8</v>
          </cell>
          <cell r="K48" t="str">
            <v/>
          </cell>
          <cell r="L48">
            <v>97.2</v>
          </cell>
          <cell r="M48" t="str">
            <v/>
          </cell>
          <cell r="N48">
            <v>97.9</v>
          </cell>
          <cell r="O48" t="str">
            <v/>
          </cell>
          <cell r="P48">
            <v>91.5</v>
          </cell>
          <cell r="Q48" t="str">
            <v/>
          </cell>
        </row>
        <row r="49">
          <cell r="B49">
            <v>104.7</v>
          </cell>
          <cell r="C49" t="str">
            <v/>
          </cell>
          <cell r="D49">
            <v>86.2</v>
          </cell>
          <cell r="E49" t="str">
            <v/>
          </cell>
          <cell r="F49">
            <v>93.2</v>
          </cell>
          <cell r="G49" t="str">
            <v/>
          </cell>
          <cell r="H49">
            <v>88.1</v>
          </cell>
          <cell r="I49" t="str">
            <v/>
          </cell>
          <cell r="J49">
            <v>102.9</v>
          </cell>
          <cell r="K49" t="str">
            <v/>
          </cell>
          <cell r="L49">
            <v>101.3</v>
          </cell>
          <cell r="M49" t="str">
            <v/>
          </cell>
          <cell r="N49">
            <v>84.8</v>
          </cell>
          <cell r="O49" t="str">
            <v/>
          </cell>
          <cell r="P49">
            <v>87.1</v>
          </cell>
          <cell r="Q49" t="str">
            <v/>
          </cell>
        </row>
        <row r="50">
          <cell r="B50">
            <v>118.9</v>
          </cell>
          <cell r="C50" t="str">
            <v/>
          </cell>
          <cell r="D50">
            <v>115.9</v>
          </cell>
          <cell r="E50" t="str">
            <v/>
          </cell>
          <cell r="F50">
            <v>109.1</v>
          </cell>
          <cell r="G50" t="str">
            <v/>
          </cell>
          <cell r="H50">
            <v>114.4</v>
          </cell>
          <cell r="I50" t="str">
            <v/>
          </cell>
          <cell r="J50">
            <v>104.1</v>
          </cell>
          <cell r="K50" t="str">
            <v/>
          </cell>
          <cell r="L50">
            <v>103.2</v>
          </cell>
          <cell r="M50" t="str">
            <v/>
          </cell>
          <cell r="N50">
            <v>70.099999999999994</v>
          </cell>
          <cell r="O50" t="str">
            <v/>
          </cell>
          <cell r="P50">
            <v>85.6</v>
          </cell>
          <cell r="Q50" t="str">
            <v/>
          </cell>
        </row>
        <row r="51">
          <cell r="B51">
            <v>124.6</v>
          </cell>
          <cell r="C51" t="str">
            <v/>
          </cell>
          <cell r="D51">
            <v>113.1</v>
          </cell>
          <cell r="E51" t="str">
            <v/>
          </cell>
          <cell r="F51">
            <v>122.7</v>
          </cell>
          <cell r="G51" t="str">
            <v/>
          </cell>
          <cell r="H51">
            <v>115</v>
          </cell>
          <cell r="I51" t="str">
            <v/>
          </cell>
          <cell r="J51">
            <v>106.5</v>
          </cell>
          <cell r="K51" t="str">
            <v/>
          </cell>
          <cell r="L51">
            <v>104.9</v>
          </cell>
          <cell r="M51" t="str">
            <v/>
          </cell>
          <cell r="N51">
            <v>74.5</v>
          </cell>
          <cell r="O51" t="str">
            <v/>
          </cell>
          <cell r="P51">
            <v>109.1</v>
          </cell>
          <cell r="Q51" t="str">
            <v/>
          </cell>
        </row>
        <row r="52">
          <cell r="B52">
            <v>118.3</v>
          </cell>
          <cell r="C52" t="str">
            <v/>
          </cell>
          <cell r="D52">
            <v>104.7</v>
          </cell>
          <cell r="E52" t="str">
            <v/>
          </cell>
          <cell r="F52">
            <v>129.5</v>
          </cell>
          <cell r="G52" t="str">
            <v/>
          </cell>
          <cell r="H52">
            <v>111.7</v>
          </cell>
          <cell r="I52" t="str">
            <v/>
          </cell>
          <cell r="J52">
            <v>117.6</v>
          </cell>
          <cell r="K52" t="str">
            <v/>
          </cell>
          <cell r="L52">
            <v>107.3</v>
          </cell>
          <cell r="M52" t="str">
            <v/>
          </cell>
          <cell r="N52">
            <v>95.1</v>
          </cell>
          <cell r="O52" t="str">
            <v/>
          </cell>
          <cell r="P52">
            <v>117</v>
          </cell>
          <cell r="Q52" t="str">
            <v/>
          </cell>
        </row>
        <row r="53">
          <cell r="B53">
            <v>130.6</v>
          </cell>
          <cell r="C53" t="str">
            <v/>
          </cell>
          <cell r="D53">
            <v>95.1</v>
          </cell>
          <cell r="E53" t="str">
            <v/>
          </cell>
          <cell r="F53">
            <v>134.9</v>
          </cell>
          <cell r="G53" t="str">
            <v/>
          </cell>
          <cell r="H53">
            <v>91.8</v>
          </cell>
          <cell r="I53" t="str">
            <v/>
          </cell>
          <cell r="J53">
            <v>123.7</v>
          </cell>
          <cell r="K53" t="str">
            <v/>
          </cell>
          <cell r="L53">
            <v>106.5</v>
          </cell>
          <cell r="M53" t="str">
            <v/>
          </cell>
          <cell r="N53">
            <v>99.9</v>
          </cell>
          <cell r="O53" t="str">
            <v/>
          </cell>
          <cell r="P53">
            <v>91.5</v>
          </cell>
          <cell r="Q53" t="str">
            <v/>
          </cell>
        </row>
        <row r="54">
          <cell r="B54">
            <v>145</v>
          </cell>
          <cell r="C54" t="str">
            <v/>
          </cell>
          <cell r="D54">
            <v>128.69999999999999</v>
          </cell>
          <cell r="E54" t="str">
            <v/>
          </cell>
          <cell r="F54">
            <v>156.19999999999999</v>
          </cell>
          <cell r="G54" t="str">
            <v/>
          </cell>
          <cell r="H54">
            <v>132.4</v>
          </cell>
          <cell r="I54" t="str">
            <v/>
          </cell>
          <cell r="J54">
            <v>140.5</v>
          </cell>
          <cell r="K54" t="str">
            <v/>
          </cell>
          <cell r="L54">
            <v>117.2</v>
          </cell>
          <cell r="M54" t="str">
            <v/>
          </cell>
          <cell r="N54">
            <v>103.5</v>
          </cell>
          <cell r="O54" t="str">
            <v/>
          </cell>
          <cell r="P54">
            <v>88.6</v>
          </cell>
          <cell r="Q54" t="str">
            <v/>
          </cell>
        </row>
        <row r="55">
          <cell r="B55">
            <v>152.1</v>
          </cell>
          <cell r="C55" t="str">
            <v/>
          </cell>
          <cell r="D55">
            <v>118.6</v>
          </cell>
          <cell r="E55" t="str">
            <v/>
          </cell>
          <cell r="F55">
            <v>161.4</v>
          </cell>
          <cell r="G55" t="str">
            <v/>
          </cell>
          <cell r="H55">
            <v>118.8</v>
          </cell>
          <cell r="I55" t="str">
            <v/>
          </cell>
          <cell r="J55">
            <v>147.5</v>
          </cell>
          <cell r="K55" t="str">
            <v/>
          </cell>
          <cell r="L55">
            <v>110.1</v>
          </cell>
          <cell r="M55" t="str">
            <v/>
          </cell>
          <cell r="N55">
            <v>112.7</v>
          </cell>
          <cell r="O55" t="str">
            <v/>
          </cell>
          <cell r="P55">
            <v>118.9</v>
          </cell>
          <cell r="Q55" t="str">
            <v/>
          </cell>
        </row>
        <row r="56">
          <cell r="B56">
            <v>173.5</v>
          </cell>
          <cell r="C56"/>
          <cell r="D56">
            <v>119.4</v>
          </cell>
          <cell r="E56"/>
          <cell r="F56">
            <v>176.6</v>
          </cell>
          <cell r="G56"/>
          <cell r="H56">
            <v>122.2</v>
          </cell>
          <cell r="I56"/>
          <cell r="J56">
            <v>154.4</v>
          </cell>
          <cell r="K56"/>
          <cell r="L56">
            <v>112.4</v>
          </cell>
          <cell r="M56"/>
          <cell r="N56">
            <v>127.4</v>
          </cell>
          <cell r="O56"/>
          <cell r="P56">
            <v>132.19999999999999</v>
          </cell>
          <cell r="Q56"/>
        </row>
      </sheetData>
      <sheetData sheetId="5">
        <row r="7">
          <cell r="B7">
            <v>124</v>
          </cell>
          <cell r="C7" t="str">
            <v/>
          </cell>
          <cell r="D7">
            <v>128.69999999999999</v>
          </cell>
          <cell r="E7" t="str">
            <v/>
          </cell>
          <cell r="F7">
            <v>100.8</v>
          </cell>
          <cell r="G7" t="str">
            <v/>
          </cell>
          <cell r="H7">
            <v>85.3</v>
          </cell>
          <cell r="I7" t="str">
            <v/>
          </cell>
        </row>
        <row r="8">
          <cell r="B8">
            <v>137</v>
          </cell>
          <cell r="C8" t="str">
            <v/>
          </cell>
          <cell r="D8">
            <v>176.3</v>
          </cell>
          <cell r="E8" t="str">
            <v/>
          </cell>
          <cell r="F8">
            <v>122.3</v>
          </cell>
          <cell r="G8" t="str">
            <v/>
          </cell>
          <cell r="H8">
            <v>116.3</v>
          </cell>
          <cell r="I8" t="str">
            <v/>
          </cell>
        </row>
        <row r="9">
          <cell r="B9">
            <v>109</v>
          </cell>
          <cell r="C9" t="str">
            <v/>
          </cell>
          <cell r="D9">
            <v>100</v>
          </cell>
          <cell r="E9" t="str">
            <v/>
          </cell>
          <cell r="F9">
            <v>114.7</v>
          </cell>
          <cell r="G9" t="str">
            <v/>
          </cell>
          <cell r="H9">
            <v>119.5</v>
          </cell>
          <cell r="I9" t="str">
            <v/>
          </cell>
        </row>
        <row r="10">
          <cell r="B10">
            <v>89.2</v>
          </cell>
          <cell r="C10" t="str">
            <v/>
          </cell>
          <cell r="D10">
            <v>74.599999999999994</v>
          </cell>
          <cell r="E10" t="str">
            <v/>
          </cell>
          <cell r="F10">
            <v>96.9</v>
          </cell>
          <cell r="G10" t="str">
            <v/>
          </cell>
          <cell r="H10">
            <v>99.8</v>
          </cell>
          <cell r="I10" t="str">
            <v/>
          </cell>
        </row>
        <row r="11">
          <cell r="B11">
            <v>85.8</v>
          </cell>
          <cell r="C11" t="str">
            <v/>
          </cell>
          <cell r="D11">
            <v>96.4</v>
          </cell>
          <cell r="E11" t="str">
            <v/>
          </cell>
          <cell r="F11">
            <v>96.1</v>
          </cell>
          <cell r="G11" t="str">
            <v/>
          </cell>
          <cell r="H11">
            <v>89.4</v>
          </cell>
          <cell r="I11" t="str">
            <v/>
          </cell>
        </row>
        <row r="12">
          <cell r="B12">
            <v>97.8</v>
          </cell>
          <cell r="C12" t="str">
            <v/>
          </cell>
          <cell r="D12">
            <v>96.4</v>
          </cell>
          <cell r="E12" t="str">
            <v/>
          </cell>
          <cell r="F12">
            <v>100.9</v>
          </cell>
          <cell r="G12" t="str">
            <v/>
          </cell>
          <cell r="H12">
            <v>89.1</v>
          </cell>
          <cell r="I12" t="str">
            <v/>
          </cell>
        </row>
        <row r="13">
          <cell r="B13">
            <v>92.8</v>
          </cell>
          <cell r="C13" t="str">
            <v/>
          </cell>
          <cell r="D13">
            <v>100.6</v>
          </cell>
          <cell r="E13" t="str">
            <v/>
          </cell>
          <cell r="F13">
            <v>98.3</v>
          </cell>
          <cell r="G13" t="str">
            <v/>
          </cell>
          <cell r="H13">
            <v>108.9</v>
          </cell>
          <cell r="I13" t="str">
            <v/>
          </cell>
        </row>
        <row r="14">
          <cell r="B14">
            <v>107.1</v>
          </cell>
          <cell r="C14" t="str">
            <v/>
          </cell>
          <cell r="D14">
            <v>105.7</v>
          </cell>
          <cell r="E14" t="str">
            <v/>
          </cell>
          <cell r="F14">
            <v>107.4</v>
          </cell>
          <cell r="G14" t="str">
            <v/>
          </cell>
          <cell r="H14">
            <v>108</v>
          </cell>
          <cell r="I14" t="str">
            <v/>
          </cell>
        </row>
        <row r="15">
          <cell r="B15">
            <v>109.3</v>
          </cell>
          <cell r="C15" t="str">
            <v/>
          </cell>
          <cell r="D15">
            <v>109.1</v>
          </cell>
          <cell r="E15" t="str">
            <v/>
          </cell>
          <cell r="F15">
            <v>103.6</v>
          </cell>
          <cell r="G15" t="str">
            <v/>
          </cell>
          <cell r="H15">
            <v>88.6</v>
          </cell>
          <cell r="I15" t="str">
            <v/>
          </cell>
        </row>
        <row r="16">
          <cell r="B16">
            <v>99.5</v>
          </cell>
          <cell r="C16" t="str">
            <v/>
          </cell>
          <cell r="D16">
            <v>101.2</v>
          </cell>
          <cell r="E16" t="str">
            <v/>
          </cell>
          <cell r="F16">
            <v>96.3</v>
          </cell>
          <cell r="G16" t="str">
            <v/>
          </cell>
          <cell r="H16">
            <v>120.3</v>
          </cell>
          <cell r="I16" t="str">
            <v/>
          </cell>
        </row>
        <row r="17">
          <cell r="B17">
            <v>103.6</v>
          </cell>
          <cell r="C17" t="str">
            <v/>
          </cell>
          <cell r="D17">
            <v>92.7</v>
          </cell>
          <cell r="E17" t="str">
            <v/>
          </cell>
          <cell r="F17">
            <v>101.1</v>
          </cell>
          <cell r="G17" t="str">
            <v/>
          </cell>
          <cell r="H17">
            <v>95.2</v>
          </cell>
          <cell r="I17" t="str">
            <v/>
          </cell>
        </row>
        <row r="18">
          <cell r="B18">
            <v>129.30000000000001</v>
          </cell>
          <cell r="C18" t="str">
            <v/>
          </cell>
          <cell r="D18">
            <v>134.6</v>
          </cell>
          <cell r="E18" t="str">
            <v/>
          </cell>
          <cell r="F18">
            <v>119.2</v>
          </cell>
          <cell r="G18" t="str">
            <v/>
          </cell>
          <cell r="H18">
            <v>93.4</v>
          </cell>
          <cell r="I18" t="str">
            <v/>
          </cell>
        </row>
      </sheetData>
      <sheetData sheetId="6"/>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id="2" name="Tabela2" displayName="Tabela2" ref="A1:C40" totalsRowShown="0" headerRowDxfId="4" dataDxfId="3">
  <autoFilter ref="A1:C40"/>
  <sortState ref="A2:C40">
    <sortCondition ref="A1:A40"/>
  </sortState>
  <tableColumns count="3">
    <tableColumn id="1" name="Notka_x000a_Note" dataDxfId="2"/>
    <tableColumn id="6" name="Treść notki" dataDxfId="1"/>
    <tableColumn id="7"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7" customFormat="1" ht="30" customHeight="1" x14ac:dyDescent="0.2">
      <c r="A1" s="150" t="s">
        <v>194</v>
      </c>
      <c r="B1" s="150"/>
      <c r="C1" s="150"/>
      <c r="D1" s="150"/>
      <c r="E1" s="150"/>
      <c r="F1" s="150"/>
      <c r="G1" s="18"/>
      <c r="H1" s="18"/>
      <c r="I1" s="18"/>
      <c r="J1" s="18"/>
      <c r="K1" s="18"/>
      <c r="L1" s="18"/>
      <c r="IV1" s="42"/>
      <c r="IW1" s="42"/>
      <c r="IX1" s="42"/>
    </row>
    <row r="2" spans="1:280" s="84" customFormat="1" ht="24.95" customHeight="1" x14ac:dyDescent="0.2">
      <c r="A2" s="99" t="s">
        <v>185</v>
      </c>
    </row>
    <row r="3" spans="1:280" s="1" customFormat="1" ht="24.95" customHeight="1" x14ac:dyDescent="0.2">
      <c r="A3" s="119" t="s">
        <v>133</v>
      </c>
      <c r="B3" s="114">
        <v>1</v>
      </c>
      <c r="C3" s="114"/>
      <c r="D3" s="115">
        <v>2</v>
      </c>
      <c r="E3" s="114"/>
      <c r="F3" s="115">
        <v>3</v>
      </c>
      <c r="G3" s="114"/>
      <c r="H3" s="114">
        <v>4</v>
      </c>
      <c r="I3" s="114"/>
      <c r="J3" s="114">
        <v>5</v>
      </c>
      <c r="K3" s="114"/>
      <c r="L3" s="115">
        <v>6</v>
      </c>
      <c r="M3" s="114"/>
      <c r="N3" s="114">
        <v>7</v>
      </c>
      <c r="O3" s="114"/>
      <c r="P3" s="115">
        <v>8</v>
      </c>
      <c r="Q3" s="114"/>
      <c r="R3" s="115">
        <v>9</v>
      </c>
      <c r="S3" s="114"/>
      <c r="T3" s="114">
        <v>10</v>
      </c>
      <c r="U3" s="114"/>
      <c r="V3" s="114">
        <v>11</v>
      </c>
      <c r="W3" s="114"/>
      <c r="X3" s="115">
        <v>12</v>
      </c>
      <c r="Y3" s="114"/>
      <c r="Z3" s="114">
        <v>13</v>
      </c>
      <c r="AA3" s="114"/>
      <c r="AB3" s="115">
        <v>14</v>
      </c>
      <c r="AC3" s="114"/>
      <c r="AD3" s="115">
        <v>15</v>
      </c>
      <c r="AE3" s="114"/>
      <c r="AF3" s="114">
        <v>16</v>
      </c>
      <c r="AG3" s="114"/>
      <c r="AH3" s="114">
        <v>17</v>
      </c>
      <c r="AI3" s="114"/>
      <c r="AJ3" s="115">
        <v>18</v>
      </c>
      <c r="AK3" s="114"/>
      <c r="AL3" s="114">
        <v>19</v>
      </c>
      <c r="AM3" s="114"/>
      <c r="AN3" s="115">
        <v>20</v>
      </c>
      <c r="AO3" s="114"/>
      <c r="AP3" s="115">
        <v>21</v>
      </c>
      <c r="AQ3" s="114"/>
      <c r="AR3" s="114">
        <v>22</v>
      </c>
      <c r="AS3" s="114"/>
      <c r="AT3" s="114">
        <v>23</v>
      </c>
      <c r="AU3" s="114"/>
      <c r="AV3" s="115">
        <v>24</v>
      </c>
      <c r="AW3" s="114"/>
      <c r="AX3" s="114">
        <v>25</v>
      </c>
      <c r="AY3" s="114"/>
      <c r="AZ3" s="115">
        <v>26</v>
      </c>
      <c r="BA3" s="114"/>
      <c r="BB3" s="115">
        <v>27</v>
      </c>
      <c r="BC3" s="114"/>
      <c r="BD3" s="114">
        <v>28</v>
      </c>
      <c r="BE3" s="114"/>
      <c r="BF3" s="114">
        <v>29</v>
      </c>
      <c r="BG3" s="114"/>
      <c r="BH3" s="115">
        <v>30</v>
      </c>
      <c r="BI3" s="114"/>
      <c r="BJ3" s="114">
        <v>31</v>
      </c>
      <c r="BK3" s="114"/>
      <c r="BL3" s="115">
        <v>32</v>
      </c>
      <c r="BM3" s="114"/>
      <c r="BN3" s="115">
        <v>33</v>
      </c>
      <c r="BO3" s="114"/>
      <c r="BP3" s="114">
        <v>34</v>
      </c>
      <c r="BQ3" s="114"/>
      <c r="BR3" s="114">
        <v>35</v>
      </c>
      <c r="BS3" s="114"/>
      <c r="BT3" s="115">
        <v>36</v>
      </c>
      <c r="BU3" s="114"/>
      <c r="BV3" s="114">
        <v>37</v>
      </c>
      <c r="BW3" s="114"/>
      <c r="BX3" s="115">
        <v>38</v>
      </c>
      <c r="BY3" s="114"/>
      <c r="BZ3" s="115">
        <v>39</v>
      </c>
      <c r="CA3" s="114"/>
      <c r="CB3" s="114">
        <v>40</v>
      </c>
      <c r="CC3" s="114"/>
      <c r="CD3" s="114">
        <v>41</v>
      </c>
      <c r="CE3" s="114"/>
      <c r="CF3" s="115">
        <v>42</v>
      </c>
      <c r="CG3" s="114"/>
      <c r="CH3" s="114">
        <v>43</v>
      </c>
      <c r="CI3" s="114"/>
      <c r="CJ3" s="115">
        <v>44</v>
      </c>
      <c r="CK3" s="114"/>
      <c r="CL3" s="115">
        <v>45</v>
      </c>
      <c r="CM3" s="114"/>
      <c r="CN3" s="114">
        <v>46</v>
      </c>
      <c r="CO3" s="114"/>
      <c r="CP3" s="114">
        <v>47</v>
      </c>
      <c r="CQ3" s="114"/>
      <c r="CR3" s="115">
        <v>48</v>
      </c>
      <c r="CS3" s="114"/>
      <c r="CT3" s="114">
        <v>49</v>
      </c>
      <c r="CU3" s="114"/>
      <c r="CV3" s="115">
        <v>50</v>
      </c>
      <c r="CW3" s="114"/>
      <c r="CX3" s="115">
        <v>51</v>
      </c>
      <c r="CY3" s="114"/>
      <c r="CZ3" s="114">
        <v>52</v>
      </c>
      <c r="DA3" s="114"/>
      <c r="DB3" s="114">
        <v>53</v>
      </c>
      <c r="DC3" s="114"/>
      <c r="DD3" s="115">
        <v>54</v>
      </c>
      <c r="DE3" s="114"/>
      <c r="DF3" s="114">
        <v>55</v>
      </c>
      <c r="DG3" s="114"/>
      <c r="DH3" s="115">
        <v>56</v>
      </c>
      <c r="DI3" s="114"/>
      <c r="DJ3" s="115">
        <v>57</v>
      </c>
      <c r="DK3" s="114"/>
      <c r="DL3" s="114">
        <v>58</v>
      </c>
      <c r="DM3" s="114"/>
      <c r="DN3" s="114">
        <v>59</v>
      </c>
      <c r="DO3" s="114"/>
      <c r="DP3" s="115">
        <v>60</v>
      </c>
      <c r="DQ3" s="114"/>
      <c r="DR3" s="114">
        <v>61</v>
      </c>
      <c r="DS3" s="114"/>
      <c r="DT3" s="115">
        <v>62</v>
      </c>
      <c r="DU3" s="114"/>
      <c r="DV3" s="115">
        <v>63</v>
      </c>
      <c r="DW3" s="114"/>
      <c r="DX3" s="114">
        <v>64</v>
      </c>
      <c r="DY3" s="114"/>
      <c r="DZ3" s="114">
        <v>65</v>
      </c>
      <c r="EA3" s="114"/>
      <c r="EB3" s="115">
        <v>66</v>
      </c>
      <c r="EC3" s="114"/>
      <c r="ED3" s="114">
        <v>67</v>
      </c>
      <c r="EE3" s="114"/>
      <c r="EF3" s="115">
        <v>68</v>
      </c>
      <c r="EG3" s="114"/>
      <c r="EH3" s="115">
        <v>69</v>
      </c>
      <c r="EI3" s="114"/>
      <c r="EJ3" s="114">
        <v>70</v>
      </c>
      <c r="EK3" s="114"/>
      <c r="EL3" s="114">
        <v>71</v>
      </c>
      <c r="EM3" s="114"/>
      <c r="EN3" s="115">
        <v>72</v>
      </c>
      <c r="EO3" s="114"/>
      <c r="EP3" s="114">
        <v>73</v>
      </c>
      <c r="EQ3" s="114"/>
      <c r="ER3" s="115">
        <v>74</v>
      </c>
      <c r="ES3" s="114"/>
      <c r="ET3" s="115">
        <v>75</v>
      </c>
      <c r="EU3" s="114"/>
      <c r="EV3" s="114">
        <v>76</v>
      </c>
      <c r="EW3" s="114"/>
      <c r="EX3" s="114">
        <v>77</v>
      </c>
      <c r="EY3" s="114"/>
      <c r="EZ3" s="115">
        <v>78</v>
      </c>
      <c r="FA3" s="114"/>
      <c r="FB3" s="114">
        <v>79</v>
      </c>
      <c r="FC3" s="114"/>
      <c r="FD3" s="115">
        <v>80</v>
      </c>
      <c r="FE3" s="114"/>
      <c r="FF3" s="115">
        <v>81</v>
      </c>
      <c r="FG3" s="114"/>
      <c r="FH3" s="114">
        <v>82</v>
      </c>
      <c r="FI3" s="114"/>
      <c r="FJ3" s="114">
        <v>83</v>
      </c>
      <c r="FK3" s="114"/>
      <c r="FL3" s="115">
        <v>84</v>
      </c>
      <c r="FM3" s="114"/>
      <c r="FN3" s="114">
        <v>85</v>
      </c>
      <c r="FO3" s="114"/>
      <c r="FP3" s="115">
        <v>86</v>
      </c>
      <c r="FQ3" s="114"/>
      <c r="FR3" s="115">
        <v>87</v>
      </c>
      <c r="FS3" s="114"/>
      <c r="FT3" s="114">
        <v>88</v>
      </c>
      <c r="FU3" s="114"/>
      <c r="FV3" s="114">
        <v>89</v>
      </c>
      <c r="FW3" s="114"/>
      <c r="FX3" s="115">
        <v>90</v>
      </c>
      <c r="FY3" s="114"/>
      <c r="FZ3" s="114">
        <v>91</v>
      </c>
      <c r="GA3" s="114"/>
      <c r="GB3" s="115">
        <v>92</v>
      </c>
      <c r="GC3" s="114"/>
      <c r="GD3" s="115">
        <v>93</v>
      </c>
      <c r="GE3" s="114"/>
      <c r="GF3" s="114">
        <v>94</v>
      </c>
      <c r="GG3" s="114"/>
      <c r="GH3" s="114">
        <v>95</v>
      </c>
      <c r="GI3" s="114"/>
      <c r="GJ3" s="115">
        <v>96</v>
      </c>
      <c r="GK3" s="114"/>
      <c r="GL3" s="114">
        <v>97</v>
      </c>
      <c r="GM3" s="114"/>
      <c r="GN3" s="115">
        <v>98</v>
      </c>
      <c r="GO3" s="114"/>
      <c r="GP3" s="115">
        <v>99</v>
      </c>
      <c r="GQ3" s="114"/>
      <c r="GR3" s="114">
        <v>100</v>
      </c>
      <c r="GS3" s="114"/>
      <c r="GT3" s="114">
        <v>101</v>
      </c>
      <c r="GU3" s="114"/>
      <c r="GV3" s="115">
        <v>102</v>
      </c>
      <c r="GW3" s="114"/>
      <c r="GX3" s="114">
        <v>103</v>
      </c>
      <c r="GY3" s="114"/>
      <c r="GZ3" s="115">
        <v>104</v>
      </c>
      <c r="HA3" s="114"/>
      <c r="HB3" s="115">
        <v>105</v>
      </c>
      <c r="HC3" s="114"/>
      <c r="HD3" s="114">
        <v>106</v>
      </c>
      <c r="HE3" s="114"/>
      <c r="HF3" s="114">
        <v>107</v>
      </c>
      <c r="HG3" s="114"/>
      <c r="HH3" s="115">
        <v>108</v>
      </c>
      <c r="HI3" s="114"/>
      <c r="HJ3" s="114">
        <v>109</v>
      </c>
      <c r="HK3" s="114"/>
      <c r="HL3" s="115">
        <v>110</v>
      </c>
      <c r="HM3" s="114"/>
      <c r="HN3" s="115">
        <v>111</v>
      </c>
      <c r="HO3" s="114"/>
      <c r="HP3" s="114">
        <v>112</v>
      </c>
      <c r="HQ3" s="114"/>
      <c r="HR3" s="114">
        <v>113</v>
      </c>
      <c r="HS3" s="114"/>
      <c r="HT3" s="115">
        <v>114</v>
      </c>
      <c r="HU3" s="114"/>
      <c r="HV3" s="114">
        <v>115</v>
      </c>
      <c r="HW3" s="114"/>
      <c r="HX3" s="115">
        <v>116</v>
      </c>
      <c r="HY3" s="114"/>
      <c r="HZ3" s="115">
        <v>117</v>
      </c>
      <c r="IA3" s="114"/>
      <c r="IB3" s="114">
        <v>118</v>
      </c>
      <c r="IC3" s="114"/>
      <c r="ID3" s="114">
        <v>119</v>
      </c>
      <c r="IE3" s="114"/>
      <c r="IF3" s="115">
        <v>120</v>
      </c>
      <c r="IG3" s="114"/>
      <c r="IH3" s="114">
        <v>121</v>
      </c>
      <c r="II3" s="114"/>
      <c r="IJ3" s="115">
        <v>122</v>
      </c>
      <c r="IK3" s="114"/>
      <c r="IL3" s="115">
        <v>123</v>
      </c>
      <c r="IM3" s="114"/>
      <c r="IN3" s="114">
        <v>124</v>
      </c>
      <c r="IO3" s="114"/>
      <c r="IP3" s="114">
        <v>125</v>
      </c>
      <c r="IQ3" s="114"/>
      <c r="IR3" s="115">
        <v>126</v>
      </c>
      <c r="IS3" s="114"/>
      <c r="IT3" s="114">
        <v>127</v>
      </c>
      <c r="IU3" s="114"/>
      <c r="IV3" s="115">
        <v>128</v>
      </c>
      <c r="IW3" s="114"/>
      <c r="IX3" s="115">
        <v>129</v>
      </c>
      <c r="IY3" s="114"/>
      <c r="IZ3" s="114">
        <v>130</v>
      </c>
      <c r="JA3" s="114"/>
      <c r="JB3" s="114">
        <v>131</v>
      </c>
      <c r="JC3" s="114"/>
      <c r="JD3" s="115">
        <v>132</v>
      </c>
      <c r="JE3" s="114"/>
      <c r="JF3" s="114">
        <v>133</v>
      </c>
      <c r="JG3" s="114"/>
      <c r="JH3" s="115">
        <v>134</v>
      </c>
      <c r="JI3" s="114"/>
      <c r="JJ3" s="115">
        <v>135</v>
      </c>
      <c r="JK3" s="114"/>
      <c r="JL3" s="114">
        <v>136</v>
      </c>
      <c r="JM3" s="114"/>
      <c r="JN3" s="114">
        <v>137</v>
      </c>
      <c r="JO3" s="114"/>
      <c r="JP3" s="115">
        <v>138</v>
      </c>
      <c r="JQ3" s="114"/>
    </row>
    <row r="4" spans="1:280" ht="27" customHeight="1" x14ac:dyDescent="0.2">
      <c r="A4" s="119"/>
      <c r="B4" s="117" t="s">
        <v>73</v>
      </c>
      <c r="C4" s="117"/>
      <c r="D4" s="117" t="s">
        <v>74</v>
      </c>
      <c r="E4" s="117"/>
      <c r="F4" s="117"/>
      <c r="G4" s="117"/>
      <c r="H4" s="117"/>
      <c r="I4" s="117"/>
      <c r="J4" s="117"/>
      <c r="K4" s="117"/>
      <c r="L4" s="117" t="s">
        <v>75</v>
      </c>
      <c r="M4" s="117"/>
      <c r="N4" s="120" t="s">
        <v>76</v>
      </c>
      <c r="O4" s="121"/>
      <c r="P4" s="121"/>
      <c r="Q4" s="121"/>
      <c r="R4" s="121"/>
      <c r="S4" s="121"/>
      <c r="T4" s="121"/>
      <c r="U4" s="121"/>
      <c r="V4" s="121"/>
      <c r="W4" s="121"/>
      <c r="X4" s="121"/>
      <c r="Y4" s="121"/>
      <c r="Z4" s="116" t="s">
        <v>134</v>
      </c>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23" t="s">
        <v>77</v>
      </c>
      <c r="AY4" s="123"/>
      <c r="AZ4" s="123"/>
      <c r="BA4" s="123"/>
      <c r="BB4" s="123"/>
      <c r="BC4" s="123"/>
      <c r="BD4" s="117" t="s">
        <v>78</v>
      </c>
      <c r="BE4" s="117"/>
      <c r="BF4" s="117" t="s">
        <v>79</v>
      </c>
      <c r="BG4" s="117"/>
      <c r="BH4" s="117" t="s">
        <v>80</v>
      </c>
      <c r="BI4" s="117"/>
      <c r="BJ4" s="117"/>
      <c r="BK4" s="117"/>
      <c r="BL4" s="117"/>
      <c r="BM4" s="117"/>
      <c r="BN4" s="117"/>
      <c r="BO4" s="117"/>
      <c r="BP4" s="117" t="s">
        <v>82</v>
      </c>
      <c r="BQ4" s="117"/>
      <c r="BR4" s="117"/>
      <c r="BS4" s="117"/>
      <c r="BT4" s="117"/>
      <c r="BU4" s="117"/>
      <c r="BV4" s="117"/>
      <c r="BW4" s="117"/>
      <c r="BX4" s="126" t="s">
        <v>83</v>
      </c>
      <c r="BY4" s="127"/>
      <c r="BZ4" s="117" t="s">
        <v>68</v>
      </c>
      <c r="CA4" s="118"/>
      <c r="CB4" s="118"/>
      <c r="CC4" s="118"/>
      <c r="CD4" s="118"/>
      <c r="CE4" s="118"/>
      <c r="CF4" s="118"/>
      <c r="CG4" s="118"/>
      <c r="CH4" s="118"/>
      <c r="CI4" s="118"/>
      <c r="CJ4" s="118"/>
      <c r="CK4" s="118"/>
      <c r="CL4" s="118"/>
      <c r="CM4" s="118"/>
      <c r="CN4" s="118"/>
      <c r="CO4" s="118"/>
      <c r="CP4" s="117" t="s">
        <v>84</v>
      </c>
      <c r="CQ4" s="118"/>
      <c r="CR4" s="118"/>
      <c r="CS4" s="118"/>
      <c r="CT4" s="118"/>
      <c r="CU4" s="118"/>
      <c r="CV4" s="118"/>
      <c r="CW4" s="118"/>
      <c r="CX4" s="118"/>
      <c r="CY4" s="118"/>
      <c r="CZ4" s="118"/>
      <c r="DA4" s="118"/>
      <c r="DB4" s="118"/>
      <c r="DC4" s="118"/>
      <c r="DD4" s="118"/>
      <c r="DE4" s="118"/>
      <c r="DF4" s="118"/>
      <c r="DG4" s="118"/>
      <c r="DH4" s="118"/>
      <c r="DI4" s="118"/>
      <c r="DJ4" s="118"/>
      <c r="DK4" s="118"/>
      <c r="DL4" s="118"/>
      <c r="DM4" s="118"/>
      <c r="DN4" s="118"/>
      <c r="DO4" s="118"/>
      <c r="DP4" s="118"/>
      <c r="DQ4" s="118"/>
      <c r="DR4" s="118"/>
      <c r="DS4" s="118"/>
      <c r="DT4" s="117" t="s">
        <v>85</v>
      </c>
      <c r="DU4" s="117"/>
      <c r="DV4" s="117"/>
      <c r="DW4" s="117"/>
      <c r="DX4" s="117"/>
      <c r="DY4" s="117"/>
      <c r="DZ4" s="117" t="s">
        <v>86</v>
      </c>
      <c r="EA4" s="117"/>
      <c r="EB4" s="117"/>
      <c r="EC4" s="117"/>
      <c r="ED4" s="117"/>
      <c r="EE4" s="117"/>
      <c r="EF4" s="116" t="s">
        <v>135</v>
      </c>
      <c r="EG4" s="116"/>
      <c r="EH4" s="116"/>
      <c r="EI4" s="116"/>
      <c r="EJ4" s="116"/>
      <c r="EK4" s="116"/>
      <c r="EL4" s="116"/>
      <c r="EM4" s="116"/>
      <c r="EN4" s="144" t="s">
        <v>12</v>
      </c>
      <c r="EO4" s="145"/>
      <c r="EP4" s="117" t="s">
        <v>69</v>
      </c>
      <c r="EQ4" s="117"/>
      <c r="ER4" s="117"/>
      <c r="ES4" s="117"/>
      <c r="ET4" s="117"/>
      <c r="EU4" s="117"/>
      <c r="EV4" s="117" t="s">
        <v>66</v>
      </c>
      <c r="EW4" s="118"/>
      <c r="EX4" s="118"/>
      <c r="EY4" s="118"/>
      <c r="EZ4" s="118"/>
      <c r="FA4" s="118"/>
      <c r="FB4" s="118"/>
      <c r="FC4" s="118"/>
      <c r="FD4" s="118"/>
      <c r="FE4" s="118"/>
      <c r="FF4" s="117" t="s">
        <v>70</v>
      </c>
      <c r="FG4" s="117"/>
      <c r="FH4" s="117" t="s">
        <v>66</v>
      </c>
      <c r="FI4" s="118"/>
      <c r="FJ4" s="118"/>
      <c r="FK4" s="118"/>
      <c r="FL4" s="118"/>
      <c r="FM4" s="118"/>
      <c r="FN4" s="118"/>
      <c r="FO4" s="118"/>
      <c r="FP4" s="118"/>
      <c r="FQ4" s="118"/>
      <c r="FR4" s="117" t="s">
        <v>71</v>
      </c>
      <c r="FS4" s="117"/>
      <c r="FT4" s="117" t="s">
        <v>66</v>
      </c>
      <c r="FU4" s="118"/>
      <c r="FV4" s="118"/>
      <c r="FW4" s="118"/>
      <c r="FX4" s="118"/>
      <c r="FY4" s="118"/>
      <c r="FZ4" s="118"/>
      <c r="GA4" s="118"/>
      <c r="GB4" s="118"/>
      <c r="GC4" s="118"/>
      <c r="GD4" s="117" t="s">
        <v>71</v>
      </c>
      <c r="GE4" s="117"/>
      <c r="GF4" s="117" t="s">
        <v>66</v>
      </c>
      <c r="GG4" s="118"/>
      <c r="GH4" s="118"/>
      <c r="GI4" s="118"/>
      <c r="GJ4" s="118"/>
      <c r="GK4" s="118"/>
      <c r="GL4" s="118"/>
      <c r="GM4" s="118"/>
      <c r="GN4" s="118"/>
      <c r="GO4" s="118"/>
      <c r="GP4" s="117" t="s">
        <v>70</v>
      </c>
      <c r="GQ4" s="117"/>
      <c r="GR4" s="117" t="s">
        <v>66</v>
      </c>
      <c r="GS4" s="118"/>
      <c r="GT4" s="118"/>
      <c r="GU4" s="118"/>
      <c r="GV4" s="118"/>
      <c r="GW4" s="118"/>
      <c r="GX4" s="118"/>
      <c r="GY4" s="118"/>
      <c r="GZ4" s="118"/>
      <c r="HA4" s="118"/>
      <c r="HB4" s="117" t="s">
        <v>71</v>
      </c>
      <c r="HC4" s="117"/>
      <c r="HD4" s="117" t="s">
        <v>66</v>
      </c>
      <c r="HE4" s="118"/>
      <c r="HF4" s="118"/>
      <c r="HG4" s="118"/>
      <c r="HH4" s="118"/>
      <c r="HI4" s="118"/>
      <c r="HJ4" s="118"/>
      <c r="HK4" s="118"/>
      <c r="HL4" s="118"/>
      <c r="HM4" s="118"/>
      <c r="HN4" s="117" t="s">
        <v>71</v>
      </c>
      <c r="HO4" s="117"/>
      <c r="HP4" s="117" t="s">
        <v>87</v>
      </c>
      <c r="HQ4" s="117"/>
      <c r="HR4" s="117"/>
      <c r="HS4" s="117"/>
      <c r="HT4" s="117"/>
      <c r="HU4" s="117"/>
      <c r="HV4" s="117"/>
      <c r="HW4" s="117"/>
      <c r="HX4" s="117"/>
      <c r="HY4" s="117"/>
      <c r="HZ4" s="117"/>
      <c r="IA4" s="117"/>
      <c r="IB4" s="117" t="s">
        <v>88</v>
      </c>
      <c r="IC4" s="117"/>
      <c r="ID4" s="117" t="s">
        <v>89</v>
      </c>
      <c r="IE4" s="117"/>
      <c r="IF4" s="117" t="s">
        <v>90</v>
      </c>
      <c r="IG4" s="117"/>
      <c r="IH4" s="117" t="s">
        <v>91</v>
      </c>
      <c r="II4" s="117"/>
      <c r="IJ4" s="137" t="s">
        <v>136</v>
      </c>
      <c r="IK4" s="138"/>
      <c r="IL4" s="117" t="s">
        <v>92</v>
      </c>
      <c r="IM4" s="117"/>
      <c r="IN4" s="117" t="s">
        <v>93</v>
      </c>
      <c r="IO4" s="117"/>
      <c r="IP4" s="117"/>
      <c r="IQ4" s="117"/>
      <c r="IR4" s="117"/>
      <c r="IS4" s="117"/>
      <c r="IT4" s="117" t="s">
        <v>67</v>
      </c>
      <c r="IU4" s="117"/>
      <c r="IV4" s="117"/>
      <c r="IW4" s="117"/>
      <c r="IX4" s="117"/>
      <c r="IY4" s="117"/>
      <c r="IZ4" s="117"/>
      <c r="JA4" s="117"/>
      <c r="JB4" s="117"/>
      <c r="JC4" s="117"/>
      <c r="JD4" s="117" t="s">
        <v>555</v>
      </c>
      <c r="JE4" s="117"/>
      <c r="JF4" s="117"/>
      <c r="JG4" s="117"/>
      <c r="JH4" s="117"/>
      <c r="JI4" s="117"/>
      <c r="JJ4" s="117" t="s">
        <v>72</v>
      </c>
      <c r="JK4" s="117"/>
      <c r="JL4" s="117"/>
      <c r="JM4" s="117"/>
      <c r="JN4" s="117" t="s">
        <v>94</v>
      </c>
      <c r="JO4" s="117"/>
      <c r="JP4" s="117"/>
      <c r="JQ4" s="134"/>
    </row>
    <row r="5" spans="1:280" ht="93.75" customHeight="1" x14ac:dyDescent="0.2">
      <c r="A5" s="119"/>
      <c r="B5" s="117"/>
      <c r="C5" s="117"/>
      <c r="D5" s="116" t="s">
        <v>137</v>
      </c>
      <c r="E5" s="116"/>
      <c r="F5" s="116"/>
      <c r="G5" s="116"/>
      <c r="H5" s="116"/>
      <c r="I5" s="116"/>
      <c r="J5" s="116"/>
      <c r="K5" s="116"/>
      <c r="L5" s="117"/>
      <c r="M5" s="117"/>
      <c r="N5" s="116" t="s">
        <v>137</v>
      </c>
      <c r="O5" s="116"/>
      <c r="P5" s="116"/>
      <c r="Q5" s="116"/>
      <c r="R5" s="116"/>
      <c r="S5" s="116"/>
      <c r="T5" s="116"/>
      <c r="U5" s="116"/>
      <c r="V5" s="116"/>
      <c r="W5" s="116"/>
      <c r="X5" s="116"/>
      <c r="Y5" s="116"/>
      <c r="Z5" s="116" t="s">
        <v>138</v>
      </c>
      <c r="AA5" s="116"/>
      <c r="AB5" s="116"/>
      <c r="AC5" s="116"/>
      <c r="AD5" s="116"/>
      <c r="AE5" s="116"/>
      <c r="AF5" s="116"/>
      <c r="AG5" s="116"/>
      <c r="AH5" s="116"/>
      <c r="AI5" s="116"/>
      <c r="AJ5" s="116"/>
      <c r="AK5" s="116"/>
      <c r="AL5" s="116" t="s">
        <v>139</v>
      </c>
      <c r="AM5" s="116"/>
      <c r="AN5" s="116"/>
      <c r="AO5" s="116"/>
      <c r="AP5" s="116"/>
      <c r="AQ5" s="116"/>
      <c r="AR5" s="116"/>
      <c r="AS5" s="116"/>
      <c r="AT5" s="116"/>
      <c r="AU5" s="116"/>
      <c r="AV5" s="116"/>
      <c r="AW5" s="116"/>
      <c r="AX5" s="123"/>
      <c r="AY5" s="123"/>
      <c r="AZ5" s="123"/>
      <c r="BA5" s="123"/>
      <c r="BB5" s="123"/>
      <c r="BC5" s="123"/>
      <c r="BD5" s="117"/>
      <c r="BE5" s="117"/>
      <c r="BF5" s="117"/>
      <c r="BG5" s="117"/>
      <c r="BH5" s="117"/>
      <c r="BI5" s="117"/>
      <c r="BJ5" s="117"/>
      <c r="BK5" s="117"/>
      <c r="BL5" s="117"/>
      <c r="BM5" s="117"/>
      <c r="BN5" s="117"/>
      <c r="BO5" s="117"/>
      <c r="BP5" s="116" t="s">
        <v>140</v>
      </c>
      <c r="BQ5" s="116"/>
      <c r="BR5" s="116"/>
      <c r="BS5" s="116"/>
      <c r="BT5" s="116" t="s">
        <v>141</v>
      </c>
      <c r="BU5" s="116"/>
      <c r="BV5" s="116"/>
      <c r="BW5" s="116"/>
      <c r="BX5" s="128"/>
      <c r="BY5" s="129"/>
      <c r="BZ5" s="116" t="s">
        <v>142</v>
      </c>
      <c r="CA5" s="116"/>
      <c r="CB5" s="116"/>
      <c r="CC5" s="116"/>
      <c r="CD5" s="116"/>
      <c r="CE5" s="116"/>
      <c r="CF5" s="116"/>
      <c r="CG5" s="116"/>
      <c r="CH5" s="116" t="s">
        <v>143</v>
      </c>
      <c r="CI5" s="116"/>
      <c r="CJ5" s="116"/>
      <c r="CK5" s="116"/>
      <c r="CL5" s="116"/>
      <c r="CM5" s="116"/>
      <c r="CN5" s="116"/>
      <c r="CO5" s="116"/>
      <c r="CP5" s="116" t="s">
        <v>148</v>
      </c>
      <c r="CQ5" s="116"/>
      <c r="CR5" s="116"/>
      <c r="CS5" s="116"/>
      <c r="CT5" s="116"/>
      <c r="CU5" s="116"/>
      <c r="CV5" s="116" t="s">
        <v>184</v>
      </c>
      <c r="CW5" s="116"/>
      <c r="CX5" s="116"/>
      <c r="CY5" s="116"/>
      <c r="CZ5" s="116"/>
      <c r="DA5" s="116"/>
      <c r="DB5" s="116" t="s">
        <v>145</v>
      </c>
      <c r="DC5" s="116"/>
      <c r="DD5" s="116"/>
      <c r="DE5" s="116"/>
      <c r="DF5" s="116"/>
      <c r="DG5" s="116"/>
      <c r="DH5" s="116" t="s">
        <v>146</v>
      </c>
      <c r="DI5" s="116"/>
      <c r="DJ5" s="116"/>
      <c r="DK5" s="116"/>
      <c r="DL5" s="116"/>
      <c r="DM5" s="116"/>
      <c r="DN5" s="116" t="s">
        <v>147</v>
      </c>
      <c r="DO5" s="116"/>
      <c r="DP5" s="116"/>
      <c r="DQ5" s="116"/>
      <c r="DR5" s="116"/>
      <c r="DS5" s="116"/>
      <c r="DT5" s="117"/>
      <c r="DU5" s="117"/>
      <c r="DV5" s="117"/>
      <c r="DW5" s="117"/>
      <c r="DX5" s="117"/>
      <c r="DY5" s="117"/>
      <c r="DZ5" s="117"/>
      <c r="EA5" s="117"/>
      <c r="EB5" s="117"/>
      <c r="EC5" s="117"/>
      <c r="ED5" s="117"/>
      <c r="EE5" s="117"/>
      <c r="EF5" s="116"/>
      <c r="EG5" s="116"/>
      <c r="EH5" s="116"/>
      <c r="EI5" s="116"/>
      <c r="EJ5" s="116"/>
      <c r="EK5" s="116"/>
      <c r="EL5" s="116"/>
      <c r="EM5" s="116"/>
      <c r="EN5" s="146"/>
      <c r="EO5" s="147"/>
      <c r="EP5" s="117"/>
      <c r="EQ5" s="117"/>
      <c r="ER5" s="117"/>
      <c r="ES5" s="117"/>
      <c r="ET5" s="117"/>
      <c r="EU5" s="117"/>
      <c r="EV5" s="116" t="s">
        <v>148</v>
      </c>
      <c r="EW5" s="116"/>
      <c r="EX5" s="116" t="s">
        <v>149</v>
      </c>
      <c r="EY5" s="116"/>
      <c r="EZ5" s="116" t="s">
        <v>150</v>
      </c>
      <c r="FA5" s="116"/>
      <c r="FB5" s="116" t="s">
        <v>151</v>
      </c>
      <c r="FC5" s="116"/>
      <c r="FD5" s="116" t="s">
        <v>147</v>
      </c>
      <c r="FE5" s="116"/>
      <c r="FF5" s="117"/>
      <c r="FG5" s="117"/>
      <c r="FH5" s="116" t="s">
        <v>148</v>
      </c>
      <c r="FI5" s="116"/>
      <c r="FJ5" s="116" t="s">
        <v>149</v>
      </c>
      <c r="FK5" s="116"/>
      <c r="FL5" s="116" t="s">
        <v>150</v>
      </c>
      <c r="FM5" s="116"/>
      <c r="FN5" s="116" t="s">
        <v>151</v>
      </c>
      <c r="FO5" s="116"/>
      <c r="FP5" s="116" t="s">
        <v>147</v>
      </c>
      <c r="FQ5" s="116"/>
      <c r="FR5" s="117"/>
      <c r="FS5" s="117"/>
      <c r="FT5" s="116" t="s">
        <v>148</v>
      </c>
      <c r="FU5" s="116"/>
      <c r="FV5" s="116" t="s">
        <v>149</v>
      </c>
      <c r="FW5" s="116"/>
      <c r="FX5" s="116" t="s">
        <v>150</v>
      </c>
      <c r="FY5" s="116"/>
      <c r="FZ5" s="116" t="s">
        <v>151</v>
      </c>
      <c r="GA5" s="116"/>
      <c r="GB5" s="116" t="s">
        <v>147</v>
      </c>
      <c r="GC5" s="116"/>
      <c r="GD5" s="117"/>
      <c r="GE5" s="117"/>
      <c r="GF5" s="116" t="s">
        <v>148</v>
      </c>
      <c r="GG5" s="116"/>
      <c r="GH5" s="116" t="s">
        <v>149</v>
      </c>
      <c r="GI5" s="116"/>
      <c r="GJ5" s="116" t="s">
        <v>150</v>
      </c>
      <c r="GK5" s="116"/>
      <c r="GL5" s="116" t="s">
        <v>151</v>
      </c>
      <c r="GM5" s="116"/>
      <c r="GN5" s="116" t="s">
        <v>147</v>
      </c>
      <c r="GO5" s="116"/>
      <c r="GP5" s="117"/>
      <c r="GQ5" s="117"/>
      <c r="GR5" s="116" t="s">
        <v>148</v>
      </c>
      <c r="GS5" s="116"/>
      <c r="GT5" s="116" t="s">
        <v>149</v>
      </c>
      <c r="GU5" s="116"/>
      <c r="GV5" s="116" t="s">
        <v>150</v>
      </c>
      <c r="GW5" s="116"/>
      <c r="GX5" s="116" t="s">
        <v>151</v>
      </c>
      <c r="GY5" s="116"/>
      <c r="GZ5" s="116" t="s">
        <v>147</v>
      </c>
      <c r="HA5" s="116"/>
      <c r="HB5" s="117"/>
      <c r="HC5" s="117"/>
      <c r="HD5" s="116" t="s">
        <v>148</v>
      </c>
      <c r="HE5" s="116"/>
      <c r="HF5" s="116" t="s">
        <v>149</v>
      </c>
      <c r="HG5" s="116"/>
      <c r="HH5" s="116" t="s">
        <v>150</v>
      </c>
      <c r="HI5" s="116"/>
      <c r="HJ5" s="116" t="s">
        <v>151</v>
      </c>
      <c r="HK5" s="116"/>
      <c r="HL5" s="116" t="s">
        <v>147</v>
      </c>
      <c r="HM5" s="116"/>
      <c r="HN5" s="117"/>
      <c r="HO5" s="117"/>
      <c r="HP5" s="117"/>
      <c r="HQ5" s="117"/>
      <c r="HR5" s="117"/>
      <c r="HS5" s="117"/>
      <c r="HT5" s="117"/>
      <c r="HU5" s="117"/>
      <c r="HV5" s="117"/>
      <c r="HW5" s="117"/>
      <c r="HX5" s="117"/>
      <c r="HY5" s="117"/>
      <c r="HZ5" s="117"/>
      <c r="IA5" s="117"/>
      <c r="IB5" s="117"/>
      <c r="IC5" s="117"/>
      <c r="ID5" s="117"/>
      <c r="IE5" s="117"/>
      <c r="IF5" s="117"/>
      <c r="IG5" s="117"/>
      <c r="IH5" s="117"/>
      <c r="II5" s="117"/>
      <c r="IJ5" s="139"/>
      <c r="IK5" s="140"/>
      <c r="IL5" s="117"/>
      <c r="IM5" s="117"/>
      <c r="IN5" s="117"/>
      <c r="IO5" s="117"/>
      <c r="IP5" s="117"/>
      <c r="IQ5" s="117"/>
      <c r="IR5" s="117"/>
      <c r="IS5" s="117"/>
      <c r="IT5" s="117"/>
      <c r="IU5" s="117"/>
      <c r="IV5" s="117"/>
      <c r="IW5" s="117"/>
      <c r="IX5" s="117"/>
      <c r="IY5" s="117"/>
      <c r="IZ5" s="117"/>
      <c r="JA5" s="117"/>
      <c r="JB5" s="117"/>
      <c r="JC5" s="117"/>
      <c r="JD5" s="117"/>
      <c r="JE5" s="117"/>
      <c r="JF5" s="117"/>
      <c r="JG5" s="117"/>
      <c r="JH5" s="117"/>
      <c r="JI5" s="117"/>
      <c r="JJ5" s="117"/>
      <c r="JK5" s="117"/>
      <c r="JL5" s="117"/>
      <c r="JM5" s="117"/>
      <c r="JN5" s="117"/>
      <c r="JO5" s="117"/>
      <c r="JP5" s="117"/>
      <c r="JQ5" s="134"/>
    </row>
    <row r="6" spans="1:280" ht="45" customHeight="1" x14ac:dyDescent="0.2">
      <c r="A6" s="119"/>
      <c r="B6" s="117"/>
      <c r="C6" s="117"/>
      <c r="D6" s="116"/>
      <c r="E6" s="116"/>
      <c r="F6" s="116"/>
      <c r="G6" s="116"/>
      <c r="H6" s="116"/>
      <c r="I6" s="116"/>
      <c r="J6" s="116"/>
      <c r="K6" s="116"/>
      <c r="L6" s="117"/>
      <c r="M6" s="117"/>
      <c r="N6" s="116" t="s">
        <v>152</v>
      </c>
      <c r="O6" s="122"/>
      <c r="P6" s="122"/>
      <c r="Q6" s="122"/>
      <c r="R6" s="122"/>
      <c r="S6" s="122"/>
      <c r="T6" s="116" t="s">
        <v>153</v>
      </c>
      <c r="U6" s="122"/>
      <c r="V6" s="122"/>
      <c r="W6" s="122"/>
      <c r="X6" s="122"/>
      <c r="Y6" s="122"/>
      <c r="Z6" s="116" t="s">
        <v>154</v>
      </c>
      <c r="AA6" s="122"/>
      <c r="AB6" s="122"/>
      <c r="AC6" s="122"/>
      <c r="AD6" s="122"/>
      <c r="AE6" s="122"/>
      <c r="AF6" s="116" t="s">
        <v>155</v>
      </c>
      <c r="AG6" s="122"/>
      <c r="AH6" s="122"/>
      <c r="AI6" s="122"/>
      <c r="AJ6" s="122"/>
      <c r="AK6" s="122"/>
      <c r="AL6" s="116" t="s">
        <v>154</v>
      </c>
      <c r="AM6" s="122"/>
      <c r="AN6" s="122"/>
      <c r="AO6" s="122"/>
      <c r="AP6" s="122"/>
      <c r="AQ6" s="122"/>
      <c r="AR6" s="116" t="s">
        <v>155</v>
      </c>
      <c r="AS6" s="122"/>
      <c r="AT6" s="122"/>
      <c r="AU6" s="122"/>
      <c r="AV6" s="122"/>
      <c r="AW6" s="122"/>
      <c r="AX6" s="116" t="s">
        <v>0</v>
      </c>
      <c r="AY6" s="116"/>
      <c r="AZ6" s="116" t="s">
        <v>14</v>
      </c>
      <c r="BA6" s="116"/>
      <c r="BB6" s="116" t="s">
        <v>1</v>
      </c>
      <c r="BC6" s="116"/>
      <c r="BD6" s="117"/>
      <c r="BE6" s="117"/>
      <c r="BF6" s="117"/>
      <c r="BG6" s="117"/>
      <c r="BH6" s="117" t="s">
        <v>81</v>
      </c>
      <c r="BI6" s="117"/>
      <c r="BJ6" s="116" t="s">
        <v>156</v>
      </c>
      <c r="BK6" s="116"/>
      <c r="BL6" s="116" t="s">
        <v>157</v>
      </c>
      <c r="BM6" s="116"/>
      <c r="BN6" s="116" t="s">
        <v>158</v>
      </c>
      <c r="BO6" s="116"/>
      <c r="BP6" s="116" t="s">
        <v>159</v>
      </c>
      <c r="BQ6" s="116"/>
      <c r="BR6" s="116" t="s">
        <v>160</v>
      </c>
      <c r="BS6" s="116"/>
      <c r="BT6" s="116" t="s">
        <v>159</v>
      </c>
      <c r="BU6" s="116"/>
      <c r="BV6" s="116" t="s">
        <v>160</v>
      </c>
      <c r="BW6" s="116"/>
      <c r="BX6" s="130"/>
      <c r="BY6" s="131"/>
      <c r="BZ6" s="116" t="s">
        <v>161</v>
      </c>
      <c r="CA6" s="116"/>
      <c r="CB6" s="116"/>
      <c r="CC6" s="116"/>
      <c r="CD6" s="116" t="s">
        <v>183</v>
      </c>
      <c r="CE6" s="116"/>
      <c r="CF6" s="116"/>
      <c r="CG6" s="116"/>
      <c r="CH6" s="116" t="s">
        <v>162</v>
      </c>
      <c r="CI6" s="116"/>
      <c r="CJ6" s="116"/>
      <c r="CK6" s="116"/>
      <c r="CL6" s="116" t="s">
        <v>163</v>
      </c>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7"/>
      <c r="DU6" s="117"/>
      <c r="DV6" s="117"/>
      <c r="DW6" s="117"/>
      <c r="DX6" s="117"/>
      <c r="DY6" s="117"/>
      <c r="DZ6" s="117"/>
      <c r="EA6" s="117"/>
      <c r="EB6" s="117"/>
      <c r="EC6" s="117"/>
      <c r="ED6" s="117"/>
      <c r="EE6" s="117"/>
      <c r="EF6" s="116" t="s">
        <v>164</v>
      </c>
      <c r="EG6" s="116"/>
      <c r="EH6" s="116"/>
      <c r="EI6" s="116"/>
      <c r="EJ6" s="116" t="s">
        <v>165</v>
      </c>
      <c r="EK6" s="116"/>
      <c r="EL6" s="116"/>
      <c r="EM6" s="116"/>
      <c r="EN6" s="148"/>
      <c r="EO6" s="149"/>
      <c r="EP6" s="116" t="s">
        <v>2</v>
      </c>
      <c r="EQ6" s="116"/>
      <c r="ER6" s="116" t="s">
        <v>3</v>
      </c>
      <c r="ES6" s="116"/>
      <c r="ET6" s="116" t="s">
        <v>4</v>
      </c>
      <c r="EU6" s="116"/>
      <c r="EV6" s="116" t="s">
        <v>166</v>
      </c>
      <c r="EW6" s="116"/>
      <c r="EX6" s="116"/>
      <c r="EY6" s="116"/>
      <c r="EZ6" s="116"/>
      <c r="FA6" s="116"/>
      <c r="FB6" s="116"/>
      <c r="FC6" s="116"/>
      <c r="FD6" s="116"/>
      <c r="FE6" s="116"/>
      <c r="FF6" s="116"/>
      <c r="FG6" s="116"/>
      <c r="FH6" s="116" t="s">
        <v>166</v>
      </c>
      <c r="FI6" s="116"/>
      <c r="FJ6" s="116"/>
      <c r="FK6" s="116"/>
      <c r="FL6" s="116"/>
      <c r="FM6" s="116"/>
      <c r="FN6" s="116"/>
      <c r="FO6" s="116"/>
      <c r="FP6" s="116"/>
      <c r="FQ6" s="116"/>
      <c r="FR6" s="116"/>
      <c r="FS6" s="116"/>
      <c r="FT6" s="116" t="s">
        <v>166</v>
      </c>
      <c r="FU6" s="116"/>
      <c r="FV6" s="116"/>
      <c r="FW6" s="116"/>
      <c r="FX6" s="116"/>
      <c r="FY6" s="116"/>
      <c r="FZ6" s="116"/>
      <c r="GA6" s="116"/>
      <c r="GB6" s="116"/>
      <c r="GC6" s="116"/>
      <c r="GD6" s="116"/>
      <c r="GE6" s="116"/>
      <c r="GF6" s="116" t="s">
        <v>167</v>
      </c>
      <c r="GG6" s="116"/>
      <c r="GH6" s="116"/>
      <c r="GI6" s="116"/>
      <c r="GJ6" s="116"/>
      <c r="GK6" s="116"/>
      <c r="GL6" s="116"/>
      <c r="GM6" s="116"/>
      <c r="GN6" s="116"/>
      <c r="GO6" s="116"/>
      <c r="GP6" s="116"/>
      <c r="GQ6" s="116"/>
      <c r="GR6" s="116" t="s">
        <v>167</v>
      </c>
      <c r="GS6" s="116"/>
      <c r="GT6" s="116"/>
      <c r="GU6" s="116"/>
      <c r="GV6" s="116"/>
      <c r="GW6" s="116"/>
      <c r="GX6" s="116"/>
      <c r="GY6" s="116"/>
      <c r="GZ6" s="116"/>
      <c r="HA6" s="116"/>
      <c r="HB6" s="116"/>
      <c r="HC6" s="116"/>
      <c r="HD6" s="116" t="s">
        <v>167</v>
      </c>
      <c r="HE6" s="116"/>
      <c r="HF6" s="116"/>
      <c r="HG6" s="116"/>
      <c r="HH6" s="116"/>
      <c r="HI6" s="116"/>
      <c r="HJ6" s="116"/>
      <c r="HK6" s="116"/>
      <c r="HL6" s="116"/>
      <c r="HM6" s="116"/>
      <c r="HN6" s="116"/>
      <c r="HO6" s="116"/>
      <c r="HP6" s="116" t="s">
        <v>148</v>
      </c>
      <c r="HQ6" s="116"/>
      <c r="HR6" s="116"/>
      <c r="HS6" s="116"/>
      <c r="HT6" s="116"/>
      <c r="HU6" s="116"/>
      <c r="HV6" s="116" t="s">
        <v>168</v>
      </c>
      <c r="HW6" s="116"/>
      <c r="HX6" s="116"/>
      <c r="HY6" s="116"/>
      <c r="HZ6" s="116"/>
      <c r="IA6" s="116"/>
      <c r="IB6" s="117"/>
      <c r="IC6" s="117"/>
      <c r="ID6" s="117"/>
      <c r="IE6" s="117"/>
      <c r="IF6" s="117"/>
      <c r="IG6" s="117"/>
      <c r="IH6" s="117"/>
      <c r="II6" s="117"/>
      <c r="IJ6" s="141"/>
      <c r="IK6" s="142"/>
      <c r="IL6" s="117"/>
      <c r="IM6" s="117"/>
      <c r="IN6" s="116" t="s">
        <v>169</v>
      </c>
      <c r="IO6" s="116"/>
      <c r="IP6" s="116"/>
      <c r="IQ6" s="116"/>
      <c r="IR6" s="116" t="s">
        <v>170</v>
      </c>
      <c r="IS6" s="116"/>
      <c r="IT6" s="116" t="s">
        <v>166</v>
      </c>
      <c r="IU6" s="116"/>
      <c r="IV6" s="116"/>
      <c r="IW6" s="116"/>
      <c r="IX6" s="116"/>
      <c r="IY6" s="116"/>
      <c r="IZ6" s="116" t="s">
        <v>167</v>
      </c>
      <c r="JA6" s="116"/>
      <c r="JB6" s="116"/>
      <c r="JC6" s="116"/>
      <c r="JD6" s="135" t="s">
        <v>171</v>
      </c>
      <c r="JE6" s="136"/>
      <c r="JF6" s="135" t="s">
        <v>172</v>
      </c>
      <c r="JG6" s="136"/>
      <c r="JH6" s="135" t="s">
        <v>173</v>
      </c>
      <c r="JI6" s="136"/>
      <c r="JJ6" s="117"/>
      <c r="JK6" s="117"/>
      <c r="JL6" s="117"/>
      <c r="JM6" s="117"/>
      <c r="JN6" s="117"/>
      <c r="JO6" s="117"/>
      <c r="JP6" s="117"/>
      <c r="JQ6" s="134"/>
    </row>
    <row r="7" spans="1:280" s="1" customFormat="1" ht="24.95" customHeight="1" x14ac:dyDescent="0.2">
      <c r="A7" s="119"/>
      <c r="B7" s="124" t="s">
        <v>556</v>
      </c>
      <c r="C7" s="119"/>
      <c r="D7" s="124" t="s">
        <v>554</v>
      </c>
      <c r="E7" s="119"/>
      <c r="F7" s="116" t="s">
        <v>5</v>
      </c>
      <c r="G7" s="116"/>
      <c r="H7" s="116" t="s">
        <v>6</v>
      </c>
      <c r="I7" s="116"/>
      <c r="J7" s="116" t="s">
        <v>7</v>
      </c>
      <c r="K7" s="116"/>
      <c r="L7" s="116" t="s">
        <v>9</v>
      </c>
      <c r="M7" s="116"/>
      <c r="N7" s="116" t="s">
        <v>174</v>
      </c>
      <c r="O7" s="116"/>
      <c r="P7" s="116" t="s">
        <v>6</v>
      </c>
      <c r="Q7" s="116"/>
      <c r="R7" s="116" t="s">
        <v>7</v>
      </c>
      <c r="S7" s="116"/>
      <c r="T7" s="116" t="s">
        <v>5</v>
      </c>
      <c r="U7" s="116"/>
      <c r="V7" s="116" t="s">
        <v>6</v>
      </c>
      <c r="W7" s="116"/>
      <c r="X7" s="116" t="s">
        <v>7</v>
      </c>
      <c r="Y7" s="116"/>
      <c r="Z7" s="116" t="s">
        <v>174</v>
      </c>
      <c r="AA7" s="116"/>
      <c r="AB7" s="116" t="s">
        <v>6</v>
      </c>
      <c r="AC7" s="116"/>
      <c r="AD7" s="116" t="s">
        <v>7</v>
      </c>
      <c r="AE7" s="116"/>
      <c r="AF7" s="116" t="s">
        <v>5</v>
      </c>
      <c r="AG7" s="116"/>
      <c r="AH7" s="116" t="s">
        <v>6</v>
      </c>
      <c r="AI7" s="116"/>
      <c r="AJ7" s="116" t="s">
        <v>7</v>
      </c>
      <c r="AK7" s="116"/>
      <c r="AL7" s="116" t="s">
        <v>174</v>
      </c>
      <c r="AM7" s="116"/>
      <c r="AN7" s="116" t="s">
        <v>6</v>
      </c>
      <c r="AO7" s="116"/>
      <c r="AP7" s="116" t="s">
        <v>7</v>
      </c>
      <c r="AQ7" s="116"/>
      <c r="AR7" s="116" t="s">
        <v>5</v>
      </c>
      <c r="AS7" s="116"/>
      <c r="AT7" s="116" t="s">
        <v>6</v>
      </c>
      <c r="AU7" s="116"/>
      <c r="AV7" s="124" t="s">
        <v>7</v>
      </c>
      <c r="AW7" s="119"/>
      <c r="AX7" s="116" t="s">
        <v>217</v>
      </c>
      <c r="AY7" s="116"/>
      <c r="AZ7" s="116"/>
      <c r="BA7" s="116"/>
      <c r="BB7" s="116"/>
      <c r="BC7" s="116"/>
      <c r="BD7" s="116"/>
      <c r="BE7" s="116"/>
      <c r="BF7" s="116"/>
      <c r="BG7" s="116"/>
      <c r="BH7" s="124" t="s">
        <v>9</v>
      </c>
      <c r="BI7" s="125"/>
      <c r="BJ7" s="125"/>
      <c r="BK7" s="125"/>
      <c r="BL7" s="125"/>
      <c r="BM7" s="125"/>
      <c r="BN7" s="125"/>
      <c r="BO7" s="119"/>
      <c r="BP7" s="124" t="s">
        <v>9</v>
      </c>
      <c r="BQ7" s="125"/>
      <c r="BR7" s="125"/>
      <c r="BS7" s="125"/>
      <c r="BT7" s="125"/>
      <c r="BU7" s="125"/>
      <c r="BV7" s="125"/>
      <c r="BW7" s="119"/>
      <c r="BX7" s="132"/>
      <c r="BY7" s="133"/>
      <c r="BZ7" s="116" t="s">
        <v>6</v>
      </c>
      <c r="CA7" s="116"/>
      <c r="CB7" s="116" t="s">
        <v>7</v>
      </c>
      <c r="CC7" s="116"/>
      <c r="CD7" s="116" t="s">
        <v>6</v>
      </c>
      <c r="CE7" s="116"/>
      <c r="CF7" s="116" t="s">
        <v>7</v>
      </c>
      <c r="CG7" s="116"/>
      <c r="CH7" s="116" t="s">
        <v>6</v>
      </c>
      <c r="CI7" s="116"/>
      <c r="CJ7" s="116" t="s">
        <v>7</v>
      </c>
      <c r="CK7" s="116"/>
      <c r="CL7" s="116" t="s">
        <v>6</v>
      </c>
      <c r="CM7" s="116"/>
      <c r="CN7" s="116" t="s">
        <v>7</v>
      </c>
      <c r="CO7" s="116"/>
      <c r="CP7" s="116" t="s">
        <v>6</v>
      </c>
      <c r="CQ7" s="116"/>
      <c r="CR7" s="116" t="s">
        <v>7</v>
      </c>
      <c r="CS7" s="116"/>
      <c r="CT7" s="122" t="s">
        <v>8</v>
      </c>
      <c r="CU7" s="122"/>
      <c r="CV7" s="116" t="s">
        <v>6</v>
      </c>
      <c r="CW7" s="116"/>
      <c r="CX7" s="116" t="s">
        <v>7</v>
      </c>
      <c r="CY7" s="116"/>
      <c r="CZ7" s="122" t="s">
        <v>8</v>
      </c>
      <c r="DA7" s="122"/>
      <c r="DB7" s="116" t="s">
        <v>6</v>
      </c>
      <c r="DC7" s="116"/>
      <c r="DD7" s="116" t="s">
        <v>7</v>
      </c>
      <c r="DE7" s="116"/>
      <c r="DF7" s="122" t="s">
        <v>8</v>
      </c>
      <c r="DG7" s="122"/>
      <c r="DH7" s="116" t="s">
        <v>6</v>
      </c>
      <c r="DI7" s="116"/>
      <c r="DJ7" s="116" t="s">
        <v>7</v>
      </c>
      <c r="DK7" s="116"/>
      <c r="DL7" s="122" t="s">
        <v>8</v>
      </c>
      <c r="DM7" s="122"/>
      <c r="DN7" s="116" t="s">
        <v>6</v>
      </c>
      <c r="DO7" s="116"/>
      <c r="DP7" s="116" t="s">
        <v>7</v>
      </c>
      <c r="DQ7" s="116"/>
      <c r="DR7" s="122" t="s">
        <v>8</v>
      </c>
      <c r="DS7" s="122"/>
      <c r="DT7" s="116" t="s">
        <v>6</v>
      </c>
      <c r="DU7" s="116"/>
      <c r="DV7" s="116" t="s">
        <v>7</v>
      </c>
      <c r="DW7" s="116"/>
      <c r="DX7" s="122" t="s">
        <v>8</v>
      </c>
      <c r="DY7" s="122"/>
      <c r="DZ7" s="116" t="s">
        <v>6</v>
      </c>
      <c r="EA7" s="116"/>
      <c r="EB7" s="116" t="s">
        <v>7</v>
      </c>
      <c r="EC7" s="116"/>
      <c r="ED7" s="116" t="s">
        <v>8</v>
      </c>
      <c r="EE7" s="116"/>
      <c r="EF7" s="116" t="s">
        <v>6</v>
      </c>
      <c r="EG7" s="116"/>
      <c r="EH7" s="116" t="s">
        <v>7</v>
      </c>
      <c r="EI7" s="116"/>
      <c r="EJ7" s="116" t="s">
        <v>6</v>
      </c>
      <c r="EK7" s="116"/>
      <c r="EL7" s="116" t="s">
        <v>7</v>
      </c>
      <c r="EM7" s="116"/>
      <c r="EN7" s="124" t="s">
        <v>6</v>
      </c>
      <c r="EO7" s="119"/>
      <c r="EP7" s="116" t="s">
        <v>174</v>
      </c>
      <c r="EQ7" s="116"/>
      <c r="ER7" s="116"/>
      <c r="ES7" s="116"/>
      <c r="ET7" s="116"/>
      <c r="EU7" s="116"/>
      <c r="EV7" s="116" t="s">
        <v>5</v>
      </c>
      <c r="EW7" s="116"/>
      <c r="EX7" s="116"/>
      <c r="EY7" s="116"/>
      <c r="EZ7" s="116"/>
      <c r="FA7" s="116"/>
      <c r="FB7" s="116"/>
      <c r="FC7" s="116"/>
      <c r="FD7" s="116"/>
      <c r="FE7" s="116"/>
      <c r="FF7" s="116"/>
      <c r="FG7" s="116"/>
      <c r="FH7" s="116" t="s">
        <v>6</v>
      </c>
      <c r="FI7" s="116"/>
      <c r="FJ7" s="116"/>
      <c r="FK7" s="116"/>
      <c r="FL7" s="116"/>
      <c r="FM7" s="116"/>
      <c r="FN7" s="116"/>
      <c r="FO7" s="116"/>
      <c r="FP7" s="116"/>
      <c r="FQ7" s="116"/>
      <c r="FR7" s="116"/>
      <c r="FS7" s="116"/>
      <c r="FT7" s="116" t="s">
        <v>7</v>
      </c>
      <c r="FU7" s="116"/>
      <c r="FV7" s="116"/>
      <c r="FW7" s="116"/>
      <c r="FX7" s="116"/>
      <c r="FY7" s="116"/>
      <c r="FZ7" s="116"/>
      <c r="GA7" s="116"/>
      <c r="GB7" s="116"/>
      <c r="GC7" s="116"/>
      <c r="GD7" s="116"/>
      <c r="GE7" s="116"/>
      <c r="GF7" s="116" t="s">
        <v>5</v>
      </c>
      <c r="GG7" s="116"/>
      <c r="GH7" s="116"/>
      <c r="GI7" s="116"/>
      <c r="GJ7" s="116"/>
      <c r="GK7" s="116"/>
      <c r="GL7" s="116"/>
      <c r="GM7" s="116"/>
      <c r="GN7" s="116"/>
      <c r="GO7" s="116"/>
      <c r="GP7" s="116"/>
      <c r="GQ7" s="116"/>
      <c r="GR7" s="116" t="s">
        <v>6</v>
      </c>
      <c r="GS7" s="116"/>
      <c r="GT7" s="116"/>
      <c r="GU7" s="116"/>
      <c r="GV7" s="116"/>
      <c r="GW7" s="116"/>
      <c r="GX7" s="116"/>
      <c r="GY7" s="116"/>
      <c r="GZ7" s="116"/>
      <c r="HA7" s="116"/>
      <c r="HB7" s="116"/>
      <c r="HC7" s="116"/>
      <c r="HD7" s="116" t="s">
        <v>7</v>
      </c>
      <c r="HE7" s="116"/>
      <c r="HF7" s="116"/>
      <c r="HG7" s="116"/>
      <c r="HH7" s="116"/>
      <c r="HI7" s="116"/>
      <c r="HJ7" s="116"/>
      <c r="HK7" s="116"/>
      <c r="HL7" s="116"/>
      <c r="HM7" s="116"/>
      <c r="HN7" s="116"/>
      <c r="HO7" s="116"/>
      <c r="HP7" s="116" t="s">
        <v>5</v>
      </c>
      <c r="HQ7" s="116"/>
      <c r="HR7" s="116" t="s">
        <v>6</v>
      </c>
      <c r="HS7" s="116"/>
      <c r="HT7" s="116" t="s">
        <v>7</v>
      </c>
      <c r="HU7" s="116"/>
      <c r="HV7" s="116" t="s">
        <v>5</v>
      </c>
      <c r="HW7" s="116"/>
      <c r="HX7" s="116" t="s">
        <v>6</v>
      </c>
      <c r="HY7" s="116"/>
      <c r="HZ7" s="116" t="s">
        <v>7</v>
      </c>
      <c r="IA7" s="116"/>
      <c r="IB7" s="116" t="s">
        <v>176</v>
      </c>
      <c r="IC7" s="116"/>
      <c r="ID7" s="116"/>
      <c r="IE7" s="116"/>
      <c r="IF7" s="116" t="s">
        <v>10</v>
      </c>
      <c r="IG7" s="116"/>
      <c r="IH7" s="116" t="s">
        <v>176</v>
      </c>
      <c r="II7" s="116"/>
      <c r="IJ7" s="143" t="s">
        <v>218</v>
      </c>
      <c r="IK7" s="143"/>
      <c r="IL7" s="116" t="s">
        <v>11</v>
      </c>
      <c r="IM7" s="116"/>
      <c r="IN7" s="116" t="s">
        <v>5</v>
      </c>
      <c r="IO7" s="116"/>
      <c r="IP7" s="116" t="s">
        <v>6</v>
      </c>
      <c r="IQ7" s="116"/>
      <c r="IR7" s="116" t="s">
        <v>5</v>
      </c>
      <c r="IS7" s="116"/>
      <c r="IT7" s="116" t="s">
        <v>5</v>
      </c>
      <c r="IU7" s="116"/>
      <c r="IV7" s="116" t="s">
        <v>6</v>
      </c>
      <c r="IW7" s="116"/>
      <c r="IX7" s="116" t="s">
        <v>7</v>
      </c>
      <c r="IY7" s="116"/>
      <c r="IZ7" s="116" t="s">
        <v>5</v>
      </c>
      <c r="JA7" s="116"/>
      <c r="JB7" s="116" t="s">
        <v>7</v>
      </c>
      <c r="JC7" s="116"/>
      <c r="JD7" s="135" t="s">
        <v>175</v>
      </c>
      <c r="JE7" s="135"/>
      <c r="JF7" s="135"/>
      <c r="JG7" s="135"/>
      <c r="JH7" s="135"/>
      <c r="JI7" s="135"/>
      <c r="JJ7" s="116" t="s">
        <v>6</v>
      </c>
      <c r="JK7" s="116"/>
      <c r="JL7" s="116" t="s">
        <v>7</v>
      </c>
      <c r="JM7" s="116"/>
      <c r="JN7" s="116" t="s">
        <v>6</v>
      </c>
      <c r="JO7" s="116"/>
      <c r="JP7" s="116" t="s">
        <v>7</v>
      </c>
      <c r="JQ7" s="124"/>
    </row>
    <row r="8" spans="1:280" s="4" customFormat="1" ht="15" customHeight="1" x14ac:dyDescent="0.2">
      <c r="A8" s="110" t="s">
        <v>229</v>
      </c>
      <c r="B8" s="19" t="str">
        <f>IF([1]Wartosci!B7=0,".",[1]Wartosci!B7)</f>
        <v>.</v>
      </c>
      <c r="C8" s="58" t="str">
        <f>IF([1]Wartosci!C7=0,"",[1]Wartosci!C7)</f>
        <v/>
      </c>
      <c r="D8" s="19">
        <f>IF([2]Wartosci!B7=0,".",[2]Wartosci!B7)</f>
        <v>5301</v>
      </c>
      <c r="E8" s="58" t="str">
        <f>IF([2]Wartosci!C7=0,"",[2]Wartosci!C7)</f>
        <v/>
      </c>
      <c r="F8" s="63">
        <f>IF([2]Miesieczne_I!B7=0,".",[2]Miesieczne_I!B7)</f>
        <v>94.4</v>
      </c>
      <c r="G8" s="63" t="str">
        <f>IF([2]Miesieczne_I!C7=0,"",[2]Miesieczne_I!C7)</f>
        <v/>
      </c>
      <c r="H8" s="21">
        <f>IF([2]A!B7=0,".",[2]A!B7)</f>
        <v>98.6</v>
      </c>
      <c r="I8" s="22" t="str">
        <f>IF([2]A!C7=0,"",[2]A!C7)</f>
        <v/>
      </c>
      <c r="J8" s="21">
        <f>IF([2]B!B7=0,".",[2]B!B7)</f>
        <v>100.9</v>
      </c>
      <c r="K8" s="22" t="str">
        <f>IF([2]B!C7=0,"",[2]B!C7)</f>
        <v/>
      </c>
      <c r="L8" s="21">
        <f>IF([3]Wartosci!T7=0,".",[3]Wartosci!T7)</f>
        <v>12.9</v>
      </c>
      <c r="M8" s="22" t="str">
        <f>IF([3]Wartosci!U7=0,"",[3]Wartosci!U7)</f>
        <v/>
      </c>
      <c r="N8" s="24">
        <f>IF([4]Wartosci!B7=0,".",[4]Wartosci!B7)</f>
        <v>3231.13</v>
      </c>
      <c r="O8" s="57" t="str">
        <f>IF([4]Wartosci!C7=0,"",[4]Wartosci!C7)</f>
        <v/>
      </c>
      <c r="P8" s="21">
        <f>IF([4]A!B7=0,".",[4]A!B7)</f>
        <v>100.5</v>
      </c>
      <c r="Q8" s="22" t="str">
        <f>IF([4]A!C7=0,"",[4]A!C7)</f>
        <v/>
      </c>
      <c r="R8" s="21">
        <f>IF([4]B!B7=0,".",[4]B!B7)</f>
        <v>88.5</v>
      </c>
      <c r="S8" s="22" t="str">
        <f>IF([4]B!C7=0,"",[4]B!C7)</f>
        <v/>
      </c>
      <c r="T8" s="64">
        <f>IF([4]Miesieczne!B7=0,".",[4]Miesieczne!B7)</f>
        <v>85.5</v>
      </c>
      <c r="U8" s="64" t="str">
        <f>IF([4]Miesieczne!C7=0,"",[4]Miesieczne!C7)</f>
        <v/>
      </c>
      <c r="V8" s="66">
        <f>IF([4]Miesieczne!D7=0,".",[4]Miesieczne!D7)</f>
        <v>97</v>
      </c>
      <c r="W8" s="67" t="str">
        <f>IF([4]Miesieczne!E7=0,"",[4]Miesieczne!E7)</f>
        <v/>
      </c>
      <c r="X8" s="64">
        <f>IF([4]Miesieczne!F7=0,".",[4]Miesieczne!F7)</f>
        <v>88</v>
      </c>
      <c r="Y8" s="64" t="str">
        <f>IF([4]Miesieczne!G7=0,"",[4]Miesieczne!G7)</f>
        <v/>
      </c>
      <c r="Z8" s="24">
        <f>IF([5]Wartosci!X7=0,".",[5]Wartosci!X7)</f>
        <v>1566.32</v>
      </c>
      <c r="AA8" s="57" t="str">
        <f>IF([5]Wartosci!Y7=0,"",[5]Wartosci!Y7)</f>
        <v/>
      </c>
      <c r="AB8" s="21">
        <f>IF([5]A!X7=0,".",[5]A!X7)</f>
        <v>107.7</v>
      </c>
      <c r="AC8" s="22" t="str">
        <f>IF([5]A!Y7=0,"",[5]A!Y7)</f>
        <v/>
      </c>
      <c r="AD8" s="21">
        <f>IF([5]B!X7=0,".",[5]B!X7)</f>
        <v>100</v>
      </c>
      <c r="AE8" s="22" t="str">
        <f>IF([5]B!Y7=0,"",[5]B!Y7)</f>
        <v/>
      </c>
      <c r="AF8" s="24">
        <f>IF([5]Miesieczne!B7=0,".",[5]Miesieczne!B7)</f>
        <v>84.4</v>
      </c>
      <c r="AG8" s="64" t="str">
        <f>IF([5]Miesieczne!C7=0,"",[5]Miesieczne!C7)</f>
        <v/>
      </c>
      <c r="AH8" s="66">
        <f>IF([5]Miesieczne!D7=0,".",[5]Miesieczne!D7)</f>
        <v>104.1</v>
      </c>
      <c r="AI8" s="67" t="str">
        <f>IF([5]Miesieczne!E7=0,"",[5]Miesieczne!E7)</f>
        <v/>
      </c>
      <c r="AJ8" s="64">
        <f>IF([5]Miesieczne!F7=0,".",[5]Miesieczne!F7)</f>
        <v>99.3</v>
      </c>
      <c r="AK8" s="64" t="str">
        <f>IF([5]Miesieczne!G7=0,"",[5]Miesieczne!G7)</f>
        <v/>
      </c>
      <c r="AL8" s="24">
        <f>IF([5]Wartosci!AH7=0,".",[5]Wartosci!AH7)</f>
        <v>930.31</v>
      </c>
      <c r="AM8" s="57" t="str">
        <f>IF([5]Wartosci!AI7=0,"",[5]Wartosci!AI7)</f>
        <v/>
      </c>
      <c r="AN8" s="21">
        <f>IF([5]A!AH7=0,".",[5]A!AH7)</f>
        <v>106</v>
      </c>
      <c r="AO8" s="22" t="str">
        <f>IF([5]A!AI7=0,"",[5]A!AI7)</f>
        <v/>
      </c>
      <c r="AP8" s="21">
        <f>IF([5]B!AH7=0,".",[5]B!AH7)</f>
        <v>101.8</v>
      </c>
      <c r="AQ8" s="22" t="str">
        <f>IF([5]B!AI7=0,"",[5]B!AI7)</f>
        <v/>
      </c>
      <c r="AR8" s="21">
        <f>IF([5]Miesieczne!H7=0,".",[5]Miesieczne!H7)</f>
        <v>87.2</v>
      </c>
      <c r="AS8" s="22" t="str">
        <f>IF([5]Miesieczne!I7=0,"",[5]Miesieczne!I7)</f>
        <v/>
      </c>
      <c r="AT8" s="21">
        <f>IF([5]Miesieczne!J7=0,".",[5]Miesieczne!J7)</f>
        <v>102.4</v>
      </c>
      <c r="AU8" s="22" t="str">
        <f>IF([5]Miesieczne!K7=0,"",[5]Miesieczne!K7)</f>
        <v/>
      </c>
      <c r="AV8" s="21">
        <f>IF([5]Miesieczne!L7=0,".",[5]Miesieczne!L7)</f>
        <v>101.1</v>
      </c>
      <c r="AW8" s="22" t="str">
        <f>IF([5]Miesieczne!M7=0,"",[5]Miesieczne!M7)</f>
        <v/>
      </c>
      <c r="AX8" s="21">
        <f>IF([6]Miesieczne!B7=0,".",[6]Miesieczne!B7)</f>
        <v>381.3</v>
      </c>
      <c r="AY8" s="22" t="str">
        <f>IF([6]Miesieczne!C7=0,"",[6]Miesieczne!C7)</f>
        <v/>
      </c>
      <c r="AZ8" s="21">
        <f>IF([6]Miesieczne!D7=0,".",[6]Miesieczne!D7)</f>
        <v>705.3</v>
      </c>
      <c r="BA8" s="22" t="str">
        <f>IF([6]Miesieczne!E7=0,"",[6]Miesieczne!E7)</f>
        <v/>
      </c>
      <c r="BB8" s="21">
        <f>IF([6]Miesieczne!F7=0,".",[6]Miesieczne!F7)</f>
        <v>711</v>
      </c>
      <c r="BC8" s="22" t="str">
        <f>IF([6]Miesieczne!G7=0,"",[6]Miesieczne!G7)</f>
        <v/>
      </c>
      <c r="BD8" s="21">
        <f>IF([7]Miesieczne!B7=0,".",[7]Miesieczne!B7)</f>
        <v>707.9</v>
      </c>
      <c r="BE8" s="22" t="str">
        <f>IF([7]Miesieczne!C7=0,"",[7]Miesieczne!C7)</f>
        <v/>
      </c>
      <c r="BF8" s="21">
        <f>IF([7]Miesieczne!D7=0,".",[7]Miesieczne!D7)</f>
        <v>84.1</v>
      </c>
      <c r="BG8" s="22" t="str">
        <f>IF([7]Miesieczne!E7=0,"",[7]Miesieczne!E7)</f>
        <v/>
      </c>
      <c r="BH8" s="24">
        <f>IF([7]Miesieczne!F7=0,".",[7]Miesieczne!F7)</f>
        <v>3.5</v>
      </c>
      <c r="BI8" s="57" t="str">
        <f>IF([7]Miesieczne!G7=0,"",[7]Miesieczne!G7)</f>
        <v/>
      </c>
      <c r="BJ8" s="24">
        <f>IF([7]Miesieczne!H7=0,".",[7]Miesieczne!H7)</f>
        <v>5</v>
      </c>
      <c r="BK8" s="57" t="str">
        <f>IF([7]Miesieczne!I7=0,"",[7]Miesieczne!I7)</f>
        <v/>
      </c>
      <c r="BL8" s="24">
        <f>IF([7]Miesieczne!J7=0,".",[7]Miesieczne!J7)</f>
        <v>2</v>
      </c>
      <c r="BM8" s="57" t="str">
        <f>IF([7]Miesieczne!K7=0,"",[7]Miesieczne!K7)</f>
        <v/>
      </c>
      <c r="BN8" s="24">
        <f>IF([7]Miesieczne!L7=0,".",[7]Miesieczne!L7)</f>
        <v>3.75</v>
      </c>
      <c r="BO8" s="57" t="str">
        <f>IF([7]Miesieczne!M7=0,"",[7]Miesieczne!M7)</f>
        <v/>
      </c>
      <c r="BP8" s="21">
        <f>IF([7]Miesieczne!N7=0,".",[7]Miesieczne!N7)</f>
        <v>2</v>
      </c>
      <c r="BQ8" s="22" t="str">
        <f>IF([7]Miesieczne!O7=0,"",[7]Miesieczne!O7)</f>
        <v/>
      </c>
      <c r="BR8" s="21">
        <f>IF([7]Miesieczne!P7=0,".",[7]Miesieczne!P7)</f>
        <v>5</v>
      </c>
      <c r="BS8" s="22" t="str">
        <f>IF([7]Miesieczne!Q7=0,"",[7]Miesieczne!Q7)</f>
        <v/>
      </c>
      <c r="BT8" s="21">
        <f>IF([7]Miesieczne!R7=0,".",[7]Miesieczne!R7)</f>
        <v>1.3</v>
      </c>
      <c r="BU8" s="22" t="str">
        <f>IF([7]Miesieczne!S7=0,"",[7]Miesieczne!S7)</f>
        <v/>
      </c>
      <c r="BV8" s="21">
        <f>IF([7]Miesieczne!T7=0,".",[7]Miesieczne!T7)</f>
        <v>3.9</v>
      </c>
      <c r="BW8" s="22" t="str">
        <f>IF([7]Miesieczne!U7=0,"",[7]Miesieczne!U7)</f>
        <v/>
      </c>
      <c r="BX8" s="21">
        <f>IF([8]Wartosci!B7=0,".",[8]Wartosci!B7)</f>
        <v>8.9</v>
      </c>
      <c r="BY8" s="22" t="str">
        <f>IF([8]Wartosci!C7=0,"",[8]Wartosci!C7)</f>
        <v/>
      </c>
      <c r="BZ8" s="21">
        <f>IF([9]A!B7=0,".",[9]A!B7)</f>
        <v>103.7</v>
      </c>
      <c r="CA8" s="22" t="str">
        <f>IF([9]A!C7=0,"",[9]A!C7)</f>
        <v/>
      </c>
      <c r="CB8" s="21">
        <f>IF([9]B!B7=0,".",[9]B!B7)</f>
        <v>105</v>
      </c>
      <c r="CC8" s="22" t="str">
        <f>IF([9]B!C7=0,"",[9]B!C7)</f>
        <v/>
      </c>
      <c r="CD8" s="21">
        <f>IF([9]A!D7=0,".",[9]A!D7)</f>
        <v>87.3</v>
      </c>
      <c r="CE8" s="22" t="str">
        <f>IF([9]A!E7=0,"",[9]A!E7)</f>
        <v/>
      </c>
      <c r="CF8" s="21">
        <f>IF([9]B!D7=0,".",[9]B!D7)</f>
        <v>107.4</v>
      </c>
      <c r="CG8" s="22" t="str">
        <f>IF([9]B!E7=0,"",[9]B!E7)</f>
        <v/>
      </c>
      <c r="CH8" s="21">
        <f>IF([9]A!N7=0,".",[9]A!N7)</f>
        <v>115.6</v>
      </c>
      <c r="CI8" s="22" t="str">
        <f>IF([9]A!O7=0,"",[9]A!O7)</f>
        <v/>
      </c>
      <c r="CJ8" s="21">
        <f>IF([9]B!N7=0,".",[9]B!N7)</f>
        <v>105.9</v>
      </c>
      <c r="CK8" s="22" t="str">
        <f>IF([9]B!O7=0,"",[9]B!O7)</f>
        <v/>
      </c>
      <c r="CL8" s="21">
        <f>IF([9]A!P7=0,".",[9]A!P7)</f>
        <v>84</v>
      </c>
      <c r="CM8" s="22" t="str">
        <f>IF([9]A!Q7=0,"",[9]A!Q7)</f>
        <v/>
      </c>
      <c r="CN8" s="21">
        <f>IF([9]B!P7=0,".",[9]B!P7)</f>
        <v>95.8</v>
      </c>
      <c r="CO8" s="22" t="str">
        <f>IF([9]B!Q7=0,"",[9]B!Q7)</f>
        <v/>
      </c>
      <c r="CP8" s="21">
        <f>IF([10]A!B7=0,".",[10]A!B7)</f>
        <v>100.2</v>
      </c>
      <c r="CQ8" s="22" t="str">
        <f>IF([10]A!C7=0,"",[10]A!C7)</f>
        <v/>
      </c>
      <c r="CR8" s="21">
        <f>IF([10]B!B7=0,".",[10]B!B7)</f>
        <v>100.4</v>
      </c>
      <c r="CS8" s="22" t="str">
        <f>IF([10]B!C7=0,"",[10]B!C7)</f>
        <v/>
      </c>
      <c r="CT8" s="21">
        <f>IF([10]C_miesieczne!B7=0,".",[10]C_miesieczne!B7)</f>
        <v>100.4</v>
      </c>
      <c r="CU8" s="22" t="str">
        <f>IF([10]C_miesieczne!C7=0,"",[10]C_miesieczne!C7)</f>
        <v/>
      </c>
      <c r="CV8" s="21">
        <f>IF([10]A!D7=0,".",[10]A!D7)</f>
        <v>119.6</v>
      </c>
      <c r="CW8" s="22" t="str">
        <f>IF([10]A!E7=0,"",[10]A!E7)</f>
        <v/>
      </c>
      <c r="CX8" s="21">
        <f>IF([10]B!D7=0,".",[10]B!D7)</f>
        <v>102.8</v>
      </c>
      <c r="CY8" s="22" t="str">
        <f>IF([10]B!E7=0,"",[10]B!E7)</f>
        <v/>
      </c>
      <c r="CZ8" s="21">
        <f>IF([10]C_miesieczne!D7=0,".",[10]C_miesieczne!D7)</f>
        <v>102.8</v>
      </c>
      <c r="DA8" s="22" t="str">
        <f>IF([10]C_miesieczne!E7=0,"",[10]C_miesieczne!E7)</f>
        <v/>
      </c>
      <c r="DB8" s="21">
        <f>IF([10]A!H7=0,".",[10]A!H7)</f>
        <v>98.7</v>
      </c>
      <c r="DC8" s="22" t="str">
        <f>IF([10]A!I7=0,"",[10]A!I7)</f>
        <v/>
      </c>
      <c r="DD8" s="21">
        <f>IF([10]B!H7=0,".",[10]B!H7)</f>
        <v>100.1</v>
      </c>
      <c r="DE8" s="22" t="str">
        <f>IF([10]B!I7=0,"",[10]B!I7)</f>
        <v/>
      </c>
      <c r="DF8" s="21">
        <f>IF([10]C_miesieczne!F7=0,".",[10]C_miesieczne!F7)</f>
        <v>100.1</v>
      </c>
      <c r="DG8" s="22" t="str">
        <f>IF([10]C_miesieczne!G7=0,"",[10]C_miesieczne!G7)</f>
        <v/>
      </c>
      <c r="DH8" s="21">
        <f>IF([10]A!BB7=0,".",[10]A!BB7)</f>
        <v>101.7</v>
      </c>
      <c r="DI8" s="22" t="str">
        <f>IF([10]A!BC7=0,"",[10]A!BC7)</f>
        <v/>
      </c>
      <c r="DJ8" s="21">
        <f>IF([10]B!BB7=0,".",[10]B!BB7)</f>
        <v>100.8</v>
      </c>
      <c r="DK8" s="22" t="str">
        <f>IF([10]B!BC7=0,"",[10]B!BC7)</f>
        <v/>
      </c>
      <c r="DL8" s="21">
        <f>IF([10]C_miesieczne!H7=0,".",[10]C_miesieczne!H7)</f>
        <v>100.8</v>
      </c>
      <c r="DM8" s="22" t="str">
        <f>IF([10]C_miesieczne!I7=0,"",[10]C_miesieczne!I7)</f>
        <v/>
      </c>
      <c r="DN8" s="21">
        <f>IF([10]A!BD7=0,".",[10]A!BD7)</f>
        <v>107.1</v>
      </c>
      <c r="DO8" s="22" t="str">
        <f>IF([10]A!BE7=0,"",[10]A!BE7)</f>
        <v/>
      </c>
      <c r="DP8" s="21">
        <f>IF([10]B!BD7=0,".",[10]B!BD7)</f>
        <v>101.5</v>
      </c>
      <c r="DQ8" s="22" t="str">
        <f>IF([10]B!BE7=0,"",[10]B!BE7)</f>
        <v/>
      </c>
      <c r="DR8" s="21">
        <f>IF([10]C_miesieczne!J7=0,".",[10]C_miesieczne!J7)</f>
        <v>101.5</v>
      </c>
      <c r="DS8" s="22" t="str">
        <f>IF([10]C_miesieczne!K7=0,"",[10]C_miesieczne!K7)</f>
        <v/>
      </c>
      <c r="DT8" s="21">
        <f>IF([11]A_Prod_bud_mont!B7=0,".",[11]A_Prod_bud_mont!B7)</f>
        <v>99.3</v>
      </c>
      <c r="DU8" s="22" t="str">
        <f>IF([11]A_Prod_bud_mont!C7=0,"",[11]A_Prod_bud_mont!C7)</f>
        <v/>
      </c>
      <c r="DV8" s="21">
        <f>IF([11]B_Prod_bud_mont!B7=0,".",[11]B_Prod_bud_mont!B7)</f>
        <v>99.8</v>
      </c>
      <c r="DW8" s="22" t="str">
        <f>IF([11]B_Prod_bud_mont!C7=0,"",[11]B_Prod_bud_mont!C7)</f>
        <v/>
      </c>
      <c r="DX8" s="21">
        <f>IF([11]Miesieczne!B7=0,".",[11]Miesieczne!B7)</f>
        <v>99.8</v>
      </c>
      <c r="DY8" s="22" t="str">
        <f>IF([11]Miesieczne!C7=0,"",[11]Miesieczne!C7)</f>
        <v/>
      </c>
      <c r="DZ8" s="21">
        <f>IF([12]A!B7=0,".",[12]A!B7)</f>
        <v>103.5</v>
      </c>
      <c r="EA8" s="22" t="str">
        <f>IF([12]A!C7=0,"",[12]A!C7)</f>
        <v/>
      </c>
      <c r="EB8" s="21">
        <f>IF([12]B!B7=0,".",[12]B!B7)</f>
        <v>100.6</v>
      </c>
      <c r="EC8" s="22" t="str">
        <f>IF([12]B!C7=0,"",[12]B!C7)</f>
        <v/>
      </c>
      <c r="ED8" s="21">
        <f>IF([12]C!B7=0,".",[12]C!B7)</f>
        <v>100.6</v>
      </c>
      <c r="EE8" s="22" t="str">
        <f>IF([12]C!C7=0,"",[12]C!C7)</f>
        <v/>
      </c>
      <c r="EF8" s="21">
        <f>IF([13]Miesieczne!B7=0,".",[13]Miesieczne!B7)</f>
        <v>100.6</v>
      </c>
      <c r="EG8" s="6" t="str">
        <f>IF([13]Miesieczne!C7=0,"",[13]Miesieczne!C7)</f>
        <v/>
      </c>
      <c r="EH8" s="21">
        <f>IF([13]Miesieczne!D7=0,".",[13]Miesieczne!D7)</f>
        <v>105.1</v>
      </c>
      <c r="EI8" s="22" t="str">
        <f>IF([13]Miesieczne!E7=0,"",[13]Miesieczne!E7)</f>
        <v/>
      </c>
      <c r="EJ8" s="6">
        <f>IF([13]Miesieczne!F7=0,".",[13]Miesieczne!F7)</f>
        <v>103</v>
      </c>
      <c r="EK8" s="6" t="str">
        <f>IF([13]Miesieczne!G7=0,"",[13]Miesieczne!G7)</f>
        <v/>
      </c>
      <c r="EL8" s="21">
        <f>IF([13]Miesieczne!H7=0,".",[13]Miesieczne!H7)</f>
        <v>107.4</v>
      </c>
      <c r="EM8" s="22" t="str">
        <f>IF([13]Miesieczne!I7=0,"",[13]Miesieczne!I7)</f>
        <v/>
      </c>
      <c r="EN8" s="6">
        <f>IF([13]Miesieczne!J7=0,".",[13]Miesieczne!J7)</f>
        <v>97.7</v>
      </c>
      <c r="EO8" s="22" t="str">
        <f>IF([13]Miesieczne!K7=0,"",[13]Miesieczne!K7)</f>
        <v/>
      </c>
      <c r="EP8" s="13">
        <v>407.2</v>
      </c>
      <c r="EQ8" s="57"/>
      <c r="ER8" s="13">
        <v>285.18</v>
      </c>
      <c r="ES8" s="13"/>
      <c r="ET8" s="24">
        <v>275.73</v>
      </c>
      <c r="EU8" s="57"/>
      <c r="EV8" s="6">
        <f>IF([14]Wskazniki!B7=0,".",[14]Wskazniki!B7)</f>
        <v>73.099999999999994</v>
      </c>
      <c r="EW8" s="22" t="str">
        <f>IF([14]Wskazniki!C7=0,"",[14]Wskazniki!C7)</f>
        <v/>
      </c>
      <c r="EX8" s="21">
        <f>IF([14]Wskazniki!D7=0,".",[14]Wskazniki!D7)</f>
        <v>83.8</v>
      </c>
      <c r="EY8" s="22" t="str">
        <f>IF([14]Wskazniki!E7=0,"",[14]Wskazniki!E7)</f>
        <v/>
      </c>
      <c r="EZ8" s="6">
        <f>IF([14]Wskazniki!H7=0,".",[14]Wskazniki!H7)</f>
        <v>67.5</v>
      </c>
      <c r="FA8" s="6" t="str">
        <f>IF([14]Wskazniki!I7=0,"",[14]Wskazniki!I7)</f>
        <v/>
      </c>
      <c r="FB8" s="21">
        <f>IF([14]Wskazniki!BB7=0,".",[14]Wskazniki!BB7)</f>
        <v>126.9</v>
      </c>
      <c r="FC8" s="22" t="str">
        <f>IF([14]Wskazniki!BC7=0,"",[14]Wskazniki!BC7)</f>
        <v/>
      </c>
      <c r="FD8" s="6">
        <f>IF([14]Wskazniki!BD7=0,".",[14]Wskazniki!BD7)</f>
        <v>77.3</v>
      </c>
      <c r="FE8" s="22" t="str">
        <f>IF([14]Wskazniki!BE7=0,"",[14]Wskazniki!BE7)</f>
        <v/>
      </c>
      <c r="FF8" s="21">
        <f>IF([15]Miesieczne!B7=0,".",[15]Miesieczne!B7)</f>
        <v>44.4</v>
      </c>
      <c r="FG8" s="22" t="str">
        <f>IF([15]Miesieczne!C7=0,"",[15]Miesieczne!C7)</f>
        <v/>
      </c>
      <c r="FH8" s="6">
        <f>IF([16]A!B7=0,".",[16]A!B7)</f>
        <v>108.5</v>
      </c>
      <c r="FI8" s="22" t="str">
        <f>IF([16]A!C7=0,"",[16]A!C7)</f>
        <v/>
      </c>
      <c r="FJ8" s="21">
        <f>IF([16]A!D7=0,".",[16]A!D7)</f>
        <v>90</v>
      </c>
      <c r="FK8" s="22" t="str">
        <f>IF([16]A!E7=0,"",[16]A!E7)</f>
        <v/>
      </c>
      <c r="FL8" s="6">
        <f>IF([16]A!H7=0,".",[16]A!H7)</f>
        <v>110.1</v>
      </c>
      <c r="FM8" s="22" t="str">
        <f>IF([16]A!I7=0,"",[16]A!I7)</f>
        <v/>
      </c>
      <c r="FN8" s="21">
        <f>IF([16]A!BB7=0,".",[16]A!BB7)</f>
        <v>102.9</v>
      </c>
      <c r="FO8" s="95" t="str">
        <f>IF([16]A!BC7=0,"",[16]A!BC7)</f>
        <v/>
      </c>
      <c r="FP8" s="6">
        <f>IF([16]A!BD7=0,".",[16]A!BD7)</f>
        <v>106.4</v>
      </c>
      <c r="FQ8" s="6" t="str">
        <f>IF([16]A!BE7=0,"",[16]A!BE7)</f>
        <v/>
      </c>
      <c r="FR8" s="21">
        <f>IF([15]A!B7=0,".",[15]A!B7)</f>
        <v>84.7</v>
      </c>
      <c r="FS8" s="22" t="str">
        <f>IF([15]A!C7=0,"",[15]A!C7)</f>
        <v/>
      </c>
      <c r="FT8" s="6">
        <f>IF([16]B!B7=0,".",[16]B!B7)</f>
        <v>94.6</v>
      </c>
      <c r="FU8" s="6" t="str">
        <f>IF([16]B!C7=0,"",[16]B!C7)</f>
        <v/>
      </c>
      <c r="FV8" s="21">
        <f>IF([16]B!D7=0,".",[16]B!D7)</f>
        <v>79.8</v>
      </c>
      <c r="FW8" s="22" t="str">
        <f>IF([16]B!E7=0,"",[16]B!E7)</f>
        <v/>
      </c>
      <c r="FX8" s="6">
        <f>IF([16]B!H7=0,".",[16]B!H7)</f>
        <v>95.4</v>
      </c>
      <c r="FY8" s="6" t="str">
        <f>IF([16]B!I7=0,"",[16]B!I7)</f>
        <v/>
      </c>
      <c r="FZ8" s="21">
        <f>IF([16]B!BB7=0,".",[16]B!BB7)</f>
        <v>95.2</v>
      </c>
      <c r="GA8" s="22" t="str">
        <f>IF([16]B!BC7=0,"",[16]B!BC7)</f>
        <v/>
      </c>
      <c r="GB8" s="6">
        <f>IF([16]B!BD7=0,".",[16]B!BD7)</f>
        <v>87.1</v>
      </c>
      <c r="GC8" s="22" t="str">
        <f>IF([16]B!BE7=0,"",[16]B!BE7)</f>
        <v/>
      </c>
      <c r="GD8" s="21">
        <f>IF([15]B!B7=0,".",[15]B!B7)</f>
        <v>31.1</v>
      </c>
      <c r="GE8" s="22" t="str">
        <f>IF([15]B!C7=0,"",[15]B!C7)</f>
        <v/>
      </c>
      <c r="GF8" s="6">
        <f>IF([14]Miesieczne!B7=0,".",[14]Miesieczne!B7)</f>
        <v>79.5</v>
      </c>
      <c r="GG8" s="6" t="str">
        <f>IF([14]Miesieczne!C7=0,"",[14]Miesieczne!C7)</f>
        <v/>
      </c>
      <c r="GH8" s="21">
        <f>IF([14]Miesieczne!D7=0,".",[14]Miesieczne!D7)</f>
        <v>97.3</v>
      </c>
      <c r="GI8" s="22" t="str">
        <f>IF([14]Miesieczne!E7=0,"",[14]Miesieczne!E7)</f>
        <v/>
      </c>
      <c r="GJ8" s="6">
        <f>IF([14]Miesieczne!F7=0,".",[14]Miesieczne!F7)</f>
        <v>76.400000000000006</v>
      </c>
      <c r="GK8" s="6" t="str">
        <f>IF([14]Miesieczne!G7=0,"",[14]Miesieczne!G7)</f>
        <v/>
      </c>
      <c r="GL8" s="21">
        <f>IF([14]Miesieczne!H7=0,".",[14]Miesieczne!H7)</f>
        <v>104.3</v>
      </c>
      <c r="GM8" s="22" t="str">
        <f>IF([14]Miesieczne!I7=0,"",[14]Miesieczne!I7)</f>
        <v/>
      </c>
      <c r="GN8" s="6">
        <f>IF([14]Miesieczne!J7=0,".",[14]Miesieczne!J7)</f>
        <v>84.4</v>
      </c>
      <c r="GO8" s="6" t="str">
        <f>IF([14]Miesieczne!K7=0,"",[14]Miesieczne!K7)</f>
        <v/>
      </c>
      <c r="GP8" s="21">
        <f>IF([15]Miesieczne!D7=0,".",[15]Miesieczne!D7)</f>
        <v>85.6</v>
      </c>
      <c r="GQ8" s="22" t="str">
        <f>IF([15]Miesieczne!E7=0,"",[15]Miesieczne!E7)</f>
        <v/>
      </c>
      <c r="GR8" s="6">
        <f>IF([16]Miesieczne!B7=0,".",[16]Miesieczne!B7)</f>
        <v>111.2</v>
      </c>
      <c r="GS8" s="6" t="str">
        <f>IF([16]Miesieczne!C7=0,"",[16]Miesieczne!C7)</f>
        <v/>
      </c>
      <c r="GT8" s="21">
        <f>IF([16]Miesieczne!D7=0,".",[16]Miesieczne!D7)</f>
        <v>93.4</v>
      </c>
      <c r="GU8" s="22" t="str">
        <f>IF([16]Miesieczne!E7=0,"",[16]Miesieczne!E7)</f>
        <v/>
      </c>
      <c r="GV8" s="6">
        <f>IF([16]Miesieczne!F7=0,".",[16]Miesieczne!F7)</f>
        <v>112.7</v>
      </c>
      <c r="GW8" s="6" t="str">
        <f>IF([16]Miesieczne!G7=0,"",[16]Miesieczne!G7)</f>
        <v/>
      </c>
      <c r="GX8" s="21">
        <f>IF([16]Miesieczne!H7=0,".",[16]Miesieczne!H7)</f>
        <v>103.5</v>
      </c>
      <c r="GY8" s="22" t="str">
        <f>IF([16]Miesieczne!I7=0,"",[16]Miesieczne!I7)</f>
        <v/>
      </c>
      <c r="GZ8" s="6">
        <f>IF([16]Miesieczne!J7=0,".",[16]Miesieczne!J7)</f>
        <v>107.4</v>
      </c>
      <c r="HA8" s="6" t="str">
        <f>IF([16]Miesieczne!K7=0,"",[16]Miesieczne!K7)</f>
        <v/>
      </c>
      <c r="HB8" s="21">
        <f>IF([15]Miesieczne!F7=0,".",[15]Miesieczne!F7)</f>
        <v>87.9</v>
      </c>
      <c r="HC8" s="22" t="str">
        <f>IF([15]Miesieczne!G7=0,"",[15]Miesieczne!G7)</f>
        <v/>
      </c>
      <c r="HD8" s="6">
        <f>IF([16]Miesieczne!L7=0,".",[16]Miesieczne!L7)</f>
        <v>104.1</v>
      </c>
      <c r="HE8" s="22" t="str">
        <f>IF([16]Miesieczne!M7=0,"",[16]Miesieczne!M7)</f>
        <v/>
      </c>
      <c r="HF8" s="6">
        <f>IF([16]Miesieczne!N7=0,".",[16]Miesieczne!N7)</f>
        <v>94</v>
      </c>
      <c r="HG8" s="6" t="str">
        <f>IF([16]Miesieczne!O7=0,"",[16]Miesieczne!O7)</f>
        <v/>
      </c>
      <c r="HH8" s="21">
        <f>IF([16]Miesieczne!P7=0,".",[16]Miesieczne!P7)</f>
        <v>104.8</v>
      </c>
      <c r="HI8" s="22" t="str">
        <f>IF([16]Miesieczne!Q7=0,"",[16]Miesieczne!Q7)</f>
        <v/>
      </c>
      <c r="HJ8" s="6">
        <f>IF([16]Miesieczne!R7=0,".",[16]Miesieczne!R7)</f>
        <v>97.4</v>
      </c>
      <c r="HK8" s="52" t="str">
        <f>IF([16]Miesieczne!S7=0,"",[16]Miesieczne!S7)</f>
        <v/>
      </c>
      <c r="HL8" s="6">
        <f>IF([16]Miesieczne!T7=0,".",[16]Miesieczne!T7)</f>
        <v>102.9</v>
      </c>
      <c r="HM8" s="22" t="str">
        <f>IF([16]Miesieczne!U7=0,"",[16]Miesieczne!U7)</f>
        <v/>
      </c>
      <c r="HN8" s="6">
        <f>IF([15]Miesieczne!H7=0,".",[15]Miesieczne!H7)</f>
        <v>94.6</v>
      </c>
      <c r="HO8" s="6" t="str">
        <f>IF([15]Miesieczne!I7=0,"",[15]Miesieczne!I7)</f>
        <v/>
      </c>
      <c r="HP8" s="21">
        <f>IF([16]Miesieczne!V7=0,".",[16]Miesieczne!V7)</f>
        <v>81.7</v>
      </c>
      <c r="HQ8" s="22" t="str">
        <f>IF([16]Miesieczne!W7=0,"",[16]Miesieczne!W7)</f>
        <v/>
      </c>
      <c r="HR8" s="6">
        <f>IF([16]Miesieczne!X7=0,".",[16]Miesieczne!X7)</f>
        <v>106.2</v>
      </c>
      <c r="HS8" s="6" t="str">
        <f>IF([16]Miesieczne!Y7=0,"",[16]Miesieczne!Y7)</f>
        <v/>
      </c>
      <c r="HT8" s="21">
        <f>IF([16]Miesieczne!Z7=0,".",[16]Miesieczne!Z7)</f>
        <v>108</v>
      </c>
      <c r="HU8" s="22" t="str">
        <f>IF([16]Miesieczne!AA7=0,"",[16]Miesieczne!AA7)</f>
        <v/>
      </c>
      <c r="HV8" s="6">
        <f>IF([16]Miesieczne!AB7=0,".",[16]Miesieczne!AB7)</f>
        <v>80</v>
      </c>
      <c r="HW8" s="6" t="str">
        <f>IF([16]Miesieczne!AC7=0,"",[16]Miesieczne!AC7)</f>
        <v/>
      </c>
      <c r="HX8" s="21">
        <f>IF([16]Miesieczne!AD7=0,".",[16]Miesieczne!AD7)</f>
        <v>108.1</v>
      </c>
      <c r="HY8" s="22" t="str">
        <f>IF([16]Miesieczne!AE7=0,"",[16]Miesieczne!AE7)</f>
        <v/>
      </c>
      <c r="HZ8" s="6">
        <f>IF([16]Miesieczne!AF7=0,".",[16]Miesieczne!AF7)</f>
        <v>107.1</v>
      </c>
      <c r="IA8" s="6" t="str">
        <f>IF([16]Miesieczne!AG7=0,"",[16]Miesieczne!AG7)</f>
        <v/>
      </c>
      <c r="IB8" s="19">
        <f>IF([17]Miesieczne!B7=0,".",[17]Miesieczne!B7)</f>
        <v>6409</v>
      </c>
      <c r="IC8" s="58" t="str">
        <f>IF([17]Miesieczne!C7=0,"",[17]Miesieczne!C7)</f>
        <v/>
      </c>
      <c r="ID8" s="3">
        <f>IF([17]Miesieczne!D7=0,".",[17]Miesieczne!D7)</f>
        <v>603</v>
      </c>
      <c r="IE8" s="3" t="str">
        <f>IF([17]Miesieczne!E7=0,"",[17]Miesieczne!E7)</f>
        <v/>
      </c>
      <c r="IF8" s="19">
        <f>IF([18]Miesieczne!B7=0,".",[18]Miesieczne!B7)</f>
        <v>14938</v>
      </c>
      <c r="IG8" s="58" t="str">
        <f>IF([18]Miesieczne!C7=0,"",[18]Miesieczne!C7)</f>
        <v/>
      </c>
      <c r="IH8" s="3">
        <v>1579</v>
      </c>
      <c r="II8" s="3"/>
      <c r="IJ8" s="19">
        <f>IF([19]Wartosci_miesieczne!B7=0,".",[19]Wartosci_miesieczne!B7)</f>
        <v>12791</v>
      </c>
      <c r="IK8" s="22" t="str">
        <f>IF([19]Wartosci_miesieczne!C7=0,"",[19]Wartosci_miesieczne!C7)</f>
        <v/>
      </c>
      <c r="IL8" s="6">
        <f>IF(ROUND([20]Wartosci!B7/1000,1)=0,".",ROUND([20]Wartosci!B7/1000,1))</f>
        <v>27.9</v>
      </c>
      <c r="IM8" s="6" t="str">
        <f>IF([20]Wartosci!C7=0,"",[20]Wartosci!C7)</f>
        <v/>
      </c>
      <c r="IN8" s="21">
        <f>IF([21]Miesieczne!B7=0,".",[21]Miesieczne!B7)</f>
        <v>76.3</v>
      </c>
      <c r="IO8" s="22" t="str">
        <f>IF([21]Miesieczne!C7=0,"",[21]Miesieczne!C7)</f>
        <v/>
      </c>
      <c r="IP8" s="6">
        <f>IF([21]Miesieczne!D7=0,".",[21]Miesieczne!D7)</f>
        <v>95.7</v>
      </c>
      <c r="IQ8" s="6" t="str">
        <f>IF([21]Miesieczne!E7=0,"",[21]Miesieczne!E7)</f>
        <v/>
      </c>
      <c r="IR8" s="21">
        <f>IF([21]Miesieczne!F7=0,".",[21]Miesieczne!F7)</f>
        <v>87.9</v>
      </c>
      <c r="IS8" s="22" t="str">
        <f>IF([21]Miesieczne!G7=0,"",[21]Miesieczne!G7)</f>
        <v/>
      </c>
      <c r="IT8" s="6" t="s">
        <v>569</v>
      </c>
      <c r="IU8" s="6"/>
      <c r="IV8" s="21">
        <f>IF([21]Ceny_stale_A!B7=0,".",[21]Ceny_stale_A!B7)</f>
        <v>98.8</v>
      </c>
      <c r="IW8" s="95" t="str">
        <f>IF([21]Ceny_stale_A!C7=0,"",[21]Ceny_stale_A!C7)</f>
        <v/>
      </c>
      <c r="IX8" s="21" t="s">
        <v>569</v>
      </c>
      <c r="IY8" s="6"/>
      <c r="IZ8" s="21" t="s">
        <v>569</v>
      </c>
      <c r="JA8" s="22"/>
      <c r="JB8" s="6" t="s">
        <v>569</v>
      </c>
      <c r="JC8" s="6"/>
      <c r="JD8" s="21">
        <f>IF([22]Miesieczne!D7=0,".",[22]Miesieczne!D7)</f>
        <v>34236.9</v>
      </c>
      <c r="JE8" s="22" t="str">
        <f>IF([22]Miesieczne!E7=0,"",[22]Miesieczne!E7)</f>
        <v/>
      </c>
      <c r="JF8" s="6">
        <f>IF([22]Miesieczne!F7=0,".",[22]Miesieczne!F7)</f>
        <v>36572.400000000001</v>
      </c>
      <c r="JG8" s="6" t="str">
        <f>IF([22]Miesieczne!G7=0,"",[22]Miesieczne!G7)</f>
        <v/>
      </c>
      <c r="JH8" s="21">
        <f>IF([22]Miesieczne!H7=0,".",[22]Miesieczne!H7)</f>
        <v>-2335.5</v>
      </c>
      <c r="JI8" s="22" t="str">
        <f>IF([22]Miesieczne!I7=0,"",[22]Miesieczne!I7)</f>
        <v/>
      </c>
      <c r="JJ8" s="6">
        <f>IF([22]Miesieczne!J7=0,".",[22]Miesieczne!J7)</f>
        <v>112.9</v>
      </c>
      <c r="JK8" s="6" t="str">
        <f>IF([22]Miesieczne!K7=0,"",[22]Miesieczne!K7)</f>
        <v/>
      </c>
      <c r="JL8" s="21">
        <f>IF([22]Miesieczne!L7=0,".",[22]Miesieczne!L7)</f>
        <v>98.7</v>
      </c>
      <c r="JM8" s="22" t="str">
        <f>IF([22]Miesieczne!M7=0,"",[22]Miesieczne!M7)</f>
        <v/>
      </c>
      <c r="JN8" s="6">
        <f>IF([22]Miesieczne!N7=0,".",[22]Miesieczne!N7)</f>
        <v>102.9</v>
      </c>
      <c r="JO8" s="6" t="str">
        <f>IF([22]Miesieczne!O7=0,"",[22]Miesieczne!O7)</f>
        <v/>
      </c>
      <c r="JP8" s="21">
        <f>IF([22]Miesieczne!P7=0,".",[22]Miesieczne!P7)</f>
        <v>92.9</v>
      </c>
      <c r="JQ8" s="6" t="str">
        <f>IF([22]Miesieczne!Q7=0,"",[22]Miesieczne!Q7)</f>
        <v/>
      </c>
      <c r="JR8" s="6"/>
      <c r="JS8" s="25"/>
      <c r="JT8" s="25"/>
    </row>
    <row r="9" spans="1:280" s="4" customFormat="1" ht="15" customHeight="1" x14ac:dyDescent="0.2">
      <c r="A9" s="110" t="s">
        <v>230</v>
      </c>
      <c r="B9" s="19" t="str">
        <f>IF([1]Wartosci!B8=0,".",[1]Wartosci!B8)</f>
        <v>.</v>
      </c>
      <c r="C9" s="58" t="str">
        <f>IF([1]Wartosci!C8=0,"",[1]Wartosci!C8)</f>
        <v/>
      </c>
      <c r="D9" s="19">
        <f>IF([2]Wartosci!B8=0,".",[2]Wartosci!B8)</f>
        <v>5293</v>
      </c>
      <c r="E9" s="58" t="str">
        <f>IF([2]Wartosci!C8=0,"",[2]Wartosci!C8)</f>
        <v/>
      </c>
      <c r="F9" s="63">
        <f>IF([2]Miesieczne_I!B8=0,".",[2]Miesieczne_I!B8)</f>
        <v>94.2</v>
      </c>
      <c r="G9" s="63" t="str">
        <f>IF([2]Miesieczne_I!C8=0,"",[2]Miesieczne_I!C8)</f>
        <v/>
      </c>
      <c r="H9" s="21">
        <f>IF([2]A!B8=0,".",[2]A!B8)</f>
        <v>98.9</v>
      </c>
      <c r="I9" s="22" t="str">
        <f>IF([2]A!C8=0,"",[2]A!C8)</f>
        <v/>
      </c>
      <c r="J9" s="21">
        <f>IF([2]B!B8=0,".",[2]B!B8)</f>
        <v>99.8</v>
      </c>
      <c r="K9" s="22" t="str">
        <f>IF([2]B!C8=0,"",[2]B!C8)</f>
        <v/>
      </c>
      <c r="L9" s="21">
        <f>IF([3]Wartosci!T8=0,".",[3]Wartosci!T8)</f>
        <v>13.2</v>
      </c>
      <c r="M9" s="22" t="str">
        <f>IF([3]Wartosci!U8=0,"",[3]Wartosci!U8)</f>
        <v/>
      </c>
      <c r="N9" s="24">
        <f>IF([4]Wartosci!B8=0,".",[4]Wartosci!B8)</f>
        <v>3288.29</v>
      </c>
      <c r="O9" s="57" t="str">
        <f>IF([4]Wartosci!C8=0,"",[4]Wartosci!C8)</f>
        <v/>
      </c>
      <c r="P9" s="21">
        <f>IF([4]A!B8=0,".",[4]A!B8)</f>
        <v>102.9</v>
      </c>
      <c r="Q9" s="22" t="str">
        <f>IF([4]A!C8=0,"",[4]A!C8)</f>
        <v/>
      </c>
      <c r="R9" s="21">
        <f>IF([4]B!B8=0,".",[4]B!B8)</f>
        <v>101.8</v>
      </c>
      <c r="S9" s="22" t="str">
        <f>IF([4]B!C8=0,"",[4]B!C8)</f>
        <v/>
      </c>
      <c r="T9" s="64">
        <f>IF([4]Miesieczne!B8=0,".",[4]Miesieczne!B8)</f>
        <v>86.9</v>
      </c>
      <c r="U9" s="64" t="str">
        <f>IF([4]Miesieczne!C8=0,"",[4]Miesieczne!C8)</f>
        <v/>
      </c>
      <c r="V9" s="66">
        <f>IF([4]Miesieczne!D8=0,".",[4]Miesieczne!D8)</f>
        <v>99.9</v>
      </c>
      <c r="W9" s="67" t="str">
        <f>IF([4]Miesieczne!E8=0,"",[4]Miesieczne!E8)</f>
        <v/>
      </c>
      <c r="X9" s="64">
        <f>IF([4]Miesieczne!F8=0,".",[4]Miesieczne!F8)</f>
        <v>101.6</v>
      </c>
      <c r="Y9" s="64" t="str">
        <f>IF([4]Miesieczne!G8=0,"",[4]Miesieczne!G8)</f>
        <v/>
      </c>
      <c r="Z9" s="24">
        <f>IF([5]Wartosci!X8=0,".",[5]Wartosci!X8)</f>
        <v>1571.05</v>
      </c>
      <c r="AA9" s="57" t="str">
        <f>IF([5]Wartosci!Y8=0,"",[5]Wartosci!Y8)</f>
        <v/>
      </c>
      <c r="AB9" s="21">
        <f>IF([5]A!X8=0,".",[5]A!X8)</f>
        <v>107.8</v>
      </c>
      <c r="AC9" s="22" t="str">
        <f>IF([5]A!Y8=0,"",[5]A!Y8)</f>
        <v/>
      </c>
      <c r="AD9" s="21">
        <f>IF([5]B!X8=0,".",[5]B!X8)</f>
        <v>100.3</v>
      </c>
      <c r="AE9" s="22" t="str">
        <f>IF([5]B!Y8=0,"",[5]B!Y8)</f>
        <v/>
      </c>
      <c r="AF9" s="64">
        <f>IF([5]Miesieczne!B8=0,".",[5]Miesieczne!B8)</f>
        <v>84.3</v>
      </c>
      <c r="AG9" s="64" t="str">
        <f>IF([5]Miesieczne!C8=0,"",[5]Miesieczne!C8)</f>
        <v/>
      </c>
      <c r="AH9" s="66">
        <f>IF([5]Miesieczne!D8=0,".",[5]Miesieczne!D8)</f>
        <v>104.8</v>
      </c>
      <c r="AI9" s="67" t="str">
        <f>IF([5]Miesieczne!E8=0,"",[5]Miesieczne!E8)</f>
        <v/>
      </c>
      <c r="AJ9" s="64">
        <f>IF([5]Miesieczne!F8=0,".",[5]Miesieczne!F8)</f>
        <v>99.9</v>
      </c>
      <c r="AK9" s="64" t="str">
        <f>IF([5]Miesieczne!G8=0,"",[5]Miesieczne!G8)</f>
        <v/>
      </c>
      <c r="AL9" s="24">
        <f>IF([5]Wartosci!AH8=0,".",[5]Wartosci!AH8)</f>
        <v>914.23</v>
      </c>
      <c r="AM9" s="57" t="str">
        <f>IF([5]Wartosci!AI8=0,"",[5]Wartosci!AI8)</f>
        <v/>
      </c>
      <c r="AN9" s="21">
        <f>IF([5]A!AH8=0,".",[5]A!AH8)</f>
        <v>106.1</v>
      </c>
      <c r="AO9" s="22" t="str">
        <f>IF([5]A!AI8=0,"",[5]A!AI8)</f>
        <v/>
      </c>
      <c r="AP9" s="21">
        <f>IF([5]B!AH8=0,".",[5]B!AH8)</f>
        <v>98.3</v>
      </c>
      <c r="AQ9" s="22" t="str">
        <f>IF([5]B!AI8=0,"",[5]B!AI8)</f>
        <v/>
      </c>
      <c r="AR9" s="21">
        <f>IF([5]Miesieczne!H8=0,".",[5]Miesieczne!H8)</f>
        <v>85.4</v>
      </c>
      <c r="AS9" s="22" t="str">
        <f>IF([5]Miesieczne!I8=0,"",[5]Miesieczne!I8)</f>
        <v/>
      </c>
      <c r="AT9" s="21">
        <f>IF([5]Miesieczne!J8=0,".",[5]Miesieczne!J8)</f>
        <v>103.1</v>
      </c>
      <c r="AU9" s="22" t="str">
        <f>IF([5]Miesieczne!K8=0,"",[5]Miesieczne!K8)</f>
        <v/>
      </c>
      <c r="AV9" s="21">
        <f>IF([5]Miesieczne!L8=0,".",[5]Miesieczne!L8)</f>
        <v>97.9</v>
      </c>
      <c r="AW9" s="22" t="str">
        <f>IF([5]Miesieczne!M8=0,"",[5]Miesieczne!M8)</f>
        <v/>
      </c>
      <c r="AX9" s="21">
        <f>IF([6]Miesieczne!B8=0,".",[6]Miesieczne!B8)</f>
        <v>383.4</v>
      </c>
      <c r="AY9" s="22" t="str">
        <f>IF([6]Miesieczne!C8=0,"",[6]Miesieczne!C8)</f>
        <v/>
      </c>
      <c r="AZ9" s="21">
        <f>IF([6]Miesieczne!D8=0,".",[6]Miesieczne!D8)</f>
        <v>711</v>
      </c>
      <c r="BA9" s="22" t="str">
        <f>IF([6]Miesieczne!E8=0,"",[6]Miesieczne!E8)</f>
        <v/>
      </c>
      <c r="BB9" s="21">
        <f>IF([6]Miesieczne!F8=0,".",[6]Miesieczne!F8)</f>
        <v>715.6</v>
      </c>
      <c r="BC9" s="22" t="str">
        <f>IF([6]Miesieczne!G8=0,"",[6]Miesieczne!G8)</f>
        <v/>
      </c>
      <c r="BD9" s="21">
        <f>IF([7]Miesieczne!B8=0,".",[7]Miesieczne!B8)</f>
        <v>707.3</v>
      </c>
      <c r="BE9" s="22" t="str">
        <f>IF([7]Miesieczne!C8=0,"",[7]Miesieczne!C8)</f>
        <v/>
      </c>
      <c r="BF9" s="21">
        <f>IF([7]Miesieczne!D8=0,".",[7]Miesieczne!D8)</f>
        <v>90.5</v>
      </c>
      <c r="BG9" s="22" t="str">
        <f>IF([7]Miesieczne!E8=0,"",[7]Miesieczne!E8)</f>
        <v/>
      </c>
      <c r="BH9" s="24">
        <f>IF([7]Miesieczne!F8=0,".",[7]Miesieczne!F8)</f>
        <v>3.5</v>
      </c>
      <c r="BI9" s="57" t="str">
        <f>IF([7]Miesieczne!G8=0,"",[7]Miesieczne!G8)</f>
        <v/>
      </c>
      <c r="BJ9" s="24">
        <f>IF([7]Miesieczne!H8=0,".",[7]Miesieczne!H8)</f>
        <v>5</v>
      </c>
      <c r="BK9" s="57" t="str">
        <f>IF([7]Miesieczne!I8=0,"",[7]Miesieczne!I8)</f>
        <v/>
      </c>
      <c r="BL9" s="24">
        <f>IF([7]Miesieczne!J8=0,".",[7]Miesieczne!J8)</f>
        <v>2</v>
      </c>
      <c r="BM9" s="57" t="str">
        <f>IF([7]Miesieczne!K8=0,"",[7]Miesieczne!K8)</f>
        <v/>
      </c>
      <c r="BN9" s="24">
        <f>IF([7]Miesieczne!L8=0,".",[7]Miesieczne!L8)</f>
        <v>3.75</v>
      </c>
      <c r="BO9" s="57" t="str">
        <f>IF([7]Miesieczne!M8=0,"",[7]Miesieczne!M8)</f>
        <v/>
      </c>
      <c r="BP9" s="21">
        <f>IF([7]Miesieczne!N8=0,".",[7]Miesieczne!N8)</f>
        <v>2</v>
      </c>
      <c r="BQ9" s="22" t="str">
        <f>IF([7]Miesieczne!O8=0,"",[7]Miesieczne!O8)</f>
        <v/>
      </c>
      <c r="BR9" s="21">
        <f>IF([7]Miesieczne!P8=0,".",[7]Miesieczne!P8)</f>
        <v>4.9000000000000004</v>
      </c>
      <c r="BS9" s="22" t="str">
        <f>IF([7]Miesieczne!Q8=0,"",[7]Miesieczne!Q8)</f>
        <v/>
      </c>
      <c r="BT9" s="21">
        <f>IF([7]Miesieczne!R8=0,".",[7]Miesieczne!R8)</f>
        <v>1.3</v>
      </c>
      <c r="BU9" s="22" t="str">
        <f>IF([7]Miesieczne!S8=0,"",[7]Miesieczne!S8)</f>
        <v/>
      </c>
      <c r="BV9" s="21">
        <f>IF([7]Miesieczne!T8=0,".",[7]Miesieczne!T8)</f>
        <v>3.8</v>
      </c>
      <c r="BW9" s="22" t="str">
        <f>IF([7]Miesieczne!U8=0,"",[7]Miesieczne!U8)</f>
        <v/>
      </c>
      <c r="BX9" s="21">
        <f>IF([8]Wartosci!B8=0,".",[8]Wartosci!B8)</f>
        <v>8.8000000000000007</v>
      </c>
      <c r="BY9" s="22" t="str">
        <f>IF([8]Wartosci!C8=0,"",[8]Wartosci!C8)</f>
        <v/>
      </c>
      <c r="BZ9" s="21">
        <f>IF([9]A!B8=0,".",[9]A!B8)</f>
        <v>90.6</v>
      </c>
      <c r="CA9" s="22" t="str">
        <f>IF([9]A!C8=0,"",[9]A!C8)</f>
        <v/>
      </c>
      <c r="CB9" s="21">
        <f>IF([9]B!B8=0,".",[9]B!B8)</f>
        <v>96.7</v>
      </c>
      <c r="CC9" s="22" t="str">
        <f>IF([9]B!C8=0,"",[9]B!C8)</f>
        <v/>
      </c>
      <c r="CD9" s="21">
        <f>IF([9]A!D8=0,".",[9]A!D8)</f>
        <v>86.6</v>
      </c>
      <c r="CE9" s="22" t="str">
        <f>IF([9]A!E8=0,"",[9]A!E8)</f>
        <v/>
      </c>
      <c r="CF9" s="21">
        <f>IF([9]B!D8=0,".",[9]B!D8)</f>
        <v>102.2</v>
      </c>
      <c r="CG9" s="22" t="str">
        <f>IF([9]B!E8=0,"",[9]B!E8)</f>
        <v/>
      </c>
      <c r="CH9" s="21">
        <f>IF([9]A!N8=0,".",[9]A!N8)</f>
        <v>107.2</v>
      </c>
      <c r="CI9" s="22" t="str">
        <f>IF([9]A!O8=0,"",[9]A!O8)</f>
        <v/>
      </c>
      <c r="CJ9" s="21">
        <f>IF([9]B!N8=0,".",[9]B!N8)</f>
        <v>99</v>
      </c>
      <c r="CK9" s="22" t="str">
        <f>IF([9]B!O8=0,"",[9]B!O8)</f>
        <v/>
      </c>
      <c r="CL9" s="21">
        <f>IF([9]A!P8=0,".",[9]A!P8)</f>
        <v>81.400000000000006</v>
      </c>
      <c r="CM9" s="22" t="str">
        <f>IF([9]A!Q8=0,"",[9]A!Q8)</f>
        <v/>
      </c>
      <c r="CN9" s="21">
        <f>IF([9]B!P8=0,".",[9]B!P8)</f>
        <v>97.4</v>
      </c>
      <c r="CO9" s="22" t="str">
        <f>IF([9]B!Q8=0,"",[9]B!Q8)</f>
        <v/>
      </c>
      <c r="CP9" s="21">
        <f>IF([10]A!B8=0,".",[10]A!B8)</f>
        <v>97.6</v>
      </c>
      <c r="CQ9" s="22" t="str">
        <f>IF([10]A!C8=0,"",[10]A!C8)</f>
        <v/>
      </c>
      <c r="CR9" s="21">
        <f>IF([10]B!B8=0,".",[10]B!B8)</f>
        <v>99.9</v>
      </c>
      <c r="CS9" s="22" t="str">
        <f>IF([10]B!C8=0,"",[10]B!C8)</f>
        <v/>
      </c>
      <c r="CT9" s="21">
        <f>IF([10]C_miesieczne!B8=0,".",[10]C_miesieczne!B8)</f>
        <v>100.3</v>
      </c>
      <c r="CU9" s="22" t="str">
        <f>IF([10]C_miesieczne!C8=0,"",[10]C_miesieczne!C8)</f>
        <v/>
      </c>
      <c r="CV9" s="21">
        <f>IF([10]A!D8=0,".",[10]A!D8)</f>
        <v>114.4</v>
      </c>
      <c r="CW9" s="22" t="str">
        <f>IF([10]A!E8=0,"",[10]A!E8)</f>
        <v/>
      </c>
      <c r="CX9" s="21">
        <f>IF([10]B!D8=0,".",[10]B!D8)</f>
        <v>98.9</v>
      </c>
      <c r="CY9" s="22" t="str">
        <f>IF([10]B!E8=0,"",[10]B!E8)</f>
        <v/>
      </c>
      <c r="CZ9" s="21">
        <f>IF([10]C_miesieczne!D8=0,".",[10]C_miesieczne!D8)</f>
        <v>101.7</v>
      </c>
      <c r="DA9" s="22" t="str">
        <f>IF([10]C_miesieczne!E8=0,"",[10]C_miesieczne!E8)</f>
        <v/>
      </c>
      <c r="DB9" s="21">
        <f>IF([10]A!H8=0,".",[10]A!H8)</f>
        <v>95.9</v>
      </c>
      <c r="DC9" s="22" t="str">
        <f>IF([10]A!I8=0,"",[10]A!I8)</f>
        <v/>
      </c>
      <c r="DD9" s="21">
        <f>IF([10]B!H8=0,".",[10]B!H8)</f>
        <v>99.7</v>
      </c>
      <c r="DE9" s="22" t="str">
        <f>IF([10]B!I8=0,"",[10]B!I8)</f>
        <v/>
      </c>
      <c r="DF9" s="21">
        <f>IF([10]C_miesieczne!F8=0,".",[10]C_miesieczne!F8)</f>
        <v>99.8</v>
      </c>
      <c r="DG9" s="22" t="str">
        <f>IF([10]C_miesieczne!G8=0,"",[10]C_miesieczne!G8)</f>
        <v/>
      </c>
      <c r="DH9" s="21">
        <f>IF([10]A!BB8=0,".",[10]A!BB8)</f>
        <v>101.1</v>
      </c>
      <c r="DI9" s="22" t="str">
        <f>IF([10]A!BC8=0,"",[10]A!BC8)</f>
        <v/>
      </c>
      <c r="DJ9" s="21">
        <f>IF([10]B!BB8=0,".",[10]B!BB8)</f>
        <v>101.5</v>
      </c>
      <c r="DK9" s="22" t="str">
        <f>IF([10]B!BC8=0,"",[10]B!BC8)</f>
        <v/>
      </c>
      <c r="DL9" s="21">
        <f>IF([10]C_miesieczne!H8=0,".",[10]C_miesieczne!H8)</f>
        <v>102.3</v>
      </c>
      <c r="DM9" s="22" t="str">
        <f>IF([10]C_miesieczne!I8=0,"",[10]C_miesieczne!I8)</f>
        <v/>
      </c>
      <c r="DN9" s="21">
        <f>IF([10]A!BD8=0,".",[10]A!BD8)</f>
        <v>106.2</v>
      </c>
      <c r="DO9" s="22" t="str">
        <f>IF([10]A!BE8=0,"",[10]A!BE8)</f>
        <v/>
      </c>
      <c r="DP9" s="21">
        <f>IF([10]B!BD8=0,".",[10]B!BD8)</f>
        <v>100.3</v>
      </c>
      <c r="DQ9" s="22" t="str">
        <f>IF([10]B!BE8=0,"",[10]B!BE8)</f>
        <v/>
      </c>
      <c r="DR9" s="21">
        <f>IF([10]C_miesieczne!J8=0,".",[10]C_miesieczne!J8)</f>
        <v>101.8</v>
      </c>
      <c r="DS9" s="22" t="str">
        <f>IF([10]C_miesieczne!K8=0,"",[10]C_miesieczne!K8)</f>
        <v/>
      </c>
      <c r="DT9" s="21">
        <f>IF([11]A_Prod_bud_mont!B8=0,".",[11]A_Prod_bud_mont!B8)</f>
        <v>99.4</v>
      </c>
      <c r="DU9" s="22" t="str">
        <f>IF([11]A_Prod_bud_mont!C8=0,"",[11]A_Prod_bud_mont!C8)</f>
        <v/>
      </c>
      <c r="DV9" s="21">
        <f>IF([11]B_Prod_bud_mont!B8=0,".",[11]B_Prod_bud_mont!B8)</f>
        <v>99.9</v>
      </c>
      <c r="DW9" s="22" t="str">
        <f>IF([11]B_Prod_bud_mont!C8=0,"",[11]B_Prod_bud_mont!C8)</f>
        <v/>
      </c>
      <c r="DX9" s="21">
        <f>IF([11]Miesieczne!B8=0,".",[11]Miesieczne!B8)</f>
        <v>99.7</v>
      </c>
      <c r="DY9" s="22" t="str">
        <f>IF([11]Miesieczne!C8=0,"",[11]Miesieczne!C8)</f>
        <v/>
      </c>
      <c r="DZ9" s="21">
        <f>IF([12]A!B8=0,".",[12]A!B8)</f>
        <v>102.9</v>
      </c>
      <c r="EA9" s="22" t="str">
        <f>IF([12]A!C8=0,"",[12]A!C8)</f>
        <v/>
      </c>
      <c r="EB9" s="21">
        <f>IF([12]B!B8=0,".",[12]B!B8)</f>
        <v>100.2</v>
      </c>
      <c r="EC9" s="22" t="str">
        <f>IF([12]B!C8=0,"",[12]B!C8)</f>
        <v/>
      </c>
      <c r="ED9" s="21">
        <f>IF([12]C!B8=0,".",[12]C!B8)</f>
        <v>100.9</v>
      </c>
      <c r="EE9" s="22" t="str">
        <f>IF([12]C!C8=0,"",[12]C!C8)</f>
        <v/>
      </c>
      <c r="EF9" s="21">
        <f>IF([13]Miesieczne!B8=0,".",[13]Miesieczne!B8)</f>
        <v>92</v>
      </c>
      <c r="EG9" s="6" t="str">
        <f>IF([13]Miesieczne!C8=0,"",[13]Miesieczne!C8)</f>
        <v/>
      </c>
      <c r="EH9" s="21">
        <f>IF([13]Miesieczne!D8=0,".",[13]Miesieczne!D8)</f>
        <v>96.3</v>
      </c>
      <c r="EI9" s="22" t="str">
        <f>IF([13]Miesieczne!E8=0,"",[13]Miesieczne!E8)</f>
        <v/>
      </c>
      <c r="EJ9" s="6">
        <f>IF([13]Miesieczne!F8=0,".",[13]Miesieczne!F8)</f>
        <v>92.7</v>
      </c>
      <c r="EK9" s="6" t="str">
        <f>IF([13]Miesieczne!G8=0,"",[13]Miesieczne!G8)</f>
        <v/>
      </c>
      <c r="EL9" s="21">
        <f>IF([13]Miesieczne!H8=0,".",[13]Miesieczne!H8)</f>
        <v>97.5</v>
      </c>
      <c r="EM9" s="22" t="str">
        <f>IF([13]Miesieczne!I8=0,"",[13]Miesieczne!I8)</f>
        <v/>
      </c>
      <c r="EN9" s="6">
        <f>IF([13]Miesieczne!J8=0,".",[13]Miesieczne!J8)</f>
        <v>99.2</v>
      </c>
      <c r="EO9" s="22" t="str">
        <f>IF([13]Miesieczne!K8=0,"",[13]Miesieczne!K8)</f>
        <v/>
      </c>
      <c r="EP9" s="13">
        <v>401.55</v>
      </c>
      <c r="EQ9" s="57"/>
      <c r="ER9" s="13">
        <v>293.85000000000002</v>
      </c>
      <c r="ES9" s="13"/>
      <c r="ET9" s="24">
        <v>273.70999999999998</v>
      </c>
      <c r="EU9" s="57"/>
      <c r="EV9" s="6">
        <f>IF([14]Wskazniki!B8=0,".",[14]Wskazniki!B8)</f>
        <v>75</v>
      </c>
      <c r="EW9" s="22" t="str">
        <f>IF([14]Wskazniki!C8=0,"",[14]Wskazniki!C8)</f>
        <v/>
      </c>
      <c r="EX9" s="21">
        <f>IF([14]Wskazniki!D8=0,".",[14]Wskazniki!D8)</f>
        <v>93.1</v>
      </c>
      <c r="EY9" s="22" t="str">
        <f>IF([14]Wskazniki!E8=0,"",[14]Wskazniki!E8)</f>
        <v/>
      </c>
      <c r="EZ9" s="6">
        <f>IF([14]Wskazniki!H8=0,".",[14]Wskazniki!H8)</f>
        <v>70.3</v>
      </c>
      <c r="FA9" s="22" t="str">
        <f>IF([14]Wskazniki!I8=0,"",[14]Wskazniki!I8)</f>
        <v/>
      </c>
      <c r="FB9" s="21">
        <f>IF([14]Wskazniki!BB8=0,".",[14]Wskazniki!BB8)</f>
        <v>115.6</v>
      </c>
      <c r="FC9" s="22" t="str">
        <f>IF([14]Wskazniki!BC8=0,"",[14]Wskazniki!BC8)</f>
        <v/>
      </c>
      <c r="FD9" s="6">
        <f>IF([14]Wskazniki!BD8=0,".",[14]Wskazniki!BD8)</f>
        <v>76.400000000000006</v>
      </c>
      <c r="FE9" s="22" t="str">
        <f>IF([14]Wskazniki!BE8=0,"",[14]Wskazniki!BE8)</f>
        <v/>
      </c>
      <c r="FF9" s="21">
        <f>IF([15]Miesieczne!B8=0,".",[15]Miesieczne!B8)</f>
        <v>46.1</v>
      </c>
      <c r="FG9" s="22" t="str">
        <f>IF([15]Miesieczne!C8=0,"",[15]Miesieczne!C8)</f>
        <v/>
      </c>
      <c r="FH9" s="6">
        <f>IF([16]A!B8=0,".",[16]A!B8)</f>
        <v>109.2</v>
      </c>
      <c r="FI9" s="22" t="str">
        <f>IF([16]A!C8=0,"",[16]A!C8)</f>
        <v/>
      </c>
      <c r="FJ9" s="21">
        <f>IF([16]A!D8=0,".",[16]A!D8)</f>
        <v>99.3</v>
      </c>
      <c r="FK9" s="22" t="str">
        <f>IF([16]A!E8=0,"",[16]A!E8)</f>
        <v/>
      </c>
      <c r="FL9" s="6">
        <f>IF([16]A!H8=0,".",[16]A!H8)</f>
        <v>110.8</v>
      </c>
      <c r="FM9" s="22" t="str">
        <f>IF([16]A!I8=0,"",[16]A!I8)</f>
        <v/>
      </c>
      <c r="FN9" s="21">
        <f>IF([16]A!BB8=0,".",[16]A!BB8)</f>
        <v>100.6</v>
      </c>
      <c r="FO9" s="95" t="str">
        <f>IF([16]A!BC8=0,"",[16]A!BC8)</f>
        <v/>
      </c>
      <c r="FP9" s="6">
        <f>IF([16]A!BD8=0,".",[16]A!BD8)</f>
        <v>103.6</v>
      </c>
      <c r="FQ9" s="22" t="str">
        <f>IF([16]A!BE8=0,"",[16]A!BE8)</f>
        <v/>
      </c>
      <c r="FR9" s="21">
        <f>IF([15]A!B8=0,".",[15]A!B8)</f>
        <v>75.3</v>
      </c>
      <c r="FS9" s="22" t="str">
        <f>IF([15]A!C8=0,"",[15]A!C8)</f>
        <v/>
      </c>
      <c r="FT9" s="6">
        <f>IF([16]B!B8=0,".",[16]B!B8)</f>
        <v>102.6</v>
      </c>
      <c r="FU9" s="22" t="str">
        <f>IF([16]B!C8=0,"",[16]B!C8)</f>
        <v/>
      </c>
      <c r="FV9" s="21">
        <f>IF([16]B!D8=0,".",[16]B!D8)</f>
        <v>110.7</v>
      </c>
      <c r="FW9" s="22" t="str">
        <f>IF([16]B!E8=0,"",[16]B!E8)</f>
        <v/>
      </c>
      <c r="FX9" s="6">
        <f>IF([16]B!H8=0,".",[16]B!H8)</f>
        <v>104.1</v>
      </c>
      <c r="FY9" s="22" t="str">
        <f>IF([16]B!I8=0,"",[16]B!I8)</f>
        <v/>
      </c>
      <c r="FZ9" s="21">
        <f>IF([16]B!BB8=0,".",[16]B!BB8)</f>
        <v>91.1</v>
      </c>
      <c r="GA9" s="22" t="str">
        <f>IF([16]B!BC8=0,"",[16]B!BC8)</f>
        <v/>
      </c>
      <c r="GB9" s="6">
        <f>IF([16]B!BD8=0,".",[16]B!BD8)</f>
        <v>99</v>
      </c>
      <c r="GC9" s="22" t="str">
        <f>IF([16]B!BE8=0,"",[16]B!BE8)</f>
        <v/>
      </c>
      <c r="GD9" s="21">
        <f>IF([15]B!B8=0,".",[15]B!B8)</f>
        <v>104</v>
      </c>
      <c r="GE9" s="22" t="str">
        <f>IF([15]B!C8=0,"",[15]B!C8)</f>
        <v/>
      </c>
      <c r="GF9" s="6">
        <f>IF([14]Miesieczne!B8=0,".",[14]Miesieczne!B8)</f>
        <v>79.599999999999994</v>
      </c>
      <c r="GG9" s="6" t="str">
        <f>IF([14]Miesieczne!C8=0,"",[14]Miesieczne!C8)</f>
        <v/>
      </c>
      <c r="GH9" s="21">
        <f>IF([14]Miesieczne!D8=0,".",[14]Miesieczne!D8)</f>
        <v>101.4</v>
      </c>
      <c r="GI9" s="22" t="str">
        <f>IF([14]Miesieczne!E8=0,"",[14]Miesieczne!E8)</f>
        <v/>
      </c>
      <c r="GJ9" s="6">
        <f>IF([14]Miesieczne!F8=0,".",[14]Miesieczne!F8)</f>
        <v>76.900000000000006</v>
      </c>
      <c r="GK9" s="6" t="str">
        <f>IF([14]Miesieczne!G8=0,"",[14]Miesieczne!G8)</f>
        <v/>
      </c>
      <c r="GL9" s="21">
        <f>IF([14]Miesieczne!H8=0,".",[14]Miesieczne!H8)</f>
        <v>99.8</v>
      </c>
      <c r="GM9" s="22" t="str">
        <f>IF([14]Miesieczne!I8=0,"",[14]Miesieczne!I8)</f>
        <v/>
      </c>
      <c r="GN9" s="6">
        <f>IF([14]Miesieczne!J8=0,".",[14]Miesieczne!J8)</f>
        <v>81.5</v>
      </c>
      <c r="GO9" s="6" t="str">
        <f>IF([14]Miesieczne!K8=0,"",[14]Miesieczne!K8)</f>
        <v/>
      </c>
      <c r="GP9" s="21">
        <f>IF([15]Miesieczne!D8=0,".",[15]Miesieczne!D8)</f>
        <v>80.099999999999994</v>
      </c>
      <c r="GQ9" s="22" t="str">
        <f>IF([15]Miesieczne!E8=0,"",[15]Miesieczne!E8)</f>
        <v/>
      </c>
      <c r="GR9" s="6">
        <f>IF([16]Miesieczne!B8=0,".",[16]Miesieczne!B8)</f>
        <v>109.3</v>
      </c>
      <c r="GS9" s="6" t="str">
        <f>IF([16]Miesieczne!C8=0,"",[16]Miesieczne!C8)</f>
        <v/>
      </c>
      <c r="GT9" s="21">
        <f>IF([16]Miesieczne!D8=0,".",[16]Miesieczne!D8)</f>
        <v>99.8</v>
      </c>
      <c r="GU9" s="22" t="str">
        <f>IF([16]Miesieczne!E8=0,"",[16]Miesieczne!E8)</f>
        <v/>
      </c>
      <c r="GV9" s="6">
        <f>IF([16]Miesieczne!F8=0,".",[16]Miesieczne!F8)</f>
        <v>110.6</v>
      </c>
      <c r="GW9" s="6" t="str">
        <f>IF([16]Miesieczne!G8=0,"",[16]Miesieczne!G8)</f>
        <v/>
      </c>
      <c r="GX9" s="21">
        <f>IF([16]Miesieczne!H8=0,".",[16]Miesieczne!H8)</f>
        <v>100.7</v>
      </c>
      <c r="GY9" s="22" t="str">
        <f>IF([16]Miesieczne!I8=0,"",[16]Miesieczne!I8)</f>
        <v/>
      </c>
      <c r="GZ9" s="6">
        <f>IF([16]Miesieczne!J8=0,".",[16]Miesieczne!J8)</f>
        <v>103.8</v>
      </c>
      <c r="HA9" s="6" t="str">
        <f>IF([16]Miesieczne!K8=0,"",[16]Miesieczne!K8)</f>
        <v/>
      </c>
      <c r="HB9" s="21">
        <f>IF([15]Miesieczne!F8=0,".",[15]Miesieczne!F8)</f>
        <v>78</v>
      </c>
      <c r="HC9" s="22" t="str">
        <f>IF([15]Miesieczne!G8=0,"",[15]Miesieczne!G8)</f>
        <v/>
      </c>
      <c r="HD9" s="6">
        <f>IF([16]Miesieczne!L8=0,".",[16]Miesieczne!L8)</f>
        <v>100.1</v>
      </c>
      <c r="HE9" s="22" t="str">
        <f>IF([16]Miesieczne!M8=0,"",[16]Miesieczne!M8)</f>
        <v/>
      </c>
      <c r="HF9" s="6">
        <f>IF([16]Miesieczne!N8=0,".",[16]Miesieczne!N8)</f>
        <v>104.2</v>
      </c>
      <c r="HG9" s="6" t="str">
        <f>IF([16]Miesieczne!O8=0,"",[16]Miesieczne!O8)</f>
        <v/>
      </c>
      <c r="HH9" s="21">
        <f>IF([16]Miesieczne!P8=0,".",[16]Miesieczne!P8)</f>
        <v>100.7</v>
      </c>
      <c r="HI9" s="22" t="str">
        <f>IF([16]Miesieczne!Q8=0,"",[16]Miesieczne!Q8)</f>
        <v/>
      </c>
      <c r="HJ9" s="6">
        <f>IF([16]Miesieczne!R8=0,".",[16]Miesieczne!R8)</f>
        <v>95.7</v>
      </c>
      <c r="HK9" s="22" t="str">
        <f>IF([16]Miesieczne!S8=0,"",[16]Miesieczne!S8)</f>
        <v/>
      </c>
      <c r="HL9" s="6">
        <f>IF([16]Miesieczne!T8=0,".",[16]Miesieczne!T8)</f>
        <v>96.6</v>
      </c>
      <c r="HM9" s="22" t="str">
        <f>IF([16]Miesieczne!U8=0,"",[16]Miesieczne!U8)</f>
        <v/>
      </c>
      <c r="HN9" s="6">
        <f>IF([15]Miesieczne!H8=0,".",[15]Miesieczne!H8)</f>
        <v>93.7</v>
      </c>
      <c r="HO9" s="6" t="str">
        <f>IF([15]Miesieczne!I8=0,"",[15]Miesieczne!I8)</f>
        <v/>
      </c>
      <c r="HP9" s="21">
        <f>IF([16]Miesieczne!V8=0,".",[16]Miesieczne!V8)</f>
        <v>81.2</v>
      </c>
      <c r="HQ9" s="22" t="str">
        <f>IF([16]Miesieczne!W8=0,"",[16]Miesieczne!W8)</f>
        <v/>
      </c>
      <c r="HR9" s="6">
        <f>IF([16]Miesieczne!X8=0,".",[16]Miesieczne!X8)</f>
        <v>111.4</v>
      </c>
      <c r="HS9" s="6" t="str">
        <f>IF([16]Miesieczne!Y8=0,"",[16]Miesieczne!Y8)</f>
        <v/>
      </c>
      <c r="HT9" s="21">
        <f>IF([16]Miesieczne!Z8=0,".",[16]Miesieczne!Z8)</f>
        <v>99.4</v>
      </c>
      <c r="HU9" s="22" t="str">
        <f>IF([16]Miesieczne!AA8=0,"",[16]Miesieczne!AA8)</f>
        <v/>
      </c>
      <c r="HV9" s="6">
        <f>IF([16]Miesieczne!AB8=0,".",[16]Miesieczne!AB8)</f>
        <v>84.6</v>
      </c>
      <c r="HW9" s="6" t="str">
        <f>IF([16]Miesieczne!AC8=0,"",[16]Miesieczne!AC8)</f>
        <v/>
      </c>
      <c r="HX9" s="21">
        <f>IF([16]Miesieczne!AD8=0,".",[16]Miesieczne!AD8)</f>
        <v>116.8</v>
      </c>
      <c r="HY9" s="22" t="str">
        <f>IF([16]Miesieczne!AE8=0,"",[16]Miesieczne!AE8)</f>
        <v/>
      </c>
      <c r="HZ9" s="6">
        <f>IF([16]Miesieczne!AF8=0,".",[16]Miesieczne!AF8)</f>
        <v>105.7</v>
      </c>
      <c r="IA9" s="6" t="str">
        <f>IF([16]Miesieczne!AG8=0,"",[16]Miesieczne!AG8)</f>
        <v/>
      </c>
      <c r="IB9" s="19">
        <f>IF([17]Miesieczne!B8=0,".",[17]Miesieczne!B8)</f>
        <v>6269</v>
      </c>
      <c r="IC9" s="58" t="str">
        <f>IF([17]Miesieczne!C8=0,"",[17]Miesieczne!C8)</f>
        <v/>
      </c>
      <c r="ID9" s="3">
        <f>IF([17]Miesieczne!D8=0,".",[17]Miesieczne!D8)</f>
        <v>536</v>
      </c>
      <c r="IE9" s="3" t="str">
        <f>IF([17]Miesieczne!E8=0,"",[17]Miesieczne!E8)</f>
        <v/>
      </c>
      <c r="IF9" s="19">
        <f>IF([18]Miesieczne!B8=0,".",[18]Miesieczne!B8)</f>
        <v>13294</v>
      </c>
      <c r="IG9" s="58" t="str">
        <f>IF([18]Miesieczne!C8=0,"",[18]Miesieczne!C8)</f>
        <v/>
      </c>
      <c r="IH9" s="3">
        <v>1884</v>
      </c>
      <c r="II9" s="3"/>
      <c r="IJ9" s="19">
        <f>IF([19]Wartosci_miesieczne!B8=0,".",[19]Wartosci_miesieczne!B8)</f>
        <v>9864</v>
      </c>
      <c r="IK9" s="22" t="str">
        <f>IF([19]Wartosci_miesieczne!C8=0,"",[19]Wartosci_miesieczne!C8)</f>
        <v/>
      </c>
      <c r="IL9" s="6">
        <f>IF(ROUND([20]Wartosci!B8/1000,1)=0,".",ROUND([20]Wartosci!B8/1000,1))</f>
        <v>29.3</v>
      </c>
      <c r="IM9" s="22" t="str">
        <f>IF([20]Wartosci!C8=0,"",[20]Wartosci!C8)</f>
        <v/>
      </c>
      <c r="IN9" s="21">
        <f>IF([21]Miesieczne!B8=0,".",[21]Miesieczne!B8)</f>
        <v>75.5</v>
      </c>
      <c r="IO9" s="22" t="str">
        <f>IF([21]Miesieczne!C8=0,"",[21]Miesieczne!C8)</f>
        <v/>
      </c>
      <c r="IP9" s="6">
        <f>IF([21]Miesieczne!D8=0,".",[21]Miesieczne!D8)</f>
        <v>96.9</v>
      </c>
      <c r="IQ9" s="6" t="str">
        <f>IF([21]Miesieczne!E8=0,"",[21]Miesieczne!E8)</f>
        <v/>
      </c>
      <c r="IR9" s="21">
        <f>IF([21]Miesieczne!F8=0,".",[21]Miesieczne!F8)</f>
        <v>87.9</v>
      </c>
      <c r="IS9" s="22" t="str">
        <f>IF([21]Miesieczne!G8=0,"",[21]Miesieczne!G8)</f>
        <v/>
      </c>
      <c r="IT9" s="6" t="s">
        <v>569</v>
      </c>
      <c r="IU9" s="6"/>
      <c r="IV9" s="21">
        <f>IF([21]Ceny_stale_A!B8=0,".",[21]Ceny_stale_A!B8)</f>
        <v>97.2</v>
      </c>
      <c r="IW9" s="95" t="str">
        <f>IF([21]Ceny_stale_A!C8=0,"",[21]Ceny_stale_A!C8)</f>
        <v/>
      </c>
      <c r="IX9" s="96" t="s">
        <v>569</v>
      </c>
      <c r="IY9" s="6"/>
      <c r="IZ9" s="21" t="s">
        <v>569</v>
      </c>
      <c r="JA9" s="22"/>
      <c r="JB9" s="6" t="s">
        <v>569</v>
      </c>
      <c r="JC9" s="6"/>
      <c r="JD9" s="21">
        <f>IF([22]Miesieczne!D8=0,".",[22]Miesieczne!D8)</f>
        <v>36286.1</v>
      </c>
      <c r="JE9" s="22" t="str">
        <f>IF([22]Miesieczne!E8=0,"",[22]Miesieczne!E8)</f>
        <v/>
      </c>
      <c r="JF9" s="6">
        <f>IF([22]Miesieczne!F8=0,".",[22]Miesieczne!F8)</f>
        <v>39626.300000000003</v>
      </c>
      <c r="JG9" s="6" t="str">
        <f>IF([22]Miesieczne!G8=0,"",[22]Miesieczne!G8)</f>
        <v/>
      </c>
      <c r="JH9" s="21">
        <f>IF([22]Miesieczne!H8=0,".",[22]Miesieczne!H8)</f>
        <v>-3340.2</v>
      </c>
      <c r="JI9" s="22" t="str">
        <f>IF([22]Miesieczne!I8=0,"",[22]Miesieczne!I8)</f>
        <v/>
      </c>
      <c r="JJ9" s="6">
        <f>IF([22]Miesieczne!J8=0,".",[22]Miesieczne!J8)</f>
        <v>114.3</v>
      </c>
      <c r="JK9" s="6" t="str">
        <f>IF([22]Miesieczne!K8=0,"",[22]Miesieczne!K8)</f>
        <v/>
      </c>
      <c r="JL9" s="21">
        <f>IF([22]Miesieczne!L8=0,".",[22]Miesieczne!L8)</f>
        <v>110.1</v>
      </c>
      <c r="JM9" s="22" t="str">
        <f>IF([22]Miesieczne!M8=0,"",[22]Miesieczne!M8)</f>
        <v/>
      </c>
      <c r="JN9" s="6">
        <f>IF([22]Miesieczne!N8=0,".",[22]Miesieczne!N8)</f>
        <v>115.3</v>
      </c>
      <c r="JO9" s="6" t="str">
        <f>IF([22]Miesieczne!O8=0,"",[22]Miesieczne!O8)</f>
        <v/>
      </c>
      <c r="JP9" s="21">
        <f>IF([22]Miesieczne!P8=0,".",[22]Miesieczne!P8)</f>
        <v>111.5</v>
      </c>
      <c r="JQ9" s="6" t="str">
        <f>IF([22]Miesieczne!Q8=0,"",[22]Miesieczne!Q8)</f>
        <v/>
      </c>
      <c r="JR9" s="6"/>
      <c r="JS9" s="25"/>
      <c r="JT9" s="25"/>
    </row>
    <row r="10" spans="1:280" s="4" customFormat="1" ht="15" customHeight="1" x14ac:dyDescent="0.2">
      <c r="A10" s="110" t="s">
        <v>231</v>
      </c>
      <c r="B10" s="19" t="str">
        <f>IF([1]Wartosci!B9=0,".",[1]Wartosci!B9)</f>
        <v>.</v>
      </c>
      <c r="C10" s="58" t="str">
        <f>IF([1]Wartosci!C9=0,"",[1]Wartosci!C9)</f>
        <v/>
      </c>
      <c r="D10" s="19">
        <f>IF([2]Wartosci!B9=0,".",[2]Wartosci!B9)</f>
        <v>5294</v>
      </c>
      <c r="E10" s="58" t="str">
        <f>IF([2]Wartosci!C9=0,"",[2]Wartosci!C9)</f>
        <v/>
      </c>
      <c r="F10" s="63">
        <f>IF([2]Miesieczne_I!B9=0,".",[2]Miesieczne_I!B9)</f>
        <v>94.2</v>
      </c>
      <c r="G10" s="63" t="str">
        <f>IF([2]Miesieczne_I!C9=0,"",[2]Miesieczne_I!C9)</f>
        <v/>
      </c>
      <c r="H10" s="21">
        <f>IF([2]A!B9=0,".",[2]A!B9)</f>
        <v>99.4</v>
      </c>
      <c r="I10" s="22" t="str">
        <f>IF([2]A!C9=0,"",[2]A!C9)</f>
        <v/>
      </c>
      <c r="J10" s="21">
        <f>IF([2]B!B9=0,".",[2]B!B9)</f>
        <v>100</v>
      </c>
      <c r="K10" s="22" t="str">
        <f>IF([2]B!C9=0,"",[2]B!C9)</f>
        <v/>
      </c>
      <c r="L10" s="21">
        <f>IF([3]Wartosci!T9=0,".",[3]Wartosci!T9)</f>
        <v>13</v>
      </c>
      <c r="M10" s="22" t="str">
        <f>IF([3]Wartosci!U9=0,"",[3]Wartosci!U9)</f>
        <v/>
      </c>
      <c r="N10" s="24">
        <f>IF([4]Wartosci!B9=0,".",[4]Wartosci!B9)</f>
        <v>3493.42</v>
      </c>
      <c r="O10" s="57" t="str">
        <f>IF([4]Wartosci!C9=0,"",[4]Wartosci!C9)</f>
        <v/>
      </c>
      <c r="P10" s="21">
        <f>IF([4]A!B9=0,".",[4]A!B9)</f>
        <v>104.8</v>
      </c>
      <c r="Q10" s="22" t="str">
        <f>IF([4]A!C9=0,"",[4]A!C9)</f>
        <v/>
      </c>
      <c r="R10" s="21">
        <f>IF([4]B!B9=0,".",[4]B!B9)</f>
        <v>106.2</v>
      </c>
      <c r="S10" s="22" t="str">
        <f>IF([4]B!C9=0,"",[4]B!C9)</f>
        <v/>
      </c>
      <c r="T10" s="64">
        <f>IF([4]Miesieczne!B9=0,".",[4]Miesieczne!B9)</f>
        <v>92</v>
      </c>
      <c r="U10" s="64" t="str">
        <f>IF([4]Miesieczne!C9=0,"",[4]Miesieczne!C9)</f>
        <v/>
      </c>
      <c r="V10" s="66">
        <f>IF([4]Miesieczne!D9=0,".",[4]Miesieczne!D9)</f>
        <v>102.1</v>
      </c>
      <c r="W10" s="67" t="str">
        <f>IF([4]Miesieczne!E9=0,"",[4]Miesieczne!E9)</f>
        <v/>
      </c>
      <c r="X10" s="64">
        <f>IF([4]Miesieczne!F9=0,".",[4]Miesieczne!F9)</f>
        <v>105.9</v>
      </c>
      <c r="Y10" s="64" t="str">
        <f>IF([4]Miesieczne!G9=0,"",[4]Miesieczne!G9)</f>
        <v/>
      </c>
      <c r="Z10" s="24">
        <f>IF([5]Wartosci!X9=0,".",[5]Wartosci!X9)</f>
        <v>1648.55</v>
      </c>
      <c r="AA10" s="57" t="str">
        <f>IF([5]Wartosci!Y9=0,"",[5]Wartosci!Y9)</f>
        <v/>
      </c>
      <c r="AB10" s="21">
        <f>IF([5]A!X9=0,".",[5]A!X9)</f>
        <v>106.5</v>
      </c>
      <c r="AC10" s="22" t="str">
        <f>IF([5]A!Y9=0,"",[5]A!Y9)</f>
        <v/>
      </c>
      <c r="AD10" s="21">
        <f>IF([5]B!X9=0,".",[5]B!X9)</f>
        <v>104.9</v>
      </c>
      <c r="AE10" s="22" t="str">
        <f>IF([5]B!Y9=0,"",[5]B!Y9)</f>
        <v/>
      </c>
      <c r="AF10" s="64">
        <f>IF([5]Miesieczne!B9=0,".",[5]Miesieczne!B9)</f>
        <v>88.3</v>
      </c>
      <c r="AG10" s="64" t="str">
        <f>IF([5]Miesieczne!C9=0,"",[5]Miesieczne!C9)</f>
        <v/>
      </c>
      <c r="AH10" s="66">
        <f>IF([5]Miesieczne!D9=0,".",[5]Miesieczne!D9)</f>
        <v>103.9</v>
      </c>
      <c r="AI10" s="67" t="str">
        <f>IF([5]Miesieczne!E9=0,"",[5]Miesieczne!E9)</f>
        <v/>
      </c>
      <c r="AJ10" s="64">
        <f>IF([5]Miesieczne!F9=0,".",[5]Miesieczne!F9)</f>
        <v>104.7</v>
      </c>
      <c r="AK10" s="64" t="str">
        <f>IF([5]Miesieczne!G9=0,"",[5]Miesieczne!G9)</f>
        <v/>
      </c>
      <c r="AL10" s="24">
        <f>IF([5]Wartosci!AH9=0,".",[5]Wartosci!AH9)</f>
        <v>956.52</v>
      </c>
      <c r="AM10" s="57" t="str">
        <f>IF([5]Wartosci!AI9=0,"",[5]Wartosci!AI9)</f>
        <v/>
      </c>
      <c r="AN10" s="21">
        <f>IF([5]A!AH9=0,".",[5]A!AH9)</f>
        <v>104.6</v>
      </c>
      <c r="AO10" s="22" t="str">
        <f>IF([5]A!AI9=0,"",[5]A!AI9)</f>
        <v/>
      </c>
      <c r="AP10" s="21">
        <f>IF([5]B!AH9=0,".",[5]B!AH9)</f>
        <v>104.6</v>
      </c>
      <c r="AQ10" s="22" t="str">
        <f>IF([5]B!AI9=0,"",[5]B!AI9)</f>
        <v/>
      </c>
      <c r="AR10" s="21">
        <f>IF([5]Miesieczne!H9=0,".",[5]Miesieczne!H9)</f>
        <v>89.2</v>
      </c>
      <c r="AS10" s="22" t="str">
        <f>IF([5]Miesieczne!I9=0,"",[5]Miesieczne!I9)</f>
        <v/>
      </c>
      <c r="AT10" s="21">
        <f>IF([5]Miesieczne!J9=0,".",[5]Miesieczne!J9)</f>
        <v>102</v>
      </c>
      <c r="AU10" s="22" t="str">
        <f>IF([5]Miesieczne!K9=0,"",[5]Miesieczne!K9)</f>
        <v/>
      </c>
      <c r="AV10" s="21">
        <f>IF([5]Miesieczne!L9=0,".",[5]Miesieczne!L9)</f>
        <v>104.4</v>
      </c>
      <c r="AW10" s="22" t="str">
        <f>IF([5]Miesieczne!M9=0,"",[5]Miesieczne!M9)</f>
        <v/>
      </c>
      <c r="AX10" s="21">
        <f>IF([6]Miesieczne!B9=0,".",[6]Miesieczne!B9)</f>
        <v>389.6</v>
      </c>
      <c r="AY10" s="22" t="str">
        <f>IF([6]Miesieczne!C9=0,"",[6]Miesieczne!C9)</f>
        <v/>
      </c>
      <c r="AZ10" s="21">
        <f>IF([6]Miesieczne!D9=0,".",[6]Miesieczne!D9)</f>
        <v>712.8</v>
      </c>
      <c r="BA10" s="22" t="str">
        <f>IF([6]Miesieczne!E9=0,"",[6]Miesieczne!E9)</f>
        <v/>
      </c>
      <c r="BB10" s="21">
        <f>IF([6]Miesieczne!F9=0,".",[6]Miesieczne!F9)</f>
        <v>721.5</v>
      </c>
      <c r="BC10" s="22" t="str">
        <f>IF([6]Miesieczne!G9=0,"",[6]Miesieczne!G9)</f>
        <v/>
      </c>
      <c r="BD10" s="21">
        <f>IF([7]Miesieczne!B9=0,".",[7]Miesieczne!B9)</f>
        <v>704.9</v>
      </c>
      <c r="BE10" s="22" t="str">
        <f>IF([7]Miesieczne!C9=0,"",[7]Miesieczne!C9)</f>
        <v/>
      </c>
      <c r="BF10" s="21">
        <f>IF([7]Miesieczne!D9=0,".",[7]Miesieczne!D9)</f>
        <v>88</v>
      </c>
      <c r="BG10" s="22" t="str">
        <f>IF([7]Miesieczne!E9=0,"",[7]Miesieczne!E9)</f>
        <v/>
      </c>
      <c r="BH10" s="24">
        <f>IF([7]Miesieczne!F9=0,".",[7]Miesieczne!F9)</f>
        <v>3.5</v>
      </c>
      <c r="BI10" s="57" t="str">
        <f>IF([7]Miesieczne!G9=0,"",[7]Miesieczne!G9)</f>
        <v/>
      </c>
      <c r="BJ10" s="24">
        <f>IF([7]Miesieczne!H9=0,".",[7]Miesieczne!H9)</f>
        <v>5</v>
      </c>
      <c r="BK10" s="57" t="str">
        <f>IF([7]Miesieczne!I9=0,"",[7]Miesieczne!I9)</f>
        <v/>
      </c>
      <c r="BL10" s="24">
        <f>IF([7]Miesieczne!J9=0,".",[7]Miesieczne!J9)</f>
        <v>2</v>
      </c>
      <c r="BM10" s="57" t="str">
        <f>IF([7]Miesieczne!K9=0,"",[7]Miesieczne!K9)</f>
        <v/>
      </c>
      <c r="BN10" s="24">
        <f>IF([7]Miesieczne!L9=0,".",[7]Miesieczne!L9)</f>
        <v>3.75</v>
      </c>
      <c r="BO10" s="57" t="str">
        <f>IF([7]Miesieczne!M9=0,"",[7]Miesieczne!M9)</f>
        <v/>
      </c>
      <c r="BP10" s="21">
        <f>IF([7]Miesieczne!N9=0,".",[7]Miesieczne!N9)</f>
        <v>2.1</v>
      </c>
      <c r="BQ10" s="22" t="str">
        <f>IF([7]Miesieczne!O9=0,"",[7]Miesieczne!O9)</f>
        <v/>
      </c>
      <c r="BR10" s="21">
        <f>IF([7]Miesieczne!P9=0,".",[7]Miesieczne!P9)</f>
        <v>4.7</v>
      </c>
      <c r="BS10" s="22" t="str">
        <f>IF([7]Miesieczne!Q9=0,"",[7]Miesieczne!Q9)</f>
        <v/>
      </c>
      <c r="BT10" s="21">
        <f>IF([7]Miesieczne!R9=0,".",[7]Miesieczne!R9)</f>
        <v>1.4</v>
      </c>
      <c r="BU10" s="22" t="str">
        <f>IF([7]Miesieczne!S9=0,"",[7]Miesieczne!S9)</f>
        <v/>
      </c>
      <c r="BV10" s="21">
        <f>IF([7]Miesieczne!T9=0,".",[7]Miesieczne!T9)</f>
        <v>3.7</v>
      </c>
      <c r="BW10" s="22" t="str">
        <f>IF([7]Miesieczne!U9=0,"",[7]Miesieczne!U9)</f>
        <v/>
      </c>
      <c r="BX10" s="21">
        <f>IF([8]Wartosci!B9=0,".",[8]Wartosci!B9)</f>
        <v>9.1</v>
      </c>
      <c r="BY10" s="22" t="str">
        <f>IF([8]Wartosci!C9=0,"",[8]Wartosci!C9)</f>
        <v/>
      </c>
      <c r="BZ10" s="21">
        <f>IF([9]A!B9=0,".",[9]A!B9)</f>
        <v>87.8</v>
      </c>
      <c r="CA10" s="22" t="str">
        <f>IF([9]A!C9=0,"",[9]A!C9)</f>
        <v/>
      </c>
      <c r="CB10" s="21">
        <f>IF([9]B!B9=0,".",[9]B!B9)</f>
        <v>94.9</v>
      </c>
      <c r="CC10" s="22" t="str">
        <f>IF([9]B!C9=0,"",[9]B!C9)</f>
        <v/>
      </c>
      <c r="CD10" s="21">
        <f>IF([9]A!D9=0,".",[9]A!D9)</f>
        <v>84.5</v>
      </c>
      <c r="CE10" s="22" t="str">
        <f>IF([9]A!E9=0,"",[9]A!E9)</f>
        <v/>
      </c>
      <c r="CF10" s="21">
        <f>IF([9]B!D9=0,".",[9]B!D9)</f>
        <v>97.4</v>
      </c>
      <c r="CG10" s="22" t="str">
        <f>IF([9]B!E9=0,"",[9]B!E9)</f>
        <v/>
      </c>
      <c r="CH10" s="21">
        <f>IF([9]A!N9=0,".",[9]A!N9)</f>
        <v>96.1</v>
      </c>
      <c r="CI10" s="22" t="str">
        <f>IF([9]A!O9=0,"",[9]A!O9)</f>
        <v/>
      </c>
      <c r="CJ10" s="21">
        <f>IF([9]B!N9=0,".",[9]B!N9)</f>
        <v>93.3</v>
      </c>
      <c r="CK10" s="22" t="str">
        <f>IF([9]B!O9=0,"",[9]B!O9)</f>
        <v/>
      </c>
      <c r="CL10" s="21">
        <f>IF([9]A!P9=0,".",[9]A!P9)</f>
        <v>77.8</v>
      </c>
      <c r="CM10" s="22" t="str">
        <f>IF([9]A!Q9=0,"",[9]A!Q9)</f>
        <v/>
      </c>
      <c r="CN10" s="21">
        <f>IF([9]B!P9=0,".",[9]B!P9)</f>
        <v>102.6</v>
      </c>
      <c r="CO10" s="22" t="str">
        <f>IF([9]B!Q9=0,"",[9]B!Q9)</f>
        <v/>
      </c>
      <c r="CP10" s="21">
        <f>IF([10]A!B9=0,".",[10]A!B9)</f>
        <v>97.4</v>
      </c>
      <c r="CQ10" s="22" t="str">
        <f>IF([10]A!C9=0,"",[10]A!C9)</f>
        <v/>
      </c>
      <c r="CR10" s="21">
        <f>IF([10]B!B9=0,".",[10]B!B9)</f>
        <v>99.8</v>
      </c>
      <c r="CS10" s="22" t="str">
        <f>IF([10]B!C9=0,"",[10]B!C9)</f>
        <v/>
      </c>
      <c r="CT10" s="21">
        <f>IF([10]C_miesieczne!B9=0,".",[10]C_miesieczne!B9)</f>
        <v>100.1</v>
      </c>
      <c r="CU10" s="22" t="str">
        <f>IF([10]C_miesieczne!C9=0,"",[10]C_miesieczne!C9)</f>
        <v/>
      </c>
      <c r="CV10" s="21">
        <f>IF([10]A!D9=0,".",[10]A!D9)</f>
        <v>113.2</v>
      </c>
      <c r="CW10" s="22" t="str">
        <f>IF([10]A!E9=0,"",[10]A!E9)</f>
        <v/>
      </c>
      <c r="CX10" s="21">
        <f>IF([10]B!D9=0,".",[10]B!D9)</f>
        <v>101.3</v>
      </c>
      <c r="CY10" s="22" t="str">
        <f>IF([10]B!E9=0,"",[10]B!E9)</f>
        <v/>
      </c>
      <c r="CZ10" s="21">
        <f>IF([10]C_miesieczne!D9=0,".",[10]C_miesieczne!D9)</f>
        <v>103</v>
      </c>
      <c r="DA10" s="22" t="str">
        <f>IF([10]C_miesieczne!E9=0,"",[10]C_miesieczne!E9)</f>
        <v/>
      </c>
      <c r="DB10" s="21">
        <f>IF([10]A!H9=0,".",[10]A!H9)</f>
        <v>95.6</v>
      </c>
      <c r="DC10" s="22" t="str">
        <f>IF([10]A!I9=0,"",[10]A!I9)</f>
        <v/>
      </c>
      <c r="DD10" s="21">
        <f>IF([10]B!H9=0,".",[10]B!H9)</f>
        <v>99.7</v>
      </c>
      <c r="DE10" s="22" t="str">
        <f>IF([10]B!I9=0,"",[10]B!I9)</f>
        <v/>
      </c>
      <c r="DF10" s="21">
        <f>IF([10]C_miesieczne!F9=0,".",[10]C_miesieczne!F9)</f>
        <v>99.5</v>
      </c>
      <c r="DG10" s="22" t="str">
        <f>IF([10]C_miesieczne!G9=0,"",[10]C_miesieczne!G9)</f>
        <v/>
      </c>
      <c r="DH10" s="21">
        <f>IF([10]A!BB9=0,".",[10]A!BB9)</f>
        <v>101.6</v>
      </c>
      <c r="DI10" s="22" t="str">
        <f>IF([10]A!BC9=0,"",[10]A!BC9)</f>
        <v/>
      </c>
      <c r="DJ10" s="21">
        <f>IF([10]B!BB9=0,".",[10]B!BB9)</f>
        <v>100.1</v>
      </c>
      <c r="DK10" s="22" t="str">
        <f>IF([10]B!BC9=0,"",[10]B!BC9)</f>
        <v/>
      </c>
      <c r="DL10" s="21">
        <f>IF([10]C_miesieczne!H9=0,".",[10]C_miesieczne!H9)</f>
        <v>102.4</v>
      </c>
      <c r="DM10" s="22" t="str">
        <f>IF([10]C_miesieczne!I9=0,"",[10]C_miesieczne!I9)</f>
        <v/>
      </c>
      <c r="DN10" s="21">
        <f>IF([10]A!BD9=0,".",[10]A!BD9)</f>
        <v>106.3</v>
      </c>
      <c r="DO10" s="22" t="str">
        <f>IF([10]A!BE9=0,"",[10]A!BE9)</f>
        <v/>
      </c>
      <c r="DP10" s="21">
        <f>IF([10]B!BD9=0,".",[10]B!BD9)</f>
        <v>100.4</v>
      </c>
      <c r="DQ10" s="22" t="str">
        <f>IF([10]B!BE9=0,"",[10]B!BE9)</f>
        <v/>
      </c>
      <c r="DR10" s="21">
        <f>IF([10]C_miesieczne!J9=0,".",[10]C_miesieczne!J9)</f>
        <v>102.2</v>
      </c>
      <c r="DS10" s="22" t="str">
        <f>IF([10]C_miesieczne!K9=0,"",[10]C_miesieczne!K9)</f>
        <v/>
      </c>
      <c r="DT10" s="21">
        <f>IF([11]A_Prod_bud_mont!B9=0,".",[11]A_Prod_bud_mont!B9)</f>
        <v>99.5</v>
      </c>
      <c r="DU10" s="22" t="str">
        <f>IF([11]A_Prod_bud_mont!C9=0,"",[11]A_Prod_bud_mont!C9)</f>
        <v/>
      </c>
      <c r="DV10" s="21">
        <f>IF([11]B_Prod_bud_mont!B9=0,".",[11]B_Prod_bud_mont!B9)</f>
        <v>100</v>
      </c>
      <c r="DW10" s="22" t="str">
        <f>IF([11]B_Prod_bud_mont!C9=0,"",[11]B_Prod_bud_mont!C9)</f>
        <v/>
      </c>
      <c r="DX10" s="21">
        <f>IF([11]Miesieczne!B9=0,".",[11]Miesieczne!B9)</f>
        <v>99.7</v>
      </c>
      <c r="DY10" s="22" t="str">
        <f>IF([11]Miesieczne!C9=0,"",[11]Miesieczne!C9)</f>
        <v/>
      </c>
      <c r="DZ10" s="21">
        <f>IF([12]A!B9=0,".",[12]A!B9)</f>
        <v>102.6</v>
      </c>
      <c r="EA10" s="22" t="str">
        <f>IF([12]A!C9=0,"",[12]A!C9)</f>
        <v/>
      </c>
      <c r="EB10" s="21">
        <f>IF([12]B!B9=0,".",[12]B!B9)</f>
        <v>100.3</v>
      </c>
      <c r="EC10" s="22" t="str">
        <f>IF([12]B!C9=0,"",[12]B!C9)</f>
        <v/>
      </c>
      <c r="ED10" s="21">
        <f>IF([12]C!B9=0,".",[12]C!B9)</f>
        <v>101.2</v>
      </c>
      <c r="EE10" s="22" t="str">
        <f>IF([12]C!C9=0,"",[12]C!C9)</f>
        <v/>
      </c>
      <c r="EF10" s="21">
        <f>IF([13]Miesieczne!B9=0,".",[13]Miesieczne!B9)</f>
        <v>87.9</v>
      </c>
      <c r="EG10" s="6" t="str">
        <f>IF([13]Miesieczne!C9=0,"",[13]Miesieczne!C9)</f>
        <v/>
      </c>
      <c r="EH10" s="21">
        <f>IF([13]Miesieczne!D9=0,".",[13]Miesieczne!D9)</f>
        <v>97.9</v>
      </c>
      <c r="EI10" s="22" t="str">
        <f>IF([13]Miesieczne!E9=0,"",[13]Miesieczne!E9)</f>
        <v/>
      </c>
      <c r="EJ10" s="6">
        <f>IF([13]Miesieczne!F9=0,".",[13]Miesieczne!F9)</f>
        <v>90.6</v>
      </c>
      <c r="EK10" s="6" t="str">
        <f>IF([13]Miesieczne!G9=0,"",[13]Miesieczne!G9)</f>
        <v/>
      </c>
      <c r="EL10" s="21">
        <f>IF([13]Miesieczne!H9=0,".",[13]Miesieczne!H9)</f>
        <v>100.3</v>
      </c>
      <c r="EM10" s="22" t="str">
        <f>IF([13]Miesieczne!I9=0,"",[13]Miesieczne!I9)</f>
        <v/>
      </c>
      <c r="EN10" s="6">
        <f>IF([13]Miesieczne!J9=0,".",[13]Miesieczne!J9)</f>
        <v>97</v>
      </c>
      <c r="EO10" s="22" t="str">
        <f>IF([13]Miesieczne!K9=0,"",[13]Miesieczne!K9)</f>
        <v/>
      </c>
      <c r="EP10" s="13">
        <v>389.19</v>
      </c>
      <c r="EQ10" s="57"/>
      <c r="ER10" s="13">
        <v>286.72000000000003</v>
      </c>
      <c r="ES10" s="13"/>
      <c r="ET10" s="24">
        <v>268.85000000000002</v>
      </c>
      <c r="EU10" s="57"/>
      <c r="EV10" s="6">
        <f>IF([14]Wskazniki!B9=0,".",[14]Wskazniki!B9)</f>
        <v>89</v>
      </c>
      <c r="EW10" s="22" t="str">
        <f>IF([14]Wskazniki!C9=0,"",[14]Wskazniki!C9)</f>
        <v/>
      </c>
      <c r="EX10" s="21">
        <f>IF([14]Wskazniki!D9=0,".",[14]Wskazniki!D9)</f>
        <v>111.9</v>
      </c>
      <c r="EY10" s="22" t="str">
        <f>IF([14]Wskazniki!E9=0,"",[14]Wskazniki!E9)</f>
        <v/>
      </c>
      <c r="EZ10" s="6">
        <f>IF([14]Wskazniki!H9=0,".",[14]Wskazniki!H9)</f>
        <v>85.6</v>
      </c>
      <c r="FA10" s="22" t="str">
        <f>IF([14]Wskazniki!I9=0,"",[14]Wskazniki!I9)</f>
        <v/>
      </c>
      <c r="FB10" s="21">
        <f>IF([14]Wskazniki!BB9=0,".",[14]Wskazniki!BB9)</f>
        <v>115.7</v>
      </c>
      <c r="FC10" s="22" t="str">
        <f>IF([14]Wskazniki!BC9=0,"",[14]Wskazniki!BC9)</f>
        <v/>
      </c>
      <c r="FD10" s="6">
        <f>IF([14]Wskazniki!BD9=0,".",[14]Wskazniki!BD9)</f>
        <v>84.9</v>
      </c>
      <c r="FE10" s="22" t="str">
        <f>IF([14]Wskazniki!BE9=0,"",[14]Wskazniki!BE9)</f>
        <v/>
      </c>
      <c r="FF10" s="21">
        <f>IF([15]Miesieczne!B9=0,".",[15]Miesieczne!B9)</f>
        <v>63</v>
      </c>
      <c r="FG10" s="22" t="str">
        <f>IF([15]Miesieczne!C9=0,"",[15]Miesieczne!C9)</f>
        <v/>
      </c>
      <c r="FH10" s="6">
        <f>IF([16]A!B9=0,".",[16]A!B9)</f>
        <v>112.5</v>
      </c>
      <c r="FI10" s="22" t="str">
        <f>IF([16]A!C9=0,"",[16]A!C9)</f>
        <v/>
      </c>
      <c r="FJ10" s="21">
        <f>IF([16]A!D9=0,".",[16]A!D9)</f>
        <v>108.6</v>
      </c>
      <c r="FK10" s="22" t="str">
        <f>IF([16]A!E9=0,"",[16]A!E9)</f>
        <v/>
      </c>
      <c r="FL10" s="6">
        <f>IF([16]A!H9=0,".",[16]A!H9)</f>
        <v>113.9</v>
      </c>
      <c r="FM10" s="22" t="str">
        <f>IF([16]A!I9=0,"",[16]A!I9)</f>
        <v/>
      </c>
      <c r="FN10" s="21">
        <f>IF([16]A!BB9=0,".",[16]A!BB9)</f>
        <v>100.6</v>
      </c>
      <c r="FO10" s="95" t="str">
        <f>IF([16]A!BC9=0,"",[16]A!BC9)</f>
        <v/>
      </c>
      <c r="FP10" s="6">
        <f>IF([16]A!BD9=0,".",[16]A!BD9)</f>
        <v>111.7</v>
      </c>
      <c r="FQ10" s="22" t="str">
        <f>IF([16]A!BE9=0,"",[16]A!BE9)</f>
        <v/>
      </c>
      <c r="FR10" s="21">
        <f>IF([15]A!B9=0,".",[15]A!B9)</f>
        <v>89.1</v>
      </c>
      <c r="FS10" s="22" t="str">
        <f>IF([15]A!C9=0,"",[15]A!C9)</f>
        <v/>
      </c>
      <c r="FT10" s="6">
        <f>IF([16]B!B9=0,".",[16]B!B9)</f>
        <v>118.9</v>
      </c>
      <c r="FU10" s="22" t="str">
        <f>IF([16]B!C9=0,"",[16]B!C9)</f>
        <v/>
      </c>
      <c r="FV10" s="21">
        <f>IF([16]B!D9=0,".",[16]B!D9)</f>
        <v>120.6</v>
      </c>
      <c r="FW10" s="22" t="str">
        <f>IF([16]B!E9=0,"",[16]B!E9)</f>
        <v/>
      </c>
      <c r="FX10" s="6">
        <f>IF([16]B!H9=0,".",[16]B!H9)</f>
        <v>121.8</v>
      </c>
      <c r="FY10" s="22" t="str">
        <f>IF([16]B!I9=0,"",[16]B!I9)</f>
        <v/>
      </c>
      <c r="FZ10" s="21">
        <f>IF([16]B!BB9=0,".",[16]B!BB9)</f>
        <v>100.1</v>
      </c>
      <c r="GA10" s="22" t="str">
        <f>IF([16]B!BC9=0,"",[16]B!BC9)</f>
        <v/>
      </c>
      <c r="GB10" s="6">
        <f>IF([16]B!BD9=0,".",[16]B!BD9)</f>
        <v>110.9</v>
      </c>
      <c r="GC10" s="22" t="str">
        <f>IF([16]B!BE9=0,"",[16]B!BE9)</f>
        <v/>
      </c>
      <c r="GD10" s="21">
        <f>IF([15]B!B9=0,".",[15]B!B9)</f>
        <v>136.5</v>
      </c>
      <c r="GE10" s="22" t="str">
        <f>IF([15]B!C9=0,"",[15]B!C9)</f>
        <v/>
      </c>
      <c r="GF10" s="6">
        <f>IF([14]Miesieczne!B9=0,".",[14]Miesieczne!B9)</f>
        <v>82</v>
      </c>
      <c r="GG10" s="6" t="str">
        <f>IF([14]Miesieczne!C9=0,"",[14]Miesieczne!C9)</f>
        <v/>
      </c>
      <c r="GH10" s="21">
        <f>IF([14]Miesieczne!D9=0,".",[14]Miesieczne!D9)</f>
        <v>108.6</v>
      </c>
      <c r="GI10" s="22" t="str">
        <f>IF([14]Miesieczne!E9=0,"",[14]Miesieczne!E9)</f>
        <v/>
      </c>
      <c r="GJ10" s="6">
        <f>IF([14]Miesieczne!F9=0,".",[14]Miesieczne!F9)</f>
        <v>79.3</v>
      </c>
      <c r="GK10" s="6" t="str">
        <f>IF([14]Miesieczne!G9=0,"",[14]Miesieczne!G9)</f>
        <v/>
      </c>
      <c r="GL10" s="21">
        <f>IF([14]Miesieczne!H9=0,".",[14]Miesieczne!H9)</f>
        <v>101.6</v>
      </c>
      <c r="GM10" s="22" t="str">
        <f>IF([14]Miesieczne!I9=0,"",[14]Miesieczne!I9)</f>
        <v/>
      </c>
      <c r="GN10" s="6">
        <f>IF([14]Miesieczne!J9=0,".",[14]Miesieczne!J9)</f>
        <v>83.9</v>
      </c>
      <c r="GO10" s="6" t="str">
        <f>IF([14]Miesieczne!K9=0,"",[14]Miesieczne!K9)</f>
        <v/>
      </c>
      <c r="GP10" s="21">
        <f>IF([15]Miesieczne!D9=0,".",[15]Miesieczne!D9)</f>
        <v>84.4</v>
      </c>
      <c r="GQ10" s="22" t="str">
        <f>IF([15]Miesieczne!E9=0,"",[15]Miesieczne!E9)</f>
        <v/>
      </c>
      <c r="GR10" s="6">
        <f>IF([16]Miesieczne!B9=0,".",[16]Miesieczne!B9)</f>
        <v>109.9</v>
      </c>
      <c r="GS10" s="6" t="str">
        <f>IF([16]Miesieczne!C9=0,"",[16]Miesieczne!C9)</f>
        <v/>
      </c>
      <c r="GT10" s="21">
        <f>IF([16]Miesieczne!D9=0,".",[16]Miesieczne!D9)</f>
        <v>105.7</v>
      </c>
      <c r="GU10" s="22" t="str">
        <f>IF([16]Miesieczne!E9=0,"",[16]Miesieczne!E9)</f>
        <v/>
      </c>
      <c r="GV10" s="6">
        <f>IF([16]Miesieczne!F9=0,".",[16]Miesieczne!F9)</f>
        <v>111.5</v>
      </c>
      <c r="GW10" s="6" t="str">
        <f>IF([16]Miesieczne!G9=0,"",[16]Miesieczne!G9)</f>
        <v/>
      </c>
      <c r="GX10" s="21">
        <f>IF([16]Miesieczne!H9=0,".",[16]Miesieczne!H9)</f>
        <v>100.5</v>
      </c>
      <c r="GY10" s="22" t="str">
        <f>IF([16]Miesieczne!I9=0,"",[16]Miesieczne!I9)</f>
        <v/>
      </c>
      <c r="GZ10" s="6">
        <f>IF([16]Miesieczne!J9=0,".",[16]Miesieczne!J9)</f>
        <v>110</v>
      </c>
      <c r="HA10" s="6" t="str">
        <f>IF([16]Miesieczne!K9=0,"",[16]Miesieczne!K9)</f>
        <v/>
      </c>
      <c r="HB10" s="21">
        <f>IF([15]Miesieczne!F9=0,".",[15]Miesieczne!F9)</f>
        <v>88.5</v>
      </c>
      <c r="HC10" s="22" t="str">
        <f>IF([15]Miesieczne!G9=0,"",[15]Miesieczne!G9)</f>
        <v/>
      </c>
      <c r="HD10" s="6">
        <f>IF([16]Miesieczne!L9=0,".",[16]Miesieczne!L9)</f>
        <v>103</v>
      </c>
      <c r="HE10" s="22" t="str">
        <f>IF([16]Miesieczne!M9=0,"",[16]Miesieczne!M9)</f>
        <v/>
      </c>
      <c r="HF10" s="6">
        <f>IF([16]Miesieczne!N9=0,".",[16]Miesieczne!N9)</f>
        <v>107.1</v>
      </c>
      <c r="HG10" s="6" t="str">
        <f>IF([16]Miesieczne!O9=0,"",[16]Miesieczne!O9)</f>
        <v/>
      </c>
      <c r="HH10" s="21">
        <f>IF([16]Miesieczne!P9=0,".",[16]Miesieczne!P9)</f>
        <v>103.1</v>
      </c>
      <c r="HI10" s="22" t="str">
        <f>IF([16]Miesieczne!Q9=0,"",[16]Miesieczne!Q9)</f>
        <v/>
      </c>
      <c r="HJ10" s="6">
        <f>IF([16]Miesieczne!R9=0,".",[16]Miesieczne!R9)</f>
        <v>101.8</v>
      </c>
      <c r="HK10" s="22" t="str">
        <f>IF([16]Miesieczne!S9=0,"",[16]Miesieczne!S9)</f>
        <v/>
      </c>
      <c r="HL10" s="6">
        <f>IF([16]Miesieczne!T9=0,".",[16]Miesieczne!T9)</f>
        <v>102.9</v>
      </c>
      <c r="HM10" s="22" t="str">
        <f>IF([16]Miesieczne!U9=0,"",[16]Miesieczne!U9)</f>
        <v/>
      </c>
      <c r="HN10" s="6">
        <f>IF([15]Miesieczne!H9=0,".",[15]Miesieczne!H9)</f>
        <v>105.4</v>
      </c>
      <c r="HO10" s="6" t="str">
        <f>IF([15]Miesieczne!I9=0,"",[15]Miesieczne!I9)</f>
        <v/>
      </c>
      <c r="HP10" s="21">
        <f>IF([16]Miesieczne!V9=0,".",[16]Miesieczne!V9)</f>
        <v>99.2</v>
      </c>
      <c r="HQ10" s="22" t="str">
        <f>IF([16]Miesieczne!W9=0,"",[16]Miesieczne!W9)</f>
        <v/>
      </c>
      <c r="HR10" s="6">
        <f>IF([16]Miesieczne!X9=0,".",[16]Miesieczne!X9)</f>
        <v>123.6</v>
      </c>
      <c r="HS10" s="6" t="str">
        <f>IF([16]Miesieczne!Y9=0,"",[16]Miesieczne!Y9)</f>
        <v/>
      </c>
      <c r="HT10" s="21">
        <f>IF([16]Miesieczne!Z9=0,".",[16]Miesieczne!Z9)</f>
        <v>122.2</v>
      </c>
      <c r="HU10" s="22" t="str">
        <f>IF([16]Miesieczne!AA9=0,"",[16]Miesieczne!AA9)</f>
        <v/>
      </c>
      <c r="HV10" s="6">
        <f>IF([16]Miesieczne!AB9=0,".",[16]Miesieczne!AB9)</f>
        <v>102.7</v>
      </c>
      <c r="HW10" s="6" t="str">
        <f>IF([16]Miesieczne!AC9=0,"",[16]Miesieczne!AC9)</f>
        <v/>
      </c>
      <c r="HX10" s="21">
        <f>IF([16]Miesieczne!AD9=0,".",[16]Miesieczne!AD9)</f>
        <v>124.5</v>
      </c>
      <c r="HY10" s="22" t="str">
        <f>IF([16]Miesieczne!AE9=0,"",[16]Miesieczne!AE9)</f>
        <v/>
      </c>
      <c r="HZ10" s="6">
        <f>IF([16]Miesieczne!AF9=0,".",[16]Miesieczne!AF9)</f>
        <v>121.4</v>
      </c>
      <c r="IA10" s="6" t="str">
        <f>IF([16]Miesieczne!AG9=0,"",[16]Miesieczne!AG9)</f>
        <v/>
      </c>
      <c r="IB10" s="19">
        <f>IF([17]Miesieczne!B9=0,".",[17]Miesieczne!B9)</f>
        <v>7185</v>
      </c>
      <c r="IC10" s="58" t="str">
        <f>IF([17]Miesieczne!C9=0,"",[17]Miesieczne!C9)</f>
        <v/>
      </c>
      <c r="ID10" s="3">
        <f>IF([17]Miesieczne!D9=0,".",[17]Miesieczne!D9)</f>
        <v>696</v>
      </c>
      <c r="IE10" s="3" t="str">
        <f>IF([17]Miesieczne!E9=0,"",[17]Miesieczne!E9)</f>
        <v/>
      </c>
      <c r="IF10" s="19">
        <f>IF([18]Miesieczne!B9=0,".",[18]Miesieczne!B9)</f>
        <v>13847</v>
      </c>
      <c r="IG10" s="58" t="str">
        <f>IF([18]Miesieczne!C9=0,"",[18]Miesieczne!C9)</f>
        <v/>
      </c>
      <c r="IH10" s="3">
        <v>1446</v>
      </c>
      <c r="II10" s="3"/>
      <c r="IJ10" s="19">
        <f>IF([19]Wartosci_miesieczne!B9=0,".",[19]Wartosci_miesieczne!B9)</f>
        <v>11392</v>
      </c>
      <c r="IK10" s="22" t="str">
        <f>IF([19]Wartosci_miesieczne!C9=0,"",[19]Wartosci_miesieczne!C9)</f>
        <v/>
      </c>
      <c r="IL10" s="6">
        <f>IF(ROUND([20]Wartosci!B9/1000,1)=0,".",ROUND([20]Wartosci!B9/1000,1))</f>
        <v>34</v>
      </c>
      <c r="IM10" s="22" t="str">
        <f>IF([20]Wartosci!C9=0,"",[20]Wartosci!C9)</f>
        <v/>
      </c>
      <c r="IN10" s="21">
        <f>IF([21]Miesieczne!B9=0,".",[21]Miesieczne!B9)</f>
        <v>92</v>
      </c>
      <c r="IO10" s="22" t="str">
        <f>IF([21]Miesieczne!C9=0,"",[21]Miesieczne!C9)</f>
        <v/>
      </c>
      <c r="IP10" s="6">
        <f>IF([21]Miesieczne!D9=0,".",[21]Miesieczne!D9)</f>
        <v>105.2</v>
      </c>
      <c r="IQ10" s="6" t="str">
        <f>IF([21]Miesieczne!E9=0,"",[21]Miesieczne!E9)</f>
        <v/>
      </c>
      <c r="IR10" s="21">
        <f>IF([21]Miesieczne!F9=0,".",[21]Miesieczne!F9)</f>
        <v>90.1</v>
      </c>
      <c r="IS10" s="22" t="str">
        <f>IF([21]Miesieczne!G9=0,"",[21]Miesieczne!G9)</f>
        <v/>
      </c>
      <c r="IT10" s="6" t="s">
        <v>569</v>
      </c>
      <c r="IU10" s="6"/>
      <c r="IV10" s="21">
        <f>IF([21]Ceny_stale_A!B9=0,".",[21]Ceny_stale_A!B9)</f>
        <v>105.9</v>
      </c>
      <c r="IW10" s="95" t="str">
        <f>IF([21]Ceny_stale_A!C9=0,"",[21]Ceny_stale_A!C9)</f>
        <v/>
      </c>
      <c r="IX10" s="96" t="s">
        <v>569</v>
      </c>
      <c r="IY10" s="6"/>
      <c r="IZ10" s="21" t="s">
        <v>569</v>
      </c>
      <c r="JA10" s="22"/>
      <c r="JB10" s="6" t="s">
        <v>569</v>
      </c>
      <c r="JC10" s="6"/>
      <c r="JD10" s="21">
        <f>IF([22]Miesieczne!D9=0,".",[22]Miesieczne!D9)</f>
        <v>40612</v>
      </c>
      <c r="JE10" s="22" t="str">
        <f>IF([22]Miesieczne!E9=0,"",[22]Miesieczne!E9)</f>
        <v/>
      </c>
      <c r="JF10" s="6">
        <f>IF([22]Miesieczne!F9=0,".",[22]Miesieczne!F9)</f>
        <v>45147.3</v>
      </c>
      <c r="JG10" s="6" t="str">
        <f>IF([22]Miesieczne!G9=0,"",[22]Miesieczne!G9)</f>
        <v/>
      </c>
      <c r="JH10" s="21">
        <f>IF([22]Miesieczne!H9=0,".",[22]Miesieczne!H9)</f>
        <v>-4535.3</v>
      </c>
      <c r="JI10" s="22" t="str">
        <f>IF([22]Miesieczne!I9=0,"",[22]Miesieczne!I9)</f>
        <v/>
      </c>
      <c r="JJ10" s="6">
        <f>IF([22]Miesieczne!J9=0,".",[22]Miesieczne!J9)</f>
        <v>119.5</v>
      </c>
      <c r="JK10" s="6" t="str">
        <f>IF([22]Miesieczne!K9=0,"",[22]Miesieczne!K9)</f>
        <v/>
      </c>
      <c r="JL10" s="21">
        <f>IF([22]Miesieczne!L9=0,".",[22]Miesieczne!L9)</f>
        <v>114.3</v>
      </c>
      <c r="JM10" s="22" t="str">
        <f>IF([22]Miesieczne!M9=0,"",[22]Miesieczne!M9)</f>
        <v/>
      </c>
      <c r="JN10" s="6">
        <f>IF([22]Miesieczne!N9=0,".",[22]Miesieczne!N9)</f>
        <v>117.7</v>
      </c>
      <c r="JO10" s="6" t="str">
        <f>IF([22]Miesieczne!O9=0,"",[22]Miesieczne!O9)</f>
        <v/>
      </c>
      <c r="JP10" s="21">
        <f>IF([22]Miesieczne!P9=0,".",[22]Miesieczne!P9)</f>
        <v>113.6</v>
      </c>
      <c r="JQ10" s="6" t="str">
        <f>IF([22]Miesieczne!Q9=0,"",[22]Miesieczne!Q9)</f>
        <v/>
      </c>
      <c r="JR10" s="6"/>
      <c r="JS10" s="25"/>
      <c r="JT10" s="25"/>
    </row>
    <row r="11" spans="1:280" s="4" customFormat="1" ht="15" customHeight="1" x14ac:dyDescent="0.2">
      <c r="A11" s="110" t="s">
        <v>232</v>
      </c>
      <c r="B11" s="19" t="str">
        <f>IF([1]Wartosci!B10=0,".",[1]Wartosci!B10)</f>
        <v>.</v>
      </c>
      <c r="C11" s="58" t="str">
        <f>IF([1]Wartosci!C10=0,"",[1]Wartosci!C10)</f>
        <v/>
      </c>
      <c r="D11" s="19">
        <f>IF([2]Wartosci!B10=0,".",[2]Wartosci!B10)</f>
        <v>5308</v>
      </c>
      <c r="E11" s="58" t="str">
        <f>IF([2]Wartosci!C10=0,"",[2]Wartosci!C10)</f>
        <v/>
      </c>
      <c r="F11" s="63">
        <f>IF([2]Miesieczne_I!B10=0,".",[2]Miesieczne_I!B10)</f>
        <v>94.5</v>
      </c>
      <c r="G11" s="63" t="str">
        <f>IF([2]Miesieczne_I!C10=0,"",[2]Miesieczne_I!C10)</f>
        <v/>
      </c>
      <c r="H11" s="21">
        <f>IF([2]A!B10=0,".",[2]A!B10)</f>
        <v>100</v>
      </c>
      <c r="I11" s="22" t="str">
        <f>IF([2]A!C10=0,"",[2]A!C10)</f>
        <v/>
      </c>
      <c r="J11" s="21">
        <f>IF([2]B!B10=0,".",[2]B!B10)</f>
        <v>100.3</v>
      </c>
      <c r="K11" s="22" t="str">
        <f>IF([2]B!C10=0,"",[2]B!C10)</f>
        <v/>
      </c>
      <c r="L11" s="21">
        <f>IF([3]Wartosci!T10=0,".",[3]Wartosci!T10)</f>
        <v>12.4</v>
      </c>
      <c r="M11" s="22" t="str">
        <f>IF([3]Wartosci!U10=0,"",[3]Wartosci!U10)</f>
        <v/>
      </c>
      <c r="N11" s="24">
        <f>IF([4]Wartosci!B10=0,".",[4]Wartosci!B10)</f>
        <v>3398.67</v>
      </c>
      <c r="O11" s="57" t="str">
        <f>IF([4]Wartosci!C10=0,"",[4]Wartosci!C10)</f>
        <v/>
      </c>
      <c r="P11" s="21">
        <f>IF([4]A!B10=0,".",[4]A!B10)</f>
        <v>103.2</v>
      </c>
      <c r="Q11" s="22" t="str">
        <f>IF([4]A!C10=0,"",[4]A!C10)</f>
        <v/>
      </c>
      <c r="R11" s="21">
        <f>IF([4]B!B10=0,".",[4]B!B10)</f>
        <v>97.3</v>
      </c>
      <c r="S11" s="22" t="str">
        <f>IF([4]B!C10=0,"",[4]B!C10)</f>
        <v/>
      </c>
      <c r="T11" s="64">
        <f>IF([4]Miesieczne!B10=0,".",[4]Miesieczne!B10)</f>
        <v>89.1</v>
      </c>
      <c r="U11" s="64" t="str">
        <f>IF([4]Miesieczne!C10=0,"",[4]Miesieczne!C10)</f>
        <v/>
      </c>
      <c r="V11" s="66">
        <f>IF([4]Miesieczne!D10=0,".",[4]Miesieczne!D10)</f>
        <v>100.8</v>
      </c>
      <c r="W11" s="67" t="str">
        <f>IF([4]Miesieczne!E10=0,"",[4]Miesieczne!E10)</f>
        <v/>
      </c>
      <c r="X11" s="64">
        <f>IF([4]Miesieczne!F10=0,".",[4]Miesieczne!F10)</f>
        <v>96.9</v>
      </c>
      <c r="Y11" s="64" t="str">
        <f>IF([4]Miesieczne!G10=0,"",[4]Miesieczne!G10)</f>
        <v/>
      </c>
      <c r="Z11" s="24">
        <f>IF([5]Wartosci!X10=0,".",[5]Wartosci!X10)</f>
        <v>1650.02</v>
      </c>
      <c r="AA11" s="57" t="str">
        <f>IF([5]Wartosci!Y10=0,"",[5]Wartosci!Y10)</f>
        <v/>
      </c>
      <c r="AB11" s="21">
        <f>IF([5]A!X10=0,".",[5]A!X10)</f>
        <v>106</v>
      </c>
      <c r="AC11" s="22" t="str">
        <f>IF([5]A!Y10=0,"",[5]A!Y10)</f>
        <v/>
      </c>
      <c r="AD11" s="21">
        <f>IF([5]B!X10=0,".",[5]B!X10)</f>
        <v>100.1</v>
      </c>
      <c r="AE11" s="22" t="str">
        <f>IF([5]B!Y10=0,"",[5]B!Y10)</f>
        <v/>
      </c>
      <c r="AF11" s="64">
        <f>IF([5]Miesieczne!B10=0,".",[5]Miesieczne!B10)</f>
        <v>88</v>
      </c>
      <c r="AG11" s="64" t="str">
        <f>IF([5]Miesieczne!C10=0,"",[5]Miesieczne!C10)</f>
        <v/>
      </c>
      <c r="AH11" s="66">
        <f>IF([5]Miesieczne!D10=0,".",[5]Miesieczne!D10)</f>
        <v>103.6</v>
      </c>
      <c r="AI11" s="67" t="str">
        <f>IF([5]Miesieczne!E10=0,"",[5]Miesieczne!E10)</f>
        <v/>
      </c>
      <c r="AJ11" s="64">
        <f>IF([5]Miesieczne!F10=0,".",[5]Miesieczne!F10)</f>
        <v>99.7</v>
      </c>
      <c r="AK11" s="64" t="str">
        <f>IF([5]Miesieczne!G10=0,"",[5]Miesieczne!G10)</f>
        <v/>
      </c>
      <c r="AL11" s="24">
        <f>IF([5]Wartosci!AH10=0,".",[5]Wartosci!AH10)</f>
        <v>974.15</v>
      </c>
      <c r="AM11" s="57" t="str">
        <f>IF([5]Wartosci!AI10=0,"",[5]Wartosci!AI10)</f>
        <v/>
      </c>
      <c r="AN11" s="21">
        <f>IF([5]A!AH10=0,".",[5]A!AH10)</f>
        <v>104.6</v>
      </c>
      <c r="AO11" s="22" t="str">
        <f>IF([5]A!AI10=0,"",[5]A!AI10)</f>
        <v/>
      </c>
      <c r="AP11" s="21">
        <f>IF([5]B!AH10=0,".",[5]B!AH10)</f>
        <v>101.8</v>
      </c>
      <c r="AQ11" s="22" t="str">
        <f>IF([5]B!AI10=0,"",[5]B!AI10)</f>
        <v/>
      </c>
      <c r="AR11" s="21">
        <f>IF([5]Miesieczne!H10=0,".",[5]Miesieczne!H10)</f>
        <v>90.4</v>
      </c>
      <c r="AS11" s="22" t="str">
        <f>IF([5]Miesieczne!I10=0,"",[5]Miesieczne!I10)</f>
        <v/>
      </c>
      <c r="AT11" s="21">
        <f>IF([5]Miesieczne!J10=0,".",[5]Miesieczne!J10)</f>
        <v>102.2</v>
      </c>
      <c r="AU11" s="22" t="str">
        <f>IF([5]Miesieczne!K10=0,"",[5]Miesieczne!K10)</f>
        <v/>
      </c>
      <c r="AV11" s="21">
        <f>IF([5]Miesieczne!L10=0,".",[5]Miesieczne!L10)</f>
        <v>101.4</v>
      </c>
      <c r="AW11" s="22" t="str">
        <f>IF([5]Miesieczne!M10=0,"",[5]Miesieczne!M10)</f>
        <v/>
      </c>
      <c r="AX11" s="21">
        <f>IF([6]Miesieczne!B10=0,".",[6]Miesieczne!B10)</f>
        <v>388.3</v>
      </c>
      <c r="AY11" s="22" t="str">
        <f>IF([6]Miesieczne!C10=0,"",[6]Miesieczne!C10)</f>
        <v/>
      </c>
      <c r="AZ11" s="21">
        <f>IF([6]Miesieczne!D10=0,".",[6]Miesieczne!D10)</f>
        <v>713.1</v>
      </c>
      <c r="BA11" s="22" t="str">
        <f>IF([6]Miesieczne!E10=0,"",[6]Miesieczne!E10)</f>
        <v/>
      </c>
      <c r="BB11" s="21">
        <f>IF([6]Miesieczne!F10=0,".",[6]Miesieczne!F10)</f>
        <v>721.2</v>
      </c>
      <c r="BC11" s="22" t="str">
        <f>IF([6]Miesieczne!G10=0,"",[6]Miesieczne!G10)</f>
        <v/>
      </c>
      <c r="BD11" s="21">
        <f>IF([7]Miesieczne!B10=0,".",[7]Miesieczne!B10)</f>
        <v>703.3</v>
      </c>
      <c r="BE11" s="22" t="str">
        <f>IF([7]Miesieczne!C10=0,"",[7]Miesieczne!C10)</f>
        <v/>
      </c>
      <c r="BF11" s="21">
        <f>IF([7]Miesieczne!D10=0,".",[7]Miesieczne!D10)</f>
        <v>96.7</v>
      </c>
      <c r="BG11" s="22" t="str">
        <f>IF([7]Miesieczne!E10=0,"",[7]Miesieczne!E10)</f>
        <v/>
      </c>
      <c r="BH11" s="24">
        <f>IF([7]Miesieczne!F10=0,".",[7]Miesieczne!F10)</f>
        <v>3.5</v>
      </c>
      <c r="BI11" s="57" t="str">
        <f>IF([7]Miesieczne!G10=0,"",[7]Miesieczne!G10)</f>
        <v/>
      </c>
      <c r="BJ11" s="24">
        <f>IF([7]Miesieczne!H10=0,".",[7]Miesieczne!H10)</f>
        <v>5</v>
      </c>
      <c r="BK11" s="57" t="str">
        <f>IF([7]Miesieczne!I10=0,"",[7]Miesieczne!I10)</f>
        <v/>
      </c>
      <c r="BL11" s="24">
        <f>IF([7]Miesieczne!J10=0,".",[7]Miesieczne!J10)</f>
        <v>2</v>
      </c>
      <c r="BM11" s="57" t="str">
        <f>IF([7]Miesieczne!K10=0,"",[7]Miesieczne!K10)</f>
        <v/>
      </c>
      <c r="BN11" s="24">
        <f>IF([7]Miesieczne!L10=0,".",[7]Miesieczne!L10)</f>
        <v>3.75</v>
      </c>
      <c r="BO11" s="57" t="str">
        <f>IF([7]Miesieczne!M10=0,"",[7]Miesieczne!M10)</f>
        <v/>
      </c>
      <c r="BP11" s="21">
        <f>IF([7]Miesieczne!N10=0,".",[7]Miesieczne!N10)</f>
        <v>2.1</v>
      </c>
      <c r="BQ11" s="22" t="str">
        <f>IF([7]Miesieczne!O10=0,"",[7]Miesieczne!O10)</f>
        <v/>
      </c>
      <c r="BR11" s="21">
        <f>IF([7]Miesieczne!P10=0,".",[7]Miesieczne!P10)</f>
        <v>4.4000000000000004</v>
      </c>
      <c r="BS11" s="22" t="str">
        <f>IF([7]Miesieczne!Q10=0,"",[7]Miesieczne!Q10)</f>
        <v/>
      </c>
      <c r="BT11" s="21">
        <f>IF([7]Miesieczne!R10=0,".",[7]Miesieczne!R10)</f>
        <v>1.4</v>
      </c>
      <c r="BU11" s="22" t="str">
        <f>IF([7]Miesieczne!S10=0,"",[7]Miesieczne!S10)</f>
        <v/>
      </c>
      <c r="BV11" s="21">
        <f>IF([7]Miesieczne!T10=0,".",[7]Miesieczne!T10)</f>
        <v>3.7</v>
      </c>
      <c r="BW11" s="22" t="str">
        <f>IF([7]Miesieczne!U10=0,"",[7]Miesieczne!U10)</f>
        <v/>
      </c>
      <c r="BX11" s="21">
        <f>IF([8]Wartosci!B10=0,".",[8]Wartosci!B10)</f>
        <v>9</v>
      </c>
      <c r="BY11" s="22" t="str">
        <f>IF([8]Wartosci!C10=0,"",[8]Wartosci!C10)</f>
        <v/>
      </c>
      <c r="BZ11" s="21">
        <f>IF([9]A!B10=0,".",[9]A!B10)</f>
        <v>89.6</v>
      </c>
      <c r="CA11" s="22" t="str">
        <f>IF([9]A!C10=0,"",[9]A!C10)</f>
        <v/>
      </c>
      <c r="CB11" s="21">
        <f>IF([9]B!B10=0,".",[9]B!B10)</f>
        <v>98.7</v>
      </c>
      <c r="CC11" s="22" t="str">
        <f>IF([9]B!C10=0,"",[9]B!C10)</f>
        <v/>
      </c>
      <c r="CD11" s="21">
        <f>IF([9]A!D10=0,".",[9]A!D10)</f>
        <v>92.3</v>
      </c>
      <c r="CE11" s="22" t="str">
        <f>IF([9]A!E10=0,"",[9]A!E10)</f>
        <v/>
      </c>
      <c r="CF11" s="21">
        <f>IF([9]B!D10=0,".",[9]B!D10)</f>
        <v>103.3</v>
      </c>
      <c r="CG11" s="22" t="str">
        <f>IF([9]B!E10=0,"",[9]B!E10)</f>
        <v/>
      </c>
      <c r="CH11" s="21">
        <f>IF([9]A!N10=0,".",[9]A!N10)</f>
        <v>94.8</v>
      </c>
      <c r="CI11" s="22" t="str">
        <f>IF([9]A!O10=0,"",[9]A!O10)</f>
        <v/>
      </c>
      <c r="CJ11" s="21">
        <f>IF([9]B!N10=0,".",[9]B!N10)</f>
        <v>100.1</v>
      </c>
      <c r="CK11" s="22" t="str">
        <f>IF([9]B!O10=0,"",[9]B!O10)</f>
        <v/>
      </c>
      <c r="CL11" s="21">
        <f>IF([9]A!P10=0,".",[9]A!P10)</f>
        <v>73.2</v>
      </c>
      <c r="CM11" s="22" t="str">
        <f>IF([9]A!Q10=0,"",[9]A!Q10)</f>
        <v/>
      </c>
      <c r="CN11" s="21">
        <f>IF([9]B!P10=0,".",[9]B!P10)</f>
        <v>96</v>
      </c>
      <c r="CO11" s="22" t="str">
        <f>IF([9]B!Q10=0,"",[9]B!Q10)</f>
        <v/>
      </c>
      <c r="CP11" s="21">
        <f>IF([10]A!B10=0,".",[10]A!B10)</f>
        <v>99.6</v>
      </c>
      <c r="CQ11" s="22" t="str">
        <f>IF([10]A!C10=0,"",[10]A!C10)</f>
        <v/>
      </c>
      <c r="CR11" s="21">
        <f>IF([10]B!B10=0,".",[10]B!B10)</f>
        <v>101.4</v>
      </c>
      <c r="CS11" s="22" t="str">
        <f>IF([10]B!C10=0,"",[10]B!C10)</f>
        <v/>
      </c>
      <c r="CT11" s="21">
        <f>IF([10]C_miesieczne!B10=0,".",[10]C_miesieczne!B10)</f>
        <v>101.5</v>
      </c>
      <c r="CU11" s="22" t="str">
        <f>IF([10]C_miesieczne!C10=0,"",[10]C_miesieczne!C10)</f>
        <v/>
      </c>
      <c r="CV11" s="21">
        <f>IF([10]A!D10=0,".",[10]A!D10)</f>
        <v>115.5</v>
      </c>
      <c r="CW11" s="22" t="str">
        <f>IF([10]A!E10=0,"",[10]A!E10)</f>
        <v/>
      </c>
      <c r="CX11" s="21">
        <f>IF([10]B!D10=0,".",[10]B!D10)</f>
        <v>103.9</v>
      </c>
      <c r="CY11" s="22" t="str">
        <f>IF([10]B!E10=0,"",[10]B!E10)</f>
        <v/>
      </c>
      <c r="CZ11" s="21">
        <f>IF([10]C_miesieczne!D10=0,".",[10]C_miesieczne!D10)</f>
        <v>107</v>
      </c>
      <c r="DA11" s="22" t="str">
        <f>IF([10]C_miesieczne!E10=0,"",[10]C_miesieczne!E10)</f>
        <v/>
      </c>
      <c r="DB11" s="21">
        <f>IF([10]A!H10=0,".",[10]A!H10)</f>
        <v>98.1</v>
      </c>
      <c r="DC11" s="22" t="str">
        <f>IF([10]A!I10=0,"",[10]A!I10)</f>
        <v/>
      </c>
      <c r="DD11" s="21">
        <f>IF([10]B!H10=0,".",[10]B!H10)</f>
        <v>101.3</v>
      </c>
      <c r="DE11" s="22" t="str">
        <f>IF([10]B!I10=0,"",[10]B!I10)</f>
        <v/>
      </c>
      <c r="DF11" s="21">
        <f>IF([10]C_miesieczne!F10=0,".",[10]C_miesieczne!F10)</f>
        <v>100.8</v>
      </c>
      <c r="DG11" s="22" t="str">
        <f>IF([10]C_miesieczne!G10=0,"",[10]C_miesieczne!G10)</f>
        <v/>
      </c>
      <c r="DH11" s="21">
        <f>IF([10]A!BB10=0,".",[10]A!BB10)</f>
        <v>101.3</v>
      </c>
      <c r="DI11" s="22" t="str">
        <f>IF([10]A!BC10=0,"",[10]A!BC10)</f>
        <v/>
      </c>
      <c r="DJ11" s="21">
        <f>IF([10]B!BB10=0,".",[10]B!BB10)</f>
        <v>100</v>
      </c>
      <c r="DK11" s="22" t="str">
        <f>IF([10]B!BC10=0,"",[10]B!BC10)</f>
        <v/>
      </c>
      <c r="DL11" s="21">
        <f>IF([10]C_miesieczne!H10=0,".",[10]C_miesieczne!H10)</f>
        <v>102.4</v>
      </c>
      <c r="DM11" s="22" t="str">
        <f>IF([10]C_miesieczne!I10=0,"",[10]C_miesieczne!I10)</f>
        <v/>
      </c>
      <c r="DN11" s="21">
        <f>IF([10]A!BD10=0,".",[10]A!BD10)</f>
        <v>107.2</v>
      </c>
      <c r="DO11" s="22" t="str">
        <f>IF([10]A!BE10=0,"",[10]A!BE10)</f>
        <v/>
      </c>
      <c r="DP11" s="21">
        <f>IF([10]B!BD10=0,".",[10]B!BD10)</f>
        <v>101.7</v>
      </c>
      <c r="DQ11" s="22" t="str">
        <f>IF([10]B!BE10=0,"",[10]B!BE10)</f>
        <v/>
      </c>
      <c r="DR11" s="21">
        <f>IF([10]C_miesieczne!J10=0,".",[10]C_miesieczne!J10)</f>
        <v>103.9</v>
      </c>
      <c r="DS11" s="22" t="str">
        <f>IF([10]C_miesieczne!K10=0,"",[10]C_miesieczne!K10)</f>
        <v/>
      </c>
      <c r="DT11" s="21">
        <f>IF([11]A_Prod_bud_mont!B10=0,".",[11]A_Prod_bud_mont!B10)</f>
        <v>99.7</v>
      </c>
      <c r="DU11" s="22" t="str">
        <f>IF([11]A_Prod_bud_mont!C10=0,"",[11]A_Prod_bud_mont!C10)</f>
        <v/>
      </c>
      <c r="DV11" s="21">
        <f>IF([11]B_Prod_bud_mont!B10=0,".",[11]B_Prod_bud_mont!B10)</f>
        <v>100.1</v>
      </c>
      <c r="DW11" s="22" t="str">
        <f>IF([11]B_Prod_bud_mont!C10=0,"",[11]B_Prod_bud_mont!C10)</f>
        <v/>
      </c>
      <c r="DX11" s="21">
        <f>IF([11]Miesieczne!B10=0,".",[11]Miesieczne!B10)</f>
        <v>99.8</v>
      </c>
      <c r="DY11" s="22" t="str">
        <f>IF([11]Miesieczne!C10=0,"",[11]Miesieczne!C10)</f>
        <v/>
      </c>
      <c r="DZ11" s="21">
        <f>IF([12]A!B10=0,".",[12]A!B10)</f>
        <v>102.4</v>
      </c>
      <c r="EA11" s="22" t="str">
        <f>IF([12]A!C10=0,"",[12]A!C10)</f>
        <v/>
      </c>
      <c r="EB11" s="21">
        <f>IF([12]B!B10=0,".",[12]B!B10)</f>
        <v>100.4</v>
      </c>
      <c r="EC11" s="22" t="str">
        <f>IF([12]B!C10=0,"",[12]B!C10)</f>
        <v/>
      </c>
      <c r="ED11" s="21">
        <f>IF([12]C!B10=0,".",[12]C!B10)</f>
        <v>101.6</v>
      </c>
      <c r="EE11" s="22" t="str">
        <f>IF([12]C!C10=0,"",[12]C!C10)</f>
        <v/>
      </c>
      <c r="EF11" s="21">
        <f>IF([13]Miesieczne!B10=0,".",[13]Miesieczne!B10)</f>
        <v>92.6</v>
      </c>
      <c r="EG11" s="6" t="str">
        <f>IF([13]Miesieczne!C10=0,"",[13]Miesieczne!C10)</f>
        <v/>
      </c>
      <c r="EH11" s="21">
        <f>IF([13]Miesieczne!D10=0,".",[13]Miesieczne!D10)</f>
        <v>99.9</v>
      </c>
      <c r="EI11" s="22" t="str">
        <f>IF([13]Miesieczne!E10=0,"",[13]Miesieczne!E10)</f>
        <v/>
      </c>
      <c r="EJ11" s="6">
        <f>IF([13]Miesieczne!F10=0,".",[13]Miesieczne!F10)</f>
        <v>92.1</v>
      </c>
      <c r="EK11" s="6" t="str">
        <f>IF([13]Miesieczne!G10=0,"",[13]Miesieczne!G10)</f>
        <v/>
      </c>
      <c r="EL11" s="21">
        <f>IF([13]Miesieczne!H10=0,".",[13]Miesieczne!H10)</f>
        <v>98.4</v>
      </c>
      <c r="EM11" s="22" t="str">
        <f>IF([13]Miesieczne!I10=0,"",[13]Miesieczne!I10)</f>
        <v/>
      </c>
      <c r="EN11" s="6">
        <f>IF([13]Miesieczne!J10=0,".",[13]Miesieczne!J10)</f>
        <v>100.5</v>
      </c>
      <c r="EO11" s="22" t="str">
        <f>IF([13]Miesieczne!K10=0,"",[13]Miesieczne!K10)</f>
        <v/>
      </c>
      <c r="EP11" s="13">
        <v>387.04</v>
      </c>
      <c r="EQ11" s="57"/>
      <c r="ER11" s="13">
        <v>287.99</v>
      </c>
      <c r="ES11" s="13"/>
      <c r="ET11" s="24">
        <v>269.97000000000003</v>
      </c>
      <c r="EU11" s="57"/>
      <c r="EV11" s="6">
        <f>IF([14]Wskazniki!B10=0,".",[14]Wskazniki!B10)</f>
        <v>80.5</v>
      </c>
      <c r="EW11" s="22" t="str">
        <f>IF([14]Wskazniki!C10=0,"",[14]Wskazniki!C10)</f>
        <v/>
      </c>
      <c r="EX11" s="21">
        <f>IF([14]Wskazniki!D10=0,".",[14]Wskazniki!D10)</f>
        <v>102.7</v>
      </c>
      <c r="EY11" s="22" t="str">
        <f>IF([14]Wskazniki!E10=0,"",[14]Wskazniki!E10)</f>
        <v/>
      </c>
      <c r="EZ11" s="6">
        <f>IF([14]Wskazniki!H10=0,".",[14]Wskazniki!H10)</f>
        <v>77.7</v>
      </c>
      <c r="FA11" s="22" t="str">
        <f>IF([14]Wskazniki!I10=0,"",[14]Wskazniki!I10)</f>
        <v/>
      </c>
      <c r="FB11" s="21">
        <f>IF([14]Wskazniki!BB10=0,".",[14]Wskazniki!BB10)</f>
        <v>98.5</v>
      </c>
      <c r="FC11" s="22" t="str">
        <f>IF([14]Wskazniki!BC10=0,"",[14]Wskazniki!BC10)</f>
        <v/>
      </c>
      <c r="FD11" s="6">
        <f>IF([14]Wskazniki!BD10=0,".",[14]Wskazniki!BD10)</f>
        <v>85.5</v>
      </c>
      <c r="FE11" s="22" t="str">
        <f>IF([14]Wskazniki!BE10=0,"",[14]Wskazniki!BE10)</f>
        <v/>
      </c>
      <c r="FF11" s="21">
        <f>IF([15]Miesieczne!B10=0,".",[15]Miesieczne!B10)</f>
        <v>74.099999999999994</v>
      </c>
      <c r="FG11" s="22" t="str">
        <f>IF([15]Miesieczne!C10=0,"",[15]Miesieczne!C10)</f>
        <v/>
      </c>
      <c r="FH11" s="6">
        <f>IF([16]A!B10=0,".",[16]A!B10)</f>
        <v>109.7</v>
      </c>
      <c r="FI11" s="22" t="str">
        <f>IF([16]A!C10=0,"",[16]A!C10)</f>
        <v/>
      </c>
      <c r="FJ11" s="21">
        <f>IF([16]A!D10=0,".",[16]A!D10)</f>
        <v>103.6</v>
      </c>
      <c r="FK11" s="22" t="str">
        <f>IF([16]A!E10=0,"",[16]A!E10)</f>
        <v/>
      </c>
      <c r="FL11" s="6">
        <f>IF([16]A!H10=0,".",[16]A!H10)</f>
        <v>111.1</v>
      </c>
      <c r="FM11" s="22" t="str">
        <f>IF([16]A!I10=0,"",[16]A!I10)</f>
        <v/>
      </c>
      <c r="FN11" s="21">
        <f>IF([16]A!BB10=0,".",[16]A!BB10)</f>
        <v>96.4</v>
      </c>
      <c r="FO11" s="95" t="str">
        <f>IF([16]A!BC10=0,"",[16]A!BC10)</f>
        <v/>
      </c>
      <c r="FP11" s="6">
        <f>IF([16]A!BD10=0,".",[16]A!BD10)</f>
        <v>112.5</v>
      </c>
      <c r="FQ11" s="22" t="str">
        <f>IF([16]A!BE10=0,"",[16]A!BE10)</f>
        <v/>
      </c>
      <c r="FR11" s="21">
        <f>IF([15]A!B10=0,".",[15]A!B10)</f>
        <v>93.7</v>
      </c>
      <c r="FS11" s="22" t="str">
        <f>IF([15]A!C10=0,"",[15]A!C10)</f>
        <v/>
      </c>
      <c r="FT11" s="6">
        <f>IF([16]B!B10=0,".",[16]B!B10)</f>
        <v>90.5</v>
      </c>
      <c r="FU11" s="22" t="str">
        <f>IF([16]B!C10=0,"",[16]B!C10)</f>
        <v/>
      </c>
      <c r="FV11" s="21">
        <f>IF([16]B!D10=0,".",[16]B!D10)</f>
        <v>91.6</v>
      </c>
      <c r="FW11" s="22" t="str">
        <f>IF([16]B!E10=0,"",[16]B!E10)</f>
        <v/>
      </c>
      <c r="FX11" s="6">
        <f>IF([16]B!H10=0,".",[16]B!H10)</f>
        <v>90.9</v>
      </c>
      <c r="FY11" s="22" t="str">
        <f>IF([16]B!I10=0,"",[16]B!I10)</f>
        <v/>
      </c>
      <c r="FZ11" s="21">
        <f>IF([16]B!BB10=0,".",[16]B!BB10)</f>
        <v>85.1</v>
      </c>
      <c r="GA11" s="22" t="str">
        <f>IF([16]B!BC10=0,"",[16]B!BC10)</f>
        <v/>
      </c>
      <c r="GB11" s="6">
        <f>IF([16]B!BD10=0,".",[16]B!BD10)</f>
        <v>100.7</v>
      </c>
      <c r="GC11" s="22" t="str">
        <f>IF([16]B!BE10=0,"",[16]B!BE10)</f>
        <v/>
      </c>
      <c r="GD11" s="21">
        <f>IF([15]B!B10=0,".",[15]B!B10)</f>
        <v>117.7</v>
      </c>
      <c r="GE11" s="22" t="str">
        <f>IF([15]B!C10=0,"",[15]B!C10)</f>
        <v/>
      </c>
      <c r="GF11" s="6">
        <f>IF([14]Miesieczne!B10=0,".",[14]Miesieczne!B10)</f>
        <v>80.7</v>
      </c>
      <c r="GG11" s="6" t="str">
        <f>IF([14]Miesieczne!C10=0,"",[14]Miesieczne!C10)</f>
        <v/>
      </c>
      <c r="GH11" s="21">
        <f>IF([14]Miesieczne!D10=0,".",[14]Miesieczne!D10)</f>
        <v>104.5</v>
      </c>
      <c r="GI11" s="22" t="str">
        <f>IF([14]Miesieczne!E10=0,"",[14]Miesieczne!E10)</f>
        <v/>
      </c>
      <c r="GJ11" s="6">
        <f>IF([14]Miesieczne!F10=0,".",[14]Miesieczne!F10)</f>
        <v>77.5</v>
      </c>
      <c r="GK11" s="6" t="str">
        <f>IF([14]Miesieczne!G10=0,"",[14]Miesieczne!G10)</f>
        <v/>
      </c>
      <c r="GL11" s="21">
        <f>IF([14]Miesieczne!H10=0,".",[14]Miesieczne!H10)</f>
        <v>100.7</v>
      </c>
      <c r="GM11" s="22" t="str">
        <f>IF([14]Miesieczne!I10=0,"",[14]Miesieczne!I10)</f>
        <v/>
      </c>
      <c r="GN11" s="6">
        <f>IF([14]Miesieczne!J10=0,".",[14]Miesieczne!J10)</f>
        <v>86.2</v>
      </c>
      <c r="GO11" s="6" t="str">
        <f>IF([14]Miesieczne!K10=0,"",[14]Miesieczne!K10)</f>
        <v/>
      </c>
      <c r="GP11" s="21">
        <f>IF([15]Miesieczne!D10=0,".",[15]Miesieczne!D10)</f>
        <v>90.1</v>
      </c>
      <c r="GQ11" s="22" t="str">
        <f>IF([15]Miesieczne!E10=0,"",[15]Miesieczne!E10)</f>
        <v/>
      </c>
      <c r="GR11" s="6">
        <f>IF([16]Miesieczne!B10=0,".",[16]Miesieczne!B10)</f>
        <v>109.9</v>
      </c>
      <c r="GS11" s="6" t="str">
        <f>IF([16]Miesieczne!C10=0,"",[16]Miesieczne!C10)</f>
        <v/>
      </c>
      <c r="GT11" s="21">
        <f>IF([16]Miesieczne!D10=0,".",[16]Miesieczne!D10)</f>
        <v>103.9</v>
      </c>
      <c r="GU11" s="22" t="str">
        <f>IF([16]Miesieczne!E10=0,"",[16]Miesieczne!E10)</f>
        <v/>
      </c>
      <c r="GV11" s="6">
        <f>IF([16]Miesieczne!F10=0,".",[16]Miesieczne!F10)</f>
        <v>110.7</v>
      </c>
      <c r="GW11" s="6" t="str">
        <f>IF([16]Miesieczne!G10=0,"",[16]Miesieczne!G10)</f>
        <v/>
      </c>
      <c r="GX11" s="21">
        <f>IF([16]Miesieczne!H10=0,".",[16]Miesieczne!H10)</f>
        <v>96.5</v>
      </c>
      <c r="GY11" s="22" t="str">
        <f>IF([16]Miesieczne!I10=0,"",[16]Miesieczne!I10)</f>
        <v/>
      </c>
      <c r="GZ11" s="6">
        <f>IF([16]Miesieczne!J10=0,".",[16]Miesieczne!J10)</f>
        <v>112.2</v>
      </c>
      <c r="HA11" s="6" t="str">
        <f>IF([16]Miesieczne!K10=0,"",[16]Miesieczne!K10)</f>
        <v/>
      </c>
      <c r="HB11" s="21">
        <f>IF([15]Miesieczne!F10=0,".",[15]Miesieczne!F10)</f>
        <v>94.4</v>
      </c>
      <c r="HC11" s="22" t="str">
        <f>IF([15]Miesieczne!G10=0,"",[15]Miesieczne!G10)</f>
        <v/>
      </c>
      <c r="HD11" s="6">
        <f>IF([16]Miesieczne!L10=0,".",[16]Miesieczne!L10)</f>
        <v>98.4</v>
      </c>
      <c r="HE11" s="22" t="str">
        <f>IF([16]Miesieczne!M10=0,"",[16]Miesieczne!M10)</f>
        <v/>
      </c>
      <c r="HF11" s="6">
        <f>IF([16]Miesieczne!N10=0,".",[16]Miesieczne!N10)</f>
        <v>96.2</v>
      </c>
      <c r="HG11" s="6" t="str">
        <f>IF([16]Miesieczne!O10=0,"",[16]Miesieczne!O10)</f>
        <v/>
      </c>
      <c r="HH11" s="21">
        <f>IF([16]Miesieczne!P10=0,".",[16]Miesieczne!P10)</f>
        <v>97.7</v>
      </c>
      <c r="HI11" s="22" t="str">
        <f>IF([16]Miesieczne!Q10=0,"",[16]Miesieczne!Q10)</f>
        <v/>
      </c>
      <c r="HJ11" s="6">
        <f>IF([16]Miesieczne!R10=0,".",[16]Miesieczne!R10)</f>
        <v>99.1</v>
      </c>
      <c r="HK11" s="22" t="str">
        <f>IF([16]Miesieczne!S10=0,"",[16]Miesieczne!S10)</f>
        <v/>
      </c>
      <c r="HL11" s="6">
        <f>IF([16]Miesieczne!T10=0,".",[16]Miesieczne!T10)</f>
        <v>102.7</v>
      </c>
      <c r="HM11" s="22" t="str">
        <f>IF([16]Miesieczne!U10=0,"",[16]Miesieczne!U10)</f>
        <v/>
      </c>
      <c r="HN11" s="6">
        <f>IF([15]Miesieczne!H10=0,".",[15]Miesieczne!H10)</f>
        <v>106.7</v>
      </c>
      <c r="HO11" s="6" t="str">
        <f>IF([15]Miesieczne!I10=0,"",[15]Miesieczne!I10)</f>
        <v/>
      </c>
      <c r="HP11" s="21">
        <f>IF([16]Miesieczne!V10=0,".",[16]Miesieczne!V10)</f>
        <v>93.3</v>
      </c>
      <c r="HQ11" s="22" t="str">
        <f>IF([16]Miesieczne!W10=0,"",[16]Miesieczne!W10)</f>
        <v/>
      </c>
      <c r="HR11" s="6">
        <f>IF([16]Miesieczne!X10=0,".",[16]Miesieczne!X10)</f>
        <v>119.3</v>
      </c>
      <c r="HS11" s="6" t="str">
        <f>IF([16]Miesieczne!Y10=0,"",[16]Miesieczne!Y10)</f>
        <v/>
      </c>
      <c r="HT11" s="21">
        <f>IF([16]Miesieczne!Z10=0,".",[16]Miesieczne!Z10)</f>
        <v>94.1</v>
      </c>
      <c r="HU11" s="22" t="str">
        <f>IF([16]Miesieczne!AA10=0,"",[16]Miesieczne!AA10)</f>
        <v/>
      </c>
      <c r="HV11" s="6">
        <f>IF([16]Miesieczne!AB10=0,".",[16]Miesieczne!AB10)</f>
        <v>95.9</v>
      </c>
      <c r="HW11" s="6" t="str">
        <f>IF([16]Miesieczne!AC10=0,"",[16]Miesieczne!AC10)</f>
        <v/>
      </c>
      <c r="HX11" s="21">
        <f>IF([16]Miesieczne!AD10=0,".",[16]Miesieczne!AD10)</f>
        <v>120</v>
      </c>
      <c r="HY11" s="22" t="str">
        <f>IF([16]Miesieczne!AE10=0,"",[16]Miesieczne!AE10)</f>
        <v/>
      </c>
      <c r="HZ11" s="6">
        <f>IF([16]Miesieczne!AF10=0,".",[16]Miesieczne!AF10)</f>
        <v>93.4</v>
      </c>
      <c r="IA11" s="6" t="str">
        <f>IF([16]Miesieczne!AG10=0,"",[16]Miesieczne!AG10)</f>
        <v/>
      </c>
      <c r="IB11" s="19">
        <f>IF([17]Miesieczne!B10=0,".",[17]Miesieczne!B10)</f>
        <v>6296</v>
      </c>
      <c r="IC11" s="58" t="str">
        <f>IF([17]Miesieczne!C10=0,"",[17]Miesieczne!C10)</f>
        <v/>
      </c>
      <c r="ID11" s="3">
        <f>IF([17]Miesieczne!D10=0,".",[17]Miesieczne!D10)</f>
        <v>775</v>
      </c>
      <c r="IE11" s="3" t="str">
        <f>IF([17]Miesieczne!E10=0,"",[17]Miesieczne!E10)</f>
        <v/>
      </c>
      <c r="IF11" s="19">
        <f>IF([18]Miesieczne!B10=0,".",[18]Miesieczne!B10)</f>
        <v>11995</v>
      </c>
      <c r="IG11" s="58" t="str">
        <f>IF([18]Miesieczne!C10=0,"",[18]Miesieczne!C10)</f>
        <v/>
      </c>
      <c r="IH11" s="3">
        <v>1646</v>
      </c>
      <c r="II11" s="3"/>
      <c r="IJ11" s="19">
        <f>IF([19]Wartosci_miesieczne!B10=0,".",[19]Wartosci_miesieczne!B10)</f>
        <v>10805</v>
      </c>
      <c r="IK11" s="22" t="str">
        <f>IF([19]Wartosci_miesieczne!C10=0,"",[19]Wartosci_miesieczne!C10)</f>
        <v/>
      </c>
      <c r="IL11" s="6">
        <f>IF(ROUND([20]Wartosci!B10/1000,1)=0,".",ROUND([20]Wartosci!B10/1000,1))</f>
        <v>32.9</v>
      </c>
      <c r="IM11" s="22" t="str">
        <f>IF([20]Wartosci!C10=0,"",[20]Wartosci!C10)</f>
        <v/>
      </c>
      <c r="IN11" s="21">
        <f>IF([21]Miesieczne!B10=0,".",[21]Miesieczne!B10)</f>
        <v>86.6</v>
      </c>
      <c r="IO11" s="22" t="str">
        <f>IF([21]Miesieczne!C10=0,"",[21]Miesieczne!C10)</f>
        <v/>
      </c>
      <c r="IP11" s="6">
        <f>IF([21]Miesieczne!D10=0,".",[21]Miesieczne!D10)</f>
        <v>96.1</v>
      </c>
      <c r="IQ11" s="6" t="str">
        <f>IF([21]Miesieczne!E10=0,"",[21]Miesieczne!E10)</f>
        <v/>
      </c>
      <c r="IR11" s="21">
        <f>IF([21]Miesieczne!F10=0,".",[21]Miesieczne!F10)</f>
        <v>87.1</v>
      </c>
      <c r="IS11" s="22" t="str">
        <f>IF([21]Miesieczne!G10=0,"",[21]Miesieczne!G10)</f>
        <v/>
      </c>
      <c r="IT11" s="6" t="s">
        <v>569</v>
      </c>
      <c r="IU11" s="6"/>
      <c r="IV11" s="21">
        <f>IF([21]Ceny_stale_A!B10=0,".",[21]Ceny_stale_A!B10)</f>
        <v>96</v>
      </c>
      <c r="IW11" s="95" t="str">
        <f>IF([21]Ceny_stale_A!C10=0,"",[21]Ceny_stale_A!C10)</f>
        <v/>
      </c>
      <c r="IX11" s="96" t="s">
        <v>569</v>
      </c>
      <c r="IY11" s="6"/>
      <c r="IZ11" s="21" t="s">
        <v>569</v>
      </c>
      <c r="JA11" s="22"/>
      <c r="JB11" s="6" t="s">
        <v>569</v>
      </c>
      <c r="JC11" s="6"/>
      <c r="JD11" s="21">
        <f>IF([22]Miesieczne!D10=0,".",[22]Miesieczne!D10)</f>
        <v>38498.9</v>
      </c>
      <c r="JE11" s="22" t="str">
        <f>IF([22]Miesieczne!E10=0,"",[22]Miesieczne!E10)</f>
        <v/>
      </c>
      <c r="JF11" s="6">
        <f>IF([22]Miesieczne!F10=0,".",[22]Miesieczne!F10)</f>
        <v>41568.699999999997</v>
      </c>
      <c r="JG11" s="6" t="str">
        <f>IF([22]Miesieczne!G10=0,"",[22]Miesieczne!G10)</f>
        <v/>
      </c>
      <c r="JH11" s="21">
        <f>IF([22]Miesieczne!H10=0,".",[22]Miesieczne!H10)</f>
        <v>-3069.8</v>
      </c>
      <c r="JI11" s="22" t="str">
        <f>IF([22]Miesieczne!I10=0,"",[22]Miesieczne!I10)</f>
        <v/>
      </c>
      <c r="JJ11" s="6">
        <f>IF([22]Miesieczne!J10=0,".",[22]Miesieczne!J10)</f>
        <v>121.3</v>
      </c>
      <c r="JK11" s="6" t="str">
        <f>IF([22]Miesieczne!K10=0,"",[22]Miesieczne!K10)</f>
        <v/>
      </c>
      <c r="JL11" s="21">
        <f>IF([22]Miesieczne!L10=0,".",[22]Miesieczne!L10)</f>
        <v>94.9</v>
      </c>
      <c r="JM11" s="22" t="str">
        <f>IF([22]Miesieczne!M10=0,"",[22]Miesieczne!M10)</f>
        <v/>
      </c>
      <c r="JN11" s="6">
        <f>IF([22]Miesieczne!N10=0,".",[22]Miesieczne!N10)</f>
        <v>119.6</v>
      </c>
      <c r="JO11" s="6" t="str">
        <f>IF([22]Miesieczne!O10=0,"",[22]Miesieczne!O10)</f>
        <v/>
      </c>
      <c r="JP11" s="21">
        <f>IF([22]Miesieczne!P10=0,".",[22]Miesieczne!P10)</f>
        <v>93.6</v>
      </c>
      <c r="JQ11" s="6" t="str">
        <f>IF([22]Miesieczne!Q10=0,"",[22]Miesieczne!Q10)</f>
        <v/>
      </c>
      <c r="JR11" s="6"/>
      <c r="JS11" s="25"/>
      <c r="JT11" s="25"/>
    </row>
    <row r="12" spans="1:280" s="4" customFormat="1" ht="15" customHeight="1" x14ac:dyDescent="0.2">
      <c r="A12" s="110" t="s">
        <v>233</v>
      </c>
      <c r="B12" s="19" t="str">
        <f>IF([1]Wartosci!B11=0,".",[1]Wartosci!B11)</f>
        <v>.</v>
      </c>
      <c r="C12" s="58" t="str">
        <f>IF([1]Wartosci!C11=0,"",[1]Wartosci!C11)</f>
        <v/>
      </c>
      <c r="D12" s="19">
        <f>IF([2]Wartosci!B11=0,".",[2]Wartosci!B11)</f>
        <v>5320</v>
      </c>
      <c r="E12" s="58" t="str">
        <f>IF([2]Wartosci!C11=0,"",[2]Wartosci!C11)</f>
        <v/>
      </c>
      <c r="F12" s="63">
        <f>IF([2]Miesieczne_I!B11=0,".",[2]Miesieczne_I!B11)</f>
        <v>94.7</v>
      </c>
      <c r="G12" s="63" t="str">
        <f>IF([2]Miesieczne_I!C11=0,"",[2]Miesieczne_I!C11)</f>
        <v/>
      </c>
      <c r="H12" s="21">
        <f>IF([2]A!B11=0,".",[2]A!B11)</f>
        <v>100.5</v>
      </c>
      <c r="I12" s="22" t="str">
        <f>IF([2]A!C11=0,"",[2]A!C11)</f>
        <v/>
      </c>
      <c r="J12" s="21">
        <f>IF([2]B!B11=0,".",[2]B!B11)</f>
        <v>100.2</v>
      </c>
      <c r="K12" s="22" t="str">
        <f>IF([2]B!C11=0,"",[2]B!C11)</f>
        <v/>
      </c>
      <c r="L12" s="21">
        <f>IF([3]Wartosci!T11=0,".",[3]Wartosci!T11)</f>
        <v>12.1</v>
      </c>
      <c r="M12" s="22" t="str">
        <f>IF([3]Wartosci!U11=0,"",[3]Wartosci!U11)</f>
        <v/>
      </c>
      <c r="N12" s="24">
        <f>IF([4]Wartosci!B11=0,".",[4]Wartosci!B11)</f>
        <v>3346.61</v>
      </c>
      <c r="O12" s="57" t="str">
        <f>IF([4]Wartosci!C11=0,"",[4]Wartosci!C11)</f>
        <v/>
      </c>
      <c r="P12" s="21">
        <f>IF([4]A!B11=0,".",[4]A!B11)</f>
        <v>104.8</v>
      </c>
      <c r="Q12" s="22" t="str">
        <f>IF([4]A!C11=0,"",[4]A!C11)</f>
        <v/>
      </c>
      <c r="R12" s="21">
        <f>IF([4]B!B11=0,".",[4]B!B11)</f>
        <v>98.5</v>
      </c>
      <c r="S12" s="22" t="str">
        <f>IF([4]B!C11=0,"",[4]B!C11)</f>
        <v/>
      </c>
      <c r="T12" s="64">
        <f>IF([4]Miesieczne!B11=0,".",[4]Miesieczne!B11)</f>
        <v>87.5</v>
      </c>
      <c r="U12" s="64" t="str">
        <f>IF([4]Miesieczne!C11=0,"",[4]Miesieczne!C11)</f>
        <v/>
      </c>
      <c r="V12" s="66">
        <f>IF([4]Miesieczne!D11=0,".",[4]Miesieczne!D11)</f>
        <v>102.5</v>
      </c>
      <c r="W12" s="67" t="str">
        <f>IF([4]Miesieczne!E11=0,"",[4]Miesieczne!E11)</f>
        <v/>
      </c>
      <c r="X12" s="64">
        <f>IF([4]Miesieczne!F11=0,".",[4]Miesieczne!F11)</f>
        <v>98.2</v>
      </c>
      <c r="Y12" s="64" t="str">
        <f>IF([4]Miesieczne!G11=0,"",[4]Miesieczne!G11)</f>
        <v/>
      </c>
      <c r="Z12" s="24">
        <f>IF([5]Wartosci!X11=0,".",[5]Wartosci!X11)</f>
        <v>1651.49</v>
      </c>
      <c r="AA12" s="57" t="str">
        <f>IF([5]Wartosci!Y11=0,"",[5]Wartosci!Y11)</f>
        <v/>
      </c>
      <c r="AB12" s="21">
        <f>IF([5]A!X11=0,".",[5]A!X11)</f>
        <v>106.1</v>
      </c>
      <c r="AC12" s="22" t="str">
        <f>IF([5]A!Y11=0,"",[5]A!Y11)</f>
        <v/>
      </c>
      <c r="AD12" s="21">
        <f>IF([5]B!X11=0,".",[5]B!X11)</f>
        <v>100.1</v>
      </c>
      <c r="AE12" s="22" t="str">
        <f>IF([5]B!Y11=0,"",[5]B!Y11)</f>
        <v/>
      </c>
      <c r="AF12" s="64">
        <f>IF([5]Miesieczne!B11=0,".",[5]Miesieczne!B11)</f>
        <v>87.7</v>
      </c>
      <c r="AG12" s="64" t="str">
        <f>IF([5]Miesieczne!C11=0,"",[5]Miesieczne!C11)</f>
        <v/>
      </c>
      <c r="AH12" s="66">
        <f>IF([5]Miesieczne!D11=0,".",[5]Miesieczne!D11)</f>
        <v>103.9</v>
      </c>
      <c r="AI12" s="67" t="str">
        <f>IF([5]Miesieczne!E11=0,"",[5]Miesieczne!E11)</f>
        <v/>
      </c>
      <c r="AJ12" s="64">
        <f>IF([5]Miesieczne!F11=0,".",[5]Miesieczne!F11)</f>
        <v>99.7</v>
      </c>
      <c r="AK12" s="64" t="str">
        <f>IF([5]Miesieczne!G11=0,"",[5]Miesieczne!G11)</f>
        <v/>
      </c>
      <c r="AL12" s="24">
        <f>IF([5]Wartosci!AH11=0,".",[5]Wartosci!AH11)</f>
        <v>955.32</v>
      </c>
      <c r="AM12" s="57" t="str">
        <f>IF([5]Wartosci!AI11=0,"",[5]Wartosci!AI11)</f>
        <v/>
      </c>
      <c r="AN12" s="21">
        <f>IF([5]A!AH11=0,".",[5]A!AH11)</f>
        <v>104.5</v>
      </c>
      <c r="AO12" s="22" t="str">
        <f>IF([5]A!AI11=0,"",[5]A!AI11)</f>
        <v/>
      </c>
      <c r="AP12" s="21">
        <f>IF([5]B!AH11=0,".",[5]B!AH11)</f>
        <v>98.1</v>
      </c>
      <c r="AQ12" s="22" t="str">
        <f>IF([5]B!AI11=0,"",[5]B!AI11)</f>
        <v/>
      </c>
      <c r="AR12" s="21">
        <f>IF([5]Miesieczne!H11=0,".",[5]Miesieczne!H11)</f>
        <v>88.3</v>
      </c>
      <c r="AS12" s="22" t="str">
        <f>IF([5]Miesieczne!I11=0,"",[5]Miesieczne!I11)</f>
        <v/>
      </c>
      <c r="AT12" s="21">
        <f>IF([5]Miesieczne!J11=0,".",[5]Miesieczne!J11)</f>
        <v>102.4</v>
      </c>
      <c r="AU12" s="22" t="str">
        <f>IF([5]Miesieczne!K11=0,"",[5]Miesieczne!K11)</f>
        <v/>
      </c>
      <c r="AV12" s="21">
        <f>IF([5]Miesieczne!L11=0,".",[5]Miesieczne!L11)</f>
        <v>97.7</v>
      </c>
      <c r="AW12" s="22" t="str">
        <f>IF([5]Miesieczne!M11=0,"",[5]Miesieczne!M11)</f>
        <v/>
      </c>
      <c r="AX12" s="21">
        <f>IF([6]Miesieczne!B11=0,".",[6]Miesieczne!B11)</f>
        <v>409</v>
      </c>
      <c r="AY12" s="22" t="str">
        <f>IF([6]Miesieczne!C11=0,"",[6]Miesieczne!C11)</f>
        <v/>
      </c>
      <c r="AZ12" s="21">
        <f>IF([6]Miesieczne!D11=0,".",[6]Miesieczne!D11)</f>
        <v>730.1</v>
      </c>
      <c r="BA12" s="22" t="str">
        <f>IF([6]Miesieczne!E11=0,"",[6]Miesieczne!E11)</f>
        <v/>
      </c>
      <c r="BB12" s="21">
        <f>IF([6]Miesieczne!F11=0,".",[6]Miesieczne!F11)</f>
        <v>737.9</v>
      </c>
      <c r="BC12" s="22" t="str">
        <f>IF([6]Miesieczne!G11=0,"",[6]Miesieczne!G11)</f>
        <v/>
      </c>
      <c r="BD12" s="21">
        <f>IF([7]Miesieczne!B11=0,".",[7]Miesieczne!B11)</f>
        <v>720.3</v>
      </c>
      <c r="BE12" s="22" t="str">
        <f>IF([7]Miesieczne!C11=0,"",[7]Miesieczne!C11)</f>
        <v/>
      </c>
      <c r="BF12" s="21">
        <f>IF([7]Miesieczne!D11=0,".",[7]Miesieczne!D11)</f>
        <v>116.2</v>
      </c>
      <c r="BG12" s="22" t="str">
        <f>IF([7]Miesieczne!E11=0,"",[7]Miesieczne!E11)</f>
        <v/>
      </c>
      <c r="BH12" s="24">
        <f>IF([7]Miesieczne!F11=0,".",[7]Miesieczne!F11)</f>
        <v>3.5</v>
      </c>
      <c r="BI12" s="57" t="str">
        <f>IF([7]Miesieczne!G11=0,"",[7]Miesieczne!G11)</f>
        <v/>
      </c>
      <c r="BJ12" s="24">
        <f>IF([7]Miesieczne!H11=0,".",[7]Miesieczne!H11)</f>
        <v>5</v>
      </c>
      <c r="BK12" s="57" t="str">
        <f>IF([7]Miesieczne!I11=0,"",[7]Miesieczne!I11)</f>
        <v/>
      </c>
      <c r="BL12" s="24">
        <f>IF([7]Miesieczne!J11=0,".",[7]Miesieczne!J11)</f>
        <v>2</v>
      </c>
      <c r="BM12" s="57" t="str">
        <f>IF([7]Miesieczne!K11=0,"",[7]Miesieczne!K11)</f>
        <v/>
      </c>
      <c r="BN12" s="24">
        <f>IF([7]Miesieczne!L11=0,".",[7]Miesieczne!L11)</f>
        <v>3.75</v>
      </c>
      <c r="BO12" s="57" t="str">
        <f>IF([7]Miesieczne!M11=0,"",[7]Miesieczne!M11)</f>
        <v/>
      </c>
      <c r="BP12" s="21">
        <f>IF([7]Miesieczne!N11=0,".",[7]Miesieczne!N11)</f>
        <v>2.1</v>
      </c>
      <c r="BQ12" s="22" t="str">
        <f>IF([7]Miesieczne!O11=0,"",[7]Miesieczne!O11)</f>
        <v/>
      </c>
      <c r="BR12" s="21">
        <f>IF([7]Miesieczne!P11=0,".",[7]Miesieczne!P11)</f>
        <v>4.4000000000000004</v>
      </c>
      <c r="BS12" s="22" t="str">
        <f>IF([7]Miesieczne!Q11=0,"",[7]Miesieczne!Q11)</f>
        <v/>
      </c>
      <c r="BT12" s="21">
        <f>IF([7]Miesieczne!R11=0,".",[7]Miesieczne!R11)</f>
        <v>1.5</v>
      </c>
      <c r="BU12" s="22" t="str">
        <f>IF([7]Miesieczne!S11=0,"",[7]Miesieczne!S11)</f>
        <v/>
      </c>
      <c r="BV12" s="21">
        <f>IF([7]Miesieczne!T11=0,".",[7]Miesieczne!T11)</f>
        <v>3.7</v>
      </c>
      <c r="BW12" s="22" t="str">
        <f>IF([7]Miesieczne!U11=0,"",[7]Miesieczne!U11)</f>
        <v/>
      </c>
      <c r="BX12" s="21">
        <f>IF([8]Wartosci!B11=0,".",[8]Wartosci!B11)</f>
        <v>9.5</v>
      </c>
      <c r="BY12" s="22" t="str">
        <f>IF([8]Wartosci!C11=0,"",[8]Wartosci!C11)</f>
        <v/>
      </c>
      <c r="BZ12" s="21">
        <f>IF([9]A!B11=0,".",[9]A!B11)</f>
        <v>92.9</v>
      </c>
      <c r="CA12" s="22" t="str">
        <f>IF([9]A!C11=0,"",[9]A!C11)</f>
        <v/>
      </c>
      <c r="CB12" s="21">
        <f>IF([9]B!B11=0,".",[9]B!B11)</f>
        <v>105.3</v>
      </c>
      <c r="CC12" s="22" t="str">
        <f>IF([9]B!C11=0,"",[9]B!C11)</f>
        <v/>
      </c>
      <c r="CD12" s="21">
        <f>IF([9]A!D11=0,".",[9]A!D11)</f>
        <v>92.9</v>
      </c>
      <c r="CE12" s="22" t="str">
        <f>IF([9]A!E11=0,"",[9]A!E11)</f>
        <v/>
      </c>
      <c r="CF12" s="21">
        <f>IF([9]B!D11=0,".",[9]B!D11)</f>
        <v>102.5</v>
      </c>
      <c r="CG12" s="22" t="str">
        <f>IF([9]B!E11=0,"",[9]B!E11)</f>
        <v/>
      </c>
      <c r="CH12" s="21">
        <f>IF([9]A!N11=0,".",[9]A!N11)</f>
        <v>94.3</v>
      </c>
      <c r="CI12" s="22" t="str">
        <f>IF([9]A!O11=0,"",[9]A!O11)</f>
        <v/>
      </c>
      <c r="CJ12" s="21">
        <f>IF([9]B!N11=0,".",[9]B!N11)</f>
        <v>96.2</v>
      </c>
      <c r="CK12" s="22" t="str">
        <f>IF([9]B!O11=0,"",[9]B!O11)</f>
        <v/>
      </c>
      <c r="CL12" s="21">
        <f>IF([9]A!P11=0,".",[9]A!P11)</f>
        <v>78.400000000000006</v>
      </c>
      <c r="CM12" s="22" t="str">
        <f>IF([9]A!Q11=0,"",[9]A!Q11)</f>
        <v/>
      </c>
      <c r="CN12" s="21">
        <f>IF([9]B!P11=0,".",[9]B!P11)</f>
        <v>105.7</v>
      </c>
      <c r="CO12" s="22" t="str">
        <f>IF([9]B!Q11=0,"",[9]B!Q11)</f>
        <v/>
      </c>
      <c r="CP12" s="21">
        <f>IF([10]A!B11=0,".",[10]A!B11)</f>
        <v>101.9</v>
      </c>
      <c r="CQ12" s="22" t="str">
        <f>IF([10]A!C11=0,"",[10]A!C11)</f>
        <v/>
      </c>
      <c r="CR12" s="21">
        <f>IF([10]B!B11=0,".",[10]B!B11)</f>
        <v>102</v>
      </c>
      <c r="CS12" s="22" t="str">
        <f>IF([10]B!C11=0,"",[10]B!C11)</f>
        <v/>
      </c>
      <c r="CT12" s="21">
        <f>IF([10]C_miesieczne!B11=0,".",[10]C_miesieczne!B11)</f>
        <v>103.5</v>
      </c>
      <c r="CU12" s="22" t="str">
        <f>IF([10]C_miesieczne!C11=0,"",[10]C_miesieczne!C11)</f>
        <v/>
      </c>
      <c r="CV12" s="21">
        <f>IF([10]A!D11=0,".",[10]A!D11)</f>
        <v>117.3</v>
      </c>
      <c r="CW12" s="22" t="str">
        <f>IF([10]A!E11=0,"",[10]A!E11)</f>
        <v/>
      </c>
      <c r="CX12" s="21">
        <f>IF([10]B!D11=0,".",[10]B!D11)</f>
        <v>100.8</v>
      </c>
      <c r="CY12" s="22" t="str">
        <f>IF([10]B!E11=0,"",[10]B!E11)</f>
        <v/>
      </c>
      <c r="CZ12" s="21">
        <f>IF([10]C_miesieczne!D11=0,".",[10]C_miesieczne!D11)</f>
        <v>107.9</v>
      </c>
      <c r="DA12" s="22" t="str">
        <f>IF([10]C_miesieczne!E11=0,"",[10]C_miesieczne!E11)</f>
        <v/>
      </c>
      <c r="DB12" s="21">
        <f>IF([10]A!H11=0,".",[10]A!H11)</f>
        <v>100.7</v>
      </c>
      <c r="DC12" s="22" t="str">
        <f>IF([10]A!I11=0,"",[10]A!I11)</f>
        <v/>
      </c>
      <c r="DD12" s="21">
        <f>IF([10]B!H11=0,".",[10]B!H11)</f>
        <v>102.3</v>
      </c>
      <c r="DE12" s="22" t="str">
        <f>IF([10]B!I11=0,"",[10]B!I11)</f>
        <v/>
      </c>
      <c r="DF12" s="21">
        <f>IF([10]C_miesieczne!F11=0,".",[10]C_miesieczne!F11)</f>
        <v>103.1</v>
      </c>
      <c r="DG12" s="22" t="str">
        <f>IF([10]C_miesieczne!G11=0,"",[10]C_miesieczne!G11)</f>
        <v/>
      </c>
      <c r="DH12" s="21">
        <f>IF([10]A!BB11=0,".",[10]A!BB11)</f>
        <v>101.5</v>
      </c>
      <c r="DI12" s="22" t="str">
        <f>IF([10]A!BC11=0,"",[10]A!BC11)</f>
        <v/>
      </c>
      <c r="DJ12" s="21">
        <f>IF([10]B!BB11=0,".",[10]B!BB11)</f>
        <v>100.3</v>
      </c>
      <c r="DK12" s="22" t="str">
        <f>IF([10]B!BC11=0,"",[10]B!BC11)</f>
        <v/>
      </c>
      <c r="DL12" s="21">
        <f>IF([10]C_miesieczne!H11=0,".",[10]C_miesieczne!H11)</f>
        <v>102.7</v>
      </c>
      <c r="DM12" s="22" t="str">
        <f>IF([10]C_miesieczne!I11=0,"",[10]C_miesieczne!I11)</f>
        <v/>
      </c>
      <c r="DN12" s="21">
        <f>IF([10]A!BD11=0,".",[10]A!BD11)</f>
        <v>106.9</v>
      </c>
      <c r="DO12" s="22" t="str">
        <f>IF([10]A!BE11=0,"",[10]A!BE11)</f>
        <v/>
      </c>
      <c r="DP12" s="21">
        <f>IF([10]B!BD11=0,".",[10]B!BD11)</f>
        <v>100.4</v>
      </c>
      <c r="DQ12" s="22" t="str">
        <f>IF([10]B!BE11=0,"",[10]B!BE11)</f>
        <v/>
      </c>
      <c r="DR12" s="21">
        <f>IF([10]C_miesieczne!J11=0,".",[10]C_miesieczne!J11)</f>
        <v>104.3</v>
      </c>
      <c r="DS12" s="22" t="str">
        <f>IF([10]C_miesieczne!K11=0,"",[10]C_miesieczne!K11)</f>
        <v/>
      </c>
      <c r="DT12" s="21">
        <f>IF([11]A_Prod_bud_mont!B11=0,".",[11]A_Prod_bud_mont!B11)</f>
        <v>100</v>
      </c>
      <c r="DU12" s="22" t="str">
        <f>IF([11]A_Prod_bud_mont!C11=0,"",[11]A_Prod_bud_mont!C11)</f>
        <v/>
      </c>
      <c r="DV12" s="21">
        <f>IF([11]B_Prod_bud_mont!B11=0,".",[11]B_Prod_bud_mont!B11)</f>
        <v>100.1</v>
      </c>
      <c r="DW12" s="22" t="str">
        <f>IF([11]B_Prod_bud_mont!C11=0,"",[11]B_Prod_bud_mont!C11)</f>
        <v/>
      </c>
      <c r="DX12" s="21">
        <f>IF([11]Miesieczne!B11=0,".",[11]Miesieczne!B11)</f>
        <v>99.9</v>
      </c>
      <c r="DY12" s="22" t="str">
        <f>IF([11]Miesieczne!C11=0,"",[11]Miesieczne!C11)</f>
        <v/>
      </c>
      <c r="DZ12" s="21">
        <f>IF([12]A!B11=0,".",[12]A!B11)</f>
        <v>102.2</v>
      </c>
      <c r="EA12" s="22" t="str">
        <f>IF([12]A!C11=0,"",[12]A!C11)</f>
        <v/>
      </c>
      <c r="EB12" s="21">
        <f>IF([12]B!B11=0,".",[12]B!B11)</f>
        <v>100.3</v>
      </c>
      <c r="EC12" s="22" t="str">
        <f>IF([12]B!C11=0,"",[12]B!C11)</f>
        <v/>
      </c>
      <c r="ED12" s="21">
        <f>IF([12]C!B11=0,".",[12]C!B11)</f>
        <v>101.9</v>
      </c>
      <c r="EE12" s="22" t="str">
        <f>IF([12]C!C11=0,"",[12]C!C11)</f>
        <v/>
      </c>
      <c r="EF12" s="21">
        <f>IF([13]Miesieczne!B11=0,".",[13]Miesieczne!B11)</f>
        <v>97.4</v>
      </c>
      <c r="EG12" s="6" t="str">
        <f>IF([13]Miesieczne!C11=0,"",[13]Miesieczne!C11)</f>
        <v/>
      </c>
      <c r="EH12" s="21">
        <f>IF([13]Miesieczne!D11=0,".",[13]Miesieczne!D11)</f>
        <v>104.6</v>
      </c>
      <c r="EI12" s="22" t="str">
        <f>IF([13]Miesieczne!E11=0,"",[13]Miesieczne!E11)</f>
        <v/>
      </c>
      <c r="EJ12" s="6">
        <f>IF([13]Miesieczne!F11=0,".",[13]Miesieczne!F11)</f>
        <v>97.4</v>
      </c>
      <c r="EK12" s="6" t="str">
        <f>IF([13]Miesieczne!G11=0,"",[13]Miesieczne!G11)</f>
        <v/>
      </c>
      <c r="EL12" s="21">
        <f>IF([13]Miesieczne!H11=0,".",[13]Miesieczne!H11)</f>
        <v>103.7</v>
      </c>
      <c r="EM12" s="22" t="str">
        <f>IF([13]Miesieczne!I11=0,"",[13]Miesieczne!I11)</f>
        <v/>
      </c>
      <c r="EN12" s="6">
        <f>IF([13]Miesieczne!J11=0,".",[13]Miesieczne!J11)</f>
        <v>100</v>
      </c>
      <c r="EO12" s="22" t="str">
        <f>IF([13]Miesieczne!K11=0,"",[13]Miesieczne!K11)</f>
        <v/>
      </c>
      <c r="EP12" s="13">
        <v>405.21</v>
      </c>
      <c r="EQ12" s="57"/>
      <c r="ER12" s="13">
        <v>321.37</v>
      </c>
      <c r="ES12" s="13"/>
      <c r="ET12" s="24">
        <v>285.04000000000002</v>
      </c>
      <c r="EU12" s="57"/>
      <c r="EV12" s="6">
        <f>IF([14]Wskazniki!B11=0,".",[14]Wskazniki!B11)</f>
        <v>81.3</v>
      </c>
      <c r="EW12" s="22" t="str">
        <f>IF([14]Wskazniki!C11=0,"",[14]Wskazniki!C11)</f>
        <v/>
      </c>
      <c r="EX12" s="21">
        <f>IF([14]Wskazniki!D11=0,".",[14]Wskazniki!D11)</f>
        <v>99</v>
      </c>
      <c r="EY12" s="22" t="str">
        <f>IF([14]Wskazniki!E11=0,"",[14]Wskazniki!E11)</f>
        <v/>
      </c>
      <c r="EZ12" s="6">
        <f>IF([14]Wskazniki!H11=0,".",[14]Wskazniki!H11)</f>
        <v>79.7</v>
      </c>
      <c r="FA12" s="22" t="str">
        <f>IF([14]Wskazniki!I11=0,"",[14]Wskazniki!I11)</f>
        <v/>
      </c>
      <c r="FB12" s="21">
        <f>IF([14]Wskazniki!BB11=0,".",[14]Wskazniki!BB11)</f>
        <v>89.3</v>
      </c>
      <c r="FC12" s="22" t="str">
        <f>IF([14]Wskazniki!BC11=0,"",[14]Wskazniki!BC11)</f>
        <v/>
      </c>
      <c r="FD12" s="6">
        <f>IF([14]Wskazniki!BD11=0,".",[14]Wskazniki!BD11)</f>
        <v>84.3</v>
      </c>
      <c r="FE12" s="22" t="str">
        <f>IF([14]Wskazniki!BE11=0,"",[14]Wskazniki!BE11)</f>
        <v/>
      </c>
      <c r="FF12" s="21">
        <f>IF([15]Miesieczne!B11=0,".",[15]Miesieczne!B11)</f>
        <v>87.1</v>
      </c>
      <c r="FG12" s="22" t="str">
        <f>IF([15]Miesieczne!C11=0,"",[15]Miesieczne!C11)</f>
        <v/>
      </c>
      <c r="FH12" s="6">
        <f>IF([16]A!B11=0,".",[16]A!B11)</f>
        <v>113.5</v>
      </c>
      <c r="FI12" s="22" t="str">
        <f>IF([16]A!C11=0,"",[16]A!C11)</f>
        <v/>
      </c>
      <c r="FJ12" s="21">
        <f>IF([16]A!D11=0,".",[16]A!D11)</f>
        <v>105.7</v>
      </c>
      <c r="FK12" s="22" t="str">
        <f>IF([16]A!E11=0,"",[16]A!E11)</f>
        <v/>
      </c>
      <c r="FL12" s="6">
        <f>IF([16]A!H11=0,".",[16]A!H11)</f>
        <v>114.5</v>
      </c>
      <c r="FM12" s="22" t="str">
        <f>IF([16]A!I11=0,"",[16]A!I11)</f>
        <v/>
      </c>
      <c r="FN12" s="21">
        <f>IF([16]A!BB11=0,".",[16]A!BB11)</f>
        <v>105.6</v>
      </c>
      <c r="FO12" s="95" t="str">
        <f>IF([16]A!BC11=0,"",[16]A!BC11)</f>
        <v/>
      </c>
      <c r="FP12" s="6">
        <f>IF([16]A!BD11=0,".",[16]A!BD11)</f>
        <v>109.7</v>
      </c>
      <c r="FQ12" s="22" t="str">
        <f>IF([16]A!BE11=0,"",[16]A!BE11)</f>
        <v/>
      </c>
      <c r="FR12" s="21">
        <f>IF([15]A!B11=0,".",[15]A!B11)</f>
        <v>102.3</v>
      </c>
      <c r="FS12" s="22" t="str">
        <f>IF([15]A!C11=0,"",[15]A!C11)</f>
        <v/>
      </c>
      <c r="FT12" s="6">
        <f>IF([16]B!B11=0,".",[16]B!B11)</f>
        <v>101</v>
      </c>
      <c r="FU12" s="22" t="str">
        <f>IF([16]B!C11=0,"",[16]B!C11)</f>
        <v/>
      </c>
      <c r="FV12" s="21">
        <f>IF([16]B!D11=0,".",[16]B!D11)</f>
        <v>96.5</v>
      </c>
      <c r="FW12" s="22" t="str">
        <f>IF([16]B!E11=0,"",[16]B!E11)</f>
        <v/>
      </c>
      <c r="FX12" s="6">
        <f>IF([16]B!H11=0,".",[16]B!H11)</f>
        <v>102.5</v>
      </c>
      <c r="FY12" s="22" t="str">
        <f>IF([16]B!I11=0,"",[16]B!I11)</f>
        <v/>
      </c>
      <c r="FZ12" s="21">
        <f>IF([16]B!BB11=0,".",[16]B!BB11)</f>
        <v>90.7</v>
      </c>
      <c r="GA12" s="22" t="str">
        <f>IF([16]B!BC11=0,"",[16]B!BC11)</f>
        <v/>
      </c>
      <c r="GB12" s="6">
        <f>IF([16]B!BD11=0,".",[16]B!BD11)</f>
        <v>98.8</v>
      </c>
      <c r="GC12" s="22" t="str">
        <f>IF([16]B!BE11=0,"",[16]B!BE11)</f>
        <v/>
      </c>
      <c r="GD12" s="21">
        <f>IF([15]B!B11=0,".",[15]B!B11)</f>
        <v>117.6</v>
      </c>
      <c r="GE12" s="22" t="str">
        <f>IF([15]B!C11=0,"",[15]B!C11)</f>
        <v/>
      </c>
      <c r="GF12" s="6">
        <f>IF([14]Miesieczne!B11=0,".",[14]Miesieczne!B11)</f>
        <v>83.7</v>
      </c>
      <c r="GG12" s="6" t="str">
        <f>IF([14]Miesieczne!C11=0,"",[14]Miesieczne!C11)</f>
        <v/>
      </c>
      <c r="GH12" s="21">
        <f>IF([14]Miesieczne!D11=0,".",[14]Miesieczne!D11)</f>
        <v>103.8</v>
      </c>
      <c r="GI12" s="22" t="str">
        <f>IF([14]Miesieczne!E11=0,"",[14]Miesieczne!E11)</f>
        <v/>
      </c>
      <c r="GJ12" s="6">
        <f>IF([14]Miesieczne!F11=0,".",[14]Miesieczne!F11)</f>
        <v>80.8</v>
      </c>
      <c r="GK12" s="6" t="str">
        <f>IF([14]Miesieczne!G11=0,"",[14]Miesieczne!G11)</f>
        <v/>
      </c>
      <c r="GL12" s="21">
        <f>IF([14]Miesieczne!H11=0,".",[14]Miesieczne!H11)</f>
        <v>105</v>
      </c>
      <c r="GM12" s="22" t="str">
        <f>IF([14]Miesieczne!I11=0,"",[14]Miesieczne!I11)</f>
        <v/>
      </c>
      <c r="GN12" s="6">
        <f>IF([14]Miesieczne!J11=0,".",[14]Miesieczne!J11)</f>
        <v>85</v>
      </c>
      <c r="GO12" s="6" t="str">
        <f>IF([14]Miesieczne!K11=0,"",[14]Miesieczne!K11)</f>
        <v/>
      </c>
      <c r="GP12" s="21">
        <f>IF([15]Miesieczne!D11=0,".",[15]Miesieczne!D11)</f>
        <v>92.9</v>
      </c>
      <c r="GQ12" s="22" t="str">
        <f>IF([15]Miesieczne!E11=0,"",[15]Miesieczne!E11)</f>
        <v/>
      </c>
      <c r="GR12" s="6">
        <f>IF([16]Miesieczne!B11=0,".",[16]Miesieczne!B11)</f>
        <v>113.1</v>
      </c>
      <c r="GS12" s="6" t="str">
        <f>IF([16]Miesieczne!C11=0,"",[16]Miesieczne!C11)</f>
        <v/>
      </c>
      <c r="GT12" s="21">
        <f>IF([16]Miesieczne!D11=0,".",[16]Miesieczne!D11)</f>
        <v>104.8</v>
      </c>
      <c r="GU12" s="22" t="str">
        <f>IF([16]Miesieczne!E11=0,"",[16]Miesieczne!E11)</f>
        <v/>
      </c>
      <c r="GV12" s="6">
        <f>IF([16]Miesieczne!F11=0,".",[16]Miesieczne!F11)</f>
        <v>114.3</v>
      </c>
      <c r="GW12" s="6" t="str">
        <f>IF([16]Miesieczne!G11=0,"",[16]Miesieczne!G11)</f>
        <v/>
      </c>
      <c r="GX12" s="21">
        <f>IF([16]Miesieczne!H11=0,".",[16]Miesieczne!H11)</f>
        <v>105.4</v>
      </c>
      <c r="GY12" s="22" t="str">
        <f>IF([16]Miesieczne!I11=0,"",[16]Miesieczne!I11)</f>
        <v/>
      </c>
      <c r="GZ12" s="6">
        <f>IF([16]Miesieczne!J11=0,".",[16]Miesieczne!J11)</f>
        <v>109.4</v>
      </c>
      <c r="HA12" s="6" t="str">
        <f>IF([16]Miesieczne!K11=0,"",[16]Miesieczne!K11)</f>
        <v/>
      </c>
      <c r="HB12" s="21">
        <f>IF([15]Miesieczne!F11=0,".",[15]Miesieczne!F11)</f>
        <v>101.7</v>
      </c>
      <c r="HC12" s="22" t="str">
        <f>IF([15]Miesieczne!G11=0,"",[15]Miesieczne!G11)</f>
        <v/>
      </c>
      <c r="HD12" s="6">
        <f>IF([16]Miesieczne!L11=0,".",[16]Miesieczne!L11)</f>
        <v>103.7</v>
      </c>
      <c r="HE12" s="22" t="str">
        <f>IF([16]Miesieczne!M11=0,"",[16]Miesieczne!M11)</f>
        <v/>
      </c>
      <c r="HF12" s="6">
        <f>IF([16]Miesieczne!N11=0,".",[16]Miesieczne!N11)</f>
        <v>99.3</v>
      </c>
      <c r="HG12" s="6" t="str">
        <f>IF([16]Miesieczne!O11=0,"",[16]Miesieczne!O11)</f>
        <v/>
      </c>
      <c r="HH12" s="21">
        <f>IF([16]Miesieczne!P11=0,".",[16]Miesieczne!P11)</f>
        <v>104.3</v>
      </c>
      <c r="HI12" s="22" t="str">
        <f>IF([16]Miesieczne!Q11=0,"",[16]Miesieczne!Q11)</f>
        <v/>
      </c>
      <c r="HJ12" s="6">
        <f>IF([16]Miesieczne!R11=0,".",[16]Miesieczne!R11)</f>
        <v>104.3</v>
      </c>
      <c r="HK12" s="22" t="str">
        <f>IF([16]Miesieczne!S11=0,"",[16]Miesieczne!S11)</f>
        <v/>
      </c>
      <c r="HL12" s="6">
        <f>IF([16]Miesieczne!T11=0,".",[16]Miesieczne!T11)</f>
        <v>98.6</v>
      </c>
      <c r="HM12" s="22" t="str">
        <f>IF([16]Miesieczne!U11=0,"",[16]Miesieczne!U11)</f>
        <v/>
      </c>
      <c r="HN12" s="6">
        <f>IF([15]Miesieczne!H11=0,".",[15]Miesieczne!H11)</f>
        <v>103.1</v>
      </c>
      <c r="HO12" s="6" t="str">
        <f>IF([15]Miesieczne!I11=0,"",[15]Miesieczne!I11)</f>
        <v/>
      </c>
      <c r="HP12" s="21">
        <f>IF([16]Miesieczne!V11=0,".",[16]Miesieczne!V11)</f>
        <v>89.1</v>
      </c>
      <c r="HQ12" s="22" t="str">
        <f>IF([16]Miesieczne!W11=0,"",[16]Miesieczne!W11)</f>
        <v/>
      </c>
      <c r="HR12" s="6">
        <f>IF([16]Miesieczne!X11=0,".",[16]Miesieczne!X11)</f>
        <v>109.9</v>
      </c>
      <c r="HS12" s="6" t="str">
        <f>IF([16]Miesieczne!Y11=0,"",[16]Miesieczne!Y11)</f>
        <v/>
      </c>
      <c r="HT12" s="21">
        <f>IF([16]Miesieczne!Z11=0,".",[16]Miesieczne!Z11)</f>
        <v>95.5</v>
      </c>
      <c r="HU12" s="22" t="str">
        <f>IF([16]Miesieczne!AA11=0,"",[16]Miesieczne!AA11)</f>
        <v/>
      </c>
      <c r="HV12" s="6">
        <f>IF([16]Miesieczne!AB11=0,".",[16]Miesieczne!AB11)</f>
        <v>89.4</v>
      </c>
      <c r="HW12" s="6" t="str">
        <f>IF([16]Miesieczne!AC11=0,"",[16]Miesieczne!AC11)</f>
        <v/>
      </c>
      <c r="HX12" s="21">
        <f>IF([16]Miesieczne!AD11=0,".",[16]Miesieczne!AD11)</f>
        <v>112.3</v>
      </c>
      <c r="HY12" s="22" t="str">
        <f>IF([16]Miesieczne!AE11=0,"",[16]Miesieczne!AE11)</f>
        <v/>
      </c>
      <c r="HZ12" s="6">
        <f>IF([16]Miesieczne!AF11=0,".",[16]Miesieczne!AF11)</f>
        <v>93.3</v>
      </c>
      <c r="IA12" s="6" t="str">
        <f>IF([16]Miesieczne!AG11=0,"",[16]Miesieczne!AG11)</f>
        <v/>
      </c>
      <c r="IB12" s="19">
        <f>IF([17]Miesieczne!B11=0,".",[17]Miesieczne!B11)</f>
        <v>5675</v>
      </c>
      <c r="IC12" s="58" t="str">
        <f>IF([17]Miesieczne!C11=0,"",[17]Miesieczne!C11)</f>
        <v/>
      </c>
      <c r="ID12" s="3">
        <f>IF([17]Miesieczne!D11=0,".",[17]Miesieczne!D11)</f>
        <v>827</v>
      </c>
      <c r="IE12" s="3" t="str">
        <f>IF([17]Miesieczne!E11=0,"",[17]Miesieczne!E11)</f>
        <v/>
      </c>
      <c r="IF12" s="19">
        <f>IF([18]Miesieczne!B11=0,".",[18]Miesieczne!B11)</f>
        <v>12115</v>
      </c>
      <c r="IG12" s="58" t="str">
        <f>IF([18]Miesieczne!C11=0,"",[18]Miesieczne!C11)</f>
        <v/>
      </c>
      <c r="IH12" s="3">
        <v>1906</v>
      </c>
      <c r="II12" s="3"/>
      <c r="IJ12" s="19">
        <f>IF([19]Wartosci_miesieczne!B11=0,".",[19]Wartosci_miesieczne!B11)</f>
        <v>8986</v>
      </c>
      <c r="IK12" s="22" t="str">
        <f>IF([19]Wartosci_miesieczne!C11=0,"",[19]Wartosci_miesieczne!C11)</f>
        <v/>
      </c>
      <c r="IL12" s="6">
        <f>IF(ROUND([20]Wartosci!B11/1000,1)=0,".",ROUND([20]Wartosci!B11/1000,1))</f>
        <v>33.799999999999997</v>
      </c>
      <c r="IM12" s="22" t="str">
        <f>IF([20]Wartosci!C11=0,"",[20]Wartosci!C11)</f>
        <v/>
      </c>
      <c r="IN12" s="21">
        <f>IF([21]Miesieczne!B11=0,".",[21]Miesieczne!B11)</f>
        <v>88.9</v>
      </c>
      <c r="IO12" s="22" t="str">
        <f>IF([21]Miesieczne!C11=0,"",[21]Miesieczne!C11)</f>
        <v/>
      </c>
      <c r="IP12" s="6">
        <f>IF([21]Miesieczne!D11=0,".",[21]Miesieczne!D11)</f>
        <v>102.8</v>
      </c>
      <c r="IQ12" s="6" t="str">
        <f>IF([21]Miesieczne!E11=0,"",[21]Miesieczne!E11)</f>
        <v/>
      </c>
      <c r="IR12" s="21">
        <f>IF([21]Miesieczne!F11=0,".",[21]Miesieczne!F11)</f>
        <v>90.3</v>
      </c>
      <c r="IS12" s="22" t="str">
        <f>IF([21]Miesieczne!G11=0,"",[21]Miesieczne!G11)</f>
        <v/>
      </c>
      <c r="IT12" s="6" t="s">
        <v>569</v>
      </c>
      <c r="IU12" s="6"/>
      <c r="IV12" s="21">
        <f>IF([21]Ceny_stale_A!B11=0,".",[21]Ceny_stale_A!B11)</f>
        <v>102</v>
      </c>
      <c r="IW12" s="95" t="str">
        <f>IF([21]Ceny_stale_A!C11=0,"",[21]Ceny_stale_A!C11)</f>
        <v/>
      </c>
      <c r="IX12" s="96" t="s">
        <v>569</v>
      </c>
      <c r="IY12" s="6"/>
      <c r="IZ12" s="21" t="s">
        <v>569</v>
      </c>
      <c r="JA12" s="22"/>
      <c r="JB12" s="6" t="s">
        <v>569</v>
      </c>
      <c r="JC12" s="6"/>
      <c r="JD12" s="21">
        <f>IF([22]Miesieczne!D11=0,".",[22]Miesieczne!D11)</f>
        <v>40021.800000000003</v>
      </c>
      <c r="JE12" s="22" t="str">
        <f>IF([22]Miesieczne!E11=0,"",[22]Miesieczne!E11)</f>
        <v/>
      </c>
      <c r="JF12" s="6">
        <f>IF([22]Miesieczne!F11=0,".",[22]Miesieczne!F11)</f>
        <v>44284.2</v>
      </c>
      <c r="JG12" s="6" t="str">
        <f>IF([22]Miesieczne!G11=0,"",[22]Miesieczne!G11)</f>
        <v/>
      </c>
      <c r="JH12" s="21">
        <f>IF([22]Miesieczne!H11=0,".",[22]Miesieczne!H11)</f>
        <v>-4262.3999999999996</v>
      </c>
      <c r="JI12" s="22" t="str">
        <f>IF([22]Miesieczne!I11=0,"",[22]Miesieczne!I11)</f>
        <v/>
      </c>
      <c r="JJ12" s="6">
        <f>IF([22]Miesieczne!J11=0,".",[22]Miesieczne!J11)</f>
        <v>122</v>
      </c>
      <c r="JK12" s="6" t="str">
        <f>IF([22]Miesieczne!K11=0,"",[22]Miesieczne!K11)</f>
        <v/>
      </c>
      <c r="JL12" s="21">
        <f>IF([22]Miesieczne!L11=0,".",[22]Miesieczne!L11)</f>
        <v>99.2</v>
      </c>
      <c r="JM12" s="22" t="str">
        <f>IF([22]Miesieczne!M11=0,"",[22]Miesieczne!M11)</f>
        <v/>
      </c>
      <c r="JN12" s="6">
        <f>IF([22]Miesieczne!N11=0,".",[22]Miesieczne!N11)</f>
        <v>124.7</v>
      </c>
      <c r="JO12" s="6" t="str">
        <f>IF([22]Miesieczne!O11=0,"",[22]Miesieczne!O11)</f>
        <v/>
      </c>
      <c r="JP12" s="21">
        <f>IF([22]Miesieczne!P11=0,".",[22]Miesieczne!P11)</f>
        <v>102.7</v>
      </c>
      <c r="JQ12" s="6" t="str">
        <f>IF([22]Miesieczne!Q11=0,"",[22]Miesieczne!Q11)</f>
        <v/>
      </c>
      <c r="JR12" s="6"/>
      <c r="JS12" s="25"/>
      <c r="JT12" s="25"/>
    </row>
    <row r="13" spans="1:280" s="4" customFormat="1" ht="15" customHeight="1" x14ac:dyDescent="0.2">
      <c r="A13" s="110" t="s">
        <v>234</v>
      </c>
      <c r="B13" s="19" t="str">
        <f>IF([1]Wartosci!B12=0,".",[1]Wartosci!B12)</f>
        <v>.</v>
      </c>
      <c r="C13" s="58" t="str">
        <f>IF([1]Wartosci!C12=0,"",[1]Wartosci!C12)</f>
        <v/>
      </c>
      <c r="D13" s="19">
        <f>IF([2]Wartosci!B12=0,".",[2]Wartosci!B12)</f>
        <v>5336</v>
      </c>
      <c r="E13" s="58" t="str">
        <f>IF([2]Wartosci!C12=0,"",[2]Wartosci!C12)</f>
        <v/>
      </c>
      <c r="F13" s="63">
        <f>IF([2]Miesieczne_I!B12=0,".",[2]Miesieczne_I!B12)</f>
        <v>95</v>
      </c>
      <c r="G13" s="63" t="str">
        <f>IF([2]Miesieczne_I!C12=0,"",[2]Miesieczne_I!C12)</f>
        <v/>
      </c>
      <c r="H13" s="21">
        <f>IF([2]A!B12=0,".",[2]A!B12)</f>
        <v>101.1</v>
      </c>
      <c r="I13" s="22" t="str">
        <f>IF([2]A!C12=0,"",[2]A!C12)</f>
        <v/>
      </c>
      <c r="J13" s="21">
        <f>IF([2]B!B12=0,".",[2]B!B12)</f>
        <v>100.3</v>
      </c>
      <c r="K13" s="22" t="str">
        <f>IF([2]B!C12=0,"",[2]B!C12)</f>
        <v/>
      </c>
      <c r="L13" s="21">
        <f>IF([3]Wartosci!T12=0,".",[3]Wartosci!T12)</f>
        <v>11.7</v>
      </c>
      <c r="M13" s="22" t="str">
        <f>IF([3]Wartosci!U12=0,"",[3]Wartosci!U12)</f>
        <v/>
      </c>
      <c r="N13" s="24">
        <f>IF([4]Wartosci!B12=0,".",[4]Wartosci!B12)</f>
        <v>3403.65</v>
      </c>
      <c r="O13" s="57" t="str">
        <f>IF([4]Wartosci!C12=0,"",[4]Wartosci!C12)</f>
        <v/>
      </c>
      <c r="P13" s="21">
        <f>IF([4]A!B12=0,".",[4]A!B12)</f>
        <v>103.5</v>
      </c>
      <c r="Q13" s="22" t="str">
        <f>IF([4]A!C12=0,"",[4]A!C12)</f>
        <v/>
      </c>
      <c r="R13" s="21">
        <f>IF([4]B!B12=0,".",[4]B!B12)</f>
        <v>101.7</v>
      </c>
      <c r="S13" s="22" t="str">
        <f>IF([4]B!C12=0,"",[4]B!C12)</f>
        <v/>
      </c>
      <c r="T13" s="64">
        <f>IF([4]Miesieczne!B12=0,".",[4]Miesieczne!B12)</f>
        <v>88.7</v>
      </c>
      <c r="U13" s="64" t="str">
        <f>IF([4]Miesieczne!C12=0,"",[4]Miesieczne!C12)</f>
        <v/>
      </c>
      <c r="V13" s="66">
        <f>IF([4]Miesieczne!D12=0,".",[4]Miesieczne!D12)</f>
        <v>101.3</v>
      </c>
      <c r="W13" s="67" t="str">
        <f>IF([4]Miesieczne!E12=0,"",[4]Miesieczne!E12)</f>
        <v/>
      </c>
      <c r="X13" s="64">
        <f>IF([4]Miesieczne!F12=0,".",[4]Miesieczne!F12)</f>
        <v>101.4</v>
      </c>
      <c r="Y13" s="64" t="str">
        <f>IF([4]Miesieczne!G12=0,"",[4]Miesieczne!G12)</f>
        <v/>
      </c>
      <c r="Z13" s="24">
        <f>IF([5]Wartosci!X12=0,".",[5]Wartosci!X12)</f>
        <v>1654.6</v>
      </c>
      <c r="AA13" s="57" t="str">
        <f>IF([5]Wartosci!Y12=0,"",[5]Wartosci!Y12)</f>
        <v/>
      </c>
      <c r="AB13" s="21">
        <f>IF([5]A!X12=0,".",[5]A!X12)</f>
        <v>106.2</v>
      </c>
      <c r="AC13" s="22" t="str">
        <f>IF([5]A!Y12=0,"",[5]A!Y12)</f>
        <v/>
      </c>
      <c r="AD13" s="21">
        <f>IF([5]B!X12=0,".",[5]B!X12)</f>
        <v>100.2</v>
      </c>
      <c r="AE13" s="22" t="str">
        <f>IF([5]B!Y12=0,"",[5]B!Y12)</f>
        <v/>
      </c>
      <c r="AF13" s="64">
        <f>IF([5]Miesieczne!B12=0,".",[5]Miesieczne!B12)</f>
        <v>87.6</v>
      </c>
      <c r="AG13" s="64" t="str">
        <f>IF([5]Miesieczne!C12=0,"",[5]Miesieczne!C12)</f>
        <v/>
      </c>
      <c r="AH13" s="66">
        <f>IF([5]Miesieczne!D12=0,".",[5]Miesieczne!D12)</f>
        <v>103.6</v>
      </c>
      <c r="AI13" s="67" t="str">
        <f>IF([5]Miesieczne!E12=0,"",[5]Miesieczne!E12)</f>
        <v/>
      </c>
      <c r="AJ13" s="64">
        <f>IF([5]Miesieczne!F12=0,".",[5]Miesieczne!F12)</f>
        <v>99.9</v>
      </c>
      <c r="AK13" s="64" t="str">
        <f>IF([5]Miesieczne!G12=0,"",[5]Miesieczne!G12)</f>
        <v/>
      </c>
      <c r="AL13" s="24">
        <f>IF([5]Wartosci!AH12=0,".",[5]Wartosci!AH12)</f>
        <v>955.43</v>
      </c>
      <c r="AM13" s="57" t="str">
        <f>IF([5]Wartosci!AI12=0,"",[5]Wartosci!AI12)</f>
        <v/>
      </c>
      <c r="AN13" s="21">
        <f>IF([5]A!AH12=0,".",[5]A!AH12)</f>
        <v>104.6</v>
      </c>
      <c r="AO13" s="22" t="str">
        <f>IF([5]A!AI12=0,"",[5]A!AI12)</f>
        <v/>
      </c>
      <c r="AP13" s="21">
        <f>IF([5]B!AH12=0,".",[5]B!AH12)</f>
        <v>100</v>
      </c>
      <c r="AQ13" s="22" t="str">
        <f>IF([5]B!AI12=0,"",[5]B!AI12)</f>
        <v/>
      </c>
      <c r="AR13" s="21">
        <f>IF([5]Miesieczne!H12=0,".",[5]Miesieczne!H12)</f>
        <v>88</v>
      </c>
      <c r="AS13" s="22" t="str">
        <f>IF([5]Miesieczne!I12=0,"",[5]Miesieczne!I12)</f>
        <v/>
      </c>
      <c r="AT13" s="21">
        <f>IF([5]Miesieczne!J12=0,".",[5]Miesieczne!J12)</f>
        <v>102</v>
      </c>
      <c r="AU13" s="22" t="str">
        <f>IF([5]Miesieczne!K12=0,"",[5]Miesieczne!K12)</f>
        <v/>
      </c>
      <c r="AV13" s="21">
        <f>IF([5]Miesieczne!L12=0,".",[5]Miesieczne!L12)</f>
        <v>99.7</v>
      </c>
      <c r="AW13" s="22" t="str">
        <f>IF([5]Miesieczne!M12=0,"",[5]Miesieczne!M12)</f>
        <v/>
      </c>
      <c r="AX13" s="21">
        <f>IF([6]Miesieczne!B12=0,".",[6]Miesieczne!B12)</f>
        <v>415.2</v>
      </c>
      <c r="AY13" s="22" t="str">
        <f>IF([6]Miesieczne!C12=0,"",[6]Miesieczne!C12)</f>
        <v/>
      </c>
      <c r="AZ13" s="21">
        <f>IF([6]Miesieczne!D12=0,".",[6]Miesieczne!D12)</f>
        <v>736.4</v>
      </c>
      <c r="BA13" s="22" t="str">
        <f>IF([6]Miesieczne!E12=0,"",[6]Miesieczne!E12)</f>
        <v/>
      </c>
      <c r="BB13" s="21">
        <f>IF([6]Miesieczne!F12=0,".",[6]Miesieczne!F12)</f>
        <v>742.8</v>
      </c>
      <c r="BC13" s="22" t="str">
        <f>IF([6]Miesieczne!G12=0,"",[6]Miesieczne!G12)</f>
        <v/>
      </c>
      <c r="BD13" s="21">
        <f>IF([7]Miesieczne!B12=0,".",[7]Miesieczne!B12)</f>
        <v>743.9</v>
      </c>
      <c r="BE13" s="22" t="str">
        <f>IF([7]Miesieczne!C12=0,"",[7]Miesieczne!C12)</f>
        <v/>
      </c>
      <c r="BF13" s="21">
        <f>IF([7]Miesieczne!D12=0,".",[7]Miesieczne!D12)</f>
        <v>111.7</v>
      </c>
      <c r="BG13" s="22" t="str">
        <f>IF([7]Miesieczne!E12=0,"",[7]Miesieczne!E12)</f>
        <v/>
      </c>
      <c r="BH13" s="24">
        <f>IF([7]Miesieczne!F12=0,".",[7]Miesieczne!F12)</f>
        <v>3.5</v>
      </c>
      <c r="BI13" s="57" t="str">
        <f>IF([7]Miesieczne!G12=0,"",[7]Miesieczne!G12)</f>
        <v/>
      </c>
      <c r="BJ13" s="24">
        <f>IF([7]Miesieczne!H12=0,".",[7]Miesieczne!H12)</f>
        <v>5</v>
      </c>
      <c r="BK13" s="57" t="str">
        <f>IF([7]Miesieczne!I12=0,"",[7]Miesieczne!I12)</f>
        <v/>
      </c>
      <c r="BL13" s="24">
        <f>IF([7]Miesieczne!J12=0,".",[7]Miesieczne!J12)</f>
        <v>2</v>
      </c>
      <c r="BM13" s="57" t="str">
        <f>IF([7]Miesieczne!K12=0,"",[7]Miesieczne!K12)</f>
        <v/>
      </c>
      <c r="BN13" s="24">
        <f>IF([7]Miesieczne!L12=0,".",[7]Miesieczne!L12)</f>
        <v>3.75</v>
      </c>
      <c r="BO13" s="57" t="str">
        <f>IF([7]Miesieczne!M12=0,"",[7]Miesieczne!M12)</f>
        <v/>
      </c>
      <c r="BP13" s="21">
        <f>IF([7]Miesieczne!N12=0,".",[7]Miesieczne!N12)</f>
        <v>2.1</v>
      </c>
      <c r="BQ13" s="22" t="str">
        <f>IF([7]Miesieczne!O12=0,"",[7]Miesieczne!O12)</f>
        <v/>
      </c>
      <c r="BR13" s="21">
        <f>IF([7]Miesieczne!P12=0,".",[7]Miesieczne!P12)</f>
        <v>4.3</v>
      </c>
      <c r="BS13" s="22" t="str">
        <f>IF([7]Miesieczne!Q12=0,"",[7]Miesieczne!Q12)</f>
        <v/>
      </c>
      <c r="BT13" s="21">
        <f>IF([7]Miesieczne!R12=0,".",[7]Miesieczne!R12)</f>
        <v>1.5</v>
      </c>
      <c r="BU13" s="22" t="str">
        <f>IF([7]Miesieczne!S12=0,"",[7]Miesieczne!S12)</f>
        <v/>
      </c>
      <c r="BV13" s="21">
        <f>IF([7]Miesieczne!T12=0,".",[7]Miesieczne!T12)</f>
        <v>3.6</v>
      </c>
      <c r="BW13" s="22" t="str">
        <f>IF([7]Miesieczne!U12=0,"",[7]Miesieczne!U12)</f>
        <v/>
      </c>
      <c r="BX13" s="21">
        <f>IF([8]Wartosci!B12=0,".",[8]Wartosci!B12)</f>
        <v>10.4</v>
      </c>
      <c r="BY13" s="22" t="str">
        <f>IF([8]Wartosci!C12=0,"",[8]Wartosci!C12)</f>
        <v/>
      </c>
      <c r="BZ13" s="21">
        <f>IF([9]A!B12=0,".",[9]A!B12)</f>
        <v>98.5</v>
      </c>
      <c r="CA13" s="22" t="str">
        <f>IF([9]A!C12=0,"",[9]A!C12)</f>
        <v/>
      </c>
      <c r="CB13" s="21">
        <f>IF([9]B!B12=0,".",[9]B!B12)</f>
        <v>112.3</v>
      </c>
      <c r="CC13" s="22" t="str">
        <f>IF([9]B!C12=0,"",[9]B!C12)</f>
        <v/>
      </c>
      <c r="CD13" s="21">
        <f>IF([9]A!D12=0,".",[9]A!D12)</f>
        <v>93.4</v>
      </c>
      <c r="CE13" s="22" t="str">
        <f>IF([9]A!E12=0,"",[9]A!E12)</f>
        <v/>
      </c>
      <c r="CF13" s="21">
        <f>IF([9]B!D12=0,".",[9]B!D12)</f>
        <v>105.6</v>
      </c>
      <c r="CG13" s="22" t="str">
        <f>IF([9]B!E12=0,"",[9]B!E12)</f>
        <v/>
      </c>
      <c r="CH13" s="21">
        <f>IF([9]A!N12=0,".",[9]A!N12)</f>
        <v>89.4</v>
      </c>
      <c r="CI13" s="22" t="str">
        <f>IF([9]A!O12=0,"",[9]A!O12)</f>
        <v/>
      </c>
      <c r="CJ13" s="21">
        <f>IF([9]B!N12=0,".",[9]B!N12)</f>
        <v>100</v>
      </c>
      <c r="CK13" s="22" t="str">
        <f>IF([9]B!O12=0,"",[9]B!O12)</f>
        <v/>
      </c>
      <c r="CL13" s="21">
        <f>IF([9]A!P12=0,".",[9]A!P12)</f>
        <v>86.4</v>
      </c>
      <c r="CM13" s="22" t="str">
        <f>IF([9]A!Q12=0,"",[9]A!Q12)</f>
        <v/>
      </c>
      <c r="CN13" s="21">
        <f>IF([9]B!P12=0,".",[9]B!P12)</f>
        <v>116</v>
      </c>
      <c r="CO13" s="22" t="str">
        <f>IF([9]B!Q12=0,"",[9]B!Q12)</f>
        <v/>
      </c>
      <c r="CP13" s="21">
        <f>IF([10]A!B12=0,".",[10]A!B12)</f>
        <v>102.1</v>
      </c>
      <c r="CQ13" s="22" t="str">
        <f>IF([10]A!C12=0,"",[10]A!C12)</f>
        <v/>
      </c>
      <c r="CR13" s="21">
        <f>IF([10]B!B12=0,".",[10]B!B12)</f>
        <v>101</v>
      </c>
      <c r="CS13" s="22" t="str">
        <f>IF([10]B!C12=0,"",[10]B!C12)</f>
        <v/>
      </c>
      <c r="CT13" s="21">
        <f>IF([10]C_miesieczne!B12=0,".",[10]C_miesieczne!B12)</f>
        <v>104.5</v>
      </c>
      <c r="CU13" s="22" t="str">
        <f>IF([10]C_miesieczne!C12=0,"",[10]C_miesieczne!C12)</f>
        <v/>
      </c>
      <c r="CV13" s="21">
        <f>IF([10]A!D12=0,".",[10]A!D12)</f>
        <v>116</v>
      </c>
      <c r="CW13" s="22" t="str">
        <f>IF([10]A!E12=0,"",[10]A!E12)</f>
        <v/>
      </c>
      <c r="CX13" s="21">
        <f>IF([10]B!D12=0,".",[10]B!D12)</f>
        <v>101</v>
      </c>
      <c r="CY13" s="22" t="str">
        <f>IF([10]B!E12=0,"",[10]B!E12)</f>
        <v/>
      </c>
      <c r="CZ13" s="21">
        <f>IF([10]C_miesieczne!D12=0,".",[10]C_miesieczne!D12)</f>
        <v>109</v>
      </c>
      <c r="DA13" s="22" t="str">
        <f>IF([10]C_miesieczne!E12=0,"",[10]C_miesieczne!E12)</f>
        <v/>
      </c>
      <c r="DB13" s="21">
        <f>IF([10]A!H12=0,".",[10]A!H12)</f>
        <v>100.7</v>
      </c>
      <c r="DC13" s="22" t="str">
        <f>IF([10]A!I12=0,"",[10]A!I12)</f>
        <v/>
      </c>
      <c r="DD13" s="21">
        <f>IF([10]B!H12=0,".",[10]B!H12)</f>
        <v>101</v>
      </c>
      <c r="DE13" s="22" t="str">
        <f>IF([10]B!I12=0,"",[10]B!I12)</f>
        <v/>
      </c>
      <c r="DF13" s="21">
        <f>IF([10]C_miesieczne!F12=0,".",[10]C_miesieczne!F12)</f>
        <v>104.1</v>
      </c>
      <c r="DG13" s="22" t="str">
        <f>IF([10]C_miesieczne!G12=0,"",[10]C_miesieczne!G12)</f>
        <v/>
      </c>
      <c r="DH13" s="21">
        <f>IF([10]A!BB12=0,".",[10]A!BB12)</f>
        <v>104.3</v>
      </c>
      <c r="DI13" s="22" t="str">
        <f>IF([10]A!BC12=0,"",[10]A!BC12)</f>
        <v/>
      </c>
      <c r="DJ13" s="21">
        <f>IF([10]B!BB12=0,".",[10]B!BB12)</f>
        <v>101.1</v>
      </c>
      <c r="DK13" s="22" t="str">
        <f>IF([10]B!BC12=0,"",[10]B!BC12)</f>
        <v/>
      </c>
      <c r="DL13" s="21">
        <f>IF([10]C_miesieczne!H12=0,".",[10]C_miesieczne!H12)</f>
        <v>103.8</v>
      </c>
      <c r="DM13" s="22" t="str">
        <f>IF([10]C_miesieczne!I12=0,"",[10]C_miesieczne!I12)</f>
        <v/>
      </c>
      <c r="DN13" s="21">
        <f>IF([10]A!BD12=0,".",[10]A!BD12)</f>
        <v>106.3</v>
      </c>
      <c r="DO13" s="22" t="str">
        <f>IF([10]A!BE12=0,"",[10]A!BE12)</f>
        <v/>
      </c>
      <c r="DP13" s="21">
        <f>IF([10]B!BD12=0,".",[10]B!BD12)</f>
        <v>99.7</v>
      </c>
      <c r="DQ13" s="22" t="str">
        <f>IF([10]B!BE12=0,"",[10]B!BE12)</f>
        <v/>
      </c>
      <c r="DR13" s="21">
        <f>IF([10]C_miesieczne!J12=0,".",[10]C_miesieczne!J12)</f>
        <v>104</v>
      </c>
      <c r="DS13" s="22" t="str">
        <f>IF([10]C_miesieczne!K12=0,"",[10]C_miesieczne!K12)</f>
        <v/>
      </c>
      <c r="DT13" s="21">
        <f>IF([11]A_Prod_bud_mont!B12=0,".",[11]A_Prod_bud_mont!B12)</f>
        <v>100.1</v>
      </c>
      <c r="DU13" s="22" t="str">
        <f>IF([11]A_Prod_bud_mont!C12=0,"",[11]A_Prod_bud_mont!C12)</f>
        <v/>
      </c>
      <c r="DV13" s="21">
        <f>IF([11]B_Prod_bud_mont!B12=0,".",[11]B_Prod_bud_mont!B12)</f>
        <v>100.1</v>
      </c>
      <c r="DW13" s="22" t="str">
        <f>IF([11]B_Prod_bud_mont!C12=0,"",[11]B_Prod_bud_mont!C12)</f>
        <v/>
      </c>
      <c r="DX13" s="21">
        <f>IF([11]Miesieczne!B12=0,".",[11]Miesieczne!B12)</f>
        <v>100</v>
      </c>
      <c r="DY13" s="22" t="str">
        <f>IF([11]Miesieczne!C12=0,"",[11]Miesieczne!C12)</f>
        <v/>
      </c>
      <c r="DZ13" s="21">
        <f>IF([12]A!B12=0,".",[12]A!B12)</f>
        <v>102.3</v>
      </c>
      <c r="EA13" s="22" t="str">
        <f>IF([12]A!C12=0,"",[12]A!C12)</f>
        <v/>
      </c>
      <c r="EB13" s="21">
        <f>IF([12]B!B12=0,".",[12]B!B12)</f>
        <v>100.3</v>
      </c>
      <c r="EC13" s="22" t="str">
        <f>IF([12]B!C12=0,"",[12]B!C12)</f>
        <v/>
      </c>
      <c r="ED13" s="21">
        <f>IF([12]C!B12=0,".",[12]C!B12)</f>
        <v>102.2</v>
      </c>
      <c r="EE13" s="22" t="str">
        <f>IF([12]C!C12=0,"",[12]C!C12)</f>
        <v/>
      </c>
      <c r="EF13" s="21">
        <f>IF([13]Miesieczne!B12=0,".",[13]Miesieczne!B12)</f>
        <v>102.6</v>
      </c>
      <c r="EG13" s="6" t="str">
        <f>IF([13]Miesieczne!C12=0,"",[13]Miesieczne!C12)</f>
        <v/>
      </c>
      <c r="EH13" s="21">
        <f>IF([13]Miesieczne!D12=0,".",[13]Miesieczne!D12)</f>
        <v>103.1</v>
      </c>
      <c r="EI13" s="22" t="str">
        <f>IF([13]Miesieczne!E12=0,"",[13]Miesieczne!E12)</f>
        <v/>
      </c>
      <c r="EJ13" s="6">
        <f>IF([13]Miesieczne!F12=0,".",[13]Miesieczne!F12)</f>
        <v>99.7</v>
      </c>
      <c r="EK13" s="6" t="str">
        <f>IF([13]Miesieczne!G12=0,"",[13]Miesieczne!G12)</f>
        <v/>
      </c>
      <c r="EL13" s="21">
        <f>IF([13]Miesieczne!H12=0,".",[13]Miesieczne!H12)</f>
        <v>103.4</v>
      </c>
      <c r="EM13" s="22" t="str">
        <f>IF([13]Miesieczne!I12=0,"",[13]Miesieczne!I12)</f>
        <v/>
      </c>
      <c r="EN13" s="6">
        <f>IF([13]Miesieczne!J12=0,".",[13]Miesieczne!J12)</f>
        <v>102.9</v>
      </c>
      <c r="EO13" s="22" t="str">
        <f>IF([13]Miesieczne!K12=0,"",[13]Miesieczne!K12)</f>
        <v/>
      </c>
      <c r="EP13" s="13">
        <v>410.25</v>
      </c>
      <c r="EQ13" s="57"/>
      <c r="ER13" s="13">
        <v>335.71</v>
      </c>
      <c r="ES13" s="13"/>
      <c r="ET13" s="24">
        <v>297.77999999999997</v>
      </c>
      <c r="EU13" s="57"/>
      <c r="EV13" s="6">
        <f>IF([14]Wskazniki!B12=0,".",[14]Wskazniki!B12)</f>
        <v>86.5</v>
      </c>
      <c r="EW13" s="22" t="str">
        <f>IF([14]Wskazniki!C12=0,"",[14]Wskazniki!C12)</f>
        <v/>
      </c>
      <c r="EX13" s="21">
        <f>IF([14]Wskazniki!D12=0,".",[14]Wskazniki!D12)</f>
        <v>105.7</v>
      </c>
      <c r="EY13" s="22" t="str">
        <f>IF([14]Wskazniki!E12=0,"",[14]Wskazniki!E12)</f>
        <v/>
      </c>
      <c r="EZ13" s="6">
        <f>IF([14]Wskazniki!H12=0,".",[14]Wskazniki!H12)</f>
        <v>85.4</v>
      </c>
      <c r="FA13" s="22" t="str">
        <f>IF([14]Wskazniki!I12=0,"",[14]Wskazniki!I12)</f>
        <v/>
      </c>
      <c r="FB13" s="21">
        <f>IF([14]Wskazniki!BB12=0,".",[14]Wskazniki!BB12)</f>
        <v>88.8</v>
      </c>
      <c r="FC13" s="22" t="str">
        <f>IF([14]Wskazniki!BC12=0,"",[14]Wskazniki!BC12)</f>
        <v/>
      </c>
      <c r="FD13" s="6">
        <f>IF([14]Wskazniki!BD12=0,".",[14]Wskazniki!BD12)</f>
        <v>88.4</v>
      </c>
      <c r="FE13" s="22" t="str">
        <f>IF([14]Wskazniki!BE12=0,"",[14]Wskazniki!BE12)</f>
        <v/>
      </c>
      <c r="FF13" s="21">
        <f>IF([15]Miesieczne!B12=0,".",[15]Miesieczne!B12)</f>
        <v>108.4</v>
      </c>
      <c r="FG13" s="22" t="str">
        <f>IF([15]Miesieczne!C12=0,"",[15]Miesieczne!C12)</f>
        <v/>
      </c>
      <c r="FH13" s="6">
        <f>IF([16]A!B12=0,".",[16]A!B12)</f>
        <v>114.3</v>
      </c>
      <c r="FI13" s="22" t="str">
        <f>IF([16]A!C12=0,"",[16]A!C12)</f>
        <v/>
      </c>
      <c r="FJ13" s="21">
        <f>IF([16]A!D12=0,".",[16]A!D12)</f>
        <v>106</v>
      </c>
      <c r="FK13" s="22" t="str">
        <f>IF([16]A!E12=0,"",[16]A!E12)</f>
        <v/>
      </c>
      <c r="FL13" s="6">
        <f>IF([16]A!H12=0,".",[16]A!H12)</f>
        <v>115.5</v>
      </c>
      <c r="FM13" s="22" t="str">
        <f>IF([16]A!I12=0,"",[16]A!I12)</f>
        <v/>
      </c>
      <c r="FN13" s="21">
        <f>IF([16]A!BB12=0,".",[16]A!BB12)</f>
        <v>104</v>
      </c>
      <c r="FO13" s="95" t="str">
        <f>IF([16]A!BC12=0,"",[16]A!BC12)</f>
        <v/>
      </c>
      <c r="FP13" s="6">
        <f>IF([16]A!BD12=0,".",[16]A!BD12)</f>
        <v>109.4</v>
      </c>
      <c r="FQ13" s="22" t="str">
        <f>IF([16]A!BE12=0,"",[16]A!BE12)</f>
        <v/>
      </c>
      <c r="FR13" s="21">
        <f>IF([15]A!B12=0,".",[15]A!B12)</f>
        <v>109.6</v>
      </c>
      <c r="FS13" s="22" t="str">
        <f>IF([15]A!C12=0,"",[15]A!C12)</f>
        <v/>
      </c>
      <c r="FT13" s="6">
        <f>IF([16]B!B12=0,".",[16]B!B12)</f>
        <v>106.5</v>
      </c>
      <c r="FU13" s="22" t="str">
        <f>IF([16]B!C12=0,"",[16]B!C12)</f>
        <v/>
      </c>
      <c r="FV13" s="21">
        <f>IF([16]B!D12=0,".",[16]B!D12)</f>
        <v>106.5</v>
      </c>
      <c r="FW13" s="22" t="str">
        <f>IF([16]B!E12=0,"",[16]B!E12)</f>
        <v/>
      </c>
      <c r="FX13" s="6">
        <f>IF([16]B!H12=0,".",[16]B!H12)</f>
        <v>107.2</v>
      </c>
      <c r="FY13" s="22" t="str">
        <f>IF([16]B!I12=0,"",[16]B!I12)</f>
        <v/>
      </c>
      <c r="FZ13" s="21">
        <f>IF([16]B!BB12=0,".",[16]B!BB12)</f>
        <v>99.5</v>
      </c>
      <c r="GA13" s="22" t="str">
        <f>IF([16]B!BC12=0,"",[16]B!BC12)</f>
        <v/>
      </c>
      <c r="GB13" s="6">
        <f>IF([16]B!BD12=0,".",[16]B!BD12)</f>
        <v>104.7</v>
      </c>
      <c r="GC13" s="22" t="str">
        <f>IF([16]B!BE12=0,"",[16]B!BE12)</f>
        <v/>
      </c>
      <c r="GD13" s="21">
        <f>IF([15]B!B12=0,".",[15]B!B12)</f>
        <v>124.4</v>
      </c>
      <c r="GE13" s="22" t="str">
        <f>IF([15]B!C12=0,"",[15]B!C12)</f>
        <v/>
      </c>
      <c r="GF13" s="6">
        <f>IF([14]Miesieczne!B12=0,".",[14]Miesieczne!B12)</f>
        <v>85.6</v>
      </c>
      <c r="GG13" s="6" t="str">
        <f>IF([14]Miesieczne!C12=0,"",[14]Miesieczne!C12)</f>
        <v/>
      </c>
      <c r="GH13" s="21">
        <f>IF([14]Miesieczne!D12=0,".",[14]Miesieczne!D12)</f>
        <v>104.6</v>
      </c>
      <c r="GI13" s="22" t="str">
        <f>IF([14]Miesieczne!E12=0,"",[14]Miesieczne!E12)</f>
        <v/>
      </c>
      <c r="GJ13" s="6">
        <f>IF([14]Miesieczne!F12=0,".",[14]Miesieczne!F12)</f>
        <v>82.5</v>
      </c>
      <c r="GK13" s="6" t="str">
        <f>IF([14]Miesieczne!G12=0,"",[14]Miesieczne!G12)</f>
        <v/>
      </c>
      <c r="GL13" s="21">
        <f>IF([14]Miesieczne!H12=0,".",[14]Miesieczne!H12)</f>
        <v>107.6</v>
      </c>
      <c r="GM13" s="22" t="str">
        <f>IF([14]Miesieczne!I12=0,"",[14]Miesieczne!I12)</f>
        <v/>
      </c>
      <c r="GN13" s="6">
        <f>IF([14]Miesieczne!J12=0,".",[14]Miesieczne!J12)</f>
        <v>85.2</v>
      </c>
      <c r="GO13" s="6" t="str">
        <f>IF([14]Miesieczne!K12=0,"",[14]Miesieczne!K12)</f>
        <v/>
      </c>
      <c r="GP13" s="21">
        <f>IF([15]Miesieczne!D12=0,".",[15]Miesieczne!D12)</f>
        <v>97.9</v>
      </c>
      <c r="GQ13" s="22" t="str">
        <f>IF([15]Miesieczne!E12=0,"",[15]Miesieczne!E12)</f>
        <v/>
      </c>
      <c r="GR13" s="6">
        <f>IF([16]Miesieczne!B12=0,".",[16]Miesieczne!B12)</f>
        <v>114.1</v>
      </c>
      <c r="GS13" s="6" t="str">
        <f>IF([16]Miesieczne!C12=0,"",[16]Miesieczne!C12)</f>
        <v/>
      </c>
      <c r="GT13" s="21">
        <f>IF([16]Miesieczne!D12=0,".",[16]Miesieczne!D12)</f>
        <v>105.2</v>
      </c>
      <c r="GU13" s="22" t="str">
        <f>IF([16]Miesieczne!E12=0,"",[16]Miesieczne!E12)</f>
        <v/>
      </c>
      <c r="GV13" s="6">
        <f>IF([16]Miesieczne!F12=0,".",[16]Miesieczne!F12)</f>
        <v>115.4</v>
      </c>
      <c r="GW13" s="6" t="str">
        <f>IF([16]Miesieczne!G12=0,"",[16]Miesieczne!G12)</f>
        <v/>
      </c>
      <c r="GX13" s="21">
        <f>IF([16]Miesieczne!H12=0,".",[16]Miesieczne!H12)</f>
        <v>103.9</v>
      </c>
      <c r="GY13" s="22" t="str">
        <f>IF([16]Miesieczne!I12=0,"",[16]Miesieczne!I12)</f>
        <v/>
      </c>
      <c r="GZ13" s="6">
        <f>IF([16]Miesieczne!J12=0,".",[16]Miesieczne!J12)</f>
        <v>109.7</v>
      </c>
      <c r="HA13" s="6" t="str">
        <f>IF([16]Miesieczne!K12=0,"",[16]Miesieczne!K12)</f>
        <v/>
      </c>
      <c r="HB13" s="21">
        <f>IF([15]Miesieczne!F12=0,".",[15]Miesieczne!F12)</f>
        <v>108.7</v>
      </c>
      <c r="HC13" s="22" t="str">
        <f>IF([15]Miesieczne!G12=0,"",[15]Miesieczne!G12)</f>
        <v/>
      </c>
      <c r="HD13" s="6">
        <f>IF([16]Miesieczne!L12=0,".",[16]Miesieczne!L12)</f>
        <v>102.3</v>
      </c>
      <c r="HE13" s="22" t="str">
        <f>IF([16]Miesieczne!M12=0,"",[16]Miesieczne!M12)</f>
        <v/>
      </c>
      <c r="HF13" s="6">
        <f>IF([16]Miesieczne!N12=0,".",[16]Miesieczne!N12)</f>
        <v>100.8</v>
      </c>
      <c r="HG13" s="6" t="str">
        <f>IF([16]Miesieczne!O12=0,"",[16]Miesieczne!O12)</f>
        <v/>
      </c>
      <c r="HH13" s="21">
        <f>IF([16]Miesieczne!P12=0,".",[16]Miesieczne!P12)</f>
        <v>102.1</v>
      </c>
      <c r="HI13" s="22" t="str">
        <f>IF([16]Miesieczne!Q12=0,"",[16]Miesieczne!Q12)</f>
        <v/>
      </c>
      <c r="HJ13" s="6">
        <f>IF([16]Miesieczne!R12=0,".",[16]Miesieczne!R12)</f>
        <v>102.5</v>
      </c>
      <c r="HK13" s="22" t="str">
        <f>IF([16]Miesieczne!S12=0,"",[16]Miesieczne!S12)</f>
        <v/>
      </c>
      <c r="HL13" s="6">
        <f>IF([16]Miesieczne!T12=0,".",[16]Miesieczne!T12)</f>
        <v>100.2</v>
      </c>
      <c r="HM13" s="22" t="str">
        <f>IF([16]Miesieczne!U12=0,"",[16]Miesieczne!U12)</f>
        <v/>
      </c>
      <c r="HN13" s="6">
        <f>IF([15]Miesieczne!H12=0,".",[15]Miesieczne!H12)</f>
        <v>105.3</v>
      </c>
      <c r="HO13" s="6" t="str">
        <f>IF([15]Miesieczne!I12=0,"",[15]Miesieczne!I12)</f>
        <v/>
      </c>
      <c r="HP13" s="21">
        <f>IF([16]Miesieczne!V12=0,".",[16]Miesieczne!V12)</f>
        <v>88.2</v>
      </c>
      <c r="HQ13" s="22" t="str">
        <f>IF([16]Miesieczne!W12=0,"",[16]Miesieczne!W12)</f>
        <v/>
      </c>
      <c r="HR13" s="6">
        <f>IF([16]Miesieczne!X12=0,".",[16]Miesieczne!X12)</f>
        <v>120.5</v>
      </c>
      <c r="HS13" s="6" t="str">
        <f>IF([16]Miesieczne!Y12=0,"",[16]Miesieczne!Y12)</f>
        <v/>
      </c>
      <c r="HT13" s="21">
        <f>IF([16]Miesieczne!Z12=0,".",[16]Miesieczne!Z12)</f>
        <v>99</v>
      </c>
      <c r="HU13" s="22" t="str">
        <f>IF([16]Miesieczne!AA12=0,"",[16]Miesieczne!AA12)</f>
        <v/>
      </c>
      <c r="HV13" s="6">
        <f>IF([16]Miesieczne!AB12=0,".",[16]Miesieczne!AB12)</f>
        <v>86.9</v>
      </c>
      <c r="HW13" s="6" t="str">
        <f>IF([16]Miesieczne!AC12=0,"",[16]Miesieczne!AC12)</f>
        <v/>
      </c>
      <c r="HX13" s="21">
        <f>IF([16]Miesieczne!AD12=0,".",[16]Miesieczne!AD12)</f>
        <v>123.7</v>
      </c>
      <c r="HY13" s="22" t="str">
        <f>IF([16]Miesieczne!AE12=0,"",[16]Miesieczne!AE12)</f>
        <v/>
      </c>
      <c r="HZ13" s="6">
        <f>IF([16]Miesieczne!AF12=0,".",[16]Miesieczne!AF12)</f>
        <v>97.1</v>
      </c>
      <c r="IA13" s="6" t="str">
        <f>IF([16]Miesieczne!AG12=0,"",[16]Miesieczne!AG12)</f>
        <v/>
      </c>
      <c r="IB13" s="19">
        <f>IF([17]Miesieczne!B12=0,".",[17]Miesieczne!B12)</f>
        <v>5962</v>
      </c>
      <c r="IC13" s="58" t="str">
        <f>IF([17]Miesieczne!C12=0,"",[17]Miesieczne!C12)</f>
        <v/>
      </c>
      <c r="ID13" s="3">
        <f>IF([17]Miesieczne!D12=0,".",[17]Miesieczne!D12)</f>
        <v>660</v>
      </c>
      <c r="IE13" s="3" t="str">
        <f>IF([17]Miesieczne!E12=0,"",[17]Miesieczne!E12)</f>
        <v/>
      </c>
      <c r="IF13" s="19">
        <f>IF([18]Miesieczne!B12=0,".",[18]Miesieczne!B12)</f>
        <v>11834</v>
      </c>
      <c r="IG13" s="58" t="str">
        <f>IF([18]Miesieczne!C12=0,"",[18]Miesieczne!C12)</f>
        <v/>
      </c>
      <c r="IH13" s="3">
        <v>1826</v>
      </c>
      <c r="II13" s="3"/>
      <c r="IJ13" s="19">
        <f>IF([19]Wartosci_miesieczne!B12=0,".",[19]Wartosci_miesieczne!B12)</f>
        <v>9941</v>
      </c>
      <c r="IK13" s="22" t="str">
        <f>IF([19]Wartosci_miesieczne!C12=0,"",[19]Wartosci_miesieczne!C12)</f>
        <v/>
      </c>
      <c r="IL13" s="6">
        <f>IF(ROUND([20]Wartosci!B12/1000,1)=0,".",ROUND([20]Wartosci!B12/1000,1))</f>
        <v>34.799999999999997</v>
      </c>
      <c r="IM13" s="22" t="str">
        <f>IF([20]Wartosci!C12=0,"",[20]Wartosci!C12)</f>
        <v/>
      </c>
      <c r="IN13" s="21">
        <f>IF([21]Miesieczne!B12=0,".",[21]Miesieczne!B12)</f>
        <v>92.3</v>
      </c>
      <c r="IO13" s="22" t="str">
        <f>IF([21]Miesieczne!C12=0,"",[21]Miesieczne!C12)</f>
        <v/>
      </c>
      <c r="IP13" s="6">
        <f>IF([21]Miesieczne!D12=0,".",[21]Miesieczne!D12)</f>
        <v>106</v>
      </c>
      <c r="IQ13" s="6" t="str">
        <f>IF([21]Miesieczne!E12=0,"",[21]Miesieczne!E12)</f>
        <v/>
      </c>
      <c r="IR13" s="21">
        <f>IF([21]Miesieczne!F12=0,".",[21]Miesieczne!F12)</f>
        <v>91.7</v>
      </c>
      <c r="IS13" s="22" t="str">
        <f>IF([21]Miesieczne!G12=0,"",[21]Miesieczne!G12)</f>
        <v/>
      </c>
      <c r="IT13" s="6" t="s">
        <v>569</v>
      </c>
      <c r="IU13" s="6"/>
      <c r="IV13" s="21">
        <f>IF([21]Ceny_stale_A!B12=0,".",[21]Ceny_stale_A!B12)</f>
        <v>104.5</v>
      </c>
      <c r="IW13" s="95" t="str">
        <f>IF([21]Ceny_stale_A!C12=0,"",[21]Ceny_stale_A!C12)</f>
        <v/>
      </c>
      <c r="IX13" s="96" t="s">
        <v>569</v>
      </c>
      <c r="IY13" s="6"/>
      <c r="IZ13" s="21" t="s">
        <v>569</v>
      </c>
      <c r="JA13" s="22"/>
      <c r="JB13" s="6" t="s">
        <v>569</v>
      </c>
      <c r="JC13" s="6"/>
      <c r="JD13" s="21">
        <f>IF([22]Miesieczne!D12=0,".",[22]Miesieczne!D12)</f>
        <v>43053.8</v>
      </c>
      <c r="JE13" s="22" t="str">
        <f>IF([22]Miesieczne!E12=0,"",[22]Miesieczne!E12)</f>
        <v/>
      </c>
      <c r="JF13" s="6">
        <f>IF([22]Miesieczne!F12=0,".",[22]Miesieczne!F12)</f>
        <v>46905.5</v>
      </c>
      <c r="JG13" s="6" t="str">
        <f>IF([22]Miesieczne!G12=0,"",[22]Miesieczne!G12)</f>
        <v/>
      </c>
      <c r="JH13" s="21">
        <f>IF([22]Miesieczne!H12=0,".",[22]Miesieczne!H12)</f>
        <v>-3851.7</v>
      </c>
      <c r="JI13" s="22" t="str">
        <f>IF([22]Miesieczne!I12=0,"",[22]Miesieczne!I12)</f>
        <v/>
      </c>
      <c r="JJ13" s="6">
        <f>IF([22]Miesieczne!J12=0,".",[22]Miesieczne!J12)</f>
        <v>115.5</v>
      </c>
      <c r="JK13" s="6" t="str">
        <f>IF([22]Miesieczne!K12=0,"",[22]Miesieczne!K12)</f>
        <v/>
      </c>
      <c r="JL13" s="21">
        <f>IF([22]Miesieczne!L12=0,".",[22]Miesieczne!L12)</f>
        <v>104.4</v>
      </c>
      <c r="JM13" s="22" t="str">
        <f>IF([22]Miesieczne!M12=0,"",[22]Miesieczne!M12)</f>
        <v/>
      </c>
      <c r="JN13" s="6">
        <f>IF([22]Miesieczne!N12=0,".",[22]Miesieczne!N12)</f>
        <v>117.2</v>
      </c>
      <c r="JO13" s="6" t="str">
        <f>IF([22]Miesieczne!O12=0,"",[22]Miesieczne!O12)</f>
        <v/>
      </c>
      <c r="JP13" s="21">
        <f>IF([22]Miesieczne!P12=0,".",[22]Miesieczne!P12)</f>
        <v>102.4</v>
      </c>
      <c r="JQ13" s="6" t="str">
        <f>IF([22]Miesieczne!Q12=0,"",[22]Miesieczne!Q12)</f>
        <v/>
      </c>
      <c r="JR13" s="6"/>
      <c r="JS13" s="25"/>
      <c r="JT13" s="25"/>
    </row>
    <row r="14" spans="1:280" s="4" customFormat="1" ht="15" customHeight="1" x14ac:dyDescent="0.2">
      <c r="A14" s="110" t="s">
        <v>235</v>
      </c>
      <c r="B14" s="19" t="str">
        <f>IF([1]Wartosci!B13=0,".",[1]Wartosci!B13)</f>
        <v>.</v>
      </c>
      <c r="C14" s="58" t="str">
        <f>IF([1]Wartosci!C13=0,"",[1]Wartosci!C13)</f>
        <v/>
      </c>
      <c r="D14" s="19">
        <f>IF([2]Wartosci!B13=0,".",[2]Wartosci!B13)</f>
        <v>5350</v>
      </c>
      <c r="E14" s="58" t="str">
        <f>IF([2]Wartosci!C13=0,"",[2]Wartosci!C13)</f>
        <v/>
      </c>
      <c r="F14" s="63">
        <f>IF([2]Miesieczne_I!B13=0,".",[2]Miesieczne_I!B13)</f>
        <v>95.3</v>
      </c>
      <c r="G14" s="63" t="str">
        <f>IF([2]Miesieczne_I!C13=0,"",[2]Miesieczne_I!C13)</f>
        <v/>
      </c>
      <c r="H14" s="21">
        <f>IF([2]A!B13=0,".",[2]A!B13)</f>
        <v>101.4</v>
      </c>
      <c r="I14" s="22" t="str">
        <f>IF([2]A!C13=0,"",[2]A!C13)</f>
        <v/>
      </c>
      <c r="J14" s="21">
        <f>IF([2]B!B13=0,".",[2]B!B13)</f>
        <v>100.3</v>
      </c>
      <c r="K14" s="22" t="str">
        <f>IF([2]B!C13=0,"",[2]B!C13)</f>
        <v/>
      </c>
      <c r="L14" s="21">
        <f>IF([3]Wartosci!T13=0,".",[3]Wartosci!T13)</f>
        <v>11.5</v>
      </c>
      <c r="M14" s="22" t="str">
        <f>IF([3]Wartosci!U13=0,"",[3]Wartosci!U13)</f>
        <v/>
      </c>
      <c r="N14" s="24">
        <f>IF([4]Wartosci!B13=0,".",[4]Wartosci!B13)</f>
        <v>3433.32</v>
      </c>
      <c r="O14" s="57" t="str">
        <f>IF([4]Wartosci!C13=0,"",[4]Wartosci!C13)</f>
        <v/>
      </c>
      <c r="P14" s="21">
        <f>IF([4]A!B13=0,".",[4]A!B13)</f>
        <v>102.1</v>
      </c>
      <c r="Q14" s="22" t="str">
        <f>IF([4]A!C13=0,"",[4]A!C13)</f>
        <v/>
      </c>
      <c r="R14" s="21">
        <f>IF([4]B!B13=0,".",[4]B!B13)</f>
        <v>100.9</v>
      </c>
      <c r="S14" s="22" t="str">
        <f>IF([4]B!C13=0,"",[4]B!C13)</f>
        <v/>
      </c>
      <c r="T14" s="64">
        <f>IF([4]Miesieczne!B13=0,".",[4]Miesieczne!B13)</f>
        <v>89.7</v>
      </c>
      <c r="U14" s="64" t="str">
        <f>IF([4]Miesieczne!C13=0,"",[4]Miesieczne!C13)</f>
        <v/>
      </c>
      <c r="V14" s="66">
        <f>IF([4]Miesieczne!D13=0,".",[4]Miesieczne!D13)</f>
        <v>100.2</v>
      </c>
      <c r="W14" s="67" t="str">
        <f>IF([4]Miesieczne!E13=0,"",[4]Miesieczne!E13)</f>
        <v/>
      </c>
      <c r="X14" s="64">
        <f>IF([4]Miesieczne!F13=0,".",[4]Miesieczne!F13)</f>
        <v>101.1</v>
      </c>
      <c r="Y14" s="64" t="str">
        <f>IF([4]Miesieczne!G13=0,"",[4]Miesieczne!G13)</f>
        <v/>
      </c>
      <c r="Z14" s="24">
        <f>IF([5]Wartosci!X13=0,".",[5]Wartosci!X13)</f>
        <v>1654.89</v>
      </c>
      <c r="AA14" s="57" t="str">
        <f>IF([5]Wartosci!Y13=0,"",[5]Wartosci!Y13)</f>
        <v/>
      </c>
      <c r="AB14" s="21">
        <f>IF([5]A!X13=0,".",[5]A!X13)</f>
        <v>106.2</v>
      </c>
      <c r="AC14" s="22" t="str">
        <f>IF([5]A!Y13=0,"",[5]A!Y13)</f>
        <v/>
      </c>
      <c r="AD14" s="21">
        <f>IF([5]B!X13=0,".",[5]B!X13)</f>
        <v>100</v>
      </c>
      <c r="AE14" s="22" t="str">
        <f>IF([5]B!Y13=0,"",[5]B!Y13)</f>
        <v/>
      </c>
      <c r="AF14" s="64">
        <f>IF([5]Miesieczne!B13=0,".",[5]Miesieczne!B13)</f>
        <v>87.9</v>
      </c>
      <c r="AG14" s="64" t="str">
        <f>IF([5]Miesieczne!C13=0,"",[5]Miesieczne!C13)</f>
        <v/>
      </c>
      <c r="AH14" s="66">
        <f>IF([5]Miesieczne!D13=0,".",[5]Miesieczne!D13)</f>
        <v>103.7</v>
      </c>
      <c r="AI14" s="67" t="str">
        <f>IF([5]Miesieczne!E13=0,"",[5]Miesieczne!E13)</f>
        <v/>
      </c>
      <c r="AJ14" s="64">
        <f>IF([5]Miesieczne!F13=0,".",[5]Miesieczne!F13)</f>
        <v>100.3</v>
      </c>
      <c r="AK14" s="64" t="str">
        <f>IF([5]Miesieczne!G13=0,"",[5]Miesieczne!G13)</f>
        <v/>
      </c>
      <c r="AL14" s="24">
        <f>IF([5]Wartosci!AH13=0,".",[5]Wartosci!AH13)</f>
        <v>973.6</v>
      </c>
      <c r="AM14" s="57" t="str">
        <f>IF([5]Wartosci!AI13=0,"",[5]Wartosci!AI13)</f>
        <v/>
      </c>
      <c r="AN14" s="21">
        <f>IF([5]A!AH13=0,".",[5]A!AH13)</f>
        <v>104.8</v>
      </c>
      <c r="AO14" s="22" t="str">
        <f>IF([5]A!AI13=0,"",[5]A!AI13)</f>
        <v/>
      </c>
      <c r="AP14" s="21">
        <f>IF([5]B!AH13=0,".",[5]B!AH13)</f>
        <v>101.9</v>
      </c>
      <c r="AQ14" s="22" t="str">
        <f>IF([5]B!AI13=0,"",[5]B!AI13)</f>
        <v/>
      </c>
      <c r="AR14" s="21">
        <f>IF([5]Miesieczne!H13=0,".",[5]Miesieczne!H13)</f>
        <v>89.9</v>
      </c>
      <c r="AS14" s="22" t="str">
        <f>IF([5]Miesieczne!I13=0,"",[5]Miesieczne!I13)</f>
        <v/>
      </c>
      <c r="AT14" s="21">
        <f>IF([5]Miesieczne!J13=0,".",[5]Miesieczne!J13)</f>
        <v>102.3</v>
      </c>
      <c r="AU14" s="22" t="str">
        <f>IF([5]Miesieczne!K13=0,"",[5]Miesieczne!K13)</f>
        <v/>
      </c>
      <c r="AV14" s="21">
        <f>IF([5]Miesieczne!L13=0,".",[5]Miesieczne!L13)</f>
        <v>102.2</v>
      </c>
      <c r="AW14" s="22" t="str">
        <f>IF([5]Miesieczne!M13=0,"",[5]Miesieczne!M13)</f>
        <v/>
      </c>
      <c r="AX14" s="21">
        <f>IF([6]Miesieczne!B13=0,".",[6]Miesieczne!B13)</f>
        <v>414.5</v>
      </c>
      <c r="AY14" s="22" t="str">
        <f>IF([6]Miesieczne!C13=0,"",[6]Miesieczne!C13)</f>
        <v/>
      </c>
      <c r="AZ14" s="21">
        <f>IF([6]Miesieczne!D13=0,".",[6]Miesieczne!D13)</f>
        <v>734.4</v>
      </c>
      <c r="BA14" s="22" t="str">
        <f>IF([6]Miesieczne!E13=0,"",[6]Miesieczne!E13)</f>
        <v/>
      </c>
      <c r="BB14" s="21">
        <f>IF([6]Miesieczne!F13=0,".",[6]Miesieczne!F13)</f>
        <v>743.3</v>
      </c>
      <c r="BC14" s="22" t="str">
        <f>IF([6]Miesieczne!G13=0,"",[6]Miesieczne!G13)</f>
        <v/>
      </c>
      <c r="BD14" s="21">
        <f>IF([7]Miesieczne!B13=0,".",[7]Miesieczne!B13)</f>
        <v>734.4</v>
      </c>
      <c r="BE14" s="22" t="str">
        <f>IF([7]Miesieczne!C13=0,"",[7]Miesieczne!C13)</f>
        <v/>
      </c>
      <c r="BF14" s="21">
        <f>IF([7]Miesieczne!D13=0,".",[7]Miesieczne!D13)</f>
        <v>109.1</v>
      </c>
      <c r="BG14" s="22" t="str">
        <f>IF([7]Miesieczne!E13=0,"",[7]Miesieczne!E13)</f>
        <v/>
      </c>
      <c r="BH14" s="24">
        <f>IF([7]Miesieczne!F13=0,".",[7]Miesieczne!F13)</f>
        <v>3.5</v>
      </c>
      <c r="BI14" s="57" t="str">
        <f>IF([7]Miesieczne!G13=0,"",[7]Miesieczne!G13)</f>
        <v/>
      </c>
      <c r="BJ14" s="24">
        <f>IF([7]Miesieczne!H13=0,".",[7]Miesieczne!H13)</f>
        <v>5</v>
      </c>
      <c r="BK14" s="57" t="str">
        <f>IF([7]Miesieczne!I13=0,"",[7]Miesieczne!I13)</f>
        <v/>
      </c>
      <c r="BL14" s="24">
        <f>IF([7]Miesieczne!J13=0,".",[7]Miesieczne!J13)</f>
        <v>2</v>
      </c>
      <c r="BM14" s="57" t="str">
        <f>IF([7]Miesieczne!K13=0,"",[7]Miesieczne!K13)</f>
        <v/>
      </c>
      <c r="BN14" s="24">
        <f>IF([7]Miesieczne!L13=0,".",[7]Miesieczne!L13)</f>
        <v>3.75</v>
      </c>
      <c r="BO14" s="57" t="str">
        <f>IF([7]Miesieczne!M13=0,"",[7]Miesieczne!M13)</f>
        <v/>
      </c>
      <c r="BP14" s="21">
        <f>IF([7]Miesieczne!N13=0,".",[7]Miesieczne!N13)</f>
        <v>2</v>
      </c>
      <c r="BQ14" s="22" t="str">
        <f>IF([7]Miesieczne!O13=0,"",[7]Miesieczne!O13)</f>
        <v/>
      </c>
      <c r="BR14" s="21">
        <f>IF([7]Miesieczne!P13=0,".",[7]Miesieczne!P13)</f>
        <v>4.2</v>
      </c>
      <c r="BS14" s="22" t="str">
        <f>IF([7]Miesieczne!Q13=0,"",[7]Miesieczne!Q13)</f>
        <v/>
      </c>
      <c r="BT14" s="21">
        <f>IF([7]Miesieczne!R13=0,".",[7]Miesieczne!R13)</f>
        <v>1.5</v>
      </c>
      <c r="BU14" s="22" t="str">
        <f>IF([7]Miesieczne!S13=0,"",[7]Miesieczne!S13)</f>
        <v/>
      </c>
      <c r="BV14" s="21">
        <f>IF([7]Miesieczne!T13=0,".",[7]Miesieczne!T13)</f>
        <v>3.6</v>
      </c>
      <c r="BW14" s="22" t="str">
        <f>IF([7]Miesieczne!U13=0,"",[7]Miesieczne!U13)</f>
        <v/>
      </c>
      <c r="BX14" s="21">
        <f>IF([8]Wartosci!B13=0,".",[8]Wartosci!B13)</f>
        <v>10.1</v>
      </c>
      <c r="BY14" s="22" t="str">
        <f>IF([8]Wartosci!C13=0,"",[8]Wartosci!C13)</f>
        <v/>
      </c>
      <c r="BZ14" s="21">
        <f>IF([9]A!B13=0,".",[9]A!B13)</f>
        <v>105.2</v>
      </c>
      <c r="CA14" s="22" t="str">
        <f>IF([9]A!C13=0,"",[9]A!C13)</f>
        <v/>
      </c>
      <c r="CB14" s="21">
        <f>IF([9]B!B13=0,".",[9]B!B13)</f>
        <v>103.8</v>
      </c>
      <c r="CC14" s="22" t="str">
        <f>IF([9]B!C13=0,"",[9]B!C13)</f>
        <v/>
      </c>
      <c r="CD14" s="21">
        <f>IF([9]A!D13=0,".",[9]A!D13)</f>
        <v>104</v>
      </c>
      <c r="CE14" s="22" t="str">
        <f>IF([9]A!E13=0,"",[9]A!E13)</f>
        <v/>
      </c>
      <c r="CF14" s="21">
        <f>IF([9]B!D13=0,".",[9]B!D13)</f>
        <v>101.8</v>
      </c>
      <c r="CG14" s="22" t="str">
        <f>IF([9]B!E13=0,"",[9]B!E13)</f>
        <v/>
      </c>
      <c r="CH14" s="21">
        <f>IF([9]A!N13=0,".",[9]A!N13)</f>
        <v>90</v>
      </c>
      <c r="CI14" s="22" t="str">
        <f>IF([9]A!O13=0,"",[9]A!O13)</f>
        <v/>
      </c>
      <c r="CJ14" s="21">
        <f>IF([9]B!N13=0,".",[9]B!N13)</f>
        <v>98.4</v>
      </c>
      <c r="CK14" s="22" t="str">
        <f>IF([9]B!O13=0,"",[9]B!O13)</f>
        <v/>
      </c>
      <c r="CL14" s="21">
        <f>IF([9]A!P13=0,".",[9]A!P13)</f>
        <v>85.1</v>
      </c>
      <c r="CM14" s="22" t="str">
        <f>IF([9]A!Q13=0,"",[9]A!Q13)</f>
        <v/>
      </c>
      <c r="CN14" s="21">
        <f>IF([9]B!P13=0,".",[9]B!P13)</f>
        <v>98.8</v>
      </c>
      <c r="CO14" s="22" t="str">
        <f>IF([9]B!Q13=0,"",[9]B!Q13)</f>
        <v/>
      </c>
      <c r="CP14" s="21">
        <f>IF([10]A!B13=0,".",[10]A!B13)</f>
        <v>103.8</v>
      </c>
      <c r="CQ14" s="22" t="str">
        <f>IF([10]A!C13=0,"",[10]A!C13)</f>
        <v/>
      </c>
      <c r="CR14" s="21">
        <f>IF([10]B!B13=0,".",[10]B!B13)</f>
        <v>100.1</v>
      </c>
      <c r="CS14" s="22" t="str">
        <f>IF([10]B!C13=0,"",[10]B!C13)</f>
        <v/>
      </c>
      <c r="CT14" s="21">
        <f>IF([10]C_miesieczne!B13=0,".",[10]C_miesieczne!B13)</f>
        <v>104.6</v>
      </c>
      <c r="CU14" s="22" t="str">
        <f>IF([10]C_miesieczne!C13=0,"",[10]C_miesieczne!C13)</f>
        <v/>
      </c>
      <c r="CV14" s="21">
        <f>IF([10]A!D13=0,".",[10]A!D13)</f>
        <v>119.9</v>
      </c>
      <c r="CW14" s="22" t="str">
        <f>IF([10]A!E13=0,"",[10]A!E13)</f>
        <v/>
      </c>
      <c r="CX14" s="21">
        <f>IF([10]B!D13=0,".",[10]B!D13)</f>
        <v>101.5</v>
      </c>
      <c r="CY14" s="22" t="str">
        <f>IF([10]B!E13=0,"",[10]B!E13)</f>
        <v/>
      </c>
      <c r="CZ14" s="21">
        <f>IF([10]C_miesieczne!D13=0,".",[10]C_miesieczne!D13)</f>
        <v>110.6</v>
      </c>
      <c r="DA14" s="22" t="str">
        <f>IF([10]C_miesieczne!E13=0,"",[10]C_miesieczne!E13)</f>
        <v/>
      </c>
      <c r="DB14" s="21">
        <f>IF([10]A!H13=0,".",[10]A!H13)</f>
        <v>102.5</v>
      </c>
      <c r="DC14" s="22" t="str">
        <f>IF([10]A!I13=0,"",[10]A!I13)</f>
        <v/>
      </c>
      <c r="DD14" s="21">
        <f>IF([10]B!H13=0,".",[10]B!H13)</f>
        <v>100.1</v>
      </c>
      <c r="DE14" s="22" t="str">
        <f>IF([10]B!I13=0,"",[10]B!I13)</f>
        <v/>
      </c>
      <c r="DF14" s="21">
        <f>IF([10]C_miesieczne!F13=0,".",[10]C_miesieczne!F13)</f>
        <v>104.2</v>
      </c>
      <c r="DG14" s="22" t="str">
        <f>IF([10]C_miesieczne!G13=0,"",[10]C_miesieczne!G13)</f>
        <v/>
      </c>
      <c r="DH14" s="21">
        <f>IF([10]A!BB13=0,".",[10]A!BB13)</f>
        <v>104.2</v>
      </c>
      <c r="DI14" s="22" t="str">
        <f>IF([10]A!BC13=0,"",[10]A!BC13)</f>
        <v/>
      </c>
      <c r="DJ14" s="21">
        <f>IF([10]B!BB13=0,".",[10]B!BB13)</f>
        <v>100.1</v>
      </c>
      <c r="DK14" s="22" t="str">
        <f>IF([10]B!BC13=0,"",[10]B!BC13)</f>
        <v/>
      </c>
      <c r="DL14" s="21">
        <f>IF([10]C_miesieczne!H13=0,".",[10]C_miesieczne!H13)</f>
        <v>103.9</v>
      </c>
      <c r="DM14" s="22" t="str">
        <f>IF([10]C_miesieczne!I13=0,"",[10]C_miesieczne!I13)</f>
        <v/>
      </c>
      <c r="DN14" s="21">
        <f>IF([10]A!BD13=0,".",[10]A!BD13)</f>
        <v>105.6</v>
      </c>
      <c r="DO14" s="22" t="str">
        <f>IF([10]A!BE13=0,"",[10]A!BE13)</f>
        <v/>
      </c>
      <c r="DP14" s="21">
        <f>IF([10]B!BD13=0,".",[10]B!BD13)</f>
        <v>99.7</v>
      </c>
      <c r="DQ14" s="22" t="str">
        <f>IF([10]B!BE13=0,"",[10]B!BE13)</f>
        <v/>
      </c>
      <c r="DR14" s="21">
        <f>IF([10]C_miesieczne!J13=0,".",[10]C_miesieczne!J13)</f>
        <v>103.7</v>
      </c>
      <c r="DS14" s="22" t="str">
        <f>IF([10]C_miesieczne!K13=0,"",[10]C_miesieczne!K13)</f>
        <v/>
      </c>
      <c r="DT14" s="21">
        <f>IF([11]A_Prod_bud_mont!B13=0,".",[11]A_Prod_bud_mont!B13)</f>
        <v>100.2</v>
      </c>
      <c r="DU14" s="22" t="str">
        <f>IF([11]A_Prod_bud_mont!C13=0,"",[11]A_Prod_bud_mont!C13)</f>
        <v/>
      </c>
      <c r="DV14" s="21">
        <f>IF([11]B_Prod_bud_mont!B13=0,".",[11]B_Prod_bud_mont!B13)</f>
        <v>99.9</v>
      </c>
      <c r="DW14" s="22" t="str">
        <f>IF([11]B_Prod_bud_mont!C13=0,"",[11]B_Prod_bud_mont!C13)</f>
        <v/>
      </c>
      <c r="DX14" s="21">
        <f>IF([11]Miesieczne!B13=0,".",[11]Miesieczne!B13)</f>
        <v>99.9</v>
      </c>
      <c r="DY14" s="22" t="str">
        <f>IF([11]Miesieczne!C13=0,"",[11]Miesieczne!C13)</f>
        <v/>
      </c>
      <c r="DZ14" s="21">
        <f>IF([12]A!B13=0,".",[12]A!B13)</f>
        <v>102</v>
      </c>
      <c r="EA14" s="22" t="str">
        <f>IF([12]A!C13=0,"",[12]A!C13)</f>
        <v/>
      </c>
      <c r="EB14" s="21">
        <f>IF([12]B!B13=0,".",[12]B!B13)</f>
        <v>99.8</v>
      </c>
      <c r="EC14" s="22" t="str">
        <f>IF([12]B!C13=0,"",[12]B!C13)</f>
        <v/>
      </c>
      <c r="ED14" s="21">
        <f>IF([12]C!B13=0,".",[12]C!B13)</f>
        <v>102</v>
      </c>
      <c r="EE14" s="22" t="str">
        <f>IF([12]C!C13=0,"",[12]C!C13)</f>
        <v/>
      </c>
      <c r="EF14" s="21">
        <f>IF([13]Miesieczne!B13=0,".",[13]Miesieczne!B13)</f>
        <v>104.6</v>
      </c>
      <c r="EG14" s="6" t="str">
        <f>IF([13]Miesieczne!C13=0,"",[13]Miesieczne!C13)</f>
        <v/>
      </c>
      <c r="EH14" s="21">
        <f>IF([13]Miesieczne!D13=0,".",[13]Miesieczne!D13)</f>
        <v>101.5</v>
      </c>
      <c r="EI14" s="22" t="str">
        <f>IF([13]Miesieczne!E13=0,"",[13]Miesieczne!E13)</f>
        <v/>
      </c>
      <c r="EJ14" s="6">
        <f>IF([13]Miesieczne!F13=0,".",[13]Miesieczne!F13)</f>
        <v>105.1</v>
      </c>
      <c r="EK14" s="6" t="str">
        <f>IF([13]Miesieczne!G13=0,"",[13]Miesieczne!G13)</f>
        <v/>
      </c>
      <c r="EL14" s="21">
        <f>IF([13]Miesieczne!H13=0,".",[13]Miesieczne!H13)</f>
        <v>102.3</v>
      </c>
      <c r="EM14" s="22" t="str">
        <f>IF([13]Miesieczne!I13=0,"",[13]Miesieczne!I13)</f>
        <v/>
      </c>
      <c r="EN14" s="6">
        <f>IF([13]Miesieczne!J13=0,".",[13]Miesieczne!J13)</f>
        <v>99.5</v>
      </c>
      <c r="EO14" s="22" t="str">
        <f>IF([13]Miesieczne!K13=0,"",[13]Miesieczne!K13)</f>
        <v/>
      </c>
      <c r="EP14" s="13">
        <v>408.18</v>
      </c>
      <c r="EQ14" s="57"/>
      <c r="ER14" s="13">
        <v>319.5</v>
      </c>
      <c r="ES14" s="13"/>
      <c r="ET14" s="24">
        <v>303.08</v>
      </c>
      <c r="EU14" s="57"/>
      <c r="EV14" s="6">
        <f>IF([14]Wskazniki!B13=0,".",[14]Wskazniki!B13)</f>
        <v>82.2</v>
      </c>
      <c r="EW14" s="22" t="str">
        <f>IF([14]Wskazniki!C13=0,"",[14]Wskazniki!C13)</f>
        <v/>
      </c>
      <c r="EX14" s="21">
        <f>IF([14]Wskazniki!D13=0,".",[14]Wskazniki!D13)</f>
        <v>108.3</v>
      </c>
      <c r="EY14" s="22" t="str">
        <f>IF([14]Wskazniki!E13=0,"",[14]Wskazniki!E13)</f>
        <v/>
      </c>
      <c r="EZ14" s="6">
        <f>IF([14]Wskazniki!H13=0,".",[14]Wskazniki!H13)</f>
        <v>80.5</v>
      </c>
      <c r="FA14" s="22" t="str">
        <f>IF([14]Wskazniki!I13=0,"",[14]Wskazniki!I13)</f>
        <v/>
      </c>
      <c r="FB14" s="21">
        <f>IF([14]Wskazniki!BB13=0,".",[14]Wskazniki!BB13)</f>
        <v>86.9</v>
      </c>
      <c r="FC14" s="22" t="str">
        <f>IF([14]Wskazniki!BC13=0,"",[14]Wskazniki!BC13)</f>
        <v/>
      </c>
      <c r="FD14" s="6">
        <f>IF([14]Wskazniki!BD13=0,".",[14]Wskazniki!BD13)</f>
        <v>85.3</v>
      </c>
      <c r="FE14" s="22" t="str">
        <f>IF([14]Wskazniki!BE13=0,"",[14]Wskazniki!BE13)</f>
        <v/>
      </c>
      <c r="FF14" s="21">
        <f>IF([15]Miesieczne!B13=0,".",[15]Miesieczne!B13)</f>
        <v>105</v>
      </c>
      <c r="FG14" s="22" t="str">
        <f>IF([15]Miesieczne!C13=0,"",[15]Miesieczne!C13)</f>
        <v/>
      </c>
      <c r="FH14" s="6">
        <f>IF([16]A!B13=0,".",[16]A!B13)</f>
        <v>110.5</v>
      </c>
      <c r="FI14" s="22" t="str">
        <f>IF([16]A!C13=0,"",[16]A!C13)</f>
        <v/>
      </c>
      <c r="FJ14" s="21">
        <f>IF([16]A!D13=0,".",[16]A!D13)</f>
        <v>108.6</v>
      </c>
      <c r="FK14" s="22" t="str">
        <f>IF([16]A!E13=0,"",[16]A!E13)</f>
        <v/>
      </c>
      <c r="FL14" s="6">
        <f>IF([16]A!H13=0,".",[16]A!H13)</f>
        <v>111.1</v>
      </c>
      <c r="FM14" s="22" t="str">
        <f>IF([16]A!I13=0,"",[16]A!I13)</f>
        <v/>
      </c>
      <c r="FN14" s="21">
        <f>IF([16]A!BB13=0,".",[16]A!BB13)</f>
        <v>104.6</v>
      </c>
      <c r="FO14" s="95" t="str">
        <f>IF([16]A!BC13=0,"",[16]A!BC13)</f>
        <v/>
      </c>
      <c r="FP14" s="6">
        <f>IF([16]A!BD13=0,".",[16]A!BD13)</f>
        <v>105.6</v>
      </c>
      <c r="FQ14" s="22" t="str">
        <f>IF([16]A!BE13=0,"",[16]A!BE13)</f>
        <v/>
      </c>
      <c r="FR14" s="21">
        <f>IF([15]A!B13=0,".",[15]A!B13)</f>
        <v>100.8</v>
      </c>
      <c r="FS14" s="22" t="str">
        <f>IF([15]A!C13=0,"",[15]A!C13)</f>
        <v/>
      </c>
      <c r="FT14" s="6">
        <f>IF([16]B!B13=0,".",[16]B!B13)</f>
        <v>95</v>
      </c>
      <c r="FU14" s="22" t="str">
        <f>IF([16]B!C13=0,"",[16]B!C13)</f>
        <v/>
      </c>
      <c r="FV14" s="21">
        <f>IF([16]B!D13=0,".",[16]B!D13)</f>
        <v>102.3</v>
      </c>
      <c r="FW14" s="22" t="str">
        <f>IF([16]B!E13=0,"",[16]B!E13)</f>
        <v/>
      </c>
      <c r="FX14" s="6">
        <f>IF([16]B!H13=0,".",[16]B!H13)</f>
        <v>94.2</v>
      </c>
      <c r="FY14" s="22" t="str">
        <f>IF([16]B!I13=0,"",[16]B!I13)</f>
        <v/>
      </c>
      <c r="FZ14" s="21">
        <f>IF([16]B!BB13=0,".",[16]B!BB13)</f>
        <v>97.8</v>
      </c>
      <c r="GA14" s="22" t="str">
        <f>IF([16]B!BC13=0,"",[16]B!BC13)</f>
        <v/>
      </c>
      <c r="GB14" s="6">
        <f>IF([16]B!BD13=0,".",[16]B!BD13)</f>
        <v>96.6</v>
      </c>
      <c r="GC14" s="22" t="str">
        <f>IF([16]B!BE13=0,"",[16]B!BE13)</f>
        <v/>
      </c>
      <c r="GD14" s="21">
        <f>IF([15]B!B13=0,".",[15]B!B13)</f>
        <v>96.9</v>
      </c>
      <c r="GE14" s="22" t="str">
        <f>IF([15]B!C13=0,"",[15]B!C13)</f>
        <v/>
      </c>
      <c r="GF14" s="6">
        <f>IF([14]Miesieczne!B13=0,".",[14]Miesieczne!B13)</f>
        <v>84.8</v>
      </c>
      <c r="GG14" s="6" t="str">
        <f>IF([14]Miesieczne!C13=0,"",[14]Miesieczne!C13)</f>
        <v/>
      </c>
      <c r="GH14" s="21">
        <f>IF([14]Miesieczne!D13=0,".",[14]Miesieczne!D13)</f>
        <v>108.5</v>
      </c>
      <c r="GI14" s="22" t="str">
        <f>IF([14]Miesieczne!E13=0,"",[14]Miesieczne!E13)</f>
        <v/>
      </c>
      <c r="GJ14" s="6">
        <f>IF([14]Miesieczne!F13=0,".",[14]Miesieczne!F13)</f>
        <v>81.599999999999994</v>
      </c>
      <c r="GK14" s="6" t="str">
        <f>IF([14]Miesieczne!G13=0,"",[14]Miesieczne!G13)</f>
        <v/>
      </c>
      <c r="GL14" s="21">
        <f>IF([14]Miesieczne!H13=0,".",[14]Miesieczne!H13)</f>
        <v>105.9</v>
      </c>
      <c r="GM14" s="22" t="str">
        <f>IF([14]Miesieczne!I13=0,"",[14]Miesieczne!I13)</f>
        <v/>
      </c>
      <c r="GN14" s="6">
        <f>IF([14]Miesieczne!J13=0,".",[14]Miesieczne!J13)</f>
        <v>85.2</v>
      </c>
      <c r="GO14" s="6" t="str">
        <f>IF([14]Miesieczne!K13=0,"",[14]Miesieczne!K13)</f>
        <v/>
      </c>
      <c r="GP14" s="21">
        <f>IF([15]Miesieczne!D13=0,".",[15]Miesieczne!D13)</f>
        <v>97.2</v>
      </c>
      <c r="GQ14" s="22" t="str">
        <f>IF([15]Miesieczne!E13=0,"",[15]Miesieczne!E13)</f>
        <v/>
      </c>
      <c r="GR14" s="6">
        <f>IF([16]Miesieczne!B13=0,".",[16]Miesieczne!B13)</f>
        <v>113.1</v>
      </c>
      <c r="GS14" s="6" t="str">
        <f>IF([16]Miesieczne!C13=0,"",[16]Miesieczne!C13)</f>
        <v/>
      </c>
      <c r="GT14" s="21">
        <f>IF([16]Miesieczne!D13=0,".",[16]Miesieczne!D13)</f>
        <v>110.9</v>
      </c>
      <c r="GU14" s="22" t="str">
        <f>IF([16]Miesieczne!E13=0,"",[16]Miesieczne!E13)</f>
        <v/>
      </c>
      <c r="GV14" s="6">
        <f>IF([16]Miesieczne!F13=0,".",[16]Miesieczne!F13)</f>
        <v>114.1</v>
      </c>
      <c r="GW14" s="6" t="str">
        <f>IF([16]Miesieczne!G13=0,"",[16]Miesieczne!G13)</f>
        <v/>
      </c>
      <c r="GX14" s="21">
        <f>IF([16]Miesieczne!H13=0,".",[16]Miesieczne!H13)</f>
        <v>104.7</v>
      </c>
      <c r="GY14" s="22" t="str">
        <f>IF([16]Miesieczne!I13=0,"",[16]Miesieczne!I13)</f>
        <v/>
      </c>
      <c r="GZ14" s="6">
        <f>IF([16]Miesieczne!J13=0,".",[16]Miesieczne!J13)</f>
        <v>107.4</v>
      </c>
      <c r="HA14" s="6" t="str">
        <f>IF([16]Miesieczne!K13=0,"",[16]Miesieczne!K13)</f>
        <v/>
      </c>
      <c r="HB14" s="21">
        <f>IF([15]Miesieczne!F13=0,".",[15]Miesieczne!F13)</f>
        <v>102.1</v>
      </c>
      <c r="HC14" s="22" t="str">
        <f>IF([15]Miesieczne!G13=0,"",[15]Miesieczne!G13)</f>
        <v/>
      </c>
      <c r="HD14" s="6">
        <f>IF([16]Miesieczne!L13=0,".",[16]Miesieczne!L13)</f>
        <v>99.1</v>
      </c>
      <c r="HE14" s="22" t="str">
        <f>IF([16]Miesieczne!M13=0,"",[16]Miesieczne!M13)</f>
        <v/>
      </c>
      <c r="HF14" s="6">
        <f>IF([16]Miesieczne!N13=0,".",[16]Miesieczne!N13)</f>
        <v>103.7</v>
      </c>
      <c r="HG14" s="6" t="str">
        <f>IF([16]Miesieczne!O13=0,"",[16]Miesieczne!O13)</f>
        <v/>
      </c>
      <c r="HH14" s="21">
        <f>IF([16]Miesieczne!P13=0,".",[16]Miesieczne!P13)</f>
        <v>98.9</v>
      </c>
      <c r="HI14" s="22" t="str">
        <f>IF([16]Miesieczne!Q13=0,"",[16]Miesieczne!Q13)</f>
        <v/>
      </c>
      <c r="HJ14" s="6">
        <f>IF([16]Miesieczne!R13=0,".",[16]Miesieczne!R13)</f>
        <v>98.4</v>
      </c>
      <c r="HK14" s="22" t="str">
        <f>IF([16]Miesieczne!S13=0,"",[16]Miesieczne!S13)</f>
        <v/>
      </c>
      <c r="HL14" s="6">
        <f>IF([16]Miesieczne!T13=0,".",[16]Miesieczne!T13)</f>
        <v>100</v>
      </c>
      <c r="HM14" s="22" t="str">
        <f>IF([16]Miesieczne!U13=0,"",[16]Miesieczne!U13)</f>
        <v/>
      </c>
      <c r="HN14" s="6">
        <f>IF([15]Miesieczne!H13=0,".",[15]Miesieczne!H13)</f>
        <v>99.3</v>
      </c>
      <c r="HO14" s="6" t="str">
        <f>IF([15]Miesieczne!I13=0,"",[15]Miesieczne!I13)</f>
        <v/>
      </c>
      <c r="HP14" s="21">
        <f>IF([16]Miesieczne!V13=0,".",[16]Miesieczne!V13)</f>
        <v>93.6</v>
      </c>
      <c r="HQ14" s="22" t="str">
        <f>IF([16]Miesieczne!W13=0,"",[16]Miesieczne!W13)</f>
        <v/>
      </c>
      <c r="HR14" s="6">
        <f>IF([16]Miesieczne!X13=0,".",[16]Miesieczne!X13)</f>
        <v>113.6</v>
      </c>
      <c r="HS14" s="6" t="str">
        <f>IF([16]Miesieczne!Y13=0,"",[16]Miesieczne!Y13)</f>
        <v/>
      </c>
      <c r="HT14" s="21">
        <f>IF([16]Miesieczne!Z13=0,".",[16]Miesieczne!Z13)</f>
        <v>106.1</v>
      </c>
      <c r="HU14" s="22" t="str">
        <f>IF([16]Miesieczne!AA13=0,"",[16]Miesieczne!AA13)</f>
        <v/>
      </c>
      <c r="HV14" s="6">
        <f>IF([16]Miesieczne!AB13=0,".",[16]Miesieczne!AB13)</f>
        <v>89.6</v>
      </c>
      <c r="HW14" s="6" t="str">
        <f>IF([16]Miesieczne!AC13=0,"",[16]Miesieczne!AC13)</f>
        <v/>
      </c>
      <c r="HX14" s="21">
        <f>IF([16]Miesieczne!AD13=0,".",[16]Miesieczne!AD13)</f>
        <v>115.2</v>
      </c>
      <c r="HY14" s="22" t="str">
        <f>IF([16]Miesieczne!AE13=0,"",[16]Miesieczne!AE13)</f>
        <v/>
      </c>
      <c r="HZ14" s="6">
        <f>IF([16]Miesieczne!AF13=0,".",[16]Miesieczne!AF13)</f>
        <v>103.2</v>
      </c>
      <c r="IA14" s="6" t="str">
        <f>IF([16]Miesieczne!AG13=0,"",[16]Miesieczne!AG13)</f>
        <v/>
      </c>
      <c r="IB14" s="19">
        <f>IF([17]Miesieczne!B13=0,".",[17]Miesieczne!B13)</f>
        <v>6422</v>
      </c>
      <c r="IC14" s="58" t="str">
        <f>IF([17]Miesieczne!C13=0,"",[17]Miesieczne!C13)</f>
        <v/>
      </c>
      <c r="ID14" s="3">
        <f>IF([17]Miesieczne!D13=0,".",[17]Miesieczne!D13)</f>
        <v>678</v>
      </c>
      <c r="IE14" s="3" t="str">
        <f>IF([17]Miesieczne!E13=0,"",[17]Miesieczne!E13)</f>
        <v/>
      </c>
      <c r="IF14" s="19">
        <f>IF([18]Miesieczne!B13=0,".",[18]Miesieczne!B13)</f>
        <v>12278</v>
      </c>
      <c r="IG14" s="58" t="str">
        <f>IF([18]Miesieczne!C13=0,"",[18]Miesieczne!C13)</f>
        <v/>
      </c>
      <c r="IH14" s="3">
        <v>2012</v>
      </c>
      <c r="II14" s="3"/>
      <c r="IJ14" s="19">
        <f>IF([19]Wartosci_miesieczne!B13=0,".",[19]Wartosci_miesieczne!B13)</f>
        <v>11662</v>
      </c>
      <c r="IK14" s="22" t="str">
        <f>IF([19]Wartosci_miesieczne!C13=0,"",[19]Wartosci_miesieczne!C13)</f>
        <v/>
      </c>
      <c r="IL14" s="6">
        <f>IF(ROUND([20]Wartosci!B13/1000,1)=0,".",ROUND([20]Wartosci!B13/1000,1))</f>
        <v>36.6</v>
      </c>
      <c r="IM14" s="22" t="str">
        <f>IF([20]Wartosci!C13=0,"",[20]Wartosci!C13)</f>
        <v/>
      </c>
      <c r="IN14" s="21">
        <f>IF([21]Miesieczne!B13=0,".",[21]Miesieczne!B13)</f>
        <v>96.4</v>
      </c>
      <c r="IO14" s="22" t="str">
        <f>IF([21]Miesieczne!C13=0,"",[21]Miesieczne!C13)</f>
        <v/>
      </c>
      <c r="IP14" s="6">
        <f>IF([21]Miesieczne!D13=0,".",[21]Miesieczne!D13)</f>
        <v>107.5</v>
      </c>
      <c r="IQ14" s="6" t="str">
        <f>IF([21]Miesieczne!E13=0,"",[21]Miesieczne!E13)</f>
        <v/>
      </c>
      <c r="IR14" s="21">
        <f>IF([21]Miesieczne!F13=0,".",[21]Miesieczne!F13)</f>
        <v>93.3</v>
      </c>
      <c r="IS14" s="22" t="str">
        <f>IF([21]Miesieczne!G13=0,"",[21]Miesieczne!G13)</f>
        <v/>
      </c>
      <c r="IT14" s="6" t="s">
        <v>569</v>
      </c>
      <c r="IU14" s="6"/>
      <c r="IV14" s="21">
        <f>IF([21]Ceny_stale_A!B13=0,".",[21]Ceny_stale_A!B13)</f>
        <v>102.4</v>
      </c>
      <c r="IW14" s="95" t="str">
        <f>IF([21]Ceny_stale_A!C13=0,"",[21]Ceny_stale_A!C13)</f>
        <v/>
      </c>
      <c r="IX14" s="96" t="s">
        <v>569</v>
      </c>
      <c r="IY14" s="6"/>
      <c r="IZ14" s="21" t="s">
        <v>569</v>
      </c>
      <c r="JA14" s="22"/>
      <c r="JB14" s="6" t="s">
        <v>569</v>
      </c>
      <c r="JC14" s="6"/>
      <c r="JD14" s="21">
        <f>IF([22]Miesieczne!D13=0,".",[22]Miesieczne!D13)</f>
        <v>40591</v>
      </c>
      <c r="JE14" s="22" t="str">
        <f>IF([22]Miesieczne!E13=0,"",[22]Miesieczne!E13)</f>
        <v/>
      </c>
      <c r="JF14" s="6">
        <f>IF([22]Miesieczne!F13=0,".",[22]Miesieczne!F13)</f>
        <v>45435.3</v>
      </c>
      <c r="JG14" s="6" t="str">
        <f>IF([22]Miesieczne!G13=0,"",[22]Miesieczne!G13)</f>
        <v/>
      </c>
      <c r="JH14" s="21">
        <f>IF([22]Miesieczne!H13=0,".",[22]Miesieczne!H13)</f>
        <v>-4844.3</v>
      </c>
      <c r="JI14" s="22" t="str">
        <f>IF([22]Miesieczne!I13=0,"",[22]Miesieczne!I13)</f>
        <v/>
      </c>
      <c r="JJ14" s="6">
        <f>IF([22]Miesieczne!J13=0,".",[22]Miesieczne!J13)</f>
        <v>109.7</v>
      </c>
      <c r="JK14" s="6" t="str">
        <f>IF([22]Miesieczne!K13=0,"",[22]Miesieczne!K13)</f>
        <v/>
      </c>
      <c r="JL14" s="21">
        <f>IF([22]Miesieczne!L13=0,".",[22]Miesieczne!L13)</f>
        <v>92.9</v>
      </c>
      <c r="JM14" s="22" t="str">
        <f>IF([22]Miesieczne!M13=0,"",[22]Miesieczne!M13)</f>
        <v/>
      </c>
      <c r="JN14" s="6">
        <f>IF([22]Miesieczne!N13=0,".",[22]Miesieczne!N13)</f>
        <v>109.8</v>
      </c>
      <c r="JO14" s="6" t="str">
        <f>IF([22]Miesieczne!O13=0,"",[22]Miesieczne!O13)</f>
        <v/>
      </c>
      <c r="JP14" s="21">
        <f>IF([22]Miesieczne!P13=0,".",[22]Miesieczne!P13)</f>
        <v>94.7</v>
      </c>
      <c r="JQ14" s="6" t="str">
        <f>IF([22]Miesieczne!Q13=0,"",[22]Miesieczne!Q13)</f>
        <v/>
      </c>
      <c r="JR14" s="6"/>
      <c r="JS14" s="25"/>
      <c r="JT14" s="25"/>
    </row>
    <row r="15" spans="1:280" s="4" customFormat="1" ht="15" customHeight="1" x14ac:dyDescent="0.2">
      <c r="A15" s="110" t="s">
        <v>236</v>
      </c>
      <c r="B15" s="19" t="str">
        <f>IF([1]Wartosci!B14=0,".",[1]Wartosci!B14)</f>
        <v>.</v>
      </c>
      <c r="C15" s="58" t="str">
        <f>IF([1]Wartosci!C14=0,"",[1]Wartosci!C14)</f>
        <v/>
      </c>
      <c r="D15" s="19">
        <f>IF([2]Wartosci!B14=0,".",[2]Wartosci!B14)</f>
        <v>5352</v>
      </c>
      <c r="E15" s="58" t="str">
        <f>IF([2]Wartosci!C14=0,"",[2]Wartosci!C14)</f>
        <v/>
      </c>
      <c r="F15" s="63">
        <f>IF([2]Miesieczne_I!B14=0,".",[2]Miesieczne_I!B14)</f>
        <v>95.3</v>
      </c>
      <c r="G15" s="63" t="str">
        <f>IF([2]Miesieczne_I!C14=0,"",[2]Miesieczne_I!C14)</f>
        <v/>
      </c>
      <c r="H15" s="21">
        <f>IF([2]A!B14=0,".",[2]A!B14)</f>
        <v>101.6</v>
      </c>
      <c r="I15" s="22" t="str">
        <f>IF([2]A!C14=0,"",[2]A!C14)</f>
        <v/>
      </c>
      <c r="J15" s="21">
        <f>IF([2]B!B14=0,".",[2]B!B14)</f>
        <v>100</v>
      </c>
      <c r="K15" s="22" t="str">
        <f>IF([2]B!C14=0,"",[2]B!C14)</f>
        <v/>
      </c>
      <c r="L15" s="21">
        <f>IF([3]Wartosci!T14=0,".",[3]Wartosci!T14)</f>
        <v>11.4</v>
      </c>
      <c r="M15" s="22" t="str">
        <f>IF([3]Wartosci!U14=0,"",[3]Wartosci!U14)</f>
        <v/>
      </c>
      <c r="N15" s="24">
        <f>IF([4]Wartosci!B14=0,".",[4]Wartosci!B14)</f>
        <v>3407.26</v>
      </c>
      <c r="O15" s="57" t="str">
        <f>IF([4]Wartosci!C14=0,"",[4]Wartosci!C14)</f>
        <v/>
      </c>
      <c r="P15" s="21">
        <f>IF([4]A!B14=0,".",[4]A!B14)</f>
        <v>104.2</v>
      </c>
      <c r="Q15" s="22" t="str">
        <f>IF([4]A!C14=0,"",[4]A!C14)</f>
        <v/>
      </c>
      <c r="R15" s="21">
        <f>IF([4]B!B14=0,".",[4]B!B14)</f>
        <v>99.2</v>
      </c>
      <c r="S15" s="22" t="str">
        <f>IF([4]B!C14=0,"",[4]B!C14)</f>
        <v/>
      </c>
      <c r="T15" s="64">
        <f>IF([4]Miesieczne!B14=0,".",[4]Miesieczne!B14)</f>
        <v>89.3</v>
      </c>
      <c r="U15" s="64" t="str">
        <f>IF([4]Miesieczne!C14=0,"",[4]Miesieczne!C14)</f>
        <v/>
      </c>
      <c r="V15" s="66">
        <f>IF([4]Miesieczne!D14=0,".",[4]Miesieczne!D14)</f>
        <v>102.3</v>
      </c>
      <c r="W15" s="67" t="str">
        <f>IF([4]Miesieczne!E14=0,"",[4]Miesieczne!E14)</f>
        <v/>
      </c>
      <c r="X15" s="64">
        <f>IF([4]Miesieczne!F14=0,".",[4]Miesieczne!F14)</f>
        <v>99.6</v>
      </c>
      <c r="Y15" s="64" t="str">
        <f>IF([4]Miesieczne!G14=0,"",[4]Miesieczne!G14)</f>
        <v/>
      </c>
      <c r="Z15" s="24">
        <f>IF([5]Wartosci!X14=0,".",[5]Wartosci!X14)</f>
        <v>1656.27</v>
      </c>
      <c r="AA15" s="57" t="str">
        <f>IF([5]Wartosci!Y14=0,"",[5]Wartosci!Y14)</f>
        <v/>
      </c>
      <c r="AB15" s="21">
        <f>IF([5]A!X14=0,".",[5]A!X14)</f>
        <v>106.4</v>
      </c>
      <c r="AC15" s="22" t="str">
        <f>IF([5]A!Y14=0,"",[5]A!Y14)</f>
        <v/>
      </c>
      <c r="AD15" s="21">
        <f>IF([5]B!X14=0,".",[5]B!X14)</f>
        <v>100.1</v>
      </c>
      <c r="AE15" s="22" t="str">
        <f>IF([5]B!Y14=0,"",[5]B!Y14)</f>
        <v/>
      </c>
      <c r="AF15" s="64">
        <f>IF([5]Miesieczne!B14=0,".",[5]Miesieczne!B14)</f>
        <v>88.4</v>
      </c>
      <c r="AG15" s="64" t="str">
        <f>IF([5]Miesieczne!C14=0,"",[5]Miesieczne!C14)</f>
        <v/>
      </c>
      <c r="AH15" s="66">
        <f>IF([5]Miesieczne!D14=0,".",[5]Miesieczne!D14)</f>
        <v>103.9</v>
      </c>
      <c r="AI15" s="67" t="str">
        <f>IF([5]Miesieczne!E14=0,"",[5]Miesieczne!E14)</f>
        <v/>
      </c>
      <c r="AJ15" s="64">
        <f>IF([5]Miesieczne!F14=0,".",[5]Miesieczne!F14)</f>
        <v>100.6</v>
      </c>
      <c r="AK15" s="64" t="str">
        <f>IF([5]Miesieczne!G14=0,"",[5]Miesieczne!G14)</f>
        <v/>
      </c>
      <c r="AL15" s="24">
        <f>IF([5]Wartosci!AH14=0,".",[5]Wartosci!AH14)</f>
        <v>955.13</v>
      </c>
      <c r="AM15" s="57" t="str">
        <f>IF([5]Wartosci!AI14=0,"",[5]Wartosci!AI14)</f>
        <v/>
      </c>
      <c r="AN15" s="21">
        <f>IF([5]A!AH14=0,".",[5]A!AH14)</f>
        <v>104.5</v>
      </c>
      <c r="AO15" s="22" t="str">
        <f>IF([5]A!AI14=0,"",[5]A!AI14)</f>
        <v/>
      </c>
      <c r="AP15" s="21">
        <f>IF([5]B!AH14=0,".",[5]B!AH14)</f>
        <v>98.1</v>
      </c>
      <c r="AQ15" s="22" t="str">
        <f>IF([5]B!AI14=0,"",[5]B!AI14)</f>
        <v/>
      </c>
      <c r="AR15" s="21">
        <f>IF([5]Miesieczne!H14=0,".",[5]Miesieczne!H14)</f>
        <v>88.6</v>
      </c>
      <c r="AS15" s="22" t="str">
        <f>IF([5]Miesieczne!I14=0,"",[5]Miesieczne!I14)</f>
        <v/>
      </c>
      <c r="AT15" s="21">
        <f>IF([5]Miesieczne!J14=0,".",[5]Miesieczne!J14)</f>
        <v>102.1</v>
      </c>
      <c r="AU15" s="22" t="str">
        <f>IF([5]Miesieczne!K14=0,"",[5]Miesieczne!K14)</f>
        <v/>
      </c>
      <c r="AV15" s="21">
        <f>IF([5]Miesieczne!L14=0,".",[5]Miesieczne!L14)</f>
        <v>98.6</v>
      </c>
      <c r="AW15" s="22" t="str">
        <f>IF([5]Miesieczne!M14=0,"",[5]Miesieczne!M14)</f>
        <v/>
      </c>
      <c r="AX15" s="21">
        <f>IF([6]Miesieczne!B14=0,".",[6]Miesieczne!B14)</f>
        <v>421</v>
      </c>
      <c r="AY15" s="22" t="str">
        <f>IF([6]Miesieczne!C14=0,"",[6]Miesieczne!C14)</f>
        <v/>
      </c>
      <c r="AZ15" s="21">
        <f>IF([6]Miesieczne!D14=0,".",[6]Miesieczne!D14)</f>
        <v>739</v>
      </c>
      <c r="BA15" s="22" t="str">
        <f>IF([6]Miesieczne!E14=0,"",[6]Miesieczne!E14)</f>
        <v/>
      </c>
      <c r="BB15" s="21">
        <f>IF([6]Miesieczne!F14=0,".",[6]Miesieczne!F14)</f>
        <v>749.6</v>
      </c>
      <c r="BC15" s="22" t="str">
        <f>IF([6]Miesieczne!G14=0,"",[6]Miesieczne!G14)</f>
        <v/>
      </c>
      <c r="BD15" s="21">
        <f>IF([7]Miesieczne!B14=0,".",[7]Miesieczne!B14)</f>
        <v>748.8</v>
      </c>
      <c r="BE15" s="22" t="str">
        <f>IF([7]Miesieczne!C14=0,"",[7]Miesieczne!C14)</f>
        <v/>
      </c>
      <c r="BF15" s="21">
        <f>IF([7]Miesieczne!D14=0,".",[7]Miesieczne!D14)</f>
        <v>114.4</v>
      </c>
      <c r="BG15" s="22" t="str">
        <f>IF([7]Miesieczne!E14=0,"",[7]Miesieczne!E14)</f>
        <v/>
      </c>
      <c r="BH15" s="24">
        <f>IF([7]Miesieczne!F14=0,".",[7]Miesieczne!F14)</f>
        <v>3.5</v>
      </c>
      <c r="BI15" s="57" t="str">
        <f>IF([7]Miesieczne!G14=0,"",[7]Miesieczne!G14)</f>
        <v/>
      </c>
      <c r="BJ15" s="24">
        <f>IF([7]Miesieczne!H14=0,".",[7]Miesieczne!H14)</f>
        <v>5</v>
      </c>
      <c r="BK15" s="57" t="str">
        <f>IF([7]Miesieczne!I14=0,"",[7]Miesieczne!I14)</f>
        <v/>
      </c>
      <c r="BL15" s="24">
        <f>IF([7]Miesieczne!J14=0,".",[7]Miesieczne!J14)</f>
        <v>2</v>
      </c>
      <c r="BM15" s="57" t="str">
        <f>IF([7]Miesieczne!K14=0,"",[7]Miesieczne!K14)</f>
        <v/>
      </c>
      <c r="BN15" s="24">
        <f>IF([7]Miesieczne!L14=0,".",[7]Miesieczne!L14)</f>
        <v>3.75</v>
      </c>
      <c r="BO15" s="57" t="str">
        <f>IF([7]Miesieczne!M14=0,"",[7]Miesieczne!M14)</f>
        <v/>
      </c>
      <c r="BP15" s="21">
        <f>IF([7]Miesieczne!N14=0,".",[7]Miesieczne!N14)</f>
        <v>2</v>
      </c>
      <c r="BQ15" s="22" t="str">
        <f>IF([7]Miesieczne!O14=0,"",[7]Miesieczne!O14)</f>
        <v/>
      </c>
      <c r="BR15" s="21">
        <f>IF([7]Miesieczne!P14=0,".",[7]Miesieczne!P14)</f>
        <v>4.2</v>
      </c>
      <c r="BS15" s="22" t="str">
        <f>IF([7]Miesieczne!Q14=0,"",[7]Miesieczne!Q14)</f>
        <v/>
      </c>
      <c r="BT15" s="21">
        <f>IF([7]Miesieczne!R14=0,".",[7]Miesieczne!R14)</f>
        <v>1.5</v>
      </c>
      <c r="BU15" s="22" t="str">
        <f>IF([7]Miesieczne!S14=0,"",[7]Miesieczne!S14)</f>
        <v/>
      </c>
      <c r="BV15" s="21">
        <f>IF([7]Miesieczne!T14=0,".",[7]Miesieczne!T14)</f>
        <v>3.6</v>
      </c>
      <c r="BW15" s="22" t="str">
        <f>IF([7]Miesieczne!U14=0,"",[7]Miesieczne!U14)</f>
        <v/>
      </c>
      <c r="BX15" s="21">
        <f>IF([8]Wartosci!B14=0,".",[8]Wartosci!B14)</f>
        <v>9.1</v>
      </c>
      <c r="BY15" s="22" t="str">
        <f>IF([8]Wartosci!C14=0,"",[8]Wartosci!C14)</f>
        <v/>
      </c>
      <c r="BZ15" s="21">
        <f>IF([9]A!B14=0,".",[9]A!B14)</f>
        <v>143.5</v>
      </c>
      <c r="CA15" s="22" t="str">
        <f>IF([9]A!C14=0,"",[9]A!C14)</f>
        <v/>
      </c>
      <c r="CB15" s="21">
        <f>IF([9]B!B14=0,".",[9]B!B14)</f>
        <v>117.8</v>
      </c>
      <c r="CC15" s="22" t="str">
        <f>IF([9]B!C14=0,"",[9]B!C14)</f>
        <v/>
      </c>
      <c r="CD15" s="21">
        <f>IF([9]A!D14=0,".",[9]A!D14)</f>
        <v>156.6</v>
      </c>
      <c r="CE15" s="22" t="str">
        <f>IF([9]A!E14=0,"",[9]A!E14)</f>
        <v/>
      </c>
      <c r="CF15" s="21">
        <f>IF([9]B!D14=0,".",[9]B!D14)</f>
        <v>124.4</v>
      </c>
      <c r="CG15" s="22" t="str">
        <f>IF([9]B!E14=0,"",[9]B!E14)</f>
        <v/>
      </c>
      <c r="CH15" s="21">
        <f>IF([9]A!N14=0,".",[9]A!N14)</f>
        <v>96.4</v>
      </c>
      <c r="CI15" s="22" t="str">
        <f>IF([9]A!O14=0,"",[9]A!O14)</f>
        <v/>
      </c>
      <c r="CJ15" s="21">
        <f>IF([9]B!N14=0,".",[9]B!N14)</f>
        <v>102.1</v>
      </c>
      <c r="CK15" s="22" t="str">
        <f>IF([9]B!O14=0,"",[9]B!O14)</f>
        <v/>
      </c>
      <c r="CL15" s="21">
        <f>IF([9]A!P14=0,".",[9]A!P14)</f>
        <v>90.8</v>
      </c>
      <c r="CM15" s="22" t="str">
        <f>IF([9]A!Q14=0,"",[9]A!Q14)</f>
        <v/>
      </c>
      <c r="CN15" s="21">
        <f>IF([9]B!P14=0,".",[9]B!P14)</f>
        <v>103.4</v>
      </c>
      <c r="CO15" s="22" t="str">
        <f>IF([9]B!Q14=0,"",[9]B!Q14)</f>
        <v/>
      </c>
      <c r="CP15" s="21">
        <f>IF([10]A!B14=0,".",[10]A!B14)</f>
        <v>104</v>
      </c>
      <c r="CQ15" s="22" t="str">
        <f>IF([10]A!C14=0,"",[10]A!C14)</f>
        <v/>
      </c>
      <c r="CR15" s="21">
        <f>IF([10]B!B14=0,".",[10]B!B14)</f>
        <v>99.8</v>
      </c>
      <c r="CS15" s="22" t="str">
        <f>IF([10]B!C14=0,"",[10]B!C14)</f>
        <v/>
      </c>
      <c r="CT15" s="21">
        <f>IF([10]C_miesieczne!B14=0,".",[10]C_miesieczne!B14)</f>
        <v>104.4</v>
      </c>
      <c r="CU15" s="22" t="str">
        <f>IF([10]C_miesieczne!C14=0,"",[10]C_miesieczne!C14)</f>
        <v/>
      </c>
      <c r="CV15" s="21">
        <f>IF([10]A!D14=0,".",[10]A!D14)</f>
        <v>117.7</v>
      </c>
      <c r="CW15" s="22" t="str">
        <f>IF([10]A!E14=0,"",[10]A!E14)</f>
        <v/>
      </c>
      <c r="CX15" s="21">
        <f>IF([10]B!D14=0,".",[10]B!D14)</f>
        <v>101.5</v>
      </c>
      <c r="CY15" s="22" t="str">
        <f>IF([10]B!E14=0,"",[10]B!E14)</f>
        <v/>
      </c>
      <c r="CZ15" s="21">
        <f>IF([10]C_miesieczne!D14=0,".",[10]C_miesieczne!D14)</f>
        <v>112.3</v>
      </c>
      <c r="DA15" s="22" t="str">
        <f>IF([10]C_miesieczne!E14=0,"",[10]C_miesieczne!E14)</f>
        <v/>
      </c>
      <c r="DB15" s="21">
        <f>IF([10]A!H14=0,".",[10]A!H14)</f>
        <v>102.9</v>
      </c>
      <c r="DC15" s="22" t="str">
        <f>IF([10]A!I14=0,"",[10]A!I14)</f>
        <v/>
      </c>
      <c r="DD15" s="21">
        <f>IF([10]B!H14=0,".",[10]B!H14)</f>
        <v>99.6</v>
      </c>
      <c r="DE15" s="22" t="str">
        <f>IF([10]B!I14=0,"",[10]B!I14)</f>
        <v/>
      </c>
      <c r="DF15" s="21">
        <f>IF([10]C_miesieczne!F14=0,".",[10]C_miesieczne!F14)</f>
        <v>103.8</v>
      </c>
      <c r="DG15" s="22" t="str">
        <f>IF([10]C_miesieczne!G14=0,"",[10]C_miesieczne!G14)</f>
        <v/>
      </c>
      <c r="DH15" s="21">
        <f>IF([10]A!BB14=0,".",[10]A!BB14)</f>
        <v>104.2</v>
      </c>
      <c r="DI15" s="22" t="str">
        <f>IF([10]A!BC14=0,"",[10]A!BC14)</f>
        <v/>
      </c>
      <c r="DJ15" s="21">
        <f>IF([10]B!BB14=0,".",[10]B!BB14)</f>
        <v>100.1</v>
      </c>
      <c r="DK15" s="22" t="str">
        <f>IF([10]B!BC14=0,"",[10]B!BC14)</f>
        <v/>
      </c>
      <c r="DL15" s="21">
        <f>IF([10]C_miesieczne!H14=0,".",[10]C_miesieczne!H14)</f>
        <v>104</v>
      </c>
      <c r="DM15" s="22" t="str">
        <f>IF([10]C_miesieczne!I14=0,"",[10]C_miesieczne!I14)</f>
        <v/>
      </c>
      <c r="DN15" s="21">
        <f>IF([10]A!BD14=0,".",[10]A!BD14)</f>
        <v>105</v>
      </c>
      <c r="DO15" s="22" t="str">
        <f>IF([10]A!BE14=0,"",[10]A!BE14)</f>
        <v/>
      </c>
      <c r="DP15" s="21">
        <f>IF([10]B!BD14=0,".",[10]B!BD14)</f>
        <v>100.3</v>
      </c>
      <c r="DQ15" s="22" t="str">
        <f>IF([10]B!BE14=0,"",[10]B!BE14)</f>
        <v/>
      </c>
      <c r="DR15" s="21">
        <f>IF([10]C_miesieczne!J14=0,".",[10]C_miesieczne!J14)</f>
        <v>104</v>
      </c>
      <c r="DS15" s="22" t="str">
        <f>IF([10]C_miesieczne!K14=0,"",[10]C_miesieczne!K14)</f>
        <v/>
      </c>
      <c r="DT15" s="21">
        <f>IF([11]A_Prod_bud_mont!B14=0,".",[11]A_Prod_bud_mont!B14)</f>
        <v>100.2</v>
      </c>
      <c r="DU15" s="22" t="str">
        <f>IF([11]A_Prod_bud_mont!C14=0,"",[11]A_Prod_bud_mont!C14)</f>
        <v/>
      </c>
      <c r="DV15" s="21">
        <f>IF([11]B_Prod_bud_mont!B14=0,".",[11]B_Prod_bud_mont!B14)</f>
        <v>100</v>
      </c>
      <c r="DW15" s="22" t="str">
        <f>IF([11]B_Prod_bud_mont!C14=0,"",[11]B_Prod_bud_mont!C14)</f>
        <v/>
      </c>
      <c r="DX15" s="21">
        <f>IF([11]Miesieczne!B14=0,".",[11]Miesieczne!B14)</f>
        <v>99.9</v>
      </c>
      <c r="DY15" s="22" t="str">
        <f>IF([11]Miesieczne!C14=0,"",[11]Miesieczne!C14)</f>
        <v/>
      </c>
      <c r="DZ15" s="21">
        <f>IF([12]A!B14=0,".",[12]A!B14)</f>
        <v>102</v>
      </c>
      <c r="EA15" s="22" t="str">
        <f>IF([12]A!C14=0,"",[12]A!C14)</f>
        <v/>
      </c>
      <c r="EB15" s="21">
        <f>IF([12]B!B14=0,".",[12]B!B14)</f>
        <v>99.6</v>
      </c>
      <c r="EC15" s="22" t="str">
        <f>IF([12]B!C14=0,"",[12]B!C14)</f>
        <v/>
      </c>
      <c r="ED15" s="21">
        <f>IF([12]C!B14=0,".",[12]C!B14)</f>
        <v>101.5</v>
      </c>
      <c r="EE15" s="22" t="str">
        <f>IF([12]C!C14=0,"",[12]C!C14)</f>
        <v/>
      </c>
      <c r="EF15" s="21">
        <f>IF([13]Miesieczne!B14=0,".",[13]Miesieczne!B14)</f>
        <v>104.9</v>
      </c>
      <c r="EG15" s="6" t="str">
        <f>IF([13]Miesieczne!C14=0,"",[13]Miesieczne!C14)</f>
        <v/>
      </c>
      <c r="EH15" s="21">
        <f>IF([13]Miesieczne!D14=0,".",[13]Miesieczne!D14)</f>
        <v>96.7</v>
      </c>
      <c r="EI15" s="22" t="str">
        <f>IF([13]Miesieczne!E14=0,"",[13]Miesieczne!E14)</f>
        <v/>
      </c>
      <c r="EJ15" s="6">
        <f>IF([13]Miesieczne!F14=0,".",[13]Miesieczne!F14)</f>
        <v>108.6</v>
      </c>
      <c r="EK15" s="6" t="str">
        <f>IF([13]Miesieczne!G14=0,"",[13]Miesieczne!G14)</f>
        <v/>
      </c>
      <c r="EL15" s="21">
        <f>IF([13]Miesieczne!H14=0,".",[13]Miesieczne!H14)</f>
        <v>99.1</v>
      </c>
      <c r="EM15" s="22" t="str">
        <f>IF([13]Miesieczne!I14=0,"",[13]Miesieczne!I14)</f>
        <v/>
      </c>
      <c r="EN15" s="6">
        <f>IF([13]Miesieczne!J14=0,".",[13]Miesieczne!J14)</f>
        <v>96.6</v>
      </c>
      <c r="EO15" s="22" t="str">
        <f>IF([13]Miesieczne!K14=0,"",[13]Miesieczne!K14)</f>
        <v/>
      </c>
      <c r="EP15" s="13">
        <v>398.72</v>
      </c>
      <c r="EQ15" s="57"/>
      <c r="ER15" s="13">
        <v>308.94</v>
      </c>
      <c r="ES15" s="13"/>
      <c r="ET15" s="24">
        <v>297.25</v>
      </c>
      <c r="EU15" s="57"/>
      <c r="EV15" s="6">
        <f>IF([14]Wskazniki!B14=0,".",[14]Wskazniki!B14)</f>
        <v>81</v>
      </c>
      <c r="EW15" s="22" t="str">
        <f>IF([14]Wskazniki!C14=0,"",[14]Wskazniki!C14)</f>
        <v/>
      </c>
      <c r="EX15" s="21">
        <f>IF([14]Wskazniki!D14=0,".",[14]Wskazniki!D14)</f>
        <v>106.1</v>
      </c>
      <c r="EY15" s="22" t="str">
        <f>IF([14]Wskazniki!E14=0,"",[14]Wskazniki!E14)</f>
        <v/>
      </c>
      <c r="EZ15" s="6">
        <f>IF([14]Wskazniki!H14=0,".",[14]Wskazniki!H14)</f>
        <v>78.900000000000006</v>
      </c>
      <c r="FA15" s="22" t="str">
        <f>IF([14]Wskazniki!I14=0,"",[14]Wskazniki!I14)</f>
        <v/>
      </c>
      <c r="FB15" s="21">
        <f>IF([14]Wskazniki!BB14=0,".",[14]Wskazniki!BB14)</f>
        <v>89.5</v>
      </c>
      <c r="FC15" s="22" t="str">
        <f>IF([14]Wskazniki!BC14=0,"",[14]Wskazniki!BC14)</f>
        <v/>
      </c>
      <c r="FD15" s="6">
        <f>IF([14]Wskazniki!BD14=0,".",[14]Wskazniki!BD14)</f>
        <v>86.6</v>
      </c>
      <c r="FE15" s="22" t="str">
        <f>IF([14]Wskazniki!BE14=0,"",[14]Wskazniki!BE14)</f>
        <v/>
      </c>
      <c r="FF15" s="21">
        <f>IF([15]Miesieczne!B14=0,".",[15]Miesieczne!B14)</f>
        <v>112.2</v>
      </c>
      <c r="FG15" s="22" t="str">
        <f>IF([15]Miesieczne!C14=0,"",[15]Miesieczne!C14)</f>
        <v/>
      </c>
      <c r="FH15" s="6">
        <f>IF([16]A!B14=0,".",[16]A!B14)</f>
        <v>113.6</v>
      </c>
      <c r="FI15" s="22" t="str">
        <f>IF([16]A!C14=0,"",[16]A!C14)</f>
        <v/>
      </c>
      <c r="FJ15" s="21">
        <f>IF([16]A!D14=0,".",[16]A!D14)</f>
        <v>111.9</v>
      </c>
      <c r="FK15" s="22" t="str">
        <f>IF([16]A!E14=0,"",[16]A!E14)</f>
        <v/>
      </c>
      <c r="FL15" s="6">
        <f>IF([16]A!H14=0,".",[16]A!H14)</f>
        <v>114.4</v>
      </c>
      <c r="FM15" s="22" t="str">
        <f>IF([16]A!I14=0,"",[16]A!I14)</f>
        <v/>
      </c>
      <c r="FN15" s="21">
        <f>IF([16]A!BB14=0,".",[16]A!BB14)</f>
        <v>105.7</v>
      </c>
      <c r="FO15" s="95" t="str">
        <f>IF([16]A!BC14=0,"",[16]A!BC14)</f>
        <v/>
      </c>
      <c r="FP15" s="6">
        <f>IF([16]A!BD14=0,".",[16]A!BD14)</f>
        <v>108.4</v>
      </c>
      <c r="FQ15" s="22" t="str">
        <f>IF([16]A!BE14=0,"",[16]A!BE14)</f>
        <v/>
      </c>
      <c r="FR15" s="21">
        <f>IF([15]A!B14=0,".",[15]A!B14)</f>
        <v>108.4</v>
      </c>
      <c r="FS15" s="22" t="str">
        <f>IF([15]A!C14=0,"",[15]A!C14)</f>
        <v/>
      </c>
      <c r="FT15" s="6">
        <f>IF([16]B!B14=0,".",[16]B!B14)</f>
        <v>98.6</v>
      </c>
      <c r="FU15" s="22" t="str">
        <f>IF([16]B!C14=0,"",[16]B!C14)</f>
        <v/>
      </c>
      <c r="FV15" s="21">
        <f>IF([16]B!D14=0,".",[16]B!D14)</f>
        <v>98.1</v>
      </c>
      <c r="FW15" s="22" t="str">
        <f>IF([16]B!E14=0,"",[16]B!E14)</f>
        <v/>
      </c>
      <c r="FX15" s="6">
        <f>IF([16]B!H14=0,".",[16]B!H14)</f>
        <v>98.1</v>
      </c>
      <c r="FY15" s="22" t="str">
        <f>IF([16]B!I14=0,"",[16]B!I14)</f>
        <v/>
      </c>
      <c r="FZ15" s="21">
        <f>IF([16]B!BB14=0,".",[16]B!BB14)</f>
        <v>103</v>
      </c>
      <c r="GA15" s="22" t="str">
        <f>IF([16]B!BC14=0,"",[16]B!BC14)</f>
        <v/>
      </c>
      <c r="GB15" s="6">
        <f>IF([16]B!BD14=0,".",[16]B!BD14)</f>
        <v>101.1</v>
      </c>
      <c r="GC15" s="22" t="str">
        <f>IF([16]B!BE14=0,"",[16]B!BE14)</f>
        <v/>
      </c>
      <c r="GD15" s="21">
        <f>IF([15]B!B14=0,".",[15]B!B14)</f>
        <v>106.8</v>
      </c>
      <c r="GE15" s="22" t="str">
        <f>IF([15]B!C14=0,"",[15]B!C14)</f>
        <v/>
      </c>
      <c r="GF15" s="6">
        <f>IF([14]Miesieczne!B14=0,".",[14]Miesieczne!B14)</f>
        <v>83.9</v>
      </c>
      <c r="GG15" s="6" t="str">
        <f>IF([14]Miesieczne!C14=0,"",[14]Miesieczne!C14)</f>
        <v/>
      </c>
      <c r="GH15" s="21">
        <f>IF([14]Miesieczne!D14=0,".",[14]Miesieczne!D14)</f>
        <v>106.6</v>
      </c>
      <c r="GI15" s="22" t="str">
        <f>IF([14]Miesieczne!E14=0,"",[14]Miesieczne!E14)</f>
        <v/>
      </c>
      <c r="GJ15" s="6">
        <f>IF([14]Miesieczne!F14=0,".",[14]Miesieczne!F14)</f>
        <v>80.599999999999994</v>
      </c>
      <c r="GK15" s="6" t="str">
        <f>IF([14]Miesieczne!G14=0,"",[14]Miesieczne!G14)</f>
        <v/>
      </c>
      <c r="GL15" s="21">
        <f>IF([14]Miesieczne!H14=0,".",[14]Miesieczne!H14)</f>
        <v>107.7</v>
      </c>
      <c r="GM15" s="22" t="str">
        <f>IF([14]Miesieczne!I14=0,"",[14]Miesieczne!I14)</f>
        <v/>
      </c>
      <c r="GN15" s="6">
        <f>IF([14]Miesieczne!J14=0,".",[14]Miesieczne!J14)</f>
        <v>85.9</v>
      </c>
      <c r="GO15" s="6" t="str">
        <f>IF([14]Miesieczne!K14=0,"",[14]Miesieczne!K14)</f>
        <v/>
      </c>
      <c r="GP15" s="21">
        <f>IF([15]Miesieczne!D14=0,".",[15]Miesieczne!D14)</f>
        <v>99.9</v>
      </c>
      <c r="GQ15" s="22" t="str">
        <f>IF([15]Miesieczne!E14=0,"",[15]Miesieczne!E14)</f>
        <v/>
      </c>
      <c r="GR15" s="6">
        <f>IF([16]Miesieczne!B14=0,".",[16]Miesieczne!B14)</f>
        <v>111</v>
      </c>
      <c r="GS15" s="6" t="str">
        <f>IF([16]Miesieczne!C14=0,"",[16]Miesieczne!C14)</f>
        <v/>
      </c>
      <c r="GT15" s="21">
        <f>IF([16]Miesieczne!D14=0,".",[16]Miesieczne!D14)</f>
        <v>108.8</v>
      </c>
      <c r="GU15" s="22" t="str">
        <f>IF([16]Miesieczne!E14=0,"",[16]Miesieczne!E14)</f>
        <v/>
      </c>
      <c r="GV15" s="6">
        <f>IF([16]Miesieczne!F14=0,".",[16]Miesieczne!F14)</f>
        <v>111.8</v>
      </c>
      <c r="GW15" s="6" t="str">
        <f>IF([16]Miesieczne!G14=0,"",[16]Miesieczne!G14)</f>
        <v/>
      </c>
      <c r="GX15" s="21">
        <f>IF([16]Miesieczne!H14=0,".",[16]Miesieczne!H14)</f>
        <v>105</v>
      </c>
      <c r="GY15" s="22" t="str">
        <f>IF([16]Miesieczne!I14=0,"",[16]Miesieczne!I14)</f>
        <v/>
      </c>
      <c r="GZ15" s="6">
        <f>IF([16]Miesieczne!J14=0,".",[16]Miesieczne!J14)</f>
        <v>106.8</v>
      </c>
      <c r="HA15" s="6" t="str">
        <f>IF([16]Miesieczne!K14=0,"",[16]Miesieczne!K14)</f>
        <v/>
      </c>
      <c r="HB15" s="21">
        <f>IF([15]Miesieczne!F14=0,".",[15]Miesieczne!F14)</f>
        <v>106.1</v>
      </c>
      <c r="HC15" s="22" t="str">
        <f>IF([15]Miesieczne!G14=0,"",[15]Miesieczne!G14)</f>
        <v/>
      </c>
      <c r="HD15" s="6">
        <f>IF([16]Miesieczne!L14=0,".",[16]Miesieczne!L14)</f>
        <v>98.9</v>
      </c>
      <c r="HE15" s="22" t="str">
        <f>IF([16]Miesieczne!M14=0,"",[16]Miesieczne!M14)</f>
        <v/>
      </c>
      <c r="HF15" s="6">
        <f>IF([16]Miesieczne!N14=0,".",[16]Miesieczne!N14)</f>
        <v>98.2</v>
      </c>
      <c r="HG15" s="6" t="str">
        <f>IF([16]Miesieczne!O14=0,"",[16]Miesieczne!O14)</f>
        <v/>
      </c>
      <c r="HH15" s="21">
        <f>IF([16]Miesieczne!P14=0,".",[16]Miesieczne!P14)</f>
        <v>98.8</v>
      </c>
      <c r="HI15" s="22" t="str">
        <f>IF([16]Miesieczne!Q14=0,"",[16]Miesieczne!Q14)</f>
        <v/>
      </c>
      <c r="HJ15" s="6">
        <f>IF([16]Miesieczne!R14=0,".",[16]Miesieczne!R14)</f>
        <v>101.7</v>
      </c>
      <c r="HK15" s="22" t="str">
        <f>IF([16]Miesieczne!S14=0,"",[16]Miesieczne!S14)</f>
        <v/>
      </c>
      <c r="HL15" s="6">
        <f>IF([16]Miesieczne!T14=0,".",[16]Miesieczne!T14)</f>
        <v>100.8</v>
      </c>
      <c r="HM15" s="22" t="str">
        <f>IF([16]Miesieczne!U14=0,"",[16]Miesieczne!U14)</f>
        <v/>
      </c>
      <c r="HN15" s="6">
        <f>IF([15]Miesieczne!H14=0,".",[15]Miesieczne!H14)</f>
        <v>102.8</v>
      </c>
      <c r="HO15" s="6" t="str">
        <f>IF([15]Miesieczne!I14=0,"",[15]Miesieczne!I14)</f>
        <v/>
      </c>
      <c r="HP15" s="21">
        <f>IF([16]Miesieczne!V14=0,".",[16]Miesieczne!V14)</f>
        <v>81.900000000000006</v>
      </c>
      <c r="HQ15" s="22" t="str">
        <f>IF([16]Miesieczne!W14=0,"",[16]Miesieczne!W14)</f>
        <v/>
      </c>
      <c r="HR15" s="6">
        <f>IF([16]Miesieczne!X14=0,".",[16]Miesieczne!X14)</f>
        <v>121.3</v>
      </c>
      <c r="HS15" s="6" t="str">
        <f>IF([16]Miesieczne!Y14=0,"",[16]Miesieczne!Y14)</f>
        <v/>
      </c>
      <c r="HT15" s="21">
        <f>IF([16]Miesieczne!Z14=0,".",[16]Miesieczne!Z14)</f>
        <v>87.5</v>
      </c>
      <c r="HU15" s="22" t="str">
        <f>IF([16]Miesieczne!AA14=0,"",[16]Miesieczne!AA14)</f>
        <v/>
      </c>
      <c r="HV15" s="6">
        <f>IF([16]Miesieczne!AB14=0,".",[16]Miesieczne!AB14)</f>
        <v>80.2</v>
      </c>
      <c r="HW15" s="6" t="str">
        <f>IF([16]Miesieczne!AC14=0,"",[16]Miesieczne!AC14)</f>
        <v/>
      </c>
      <c r="HX15" s="21">
        <f>IF([16]Miesieczne!AD14=0,".",[16]Miesieczne!AD14)</f>
        <v>119.6</v>
      </c>
      <c r="HY15" s="22" t="str">
        <f>IF([16]Miesieczne!AE14=0,"",[16]Miesieczne!AE14)</f>
        <v/>
      </c>
      <c r="HZ15" s="6">
        <f>IF([16]Miesieczne!AF14=0,".",[16]Miesieczne!AF14)</f>
        <v>89.5</v>
      </c>
      <c r="IA15" s="6" t="str">
        <f>IF([16]Miesieczne!AG14=0,"",[16]Miesieczne!AG14)</f>
        <v/>
      </c>
      <c r="IB15" s="19">
        <f>IF([17]Miesieczne!B14=0,".",[17]Miesieczne!B14)</f>
        <v>6340</v>
      </c>
      <c r="IC15" s="58" t="str">
        <f>IF([17]Miesieczne!C14=0,"",[17]Miesieczne!C14)</f>
        <v/>
      </c>
      <c r="ID15" s="3">
        <f>IF([17]Miesieczne!D14=0,".",[17]Miesieczne!D14)</f>
        <v>627</v>
      </c>
      <c r="IE15" s="3" t="str">
        <f>IF([17]Miesieczne!E14=0,"",[17]Miesieczne!E14)</f>
        <v/>
      </c>
      <c r="IF15" s="19">
        <f>IF([18]Miesieczne!B14=0,".",[18]Miesieczne!B14)</f>
        <v>12071</v>
      </c>
      <c r="IG15" s="58" t="str">
        <f>IF([18]Miesieczne!C14=0,"",[18]Miesieczne!C14)</f>
        <v/>
      </c>
      <c r="IH15" s="3">
        <v>2357</v>
      </c>
      <c r="II15" s="3"/>
      <c r="IJ15" s="19">
        <f>IF([19]Wartosci_miesieczne!B14=0,".",[19]Wartosci_miesieczne!B14)</f>
        <v>10549</v>
      </c>
      <c r="IK15" s="22" t="str">
        <f>IF([19]Wartosci_miesieczne!C14=0,"",[19]Wartosci_miesieczne!C14)</f>
        <v/>
      </c>
      <c r="IL15" s="6">
        <f>IF(ROUND([20]Wartosci!B14/1000,1)=0,".",ROUND([20]Wartosci!B14/1000,1))</f>
        <v>36.799999999999997</v>
      </c>
      <c r="IM15" s="22" t="str">
        <f>IF([20]Wartosci!C14=0,"",[20]Wartosci!C14)</f>
        <v/>
      </c>
      <c r="IN15" s="21">
        <f>IF([21]Miesieczne!B14=0,".",[21]Miesieczne!B14)</f>
        <v>95.8</v>
      </c>
      <c r="IO15" s="22" t="str">
        <f>IF([21]Miesieczne!C14=0,"",[21]Miesieczne!C14)</f>
        <v/>
      </c>
      <c r="IP15" s="6">
        <f>IF([21]Miesieczne!D14=0,".",[21]Miesieczne!D14)</f>
        <v>108.9</v>
      </c>
      <c r="IQ15" s="6" t="str">
        <f>IF([21]Miesieczne!E14=0,"",[21]Miesieczne!E14)</f>
        <v/>
      </c>
      <c r="IR15" s="21">
        <f>IF([21]Miesieczne!F14=0,".",[21]Miesieczne!F14)</f>
        <v>92.2</v>
      </c>
      <c r="IS15" s="22" t="str">
        <f>IF([21]Miesieczne!G14=0,"",[21]Miesieczne!G14)</f>
        <v/>
      </c>
      <c r="IT15" s="6" t="s">
        <v>569</v>
      </c>
      <c r="IU15" s="6"/>
      <c r="IV15" s="21">
        <f>IF([21]Ceny_stale_A!B14=0,".",[21]Ceny_stale_A!B14)</f>
        <v>105.1</v>
      </c>
      <c r="IW15" s="95" t="str">
        <f>IF([21]Ceny_stale_A!C14=0,"",[21]Ceny_stale_A!C14)</f>
        <v/>
      </c>
      <c r="IX15" s="96" t="s">
        <v>569</v>
      </c>
      <c r="IY15" s="6"/>
      <c r="IZ15" s="21" t="s">
        <v>569</v>
      </c>
      <c r="JA15" s="22"/>
      <c r="JB15" s="6" t="s">
        <v>569</v>
      </c>
      <c r="JC15" s="6"/>
      <c r="JD15" s="21">
        <f>IF([22]Miesieczne!D14=0,".",[22]Miesieczne!D14)</f>
        <v>38076.800000000003</v>
      </c>
      <c r="JE15" s="22" t="str">
        <f>IF([22]Miesieczne!E14=0,"",[22]Miesieczne!E14)</f>
        <v/>
      </c>
      <c r="JF15" s="6">
        <f>IF([22]Miesieczne!F14=0,".",[22]Miesieczne!F14)</f>
        <v>44136.5</v>
      </c>
      <c r="JG15" s="6" t="str">
        <f>IF([22]Miesieczne!G14=0,"",[22]Miesieczne!G14)</f>
        <v/>
      </c>
      <c r="JH15" s="21">
        <f>IF([22]Miesieczne!H14=0,".",[22]Miesieczne!H14)</f>
        <v>-6059.7</v>
      </c>
      <c r="JI15" s="22" t="str">
        <f>IF([22]Miesieczne!I14=0,"",[22]Miesieczne!I14)</f>
        <v/>
      </c>
      <c r="JJ15" s="6">
        <f>IF([22]Miesieczne!J14=0,".",[22]Miesieczne!J14)</f>
        <v>118.3</v>
      </c>
      <c r="JK15" s="6" t="str">
        <f>IF([22]Miesieczne!K14=0,"",[22]Miesieczne!K14)</f>
        <v/>
      </c>
      <c r="JL15" s="21">
        <f>IF([22]Miesieczne!L14=0,".",[22]Miesieczne!L14)</f>
        <v>97</v>
      </c>
      <c r="JM15" s="22" t="str">
        <f>IF([22]Miesieczne!M14=0,"",[22]Miesieczne!M14)</f>
        <v/>
      </c>
      <c r="JN15" s="6">
        <f>IF([22]Miesieczne!N14=0,".",[22]Miesieczne!N14)</f>
        <v>116.5</v>
      </c>
      <c r="JO15" s="6" t="str">
        <f>IF([22]Miesieczne!O14=0,"",[22]Miesieczne!O14)</f>
        <v/>
      </c>
      <c r="JP15" s="21">
        <f>IF([22]Miesieczne!P14=0,".",[22]Miesieczne!P14)</f>
        <v>98</v>
      </c>
      <c r="JQ15" s="6" t="str">
        <f>IF([22]Miesieczne!Q14=0,"",[22]Miesieczne!Q14)</f>
        <v/>
      </c>
      <c r="JR15" s="6"/>
      <c r="JS15" s="25"/>
      <c r="JT15" s="25"/>
    </row>
    <row r="16" spans="1:280" s="4" customFormat="1" ht="15" customHeight="1" x14ac:dyDescent="0.2">
      <c r="A16" s="110" t="s">
        <v>237</v>
      </c>
      <c r="B16" s="19" t="str">
        <f>IF([1]Wartosci!B15=0,".",[1]Wartosci!B15)</f>
        <v>.</v>
      </c>
      <c r="C16" s="58" t="str">
        <f>IF([1]Wartosci!C15=0,"",[1]Wartosci!C15)</f>
        <v/>
      </c>
      <c r="D16" s="19">
        <f>IF([2]Wartosci!B15=0,".",[2]Wartosci!B15)</f>
        <v>5364</v>
      </c>
      <c r="E16" s="58" t="str">
        <f>IF([2]Wartosci!C15=0,"",[2]Wartosci!C15)</f>
        <v/>
      </c>
      <c r="F16" s="63">
        <f>IF([2]Miesieczne_I!B15=0,".",[2]Miesieczne_I!B15)</f>
        <v>95.5</v>
      </c>
      <c r="G16" s="63" t="str">
        <f>IF([2]Miesieczne_I!C15=0,"",[2]Miesieczne_I!C15)</f>
        <v/>
      </c>
      <c r="H16" s="21">
        <f>IF([2]A!B15=0,".",[2]A!B15)</f>
        <v>101.8</v>
      </c>
      <c r="I16" s="22" t="str">
        <f>IF([2]A!C15=0,"",[2]A!C15)</f>
        <v/>
      </c>
      <c r="J16" s="21">
        <f>IF([2]B!B15=0,".",[2]B!B15)</f>
        <v>100.2</v>
      </c>
      <c r="K16" s="22" t="str">
        <f>IF([2]B!C15=0,"",[2]B!C15)</f>
        <v/>
      </c>
      <c r="L16" s="21">
        <f>IF([3]Wartosci!T15=0,".",[3]Wartosci!T15)</f>
        <v>11.5</v>
      </c>
      <c r="M16" s="22" t="str">
        <f>IF([3]Wartosci!U15=0,"",[3]Wartosci!U15)</f>
        <v/>
      </c>
      <c r="N16" s="24">
        <f>IF([4]Wartosci!B15=0,".",[4]Wartosci!B15)</f>
        <v>3403.68</v>
      </c>
      <c r="O16" s="57" t="str">
        <f>IF([4]Wartosci!C15=0,"",[4]Wartosci!C15)</f>
        <v/>
      </c>
      <c r="P16" s="21">
        <f>IF([4]A!B15=0,".",[4]A!B15)</f>
        <v>103.7</v>
      </c>
      <c r="Q16" s="22" t="str">
        <f>IF([4]A!C15=0,"",[4]A!C15)</f>
        <v/>
      </c>
      <c r="R16" s="21">
        <f>IF([4]B!B15=0,".",[4]B!B15)</f>
        <v>99.9</v>
      </c>
      <c r="S16" s="22" t="str">
        <f>IF([4]B!C15=0,"",[4]B!C15)</f>
        <v/>
      </c>
      <c r="T16" s="64">
        <f>IF([4]Miesieczne!B15=0,".",[4]Miesieczne!B15)</f>
        <v>88.7</v>
      </c>
      <c r="U16" s="64" t="str">
        <f>IF([4]Miesieczne!C15=0,"",[4]Miesieczne!C15)</f>
        <v/>
      </c>
      <c r="V16" s="66">
        <f>IF([4]Miesieczne!D15=0,".",[4]Miesieczne!D15)</f>
        <v>101.3</v>
      </c>
      <c r="W16" s="67" t="str">
        <f>IF([4]Miesieczne!E15=0,"",[4]Miesieczne!E15)</f>
        <v/>
      </c>
      <c r="X16" s="64">
        <f>IF([4]Miesieczne!F15=0,".",[4]Miesieczne!F15)</f>
        <v>99.3</v>
      </c>
      <c r="Y16" s="64" t="str">
        <f>IF([4]Miesieczne!G15=0,"",[4]Miesieczne!G15)</f>
        <v/>
      </c>
      <c r="Z16" s="24">
        <f>IF([5]Wartosci!X15=0,".",[5]Wartosci!X15)</f>
        <v>1662.67</v>
      </c>
      <c r="AA16" s="57" t="str">
        <f>IF([5]Wartosci!Y15=0,"",[5]Wartosci!Y15)</f>
        <v/>
      </c>
      <c r="AB16" s="21">
        <f>IF([5]A!X15=0,".",[5]A!X15)</f>
        <v>106.3</v>
      </c>
      <c r="AC16" s="22" t="str">
        <f>IF([5]A!Y15=0,"",[5]A!Y15)</f>
        <v/>
      </c>
      <c r="AD16" s="21">
        <f>IF([5]B!X15=0,".",[5]B!X15)</f>
        <v>100.4</v>
      </c>
      <c r="AE16" s="22" t="str">
        <f>IF([5]B!Y15=0,"",[5]B!Y15)</f>
        <v/>
      </c>
      <c r="AF16" s="64">
        <f>IF([5]Miesieczne!B15=0,".",[5]Miesieczne!B15)</f>
        <v>88.1</v>
      </c>
      <c r="AG16" s="64" t="str">
        <f>IF([5]Miesieczne!C15=0,"",[5]Miesieczne!C15)</f>
        <v/>
      </c>
      <c r="AH16" s="66">
        <f>IF([5]Miesieczne!D15=0,".",[5]Miesieczne!D15)</f>
        <v>103.1</v>
      </c>
      <c r="AI16" s="67" t="str">
        <f>IF([5]Miesieczne!E15=0,"",[5]Miesieczne!E15)</f>
        <v/>
      </c>
      <c r="AJ16" s="64">
        <f>IF([5]Miesieczne!F15=0,".",[5]Miesieczne!F15)</f>
        <v>99.7</v>
      </c>
      <c r="AK16" s="64" t="str">
        <f>IF([5]Miesieczne!G15=0,"",[5]Miesieczne!G15)</f>
        <v/>
      </c>
      <c r="AL16" s="24">
        <f>IF([5]Wartosci!AH15=0,".",[5]Wartosci!AH15)</f>
        <v>956.04</v>
      </c>
      <c r="AM16" s="57" t="str">
        <f>IF([5]Wartosci!AI15=0,"",[5]Wartosci!AI15)</f>
        <v/>
      </c>
      <c r="AN16" s="21">
        <f>IF([5]A!AH15=0,".",[5]A!AH15)</f>
        <v>104.4</v>
      </c>
      <c r="AO16" s="22" t="str">
        <f>IF([5]A!AI15=0,"",[5]A!AI15)</f>
        <v/>
      </c>
      <c r="AP16" s="21">
        <f>IF([5]B!AH15=0,".",[5]B!AH15)</f>
        <v>100.1</v>
      </c>
      <c r="AQ16" s="22" t="str">
        <f>IF([5]B!AI15=0,"",[5]B!AI15)</f>
        <v/>
      </c>
      <c r="AR16" s="21">
        <f>IF([5]Miesieczne!H15=0,".",[5]Miesieczne!H15)</f>
        <v>88.1</v>
      </c>
      <c r="AS16" s="22" t="str">
        <f>IF([5]Miesieczne!I15=0,"",[5]Miesieczne!I15)</f>
        <v/>
      </c>
      <c r="AT16" s="21">
        <f>IF([5]Miesieczne!J15=0,".",[5]Miesieczne!J15)</f>
        <v>101.3</v>
      </c>
      <c r="AU16" s="22" t="str">
        <f>IF([5]Miesieczne!K15=0,"",[5]Miesieczne!K15)</f>
        <v/>
      </c>
      <c r="AV16" s="21">
        <f>IF([5]Miesieczne!L15=0,".",[5]Miesieczne!L15)</f>
        <v>99.4</v>
      </c>
      <c r="AW16" s="22" t="str">
        <f>IF([5]Miesieczne!M15=0,"",[5]Miesieczne!M15)</f>
        <v/>
      </c>
      <c r="AX16" s="21">
        <f>IF([6]Miesieczne!B15=0,".",[6]Miesieczne!B15)</f>
        <v>419.2</v>
      </c>
      <c r="AY16" s="22" t="str">
        <f>IF([6]Miesieczne!C15=0,"",[6]Miesieczne!C15)</f>
        <v/>
      </c>
      <c r="AZ16" s="21">
        <f>IF([6]Miesieczne!D15=0,".",[6]Miesieczne!D15)</f>
        <v>744.5</v>
      </c>
      <c r="BA16" s="22" t="str">
        <f>IF([6]Miesieczne!E15=0,"",[6]Miesieczne!E15)</f>
        <v/>
      </c>
      <c r="BB16" s="21">
        <f>IF([6]Miesieczne!F15=0,".",[6]Miesieczne!F15)</f>
        <v>752.9</v>
      </c>
      <c r="BC16" s="22" t="str">
        <f>IF([6]Miesieczne!G15=0,"",[6]Miesieczne!G15)</f>
        <v/>
      </c>
      <c r="BD16" s="21">
        <f>IF([7]Miesieczne!B15=0,".",[7]Miesieczne!B15)</f>
        <v>752.3</v>
      </c>
      <c r="BE16" s="22" t="str">
        <f>IF([7]Miesieczne!C15=0,"",[7]Miesieczne!C15)</f>
        <v/>
      </c>
      <c r="BF16" s="21">
        <f>IF([7]Miesieczne!D15=0,".",[7]Miesieczne!D15)</f>
        <v>103.9</v>
      </c>
      <c r="BG16" s="22" t="str">
        <f>IF([7]Miesieczne!E15=0,"",[7]Miesieczne!E15)</f>
        <v/>
      </c>
      <c r="BH16" s="24">
        <f>IF([7]Miesieczne!F15=0,".",[7]Miesieczne!F15)</f>
        <v>3.5</v>
      </c>
      <c r="BI16" s="57" t="str">
        <f>IF([7]Miesieczne!G15=0,"",[7]Miesieczne!G15)</f>
        <v/>
      </c>
      <c r="BJ16" s="24">
        <f>IF([7]Miesieczne!H15=0,".",[7]Miesieczne!H15)</f>
        <v>5</v>
      </c>
      <c r="BK16" s="57" t="str">
        <f>IF([7]Miesieczne!I15=0,"",[7]Miesieczne!I15)</f>
        <v/>
      </c>
      <c r="BL16" s="24">
        <f>IF([7]Miesieczne!J15=0,".",[7]Miesieczne!J15)</f>
        <v>2</v>
      </c>
      <c r="BM16" s="57" t="str">
        <f>IF([7]Miesieczne!K15=0,"",[7]Miesieczne!K15)</f>
        <v/>
      </c>
      <c r="BN16" s="24">
        <f>IF([7]Miesieczne!L15=0,".",[7]Miesieczne!L15)</f>
        <v>3.75</v>
      </c>
      <c r="BO16" s="57" t="str">
        <f>IF([7]Miesieczne!M15=0,"",[7]Miesieczne!M15)</f>
        <v/>
      </c>
      <c r="BP16" s="21">
        <f>IF([7]Miesieczne!N15=0,".",[7]Miesieczne!N15)</f>
        <v>2.1</v>
      </c>
      <c r="BQ16" s="22" t="str">
        <f>IF([7]Miesieczne!O15=0,"",[7]Miesieczne!O15)</f>
        <v/>
      </c>
      <c r="BR16" s="21">
        <f>IF([7]Miesieczne!P15=0,".",[7]Miesieczne!P15)</f>
        <v>4.2</v>
      </c>
      <c r="BS16" s="22" t="str">
        <f>IF([7]Miesieczne!Q15=0,"",[7]Miesieczne!Q15)</f>
        <v/>
      </c>
      <c r="BT16" s="21">
        <f>IF([7]Miesieczne!R15=0,".",[7]Miesieczne!R15)</f>
        <v>1.5</v>
      </c>
      <c r="BU16" s="22" t="str">
        <f>IF([7]Miesieczne!S15=0,"",[7]Miesieczne!S15)</f>
        <v/>
      </c>
      <c r="BV16" s="21">
        <f>IF([7]Miesieczne!T15=0,".",[7]Miesieczne!T15)</f>
        <v>3.7</v>
      </c>
      <c r="BW16" s="22" t="str">
        <f>IF([7]Miesieczne!U15=0,"",[7]Miesieczne!U15)</f>
        <v/>
      </c>
      <c r="BX16" s="21">
        <f>IF([8]Wartosci!B15=0,".",[8]Wartosci!B15)</f>
        <v>7.4</v>
      </c>
      <c r="BY16" s="22" t="str">
        <f>IF([8]Wartosci!C15=0,"",[8]Wartosci!C15)</f>
        <v/>
      </c>
      <c r="BZ16" s="21">
        <f>IF([9]A!B15=0,".",[9]A!B15)</f>
        <v>148.9</v>
      </c>
      <c r="CA16" s="22" t="str">
        <f>IF([9]A!C15=0,"",[9]A!C15)</f>
        <v/>
      </c>
      <c r="CB16" s="21">
        <f>IF([9]B!B15=0,".",[9]B!B15)</f>
        <v>106.3</v>
      </c>
      <c r="CC16" s="22" t="str">
        <f>IF([9]B!C15=0,"",[9]B!C15)</f>
        <v/>
      </c>
      <c r="CD16" s="21">
        <f>IF([9]A!D15=0,".",[9]A!D15)</f>
        <v>190.5</v>
      </c>
      <c r="CE16" s="22" t="str">
        <f>IF([9]A!E15=0,"",[9]A!E15)</f>
        <v/>
      </c>
      <c r="CF16" s="21">
        <f>IF([9]B!D15=0,".",[9]B!D15)</f>
        <v>118.4</v>
      </c>
      <c r="CG16" s="22" t="str">
        <f>IF([9]B!E15=0,"",[9]B!E15)</f>
        <v/>
      </c>
      <c r="CH16" s="21">
        <f>IF([9]A!N15=0,".",[9]A!N15)</f>
        <v>97.6</v>
      </c>
      <c r="CI16" s="22" t="str">
        <f>IF([9]A!O15=0,"",[9]A!O15)</f>
        <v/>
      </c>
      <c r="CJ16" s="21">
        <f>IF([9]B!N15=0,".",[9]B!N15)</f>
        <v>101.8</v>
      </c>
      <c r="CK16" s="22" t="str">
        <f>IF([9]B!O15=0,"",[9]B!O15)</f>
        <v/>
      </c>
      <c r="CL16" s="21">
        <f>IF([9]A!P15=0,".",[9]A!P15)</f>
        <v>90.8</v>
      </c>
      <c r="CM16" s="22" t="str">
        <f>IF([9]A!Q15=0,"",[9]A!Q15)</f>
        <v/>
      </c>
      <c r="CN16" s="21">
        <f>IF([9]B!P15=0,".",[9]B!P15)</f>
        <v>94.8</v>
      </c>
      <c r="CO16" s="22" t="str">
        <f>IF([9]B!Q15=0,"",[9]B!Q15)</f>
        <v/>
      </c>
      <c r="CP16" s="21">
        <f>IF([10]A!B15=0,".",[10]A!B15)</f>
        <v>104.3</v>
      </c>
      <c r="CQ16" s="22" t="str">
        <f>IF([10]A!C15=0,"",[10]A!C15)</f>
        <v/>
      </c>
      <c r="CR16" s="21">
        <f>IF([10]B!B15=0,".",[10]B!B15)</f>
        <v>100.1</v>
      </c>
      <c r="CS16" s="22" t="str">
        <f>IF([10]B!C15=0,"",[10]B!C15)</f>
        <v/>
      </c>
      <c r="CT16" s="21">
        <f>IF([10]C_miesieczne!B15=0,".",[10]C_miesieczne!B15)</f>
        <v>104.5</v>
      </c>
      <c r="CU16" s="22" t="str">
        <f>IF([10]C_miesieczne!C15=0,"",[10]C_miesieczne!C15)</f>
        <v/>
      </c>
      <c r="CV16" s="21">
        <f>IF([10]A!D15=0,".",[10]A!D15)</f>
        <v>119.7</v>
      </c>
      <c r="CW16" s="22" t="str">
        <f>IF([10]A!E15=0,"",[10]A!E15)</f>
        <v/>
      </c>
      <c r="CX16" s="21">
        <f>IF([10]B!D15=0,".",[10]B!D15)</f>
        <v>102.5</v>
      </c>
      <c r="CY16" s="22" t="str">
        <f>IF([10]B!E15=0,"",[10]B!E15)</f>
        <v/>
      </c>
      <c r="CZ16" s="21">
        <f>IF([10]C_miesieczne!D15=0,".",[10]C_miesieczne!D15)</f>
        <v>115.1</v>
      </c>
      <c r="DA16" s="22" t="str">
        <f>IF([10]C_miesieczne!E15=0,"",[10]C_miesieczne!E15)</f>
        <v/>
      </c>
      <c r="DB16" s="21">
        <f>IF([10]A!H15=0,".",[10]A!H15)</f>
        <v>103.2</v>
      </c>
      <c r="DC16" s="22" t="str">
        <f>IF([10]A!I15=0,"",[10]A!I15)</f>
        <v/>
      </c>
      <c r="DD16" s="21">
        <f>IF([10]B!H15=0,".",[10]B!H15)</f>
        <v>100</v>
      </c>
      <c r="DE16" s="22" t="str">
        <f>IF([10]B!I15=0,"",[10]B!I15)</f>
        <v/>
      </c>
      <c r="DF16" s="21">
        <f>IF([10]C_miesieczne!F15=0,".",[10]C_miesieczne!F15)</f>
        <v>103.8</v>
      </c>
      <c r="DG16" s="22" t="str">
        <f>IF([10]C_miesieczne!G15=0,"",[10]C_miesieczne!G15)</f>
        <v/>
      </c>
      <c r="DH16" s="21">
        <f>IF([10]A!BB15=0,".",[10]A!BB15)</f>
        <v>104.1</v>
      </c>
      <c r="DI16" s="22" t="str">
        <f>IF([10]A!BC15=0,"",[10]A!BC15)</f>
        <v/>
      </c>
      <c r="DJ16" s="21">
        <f>IF([10]B!BB15=0,".",[10]B!BB15)</f>
        <v>100</v>
      </c>
      <c r="DK16" s="22" t="str">
        <f>IF([10]B!BC15=0,"",[10]B!BC15)</f>
        <v/>
      </c>
      <c r="DL16" s="21">
        <f>IF([10]C_miesieczne!H15=0,".",[10]C_miesieczne!H15)</f>
        <v>104</v>
      </c>
      <c r="DM16" s="22" t="str">
        <f>IF([10]C_miesieczne!I15=0,"",[10]C_miesieczne!I15)</f>
        <v/>
      </c>
      <c r="DN16" s="21">
        <f>IF([10]A!BD15=0,".",[10]A!BD15)</f>
        <v>105.7</v>
      </c>
      <c r="DO16" s="22" t="str">
        <f>IF([10]A!BE15=0,"",[10]A!BE15)</f>
        <v/>
      </c>
      <c r="DP16" s="21">
        <f>IF([10]B!BD15=0,".",[10]B!BD15)</f>
        <v>101.3</v>
      </c>
      <c r="DQ16" s="22" t="str">
        <f>IF([10]B!BE15=0,"",[10]B!BE15)</f>
        <v/>
      </c>
      <c r="DR16" s="21">
        <f>IF([10]C_miesieczne!J15=0,".",[10]C_miesieczne!J15)</f>
        <v>105.4</v>
      </c>
      <c r="DS16" s="22" t="str">
        <f>IF([10]C_miesieczne!K15=0,"",[10]C_miesieczne!K15)</f>
        <v/>
      </c>
      <c r="DT16" s="21">
        <f>IF([11]A_Prod_bud_mont!B15=0,".",[11]A_Prod_bud_mont!B15)</f>
        <v>100.2</v>
      </c>
      <c r="DU16" s="22" t="str">
        <f>IF([11]A_Prod_bud_mont!C15=0,"",[11]A_Prod_bud_mont!C15)</f>
        <v/>
      </c>
      <c r="DV16" s="21">
        <f>IF([11]B_Prod_bud_mont!B15=0,".",[11]B_Prod_bud_mont!B15)</f>
        <v>100</v>
      </c>
      <c r="DW16" s="22" t="str">
        <f>IF([11]B_Prod_bud_mont!C15=0,"",[11]B_Prod_bud_mont!C15)</f>
        <v/>
      </c>
      <c r="DX16" s="21">
        <f>IF([11]Miesieczne!B15=0,".",[11]Miesieczne!B15)</f>
        <v>99.9</v>
      </c>
      <c r="DY16" s="22" t="str">
        <f>IF([11]Miesieczne!C15=0,"",[11]Miesieczne!C15)</f>
        <v/>
      </c>
      <c r="DZ16" s="21">
        <f>IF([12]A!B15=0,".",[12]A!B15)</f>
        <v>102.5</v>
      </c>
      <c r="EA16" s="22" t="str">
        <f>IF([12]A!C15=0,"",[12]A!C15)</f>
        <v/>
      </c>
      <c r="EB16" s="21">
        <f>IF([12]B!B15=0,".",[12]B!B15)</f>
        <v>100.6</v>
      </c>
      <c r="EC16" s="22" t="str">
        <f>IF([12]B!C15=0,"",[12]B!C15)</f>
        <v/>
      </c>
      <c r="ED16" s="21">
        <f>IF([12]C!B15=0,".",[12]C!B15)</f>
        <v>102.1</v>
      </c>
      <c r="EE16" s="22" t="str">
        <f>IF([12]C!C15=0,"",[12]C!C15)</f>
        <v/>
      </c>
      <c r="EF16" s="21">
        <f>IF([13]Miesieczne!B15=0,".",[13]Miesieczne!B15)</f>
        <v>107.3</v>
      </c>
      <c r="EG16" s="6" t="str">
        <f>IF([13]Miesieczne!C15=0,"",[13]Miesieczne!C15)</f>
        <v/>
      </c>
      <c r="EH16" s="21">
        <f>IF([13]Miesieczne!D15=0,".",[13]Miesieczne!D15)</f>
        <v>103.2</v>
      </c>
      <c r="EI16" s="22" t="str">
        <f>IF([13]Miesieczne!E15=0,"",[13]Miesieczne!E15)</f>
        <v/>
      </c>
      <c r="EJ16" s="6">
        <f>IF([13]Miesieczne!F15=0,".",[13]Miesieczne!F15)</f>
        <v>109</v>
      </c>
      <c r="EK16" s="6" t="str">
        <f>IF([13]Miesieczne!G15=0,"",[13]Miesieczne!G15)</f>
        <v/>
      </c>
      <c r="EL16" s="21">
        <f>IF([13]Miesieczne!H15=0,".",[13]Miesieczne!H15)</f>
        <v>99</v>
      </c>
      <c r="EM16" s="22" t="str">
        <f>IF([13]Miesieczne!I15=0,"",[13]Miesieczne!I15)</f>
        <v/>
      </c>
      <c r="EN16" s="6">
        <f>IF([13]Miesieczne!J15=0,".",[13]Miesieczne!J15)</f>
        <v>98.4</v>
      </c>
      <c r="EO16" s="22" t="str">
        <f>IF([13]Miesieczne!K15=0,"",[13]Miesieczne!K15)</f>
        <v/>
      </c>
      <c r="EP16" s="13">
        <v>395.58</v>
      </c>
      <c r="EQ16" s="57"/>
      <c r="ER16" s="13">
        <v>303.18</v>
      </c>
      <c r="ES16" s="13"/>
      <c r="ET16" s="24">
        <v>301.95999999999998</v>
      </c>
      <c r="EU16" s="57"/>
      <c r="EV16" s="6">
        <f>IF([14]Wskazniki!B15=0,".",[14]Wskazniki!B15)</f>
        <v>90.4</v>
      </c>
      <c r="EW16" s="22" t="str">
        <f>IF([14]Wskazniki!C15=0,"",[14]Wskazniki!C15)</f>
        <v/>
      </c>
      <c r="EX16" s="21">
        <f>IF([14]Wskazniki!D15=0,".",[14]Wskazniki!D15)</f>
        <v>113.4</v>
      </c>
      <c r="EY16" s="22" t="str">
        <f>IF([14]Wskazniki!E15=0,"",[14]Wskazniki!E15)</f>
        <v/>
      </c>
      <c r="EZ16" s="6">
        <f>IF([14]Wskazniki!H15=0,".",[14]Wskazniki!H15)</f>
        <v>89.3</v>
      </c>
      <c r="FA16" s="22" t="str">
        <f>IF([14]Wskazniki!I15=0,"",[14]Wskazniki!I15)</f>
        <v/>
      </c>
      <c r="FB16" s="21">
        <f>IF([14]Wskazniki!BB15=0,".",[14]Wskazniki!BB15)</f>
        <v>91</v>
      </c>
      <c r="FC16" s="22" t="str">
        <f>IF([14]Wskazniki!BC15=0,"",[14]Wskazniki!BC15)</f>
        <v/>
      </c>
      <c r="FD16" s="6">
        <f>IF([14]Wskazniki!BD15=0,".",[14]Wskazniki!BD15)</f>
        <v>89.3</v>
      </c>
      <c r="FE16" s="22" t="str">
        <f>IF([14]Wskazniki!BE15=0,"",[14]Wskazniki!BE15)</f>
        <v/>
      </c>
      <c r="FF16" s="21">
        <f>IF([15]Miesieczne!B15=0,".",[15]Miesieczne!B15)</f>
        <v>124.7</v>
      </c>
      <c r="FG16" s="22" t="str">
        <f>IF([15]Miesieczne!C15=0,"",[15]Miesieczne!C15)</f>
        <v/>
      </c>
      <c r="FH16" s="6">
        <f>IF([16]A!B15=0,".",[16]A!B15)</f>
        <v>111.8</v>
      </c>
      <c r="FI16" s="22" t="str">
        <f>IF([16]A!C15=0,"",[16]A!C15)</f>
        <v/>
      </c>
      <c r="FJ16" s="21">
        <f>IF([16]A!D15=0,".",[16]A!D15)</f>
        <v>99.5</v>
      </c>
      <c r="FK16" s="22" t="str">
        <f>IF([16]A!E15=0,"",[16]A!E15)</f>
        <v/>
      </c>
      <c r="FL16" s="6">
        <f>IF([16]A!H15=0,".",[16]A!H15)</f>
        <v>113.3</v>
      </c>
      <c r="FM16" s="22" t="str">
        <f>IF([16]A!I15=0,"",[16]A!I15)</f>
        <v/>
      </c>
      <c r="FN16" s="21">
        <f>IF([16]A!BB15=0,".",[16]A!BB15)</f>
        <v>100.3</v>
      </c>
      <c r="FO16" s="95" t="str">
        <f>IF([16]A!BC15=0,"",[16]A!BC15)</f>
        <v/>
      </c>
      <c r="FP16" s="6">
        <f>IF([16]A!BD15=0,".",[16]A!BD15)</f>
        <v>103.8</v>
      </c>
      <c r="FQ16" s="22" t="str">
        <f>IF([16]A!BE15=0,"",[16]A!BE15)</f>
        <v/>
      </c>
      <c r="FR16" s="21">
        <f>IF([15]A!B15=0,".",[15]A!B15)</f>
        <v>113.4</v>
      </c>
      <c r="FS16" s="22" t="str">
        <f>IF([15]A!C15=0,"",[15]A!C15)</f>
        <v/>
      </c>
      <c r="FT16" s="6">
        <f>IF([16]B!B15=0,".",[16]B!B15)</f>
        <v>111.7</v>
      </c>
      <c r="FU16" s="22" t="str">
        <f>IF([16]B!C15=0,"",[16]B!C15)</f>
        <v/>
      </c>
      <c r="FV16" s="21">
        <f>IF([16]B!D15=0,".",[16]B!D15)</f>
        <v>106.9</v>
      </c>
      <c r="FW16" s="22" t="str">
        <f>IF([16]B!E15=0,"",[16]B!E15)</f>
        <v/>
      </c>
      <c r="FX16" s="6">
        <f>IF([16]B!H15=0,".",[16]B!H15)</f>
        <v>113.3</v>
      </c>
      <c r="FY16" s="22" t="str">
        <f>IF([16]B!I15=0,"",[16]B!I15)</f>
        <v/>
      </c>
      <c r="FZ16" s="21">
        <f>IF([16]B!BB15=0,".",[16]B!BB15)</f>
        <v>101.7</v>
      </c>
      <c r="GA16" s="22" t="str">
        <f>IF([16]B!BC15=0,"",[16]B!BC15)</f>
        <v/>
      </c>
      <c r="GB16" s="6">
        <f>IF([16]B!BD15=0,".",[16]B!BD15)</f>
        <v>103.3</v>
      </c>
      <c r="GC16" s="22" t="str">
        <f>IF([16]B!BE15=0,"",[16]B!BE15)</f>
        <v/>
      </c>
      <c r="GD16" s="21">
        <f>IF([15]B!B15=0,".",[15]B!B15)</f>
        <v>111.1</v>
      </c>
      <c r="GE16" s="22" t="str">
        <f>IF([15]B!C15=0,"",[15]B!C15)</f>
        <v/>
      </c>
      <c r="GF16" s="6">
        <f>IF([14]Miesieczne!B15=0,".",[14]Miesieczne!B15)</f>
        <v>85.4</v>
      </c>
      <c r="GG16" s="6" t="str">
        <f>IF([14]Miesieczne!C15=0,"",[14]Miesieczne!C15)</f>
        <v/>
      </c>
      <c r="GH16" s="21">
        <f>IF([14]Miesieczne!D15=0,".",[14]Miesieczne!D15)</f>
        <v>104.7</v>
      </c>
      <c r="GI16" s="22" t="str">
        <f>IF([14]Miesieczne!E15=0,"",[14]Miesieczne!E15)</f>
        <v/>
      </c>
      <c r="GJ16" s="6">
        <f>IF([14]Miesieczne!F15=0,".",[14]Miesieczne!F15)</f>
        <v>82.4</v>
      </c>
      <c r="GK16" s="6" t="str">
        <f>IF([14]Miesieczne!G15=0,"",[14]Miesieczne!G15)</f>
        <v/>
      </c>
      <c r="GL16" s="21">
        <f>IF([14]Miesieczne!H15=0,".",[14]Miesieczne!H15)</f>
        <v>104.4</v>
      </c>
      <c r="GM16" s="22" t="str">
        <f>IF([14]Miesieczne!I15=0,"",[14]Miesieczne!I15)</f>
        <v/>
      </c>
      <c r="GN16" s="6">
        <f>IF([14]Miesieczne!J15=0,".",[14]Miesieczne!J15)</f>
        <v>86.2</v>
      </c>
      <c r="GO16" s="6" t="str">
        <f>IF([14]Miesieczne!K15=0,"",[14]Miesieczne!K15)</f>
        <v/>
      </c>
      <c r="GP16" s="21">
        <f>IF([15]Miesieczne!D15=0,".",[15]Miesieczne!D15)</f>
        <v>100.8</v>
      </c>
      <c r="GQ16" s="22" t="str">
        <f>IF([15]Miesieczne!E15=0,"",[15]Miesieczne!E15)</f>
        <v/>
      </c>
      <c r="GR16" s="6">
        <f>IF([16]Miesieczne!B15=0,".",[16]Miesieczne!B15)</f>
        <v>111.5</v>
      </c>
      <c r="GS16" s="6" t="str">
        <f>IF([16]Miesieczne!C15=0,"",[16]Miesieczne!C15)</f>
        <v/>
      </c>
      <c r="GT16" s="21">
        <f>IF([16]Miesieczne!D15=0,".",[16]Miesieczne!D15)</f>
        <v>100.2</v>
      </c>
      <c r="GU16" s="22" t="str">
        <f>IF([16]Miesieczne!E15=0,"",[16]Miesieczne!E15)</f>
        <v/>
      </c>
      <c r="GV16" s="6">
        <f>IF([16]Miesieczne!F15=0,".",[16]Miesieczne!F15)</f>
        <v>113.3</v>
      </c>
      <c r="GW16" s="6" t="str">
        <f>IF([16]Miesieczne!G15=0,"",[16]Miesieczne!G15)</f>
        <v/>
      </c>
      <c r="GX16" s="21">
        <f>IF([16]Miesieczne!H15=0,".",[16]Miesieczne!H15)</f>
        <v>100.1</v>
      </c>
      <c r="GY16" s="22" t="str">
        <f>IF([16]Miesieczne!I15=0,"",[16]Miesieczne!I15)</f>
        <v/>
      </c>
      <c r="GZ16" s="6">
        <f>IF([16]Miesieczne!J15=0,".",[16]Miesieczne!J15)</f>
        <v>104</v>
      </c>
      <c r="HA16" s="6" t="str">
        <f>IF([16]Miesieczne!K15=0,"",[16]Miesieczne!K15)</f>
        <v/>
      </c>
      <c r="HB16" s="21">
        <f>IF([15]Miesieczne!F15=0,".",[15]Miesieczne!F15)</f>
        <v>112.3</v>
      </c>
      <c r="HC16" s="22" t="str">
        <f>IF([15]Miesieczne!G15=0,"",[15]Miesieczne!G15)</f>
        <v/>
      </c>
      <c r="HD16" s="6">
        <f>IF([16]Miesieczne!L15=0,".",[16]Miesieczne!L15)</f>
        <v>101.8</v>
      </c>
      <c r="HE16" s="22" t="str">
        <f>IF([16]Miesieczne!M15=0,"",[16]Miesieczne!M15)</f>
        <v/>
      </c>
      <c r="HF16" s="6">
        <f>IF([16]Miesieczne!N15=0,".",[16]Miesieczne!N15)</f>
        <v>98.2</v>
      </c>
      <c r="HG16" s="6" t="str">
        <f>IF([16]Miesieczne!O15=0,"",[16]Miesieczne!O15)</f>
        <v/>
      </c>
      <c r="HH16" s="21">
        <f>IF([16]Miesieczne!P15=0,".",[16]Miesieczne!P15)</f>
        <v>102.2</v>
      </c>
      <c r="HI16" s="22" t="str">
        <f>IF([16]Miesieczne!Q15=0,"",[16]Miesieczne!Q15)</f>
        <v/>
      </c>
      <c r="HJ16" s="6">
        <f>IF([16]Miesieczne!R15=0,".",[16]Miesieczne!R15)</f>
        <v>96.9</v>
      </c>
      <c r="HK16" s="22" t="str">
        <f>IF([16]Miesieczne!S15=0,"",[16]Miesieczne!S15)</f>
        <v/>
      </c>
      <c r="HL16" s="6">
        <f>IF([16]Miesieczne!T15=0,".",[16]Miesieczne!T15)</f>
        <v>100.3</v>
      </c>
      <c r="HM16" s="22" t="str">
        <f>IF([16]Miesieczne!U15=0,"",[16]Miesieczne!U15)</f>
        <v/>
      </c>
      <c r="HN16" s="6">
        <f>IF([15]Miesieczne!H15=0,".",[15]Miesieczne!H15)</f>
        <v>101</v>
      </c>
      <c r="HO16" s="6" t="str">
        <f>IF([15]Miesieczne!I15=0,"",[15]Miesieczne!I15)</f>
        <v/>
      </c>
      <c r="HP16" s="21">
        <f>IF([16]Miesieczne!V15=0,".",[16]Miesieczne!V15)</f>
        <v>94.9</v>
      </c>
      <c r="HQ16" s="22" t="str">
        <f>IF([16]Miesieczne!W15=0,"",[16]Miesieczne!W15)</f>
        <v/>
      </c>
      <c r="HR16" s="6">
        <f>IF([16]Miesieczne!X15=0,".",[16]Miesieczne!X15)</f>
        <v>112.2</v>
      </c>
      <c r="HS16" s="6" t="str">
        <f>IF([16]Miesieczne!Y15=0,"",[16]Miesieczne!Y15)</f>
        <v/>
      </c>
      <c r="HT16" s="21">
        <f>IF([16]Miesieczne!Z15=0,".",[16]Miesieczne!Z15)</f>
        <v>115.8</v>
      </c>
      <c r="HU16" s="22" t="str">
        <f>IF([16]Miesieczne!AA15=0,"",[16]Miesieczne!AA15)</f>
        <v/>
      </c>
      <c r="HV16" s="6">
        <f>IF([16]Miesieczne!AB15=0,".",[16]Miesieczne!AB15)</f>
        <v>93.6</v>
      </c>
      <c r="HW16" s="6" t="str">
        <f>IF([16]Miesieczne!AC15=0,"",[16]Miesieczne!AC15)</f>
        <v/>
      </c>
      <c r="HX16" s="21">
        <f>IF([16]Miesieczne!AD15=0,".",[16]Miesieczne!AD15)</f>
        <v>110.2</v>
      </c>
      <c r="HY16" s="22" t="str">
        <f>IF([16]Miesieczne!AE15=0,"",[16]Miesieczne!AE15)</f>
        <v/>
      </c>
      <c r="HZ16" s="6">
        <f>IF([16]Miesieczne!AF15=0,".",[16]Miesieczne!AF15)</f>
        <v>116.7</v>
      </c>
      <c r="IA16" s="6" t="str">
        <f>IF([16]Miesieczne!AG15=0,"",[16]Miesieczne!AG15)</f>
        <v/>
      </c>
      <c r="IB16" s="19">
        <f>IF([17]Miesieczne!B15=0,".",[17]Miesieczne!B15)</f>
        <v>6382</v>
      </c>
      <c r="IC16" s="58" t="str">
        <f>IF([17]Miesieczne!C15=0,"",[17]Miesieczne!C15)</f>
        <v/>
      </c>
      <c r="ID16" s="3">
        <f>IF([17]Miesieczne!D15=0,".",[17]Miesieczne!D15)</f>
        <v>693</v>
      </c>
      <c r="IE16" s="3" t="str">
        <f>IF([17]Miesieczne!E15=0,"",[17]Miesieczne!E15)</f>
        <v/>
      </c>
      <c r="IF16" s="19">
        <f>IF([18]Miesieczne!B15=0,".",[18]Miesieczne!B15)</f>
        <v>12589</v>
      </c>
      <c r="IG16" s="58" t="str">
        <f>IF([18]Miesieczne!C15=0,"",[18]Miesieczne!C15)</f>
        <v/>
      </c>
      <c r="IH16" s="3">
        <v>1624</v>
      </c>
      <c r="II16" s="3"/>
      <c r="IJ16" s="19">
        <f>IF([19]Wartosci_miesieczne!B15=0,".",[19]Wartosci_miesieczne!B15)</f>
        <v>11684</v>
      </c>
      <c r="IK16" s="22" t="str">
        <f>IF([19]Wartosci_miesieczne!C15=0,"",[19]Wartosci_miesieczne!C15)</f>
        <v/>
      </c>
      <c r="IL16" s="6">
        <f>IF(ROUND([20]Wartosci!B15/1000,1)=0,".",ROUND([20]Wartosci!B15/1000,1))</f>
        <v>37.1</v>
      </c>
      <c r="IM16" s="22" t="str">
        <f>IF([20]Wartosci!C15=0,"",[20]Wartosci!C15)</f>
        <v/>
      </c>
      <c r="IN16" s="21">
        <f>IF([21]Miesieczne!B15=0,".",[21]Miesieczne!B15)</f>
        <v>95.3</v>
      </c>
      <c r="IO16" s="22" t="str">
        <f>IF([21]Miesieczne!C15=0,"",[21]Miesieczne!C15)</f>
        <v/>
      </c>
      <c r="IP16" s="6">
        <f>IF([21]Miesieczne!D15=0,".",[21]Miesieczne!D15)</f>
        <v>110.7</v>
      </c>
      <c r="IQ16" s="6" t="str">
        <f>IF([21]Miesieczne!E15=0,"",[21]Miesieczne!E15)</f>
        <v/>
      </c>
      <c r="IR16" s="21">
        <f>IF([21]Miesieczne!F15=0,".",[21]Miesieczne!F15)</f>
        <v>92.8</v>
      </c>
      <c r="IS16" s="22" t="str">
        <f>IF([21]Miesieczne!G15=0,"",[21]Miesieczne!G15)</f>
        <v/>
      </c>
      <c r="IT16" s="6" t="s">
        <v>569</v>
      </c>
      <c r="IU16" s="6"/>
      <c r="IV16" s="21">
        <f>IF([21]Ceny_stale_A!B15=0,".",[21]Ceny_stale_A!B15)</f>
        <v>106.4</v>
      </c>
      <c r="IW16" s="95" t="str">
        <f>IF([21]Ceny_stale_A!C15=0,"",[21]Ceny_stale_A!C15)</f>
        <v/>
      </c>
      <c r="IX16" s="96" t="s">
        <v>569</v>
      </c>
      <c r="IY16" s="6"/>
      <c r="IZ16" s="21" t="s">
        <v>569</v>
      </c>
      <c r="JA16" s="22"/>
      <c r="JB16" s="6" t="s">
        <v>569</v>
      </c>
      <c r="JC16" s="6"/>
      <c r="JD16" s="21">
        <f>IF([22]Miesieczne!D15=0,".",[22]Miesieczne!D15)</f>
        <v>44360.5</v>
      </c>
      <c r="JE16" s="22" t="str">
        <f>IF([22]Miesieczne!E15=0,"",[22]Miesieczne!E15)</f>
        <v/>
      </c>
      <c r="JF16" s="6">
        <f>IF([22]Miesieczne!F15=0,".",[22]Miesieczne!F15)</f>
        <v>48287.7</v>
      </c>
      <c r="JG16" s="6" t="str">
        <f>IF([22]Miesieczne!G15=0,"",[22]Miesieczne!G15)</f>
        <v/>
      </c>
      <c r="JH16" s="21">
        <f>IF([22]Miesieczne!H15=0,".",[22]Miesieczne!H15)</f>
        <v>-3927.2</v>
      </c>
      <c r="JI16" s="22" t="str">
        <f>IF([22]Miesieczne!I15=0,"",[22]Miesieczne!I15)</f>
        <v/>
      </c>
      <c r="JJ16" s="6">
        <f>IF([22]Miesieczne!J15=0,".",[22]Miesieczne!J15)</f>
        <v>107.3</v>
      </c>
      <c r="JK16" s="6" t="str">
        <f>IF([22]Miesieczne!K15=0,"",[22]Miesieczne!K15)</f>
        <v/>
      </c>
      <c r="JL16" s="21">
        <f>IF([22]Miesieczne!L15=0,".",[22]Miesieczne!L15)</f>
        <v>112.7</v>
      </c>
      <c r="JM16" s="22" t="str">
        <f>IF([22]Miesieczne!M15=0,"",[22]Miesieczne!M15)</f>
        <v/>
      </c>
      <c r="JN16" s="6">
        <f>IF([22]Miesieczne!N15=0,".",[22]Miesieczne!N15)</f>
        <v>109.4</v>
      </c>
      <c r="JO16" s="6" t="str">
        <f>IF([22]Miesieczne!O15=0,"",[22]Miesieczne!O15)</f>
        <v/>
      </c>
      <c r="JP16" s="21">
        <f>IF([22]Miesieczne!P15=0,".",[22]Miesieczne!P15)</f>
        <v>110.5</v>
      </c>
      <c r="JQ16" s="6" t="str">
        <f>IF([22]Miesieczne!Q15=0,"",[22]Miesieczne!Q15)</f>
        <v/>
      </c>
      <c r="JR16" s="6"/>
      <c r="JS16" s="25"/>
      <c r="JT16" s="25"/>
    </row>
    <row r="17" spans="1:280" s="4" customFormat="1" ht="15" customHeight="1" x14ac:dyDescent="0.2">
      <c r="A17" s="110" t="s">
        <v>238</v>
      </c>
      <c r="B17" s="19" t="str">
        <f>IF([1]Wartosci!B16=0,".",[1]Wartosci!B16)</f>
        <v>.</v>
      </c>
      <c r="C17" s="58" t="str">
        <f>IF([1]Wartosci!C16=0,"",[1]Wartosci!C16)</f>
        <v/>
      </c>
      <c r="D17" s="19">
        <f>IF([2]Wartosci!B16=0,".",[2]Wartosci!B16)</f>
        <v>5375</v>
      </c>
      <c r="E17" s="58" t="str">
        <f>IF([2]Wartosci!C16=0,"",[2]Wartosci!C16)</f>
        <v/>
      </c>
      <c r="F17" s="63">
        <f>IF([2]Miesieczne_I!B16=0,".",[2]Miesieczne_I!B16)</f>
        <v>95.7</v>
      </c>
      <c r="G17" s="63" t="str">
        <f>IF([2]Miesieczne_I!C16=0,"",[2]Miesieczne_I!C16)</f>
        <v/>
      </c>
      <c r="H17" s="21">
        <f>IF([2]A!B16=0,".",[2]A!B16)</f>
        <v>102.1</v>
      </c>
      <c r="I17" s="22" t="str">
        <f>IF([2]A!C16=0,"",[2]A!C16)</f>
        <v/>
      </c>
      <c r="J17" s="21">
        <f>IF([2]B!B16=0,".",[2]B!B16)</f>
        <v>100.2</v>
      </c>
      <c r="K17" s="22" t="str">
        <f>IF([2]B!C16=0,"",[2]B!C16)</f>
        <v/>
      </c>
      <c r="L17" s="21">
        <f>IF([3]Wartosci!T16=0,".",[3]Wartosci!T16)</f>
        <v>11.5</v>
      </c>
      <c r="M17" s="22" t="str">
        <f>IF([3]Wartosci!U16=0,"",[3]Wartosci!U16)</f>
        <v/>
      </c>
      <c r="N17" s="24">
        <f>IF([4]Wartosci!B16=0,".",[4]Wartosci!B16)</f>
        <v>3440.22</v>
      </c>
      <c r="O17" s="57" t="str">
        <f>IF([4]Wartosci!C16=0,"",[4]Wartosci!C16)</f>
        <v/>
      </c>
      <c r="P17" s="21">
        <f>IF([4]A!B16=0,".",[4]A!B16)</f>
        <v>103.9</v>
      </c>
      <c r="Q17" s="22" t="str">
        <f>IF([4]A!C16=0,"",[4]A!C16)</f>
        <v/>
      </c>
      <c r="R17" s="21">
        <f>IF([4]B!B16=0,".",[4]B!B16)</f>
        <v>101.1</v>
      </c>
      <c r="S17" s="22" t="str">
        <f>IF([4]B!C16=0,"",[4]B!C16)</f>
        <v/>
      </c>
      <c r="T17" s="64">
        <f>IF([4]Miesieczne!B16=0,".",[4]Miesieczne!B16)</f>
        <v>89.3</v>
      </c>
      <c r="U17" s="64" t="str">
        <f>IF([4]Miesieczne!C16=0,"",[4]Miesieczne!C16)</f>
        <v/>
      </c>
      <c r="V17" s="66">
        <f>IF([4]Miesieczne!D16=0,".",[4]Miesieczne!D16)</f>
        <v>101.2</v>
      </c>
      <c r="W17" s="67" t="str">
        <f>IF([4]Miesieczne!E16=0,"",[4]Miesieczne!E16)</f>
        <v/>
      </c>
      <c r="X17" s="64">
        <f>IF([4]Miesieczne!F16=0,".",[4]Miesieczne!F16)</f>
        <v>100.7</v>
      </c>
      <c r="Y17" s="64" t="str">
        <f>IF([4]Miesieczne!G16=0,"",[4]Miesieczne!G16)</f>
        <v/>
      </c>
      <c r="Z17" s="24">
        <f>IF([5]Wartosci!X16=0,".",[5]Wartosci!X16)</f>
        <v>1665.79</v>
      </c>
      <c r="AA17" s="57" t="str">
        <f>IF([5]Wartosci!Y16=0,"",[5]Wartosci!Y16)</f>
        <v/>
      </c>
      <c r="AB17" s="21">
        <f>IF([5]A!X16=0,".",[5]A!X16)</f>
        <v>106.3</v>
      </c>
      <c r="AC17" s="22" t="str">
        <f>IF([5]A!Y16=0,"",[5]A!Y16)</f>
        <v/>
      </c>
      <c r="AD17" s="21">
        <f>IF([5]B!X16=0,".",[5]B!X16)</f>
        <v>100.2</v>
      </c>
      <c r="AE17" s="22" t="str">
        <f>IF([5]B!Y16=0,"",[5]B!Y16)</f>
        <v/>
      </c>
      <c r="AF17" s="64">
        <f>IF([5]Miesieczne!B16=0,".",[5]Miesieczne!B16)</f>
        <v>87.7</v>
      </c>
      <c r="AG17" s="64" t="str">
        <f>IF([5]Miesieczne!C16=0,"",[5]Miesieczne!C16)</f>
        <v/>
      </c>
      <c r="AH17" s="66">
        <f>IF([5]Miesieczne!D16=0,".",[5]Miesieczne!D16)</f>
        <v>102.7</v>
      </c>
      <c r="AI17" s="67" t="str">
        <f>IF([5]Miesieczne!E16=0,"",[5]Miesieczne!E16)</f>
        <v/>
      </c>
      <c r="AJ17" s="64">
        <f>IF([5]Miesieczne!F16=0,".",[5]Miesieczne!F16)</f>
        <v>99.6</v>
      </c>
      <c r="AK17" s="64" t="str">
        <f>IF([5]Miesieczne!G16=0,"",[5]Miesieczne!G16)</f>
        <v/>
      </c>
      <c r="AL17" s="24">
        <f>IF([5]Wartosci!AH16=0,".",[5]Wartosci!AH16)</f>
        <v>975.35</v>
      </c>
      <c r="AM17" s="57" t="str">
        <f>IF([5]Wartosci!AI16=0,"",[5]Wartosci!AI16)</f>
        <v/>
      </c>
      <c r="AN17" s="21">
        <f>IF([5]A!AH16=0,".",[5]A!AH16)</f>
        <v>104.6</v>
      </c>
      <c r="AO17" s="22" t="str">
        <f>IF([5]A!AI16=0,"",[5]A!AI16)</f>
        <v/>
      </c>
      <c r="AP17" s="21">
        <f>IF([5]B!AH16=0,".",[5]B!AH16)</f>
        <v>102</v>
      </c>
      <c r="AQ17" s="22" t="str">
        <f>IF([5]B!AI16=0,"",[5]B!AI16)</f>
        <v/>
      </c>
      <c r="AR17" s="21">
        <f>IF([5]Miesieczne!H16=0,".",[5]Miesieczne!H16)</f>
        <v>89.3</v>
      </c>
      <c r="AS17" s="22" t="str">
        <f>IF([5]Miesieczne!I16=0,"",[5]Miesieczne!I16)</f>
        <v/>
      </c>
      <c r="AT17" s="21">
        <f>IF([5]Miesieczne!J16=0,".",[5]Miesieczne!J16)</f>
        <v>101.1</v>
      </c>
      <c r="AU17" s="22" t="str">
        <f>IF([5]Miesieczne!K16=0,"",[5]Miesieczne!K16)</f>
        <v/>
      </c>
      <c r="AV17" s="21">
        <f>IF([5]Miesieczne!L16=0,".",[5]Miesieczne!L16)</f>
        <v>101.4</v>
      </c>
      <c r="AW17" s="22" t="str">
        <f>IF([5]Miesieczne!M16=0,"",[5]Miesieczne!M16)</f>
        <v/>
      </c>
      <c r="AX17" s="21">
        <f>IF([6]Miesieczne!B16=0,".",[6]Miesieczne!B16)</f>
        <v>420.2</v>
      </c>
      <c r="AY17" s="22" t="str">
        <f>IF([6]Miesieczne!C16=0,"",[6]Miesieczne!C16)</f>
        <v/>
      </c>
      <c r="AZ17" s="21">
        <f>IF([6]Miesieczne!D16=0,".",[6]Miesieczne!D16)</f>
        <v>748.2</v>
      </c>
      <c r="BA17" s="22" t="str">
        <f>IF([6]Miesieczne!E16=0,"",[6]Miesieczne!E16)</f>
        <v/>
      </c>
      <c r="BB17" s="21">
        <f>IF([6]Miesieczne!F16=0,".",[6]Miesieczne!F16)</f>
        <v>756.6</v>
      </c>
      <c r="BC17" s="22" t="str">
        <f>IF([6]Miesieczne!G16=0,"",[6]Miesieczne!G16)</f>
        <v/>
      </c>
      <c r="BD17" s="21">
        <f>IF([7]Miesieczne!B16=0,".",[7]Miesieczne!B16)</f>
        <v>753.1</v>
      </c>
      <c r="BE17" s="22" t="str">
        <f>IF([7]Miesieczne!C16=0,"",[7]Miesieczne!C16)</f>
        <v/>
      </c>
      <c r="BF17" s="21">
        <f>IF([7]Miesieczne!D16=0,".",[7]Miesieczne!D16)</f>
        <v>104.3</v>
      </c>
      <c r="BG17" s="22" t="str">
        <f>IF([7]Miesieczne!E16=0,"",[7]Miesieczne!E16)</f>
        <v/>
      </c>
      <c r="BH17" s="24">
        <f>IF([7]Miesieczne!F16=0,".",[7]Miesieczne!F16)</f>
        <v>3.5</v>
      </c>
      <c r="BI17" s="57" t="str">
        <f>IF([7]Miesieczne!G16=0,"",[7]Miesieczne!G16)</f>
        <v/>
      </c>
      <c r="BJ17" s="24">
        <f>IF([7]Miesieczne!H16=0,".",[7]Miesieczne!H16)</f>
        <v>5</v>
      </c>
      <c r="BK17" s="57" t="str">
        <f>IF([7]Miesieczne!I16=0,"",[7]Miesieczne!I16)</f>
        <v/>
      </c>
      <c r="BL17" s="24">
        <f>IF([7]Miesieczne!J16=0,".",[7]Miesieczne!J16)</f>
        <v>2</v>
      </c>
      <c r="BM17" s="57" t="str">
        <f>IF([7]Miesieczne!K16=0,"",[7]Miesieczne!K16)</f>
        <v/>
      </c>
      <c r="BN17" s="24">
        <f>IF([7]Miesieczne!L16=0,".",[7]Miesieczne!L16)</f>
        <v>3.75</v>
      </c>
      <c r="BO17" s="57" t="str">
        <f>IF([7]Miesieczne!M16=0,"",[7]Miesieczne!M16)</f>
        <v/>
      </c>
      <c r="BP17" s="21">
        <f>IF([7]Miesieczne!N16=0,".",[7]Miesieczne!N16)</f>
        <v>2</v>
      </c>
      <c r="BQ17" s="22" t="str">
        <f>IF([7]Miesieczne!O16=0,"",[7]Miesieczne!O16)</f>
        <v/>
      </c>
      <c r="BR17" s="21">
        <f>IF([7]Miesieczne!P16=0,".",[7]Miesieczne!P16)</f>
        <v>4.4000000000000004</v>
      </c>
      <c r="BS17" s="22" t="str">
        <f>IF([7]Miesieczne!Q16=0,"",[7]Miesieczne!Q16)</f>
        <v/>
      </c>
      <c r="BT17" s="21">
        <f>IF([7]Miesieczne!R16=0,".",[7]Miesieczne!R16)</f>
        <v>1.6</v>
      </c>
      <c r="BU17" s="22" t="str">
        <f>IF([7]Miesieczne!S16=0,"",[7]Miesieczne!S16)</f>
        <v/>
      </c>
      <c r="BV17" s="21">
        <f>IF([7]Miesieczne!T16=0,".",[7]Miesieczne!T16)</f>
        <v>3.7</v>
      </c>
      <c r="BW17" s="22" t="str">
        <f>IF([7]Miesieczne!U16=0,"",[7]Miesieczne!U16)</f>
        <v/>
      </c>
      <c r="BX17" s="21">
        <f>IF([8]Wartosci!B16=0,".",[8]Wartosci!B16)</f>
        <v>6.3</v>
      </c>
      <c r="BY17" s="22" t="str">
        <f>IF([8]Wartosci!C16=0,"",[8]Wartosci!C16)</f>
        <v/>
      </c>
      <c r="BZ17" s="21">
        <f>IF([9]A!B16=0,".",[9]A!B16)</f>
        <v>151.4</v>
      </c>
      <c r="CA17" s="22" t="str">
        <f>IF([9]A!C16=0,"",[9]A!C16)</f>
        <v/>
      </c>
      <c r="CB17" s="21">
        <f>IF([9]B!B16=0,".",[9]B!B16)</f>
        <v>100.4</v>
      </c>
      <c r="CC17" s="22" t="str">
        <f>IF([9]B!C16=0,"",[9]B!C16)</f>
        <v/>
      </c>
      <c r="CD17" s="21">
        <f>IF([9]A!D16=0,".",[9]A!D16)</f>
        <v>205.4</v>
      </c>
      <c r="CE17" s="22" t="str">
        <f>IF([9]A!E16=0,"",[9]A!E16)</f>
        <v/>
      </c>
      <c r="CF17" s="21">
        <f>IF([9]B!D16=0,".",[9]B!D16)</f>
        <v>108.1</v>
      </c>
      <c r="CG17" s="22" t="str">
        <f>IF([9]B!E16=0,"",[9]B!E16)</f>
        <v/>
      </c>
      <c r="CH17" s="21">
        <f>IF([9]A!N16=0,".",[9]A!N16)</f>
        <v>101</v>
      </c>
      <c r="CI17" s="22" t="str">
        <f>IF([9]A!O16=0,"",[9]A!O16)</f>
        <v/>
      </c>
      <c r="CJ17" s="21">
        <f>IF([9]B!N16=0,".",[9]B!N16)</f>
        <v>101.5</v>
      </c>
      <c r="CK17" s="22" t="str">
        <f>IF([9]B!O16=0,"",[9]B!O16)</f>
        <v/>
      </c>
      <c r="CL17" s="21">
        <f>IF([9]A!P16=0,".",[9]A!P16)</f>
        <v>91.5</v>
      </c>
      <c r="CM17" s="22" t="str">
        <f>IF([9]A!Q16=0,"",[9]A!Q16)</f>
        <v/>
      </c>
      <c r="CN17" s="21">
        <f>IF([9]B!P16=0,".",[9]B!P16)</f>
        <v>91.1</v>
      </c>
      <c r="CO17" s="22" t="str">
        <f>IF([9]B!Q16=0,"",[9]B!Q16)</f>
        <v/>
      </c>
      <c r="CP17" s="21">
        <f>IF([10]A!B16=0,".",[10]A!B16)</f>
        <v>103.9</v>
      </c>
      <c r="CQ17" s="22" t="str">
        <f>IF([10]A!C16=0,"",[10]A!C16)</f>
        <v/>
      </c>
      <c r="CR17" s="21">
        <f>IF([10]B!B16=0,".",[10]B!B16)</f>
        <v>100</v>
      </c>
      <c r="CS17" s="22" t="str">
        <f>IF([10]B!C16=0,"",[10]B!C16)</f>
        <v/>
      </c>
      <c r="CT17" s="21">
        <f>IF([10]C_miesieczne!B16=0,".",[10]C_miesieczne!B16)</f>
        <v>104.5</v>
      </c>
      <c r="CU17" s="22" t="str">
        <f>IF([10]C_miesieczne!C16=0,"",[10]C_miesieczne!C16)</f>
        <v/>
      </c>
      <c r="CV17" s="21">
        <f>IF([10]A!D16=0,".",[10]A!D16)</f>
        <v>117.3</v>
      </c>
      <c r="CW17" s="22" t="str">
        <f>IF([10]A!E16=0,"",[10]A!E16)</f>
        <v/>
      </c>
      <c r="CX17" s="21">
        <f>IF([10]B!D16=0,".",[10]B!D16)</f>
        <v>99.8</v>
      </c>
      <c r="CY17" s="22" t="str">
        <f>IF([10]B!E16=0,"",[10]B!E16)</f>
        <v/>
      </c>
      <c r="CZ17" s="21">
        <f>IF([10]C_miesieczne!D16=0,".",[10]C_miesieczne!D16)</f>
        <v>114.9</v>
      </c>
      <c r="DA17" s="22" t="str">
        <f>IF([10]C_miesieczne!E16=0,"",[10]C_miesieczne!E16)</f>
        <v/>
      </c>
      <c r="DB17" s="21">
        <f>IF([10]A!H16=0,".",[10]A!H16)</f>
        <v>102.7</v>
      </c>
      <c r="DC17" s="22" t="str">
        <f>IF([10]A!I16=0,"",[10]A!I16)</f>
        <v/>
      </c>
      <c r="DD17" s="21">
        <f>IF([10]B!H16=0,".",[10]B!H16)</f>
        <v>99.9</v>
      </c>
      <c r="DE17" s="22" t="str">
        <f>IF([10]B!I16=0,"",[10]B!I16)</f>
        <v/>
      </c>
      <c r="DF17" s="21">
        <f>IF([10]C_miesieczne!F16=0,".",[10]C_miesieczne!F16)</f>
        <v>103.7</v>
      </c>
      <c r="DG17" s="22" t="str">
        <f>IF([10]C_miesieczne!G16=0,"",[10]C_miesieczne!G16)</f>
        <v/>
      </c>
      <c r="DH17" s="21">
        <f>IF([10]A!BB16=0,".",[10]A!BB16)</f>
        <v>105.1</v>
      </c>
      <c r="DI17" s="22" t="str">
        <f>IF([10]A!BC16=0,"",[10]A!BC16)</f>
        <v/>
      </c>
      <c r="DJ17" s="21">
        <f>IF([10]B!BB16=0,".",[10]B!BB16)</f>
        <v>101.1</v>
      </c>
      <c r="DK17" s="22" t="str">
        <f>IF([10]B!BC16=0,"",[10]B!BC16)</f>
        <v/>
      </c>
      <c r="DL17" s="21">
        <f>IF([10]C_miesieczne!H16=0,".",[10]C_miesieczne!H16)</f>
        <v>105.1</v>
      </c>
      <c r="DM17" s="22" t="str">
        <f>IF([10]C_miesieczne!I16=0,"",[10]C_miesieczne!I16)</f>
        <v/>
      </c>
      <c r="DN17" s="21">
        <f>IF([10]A!BD16=0,".",[10]A!BD16)</f>
        <v>105.5</v>
      </c>
      <c r="DO17" s="22" t="str">
        <f>IF([10]A!BE16=0,"",[10]A!BE16)</f>
        <v/>
      </c>
      <c r="DP17" s="21">
        <f>IF([10]B!BD16=0,".",[10]B!BD16)</f>
        <v>99.7</v>
      </c>
      <c r="DQ17" s="22" t="str">
        <f>IF([10]B!BE16=0,"",[10]B!BE16)</f>
        <v/>
      </c>
      <c r="DR17" s="21">
        <f>IF([10]C_miesieczne!J16=0,".",[10]C_miesieczne!J16)</f>
        <v>105.1</v>
      </c>
      <c r="DS17" s="22" t="str">
        <f>IF([10]C_miesieczne!K16=0,"",[10]C_miesieczne!K16)</f>
        <v/>
      </c>
      <c r="DT17" s="21">
        <f>IF([11]A_Prod_bud_mont!B16=0,".",[11]A_Prod_bud_mont!B16)</f>
        <v>100.1</v>
      </c>
      <c r="DU17" s="22" t="str">
        <f>IF([11]A_Prod_bud_mont!C16=0,"",[11]A_Prod_bud_mont!C16)</f>
        <v/>
      </c>
      <c r="DV17" s="21">
        <f>IF([11]B_Prod_bud_mont!B16=0,".",[11]B_Prod_bud_mont!B16)</f>
        <v>100</v>
      </c>
      <c r="DW17" s="22" t="str">
        <f>IF([11]B_Prod_bud_mont!C16=0,"",[11]B_Prod_bud_mont!C16)</f>
        <v/>
      </c>
      <c r="DX17" s="21">
        <f>IF([11]Miesieczne!B16=0,".",[11]Miesieczne!B16)</f>
        <v>99.9</v>
      </c>
      <c r="DY17" s="22" t="str">
        <f>IF([11]Miesieczne!C16=0,"",[11]Miesieczne!C16)</f>
        <v/>
      </c>
      <c r="DZ17" s="21">
        <f>IF([12]A!B16=0,".",[12]A!B16)</f>
        <v>102.8</v>
      </c>
      <c r="EA17" s="22" t="str">
        <f>IF([12]A!C16=0,"",[12]A!C16)</f>
        <v/>
      </c>
      <c r="EB17" s="21">
        <f>IF([12]B!B16=0,".",[12]B!B16)</f>
        <v>100.5</v>
      </c>
      <c r="EC17" s="22" t="str">
        <f>IF([12]B!C16=0,"",[12]B!C16)</f>
        <v/>
      </c>
      <c r="ED17" s="21">
        <f>IF([12]C!B16=0,".",[12]C!B16)</f>
        <v>102.6</v>
      </c>
      <c r="EE17" s="22" t="str">
        <f>IF([12]C!C16=0,"",[12]C!C16)</f>
        <v/>
      </c>
      <c r="EF17" s="21">
        <f>IF([13]Miesieczne!B16=0,".",[13]Miesieczne!B16)</f>
        <v>105.9</v>
      </c>
      <c r="EG17" s="6" t="str">
        <f>IF([13]Miesieczne!C16=0,"",[13]Miesieczne!C16)</f>
        <v/>
      </c>
      <c r="EH17" s="21">
        <f>IF([13]Miesieczne!D16=0,".",[13]Miesieczne!D16)</f>
        <v>98.6</v>
      </c>
      <c r="EI17" s="22" t="str">
        <f>IF([13]Miesieczne!E16=0,"",[13]Miesieczne!E16)</f>
        <v/>
      </c>
      <c r="EJ17" s="6">
        <f>IF([13]Miesieczne!F16=0,".",[13]Miesieczne!F16)</f>
        <v>104.6</v>
      </c>
      <c r="EK17" s="6" t="str">
        <f>IF([13]Miesieczne!G16=0,"",[13]Miesieczne!G16)</f>
        <v/>
      </c>
      <c r="EL17" s="21">
        <f>IF([13]Miesieczne!H16=0,".",[13]Miesieczne!H16)</f>
        <v>96.8</v>
      </c>
      <c r="EM17" s="22" t="str">
        <f>IF([13]Miesieczne!I16=0,"",[13]Miesieczne!I16)</f>
        <v/>
      </c>
      <c r="EN17" s="6">
        <f>IF([13]Miesieczne!J16=0,".",[13]Miesieczne!J16)</f>
        <v>101.2</v>
      </c>
      <c r="EO17" s="22" t="str">
        <f>IF([13]Miesieczne!K16=0,"",[13]Miesieczne!K16)</f>
        <v/>
      </c>
      <c r="EP17" s="13">
        <v>395.62</v>
      </c>
      <c r="EQ17" s="57"/>
      <c r="ER17" s="13">
        <v>284.82</v>
      </c>
      <c r="ES17" s="13"/>
      <c r="ET17" s="24">
        <v>293.58</v>
      </c>
      <c r="EU17" s="57"/>
      <c r="EV17" s="6">
        <f>IF([14]Wskazniki!B16=0,".",[14]Wskazniki!B16)</f>
        <v>89.3</v>
      </c>
      <c r="EW17" s="22" t="str">
        <f>IF([14]Wskazniki!C16=0,"",[14]Wskazniki!C16)</f>
        <v/>
      </c>
      <c r="EX17" s="21">
        <f>IF([14]Wskazniki!D16=0,".",[14]Wskazniki!D16)</f>
        <v>108.9</v>
      </c>
      <c r="EY17" s="22" t="str">
        <f>IF([14]Wskazniki!E16=0,"",[14]Wskazniki!E16)</f>
        <v/>
      </c>
      <c r="EZ17" s="6">
        <f>IF([14]Wskazniki!H16=0,".",[14]Wskazniki!H16)</f>
        <v>87.1</v>
      </c>
      <c r="FA17" s="22" t="str">
        <f>IF([14]Wskazniki!I16=0,"",[14]Wskazniki!I16)</f>
        <v/>
      </c>
      <c r="FB17" s="21">
        <f>IF([14]Wskazniki!BB16=0,".",[14]Wskazniki!BB16)</f>
        <v>104.2</v>
      </c>
      <c r="FC17" s="22" t="str">
        <f>IF([14]Wskazniki!BC16=0,"",[14]Wskazniki!BC16)</f>
        <v/>
      </c>
      <c r="FD17" s="6">
        <f>IF([14]Wskazniki!BD16=0,".",[14]Wskazniki!BD16)</f>
        <v>85.2</v>
      </c>
      <c r="FE17" s="22" t="str">
        <f>IF([14]Wskazniki!BE16=0,"",[14]Wskazniki!BE16)</f>
        <v/>
      </c>
      <c r="FF17" s="21">
        <f>IF([15]Miesieczne!B16=0,".",[15]Miesieczne!B16)</f>
        <v>129.19999999999999</v>
      </c>
      <c r="FG17" s="22" t="str">
        <f>IF([15]Miesieczne!C16=0,"",[15]Miesieczne!C16)</f>
        <v/>
      </c>
      <c r="FH17" s="6">
        <f>IF([16]A!B16=0,".",[16]A!B16)</f>
        <v>108</v>
      </c>
      <c r="FI17" s="22" t="str">
        <f>IF([16]A!C16=0,"",[16]A!C16)</f>
        <v/>
      </c>
      <c r="FJ17" s="21">
        <f>IF([16]A!D16=0,".",[16]A!D16)</f>
        <v>100.8</v>
      </c>
      <c r="FK17" s="22" t="str">
        <f>IF([16]A!E16=0,"",[16]A!E16)</f>
        <v/>
      </c>
      <c r="FL17" s="6">
        <f>IF([16]A!H16=0,".",[16]A!H16)</f>
        <v>109.3</v>
      </c>
      <c r="FM17" s="22" t="str">
        <f>IF([16]A!I16=0,"",[16]A!I16)</f>
        <v/>
      </c>
      <c r="FN17" s="21">
        <f>IF([16]A!BB16=0,".",[16]A!BB16)</f>
        <v>96.9</v>
      </c>
      <c r="FO17" s="95" t="str">
        <f>IF([16]A!BC16=0,"",[16]A!BC16)</f>
        <v/>
      </c>
      <c r="FP17" s="6">
        <f>IF([16]A!BD16=0,".",[16]A!BD16)</f>
        <v>102.9</v>
      </c>
      <c r="FQ17" s="22" t="str">
        <f>IF([16]A!BE16=0,"",[16]A!BE16)</f>
        <v/>
      </c>
      <c r="FR17" s="21">
        <f>IF([15]A!B16=0,".",[15]A!B16)</f>
        <v>109.4</v>
      </c>
      <c r="FS17" s="22" t="str">
        <f>IF([15]A!C16=0,"",[15]A!C16)</f>
        <v/>
      </c>
      <c r="FT17" s="6">
        <f>IF([16]B!B16=0,".",[16]B!B16)</f>
        <v>98.7</v>
      </c>
      <c r="FU17" s="22" t="str">
        <f>IF([16]B!C16=0,"",[16]B!C16)</f>
        <v/>
      </c>
      <c r="FV17" s="21">
        <f>IF([16]B!D16=0,".",[16]B!D16)</f>
        <v>96.1</v>
      </c>
      <c r="FW17" s="22" t="str">
        <f>IF([16]B!E16=0,"",[16]B!E16)</f>
        <v/>
      </c>
      <c r="FX17" s="6">
        <f>IF([16]B!H16=0,".",[16]B!H16)</f>
        <v>97.6</v>
      </c>
      <c r="FY17" s="22" t="str">
        <f>IF([16]B!I16=0,"",[16]B!I16)</f>
        <v/>
      </c>
      <c r="FZ17" s="21">
        <f>IF([16]B!BB16=0,".",[16]B!BB16)</f>
        <v>114.5</v>
      </c>
      <c r="GA17" s="22" t="str">
        <f>IF([16]B!BC16=0,"",[16]B!BC16)</f>
        <v/>
      </c>
      <c r="GB17" s="6">
        <f>IF([16]B!BD16=0,".",[16]B!BD16)</f>
        <v>95.4</v>
      </c>
      <c r="GC17" s="22" t="str">
        <f>IF([16]B!BE16=0,"",[16]B!BE16)</f>
        <v/>
      </c>
      <c r="GD17" s="21">
        <f>IF([15]B!B16=0,".",[15]B!B16)</f>
        <v>103.6</v>
      </c>
      <c r="GE17" s="22" t="str">
        <f>IF([15]B!C16=0,"",[15]B!C16)</f>
        <v/>
      </c>
      <c r="GF17" s="6">
        <f>IF([14]Miesieczne!B16=0,".",[14]Miesieczne!B16)</f>
        <v>85.5</v>
      </c>
      <c r="GG17" s="6" t="str">
        <f>IF([14]Miesieczne!C16=0,"",[14]Miesieczne!C16)</f>
        <v/>
      </c>
      <c r="GH17" s="21">
        <f>IF([14]Miesieczne!D16=0,".",[14]Miesieczne!D16)</f>
        <v>103.6</v>
      </c>
      <c r="GI17" s="22" t="str">
        <f>IF([14]Miesieczne!E16=0,"",[14]Miesieczne!E16)</f>
        <v/>
      </c>
      <c r="GJ17" s="6">
        <f>IF([14]Miesieczne!F16=0,".",[14]Miesieczne!F16)</f>
        <v>82.7</v>
      </c>
      <c r="GK17" s="6" t="str">
        <f>IF([14]Miesieczne!G16=0,"",[14]Miesieczne!G16)</f>
        <v/>
      </c>
      <c r="GL17" s="21">
        <f>IF([14]Miesieczne!H16=0,".",[14]Miesieczne!H16)</f>
        <v>103.1</v>
      </c>
      <c r="GM17" s="22" t="str">
        <f>IF([14]Miesieczne!I16=0,"",[14]Miesieczne!I16)</f>
        <v/>
      </c>
      <c r="GN17" s="6">
        <f>IF([14]Miesieczne!J16=0,".",[14]Miesieczne!J16)</f>
        <v>85.1</v>
      </c>
      <c r="GO17" s="6" t="str">
        <f>IF([14]Miesieczne!K16=0,"",[14]Miesieczne!K16)</f>
        <v/>
      </c>
      <c r="GP17" s="21">
        <f>IF([15]Miesieczne!D16=0,".",[15]Miesieczne!D16)</f>
        <v>101.9</v>
      </c>
      <c r="GQ17" s="22" t="str">
        <f>IF([15]Miesieczne!E16=0,"",[15]Miesieczne!E16)</f>
        <v/>
      </c>
      <c r="GR17" s="6">
        <f>IF([16]Miesieczne!B16=0,".",[16]Miesieczne!B16)</f>
        <v>110.3</v>
      </c>
      <c r="GS17" s="6" t="str">
        <f>IF([16]Miesieczne!C16=0,"",[16]Miesieczne!C16)</f>
        <v/>
      </c>
      <c r="GT17" s="21">
        <f>IF([16]Miesieczne!D16=0,".",[16]Miesieczne!D16)</f>
        <v>103.4</v>
      </c>
      <c r="GU17" s="22" t="str">
        <f>IF([16]Miesieczne!E16=0,"",[16]Miesieczne!E16)</f>
        <v/>
      </c>
      <c r="GV17" s="6">
        <f>IF([16]Miesieczne!F16=0,".",[16]Miesieczne!F16)</f>
        <v>112.2</v>
      </c>
      <c r="GW17" s="6" t="str">
        <f>IF([16]Miesieczne!G16=0,"",[16]Miesieczne!G16)</f>
        <v/>
      </c>
      <c r="GX17" s="21">
        <f>IF([16]Miesieczne!H16=0,".",[16]Miesieczne!H16)</f>
        <v>97.4</v>
      </c>
      <c r="GY17" s="22" t="str">
        <f>IF([16]Miesieczne!I16=0,"",[16]Miesieczne!I16)</f>
        <v/>
      </c>
      <c r="GZ17" s="6">
        <f>IF([16]Miesieczne!J16=0,".",[16]Miesieczne!J16)</f>
        <v>104.5</v>
      </c>
      <c r="HA17" s="6" t="str">
        <f>IF([16]Miesieczne!K16=0,"",[16]Miesieczne!K16)</f>
        <v/>
      </c>
      <c r="HB17" s="21">
        <f>IF([15]Miesieczne!F16=0,".",[15]Miesieczne!F16)</f>
        <v>111.6</v>
      </c>
      <c r="HC17" s="22" t="str">
        <f>IF([15]Miesieczne!G16=0,"",[15]Miesieczne!G16)</f>
        <v/>
      </c>
      <c r="HD17" s="6">
        <f>IF([16]Miesieczne!L16=0,".",[16]Miesieczne!L16)</f>
        <v>100.1</v>
      </c>
      <c r="HE17" s="22" t="str">
        <f>IF([16]Miesieczne!M16=0,"",[16]Miesieczne!M16)</f>
        <v/>
      </c>
      <c r="HF17" s="6">
        <f>IF([16]Miesieczne!N16=0,".",[16]Miesieczne!N16)</f>
        <v>98.9</v>
      </c>
      <c r="HG17" s="6" t="str">
        <f>IF([16]Miesieczne!O16=0,"",[16]Miesieczne!O16)</f>
        <v/>
      </c>
      <c r="HH17" s="21">
        <f>IF([16]Miesieczne!P16=0,".",[16]Miesieczne!P16)</f>
        <v>100.4</v>
      </c>
      <c r="HI17" s="22" t="str">
        <f>IF([16]Miesieczne!Q16=0,"",[16]Miesieczne!Q16)</f>
        <v/>
      </c>
      <c r="HJ17" s="6">
        <f>IF([16]Miesieczne!R16=0,".",[16]Miesieczne!R16)</f>
        <v>98.8</v>
      </c>
      <c r="HK17" s="22" t="str">
        <f>IF([16]Miesieczne!S16=0,"",[16]Miesieczne!S16)</f>
        <v/>
      </c>
      <c r="HL17" s="6">
        <f>IF([16]Miesieczne!T16=0,".",[16]Miesieczne!T16)</f>
        <v>98.7</v>
      </c>
      <c r="HM17" s="22" t="str">
        <f>IF([16]Miesieczne!U16=0,"",[16]Miesieczne!U16)</f>
        <v/>
      </c>
      <c r="HN17" s="6">
        <f>IF([15]Miesieczne!H16=0,".",[15]Miesieczne!H16)</f>
        <v>101.1</v>
      </c>
      <c r="HO17" s="6" t="str">
        <f>IF([15]Miesieczne!I16=0,"",[15]Miesieczne!I16)</f>
        <v/>
      </c>
      <c r="HP17" s="21">
        <f>IF([16]Miesieczne!V16=0,".",[16]Miesieczne!V16)</f>
        <v>92.2</v>
      </c>
      <c r="HQ17" s="22" t="str">
        <f>IF([16]Miesieczne!W16=0,"",[16]Miesieczne!W16)</f>
        <v/>
      </c>
      <c r="HR17" s="6">
        <f>IF([16]Miesieczne!X16=0,".",[16]Miesieczne!X16)</f>
        <v>115.6</v>
      </c>
      <c r="HS17" s="6" t="str">
        <f>IF([16]Miesieczne!Y16=0,"",[16]Miesieczne!Y16)</f>
        <v/>
      </c>
      <c r="HT17" s="21">
        <f>IF([16]Miesieczne!Z16=0,".",[16]Miesieczne!Z16)</f>
        <v>97.2</v>
      </c>
      <c r="HU17" s="22" t="str">
        <f>IF([16]Miesieczne!AA16=0,"",[16]Miesieczne!AA16)</f>
        <v/>
      </c>
      <c r="HV17" s="6">
        <f>IF([16]Miesieczne!AB16=0,".",[16]Miesieczne!AB16)</f>
        <v>92.3</v>
      </c>
      <c r="HW17" s="6" t="str">
        <f>IF([16]Miesieczne!AC16=0,"",[16]Miesieczne!AC16)</f>
        <v/>
      </c>
      <c r="HX17" s="21">
        <f>IF([16]Miesieczne!AD16=0,".",[16]Miesieczne!AD16)</f>
        <v>112.6</v>
      </c>
      <c r="HY17" s="22" t="str">
        <f>IF([16]Miesieczne!AE16=0,"",[16]Miesieczne!AE16)</f>
        <v/>
      </c>
      <c r="HZ17" s="6">
        <f>IF([16]Miesieczne!AF16=0,".",[16]Miesieczne!AF16)</f>
        <v>98.6</v>
      </c>
      <c r="IA17" s="6" t="str">
        <f>IF([16]Miesieczne!AG16=0,"",[16]Miesieczne!AG16)</f>
        <v/>
      </c>
      <c r="IB17" s="19">
        <f>IF([17]Miesieczne!B16=0,".",[17]Miesieczne!B16)</f>
        <v>6587</v>
      </c>
      <c r="IC17" s="58" t="str">
        <f>IF([17]Miesieczne!C16=0,"",[17]Miesieczne!C16)</f>
        <v/>
      </c>
      <c r="ID17" s="3">
        <f>IF([17]Miesieczne!D16=0,".",[17]Miesieczne!D16)</f>
        <v>713</v>
      </c>
      <c r="IE17" s="3" t="str">
        <f>IF([17]Miesieczne!E16=0,"",[17]Miesieczne!E16)</f>
        <v/>
      </c>
      <c r="IF17" s="19">
        <f>IF([18]Miesieczne!B16=0,".",[18]Miesieczne!B16)</f>
        <v>13898</v>
      </c>
      <c r="IG17" s="58" t="str">
        <f>IF([18]Miesieczne!C16=0,"",[18]Miesieczne!C16)</f>
        <v/>
      </c>
      <c r="IH17" s="3">
        <v>1840</v>
      </c>
      <c r="II17" s="3"/>
      <c r="IJ17" s="19">
        <f>IF([19]Wartosci_miesieczne!B16=0,".",[19]Wartosci_miesieczne!B16)</f>
        <v>11740</v>
      </c>
      <c r="IK17" s="22" t="str">
        <f>IF([19]Wartosci_miesieczne!C16=0,"",[19]Wartosci_miesieczne!C16)</f>
        <v/>
      </c>
      <c r="IL17" s="6">
        <f>IF(ROUND([20]Wartosci!B16/1000,1)=0,".",ROUND([20]Wartosci!B16/1000,1))</f>
        <v>39</v>
      </c>
      <c r="IM17" s="22" t="str">
        <f>IF([20]Wartosci!C16=0,"",[20]Wartosci!C16)</f>
        <v/>
      </c>
      <c r="IN17" s="21">
        <f>IF([21]Miesieczne!B16=0,".",[21]Miesieczne!B16)</f>
        <v>97</v>
      </c>
      <c r="IO17" s="22" t="str">
        <f>IF([21]Miesieczne!C16=0,"",[21]Miesieczne!C16)</f>
        <v/>
      </c>
      <c r="IP17" s="6">
        <f>IF([21]Miesieczne!D16=0,".",[21]Miesieczne!D16)</f>
        <v>110.1</v>
      </c>
      <c r="IQ17" s="6" t="str">
        <f>IF([21]Miesieczne!E16=0,"",[21]Miesieczne!E16)</f>
        <v/>
      </c>
      <c r="IR17" s="21">
        <f>IF([21]Miesieczne!F16=0,".",[21]Miesieczne!F16)</f>
        <v>93.5</v>
      </c>
      <c r="IS17" s="22" t="str">
        <f>IF([21]Miesieczne!G16=0,"",[21]Miesieczne!G16)</f>
        <v/>
      </c>
      <c r="IT17" s="6" t="s">
        <v>569</v>
      </c>
      <c r="IU17" s="6"/>
      <c r="IV17" s="21">
        <f>IF([21]Ceny_stale_A!B16=0,".",[21]Ceny_stale_A!B16)</f>
        <v>106.4</v>
      </c>
      <c r="IW17" s="95" t="str">
        <f>IF([21]Ceny_stale_A!C16=0,"",[21]Ceny_stale_A!C16)</f>
        <v/>
      </c>
      <c r="IX17" s="96" t="s">
        <v>569</v>
      </c>
      <c r="IY17" s="6"/>
      <c r="IZ17" s="21" t="s">
        <v>569</v>
      </c>
      <c r="JA17" s="22"/>
      <c r="JB17" s="6" t="s">
        <v>569</v>
      </c>
      <c r="JC17" s="6"/>
      <c r="JD17" s="21">
        <f>IF([22]Miesieczne!D16=0,".",[22]Miesieczne!D16)</f>
        <v>43939.3</v>
      </c>
      <c r="JE17" s="22" t="str">
        <f>IF([22]Miesieczne!E16=0,"",[22]Miesieczne!E16)</f>
        <v/>
      </c>
      <c r="JF17" s="6">
        <f>IF([22]Miesieczne!F16=0,".",[22]Miesieczne!F16)</f>
        <v>48787.4</v>
      </c>
      <c r="JG17" s="6" t="str">
        <f>IF([22]Miesieczne!G16=0,"",[22]Miesieczne!G16)</f>
        <v/>
      </c>
      <c r="JH17" s="21">
        <f>IF([22]Miesieczne!H16=0,".",[22]Miesieczne!H16)</f>
        <v>-4848.1000000000004</v>
      </c>
      <c r="JI17" s="22" t="str">
        <f>IF([22]Miesieczne!I16=0,"",[22]Miesieczne!I16)</f>
        <v/>
      </c>
      <c r="JJ17" s="6">
        <f>IF([22]Miesieczne!J16=0,".",[22]Miesieczne!J16)</f>
        <v>103.7</v>
      </c>
      <c r="JK17" s="6" t="str">
        <f>IF([22]Miesieczne!K16=0,"",[22]Miesieczne!K16)</f>
        <v/>
      </c>
      <c r="JL17" s="21">
        <f>IF([22]Miesieczne!L16=0,".",[22]Miesieczne!L16)</f>
        <v>100.5</v>
      </c>
      <c r="JM17" s="22" t="str">
        <f>IF([22]Miesieczne!M16=0,"",[22]Miesieczne!M16)</f>
        <v/>
      </c>
      <c r="JN17" s="6">
        <f>IF([22]Miesieczne!N16=0,".",[22]Miesieczne!N16)</f>
        <v>108.6</v>
      </c>
      <c r="JO17" s="6" t="str">
        <f>IF([22]Miesieczne!O16=0,"",[22]Miesieczne!O16)</f>
        <v/>
      </c>
      <c r="JP17" s="21">
        <f>IF([22]Miesieczne!P16=0,".",[22]Miesieczne!P16)</f>
        <v>104.3</v>
      </c>
      <c r="JQ17" s="6" t="str">
        <f>IF([22]Miesieczne!Q16=0,"",[22]Miesieczne!Q16)</f>
        <v/>
      </c>
      <c r="JR17" s="6"/>
      <c r="JS17" s="25"/>
      <c r="JT17" s="25"/>
    </row>
    <row r="18" spans="1:280" s="4" customFormat="1" ht="15" customHeight="1" x14ac:dyDescent="0.2">
      <c r="A18" s="110" t="s">
        <v>239</v>
      </c>
      <c r="B18" s="19" t="str">
        <f>IF([1]Wartosci!B17=0,".",[1]Wartosci!B17)</f>
        <v>.</v>
      </c>
      <c r="C18" s="58" t="str">
        <f>IF([1]Wartosci!C17=0,"",[1]Wartosci!C17)</f>
        <v/>
      </c>
      <c r="D18" s="19">
        <f>IF([2]Wartosci!B17=0,".",[2]Wartosci!B17)</f>
        <v>5381</v>
      </c>
      <c r="E18" s="58" t="str">
        <f>IF([2]Wartosci!C17=0,"",[2]Wartosci!C17)</f>
        <v/>
      </c>
      <c r="F18" s="63">
        <f>IF([2]Miesieczne_I!B17=0,".",[2]Miesieczne_I!B17)</f>
        <v>95.8</v>
      </c>
      <c r="G18" s="63" t="str">
        <f>IF([2]Miesieczne_I!C17=0,"",[2]Miesieczne_I!C17)</f>
        <v/>
      </c>
      <c r="H18" s="21">
        <f>IF([2]A!B17=0,".",[2]A!B17)</f>
        <v>102.2</v>
      </c>
      <c r="I18" s="22" t="str">
        <f>IF([2]A!C17=0,"",[2]A!C17)</f>
        <v/>
      </c>
      <c r="J18" s="21">
        <f>IF([2]B!B17=0,".",[2]B!B17)</f>
        <v>100.1</v>
      </c>
      <c r="K18" s="22" t="str">
        <f>IF([2]B!C17=0,"",[2]B!C17)</f>
        <v/>
      </c>
      <c r="L18" s="21">
        <f>IF([3]Wartosci!T17=0,".",[3]Wartosci!T17)</f>
        <v>11.7</v>
      </c>
      <c r="M18" s="22" t="str">
        <f>IF([3]Wartosci!U17=0,"",[3]Wartosci!U17)</f>
        <v/>
      </c>
      <c r="N18" s="24">
        <f>IF([4]Wartosci!B17=0,".",[4]Wartosci!B17)</f>
        <v>3525.67</v>
      </c>
      <c r="O18" s="57" t="str">
        <f>IF([4]Wartosci!C17=0,"",[4]Wartosci!C17)</f>
        <v/>
      </c>
      <c r="P18" s="21">
        <f>IF([4]A!B17=0,".",[4]A!B17)</f>
        <v>103.6</v>
      </c>
      <c r="Q18" s="22" t="str">
        <f>IF([4]A!C17=0,"",[4]A!C17)</f>
        <v/>
      </c>
      <c r="R18" s="21">
        <f>IF([4]B!B17=0,".",[4]B!B17)</f>
        <v>102.5</v>
      </c>
      <c r="S18" s="22" t="str">
        <f>IF([4]B!C17=0,"",[4]B!C17)</f>
        <v/>
      </c>
      <c r="T18" s="64">
        <f>IF([4]Miesieczne!B17=0,".",[4]Miesieczne!B17)</f>
        <v>91.4</v>
      </c>
      <c r="U18" s="64" t="str">
        <f>IF([4]Miesieczne!C17=0,"",[4]Miesieczne!C17)</f>
        <v/>
      </c>
      <c r="V18" s="66">
        <f>IF([4]Miesieczne!D17=0,".",[4]Miesieczne!D17)</f>
        <v>101.1</v>
      </c>
      <c r="W18" s="67" t="str">
        <f>IF([4]Miesieczne!E17=0,"",[4]Miesieczne!E17)</f>
        <v/>
      </c>
      <c r="X18" s="64">
        <f>IF([4]Miesieczne!F17=0,".",[4]Miesieczne!F17)</f>
        <v>102.4</v>
      </c>
      <c r="Y18" s="64" t="str">
        <f>IF([4]Miesieczne!G17=0,"",[4]Miesieczne!G17)</f>
        <v/>
      </c>
      <c r="Z18" s="24">
        <f>IF([5]Wartosci!X17=0,".",[5]Wartosci!X17)</f>
        <v>1666.48</v>
      </c>
      <c r="AA18" s="57" t="str">
        <f>IF([5]Wartosci!Y17=0,"",[5]Wartosci!Y17)</f>
        <v/>
      </c>
      <c r="AB18" s="21">
        <f>IF([5]A!X17=0,".",[5]A!X17)</f>
        <v>106.3</v>
      </c>
      <c r="AC18" s="22" t="str">
        <f>IF([5]A!Y17=0,"",[5]A!Y17)</f>
        <v/>
      </c>
      <c r="AD18" s="21">
        <f>IF([5]B!X17=0,".",[5]B!X17)</f>
        <v>100</v>
      </c>
      <c r="AE18" s="22" t="str">
        <f>IF([5]B!Y17=0,"",[5]B!Y17)</f>
        <v/>
      </c>
      <c r="AF18" s="64">
        <f>IF([5]Miesieczne!B17=0,".",[5]Miesieczne!B17)</f>
        <v>87.6</v>
      </c>
      <c r="AG18" s="64" t="str">
        <f>IF([5]Miesieczne!C17=0,"",[5]Miesieczne!C17)</f>
        <v/>
      </c>
      <c r="AH18" s="66">
        <f>IF([5]Miesieczne!D17=0,".",[5]Miesieczne!D17)</f>
        <v>102.9</v>
      </c>
      <c r="AI18" s="67" t="str">
        <f>IF([5]Miesieczne!E17=0,"",[5]Miesieczne!E17)</f>
        <v/>
      </c>
      <c r="AJ18" s="64">
        <f>IF([5]Miesieczne!F17=0,".",[5]Miesieczne!F17)</f>
        <v>99.9</v>
      </c>
      <c r="AK18" s="64" t="str">
        <f>IF([5]Miesieczne!G17=0,"",[5]Miesieczne!G17)</f>
        <v/>
      </c>
      <c r="AL18" s="24">
        <f>IF([5]Wartosci!AH17=0,".",[5]Wartosci!AH17)</f>
        <v>955.79</v>
      </c>
      <c r="AM18" s="57" t="str">
        <f>IF([5]Wartosci!AI17=0,"",[5]Wartosci!AI17)</f>
        <v/>
      </c>
      <c r="AN18" s="21">
        <f>IF([5]A!AH17=0,".",[5]A!AH17)</f>
        <v>104.6</v>
      </c>
      <c r="AO18" s="22" t="str">
        <f>IF([5]A!AI17=0,"",[5]A!AI17)</f>
        <v/>
      </c>
      <c r="AP18" s="21">
        <f>IF([5]B!AH17=0,".",[5]B!AH17)</f>
        <v>98</v>
      </c>
      <c r="AQ18" s="22" t="str">
        <f>IF([5]B!AI17=0,"",[5]B!AI17)</f>
        <v/>
      </c>
      <c r="AR18" s="21">
        <f>IF([5]Miesieczne!H17=0,".",[5]Miesieczne!H17)</f>
        <v>87.4</v>
      </c>
      <c r="AS18" s="22" t="str">
        <f>IF([5]Miesieczne!I17=0,"",[5]Miesieczne!I17)</f>
        <v/>
      </c>
      <c r="AT18" s="21">
        <f>IF([5]Miesieczne!J17=0,".",[5]Miesieczne!J17)</f>
        <v>101.3</v>
      </c>
      <c r="AU18" s="22" t="str">
        <f>IF([5]Miesieczne!K17=0,"",[5]Miesieczne!K17)</f>
        <v/>
      </c>
      <c r="AV18" s="21">
        <f>IF([5]Miesieczne!L17=0,".",[5]Miesieczne!L17)</f>
        <v>97.9</v>
      </c>
      <c r="AW18" s="22" t="str">
        <f>IF([5]Miesieczne!M17=0,"",[5]Miesieczne!M17)</f>
        <v/>
      </c>
      <c r="AX18" s="21">
        <f>IF([6]Miesieczne!B17=0,".",[6]Miesieczne!B17)</f>
        <v>428.8</v>
      </c>
      <c r="AY18" s="22" t="str">
        <f>IF([6]Miesieczne!C17=0,"",[6]Miesieczne!C17)</f>
        <v/>
      </c>
      <c r="AZ18" s="21">
        <f>IF([6]Miesieczne!D17=0,".",[6]Miesieczne!D17)</f>
        <v>754.6</v>
      </c>
      <c r="BA18" s="22" t="str">
        <f>IF([6]Miesieczne!E17=0,"",[6]Miesieczne!E17)</f>
        <v/>
      </c>
      <c r="BB18" s="21">
        <f>IF([6]Miesieczne!F17=0,".",[6]Miesieczne!F17)</f>
        <v>763.4</v>
      </c>
      <c r="BC18" s="22" t="str">
        <f>IF([6]Miesieczne!G17=0,"",[6]Miesieczne!G17)</f>
        <v/>
      </c>
      <c r="BD18" s="21">
        <f>IF([7]Miesieczne!B17=0,".",[7]Miesieczne!B17)</f>
        <v>774.9</v>
      </c>
      <c r="BE18" s="22" t="str">
        <f>IF([7]Miesieczne!C17=0,"",[7]Miesieczne!C17)</f>
        <v/>
      </c>
      <c r="BF18" s="21">
        <f>IF([7]Miesieczne!D17=0,".",[7]Miesieczne!D17)</f>
        <v>101.1</v>
      </c>
      <c r="BG18" s="22" t="str">
        <f>IF([7]Miesieczne!E17=0,"",[7]Miesieczne!E17)</f>
        <v/>
      </c>
      <c r="BH18" s="24">
        <f>IF([7]Miesieczne!F17=0,".",[7]Miesieczne!F17)</f>
        <v>3.5</v>
      </c>
      <c r="BI18" s="57" t="str">
        <f>IF([7]Miesieczne!G17=0,"",[7]Miesieczne!G17)</f>
        <v/>
      </c>
      <c r="BJ18" s="24">
        <f>IF([7]Miesieczne!H17=0,".",[7]Miesieczne!H17)</f>
        <v>5</v>
      </c>
      <c r="BK18" s="57" t="str">
        <f>IF([7]Miesieczne!I17=0,"",[7]Miesieczne!I17)</f>
        <v/>
      </c>
      <c r="BL18" s="24">
        <f>IF([7]Miesieczne!J17=0,".",[7]Miesieczne!J17)</f>
        <v>2</v>
      </c>
      <c r="BM18" s="57" t="str">
        <f>IF([7]Miesieczne!K17=0,"",[7]Miesieczne!K17)</f>
        <v/>
      </c>
      <c r="BN18" s="24">
        <f>IF([7]Miesieczne!L17=0,".",[7]Miesieczne!L17)</f>
        <v>3.75</v>
      </c>
      <c r="BO18" s="57" t="str">
        <f>IF([7]Miesieczne!M17=0,"",[7]Miesieczne!M17)</f>
        <v/>
      </c>
      <c r="BP18" s="21">
        <f>IF([7]Miesieczne!N17=0,".",[7]Miesieczne!N17)</f>
        <v>2</v>
      </c>
      <c r="BQ18" s="22" t="str">
        <f>IF([7]Miesieczne!O17=0,"",[7]Miesieczne!O17)</f>
        <v/>
      </c>
      <c r="BR18" s="21">
        <f>IF([7]Miesieczne!P17=0,".",[7]Miesieczne!P17)</f>
        <v>4.2</v>
      </c>
      <c r="BS18" s="22" t="str">
        <f>IF([7]Miesieczne!Q17=0,"",[7]Miesieczne!Q17)</f>
        <v/>
      </c>
      <c r="BT18" s="21">
        <f>IF([7]Miesieczne!R17=0,".",[7]Miesieczne!R17)</f>
        <v>1.5</v>
      </c>
      <c r="BU18" s="22" t="str">
        <f>IF([7]Miesieczne!S17=0,"",[7]Miesieczne!S17)</f>
        <v/>
      </c>
      <c r="BV18" s="21">
        <f>IF([7]Miesieczne!T17=0,".",[7]Miesieczne!T17)</f>
        <v>3.7</v>
      </c>
      <c r="BW18" s="22" t="str">
        <f>IF([7]Miesieczne!U17=0,"",[7]Miesieczne!U17)</f>
        <v/>
      </c>
      <c r="BX18" s="21">
        <f>IF([8]Wartosci!B17=0,".",[8]Wartosci!B17)</f>
        <v>6.2</v>
      </c>
      <c r="BY18" s="22" t="str">
        <f>IF([8]Wartosci!C17=0,"",[8]Wartosci!C17)</f>
        <v/>
      </c>
      <c r="BZ18" s="21">
        <f>IF([9]A!B17=0,".",[9]A!B17)</f>
        <v>154</v>
      </c>
      <c r="CA18" s="22" t="str">
        <f>IF([9]A!C17=0,"",[9]A!C17)</f>
        <v/>
      </c>
      <c r="CB18" s="21">
        <f>IF([9]B!B17=0,".",[9]B!B17)</f>
        <v>102.6</v>
      </c>
      <c r="CC18" s="22" t="str">
        <f>IF([9]B!C17=0,"",[9]B!C17)</f>
        <v/>
      </c>
      <c r="CD18" s="21">
        <f>IF([9]A!D17=0,".",[9]A!D17)</f>
        <v>198.2</v>
      </c>
      <c r="CE18" s="22" t="str">
        <f>IF([9]A!E17=0,"",[9]A!E17)</f>
        <v/>
      </c>
      <c r="CF18" s="21">
        <f>IF([9]B!D17=0,".",[9]B!D17)</f>
        <v>100.8</v>
      </c>
      <c r="CG18" s="22" t="str">
        <f>IF([9]B!E17=0,"",[9]B!E17)</f>
        <v/>
      </c>
      <c r="CH18" s="21">
        <f>IF([9]A!N17=0,".",[9]A!N17)</f>
        <v>109.5</v>
      </c>
      <c r="CI18" s="22" t="str">
        <f>IF([9]A!O17=0,"",[9]A!O17)</f>
        <v/>
      </c>
      <c r="CJ18" s="21">
        <f>IF([9]B!N17=0,".",[9]B!N17)</f>
        <v>108.3</v>
      </c>
      <c r="CK18" s="22" t="str">
        <f>IF([9]B!O17=0,"",[9]B!O17)</f>
        <v/>
      </c>
      <c r="CL18" s="21">
        <f>IF([9]A!P17=0,".",[9]A!P17)</f>
        <v>91.7</v>
      </c>
      <c r="CM18" s="22" t="str">
        <f>IF([9]A!Q17=0,"",[9]A!Q17)</f>
        <v/>
      </c>
      <c r="CN18" s="21">
        <f>IF([9]B!P17=0,".",[9]B!P17)</f>
        <v>98.5</v>
      </c>
      <c r="CO18" s="22" t="str">
        <f>IF([9]B!Q17=0,"",[9]B!Q17)</f>
        <v/>
      </c>
      <c r="CP18" s="21">
        <f>IF([10]A!B17=0,".",[10]A!B17)</f>
        <v>104.7</v>
      </c>
      <c r="CQ18" s="22" t="str">
        <f>IF([10]A!C17=0,"",[10]A!C17)</f>
        <v/>
      </c>
      <c r="CR18" s="21">
        <f>IF([10]B!B17=0,".",[10]B!B17)</f>
        <v>100.4</v>
      </c>
      <c r="CS18" s="22" t="str">
        <f>IF([10]B!C17=0,"",[10]B!C17)</f>
        <v/>
      </c>
      <c r="CT18" s="21">
        <f>IF([10]C_miesieczne!B17=0,".",[10]C_miesieczne!B17)</f>
        <v>104.9</v>
      </c>
      <c r="CU18" s="22" t="str">
        <f>IF([10]C_miesieczne!C17=0,"",[10]C_miesieczne!C17)</f>
        <v/>
      </c>
      <c r="CV18" s="21">
        <f>IF([10]A!D17=0,".",[10]A!D17)</f>
        <v>119.2</v>
      </c>
      <c r="CW18" s="22" t="str">
        <f>IF([10]A!E17=0,"",[10]A!E17)</f>
        <v/>
      </c>
      <c r="CX18" s="21">
        <f>IF([10]B!D17=0,".",[10]B!D17)</f>
        <v>101.7</v>
      </c>
      <c r="CY18" s="22" t="str">
        <f>IF([10]B!E17=0,"",[10]B!E17)</f>
        <v/>
      </c>
      <c r="CZ18" s="21">
        <f>IF([10]C_miesieczne!D17=0,".",[10]C_miesieczne!D17)</f>
        <v>116.8</v>
      </c>
      <c r="DA18" s="22" t="str">
        <f>IF([10]C_miesieczne!E17=0,"",[10]C_miesieczne!E17)</f>
        <v/>
      </c>
      <c r="DB18" s="21">
        <f>IF([10]A!H17=0,".",[10]A!H17)</f>
        <v>103.5</v>
      </c>
      <c r="DC18" s="22" t="str">
        <f>IF([10]A!I17=0,"",[10]A!I17)</f>
        <v/>
      </c>
      <c r="DD18" s="21">
        <f>IF([10]B!H17=0,".",[10]B!H17)</f>
        <v>100.3</v>
      </c>
      <c r="DE18" s="22" t="str">
        <f>IF([10]B!I17=0,"",[10]B!I17)</f>
        <v/>
      </c>
      <c r="DF18" s="21">
        <f>IF([10]C_miesieczne!F17=0,".",[10]C_miesieczne!F17)</f>
        <v>104</v>
      </c>
      <c r="DG18" s="22" t="str">
        <f>IF([10]C_miesieczne!G17=0,"",[10]C_miesieczne!G17)</f>
        <v/>
      </c>
      <c r="DH18" s="21">
        <f>IF([10]A!BB17=0,".",[10]A!BB17)</f>
        <v>105.1</v>
      </c>
      <c r="DI18" s="22" t="str">
        <f>IF([10]A!BC17=0,"",[10]A!BC17)</f>
        <v/>
      </c>
      <c r="DJ18" s="21">
        <f>IF([10]B!BB17=0,".",[10]B!BB17)</f>
        <v>100</v>
      </c>
      <c r="DK18" s="22" t="str">
        <f>IF([10]B!BC17=0,"",[10]B!BC17)</f>
        <v/>
      </c>
      <c r="DL18" s="21">
        <f>IF([10]C_miesieczne!H17=0,".",[10]C_miesieczne!H17)</f>
        <v>105.1</v>
      </c>
      <c r="DM18" s="22" t="str">
        <f>IF([10]C_miesieczne!I17=0,"",[10]C_miesieczne!I17)</f>
        <v/>
      </c>
      <c r="DN18" s="21">
        <f>IF([10]A!BD17=0,".",[10]A!BD17)</f>
        <v>105.8</v>
      </c>
      <c r="DO18" s="22" t="str">
        <f>IF([10]A!BE17=0,"",[10]A!BE17)</f>
        <v/>
      </c>
      <c r="DP18" s="21">
        <f>IF([10]B!BD17=0,".",[10]B!BD17)</f>
        <v>100.2</v>
      </c>
      <c r="DQ18" s="22" t="str">
        <f>IF([10]B!BE17=0,"",[10]B!BE17)</f>
        <v/>
      </c>
      <c r="DR18" s="21">
        <f>IF([10]C_miesieczne!J17=0,".",[10]C_miesieczne!J17)</f>
        <v>105.3</v>
      </c>
      <c r="DS18" s="22" t="str">
        <f>IF([10]C_miesieczne!K17=0,"",[10]C_miesieczne!K17)</f>
        <v/>
      </c>
      <c r="DT18" s="21">
        <f>IF([11]A_Prod_bud_mont!B17=0,".",[11]A_Prod_bud_mont!B17)</f>
        <v>100</v>
      </c>
      <c r="DU18" s="22" t="str">
        <f>IF([11]A_Prod_bud_mont!C17=0,"",[11]A_Prod_bud_mont!C17)</f>
        <v/>
      </c>
      <c r="DV18" s="21">
        <f>IF([11]B_Prod_bud_mont!B17=0,".",[11]B_Prod_bud_mont!B17)</f>
        <v>100</v>
      </c>
      <c r="DW18" s="22" t="str">
        <f>IF([11]B_Prod_bud_mont!C17=0,"",[11]B_Prod_bud_mont!C17)</f>
        <v/>
      </c>
      <c r="DX18" s="21">
        <f>IF([11]Miesieczne!B17=0,".",[11]Miesieczne!B17)</f>
        <v>99.9</v>
      </c>
      <c r="DY18" s="22" t="str">
        <f>IF([11]Miesieczne!C17=0,"",[11]Miesieczne!C17)</f>
        <v/>
      </c>
      <c r="DZ18" s="21">
        <f>IF([12]A!B17=0,".",[12]A!B17)</f>
        <v>102.7</v>
      </c>
      <c r="EA18" s="22" t="str">
        <f>IF([12]A!C17=0,"",[12]A!C17)</f>
        <v/>
      </c>
      <c r="EB18" s="21">
        <f>IF([12]B!B17=0,".",[12]B!B17)</f>
        <v>100.1</v>
      </c>
      <c r="EC18" s="22" t="str">
        <f>IF([12]B!C17=0,"",[12]B!C17)</f>
        <v/>
      </c>
      <c r="ED18" s="21">
        <f>IF([12]C!B17=0,".",[12]C!B17)</f>
        <v>102.8</v>
      </c>
      <c r="EE18" s="22" t="str">
        <f>IF([12]C!C17=0,"",[12]C!C17)</f>
        <v/>
      </c>
      <c r="EF18" s="21">
        <f>IF([13]Miesieczne!B17=0,".",[13]Miesieczne!B17)</f>
        <v>104</v>
      </c>
      <c r="EG18" s="6" t="str">
        <f>IF([13]Miesieczne!C17=0,"",[13]Miesieczne!C17)</f>
        <v/>
      </c>
      <c r="EH18" s="21">
        <f>IF([13]Miesieczne!D17=0,".",[13]Miesieczne!D17)</f>
        <v>96.4</v>
      </c>
      <c r="EI18" s="22" t="str">
        <f>IF([13]Miesieczne!E17=0,"",[13]Miesieczne!E17)</f>
        <v/>
      </c>
      <c r="EJ18" s="6">
        <f>IF([13]Miesieczne!F17=0,".",[13]Miesieczne!F17)</f>
        <v>106.9</v>
      </c>
      <c r="EK18" s="6" t="str">
        <f>IF([13]Miesieczne!G17=0,"",[13]Miesieczne!G17)</f>
        <v/>
      </c>
      <c r="EL18" s="21">
        <f>IF([13]Miesieczne!H17=0,".",[13]Miesieczne!H17)</f>
        <v>102.5</v>
      </c>
      <c r="EM18" s="22" t="str">
        <f>IF([13]Miesieczne!I17=0,"",[13]Miesieczne!I17)</f>
        <v/>
      </c>
      <c r="EN18" s="6">
        <f>IF([13]Miesieczne!J17=0,".",[13]Miesieczne!J17)</f>
        <v>97.3</v>
      </c>
      <c r="EO18" s="22" t="str">
        <f>IF([13]Miesieczne!K17=0,"",[13]Miesieczne!K17)</f>
        <v/>
      </c>
      <c r="EP18" s="13">
        <v>395.31</v>
      </c>
      <c r="EQ18" s="57"/>
      <c r="ER18" s="13">
        <v>289.13</v>
      </c>
      <c r="ES18" s="13"/>
      <c r="ET18" s="24">
        <v>294.32</v>
      </c>
      <c r="EU18" s="57"/>
      <c r="EV18" s="6">
        <f>IF([14]Wskazniki!B17=0,".",[14]Wskazniki!B17)</f>
        <v>88.1</v>
      </c>
      <c r="EW18" s="22" t="str">
        <f>IF([14]Wskazniki!C17=0,"",[14]Wskazniki!C17)</f>
        <v/>
      </c>
      <c r="EX18" s="21">
        <f>IF([14]Wskazniki!D17=0,".",[14]Wskazniki!D17)</f>
        <v>108.2</v>
      </c>
      <c r="EY18" s="22" t="str">
        <f>IF([14]Wskazniki!E17=0,"",[14]Wskazniki!E17)</f>
        <v/>
      </c>
      <c r="EZ18" s="6">
        <f>IF([14]Wskazniki!H17=0,".",[14]Wskazniki!H17)</f>
        <v>85.3</v>
      </c>
      <c r="FA18" s="22" t="str">
        <f>IF([14]Wskazniki!I17=0,"",[14]Wskazniki!I17)</f>
        <v/>
      </c>
      <c r="FB18" s="21">
        <f>IF([14]Wskazniki!BB17=0,".",[14]Wskazniki!BB17)</f>
        <v>108.7</v>
      </c>
      <c r="FC18" s="22" t="str">
        <f>IF([14]Wskazniki!BC17=0,"",[14]Wskazniki!BC17)</f>
        <v/>
      </c>
      <c r="FD18" s="6">
        <f>IF([14]Wskazniki!BD17=0,".",[14]Wskazniki!BD17)</f>
        <v>86</v>
      </c>
      <c r="FE18" s="22" t="str">
        <f>IF([14]Wskazniki!BE17=0,"",[14]Wskazniki!BE17)</f>
        <v/>
      </c>
      <c r="FF18" s="21">
        <f>IF([15]Miesieczne!B17=0,".",[15]Miesieczne!B17)</f>
        <v>115.2</v>
      </c>
      <c r="FG18" s="22" t="str">
        <f>IF([15]Miesieczne!C17=0,"",[15]Miesieczne!C17)</f>
        <v/>
      </c>
      <c r="FH18" s="6">
        <f>IF([16]A!B17=0,".",[16]A!B17)</f>
        <v>110</v>
      </c>
      <c r="FI18" s="22" t="str">
        <f>IF([16]A!C17=0,"",[16]A!C17)</f>
        <v/>
      </c>
      <c r="FJ18" s="21">
        <f>IF([16]A!D17=0,".",[16]A!D17)</f>
        <v>97.9</v>
      </c>
      <c r="FK18" s="22" t="str">
        <f>IF([16]A!E17=0,"",[16]A!E17)</f>
        <v/>
      </c>
      <c r="FL18" s="6">
        <f>IF([16]A!H17=0,".",[16]A!H17)</f>
        <v>111.8</v>
      </c>
      <c r="FM18" s="22" t="str">
        <f>IF([16]A!I17=0,"",[16]A!I17)</f>
        <v/>
      </c>
      <c r="FN18" s="21">
        <f>IF([16]A!BB17=0,".",[16]A!BB17)</f>
        <v>96.7</v>
      </c>
      <c r="FO18" s="95" t="str">
        <f>IF([16]A!BC17=0,"",[16]A!BC17)</f>
        <v/>
      </c>
      <c r="FP18" s="6">
        <f>IF([16]A!BD17=0,".",[16]A!BD17)</f>
        <v>107.3</v>
      </c>
      <c r="FQ18" s="22" t="str">
        <f>IF([16]A!BE17=0,"",[16]A!BE17)</f>
        <v/>
      </c>
      <c r="FR18" s="21">
        <f>IF([15]A!B17=0,".",[15]A!B17)</f>
        <v>114.2</v>
      </c>
      <c r="FS18" s="22" t="str">
        <f>IF([15]A!C17=0,"",[15]A!C17)</f>
        <v/>
      </c>
      <c r="FT18" s="6">
        <f>IF([16]B!B17=0,".",[16]B!B17)</f>
        <v>98.6</v>
      </c>
      <c r="FU18" s="22" t="str">
        <f>IF([16]B!C17=0,"",[16]B!C17)</f>
        <v/>
      </c>
      <c r="FV18" s="21">
        <f>IF([16]B!D17=0,".",[16]B!D17)</f>
        <v>99.4</v>
      </c>
      <c r="FW18" s="22" t="str">
        <f>IF([16]B!E17=0,"",[16]B!E17)</f>
        <v/>
      </c>
      <c r="FX18" s="6">
        <f>IF([16]B!H17=0,".",[16]B!H17)</f>
        <v>97.9</v>
      </c>
      <c r="FY18" s="22" t="str">
        <f>IF([16]B!I17=0,"",[16]B!I17)</f>
        <v/>
      </c>
      <c r="FZ18" s="21">
        <f>IF([16]B!BB17=0,".",[16]B!BB17)</f>
        <v>104.4</v>
      </c>
      <c r="GA18" s="22" t="str">
        <f>IF([16]B!BC17=0,"",[16]B!BC17)</f>
        <v/>
      </c>
      <c r="GB18" s="6">
        <f>IF([16]B!BD17=0,".",[16]B!BD17)</f>
        <v>101</v>
      </c>
      <c r="GC18" s="22" t="str">
        <f>IF([16]B!BE17=0,"",[16]B!BE17)</f>
        <v/>
      </c>
      <c r="GD18" s="21">
        <f>IF([15]B!B17=0,".",[15]B!B17)</f>
        <v>89.2</v>
      </c>
      <c r="GE18" s="22" t="str">
        <f>IF([15]B!C17=0,"",[15]B!C17)</f>
        <v/>
      </c>
      <c r="GF18" s="6">
        <f>IF([14]Miesieczne!B17=0,".",[14]Miesieczne!B17)</f>
        <v>85.5</v>
      </c>
      <c r="GG18" s="6" t="str">
        <f>IF([14]Miesieczne!C17=0,"",[14]Miesieczne!C17)</f>
        <v/>
      </c>
      <c r="GH18" s="21">
        <f>IF([14]Miesieczne!D17=0,".",[14]Miesieczne!D17)</f>
        <v>103.9</v>
      </c>
      <c r="GI18" s="22" t="str">
        <f>IF([14]Miesieczne!E17=0,"",[14]Miesieczne!E17)</f>
        <v/>
      </c>
      <c r="GJ18" s="6">
        <f>IF([14]Miesieczne!F17=0,".",[14]Miesieczne!F17)</f>
        <v>83.4</v>
      </c>
      <c r="GK18" s="6" t="str">
        <f>IF([14]Miesieczne!G17=0,"",[14]Miesieczne!G17)</f>
        <v/>
      </c>
      <c r="GL18" s="21">
        <f>IF([14]Miesieczne!H17=0,".",[14]Miesieczne!H17)</f>
        <v>99.9</v>
      </c>
      <c r="GM18" s="22" t="str">
        <f>IF([14]Miesieczne!I17=0,"",[14]Miesieczne!I17)</f>
        <v/>
      </c>
      <c r="GN18" s="6">
        <f>IF([14]Miesieczne!J17=0,".",[14]Miesieczne!J17)</f>
        <v>87.6</v>
      </c>
      <c r="GO18" s="6" t="str">
        <f>IF([14]Miesieczne!K17=0,"",[14]Miesieczne!K17)</f>
        <v/>
      </c>
      <c r="GP18" s="21">
        <f>IF([15]Miesieczne!D17=0,".",[15]Miesieczne!D17)</f>
        <v>101.6</v>
      </c>
      <c r="GQ18" s="22" t="str">
        <f>IF([15]Miesieczne!E17=0,"",[15]Miesieczne!E17)</f>
        <v/>
      </c>
      <c r="GR18" s="6">
        <f>IF([16]Miesieczne!B17=0,".",[16]Miesieczne!B17)</f>
        <v>109.8</v>
      </c>
      <c r="GS18" s="6" t="str">
        <f>IF([16]Miesieczne!C17=0,"",[16]Miesieczne!C17)</f>
        <v/>
      </c>
      <c r="GT18" s="21">
        <f>IF([16]Miesieczne!D17=0,".",[16]Miesieczne!D17)</f>
        <v>98.6</v>
      </c>
      <c r="GU18" s="22" t="str">
        <f>IF([16]Miesieczne!E17=0,"",[16]Miesieczne!E17)</f>
        <v/>
      </c>
      <c r="GV18" s="6">
        <f>IF([16]Miesieczne!F17=0,".",[16]Miesieczne!F17)</f>
        <v>111.3</v>
      </c>
      <c r="GW18" s="6" t="str">
        <f>IF([16]Miesieczne!G17=0,"",[16]Miesieczne!G17)</f>
        <v/>
      </c>
      <c r="GX18" s="21">
        <f>IF([16]Miesieczne!H17=0,".",[16]Miesieczne!H17)</f>
        <v>96.8</v>
      </c>
      <c r="GY18" s="22" t="str">
        <f>IF([16]Miesieczne!I17=0,"",[16]Miesieczne!I17)</f>
        <v/>
      </c>
      <c r="GZ18" s="6">
        <f>IF([16]Miesieczne!J17=0,".",[16]Miesieczne!J17)</f>
        <v>107</v>
      </c>
      <c r="HA18" s="6" t="str">
        <f>IF([16]Miesieczne!K17=0,"",[16]Miesieczne!K17)</f>
        <v/>
      </c>
      <c r="HB18" s="21">
        <f>IF([15]Miesieczne!F17=0,".",[15]Miesieczne!F17)</f>
        <v>111.7</v>
      </c>
      <c r="HC18" s="22" t="str">
        <f>IF([15]Miesieczne!G17=0,"",[15]Miesieczne!G17)</f>
        <v/>
      </c>
      <c r="HD18" s="6">
        <f>IF([16]Miesieczne!L17=0,".",[16]Miesieczne!L17)</f>
        <v>100</v>
      </c>
      <c r="HE18" s="22" t="str">
        <f>IF([16]Miesieczne!M17=0,"",[16]Miesieczne!M17)</f>
        <v/>
      </c>
      <c r="HF18" s="6">
        <f>IF([16]Miesieczne!N17=0,".",[16]Miesieczne!N17)</f>
        <v>100.3</v>
      </c>
      <c r="HG18" s="6" t="str">
        <f>IF([16]Miesieczne!O17=0,"",[16]Miesieczne!O17)</f>
        <v/>
      </c>
      <c r="HH18" s="21">
        <f>IF([16]Miesieczne!P17=0,".",[16]Miesieczne!P17)</f>
        <v>100.8</v>
      </c>
      <c r="HI18" s="22" t="str">
        <f>IF([16]Miesieczne!Q17=0,"",[16]Miesieczne!Q17)</f>
        <v/>
      </c>
      <c r="HJ18" s="6">
        <f>IF([16]Miesieczne!R17=0,".",[16]Miesieczne!R17)</f>
        <v>96.9</v>
      </c>
      <c r="HK18" s="22" t="str">
        <f>IF([16]Miesieczne!S17=0,"",[16]Miesieczne!S17)</f>
        <v/>
      </c>
      <c r="HL18" s="6">
        <f>IF([16]Miesieczne!T17=0,".",[16]Miesieczne!T17)</f>
        <v>102.9</v>
      </c>
      <c r="HM18" s="22" t="str">
        <f>IF([16]Miesieczne!U17=0,"",[16]Miesieczne!U17)</f>
        <v/>
      </c>
      <c r="HN18" s="6">
        <f>IF([15]Miesieczne!H17=0,".",[15]Miesieczne!H17)</f>
        <v>99.7</v>
      </c>
      <c r="HO18" s="6" t="str">
        <f>IF([15]Miesieczne!I17=0,"",[15]Miesieczne!I17)</f>
        <v/>
      </c>
      <c r="HP18" s="21">
        <f>IF([16]Miesieczne!V17=0,".",[16]Miesieczne!V17)</f>
        <v>88.9</v>
      </c>
      <c r="HQ18" s="22" t="str">
        <f>IF([16]Miesieczne!W17=0,"",[16]Miesieczne!W17)</f>
        <v/>
      </c>
      <c r="HR18" s="6">
        <f>IF([16]Miesieczne!X17=0,".",[16]Miesieczne!X17)</f>
        <v>108.5</v>
      </c>
      <c r="HS18" s="6" t="str">
        <f>IF([16]Miesieczne!Y17=0,"",[16]Miesieczne!Y17)</f>
        <v/>
      </c>
      <c r="HT18" s="21">
        <f>IF([16]Miesieczne!Z17=0,".",[16]Miesieczne!Z17)</f>
        <v>96.5</v>
      </c>
      <c r="HU18" s="22" t="str">
        <f>IF([16]Miesieczne!AA17=0,"",[16]Miesieczne!AA17)</f>
        <v/>
      </c>
      <c r="HV18" s="6">
        <f>IF([16]Miesieczne!AB17=0,".",[16]Miesieczne!AB17)</f>
        <v>87.2</v>
      </c>
      <c r="HW18" s="6" t="str">
        <f>IF([16]Miesieczne!AC17=0,"",[16]Miesieczne!AC17)</f>
        <v/>
      </c>
      <c r="HX18" s="21">
        <f>IF([16]Miesieczne!AD17=0,".",[16]Miesieczne!AD17)</f>
        <v>110</v>
      </c>
      <c r="HY18" s="22" t="str">
        <f>IF([16]Miesieczne!AE17=0,"",[16]Miesieczne!AE17)</f>
        <v/>
      </c>
      <c r="HZ18" s="6">
        <f>IF([16]Miesieczne!AF17=0,".",[16]Miesieczne!AF17)</f>
        <v>94.5</v>
      </c>
      <c r="IA18" s="6" t="str">
        <f>IF([16]Miesieczne!AG17=0,"",[16]Miesieczne!AG17)</f>
        <v/>
      </c>
      <c r="IB18" s="19">
        <f>IF([17]Miesieczne!B17=0,".",[17]Miesieczne!B17)</f>
        <v>6456</v>
      </c>
      <c r="IC18" s="58" t="str">
        <f>IF([17]Miesieczne!C17=0,"",[17]Miesieczne!C17)</f>
        <v/>
      </c>
      <c r="ID18" s="3">
        <f>IF([17]Miesieczne!D17=0,".",[17]Miesieczne!D17)</f>
        <v>621</v>
      </c>
      <c r="IE18" s="3" t="str">
        <f>IF([17]Miesieczne!E17=0,"",[17]Miesieczne!E17)</f>
        <v/>
      </c>
      <c r="IF18" s="19">
        <f>IF([18]Miesieczne!B17=0,".",[18]Miesieczne!B17)</f>
        <v>13624</v>
      </c>
      <c r="IG18" s="58" t="str">
        <f>IF([18]Miesieczne!C17=0,"",[18]Miesieczne!C17)</f>
        <v/>
      </c>
      <c r="IH18" s="3">
        <v>2167</v>
      </c>
      <c r="II18" s="3"/>
      <c r="IJ18" s="19">
        <f>IF([19]Wartosci_miesieczne!B17=0,".",[19]Wartosci_miesieczne!B17)</f>
        <v>12218</v>
      </c>
      <c r="IK18" s="22" t="str">
        <f>IF([19]Wartosci_miesieczne!C17=0,"",[19]Wartosci_miesieczne!C17)</f>
        <v/>
      </c>
      <c r="IL18" s="6">
        <f>IF(ROUND([20]Wartosci!B17/1000,1)=0,".",ROUND([20]Wartosci!B17/1000,1))</f>
        <v>37.4</v>
      </c>
      <c r="IM18" s="22" t="str">
        <f>IF([20]Wartosci!C17=0,"",[20]Wartosci!C17)</f>
        <v/>
      </c>
      <c r="IN18" s="21">
        <f>IF([21]Miesieczne!B17=0,".",[21]Miesieczne!B17)</f>
        <v>88.3</v>
      </c>
      <c r="IO18" s="22" t="str">
        <f>IF([21]Miesieczne!C17=0,"",[21]Miesieczne!C17)</f>
        <v/>
      </c>
      <c r="IP18" s="6">
        <f>IF([21]Miesieczne!D17=0,".",[21]Miesieczne!D17)</f>
        <v>109.2</v>
      </c>
      <c r="IQ18" s="6" t="str">
        <f>IF([21]Miesieczne!E17=0,"",[21]Miesieczne!E17)</f>
        <v/>
      </c>
      <c r="IR18" s="21">
        <f>IF([21]Miesieczne!F17=0,".",[21]Miesieczne!F17)</f>
        <v>92.1</v>
      </c>
      <c r="IS18" s="22" t="str">
        <f>IF([21]Miesieczne!G17=0,"",[21]Miesieczne!G17)</f>
        <v/>
      </c>
      <c r="IT18" s="6" t="s">
        <v>569</v>
      </c>
      <c r="IU18" s="6"/>
      <c r="IV18" s="21">
        <f>IF([21]Ceny_stale_A!B17=0,".",[21]Ceny_stale_A!B17)</f>
        <v>106.1</v>
      </c>
      <c r="IW18" s="95" t="str">
        <f>IF([21]Ceny_stale_A!C17=0,"",[21]Ceny_stale_A!C17)</f>
        <v/>
      </c>
      <c r="IX18" s="96" t="s">
        <v>569</v>
      </c>
      <c r="IY18" s="6"/>
      <c r="IZ18" s="21" t="s">
        <v>569</v>
      </c>
      <c r="JA18" s="22"/>
      <c r="JB18" s="6" t="s">
        <v>569</v>
      </c>
      <c r="JC18" s="6"/>
      <c r="JD18" s="21">
        <f>IF([22]Miesieczne!D17=0,".",[22]Miesieczne!D17)</f>
        <v>42551.4</v>
      </c>
      <c r="JE18" s="22" t="str">
        <f>IF([22]Miesieczne!E17=0,"",[22]Miesieczne!E17)</f>
        <v/>
      </c>
      <c r="JF18" s="6">
        <f>IF([22]Miesieczne!F17=0,".",[22]Miesieczne!F17)</f>
        <v>49527.1</v>
      </c>
      <c r="JG18" s="6" t="str">
        <f>IF([22]Miesieczne!G17=0,"",[22]Miesieczne!G17)</f>
        <v/>
      </c>
      <c r="JH18" s="21">
        <f>IF([22]Miesieczne!H17=0,".",[22]Miesieczne!H17)</f>
        <v>-6975.7</v>
      </c>
      <c r="JI18" s="22" t="str">
        <f>IF([22]Miesieczne!I17=0,"",[22]Miesieczne!I17)</f>
        <v/>
      </c>
      <c r="JJ18" s="6">
        <f>IF([22]Miesieczne!J17=0,".",[22]Miesieczne!J17)</f>
        <v>107.5</v>
      </c>
      <c r="JK18" s="6" t="str">
        <f>IF([22]Miesieczne!K17=0,"",[22]Miesieczne!K17)</f>
        <v/>
      </c>
      <c r="JL18" s="21">
        <f>IF([22]Miesieczne!L17=0,".",[22]Miesieczne!L17)</f>
        <v>100.4</v>
      </c>
      <c r="JM18" s="22" t="str">
        <f>IF([22]Miesieczne!M17=0,"",[22]Miesieczne!M17)</f>
        <v/>
      </c>
      <c r="JN18" s="6">
        <f>IF([22]Miesieczne!N17=0,".",[22]Miesieczne!N17)</f>
        <v>113.6</v>
      </c>
      <c r="JO18" s="6" t="str">
        <f>IF([22]Miesieczne!O17=0,"",[22]Miesieczne!O17)</f>
        <v/>
      </c>
      <c r="JP18" s="21">
        <f>IF([22]Miesieczne!P17=0,".",[22]Miesieczne!P17)</f>
        <v>99</v>
      </c>
      <c r="JQ18" s="6" t="str">
        <f>IF([22]Miesieczne!Q17=0,"",[22]Miesieczne!Q17)</f>
        <v/>
      </c>
      <c r="JR18" s="6"/>
      <c r="JS18" s="25"/>
      <c r="JT18" s="25"/>
    </row>
    <row r="19" spans="1:280" s="4" customFormat="1" ht="15" customHeight="1" x14ac:dyDescent="0.2">
      <c r="A19" s="110" t="s">
        <v>240</v>
      </c>
      <c r="B19" s="19" t="str">
        <f>IF([1]Wartosci!B18=0,".",[1]Wartosci!B18)</f>
        <v>.</v>
      </c>
      <c r="C19" s="58" t="str">
        <f>IF([1]Wartosci!C18=0,"",[1]Wartosci!C18)</f>
        <v/>
      </c>
      <c r="D19" s="19">
        <f>IF([2]Wartosci!B18=0,".",[2]Wartosci!B18)</f>
        <v>5379</v>
      </c>
      <c r="E19" s="58" t="str">
        <f>IF([2]Wartosci!C18=0,"",[2]Wartosci!C18)</f>
        <v/>
      </c>
      <c r="F19" s="63">
        <f>IF([2]Miesieczne_I!B18=0,".",[2]Miesieczne_I!B18)</f>
        <v>95.8</v>
      </c>
      <c r="G19" s="63" t="str">
        <f>IF([2]Miesieczne_I!C18=0,"",[2]Miesieczne_I!C18)</f>
        <v/>
      </c>
      <c r="H19" s="21">
        <f>IF([2]A!B18=0,".",[2]A!B18)</f>
        <v>102.4</v>
      </c>
      <c r="I19" s="22" t="str">
        <f>IF([2]A!C18=0,"",[2]A!C18)</f>
        <v/>
      </c>
      <c r="J19" s="21">
        <f>IF([2]B!B18=0,".",[2]B!B18)</f>
        <v>100</v>
      </c>
      <c r="K19" s="22" t="str">
        <f>IF([2]B!C18=0,"",[2]B!C18)</f>
        <v/>
      </c>
      <c r="L19" s="21">
        <f>IF([3]Wartosci!T18=0,".",[3]Wartosci!T18)</f>
        <v>12.4</v>
      </c>
      <c r="M19" s="22" t="str">
        <f>IF([3]Wartosci!U18=0,"",[3]Wartosci!U18)</f>
        <v/>
      </c>
      <c r="N19" s="24">
        <f>IF([4]Wartosci!B18=0,".",[4]Wartosci!B18)</f>
        <v>3847.91</v>
      </c>
      <c r="O19" s="57" t="str">
        <f>IF([4]Wartosci!C18=0,"",[4]Wartosci!C18)</f>
        <v/>
      </c>
      <c r="P19" s="21">
        <f>IF([4]A!B18=0,".",[4]A!B18)</f>
        <v>105.4</v>
      </c>
      <c r="Q19" s="22" t="str">
        <f>IF([4]A!C18=0,"",[4]A!C18)</f>
        <v/>
      </c>
      <c r="R19" s="21">
        <f>IF([4]B!B18=0,".",[4]B!B18)</f>
        <v>109.1</v>
      </c>
      <c r="S19" s="22" t="str">
        <f>IF([4]B!C18=0,"",[4]B!C18)</f>
        <v/>
      </c>
      <c r="T19" s="64">
        <f>IF([4]Miesieczne!B18=0,".",[4]Miesieczne!B18)</f>
        <v>99.3</v>
      </c>
      <c r="U19" s="64" t="str">
        <f>IF([4]Miesieczne!C18=0,"",[4]Miesieczne!C18)</f>
        <v/>
      </c>
      <c r="V19" s="66">
        <f>IF([4]Miesieczne!D18=0,".",[4]Miesieczne!D18)</f>
        <v>102.3</v>
      </c>
      <c r="W19" s="67" t="str">
        <f>IF([4]Miesieczne!E18=0,"",[4]Miesieczne!E18)</f>
        <v/>
      </c>
      <c r="X19" s="64">
        <f>IF([4]Miesieczne!F18=0,".",[4]Miesieczne!F18)</f>
        <v>108.7</v>
      </c>
      <c r="Y19" s="64" t="str">
        <f>IF([4]Miesieczne!G18=0,"",[4]Miesieczne!G18)</f>
        <v/>
      </c>
      <c r="Z19" s="24">
        <f>IF([5]Wartosci!X18=0,".",[5]Wartosci!X18)</f>
        <v>1667.58</v>
      </c>
      <c r="AA19" s="57" t="str">
        <f>IF([5]Wartosci!Y18=0,"",[5]Wartosci!Y18)</f>
        <v/>
      </c>
      <c r="AB19" s="21">
        <f>IF([5]A!X18=0,".",[5]A!X18)</f>
        <v>106.5</v>
      </c>
      <c r="AC19" s="22" t="str">
        <f>IF([5]A!Y18=0,"",[5]A!Y18)</f>
        <v/>
      </c>
      <c r="AD19" s="21">
        <f>IF([5]B!X18=0,".",[5]B!X18)</f>
        <v>100.1</v>
      </c>
      <c r="AE19" s="22" t="str">
        <f>IF([5]B!Y18=0,"",[5]B!Y18)</f>
        <v/>
      </c>
      <c r="AF19" s="64">
        <f>IF([5]Miesieczne!B18=0,".",[5]Miesieczne!B18)</f>
        <v>87.4</v>
      </c>
      <c r="AG19" s="64" t="str">
        <f>IF([5]Miesieczne!C18=0,"",[5]Miesieczne!C18)</f>
        <v/>
      </c>
      <c r="AH19" s="66">
        <f>IF([5]Miesieczne!D18=0,".",[5]Miesieczne!D18)</f>
        <v>102.9</v>
      </c>
      <c r="AI19" s="67" t="str">
        <f>IF([5]Miesieczne!E18=0,"",[5]Miesieczne!E18)</f>
        <v/>
      </c>
      <c r="AJ19" s="64">
        <f>IF([5]Miesieczne!F18=0,".",[5]Miesieczne!F18)</f>
        <v>99.8</v>
      </c>
      <c r="AK19" s="64" t="str">
        <f>IF([5]Miesieczne!G18=0,"",[5]Miesieczne!G18)</f>
        <v/>
      </c>
      <c r="AL19" s="24">
        <f>IF([5]Wartosci!AH18=0,".",[5]Wartosci!AH18)</f>
        <v>955.4</v>
      </c>
      <c r="AM19" s="57" t="str">
        <f>IF([5]Wartosci!AI18=0,"",[5]Wartosci!AI18)</f>
        <v/>
      </c>
      <c r="AN19" s="21">
        <f>IF([5]A!AH18=0,".",[5]A!AH18)</f>
        <v>104.6</v>
      </c>
      <c r="AO19" s="22" t="str">
        <f>IF([5]A!AI18=0,"",[5]A!AI18)</f>
        <v/>
      </c>
      <c r="AP19" s="21">
        <f>IF([5]B!AH18=0,".",[5]B!AH18)</f>
        <v>100</v>
      </c>
      <c r="AQ19" s="22" t="str">
        <f>IF([5]B!AI18=0,"",[5]B!AI18)</f>
        <v/>
      </c>
      <c r="AR19" s="21">
        <f>IF([5]Miesieczne!H18=0,".",[5]Miesieczne!H18)</f>
        <v>87.1</v>
      </c>
      <c r="AS19" s="22" t="str">
        <f>IF([5]Miesieczne!I18=0,"",[5]Miesieczne!I18)</f>
        <v/>
      </c>
      <c r="AT19" s="21">
        <f>IF([5]Miesieczne!J18=0,".",[5]Miesieczne!J18)</f>
        <v>101.1</v>
      </c>
      <c r="AU19" s="22" t="str">
        <f>IF([5]Miesieczne!K18=0,"",[5]Miesieczne!K18)</f>
        <v/>
      </c>
      <c r="AV19" s="21">
        <f>IF([5]Miesieczne!L18=0,".",[5]Miesieczne!L18)</f>
        <v>99.7</v>
      </c>
      <c r="AW19" s="22" t="str">
        <f>IF([5]Miesieczne!M18=0,"",[5]Miesieczne!M18)</f>
        <v/>
      </c>
      <c r="AX19" s="21">
        <f>IF([6]Miesieczne!B18=0,".",[6]Miesieczne!B18)</f>
        <v>449.2</v>
      </c>
      <c r="AY19" s="22" t="str">
        <f>IF([6]Miesieczne!C18=0,"",[6]Miesieczne!C18)</f>
        <v/>
      </c>
      <c r="AZ19" s="21">
        <f>IF([6]Miesieczne!D18=0,".",[6]Miesieczne!D18)</f>
        <v>774.7</v>
      </c>
      <c r="BA19" s="22" t="str">
        <f>IF([6]Miesieczne!E18=0,"",[6]Miesieczne!E18)</f>
        <v/>
      </c>
      <c r="BB19" s="21">
        <f>IF([6]Miesieczne!F18=0,".",[6]Miesieczne!F18)</f>
        <v>783.6</v>
      </c>
      <c r="BC19" s="22" t="str">
        <f>IF([6]Miesieczne!G18=0,"",[6]Miesieczne!G18)</f>
        <v/>
      </c>
      <c r="BD19" s="21">
        <f>IF([7]Miesieczne!B18=0,".",[7]Miesieczne!B18)</f>
        <v>775.5</v>
      </c>
      <c r="BE19" s="22" t="str">
        <f>IF([7]Miesieczne!C18=0,"",[7]Miesieczne!C18)</f>
        <v/>
      </c>
      <c r="BF19" s="21">
        <f>IF([7]Miesieczne!D18=0,".",[7]Miesieczne!D18)</f>
        <v>90.3</v>
      </c>
      <c r="BG19" s="22" t="str">
        <f>IF([7]Miesieczne!E18=0,"",[7]Miesieczne!E18)</f>
        <v/>
      </c>
      <c r="BH19" s="24">
        <f>IF([7]Miesieczne!F18=0,".",[7]Miesieczne!F18)</f>
        <v>3.5</v>
      </c>
      <c r="BI19" s="57" t="str">
        <f>IF([7]Miesieczne!G18=0,"",[7]Miesieczne!G18)</f>
        <v/>
      </c>
      <c r="BJ19" s="24">
        <f>IF([7]Miesieczne!H18=0,".",[7]Miesieczne!H18)</f>
        <v>5</v>
      </c>
      <c r="BK19" s="57" t="str">
        <f>IF([7]Miesieczne!I18=0,"",[7]Miesieczne!I18)</f>
        <v/>
      </c>
      <c r="BL19" s="24">
        <f>IF([7]Miesieczne!J18=0,".",[7]Miesieczne!J18)</f>
        <v>2</v>
      </c>
      <c r="BM19" s="57" t="str">
        <f>IF([7]Miesieczne!K18=0,"",[7]Miesieczne!K18)</f>
        <v/>
      </c>
      <c r="BN19" s="24">
        <f>IF([7]Miesieczne!L18=0,".",[7]Miesieczne!L18)</f>
        <v>3.75</v>
      </c>
      <c r="BO19" s="57" t="str">
        <f>IF([7]Miesieczne!M18=0,"",[7]Miesieczne!M18)</f>
        <v/>
      </c>
      <c r="BP19" s="21">
        <f>IF([7]Miesieczne!N18=0,".",[7]Miesieczne!N18)</f>
        <v>2</v>
      </c>
      <c r="BQ19" s="22" t="str">
        <f>IF([7]Miesieczne!O18=0,"",[7]Miesieczne!O18)</f>
        <v/>
      </c>
      <c r="BR19" s="21">
        <f>IF([7]Miesieczne!P18=0,".",[7]Miesieczne!P18)</f>
        <v>4.0999999999999996</v>
      </c>
      <c r="BS19" s="22" t="str">
        <f>IF([7]Miesieczne!Q18=0,"",[7]Miesieczne!Q18)</f>
        <v/>
      </c>
      <c r="BT19" s="21">
        <f>IF([7]Miesieczne!R18=0,".",[7]Miesieczne!R18)</f>
        <v>1.5</v>
      </c>
      <c r="BU19" s="22" t="str">
        <f>IF([7]Miesieczne!S18=0,"",[7]Miesieczne!S18)</f>
        <v/>
      </c>
      <c r="BV19" s="21">
        <f>IF([7]Miesieczne!T18=0,".",[7]Miesieczne!T18)</f>
        <v>3.6</v>
      </c>
      <c r="BW19" s="22" t="str">
        <f>IF([7]Miesieczne!U18=0,"",[7]Miesieczne!U18)</f>
        <v/>
      </c>
      <c r="BX19" s="21">
        <f>IF([8]Wartosci!B18=0,".",[8]Wartosci!B18)</f>
        <v>6.1</v>
      </c>
      <c r="BY19" s="22" t="str">
        <f>IF([8]Wartosci!C18=0,"",[8]Wartosci!C18)</f>
        <v/>
      </c>
      <c r="BZ19" s="21">
        <f>IF([9]A!B18=0,".",[9]A!B18)</f>
        <v>165.4</v>
      </c>
      <c r="CA19" s="22" t="str">
        <f>IF([9]A!C18=0,"",[9]A!C18)</f>
        <v/>
      </c>
      <c r="CB19" s="21">
        <f>IF([9]B!B18=0,".",[9]B!B18)</f>
        <v>110</v>
      </c>
      <c r="CC19" s="22" t="str">
        <f>IF([9]B!C18=0,"",[9]B!C18)</f>
        <v/>
      </c>
      <c r="CD19" s="21">
        <f>IF([9]A!D18=0,".",[9]A!D18)</f>
        <v>205.3</v>
      </c>
      <c r="CE19" s="22" t="str">
        <f>IF([9]A!E18=0,"",[9]A!E18)</f>
        <v/>
      </c>
      <c r="CF19" s="21">
        <f>IF([9]B!D18=0,".",[9]B!D18)</f>
        <v>105.1</v>
      </c>
      <c r="CG19" s="22" t="str">
        <f>IF([9]B!E18=0,"",[9]B!E18)</f>
        <v/>
      </c>
      <c r="CH19" s="21">
        <f>IF([9]A!N18=0,".",[9]A!N18)</f>
        <v>111.1</v>
      </c>
      <c r="CI19" s="22" t="str">
        <f>IF([9]A!O18=0,"",[9]A!O18)</f>
        <v/>
      </c>
      <c r="CJ19" s="21">
        <f>IF([9]B!N18=0,".",[9]B!N18)</f>
        <v>104.8</v>
      </c>
      <c r="CK19" s="22" t="str">
        <f>IF([9]B!O18=0,"",[9]B!O18)</f>
        <v/>
      </c>
      <c r="CL19" s="21">
        <f>IF([9]A!P18=0,".",[9]A!P18)</f>
        <v>100.2</v>
      </c>
      <c r="CM19" s="22" t="str">
        <f>IF([9]A!Q18=0,"",[9]A!Q18)</f>
        <v/>
      </c>
      <c r="CN19" s="21">
        <f>IF([9]B!P18=0,".",[9]B!P18)</f>
        <v>102.3</v>
      </c>
      <c r="CO19" s="22" t="str">
        <f>IF([9]B!Q18=0,"",[9]B!Q18)</f>
        <v/>
      </c>
      <c r="CP19" s="21">
        <f>IF([10]A!B18=0,".",[10]A!B18)</f>
        <v>106.2</v>
      </c>
      <c r="CQ19" s="22" t="str">
        <f>IF([10]A!C18=0,"",[10]A!C18)</f>
        <v/>
      </c>
      <c r="CR19" s="21">
        <f>IF([10]B!B18=0,".",[10]B!B18)</f>
        <v>101.2</v>
      </c>
      <c r="CS19" s="22" t="str">
        <f>IF([10]B!C18=0,"",[10]B!C18)</f>
        <v/>
      </c>
      <c r="CT19" s="21">
        <f>IF([10]C_miesieczne!B18=0,".",[10]C_miesieczne!B18)</f>
        <v>106.2</v>
      </c>
      <c r="CU19" s="22" t="str">
        <f>IF([10]C_miesieczne!C18=0,"",[10]C_miesieczne!C18)</f>
        <v/>
      </c>
      <c r="CV19" s="21">
        <f>IF([10]A!D18=0,".",[10]A!D18)</f>
        <v>123.6</v>
      </c>
      <c r="CW19" s="22" t="str">
        <f>IF([10]A!E18=0,"",[10]A!E18)</f>
        <v/>
      </c>
      <c r="CX19" s="21">
        <f>IF([10]B!D18=0,".",[10]B!D18)</f>
        <v>105.8</v>
      </c>
      <c r="CY19" s="22" t="str">
        <f>IF([10]B!E18=0,"",[10]B!E18)</f>
        <v/>
      </c>
      <c r="CZ19" s="21">
        <f>IF([10]C_miesieczne!D18=0,".",[10]C_miesieczne!D18)</f>
        <v>123.6</v>
      </c>
      <c r="DA19" s="22" t="str">
        <f>IF([10]C_miesieczne!E18=0,"",[10]C_miesieczne!E18)</f>
        <v/>
      </c>
      <c r="DB19" s="21">
        <f>IF([10]A!H18=0,".",[10]A!H18)</f>
        <v>105.1</v>
      </c>
      <c r="DC19" s="22" t="str">
        <f>IF([10]A!I18=0,"",[10]A!I18)</f>
        <v/>
      </c>
      <c r="DD19" s="21">
        <f>IF([10]B!H18=0,".",[10]B!H18)</f>
        <v>101.1</v>
      </c>
      <c r="DE19" s="22" t="str">
        <f>IF([10]B!I18=0,"",[10]B!I18)</f>
        <v/>
      </c>
      <c r="DF19" s="21">
        <f>IF([10]C_miesieczne!F18=0,".",[10]C_miesieczne!F18)</f>
        <v>105.1</v>
      </c>
      <c r="DG19" s="22" t="str">
        <f>IF([10]C_miesieczne!G18=0,"",[10]C_miesieczne!G18)</f>
        <v/>
      </c>
      <c r="DH19" s="21">
        <f>IF([10]A!BB18=0,".",[10]A!BB18)</f>
        <v>105.2</v>
      </c>
      <c r="DI19" s="22" t="str">
        <f>IF([10]A!BC18=0,"",[10]A!BC18)</f>
        <v/>
      </c>
      <c r="DJ19" s="21">
        <f>IF([10]B!BB18=0,".",[10]B!BB18)</f>
        <v>100.1</v>
      </c>
      <c r="DK19" s="22" t="str">
        <f>IF([10]B!BC18=0,"",[10]B!BC18)</f>
        <v/>
      </c>
      <c r="DL19" s="21">
        <f>IF([10]C_miesieczne!H18=0,".",[10]C_miesieczne!H18)</f>
        <v>105.2</v>
      </c>
      <c r="DM19" s="22" t="str">
        <f>IF([10]C_miesieczne!I18=0,"",[10]C_miesieczne!I18)</f>
        <v/>
      </c>
      <c r="DN19" s="21">
        <f>IF([10]A!BD18=0,".",[10]A!BD18)</f>
        <v>105.9</v>
      </c>
      <c r="DO19" s="22" t="str">
        <f>IF([10]A!BE18=0,"",[10]A!BE18)</f>
        <v/>
      </c>
      <c r="DP19" s="21">
        <f>IF([10]B!BD18=0,".",[10]B!BD18)</f>
        <v>100.6</v>
      </c>
      <c r="DQ19" s="22" t="str">
        <f>IF([10]B!BE18=0,"",[10]B!BE18)</f>
        <v/>
      </c>
      <c r="DR19" s="21">
        <f>IF([10]C_miesieczne!J18=0,".",[10]C_miesieczne!J18)</f>
        <v>105.9</v>
      </c>
      <c r="DS19" s="22" t="str">
        <f>IF([10]C_miesieczne!K18=0,"",[10]C_miesieczne!K18)</f>
        <v/>
      </c>
      <c r="DT19" s="21">
        <f>IF([11]A_Prod_bud_mont!B18=0,".",[11]A_Prod_bud_mont!B18)</f>
        <v>100</v>
      </c>
      <c r="DU19" s="22" t="str">
        <f>IF([11]A_Prod_bud_mont!C18=0,"",[11]A_Prod_bud_mont!C18)</f>
        <v/>
      </c>
      <c r="DV19" s="21">
        <f>IF([11]B_Prod_bud_mont!B18=0,".",[11]B_Prod_bud_mont!B18)</f>
        <v>100.1</v>
      </c>
      <c r="DW19" s="22" t="str">
        <f>IF([11]B_Prod_bud_mont!C18=0,"",[11]B_Prod_bud_mont!C18)</f>
        <v/>
      </c>
      <c r="DX19" s="21">
        <f>IF([11]Miesieczne!B18=0,".",[11]Miesieczne!B18)</f>
        <v>100</v>
      </c>
      <c r="DY19" s="22" t="str">
        <f>IF([11]Miesieczne!C18=0,"",[11]Miesieczne!C18)</f>
        <v/>
      </c>
      <c r="DZ19" s="21">
        <f>IF([12]A!B18=0,".",[12]A!B18)</f>
        <v>103.1</v>
      </c>
      <c r="EA19" s="22" t="str">
        <f>IF([12]A!C18=0,"",[12]A!C18)</f>
        <v/>
      </c>
      <c r="EB19" s="21">
        <f>IF([12]B!B18=0,".",[12]B!B18)</f>
        <v>100.4</v>
      </c>
      <c r="EC19" s="22" t="str">
        <f>IF([12]B!C18=0,"",[12]B!C18)</f>
        <v/>
      </c>
      <c r="ED19" s="21">
        <f>IF([12]C!B18=0,".",[12]C!B18)</f>
        <v>103.1</v>
      </c>
      <c r="EE19" s="22" t="str">
        <f>IF([12]C!C18=0,"",[12]C!C18)</f>
        <v/>
      </c>
      <c r="EF19" s="21">
        <f>IF([13]Miesieczne!B18=0,".",[13]Miesieczne!B18)</f>
        <v>105.9</v>
      </c>
      <c r="EG19" s="6" t="str">
        <f>IF([13]Miesieczne!C18=0,"",[13]Miesieczne!C18)</f>
        <v/>
      </c>
      <c r="EH19" s="21">
        <f>IF([13]Miesieczne!D18=0,".",[13]Miesieczne!D18)</f>
        <v>102.9</v>
      </c>
      <c r="EI19" s="22" t="str">
        <f>IF([13]Miesieczne!E18=0,"",[13]Miesieczne!E18)</f>
        <v/>
      </c>
      <c r="EJ19" s="6">
        <f>IF([13]Miesieczne!F18=0,".",[13]Miesieczne!F18)</f>
        <v>113.3</v>
      </c>
      <c r="EK19" s="6" t="str">
        <f>IF([13]Miesieczne!G18=0,"",[13]Miesieczne!G18)</f>
        <v/>
      </c>
      <c r="EL19" s="21">
        <f>IF([13]Miesieczne!H18=0,".",[13]Miesieczne!H18)</f>
        <v>102.8</v>
      </c>
      <c r="EM19" s="22" t="str">
        <f>IF([13]Miesieczne!I18=0,"",[13]Miesieczne!I18)</f>
        <v/>
      </c>
      <c r="EN19" s="6">
        <f>IF([13]Miesieczne!J18=0,".",[13]Miesieczne!J18)</f>
        <v>93.5</v>
      </c>
      <c r="EO19" s="22" t="str">
        <f>IF([13]Miesieczne!K18=0,"",[13]Miesieczne!K18)</f>
        <v/>
      </c>
      <c r="EP19" s="13">
        <v>399.59</v>
      </c>
      <c r="EQ19" s="57"/>
      <c r="ER19" s="13">
        <v>301.97000000000003</v>
      </c>
      <c r="ES19" s="13"/>
      <c r="ET19" s="24">
        <v>311.55</v>
      </c>
      <c r="EU19" s="57"/>
      <c r="EV19" s="6">
        <f>IF([14]Wskazniki!B18=0,".",[14]Wskazniki!B18)</f>
        <v>84.8</v>
      </c>
      <c r="EW19" s="22" t="str">
        <f>IF([14]Wskazniki!C18=0,"",[14]Wskazniki!C18)</f>
        <v/>
      </c>
      <c r="EX19" s="21">
        <f>IF([14]Wskazniki!D18=0,".",[14]Wskazniki!D18)</f>
        <v>96.2</v>
      </c>
      <c r="EY19" s="22" t="str">
        <f>IF([14]Wskazniki!E18=0,"",[14]Wskazniki!E18)</f>
        <v/>
      </c>
      <c r="EZ19" s="6">
        <f>IF([14]Wskazniki!H18=0,".",[14]Wskazniki!H18)</f>
        <v>80</v>
      </c>
      <c r="FA19" s="22" t="str">
        <f>IF([14]Wskazniki!I18=0,"",[14]Wskazniki!I18)</f>
        <v/>
      </c>
      <c r="FB19" s="21">
        <f>IF([14]Wskazniki!BB18=0,".",[14]Wskazniki!BB18)</f>
        <v>129.1</v>
      </c>
      <c r="FC19" s="22" t="str">
        <f>IF([14]Wskazniki!BC18=0,"",[14]Wskazniki!BC18)</f>
        <v/>
      </c>
      <c r="FD19" s="6">
        <f>IF([14]Wskazniki!BD18=0,".",[14]Wskazniki!BD18)</f>
        <v>96.2</v>
      </c>
      <c r="FE19" s="22" t="str">
        <f>IF([14]Wskazniki!BE18=0,"",[14]Wskazniki!BE18)</f>
        <v/>
      </c>
      <c r="FF19" s="21">
        <f>IF([15]Miesieczne!B18=0,".",[15]Miesieczne!B18)</f>
        <v>160.1</v>
      </c>
      <c r="FG19" s="22" t="str">
        <f>IF([15]Miesieczne!C18=0,"",[15]Miesieczne!C18)</f>
        <v/>
      </c>
      <c r="FH19" s="6">
        <f>IF([16]A!B18=0,".",[16]A!B18)</f>
        <v>111.4</v>
      </c>
      <c r="FI19" s="22" t="str">
        <f>IF([16]A!C18=0,"",[16]A!C18)</f>
        <v/>
      </c>
      <c r="FJ19" s="21">
        <f>IF([16]A!D18=0,".",[16]A!D18)</f>
        <v>90.7</v>
      </c>
      <c r="FK19" s="22" t="str">
        <f>IF([16]A!E18=0,"",[16]A!E18)</f>
        <v/>
      </c>
      <c r="FL19" s="6">
        <f>IF([16]A!H18=0,".",[16]A!H18)</f>
        <v>114.1</v>
      </c>
      <c r="FM19" s="22" t="str">
        <f>IF([16]A!I18=0,"",[16]A!I18)</f>
        <v/>
      </c>
      <c r="FN19" s="21">
        <f>IF([16]A!BB18=0,".",[16]A!BB18)</f>
        <v>96.9</v>
      </c>
      <c r="FO19" s="95" t="str">
        <f>IF([16]A!BC18=0,"",[16]A!BC18)</f>
        <v/>
      </c>
      <c r="FP19" s="6">
        <f>IF([16]A!BD18=0,".",[16]A!BD18)</f>
        <v>108.2</v>
      </c>
      <c r="FQ19" s="22" t="str">
        <f>IF([16]A!BE18=0,"",[16]A!BE18)</f>
        <v/>
      </c>
      <c r="FR19" s="21">
        <f>IF([15]A!B18=0,".",[15]A!B18)</f>
        <v>112.3</v>
      </c>
      <c r="FS19" s="22" t="str">
        <f>IF([15]A!C18=0,"",[15]A!C18)</f>
        <v/>
      </c>
      <c r="FT19" s="6">
        <f>IF([16]B!B18=0,".",[16]B!B18)</f>
        <v>96.2</v>
      </c>
      <c r="FU19" s="22" t="str">
        <f>IF([16]B!C18=0,"",[16]B!C18)</f>
        <v/>
      </c>
      <c r="FV19" s="21">
        <f>IF([16]B!D18=0,".",[16]B!D18)</f>
        <v>89</v>
      </c>
      <c r="FW19" s="22" t="str">
        <f>IF([16]B!E18=0,"",[16]B!E18)</f>
        <v/>
      </c>
      <c r="FX19" s="6">
        <f>IF([16]B!H18=0,".",[16]B!H18)</f>
        <v>93.7</v>
      </c>
      <c r="FY19" s="22" t="str">
        <f>IF([16]B!I18=0,"",[16]B!I18)</f>
        <v/>
      </c>
      <c r="FZ19" s="21">
        <f>IF([16]B!BB18=0,".",[16]B!BB18)</f>
        <v>118.7</v>
      </c>
      <c r="GA19" s="22" t="str">
        <f>IF([16]B!BC18=0,"",[16]B!BC18)</f>
        <v/>
      </c>
      <c r="GB19" s="6">
        <f>IF([16]B!BD18=0,".",[16]B!BD18)</f>
        <v>111.6</v>
      </c>
      <c r="GC19" s="22" t="str">
        <f>IF([16]B!BE18=0,"",[16]B!BE18)</f>
        <v/>
      </c>
      <c r="GD19" s="21">
        <f>IF([15]B!B18=0,".",[15]B!B18)</f>
        <v>138.9</v>
      </c>
      <c r="GE19" s="22" t="str">
        <f>IF([15]B!C18=0,"",[15]B!C18)</f>
        <v/>
      </c>
      <c r="GF19" s="6">
        <f>IF([14]Miesieczne!B18=0,".",[14]Miesieczne!B18)</f>
        <v>83.4</v>
      </c>
      <c r="GG19" s="6" t="str">
        <f>IF([14]Miesieczne!C18=0,"",[14]Miesieczne!C18)</f>
        <v/>
      </c>
      <c r="GH19" s="21">
        <f>IF([14]Miesieczne!D18=0,".",[14]Miesieczne!D18)</f>
        <v>91</v>
      </c>
      <c r="GI19" s="22" t="str">
        <f>IF([14]Miesieczne!E18=0,"",[14]Miesieczne!E18)</f>
        <v/>
      </c>
      <c r="GJ19" s="6">
        <f>IF([14]Miesieczne!F18=0,".",[14]Miesieczne!F18)</f>
        <v>81.2</v>
      </c>
      <c r="GK19" s="6" t="str">
        <f>IF([14]Miesieczne!G18=0,"",[14]Miesieczne!G18)</f>
        <v/>
      </c>
      <c r="GL19" s="21">
        <f>IF([14]Miesieczne!H18=0,".",[14]Miesieczne!H18)</f>
        <v>103.6</v>
      </c>
      <c r="GM19" s="22" t="str">
        <f>IF([14]Miesieczne!I18=0,"",[14]Miesieczne!I18)</f>
        <v/>
      </c>
      <c r="GN19" s="6">
        <f>IF([14]Miesieczne!J18=0,".",[14]Miesieczne!J18)</f>
        <v>87.9</v>
      </c>
      <c r="GO19" s="6" t="str">
        <f>IF([14]Miesieczne!K18=0,"",[14]Miesieczne!K18)</f>
        <v/>
      </c>
      <c r="GP19" s="21">
        <f>IF([15]Miesieczne!D18=0,".",[15]Miesieczne!D18)</f>
        <v>99.8</v>
      </c>
      <c r="GQ19" s="22" t="str">
        <f>IF([15]Miesieczne!E18=0,"",[15]Miesieczne!E18)</f>
        <v/>
      </c>
      <c r="GR19" s="6">
        <f>IF([16]Miesieczne!B18=0,".",[16]Miesieczne!B18)</f>
        <v>109.2</v>
      </c>
      <c r="GS19" s="6" t="str">
        <f>IF([16]Miesieczne!C18=0,"",[16]Miesieczne!C18)</f>
        <v/>
      </c>
      <c r="GT19" s="21">
        <f>IF([16]Miesieczne!D18=0,".",[16]Miesieczne!D18)</f>
        <v>87.9</v>
      </c>
      <c r="GU19" s="22" t="str">
        <f>IF([16]Miesieczne!E18=0,"",[16]Miesieczne!E18)</f>
        <v/>
      </c>
      <c r="GV19" s="6">
        <f>IF([16]Miesieczne!F18=0,".",[16]Miesieczne!F18)</f>
        <v>111.4</v>
      </c>
      <c r="GW19" s="6" t="str">
        <f>IF([16]Miesieczne!G18=0,"",[16]Miesieczne!G18)</f>
        <v/>
      </c>
      <c r="GX19" s="21">
        <f>IF([16]Miesieczne!H18=0,".",[16]Miesieczne!H18)</f>
        <v>96.7</v>
      </c>
      <c r="GY19" s="22" t="str">
        <f>IF([16]Miesieczne!I18=0,"",[16]Miesieczne!I18)</f>
        <v/>
      </c>
      <c r="GZ19" s="6">
        <f>IF([16]Miesieczne!J18=0,".",[16]Miesieczne!J18)</f>
        <v>107.2</v>
      </c>
      <c r="HA19" s="6" t="str">
        <f>IF([16]Miesieczne!K18=0,"",[16]Miesieczne!K18)</f>
        <v/>
      </c>
      <c r="HB19" s="21">
        <f>IF([15]Miesieczne!F18=0,".",[15]Miesieczne!F18)</f>
        <v>110.4</v>
      </c>
      <c r="HC19" s="22" t="str">
        <f>IF([15]Miesieczne!G18=0,"",[15]Miesieczne!G18)</f>
        <v/>
      </c>
      <c r="HD19" s="6">
        <f>IF([16]Miesieczne!L18=0,".",[16]Miesieczne!L18)</f>
        <v>97.5</v>
      </c>
      <c r="HE19" s="22" t="str">
        <f>IF([16]Miesieczne!M18=0,"",[16]Miesieczne!M18)</f>
        <v/>
      </c>
      <c r="HF19" s="6">
        <f>IF([16]Miesieczne!N18=0,".",[16]Miesieczne!N18)</f>
        <v>87.6</v>
      </c>
      <c r="HG19" s="6" t="str">
        <f>IF([16]Miesieczne!O18=0,"",[16]Miesieczne!O18)</f>
        <v/>
      </c>
      <c r="HH19" s="21">
        <f>IF([16]Miesieczne!P18=0,".",[16]Miesieczne!P18)</f>
        <v>97.4</v>
      </c>
      <c r="HI19" s="22" t="str">
        <f>IF([16]Miesieczne!Q18=0,"",[16]Miesieczne!Q18)</f>
        <v/>
      </c>
      <c r="HJ19" s="6">
        <f>IF([16]Miesieczne!R18=0,".",[16]Miesieczne!R18)</f>
        <v>103.7</v>
      </c>
      <c r="HK19" s="22" t="str">
        <f>IF([16]Miesieczne!S18=0,"",[16]Miesieczne!S18)</f>
        <v/>
      </c>
      <c r="HL19" s="6">
        <f>IF([16]Miesieczne!T18=0,".",[16]Miesieczne!T18)</f>
        <v>100.3</v>
      </c>
      <c r="HM19" s="22" t="str">
        <f>IF([16]Miesieczne!U18=0,"",[16]Miesieczne!U18)</f>
        <v/>
      </c>
      <c r="HN19" s="6">
        <f>IF([15]Miesieczne!H18=0,".",[15]Miesieczne!H18)</f>
        <v>98.2</v>
      </c>
      <c r="HO19" s="6" t="str">
        <f>IF([15]Miesieczne!I18=0,"",[15]Miesieczne!I18)</f>
        <v/>
      </c>
      <c r="HP19" s="21">
        <f>IF([16]Miesieczne!V18=0,".",[16]Miesieczne!V18)</f>
        <v>93.3</v>
      </c>
      <c r="HQ19" s="22" t="str">
        <f>IF([16]Miesieczne!W18=0,"",[16]Miesieczne!W18)</f>
        <v/>
      </c>
      <c r="HR19" s="6">
        <f>IF([16]Miesieczne!X18=0,".",[16]Miesieczne!X18)</f>
        <v>123.4</v>
      </c>
      <c r="HS19" s="6" t="str">
        <f>IF([16]Miesieczne!Y18=0,"",[16]Miesieczne!Y18)</f>
        <v/>
      </c>
      <c r="HT19" s="21">
        <f>IF([16]Miesieczne!Z18=0,".",[16]Miesieczne!Z18)</f>
        <v>104.9</v>
      </c>
      <c r="HU19" s="22" t="str">
        <f>IF([16]Miesieczne!AA18=0,"",[16]Miesieczne!AA18)</f>
        <v/>
      </c>
      <c r="HV19" s="6">
        <f>IF([16]Miesieczne!AB18=0,".",[16]Miesieczne!AB18)</f>
        <v>90.9</v>
      </c>
      <c r="HW19" s="6" t="str">
        <f>IF([16]Miesieczne!AC18=0,"",[16]Miesieczne!AC18)</f>
        <v/>
      </c>
      <c r="HX19" s="21">
        <f>IF([16]Miesieczne!AD18=0,".",[16]Miesieczne!AD18)</f>
        <v>121.7</v>
      </c>
      <c r="HY19" s="22" t="str">
        <f>IF([16]Miesieczne!AE18=0,"",[16]Miesieczne!AE18)</f>
        <v/>
      </c>
      <c r="HZ19" s="6">
        <f>IF([16]Miesieczne!AF18=0,".",[16]Miesieczne!AF18)</f>
        <v>104.2</v>
      </c>
      <c r="IA19" s="6" t="str">
        <f>IF([16]Miesieczne!AG18=0,"",[16]Miesieczne!AG18)</f>
        <v/>
      </c>
      <c r="IB19" s="19">
        <f>IF([17]Miesieczne!B18=0,".",[17]Miesieczne!B18)</f>
        <v>6614</v>
      </c>
      <c r="IC19" s="58" t="str">
        <f>IF([17]Miesieczne!C18=0,"",[17]Miesieczne!C18)</f>
        <v/>
      </c>
      <c r="ID19" s="3">
        <f>IF([17]Miesieczne!D18=0,".",[17]Miesieczne!D18)</f>
        <v>568</v>
      </c>
      <c r="IE19" s="3" t="str">
        <f>IF([17]Miesieczne!E18=0,"",[17]Miesieczne!E18)</f>
        <v/>
      </c>
      <c r="IF19" s="19">
        <f>IF([18]Miesieczne!B18=0,".",[18]Miesieczne!B18)</f>
        <v>15174</v>
      </c>
      <c r="IG19" s="58" t="str">
        <f>IF([18]Miesieczne!C18=0,"",[18]Miesieczne!C18)</f>
        <v/>
      </c>
      <c r="IH19" s="3">
        <v>1801</v>
      </c>
      <c r="II19" s="3"/>
      <c r="IJ19" s="19">
        <f>IF([19]Wartosci_miesieczne!B18=0,".",[19]Wartosci_miesieczne!B18)</f>
        <v>14203</v>
      </c>
      <c r="IK19" s="22" t="str">
        <f>IF([19]Wartosci_miesieczne!C18=0,"",[19]Wartosci_miesieczne!C18)</f>
        <v/>
      </c>
      <c r="IL19" s="6">
        <f>IF(ROUND([20]Wartosci!B18/1000,1)=0,".",ROUND([20]Wartosci!B18/1000,1))</f>
        <v>32.799999999999997</v>
      </c>
      <c r="IM19" s="22" t="str">
        <f>IF([20]Wartosci!C18=0,"",[20]Wartosci!C18)</f>
        <v/>
      </c>
      <c r="IN19" s="21">
        <f>IF([21]Miesieczne!B18=0,".",[21]Miesieczne!B18)</f>
        <v>112.3</v>
      </c>
      <c r="IO19" s="22" t="str">
        <f>IF([21]Miesieczne!C18=0,"",[21]Miesieczne!C18)</f>
        <v/>
      </c>
      <c r="IP19" s="6">
        <f>IF([21]Miesieczne!D18=0,".",[21]Miesieczne!D18)</f>
        <v>113.6</v>
      </c>
      <c r="IQ19" s="6" t="str">
        <f>IF([21]Miesieczne!E18=0,"",[21]Miesieczne!E18)</f>
        <v/>
      </c>
      <c r="IR19" s="21">
        <f>IF([21]Miesieczne!F18=0,".",[21]Miesieczne!F18)</f>
        <v>93.6</v>
      </c>
      <c r="IS19" s="22" t="str">
        <f>IF([21]Miesieczne!G18=0,"",[21]Miesieczne!G18)</f>
        <v/>
      </c>
      <c r="IT19" s="6" t="s">
        <v>569</v>
      </c>
      <c r="IU19" s="6"/>
      <c r="IV19" s="21">
        <f>IF([21]Ceny_stale_A!B18=0,".",[21]Ceny_stale_A!B18)</f>
        <v>109.1</v>
      </c>
      <c r="IW19" s="95" t="str">
        <f>IF([21]Ceny_stale_A!C18=0,"",[21]Ceny_stale_A!C18)</f>
        <v/>
      </c>
      <c r="IX19" s="96" t="s">
        <v>569</v>
      </c>
      <c r="IY19" s="6"/>
      <c r="IZ19" s="21" t="s">
        <v>569</v>
      </c>
      <c r="JA19" s="22"/>
      <c r="JB19" s="6" t="s">
        <v>569</v>
      </c>
      <c r="JC19" s="6"/>
      <c r="JD19" s="21">
        <f>IF([22]Miesieczne!D18=0,".",[22]Miesieczne!D18)</f>
        <v>38829.699999999997</v>
      </c>
      <c r="JE19" s="22" t="str">
        <f>IF([22]Miesieczne!E18=0,"",[22]Miesieczne!E18)</f>
        <v/>
      </c>
      <c r="JF19" s="6">
        <f>IF([22]Miesieczne!F18=0,".",[22]Miesieczne!F18)</f>
        <v>45942.2</v>
      </c>
      <c r="JG19" s="6" t="str">
        <f>IF([22]Miesieczne!G18=0,"",[22]Miesieczne!G18)</f>
        <v/>
      </c>
      <c r="JH19" s="21">
        <f>IF([22]Miesieczne!H18=0,".",[22]Miesieczne!H18)</f>
        <v>-7112.5</v>
      </c>
      <c r="JI19" s="22" t="str">
        <f>IF([22]Miesieczne!I18=0,"",[22]Miesieczne!I18)</f>
        <v/>
      </c>
      <c r="JJ19" s="6">
        <f>IF([22]Miesieczne!J18=0,".",[22]Miesieczne!J18)</f>
        <v>111</v>
      </c>
      <c r="JK19" s="6" t="str">
        <f>IF([22]Miesieczne!K18=0,"",[22]Miesieczne!K18)</f>
        <v/>
      </c>
      <c r="JL19" s="21">
        <f>IF([22]Miesieczne!L18=0,".",[22]Miesieczne!L18)</f>
        <v>88.6</v>
      </c>
      <c r="JM19" s="22" t="str">
        <f>IF([22]Miesieczne!M18=0,"",[22]Miesieczne!M18)</f>
        <v/>
      </c>
      <c r="JN19" s="6">
        <f>IF([22]Miesieczne!N18=0,".",[22]Miesieczne!N18)</f>
        <v>110.7</v>
      </c>
      <c r="JO19" s="6" t="str">
        <f>IF([22]Miesieczne!O18=0,"",[22]Miesieczne!O18)</f>
        <v/>
      </c>
      <c r="JP19" s="21">
        <f>IF([22]Miesieczne!P18=0,".",[22]Miesieczne!P18)</f>
        <v>90.3</v>
      </c>
      <c r="JQ19" s="6" t="str">
        <f>IF([22]Miesieczne!Q18=0,"",[22]Miesieczne!Q18)</f>
        <v/>
      </c>
      <c r="JR19" s="6"/>
      <c r="JS19" s="25"/>
      <c r="JT19" s="25"/>
    </row>
    <row r="20" spans="1:280" s="4" customFormat="1" ht="15" customHeight="1" x14ac:dyDescent="0.2">
      <c r="A20" s="110" t="s">
        <v>241</v>
      </c>
      <c r="B20" s="19" t="str">
        <f>IF([1]Wartosci!B19=0,".",[1]Wartosci!B19)</f>
        <v>.</v>
      </c>
      <c r="C20" s="58" t="str">
        <f>IF([1]Wartosci!C19=0,"",[1]Wartosci!C19)</f>
        <v/>
      </c>
      <c r="D20" s="19">
        <f>IF([2]Wartosci!B19=0,".",[2]Wartosci!B19)</f>
        <v>5501</v>
      </c>
      <c r="E20" s="58" t="str">
        <f>IF([2]Wartosci!C19=0,"",[2]Wartosci!C19)</f>
        <v/>
      </c>
      <c r="F20" s="63">
        <f>IF([2]Miesieczne_I!B19=0,".",[2]Miesieczne_I!B19)</f>
        <v>98</v>
      </c>
      <c r="G20" s="63" t="str">
        <f>IF([2]Miesieczne_I!C19=0,"",[2]Miesieczne_I!C19)</f>
        <v/>
      </c>
      <c r="H20" s="21">
        <f>IF([2]A!B19=0,".",[2]A!B19)</f>
        <v>103.8</v>
      </c>
      <c r="I20" s="22" t="str">
        <f>IF([2]A!C19=0,"",[2]A!C19)</f>
        <v/>
      </c>
      <c r="J20" s="21">
        <f>IF([2]B!B19=0,".",[2]B!B19)</f>
        <v>102.3</v>
      </c>
      <c r="K20" s="22" t="str">
        <f>IF([2]B!C19=0,"",[2]B!C19)</f>
        <v/>
      </c>
      <c r="L20" s="21">
        <f>IF([3]Wartosci!T19=0,".",[3]Wartosci!T19)</f>
        <v>13.1</v>
      </c>
      <c r="M20" s="22" t="str">
        <f>IF([3]Wartosci!U19=0,"",[3]Wartosci!U19)</f>
        <v/>
      </c>
      <c r="N20" s="24">
        <f>IF([4]Wartosci!B19=0,".",[4]Wartosci!B19)</f>
        <v>3391.59</v>
      </c>
      <c r="O20" s="57" t="str">
        <f>IF([4]Wartosci!C19=0,"",[4]Wartosci!C19)</f>
        <v/>
      </c>
      <c r="P20" s="21">
        <f>IF([4]A!B19=0,".",[4]A!B19)</f>
        <v>105</v>
      </c>
      <c r="Q20" s="22" t="str">
        <f>IF([4]A!C19=0,"",[4]A!C19)</f>
        <v/>
      </c>
      <c r="R20" s="21">
        <f>IF([4]B!B19=0,".",[4]B!B19)</f>
        <v>88.1</v>
      </c>
      <c r="S20" s="22" t="str">
        <f>IF([4]B!C19=0,"",[4]B!C19)</f>
        <v/>
      </c>
      <c r="T20" s="64">
        <f>IF([4]Miesieczne!B19=0,".",[4]Miesieczne!B19)</f>
        <v>86.5</v>
      </c>
      <c r="U20" s="64" t="str">
        <f>IF([4]Miesieczne!C19=0,"",[4]Miesieczne!C19)</f>
        <v/>
      </c>
      <c r="V20" s="66">
        <f>IF([4]Miesieczne!D19=0,".",[4]Miesieczne!D19)</f>
        <v>101.5</v>
      </c>
      <c r="W20" s="67" t="str">
        <f>IF([4]Miesieczne!E19=0,"",[4]Miesieczne!E19)</f>
        <v/>
      </c>
      <c r="X20" s="64">
        <f>IF([4]Miesieczne!F19=0,".",[4]Miesieczne!F19)</f>
        <v>87.1</v>
      </c>
      <c r="Y20" s="64" t="str">
        <f>IF([4]Miesieczne!G19=0,"",[4]Miesieczne!G19)</f>
        <v/>
      </c>
      <c r="Z20" s="24">
        <f>IF([5]Wartosci!X19=0,".",[5]Wartosci!X19)</f>
        <v>1667.97</v>
      </c>
      <c r="AA20" s="57" t="str">
        <f>IF([5]Wartosci!Y19=0,"",[5]Wartosci!Y19)</f>
        <v/>
      </c>
      <c r="AB20" s="21">
        <f>IF([5]A!X19=0,".",[5]A!X19)</f>
        <v>106.5</v>
      </c>
      <c r="AC20" s="22" t="str">
        <f>IF([5]A!Y19=0,"",[5]A!Y19)</f>
        <v/>
      </c>
      <c r="AD20" s="21">
        <f>IF([5]B!X19=0,".",[5]B!X19)</f>
        <v>100</v>
      </c>
      <c r="AE20" s="22" t="str">
        <f>IF([5]B!Y19=0,"",[5]B!Y19)</f>
        <v/>
      </c>
      <c r="AF20" s="64">
        <f>IF([5]Miesieczne!B19=0,".",[5]Miesieczne!B19)</f>
        <v>86.1</v>
      </c>
      <c r="AG20" s="64" t="str">
        <f>IF([5]Miesieczne!C19=0,"",[5]Miesieczne!C19)</f>
        <v/>
      </c>
      <c r="AH20" s="66">
        <f>IF([5]Miesieczne!D19=0,".",[5]Miesieczne!D19)</f>
        <v>102.2</v>
      </c>
      <c r="AI20" s="67" t="str">
        <f>IF([5]Miesieczne!E19=0,"",[5]Miesieczne!E19)</f>
        <v/>
      </c>
      <c r="AJ20" s="64">
        <f>IF([5]Miesieczne!F19=0,".",[5]Miesieczne!F19)</f>
        <v>98.5</v>
      </c>
      <c r="AK20" s="64" t="str">
        <f>IF([5]Miesieczne!G19=0,"",[5]Miesieczne!G19)</f>
        <v/>
      </c>
      <c r="AL20" s="24">
        <f>IF([5]Wartosci!AH19=0,".",[5]Wartosci!AH19)</f>
        <v>974.36</v>
      </c>
      <c r="AM20" s="57" t="str">
        <f>IF([5]Wartosci!AI19=0,"",[5]Wartosci!AI19)</f>
        <v/>
      </c>
      <c r="AN20" s="21">
        <f>IF([5]A!AH19=0,".",[5]A!AH19)</f>
        <v>104.7</v>
      </c>
      <c r="AO20" s="22" t="str">
        <f>IF([5]A!AI19=0,"",[5]A!AI19)</f>
        <v/>
      </c>
      <c r="AP20" s="21">
        <f>IF([5]B!AH19=0,".",[5]B!AH19)</f>
        <v>102</v>
      </c>
      <c r="AQ20" s="22" t="str">
        <f>IF([5]B!AI19=0,"",[5]B!AI19)</f>
        <v/>
      </c>
      <c r="AR20" s="21">
        <f>IF([5]Miesieczne!H19=0,".",[5]Miesieczne!H19)</f>
        <v>87.5</v>
      </c>
      <c r="AS20" s="22" t="str">
        <f>IF([5]Miesieczne!I19=0,"",[5]Miesieczne!I19)</f>
        <v/>
      </c>
      <c r="AT20" s="21">
        <f>IF([5]Miesieczne!J19=0,".",[5]Miesieczne!J19)</f>
        <v>100.5</v>
      </c>
      <c r="AU20" s="22" t="str">
        <f>IF([5]Miesieczne!K19=0,"",[5]Miesieczne!K19)</f>
        <v/>
      </c>
      <c r="AV20" s="21">
        <f>IF([5]Miesieczne!L19=0,".",[5]Miesieczne!L19)</f>
        <v>100.5</v>
      </c>
      <c r="AW20" s="22" t="str">
        <f>IF([5]Miesieczne!M19=0,"",[5]Miesieczne!M19)</f>
        <v/>
      </c>
      <c r="AX20" s="21">
        <f>IF([6]Miesieczne!B19=0,".",[6]Miesieczne!B19)</f>
        <v>436.4</v>
      </c>
      <c r="AY20" s="22" t="str">
        <f>IF([6]Miesieczne!C19=0,"",[6]Miesieczne!C19)</f>
        <v/>
      </c>
      <c r="AZ20" s="21">
        <f>IF([6]Miesieczne!D19=0,".",[6]Miesieczne!D19)</f>
        <v>761.1</v>
      </c>
      <c r="BA20" s="22" t="str">
        <f>IF([6]Miesieczne!E19=0,"",[6]Miesieczne!E19)</f>
        <v/>
      </c>
      <c r="BB20" s="21">
        <f>IF([6]Miesieczne!F19=0,".",[6]Miesieczne!F19)</f>
        <v>769.2</v>
      </c>
      <c r="BC20" s="22" t="str">
        <f>IF([6]Miesieczne!G19=0,"",[6]Miesieczne!G19)</f>
        <v/>
      </c>
      <c r="BD20" s="21">
        <f>IF([7]Miesieczne!B19=0,".",[7]Miesieczne!B19)</f>
        <v>772.7</v>
      </c>
      <c r="BE20" s="22" t="str">
        <f>IF([7]Miesieczne!C19=0,"",[7]Miesieczne!C19)</f>
        <v/>
      </c>
      <c r="BF20" s="21">
        <f>IF([7]Miesieczne!D19=0,".",[7]Miesieczne!D19)</f>
        <v>81.900000000000006</v>
      </c>
      <c r="BG20" s="22" t="str">
        <f>IF([7]Miesieczne!E19=0,"",[7]Miesieczne!E19)</f>
        <v/>
      </c>
      <c r="BH20" s="24">
        <f>IF([7]Miesieczne!F19=0,".",[7]Miesieczne!F19)</f>
        <v>3.75</v>
      </c>
      <c r="BI20" s="57" t="str">
        <f>IF([7]Miesieczne!G19=0,"",[7]Miesieczne!G19)</f>
        <v/>
      </c>
      <c r="BJ20" s="24">
        <f>IF([7]Miesieczne!H19=0,".",[7]Miesieczne!H19)</f>
        <v>5.25</v>
      </c>
      <c r="BK20" s="57" t="str">
        <f>IF([7]Miesieczne!I19=0,"",[7]Miesieczne!I19)</f>
        <v/>
      </c>
      <c r="BL20" s="24">
        <f>IF([7]Miesieczne!J19=0,".",[7]Miesieczne!J19)</f>
        <v>2.25</v>
      </c>
      <c r="BM20" s="57" t="str">
        <f>IF([7]Miesieczne!K19=0,"",[7]Miesieczne!K19)</f>
        <v/>
      </c>
      <c r="BN20" s="24">
        <f>IF([7]Miesieczne!L19=0,".",[7]Miesieczne!L19)</f>
        <v>4</v>
      </c>
      <c r="BO20" s="57" t="str">
        <f>IF([7]Miesieczne!M19=0,"",[7]Miesieczne!M19)</f>
        <v/>
      </c>
      <c r="BP20" s="21">
        <f>IF([7]Miesieczne!N19=0,".",[7]Miesieczne!N19)</f>
        <v>2</v>
      </c>
      <c r="BQ20" s="22" t="str">
        <f>IF([7]Miesieczne!O19=0,"",[7]Miesieczne!O19)</f>
        <v/>
      </c>
      <c r="BR20" s="21">
        <f>IF([7]Miesieczne!P19=0,".",[7]Miesieczne!P19)</f>
        <v>4</v>
      </c>
      <c r="BS20" s="22" t="str">
        <f>IF([7]Miesieczne!Q19=0,"",[7]Miesieczne!Q19)</f>
        <v/>
      </c>
      <c r="BT20" s="21">
        <f>IF([7]Miesieczne!R19=0,".",[7]Miesieczne!R19)</f>
        <v>1.5</v>
      </c>
      <c r="BU20" s="22" t="str">
        <f>IF([7]Miesieczne!S19=0,"",[7]Miesieczne!S19)</f>
        <v/>
      </c>
      <c r="BV20" s="21">
        <f>IF([7]Miesieczne!T19=0,".",[7]Miesieczne!T19)</f>
        <v>3.7</v>
      </c>
      <c r="BW20" s="22" t="str">
        <f>IF([7]Miesieczne!U19=0,"",[7]Miesieczne!U19)</f>
        <v/>
      </c>
      <c r="BX20" s="21">
        <f>IF([8]Wartosci!B19=0,".",[8]Wartosci!B19)</f>
        <v>5.2</v>
      </c>
      <c r="BY20" s="22" t="str">
        <f>IF([8]Wartosci!C19=0,"",[8]Wartosci!C19)</f>
        <v/>
      </c>
      <c r="BZ20" s="21">
        <f>IF([9]A!B19=0,".",[9]A!B19)</f>
        <v>179.6</v>
      </c>
      <c r="CA20" s="22" t="str">
        <f>IF([9]A!C19=0,"",[9]A!C19)</f>
        <v/>
      </c>
      <c r="CB20" s="21">
        <f>IF([9]B!B19=0,".",[9]B!B19)</f>
        <v>114</v>
      </c>
      <c r="CC20" s="22" t="str">
        <f>IF([9]B!C19=0,"",[9]B!C19)</f>
        <v/>
      </c>
      <c r="CD20" s="21">
        <f>IF([9]A!D19=0,".",[9]A!D19)</f>
        <v>227</v>
      </c>
      <c r="CE20" s="22" t="str">
        <f>IF([9]A!E19=0,"",[9]A!E19)</f>
        <v/>
      </c>
      <c r="CF20" s="21">
        <f>IF([9]B!D19=0,".",[9]B!D19)</f>
        <v>118.7</v>
      </c>
      <c r="CG20" s="22" t="str">
        <f>IF([9]B!E19=0,"",[9]B!E19)</f>
        <v/>
      </c>
      <c r="CH20" s="21">
        <f>IF([9]A!N19=0,".",[9]A!N19)</f>
        <v>106.5</v>
      </c>
      <c r="CI20" s="22" t="str">
        <f>IF([9]A!O19=0,"",[9]A!O19)</f>
        <v/>
      </c>
      <c r="CJ20" s="21">
        <f>IF([9]B!N19=0,".",[9]B!N19)</f>
        <v>101.5</v>
      </c>
      <c r="CK20" s="22" t="str">
        <f>IF([9]B!O19=0,"",[9]B!O19)</f>
        <v/>
      </c>
      <c r="CL20" s="21">
        <f>IF([9]A!P19=0,".",[9]A!P19)</f>
        <v>99.7</v>
      </c>
      <c r="CM20" s="22" t="str">
        <f>IF([9]A!Q19=0,"",[9]A!Q19)</f>
        <v/>
      </c>
      <c r="CN20" s="21">
        <f>IF([9]B!P19=0,".",[9]B!P19)</f>
        <v>95.3</v>
      </c>
      <c r="CO20" s="22" t="str">
        <f>IF([9]B!Q19=0,"",[9]B!Q19)</f>
        <v/>
      </c>
      <c r="CP20" s="21">
        <f>IF([10]A!B19=0,".",[10]A!B19)</f>
        <v>106.2</v>
      </c>
      <c r="CQ20" s="22" t="str">
        <f>IF([10]A!C19=0,"",[10]A!C19)</f>
        <v/>
      </c>
      <c r="CR20" s="21">
        <f>IF([10]B!B19=0,".",[10]B!B19)</f>
        <v>100.4</v>
      </c>
      <c r="CS20" s="22" t="str">
        <f>IF([10]B!C19=0,"",[10]B!C19)</f>
        <v/>
      </c>
      <c r="CT20" s="21">
        <f>IF([10]C_miesieczne!B19=0,".",[10]C_miesieczne!B19)</f>
        <v>100.4</v>
      </c>
      <c r="CU20" s="22" t="str">
        <f>IF([10]C_miesieczne!C19=0,"",[10]C_miesieczne!C19)</f>
        <v/>
      </c>
      <c r="CV20" s="21">
        <f>IF([10]A!D19=0,".",[10]A!D19)</f>
        <v>120.2</v>
      </c>
      <c r="CW20" s="22" t="str">
        <f>IF([10]A!E19=0,"",[10]A!E19)</f>
        <v/>
      </c>
      <c r="CX20" s="21">
        <f>IF([10]B!D19=0,".",[10]B!D19)</f>
        <v>100</v>
      </c>
      <c r="CY20" s="22" t="str">
        <f>IF([10]B!E19=0,"",[10]B!E19)</f>
        <v/>
      </c>
      <c r="CZ20" s="21">
        <f>IF([10]C_miesieczne!D19=0,".",[10]C_miesieczne!D19)</f>
        <v>100</v>
      </c>
      <c r="DA20" s="22" t="str">
        <f>IF([10]C_miesieczne!E19=0,"",[10]C_miesieczne!E19)</f>
        <v/>
      </c>
      <c r="DB20" s="21">
        <f>IF([10]A!H19=0,".",[10]A!H19)</f>
        <v>105.3</v>
      </c>
      <c r="DC20" s="22" t="str">
        <f>IF([10]A!I19=0,"",[10]A!I19)</f>
        <v/>
      </c>
      <c r="DD20" s="21">
        <f>IF([10]B!H19=0,".",[10]B!H19)</f>
        <v>100.3</v>
      </c>
      <c r="DE20" s="22" t="str">
        <f>IF([10]B!I19=0,"",[10]B!I19)</f>
        <v/>
      </c>
      <c r="DF20" s="21">
        <f>IF([10]C_miesieczne!F19=0,".",[10]C_miesieczne!F19)</f>
        <v>100.3</v>
      </c>
      <c r="DG20" s="22" t="str">
        <f>IF([10]C_miesieczne!G19=0,"",[10]C_miesieczne!G19)</f>
        <v/>
      </c>
      <c r="DH20" s="21">
        <f>IF([10]A!BB19=0,".",[10]A!BB19)</f>
        <v>105</v>
      </c>
      <c r="DI20" s="22" t="str">
        <f>IF([10]A!BC19=0,"",[10]A!BC19)</f>
        <v/>
      </c>
      <c r="DJ20" s="21">
        <f>IF([10]B!BB19=0,".",[10]B!BB19)</f>
        <v>100.7</v>
      </c>
      <c r="DK20" s="22" t="str">
        <f>IF([10]B!BC19=0,"",[10]B!BC19)</f>
        <v/>
      </c>
      <c r="DL20" s="21">
        <f>IF([10]C_miesieczne!H19=0,".",[10]C_miesieczne!H19)</f>
        <v>100.7</v>
      </c>
      <c r="DM20" s="22" t="str">
        <f>IF([10]C_miesieczne!I19=0,"",[10]C_miesieczne!I19)</f>
        <v/>
      </c>
      <c r="DN20" s="21">
        <f>IF([10]A!BD19=0,".",[10]A!BD19)</f>
        <v>106.8</v>
      </c>
      <c r="DO20" s="22" t="str">
        <f>IF([10]A!BE19=0,"",[10]A!BE19)</f>
        <v/>
      </c>
      <c r="DP20" s="21">
        <f>IF([10]B!BD19=0,".",[10]B!BD19)</f>
        <v>102.4</v>
      </c>
      <c r="DQ20" s="22" t="str">
        <f>IF([10]B!BE19=0,"",[10]B!BE19)</f>
        <v/>
      </c>
      <c r="DR20" s="21">
        <f>IF([10]C_miesieczne!J19=0,".",[10]C_miesieczne!J19)</f>
        <v>102.4</v>
      </c>
      <c r="DS20" s="22" t="str">
        <f>IF([10]C_miesieczne!K19=0,"",[10]C_miesieczne!K19)</f>
        <v/>
      </c>
      <c r="DT20" s="21">
        <f>IF([11]A_Prod_bud_mont!B19=0,".",[11]A_Prod_bud_mont!B19)</f>
        <v>100.3</v>
      </c>
      <c r="DU20" s="22" t="str">
        <f>IF([11]A_Prod_bud_mont!C19=0,"",[11]A_Prod_bud_mont!C19)</f>
        <v/>
      </c>
      <c r="DV20" s="21">
        <f>IF([11]B_Prod_bud_mont!B19=0,".",[11]B_Prod_bud_mont!B19)</f>
        <v>100.1</v>
      </c>
      <c r="DW20" s="22" t="str">
        <f>IF([11]B_Prod_bud_mont!C19=0,"",[11]B_Prod_bud_mont!C19)</f>
        <v/>
      </c>
      <c r="DX20" s="21">
        <f>IF([11]Miesieczne!B19=0,".",[11]Miesieczne!B19)</f>
        <v>100.1</v>
      </c>
      <c r="DY20" s="22" t="str">
        <f>IF([11]Miesieczne!C19=0,"",[11]Miesieczne!C19)</f>
        <v/>
      </c>
      <c r="DZ20" s="21">
        <f>IF([12]A!B19=0,".",[12]A!B19)</f>
        <v>103.6</v>
      </c>
      <c r="EA20" s="22" t="str">
        <f>IF([12]A!C19=0,"",[12]A!C19)</f>
        <v/>
      </c>
      <c r="EB20" s="21">
        <f>IF([12]B!B19=0,".",[12]B!B19)</f>
        <v>101.2</v>
      </c>
      <c r="EC20" s="22" t="str">
        <f>IF([12]B!C19=0,"",[12]B!C19)</f>
        <v/>
      </c>
      <c r="ED20" s="21">
        <f>IF([12]C!B19=0,".",[12]C!B19)</f>
        <v>101.2</v>
      </c>
      <c r="EE20" s="22" t="str">
        <f>IF([12]C!C19=0,"",[12]C!C19)</f>
        <v/>
      </c>
      <c r="EF20" s="21">
        <f>IF([13]Miesieczne!B19=0,".",[13]Miesieczne!B19)</f>
        <v>102.3</v>
      </c>
      <c r="EG20" s="6" t="str">
        <f>IF([13]Miesieczne!C19=0,"",[13]Miesieczne!C19)</f>
        <v/>
      </c>
      <c r="EH20" s="21">
        <f>IF([13]Miesieczne!D19=0,".",[13]Miesieczne!D19)</f>
        <v>100.9</v>
      </c>
      <c r="EI20" s="22" t="str">
        <f>IF([13]Miesieczne!E19=0,"",[13]Miesieczne!E19)</f>
        <v/>
      </c>
      <c r="EJ20" s="6">
        <f>IF([13]Miesieczne!F19=0,".",[13]Miesieczne!F19)</f>
        <v>107.3</v>
      </c>
      <c r="EK20" s="6" t="str">
        <f>IF([13]Miesieczne!G19=0,"",[13]Miesieczne!G19)</f>
        <v/>
      </c>
      <c r="EL20" s="21">
        <f>IF([13]Miesieczne!H19=0,".",[13]Miesieczne!H19)</f>
        <v>101.6</v>
      </c>
      <c r="EM20" s="22" t="str">
        <f>IF([13]Miesieczne!I19=0,"",[13]Miesieczne!I19)</f>
        <v/>
      </c>
      <c r="EN20" s="6">
        <f>IF([13]Miesieczne!J19=0,".",[13]Miesieczne!J19)</f>
        <v>95.3</v>
      </c>
      <c r="EO20" s="22" t="str">
        <f>IF([13]Miesieczne!K19=0,"",[13]Miesieczne!K19)</f>
        <v/>
      </c>
      <c r="EP20" s="13">
        <v>389.69</v>
      </c>
      <c r="EQ20" s="57"/>
      <c r="ER20" s="13">
        <v>291.48</v>
      </c>
      <c r="ES20" s="13"/>
      <c r="ET20" s="24">
        <v>305.02999999999997</v>
      </c>
      <c r="EU20" s="57"/>
      <c r="EV20" s="6">
        <f>IF([14]Wskazniki!B19=0,".",[14]Wskazniki!B19)</f>
        <v>80.2</v>
      </c>
      <c r="EW20" s="22" t="str">
        <f>IF([14]Wskazniki!C19=0,"",[14]Wskazniki!C19)</f>
        <v/>
      </c>
      <c r="EX20" s="21">
        <f>IF([14]Wskazniki!D19=0,".",[14]Wskazniki!D19)</f>
        <v>93</v>
      </c>
      <c r="EY20" s="22" t="str">
        <f>IF([14]Wskazniki!E19=0,"",[14]Wskazniki!E19)</f>
        <v/>
      </c>
      <c r="EZ20" s="6">
        <f>IF([14]Wskazniki!H19=0,".",[14]Wskazniki!H19)</f>
        <v>75.099999999999994</v>
      </c>
      <c r="FA20" s="22" t="str">
        <f>IF([14]Wskazniki!I19=0,"",[14]Wskazniki!I19)</f>
        <v/>
      </c>
      <c r="FB20" s="21">
        <f>IF([14]Wskazniki!BB19=0,".",[14]Wskazniki!BB19)</f>
        <v>128.19999999999999</v>
      </c>
      <c r="FC20" s="22" t="str">
        <f>IF([14]Wskazniki!BC19=0,"",[14]Wskazniki!BC19)</f>
        <v/>
      </c>
      <c r="FD20" s="6">
        <f>IF([14]Wskazniki!BD19=0,".",[14]Wskazniki!BD19)</f>
        <v>81.7</v>
      </c>
      <c r="FE20" s="22" t="str">
        <f>IF([14]Wskazniki!BE19=0,"",[14]Wskazniki!BE19)</f>
        <v/>
      </c>
      <c r="FF20" s="21">
        <f>IF([15]Miesieczne!B19=0,".",[15]Miesieczne!B19)</f>
        <v>49.2</v>
      </c>
      <c r="FG20" s="22" t="str">
        <f>IF([15]Miesieczne!C19=0,"",[15]Miesieczne!C19)</f>
        <v/>
      </c>
      <c r="FH20" s="6">
        <f>IF([16]A!B19=0,".",[16]A!B19)</f>
        <v>109.7</v>
      </c>
      <c r="FI20" s="22" t="str">
        <f>IF([16]A!C19=0,"",[16]A!C19)</f>
        <v/>
      </c>
      <c r="FJ20" s="21">
        <f>IF([16]A!D19=0,".",[16]A!D19)</f>
        <v>110.9</v>
      </c>
      <c r="FK20" s="22" t="str">
        <f>IF([16]A!E19=0,"",[16]A!E19)</f>
        <v/>
      </c>
      <c r="FL20" s="6">
        <f>IF([16]A!H19=0,".",[16]A!H19)</f>
        <v>111.2</v>
      </c>
      <c r="FM20" s="22" t="str">
        <f>IF([16]A!I19=0,"",[16]A!I19)</f>
        <v/>
      </c>
      <c r="FN20" s="21">
        <f>IF([16]A!BB19=0,".",[16]A!BB19)</f>
        <v>101.1</v>
      </c>
      <c r="FO20" s="95" t="str">
        <f>IF([16]A!BC19=0,"",[16]A!BC19)</f>
        <v/>
      </c>
      <c r="FP20" s="6">
        <f>IF([16]A!BD19=0,".",[16]A!BD19)</f>
        <v>105.6</v>
      </c>
      <c r="FQ20" s="22" t="str">
        <f>IF([16]A!BE19=0,"",[16]A!BE19)</f>
        <v/>
      </c>
      <c r="FR20" s="21">
        <f>IF([15]A!B19=0,".",[15]A!B19)</f>
        <v>110.8</v>
      </c>
      <c r="FS20" s="22" t="str">
        <f>IF([15]A!C19=0,"",[15]A!C19)</f>
        <v/>
      </c>
      <c r="FT20" s="6">
        <f>IF([16]B!B19=0,".",[16]B!B19)</f>
        <v>94.3</v>
      </c>
      <c r="FU20" s="22" t="str">
        <f>IF([16]B!C19=0,"",[16]B!C19)</f>
        <v/>
      </c>
      <c r="FV20" s="21">
        <f>IF([16]B!D19=0,".",[16]B!D19)</f>
        <v>96.8</v>
      </c>
      <c r="FW20" s="22" t="str">
        <f>IF([16]B!E19=0,"",[16]B!E19)</f>
        <v/>
      </c>
      <c r="FX20" s="6">
        <f>IF([16]B!H19=0,".",[16]B!H19)</f>
        <v>93.7</v>
      </c>
      <c r="FY20" s="22" t="str">
        <f>IF([16]B!I19=0,"",[16]B!I19)</f>
        <v/>
      </c>
      <c r="FZ20" s="21">
        <f>IF([16]B!BB19=0,".",[16]B!BB19)</f>
        <v>99.4</v>
      </c>
      <c r="GA20" s="22" t="str">
        <f>IF([16]B!BC19=0,"",[16]B!BC19)</f>
        <v/>
      </c>
      <c r="GB20" s="6">
        <f>IF([16]B!BD19=0,".",[16]B!BD19)</f>
        <v>85.1</v>
      </c>
      <c r="GC20" s="22" t="str">
        <f>IF([16]B!BE19=0,"",[16]B!BE19)</f>
        <v/>
      </c>
      <c r="GD20" s="21">
        <f>IF([15]B!B19=0,".",[15]B!B19)</f>
        <v>30.7</v>
      </c>
      <c r="GE20" s="22" t="str">
        <f>IF([15]B!C19=0,"",[15]B!C19)</f>
        <v/>
      </c>
      <c r="GF20" s="6">
        <f>IF([14]Miesieczne!B19=0,".",[14]Miesieczne!B19)</f>
        <v>85.9</v>
      </c>
      <c r="GG20" s="6" t="str">
        <f>IF([14]Miesieczne!C19=0,"",[14]Miesieczne!C19)</f>
        <v/>
      </c>
      <c r="GH20" s="21">
        <f>IF([14]Miesieczne!D19=0,".",[14]Miesieczne!D19)</f>
        <v>106.6</v>
      </c>
      <c r="GI20" s="22" t="str">
        <f>IF([14]Miesieczne!E19=0,"",[14]Miesieczne!E19)</f>
        <v/>
      </c>
      <c r="GJ20" s="6">
        <f>IF([14]Miesieczne!F19=0,".",[14]Miesieczne!F19)</f>
        <v>83.3</v>
      </c>
      <c r="GK20" s="6" t="str">
        <f>IF([14]Miesieczne!G19=0,"",[14]Miesieczne!G19)</f>
        <v/>
      </c>
      <c r="GL20" s="21">
        <f>IF([14]Miesieczne!H19=0,".",[14]Miesieczne!H19)</f>
        <v>105.3</v>
      </c>
      <c r="GM20" s="22" t="str">
        <f>IF([14]Miesieczne!I19=0,"",[14]Miesieczne!I19)</f>
        <v/>
      </c>
      <c r="GN20" s="6">
        <f>IF([14]Miesieczne!J19=0,".",[14]Miesieczne!J19)</f>
        <v>87.9</v>
      </c>
      <c r="GO20" s="6" t="str">
        <f>IF([14]Miesieczne!K19=0,"",[14]Miesieczne!K19)</f>
        <v/>
      </c>
      <c r="GP20" s="21">
        <f>IF([15]Miesieczne!D19=0,".",[15]Miesieczne!D19)</f>
        <v>93.9</v>
      </c>
      <c r="GQ20" s="22" t="str">
        <f>IF([15]Miesieczne!E19=0,"",[15]Miesieczne!E19)</f>
        <v/>
      </c>
      <c r="GR20" s="6">
        <f>IF([16]Miesieczne!B19=0,".",[16]Miesieczne!B19)</f>
        <v>108.1</v>
      </c>
      <c r="GS20" s="6" t="str">
        <f>IF([16]Miesieczne!C19=0,"",[16]Miesieczne!C19)</f>
        <v/>
      </c>
      <c r="GT20" s="21">
        <f>IF([16]Miesieczne!D19=0,".",[16]Miesieczne!D19)</f>
        <v>109.6</v>
      </c>
      <c r="GU20" s="22" t="str">
        <f>IF([16]Miesieczne!E19=0,"",[16]Miesieczne!E19)</f>
        <v/>
      </c>
      <c r="GV20" s="6">
        <f>IF([16]Miesieczne!F19=0,".",[16]Miesieczne!F19)</f>
        <v>109</v>
      </c>
      <c r="GW20" s="6" t="str">
        <f>IF([16]Miesieczne!G19=0,"",[16]Miesieczne!G19)</f>
        <v/>
      </c>
      <c r="GX20" s="21">
        <f>IF([16]Miesieczne!H19=0,".",[16]Miesieczne!H19)</f>
        <v>101</v>
      </c>
      <c r="GY20" s="22" t="str">
        <f>IF([16]Miesieczne!I19=0,"",[16]Miesieczne!I19)</f>
        <v/>
      </c>
      <c r="GZ20" s="6">
        <f>IF([16]Miesieczne!J19=0,".",[16]Miesieczne!J19)</f>
        <v>104.1</v>
      </c>
      <c r="HA20" s="6" t="str">
        <f>IF([16]Miesieczne!K19=0,"",[16]Miesieczne!K19)</f>
        <v/>
      </c>
      <c r="HB20" s="21">
        <f>IF([15]Miesieczne!F19=0,".",[15]Miesieczne!F19)</f>
        <v>109.7</v>
      </c>
      <c r="HC20" s="22" t="str">
        <f>IF([15]Miesieczne!G19=0,"",[15]Miesieczne!G19)</f>
        <v/>
      </c>
      <c r="HD20" s="6">
        <f>IF([16]Miesieczne!L19=0,".",[16]Miesieczne!L19)</f>
        <v>103</v>
      </c>
      <c r="HE20" s="22" t="str">
        <f>IF([16]Miesieczne!M19=0,"",[16]Miesieczne!M19)</f>
        <v/>
      </c>
      <c r="HF20" s="6">
        <f>IF([16]Miesieczne!N19=0,".",[16]Miesieczne!N19)</f>
        <v>117.1</v>
      </c>
      <c r="HG20" s="6" t="str">
        <f>IF([16]Miesieczne!O19=0,"",[16]Miesieczne!O19)</f>
        <v/>
      </c>
      <c r="HH20" s="21">
        <f>IF([16]Miesieczne!P19=0,".",[16]Miesieczne!P19)</f>
        <v>102.6</v>
      </c>
      <c r="HI20" s="22" t="str">
        <f>IF([16]Miesieczne!Q19=0,"",[16]Miesieczne!Q19)</f>
        <v/>
      </c>
      <c r="HJ20" s="6">
        <f>IF([16]Miesieczne!R19=0,".",[16]Miesieczne!R19)</f>
        <v>101.6</v>
      </c>
      <c r="HK20" s="22" t="str">
        <f>IF([16]Miesieczne!S19=0,"",[16]Miesieczne!S19)</f>
        <v/>
      </c>
      <c r="HL20" s="6">
        <f>IF([16]Miesieczne!T19=0,".",[16]Miesieczne!T19)</f>
        <v>100</v>
      </c>
      <c r="HM20" s="22" t="str">
        <f>IF([16]Miesieczne!U19=0,"",[16]Miesieczne!U19)</f>
        <v/>
      </c>
      <c r="HN20" s="6">
        <f>IF([15]Miesieczne!H19=0,".",[15]Miesieczne!H19)</f>
        <v>94.1</v>
      </c>
      <c r="HO20" s="6" t="str">
        <f>IF([15]Miesieczne!I19=0,"",[15]Miesieczne!I19)</f>
        <v/>
      </c>
      <c r="HP20" s="21">
        <f>IF([16]Miesieczne!V19=0,".",[16]Miesieczne!V19)</f>
        <v>89.9</v>
      </c>
      <c r="HQ20" s="22" t="str">
        <f>IF([16]Miesieczne!W19=0,"",[16]Miesieczne!W19)</f>
        <v/>
      </c>
      <c r="HR20" s="6">
        <f>IF([16]Miesieczne!X19=0,".",[16]Miesieczne!X19)</f>
        <v>110</v>
      </c>
      <c r="HS20" s="6" t="str">
        <f>IF([16]Miesieczne!Y19=0,"",[16]Miesieczne!Y19)</f>
        <v/>
      </c>
      <c r="HT20" s="21">
        <f>IF([16]Miesieczne!Z19=0,".",[16]Miesieczne!Z19)</f>
        <v>96.3</v>
      </c>
      <c r="HU20" s="22" t="str">
        <f>IF([16]Miesieczne!AA19=0,"",[16]Miesieczne!AA19)</f>
        <v/>
      </c>
      <c r="HV20" s="6">
        <f>IF([16]Miesieczne!AB19=0,".",[16]Miesieczne!AB19)</f>
        <v>89.9</v>
      </c>
      <c r="HW20" s="6" t="str">
        <f>IF([16]Miesieczne!AC19=0,"",[16]Miesieczne!AC19)</f>
        <v/>
      </c>
      <c r="HX20" s="21">
        <f>IF([16]Miesieczne!AD19=0,".",[16]Miesieczne!AD19)</f>
        <v>112.4</v>
      </c>
      <c r="HY20" s="22" t="str">
        <f>IF([16]Miesieczne!AE19=0,"",[16]Miesieczne!AE19)</f>
        <v/>
      </c>
      <c r="HZ20" s="6">
        <f>IF([16]Miesieczne!AF19=0,".",[16]Miesieczne!AF19)</f>
        <v>98.9</v>
      </c>
      <c r="IA20" s="6" t="str">
        <f>IF([16]Miesieczne!AG19=0,"",[16]Miesieczne!AG19)</f>
        <v/>
      </c>
      <c r="IB20" s="19">
        <f>IF([17]Miesieczne!B19=0,".",[17]Miesieczne!B19)</f>
        <v>6107</v>
      </c>
      <c r="IC20" s="58" t="str">
        <f>IF([17]Miesieczne!C19=0,"",[17]Miesieczne!C19)</f>
        <v/>
      </c>
      <c r="ID20" s="3">
        <f>IF([17]Miesieczne!D19=0,".",[17]Miesieczne!D19)</f>
        <v>658</v>
      </c>
      <c r="IE20" s="3" t="str">
        <f>IF([17]Miesieczne!E19=0,"",[17]Miesieczne!E19)</f>
        <v/>
      </c>
      <c r="IF20" s="19">
        <f>IF([18]Miesieczne!B19=0,".",[18]Miesieczne!B19)</f>
        <v>14893</v>
      </c>
      <c r="IG20" s="58" t="str">
        <f>IF([18]Miesieczne!C19=0,"",[18]Miesieczne!C19)</f>
        <v/>
      </c>
      <c r="IH20" s="3">
        <v>1900</v>
      </c>
      <c r="II20" s="3"/>
      <c r="IJ20" s="19">
        <f>IF([19]Wartosci_miesieczne!B19=0,".",[19]Wartosci_miesieczne!B19)</f>
        <v>10282</v>
      </c>
      <c r="IK20" s="22" t="str">
        <f>IF([19]Wartosci_miesieczne!C19=0,"",[19]Wartosci_miesieczne!C19)</f>
        <v/>
      </c>
      <c r="IL20" s="6">
        <f>IF(ROUND([20]Wartosci!B19/1000,1)=0,".",ROUND([20]Wartosci!B19/1000,1))</f>
        <v>34.799999999999997</v>
      </c>
      <c r="IM20" s="22" t="str">
        <f>IF([20]Wartosci!C19=0,"",[20]Wartosci!C19)</f>
        <v/>
      </c>
      <c r="IN20" s="21">
        <f>IF([21]Miesieczne!B19=0,".",[21]Miesieczne!B19)</f>
        <v>77.599999999999994</v>
      </c>
      <c r="IO20" s="22" t="str">
        <f>IF([21]Miesieczne!C19=0,"",[21]Miesieczne!C19)</f>
        <v/>
      </c>
      <c r="IP20" s="6">
        <f>IF([21]Miesieczne!D19=0,".",[21]Miesieczne!D19)</f>
        <v>101.6</v>
      </c>
      <c r="IQ20" s="6" t="str">
        <f>IF([21]Miesieczne!E19=0,"",[21]Miesieczne!E19)</f>
        <v/>
      </c>
      <c r="IR20" s="21">
        <f>IF([21]Miesieczne!F19=0,".",[21]Miesieczne!F19)</f>
        <v>89</v>
      </c>
      <c r="IS20" s="22" t="str">
        <f>IF([21]Miesieczne!G19=0,"",[21]Miesieczne!G19)</f>
        <v/>
      </c>
      <c r="IT20" s="6" t="s">
        <v>569</v>
      </c>
      <c r="IU20" s="6"/>
      <c r="IV20" s="21">
        <f>IF([21]Ceny_stale_A!B19=0,".",[21]Ceny_stale_A!B19)</f>
        <v>102.3</v>
      </c>
      <c r="IW20" s="95" t="str">
        <f>IF([21]Ceny_stale_A!C19=0,"",[21]Ceny_stale_A!C19)</f>
        <v/>
      </c>
      <c r="IX20" s="96" t="s">
        <v>569</v>
      </c>
      <c r="IY20" s="6"/>
      <c r="IZ20" s="21" t="s">
        <v>569</v>
      </c>
      <c r="JA20" s="22"/>
      <c r="JB20" s="6" t="s">
        <v>569</v>
      </c>
      <c r="JC20" s="6"/>
      <c r="JD20" s="21">
        <f>IF([22]Miesieczne!D19=0,".",[22]Miesieczne!D19)</f>
        <v>40153.300000000003</v>
      </c>
      <c r="JE20" s="22" t="str">
        <f>IF([22]Miesieczne!E19=0,"",[22]Miesieczne!E19)</f>
        <v/>
      </c>
      <c r="JF20" s="6">
        <f>IF([22]Miesieczne!F19=0,".",[22]Miesieczne!F19)</f>
        <v>44300.5</v>
      </c>
      <c r="JG20" s="6" t="str">
        <f>IF([22]Miesieczne!G19=0,"",[22]Miesieczne!G19)</f>
        <v/>
      </c>
      <c r="JH20" s="21">
        <f>IF([22]Miesieczne!H19=0,".",[22]Miesieczne!H19)</f>
        <v>-4147.2</v>
      </c>
      <c r="JI20" s="22" t="str">
        <f>IF([22]Miesieczne!I19=0,"",[22]Miesieczne!I19)</f>
        <v/>
      </c>
      <c r="JJ20" s="6">
        <f>IF([22]Miesieczne!J19=0,".",[22]Miesieczne!J19)</f>
        <v>114.3</v>
      </c>
      <c r="JK20" s="6" t="str">
        <f>IF([22]Miesieczne!K19=0,"",[22]Miesieczne!K19)</f>
        <v/>
      </c>
      <c r="JL20" s="21">
        <f>IF([22]Miesieczne!L19=0,".",[22]Miesieczne!L19)</f>
        <v>102.2</v>
      </c>
      <c r="JM20" s="22" t="str">
        <f>IF([22]Miesieczne!M19=0,"",[22]Miesieczne!M19)</f>
        <v/>
      </c>
      <c r="JN20" s="6">
        <f>IF([22]Miesieczne!N19=0,".",[22]Miesieczne!N19)</f>
        <v>112.1</v>
      </c>
      <c r="JO20" s="6" t="str">
        <f>IF([22]Miesieczne!O19=0,"",[22]Miesieczne!O19)</f>
        <v/>
      </c>
      <c r="JP20" s="21">
        <f>IF([22]Miesieczne!P19=0,".",[22]Miesieczne!P19)</f>
        <v>94.2</v>
      </c>
      <c r="JQ20" s="6" t="str">
        <f>IF([22]Miesieczne!Q19=0,"",[22]Miesieczne!Q19)</f>
        <v/>
      </c>
      <c r="JR20" s="6"/>
      <c r="JS20" s="25"/>
      <c r="JT20" s="25"/>
    </row>
    <row r="21" spans="1:280" s="4" customFormat="1" ht="15" customHeight="1" x14ac:dyDescent="0.2">
      <c r="A21" s="110" t="s">
        <v>242</v>
      </c>
      <c r="B21" s="19" t="str">
        <f>IF([1]Wartosci!B20=0,".",[1]Wartosci!B20)</f>
        <v>.</v>
      </c>
      <c r="C21" s="58" t="str">
        <f>IF([1]Wartosci!C20=0,"",[1]Wartosci!C20)</f>
        <v/>
      </c>
      <c r="D21" s="19">
        <f>IF([2]Wartosci!B20=0,".",[2]Wartosci!B20)</f>
        <v>5513</v>
      </c>
      <c r="E21" s="58" t="str">
        <f>IF([2]Wartosci!C20=0,"",[2]Wartosci!C20)</f>
        <v/>
      </c>
      <c r="F21" s="63">
        <f>IF([2]Miesieczne_I!B20=0,".",[2]Miesieczne_I!B20)</f>
        <v>98.2</v>
      </c>
      <c r="G21" s="63" t="str">
        <f>IF([2]Miesieczne_I!C20=0,"",[2]Miesieczne_I!C20)</f>
        <v/>
      </c>
      <c r="H21" s="21">
        <f>IF([2]A!B20=0,".",[2]A!B20)</f>
        <v>104.1</v>
      </c>
      <c r="I21" s="22" t="str">
        <f>IF([2]A!C20=0,"",[2]A!C20)</f>
        <v/>
      </c>
      <c r="J21" s="21">
        <f>IF([2]B!B20=0,".",[2]B!B20)</f>
        <v>100.2</v>
      </c>
      <c r="K21" s="22" t="str">
        <f>IF([2]B!C20=0,"",[2]B!C20)</f>
        <v/>
      </c>
      <c r="L21" s="21">
        <f>IF([3]Wartosci!T20=0,".",[3]Wartosci!T20)</f>
        <v>13.4</v>
      </c>
      <c r="M21" s="22" t="str">
        <f>IF([3]Wartosci!U20=0,"",[3]Wartosci!U20)</f>
        <v/>
      </c>
      <c r="N21" s="24">
        <f>IF([4]Wartosci!B20=0,".",[4]Wartosci!B20)</f>
        <v>3422.14</v>
      </c>
      <c r="O21" s="57" t="str">
        <f>IF([4]Wartosci!C20=0,"",[4]Wartosci!C20)</f>
        <v/>
      </c>
      <c r="P21" s="21">
        <f>IF([4]A!B20=0,".",[4]A!B20)</f>
        <v>104.1</v>
      </c>
      <c r="Q21" s="22" t="str">
        <f>IF([4]A!C20=0,"",[4]A!C20)</f>
        <v/>
      </c>
      <c r="R21" s="21">
        <f>IF([4]B!B20=0,".",[4]B!B20)</f>
        <v>100.9</v>
      </c>
      <c r="S21" s="22" t="str">
        <f>IF([4]B!C20=0,"",[4]B!C20)</f>
        <v/>
      </c>
      <c r="T21" s="64">
        <f>IF([4]Miesieczne!B20=0,".",[4]Miesieczne!B20)</f>
        <v>87.1</v>
      </c>
      <c r="U21" s="64" t="str">
        <f>IF([4]Miesieczne!C20=0,"",[4]Miesieczne!C20)</f>
        <v/>
      </c>
      <c r="V21" s="66">
        <f>IF([4]Miesieczne!D20=0,".",[4]Miesieczne!D20)</f>
        <v>100.7</v>
      </c>
      <c r="W21" s="67" t="str">
        <f>IF([4]Miesieczne!E20=0,"",[4]Miesieczne!E20)</f>
        <v/>
      </c>
      <c r="X21" s="64">
        <f>IF([4]Miesieczne!F20=0,".",[4]Miesieczne!F20)</f>
        <v>100.7</v>
      </c>
      <c r="Y21" s="64" t="str">
        <f>IF([4]Miesieczne!G20=0,"",[4]Miesieczne!G20)</f>
        <v/>
      </c>
      <c r="Z21" s="24">
        <f>IF([5]Wartosci!X20=0,".",[5]Wartosci!X20)</f>
        <v>1673.05</v>
      </c>
      <c r="AA21" s="57" t="str">
        <f>IF([5]Wartosci!Y20=0,"",[5]Wartosci!Y20)</f>
        <v/>
      </c>
      <c r="AB21" s="21">
        <f>IF([5]A!X20=0,".",[5]A!X20)</f>
        <v>106.5</v>
      </c>
      <c r="AC21" s="22" t="str">
        <f>IF([5]A!Y20=0,"",[5]A!Y20)</f>
        <v/>
      </c>
      <c r="AD21" s="21">
        <f>IF([5]B!X20=0,".",[5]B!X20)</f>
        <v>100.3</v>
      </c>
      <c r="AE21" s="22" t="str">
        <f>IF([5]B!Y20=0,"",[5]B!Y20)</f>
        <v/>
      </c>
      <c r="AF21" s="64">
        <f>IF([5]Miesieczne!B20=0,".",[5]Miesieczne!B20)</f>
        <v>86.1</v>
      </c>
      <c r="AG21" s="64" t="str">
        <f>IF([5]Miesieczne!C20=0,"",[5]Miesieczne!C20)</f>
        <v/>
      </c>
      <c r="AH21" s="66">
        <f>IF([5]Miesieczne!D20=0,".",[5]Miesieczne!D20)</f>
        <v>102.3</v>
      </c>
      <c r="AI21" s="67" t="str">
        <f>IF([5]Miesieczne!E20=0,"",[5]Miesieczne!E20)</f>
        <v/>
      </c>
      <c r="AJ21" s="64">
        <f>IF([5]Miesieczne!F20=0,".",[5]Miesieczne!F20)</f>
        <v>100</v>
      </c>
      <c r="AK21" s="64" t="str">
        <f>IF([5]Miesieczne!G20=0,"",[5]Miesieczne!G20)</f>
        <v/>
      </c>
      <c r="AL21" s="24">
        <f>IF([5]Wartosci!AH20=0,".",[5]Wartosci!AH20)</f>
        <v>956.32</v>
      </c>
      <c r="AM21" s="57" t="str">
        <f>IF([5]Wartosci!AI20=0,"",[5]Wartosci!AI20)</f>
        <v/>
      </c>
      <c r="AN21" s="21">
        <f>IF([5]A!AH20=0,".",[5]A!AH20)</f>
        <v>104.6</v>
      </c>
      <c r="AO21" s="22" t="str">
        <f>IF([5]A!AI20=0,"",[5]A!AI20)</f>
        <v/>
      </c>
      <c r="AP21" s="21">
        <f>IF([5]B!AH20=0,".",[5]B!AH20)</f>
        <v>98.1</v>
      </c>
      <c r="AQ21" s="22" t="str">
        <f>IF([5]B!AI20=0,"",[5]B!AI20)</f>
        <v/>
      </c>
      <c r="AR21" s="21">
        <f>IF([5]Miesieczne!H20=0,".",[5]Miesieczne!H20)</f>
        <v>85.6</v>
      </c>
      <c r="AS21" s="22" t="str">
        <f>IF([5]Miesieczne!I20=0,"",[5]Miesieczne!I20)</f>
        <v/>
      </c>
      <c r="AT21" s="21">
        <f>IF([5]Miesieczne!J20=0,".",[5]Miesieczne!J20)</f>
        <v>100.4</v>
      </c>
      <c r="AU21" s="22" t="str">
        <f>IF([5]Miesieczne!K20=0,"",[5]Miesieczne!K20)</f>
        <v/>
      </c>
      <c r="AV21" s="21">
        <f>IF([5]Miesieczne!L20=0,".",[5]Miesieczne!L20)</f>
        <v>97.8</v>
      </c>
      <c r="AW21" s="22" t="str">
        <f>IF([5]Miesieczne!M20=0,"",[5]Miesieczne!M20)</f>
        <v/>
      </c>
      <c r="AX21" s="21">
        <f>IF([6]Miesieczne!B20=0,".",[6]Miesieczne!B20)</f>
        <v>444.2</v>
      </c>
      <c r="AY21" s="22" t="str">
        <f>IF([6]Miesieczne!C20=0,"",[6]Miesieczne!C20)</f>
        <v/>
      </c>
      <c r="AZ21" s="21">
        <f>IF([6]Miesieczne!D20=0,".",[6]Miesieczne!D20)</f>
        <v>768.9</v>
      </c>
      <c r="BA21" s="22" t="str">
        <f>IF([6]Miesieczne!E20=0,"",[6]Miesieczne!E20)</f>
        <v/>
      </c>
      <c r="BB21" s="21">
        <f>IF([6]Miesieczne!F20=0,".",[6]Miesieczne!F20)</f>
        <v>776</v>
      </c>
      <c r="BC21" s="22" t="str">
        <f>IF([6]Miesieczne!G20=0,"",[6]Miesieczne!G20)</f>
        <v/>
      </c>
      <c r="BD21" s="21">
        <f>IF([7]Miesieczne!B20=0,".",[7]Miesieczne!B20)</f>
        <v>778.5</v>
      </c>
      <c r="BE21" s="22" t="str">
        <f>IF([7]Miesieczne!C20=0,"",[7]Miesieczne!C20)</f>
        <v/>
      </c>
      <c r="BF21" s="21">
        <f>IF([7]Miesieczne!D20=0,".",[7]Miesieczne!D20)</f>
        <v>87.8</v>
      </c>
      <c r="BG21" s="22" t="str">
        <f>IF([7]Miesieczne!E20=0,"",[7]Miesieczne!E20)</f>
        <v/>
      </c>
      <c r="BH21" s="24">
        <f>IF([7]Miesieczne!F20=0,".",[7]Miesieczne!F20)</f>
        <v>3.75</v>
      </c>
      <c r="BI21" s="57" t="str">
        <f>IF([7]Miesieczne!G20=0,"",[7]Miesieczne!G20)</f>
        <v/>
      </c>
      <c r="BJ21" s="24">
        <f>IF([7]Miesieczne!H20=0,".",[7]Miesieczne!H20)</f>
        <v>5.25</v>
      </c>
      <c r="BK21" s="57" t="str">
        <f>IF([7]Miesieczne!I20=0,"",[7]Miesieczne!I20)</f>
        <v/>
      </c>
      <c r="BL21" s="24">
        <f>IF([7]Miesieczne!J20=0,".",[7]Miesieczne!J20)</f>
        <v>2.25</v>
      </c>
      <c r="BM21" s="57" t="str">
        <f>IF([7]Miesieczne!K20=0,"",[7]Miesieczne!K20)</f>
        <v/>
      </c>
      <c r="BN21" s="24">
        <f>IF([7]Miesieczne!L20=0,".",[7]Miesieczne!L20)</f>
        <v>4</v>
      </c>
      <c r="BO21" s="57" t="str">
        <f>IF([7]Miesieczne!M20=0,"",[7]Miesieczne!M20)</f>
        <v/>
      </c>
      <c r="BP21" s="21">
        <f>IF([7]Miesieczne!N20=0,".",[7]Miesieczne!N20)</f>
        <v>2</v>
      </c>
      <c r="BQ21" s="22" t="str">
        <f>IF([7]Miesieczne!O20=0,"",[7]Miesieczne!O20)</f>
        <v/>
      </c>
      <c r="BR21" s="21">
        <f>IF([7]Miesieczne!P20=0,".",[7]Miesieczne!P20)</f>
        <v>4</v>
      </c>
      <c r="BS21" s="22" t="str">
        <f>IF([7]Miesieczne!Q20=0,"",[7]Miesieczne!Q20)</f>
        <v/>
      </c>
      <c r="BT21" s="21">
        <f>IF([7]Miesieczne!R20=0,".",[7]Miesieczne!R20)</f>
        <v>1.6</v>
      </c>
      <c r="BU21" s="22" t="str">
        <f>IF([7]Miesieczne!S20=0,"",[7]Miesieczne!S20)</f>
        <v/>
      </c>
      <c r="BV21" s="21">
        <f>IF([7]Miesieczne!T20=0,".",[7]Miesieczne!T20)</f>
        <v>3.7</v>
      </c>
      <c r="BW21" s="22" t="str">
        <f>IF([7]Miesieczne!U20=0,"",[7]Miesieczne!U20)</f>
        <v/>
      </c>
      <c r="BX21" s="21">
        <f>IF([8]Wartosci!B20=0,".",[8]Wartosci!B20)</f>
        <v>5.0999999999999996</v>
      </c>
      <c r="BY21" s="22" t="str">
        <f>IF([8]Wartosci!C20=0,"",[8]Wartosci!C20)</f>
        <v/>
      </c>
      <c r="BZ21" s="21">
        <f>IF([9]A!B20=0,".",[9]A!B20)</f>
        <v>195.5</v>
      </c>
      <c r="CA21" s="22" t="str">
        <f>IF([9]A!C20=0,"",[9]A!C20)</f>
        <v/>
      </c>
      <c r="CB21" s="21">
        <f>IF([9]B!B20=0,".",[9]B!B20)</f>
        <v>105.2</v>
      </c>
      <c r="CC21" s="22" t="str">
        <f>IF([9]B!C20=0,"",[9]B!C20)</f>
        <v/>
      </c>
      <c r="CD21" s="21">
        <f>IF([9]A!D20=0,".",[9]A!D20)</f>
        <v>238.7</v>
      </c>
      <c r="CE21" s="22" t="str">
        <f>IF([9]A!E20=0,"",[9]A!E20)</f>
        <v/>
      </c>
      <c r="CF21" s="21">
        <f>IF([9]B!D20=0,".",[9]B!D20)</f>
        <v>107.5</v>
      </c>
      <c r="CG21" s="22" t="str">
        <f>IF([9]B!E20=0,"",[9]B!E20)</f>
        <v/>
      </c>
      <c r="CH21" s="21">
        <f>IF([9]A!N20=0,".",[9]A!N20)</f>
        <v>109.4</v>
      </c>
      <c r="CI21" s="22" t="str">
        <f>IF([9]A!O20=0,"",[9]A!O20)</f>
        <v/>
      </c>
      <c r="CJ21" s="21">
        <f>IF([9]B!N20=0,".",[9]B!N20)</f>
        <v>101.8</v>
      </c>
      <c r="CK21" s="22" t="str">
        <f>IF([9]B!O20=0,"",[9]B!O20)</f>
        <v/>
      </c>
      <c r="CL21" s="21">
        <f>IF([9]A!P20=0,".",[9]A!P20)</f>
        <v>109</v>
      </c>
      <c r="CM21" s="22" t="str">
        <f>IF([9]A!Q20=0,"",[9]A!Q20)</f>
        <v/>
      </c>
      <c r="CN21" s="21">
        <f>IF([9]B!P20=0,".",[9]B!P20)</f>
        <v>106.5</v>
      </c>
      <c r="CO21" s="22" t="str">
        <f>IF([9]B!Q20=0,"",[9]B!Q20)</f>
        <v/>
      </c>
      <c r="CP21" s="21">
        <f>IF([10]A!B20=0,".",[10]A!B20)</f>
        <v>107.6</v>
      </c>
      <c r="CQ21" s="22" t="str">
        <f>IF([10]A!C20=0,"",[10]A!C20)</f>
        <v/>
      </c>
      <c r="CR21" s="21">
        <f>IF([10]B!B20=0,".",[10]B!B20)</f>
        <v>101.2</v>
      </c>
      <c r="CS21" s="22" t="str">
        <f>IF([10]B!C20=0,"",[10]B!C20)</f>
        <v/>
      </c>
      <c r="CT21" s="21">
        <f>IF([10]C_miesieczne!B20=0,".",[10]C_miesieczne!B20)</f>
        <v>101.6</v>
      </c>
      <c r="CU21" s="22" t="str">
        <f>IF([10]C_miesieczne!C20=0,"",[10]C_miesieczne!C20)</f>
        <v/>
      </c>
      <c r="CV21" s="21">
        <f>IF([10]A!D20=0,".",[10]A!D20)</f>
        <v>124</v>
      </c>
      <c r="CW21" s="22" t="str">
        <f>IF([10]A!E20=0,"",[10]A!E20)</f>
        <v/>
      </c>
      <c r="CX21" s="21">
        <f>IF([10]B!D20=0,".",[10]B!D20)</f>
        <v>102.1</v>
      </c>
      <c r="CY21" s="22" t="str">
        <f>IF([10]B!E20=0,"",[10]B!E20)</f>
        <v/>
      </c>
      <c r="CZ21" s="21">
        <f>IF([10]C_miesieczne!D20=0,".",[10]C_miesieczne!D20)</f>
        <v>102.1</v>
      </c>
      <c r="DA21" s="22" t="str">
        <f>IF([10]C_miesieczne!E20=0,"",[10]C_miesieczne!E20)</f>
        <v/>
      </c>
      <c r="DB21" s="21">
        <f>IF([10]A!H20=0,".",[10]A!H20)</f>
        <v>107</v>
      </c>
      <c r="DC21" s="22" t="str">
        <f>IF([10]A!I20=0,"",[10]A!I20)</f>
        <v/>
      </c>
      <c r="DD21" s="21">
        <f>IF([10]B!H20=0,".",[10]B!H20)</f>
        <v>101.3</v>
      </c>
      <c r="DE21" s="22" t="str">
        <f>IF([10]B!I20=0,"",[10]B!I20)</f>
        <v/>
      </c>
      <c r="DF21" s="21">
        <f>IF([10]C_miesieczne!F20=0,".",[10]C_miesieczne!F20)</f>
        <v>101.6</v>
      </c>
      <c r="DG21" s="22" t="str">
        <f>IF([10]C_miesieczne!G20=0,"",[10]C_miesieczne!G20)</f>
        <v/>
      </c>
      <c r="DH21" s="21">
        <f>IF([10]A!BB20=0,".",[10]A!BB20)</f>
        <v>103.7</v>
      </c>
      <c r="DI21" s="22" t="str">
        <f>IF([10]A!BC20=0,"",[10]A!BC20)</f>
        <v/>
      </c>
      <c r="DJ21" s="21">
        <f>IF([10]B!BB20=0,".",[10]B!BB20)</f>
        <v>100.2</v>
      </c>
      <c r="DK21" s="22" t="str">
        <f>IF([10]B!BC20=0,"",[10]B!BC20)</f>
        <v/>
      </c>
      <c r="DL21" s="21">
        <f>IF([10]C_miesieczne!H20=0,".",[10]C_miesieczne!H20)</f>
        <v>100.9</v>
      </c>
      <c r="DM21" s="22" t="str">
        <f>IF([10]C_miesieczne!I20=0,"",[10]C_miesieczne!I20)</f>
        <v/>
      </c>
      <c r="DN21" s="21">
        <f>IF([10]A!BD20=0,".",[10]A!BD20)</f>
        <v>106.9</v>
      </c>
      <c r="DO21" s="22" t="str">
        <f>IF([10]A!BE20=0,"",[10]A!BE20)</f>
        <v/>
      </c>
      <c r="DP21" s="21">
        <f>IF([10]B!BD20=0,".",[10]B!BD20)</f>
        <v>100.3</v>
      </c>
      <c r="DQ21" s="22" t="str">
        <f>IF([10]B!BE20=0,"",[10]B!BE20)</f>
        <v/>
      </c>
      <c r="DR21" s="21">
        <f>IF([10]C_miesieczne!J20=0,".",[10]C_miesieczne!J20)</f>
        <v>102.7</v>
      </c>
      <c r="DS21" s="22" t="str">
        <f>IF([10]C_miesieczne!K20=0,"",[10]C_miesieczne!K20)</f>
        <v/>
      </c>
      <c r="DT21" s="21">
        <f>IF([11]A_Prod_bud_mont!B20=0,".",[11]A_Prod_bud_mont!B20)</f>
        <v>100.4</v>
      </c>
      <c r="DU21" s="22" t="str">
        <f>IF([11]A_Prod_bud_mont!C20=0,"",[11]A_Prod_bud_mont!C20)</f>
        <v/>
      </c>
      <c r="DV21" s="21">
        <f>IF([11]B_Prod_bud_mont!B20=0,".",[11]B_Prod_bud_mont!B20)</f>
        <v>100.1</v>
      </c>
      <c r="DW21" s="22" t="str">
        <f>IF([11]B_Prod_bud_mont!C20=0,"",[11]B_Prod_bud_mont!C20)</f>
        <v/>
      </c>
      <c r="DX21" s="21">
        <f>IF([11]Miesieczne!B20=0,".",[11]Miesieczne!B20)</f>
        <v>100.2</v>
      </c>
      <c r="DY21" s="22" t="str">
        <f>IF([11]Miesieczne!C20=0,"",[11]Miesieczne!C20)</f>
        <v/>
      </c>
      <c r="DZ21" s="21">
        <f>IF([12]A!B20=0,".",[12]A!B20)</f>
        <v>103.6</v>
      </c>
      <c r="EA21" s="22" t="str">
        <f>IF([12]A!C20=0,"",[12]A!C20)</f>
        <v/>
      </c>
      <c r="EB21" s="21">
        <f>IF([12]B!B20=0,".",[12]B!B20)</f>
        <v>100.2</v>
      </c>
      <c r="EC21" s="22" t="str">
        <f>IF([12]B!C20=0,"",[12]B!C20)</f>
        <v/>
      </c>
      <c r="ED21" s="21">
        <f>IF([12]C!B20=0,".",[12]C!B20)</f>
        <v>101.4</v>
      </c>
      <c r="EE21" s="22" t="str">
        <f>IF([12]C!C20=0,"",[12]C!C20)</f>
        <v/>
      </c>
      <c r="EF21" s="21">
        <f>IF([13]Miesieczne!B20=0,".",[13]Miesieczne!B20)</f>
        <v>105.7</v>
      </c>
      <c r="EG21" s="6" t="str">
        <f>IF([13]Miesieczne!C20=0,"",[13]Miesieczne!C20)</f>
        <v/>
      </c>
      <c r="EH21" s="21">
        <f>IF([13]Miesieczne!D20=0,".",[13]Miesieczne!D20)</f>
        <v>100.3</v>
      </c>
      <c r="EI21" s="22" t="str">
        <f>IF([13]Miesieczne!E20=0,"",[13]Miesieczne!E20)</f>
        <v/>
      </c>
      <c r="EJ21" s="6">
        <f>IF([13]Miesieczne!F20=0,".",[13]Miesieczne!F20)</f>
        <v>105.7</v>
      </c>
      <c r="EK21" s="6" t="str">
        <f>IF([13]Miesieczne!G20=0,"",[13]Miesieczne!G20)</f>
        <v/>
      </c>
      <c r="EL21" s="21">
        <f>IF([13]Miesieczne!H20=0,".",[13]Miesieczne!H20)</f>
        <v>95.9</v>
      </c>
      <c r="EM21" s="22" t="str">
        <f>IF([13]Miesieczne!I20=0,"",[13]Miesieczne!I20)</f>
        <v/>
      </c>
      <c r="EN21" s="6">
        <f>IF([13]Miesieczne!J20=0,".",[13]Miesieczne!J20)</f>
        <v>100</v>
      </c>
      <c r="EO21" s="22" t="str">
        <f>IF([13]Miesieczne!K20=0,"",[13]Miesieczne!K20)</f>
        <v/>
      </c>
      <c r="EP21" s="13">
        <v>392.86</v>
      </c>
      <c r="EQ21" s="57"/>
      <c r="ER21" s="13">
        <v>287.87</v>
      </c>
      <c r="ES21" s="13"/>
      <c r="ET21" s="24">
        <v>303.12</v>
      </c>
      <c r="EU21" s="57"/>
      <c r="EV21" s="6">
        <f>IF([14]Wskazniki!B20=0,".",[14]Wskazniki!B20)</f>
        <v>82.8</v>
      </c>
      <c r="EW21" s="22" t="str">
        <f>IF([14]Wskazniki!C20=0,"",[14]Wskazniki!C20)</f>
        <v/>
      </c>
      <c r="EX21" s="21">
        <f>IF([14]Wskazniki!D20=0,".",[14]Wskazniki!D20)</f>
        <v>99.2</v>
      </c>
      <c r="EY21" s="22" t="str">
        <f>IF([14]Wskazniki!E20=0,"",[14]Wskazniki!E20)</f>
        <v/>
      </c>
      <c r="EZ21" s="6">
        <f>IF([14]Wskazniki!H20=0,".",[14]Wskazniki!H20)</f>
        <v>78.3</v>
      </c>
      <c r="FA21" s="22" t="str">
        <f>IF([14]Wskazniki!I20=0,"",[14]Wskazniki!I20)</f>
        <v/>
      </c>
      <c r="FB21" s="21">
        <f>IF([14]Wskazniki!BB20=0,".",[14]Wskazniki!BB20)</f>
        <v>123.3</v>
      </c>
      <c r="FC21" s="22" t="str">
        <f>IF([14]Wskazniki!BC20=0,"",[14]Wskazniki!BC20)</f>
        <v/>
      </c>
      <c r="FD21" s="6">
        <f>IF([14]Wskazniki!BD20=0,".",[14]Wskazniki!BD20)</f>
        <v>83</v>
      </c>
      <c r="FE21" s="22" t="str">
        <f>IF([14]Wskazniki!BE20=0,"",[14]Wskazniki!BE20)</f>
        <v/>
      </c>
      <c r="FF21" s="21">
        <f>IF([15]Miesieczne!B20=0,".",[15]Miesieczne!B20)</f>
        <v>54.7</v>
      </c>
      <c r="FG21" s="22" t="str">
        <f>IF([15]Miesieczne!C20=0,"",[15]Miesieczne!C20)</f>
        <v/>
      </c>
      <c r="FH21" s="6">
        <f>IF([16]A!B20=0,".",[16]A!B20)</f>
        <v>110.5</v>
      </c>
      <c r="FI21" s="22" t="str">
        <f>IF([16]A!C20=0,"",[16]A!C20)</f>
        <v/>
      </c>
      <c r="FJ21" s="21">
        <f>IF([16]A!D20=0,".",[16]A!D20)</f>
        <v>106.5</v>
      </c>
      <c r="FK21" s="22" t="str">
        <f>IF([16]A!E20=0,"",[16]A!E20)</f>
        <v/>
      </c>
      <c r="FL21" s="6">
        <f>IF([16]A!H20=0,".",[16]A!H20)</f>
        <v>111.3</v>
      </c>
      <c r="FM21" s="22" t="str">
        <f>IF([16]A!I20=0,"",[16]A!I20)</f>
        <v/>
      </c>
      <c r="FN21" s="21">
        <f>IF([16]A!BB20=0,".",[16]A!BB20)</f>
        <v>106.7</v>
      </c>
      <c r="FO21" s="95" t="str">
        <f>IF([16]A!BC20=0,"",[16]A!BC20)</f>
        <v/>
      </c>
      <c r="FP21" s="6">
        <f>IF([16]A!BD20=0,".",[16]A!BD20)</f>
        <v>108.6</v>
      </c>
      <c r="FQ21" s="22" t="str">
        <f>IF([16]A!BE20=0,"",[16]A!BE20)</f>
        <v/>
      </c>
      <c r="FR21" s="21">
        <f>IF([15]A!B20=0,".",[15]A!B20)</f>
        <v>118.6</v>
      </c>
      <c r="FS21" s="22" t="str">
        <f>IF([15]A!C20=0,"",[15]A!C20)</f>
        <v/>
      </c>
      <c r="FT21" s="6">
        <f>IF([16]B!B20=0,".",[16]B!B20)</f>
        <v>103.3</v>
      </c>
      <c r="FU21" s="22" t="str">
        <f>IF([16]B!C20=0,"",[16]B!C20)</f>
        <v/>
      </c>
      <c r="FV21" s="21">
        <f>IF([16]B!D20=0,".",[16]B!D20)</f>
        <v>106.3</v>
      </c>
      <c r="FW21" s="22" t="str">
        <f>IF([16]B!E20=0,"",[16]B!E20)</f>
        <v/>
      </c>
      <c r="FX21" s="6">
        <f>IF([16]B!H20=0,".",[16]B!H20)</f>
        <v>104.2</v>
      </c>
      <c r="FY21" s="22" t="str">
        <f>IF([16]B!I20=0,"",[16]B!I20)</f>
        <v/>
      </c>
      <c r="FZ21" s="21">
        <f>IF([16]B!BB20=0,".",[16]B!BB20)</f>
        <v>96.2</v>
      </c>
      <c r="GA21" s="22" t="str">
        <f>IF([16]B!BC20=0,"",[16]B!BC20)</f>
        <v/>
      </c>
      <c r="GB21" s="6">
        <f>IF([16]B!BD20=0,".",[16]B!BD20)</f>
        <v>101.8</v>
      </c>
      <c r="GC21" s="22" t="str">
        <f>IF([16]B!BE20=0,"",[16]B!BE20)</f>
        <v/>
      </c>
      <c r="GD21" s="21">
        <f>IF([15]B!B20=0,".",[15]B!B20)</f>
        <v>111.3</v>
      </c>
      <c r="GE21" s="22" t="str">
        <f>IF([15]B!C20=0,"",[15]B!C20)</f>
        <v/>
      </c>
      <c r="GF21" s="6">
        <f>IF([14]Miesieczne!B20=0,".",[14]Miesieczne!B20)</f>
        <v>88.1</v>
      </c>
      <c r="GG21" s="6" t="str">
        <f>IF([14]Miesieczne!C20=0,"",[14]Miesieczne!C20)</f>
        <v/>
      </c>
      <c r="GH21" s="21">
        <f>IF([14]Miesieczne!D20=0,".",[14]Miesieczne!D20)</f>
        <v>108.5</v>
      </c>
      <c r="GI21" s="22" t="str">
        <f>IF([14]Miesieczne!E20=0,"",[14]Miesieczne!E20)</f>
        <v/>
      </c>
      <c r="GJ21" s="6">
        <f>IF([14]Miesieczne!F20=0,".",[14]Miesieczne!F20)</f>
        <v>85.5</v>
      </c>
      <c r="GK21" s="6" t="str">
        <f>IF([14]Miesieczne!G20=0,"",[14]Miesieczne!G20)</f>
        <v/>
      </c>
      <c r="GL21" s="21">
        <f>IF([14]Miesieczne!H20=0,".",[14]Miesieczne!H20)</f>
        <v>106.6</v>
      </c>
      <c r="GM21" s="22" t="str">
        <f>IF([14]Miesieczne!I20=0,"",[14]Miesieczne!I20)</f>
        <v/>
      </c>
      <c r="GN21" s="6">
        <f>IF([14]Miesieczne!J20=0,".",[14]Miesieczne!J20)</f>
        <v>88.4</v>
      </c>
      <c r="GO21" s="6" t="str">
        <f>IF([14]Miesieczne!K20=0,"",[14]Miesieczne!K20)</f>
        <v/>
      </c>
      <c r="GP21" s="21">
        <f>IF([15]Miesieczne!D20=0,".",[15]Miesieczne!D20)</f>
        <v>96.6</v>
      </c>
      <c r="GQ21" s="22" t="str">
        <f>IF([15]Miesieczne!E20=0,"",[15]Miesieczne!E20)</f>
        <v/>
      </c>
      <c r="GR21" s="6">
        <f>IF([16]Miesieczne!B20=0,".",[16]Miesieczne!B20)</f>
        <v>110.7</v>
      </c>
      <c r="GS21" s="6" t="str">
        <f>IF([16]Miesieczne!C20=0,"",[16]Miesieczne!C20)</f>
        <v/>
      </c>
      <c r="GT21" s="21">
        <f>IF([16]Miesieczne!D20=0,".",[16]Miesieczne!D20)</f>
        <v>107</v>
      </c>
      <c r="GU21" s="22" t="str">
        <f>IF([16]Miesieczne!E20=0,"",[16]Miesieczne!E20)</f>
        <v/>
      </c>
      <c r="GV21" s="6">
        <f>IF([16]Miesieczne!F20=0,".",[16]Miesieczne!F20)</f>
        <v>111.2</v>
      </c>
      <c r="GW21" s="6" t="str">
        <f>IF([16]Miesieczne!G20=0,"",[16]Miesieczne!G20)</f>
        <v/>
      </c>
      <c r="GX21" s="21">
        <f>IF([16]Miesieczne!H20=0,".",[16]Miesieczne!H20)</f>
        <v>106.8</v>
      </c>
      <c r="GY21" s="22" t="str">
        <f>IF([16]Miesieczne!I20=0,"",[16]Miesieczne!I20)</f>
        <v/>
      </c>
      <c r="GZ21" s="6">
        <f>IF([16]Miesieczne!J20=0,".",[16]Miesieczne!J20)</f>
        <v>108.5</v>
      </c>
      <c r="HA21" s="6" t="str">
        <f>IF([16]Miesieczne!K20=0,"",[16]Miesieczne!K20)</f>
        <v/>
      </c>
      <c r="HB21" s="21">
        <f>IF([15]Miesieczne!F20=0,".",[15]Miesieczne!F20)</f>
        <v>120.5</v>
      </c>
      <c r="HC21" s="22" t="str">
        <f>IF([15]Miesieczne!G20=0,"",[15]Miesieczne!G20)</f>
        <v/>
      </c>
      <c r="HD21" s="6">
        <f>IF([16]Miesieczne!L20=0,".",[16]Miesieczne!L20)</f>
        <v>102.6</v>
      </c>
      <c r="HE21" s="22" t="str">
        <f>IF([16]Miesieczne!M20=0,"",[16]Miesieczne!M20)</f>
        <v/>
      </c>
      <c r="HF21" s="6">
        <f>IF([16]Miesieczne!N20=0,".",[16]Miesieczne!N20)</f>
        <v>101.8</v>
      </c>
      <c r="HG21" s="6" t="str">
        <f>IF([16]Miesieczne!O20=0,"",[16]Miesieczne!O20)</f>
        <v/>
      </c>
      <c r="HH21" s="21">
        <f>IF([16]Miesieczne!P20=0,".",[16]Miesieczne!P20)</f>
        <v>102.6</v>
      </c>
      <c r="HI21" s="22" t="str">
        <f>IF([16]Miesieczne!Q20=0,"",[16]Miesieczne!Q20)</f>
        <v/>
      </c>
      <c r="HJ21" s="6">
        <f>IF([16]Miesieczne!R20=0,".",[16]Miesieczne!R20)</f>
        <v>101.2</v>
      </c>
      <c r="HK21" s="22" t="str">
        <f>IF([16]Miesieczne!S20=0,"",[16]Miesieczne!S20)</f>
        <v/>
      </c>
      <c r="HL21" s="6">
        <f>IF([16]Miesieczne!T20=0,".",[16]Miesieczne!T20)</f>
        <v>100.6</v>
      </c>
      <c r="HM21" s="22" t="str">
        <f>IF([16]Miesieczne!U20=0,"",[16]Miesieczne!U20)</f>
        <v/>
      </c>
      <c r="HN21" s="6">
        <f>IF([15]Miesieczne!H20=0,".",[15]Miesieczne!H20)</f>
        <v>102.9</v>
      </c>
      <c r="HO21" s="6" t="str">
        <f>IF([15]Miesieczne!I20=0,"",[15]Miesieczne!I20)</f>
        <v/>
      </c>
      <c r="HP21" s="21">
        <f>IF([16]Miesieczne!V20=0,".",[16]Miesieczne!V20)</f>
        <v>91.6</v>
      </c>
      <c r="HQ21" s="22" t="str">
        <f>IF([16]Miesieczne!W20=0,"",[16]Miesieczne!W20)</f>
        <v/>
      </c>
      <c r="HR21" s="6">
        <f>IF([16]Miesieczne!X20=0,".",[16]Miesieczne!X20)</f>
        <v>112.9</v>
      </c>
      <c r="HS21" s="6" t="str">
        <f>IF([16]Miesieczne!Y20=0,"",[16]Miesieczne!Y20)</f>
        <v/>
      </c>
      <c r="HT21" s="21">
        <f>IF([16]Miesieczne!Z20=0,".",[16]Miesieczne!Z20)</f>
        <v>101.9</v>
      </c>
      <c r="HU21" s="22" t="str">
        <f>IF([16]Miesieczne!AA20=0,"",[16]Miesieczne!AA20)</f>
        <v/>
      </c>
      <c r="HV21" s="6">
        <f>IF([16]Miesieczne!AB20=0,".",[16]Miesieczne!AB20)</f>
        <v>93</v>
      </c>
      <c r="HW21" s="6" t="str">
        <f>IF([16]Miesieczne!AC20=0,"",[16]Miesieczne!AC20)</f>
        <v/>
      </c>
      <c r="HX21" s="21">
        <f>IF([16]Miesieczne!AD20=0,".",[16]Miesieczne!AD20)</f>
        <v>109.9</v>
      </c>
      <c r="HY21" s="22" t="str">
        <f>IF([16]Miesieczne!AE20=0,"",[16]Miesieczne!AE20)</f>
        <v/>
      </c>
      <c r="HZ21" s="6">
        <f>IF([16]Miesieczne!AF20=0,".",[16]Miesieczne!AF20)</f>
        <v>103.4</v>
      </c>
      <c r="IA21" s="6" t="str">
        <f>IF([16]Miesieczne!AG20=0,"",[16]Miesieczne!AG20)</f>
        <v/>
      </c>
      <c r="IB21" s="19">
        <f>IF([17]Miesieczne!B20=0,".",[17]Miesieczne!B20)</f>
        <v>6009</v>
      </c>
      <c r="IC21" s="58" t="str">
        <f>IF([17]Miesieczne!C20=0,"",[17]Miesieczne!C20)</f>
        <v/>
      </c>
      <c r="ID21" s="3">
        <f>IF([17]Miesieczne!D20=0,".",[17]Miesieczne!D20)</f>
        <v>673</v>
      </c>
      <c r="IE21" s="3" t="str">
        <f>IF([17]Miesieczne!E20=0,"",[17]Miesieczne!E20)</f>
        <v/>
      </c>
      <c r="IF21" s="19">
        <f>IF([18]Miesieczne!B20=0,".",[18]Miesieczne!B20)</f>
        <v>13855</v>
      </c>
      <c r="IG21" s="58" t="str">
        <f>IF([18]Miesieczne!C20=0,"",[18]Miesieczne!C20)</f>
        <v/>
      </c>
      <c r="IH21" s="3">
        <v>1806</v>
      </c>
      <c r="II21" s="3"/>
      <c r="IJ21" s="19">
        <f>IF([19]Wartosci_miesieczne!B20=0,".",[19]Wartosci_miesieczne!B20)</f>
        <v>8047</v>
      </c>
      <c r="IK21" s="22" t="str">
        <f>IF([19]Wartosci_miesieczne!C20=0,"",[19]Wartosci_miesieczne!C20)</f>
        <v/>
      </c>
      <c r="IL21" s="6">
        <f>IF(ROUND([20]Wartosci!B20/1000,1)=0,".",ROUND([20]Wartosci!B20/1000,1))</f>
        <v>35.200000000000003</v>
      </c>
      <c r="IM21" s="22" t="str">
        <f>IF([20]Wartosci!C20=0,"",[20]Wartosci!C20)</f>
        <v/>
      </c>
      <c r="IN21" s="21">
        <f>IF([21]Miesieczne!B20=0,".",[21]Miesieczne!B20)</f>
        <v>78.400000000000006</v>
      </c>
      <c r="IO21" s="22" t="str">
        <f>IF([21]Miesieczne!C20=0,"",[21]Miesieczne!C20)</f>
        <v/>
      </c>
      <c r="IP21" s="6">
        <f>IF([21]Miesieczne!D20=0,".",[21]Miesieczne!D20)</f>
        <v>103.8</v>
      </c>
      <c r="IQ21" s="6" t="str">
        <f>IF([21]Miesieczne!E20=0,"",[21]Miesieczne!E20)</f>
        <v/>
      </c>
      <c r="IR21" s="21">
        <f>IF([21]Miesieczne!F20=0,".",[21]Miesieczne!F20)</f>
        <v>91.3</v>
      </c>
      <c r="IS21" s="22" t="str">
        <f>IF([21]Miesieczne!G20=0,"",[21]Miesieczne!G20)</f>
        <v/>
      </c>
      <c r="IT21" s="6" t="s">
        <v>569</v>
      </c>
      <c r="IU21" s="6"/>
      <c r="IV21" s="21">
        <f>IF([21]Ceny_stale_A!B20=0,".",[21]Ceny_stale_A!B20)</f>
        <v>108.6</v>
      </c>
      <c r="IW21" s="95" t="str">
        <f>IF([21]Ceny_stale_A!C20=0,"",[21]Ceny_stale_A!C20)</f>
        <v/>
      </c>
      <c r="IX21" s="96" t="s">
        <v>569</v>
      </c>
      <c r="IY21" s="6"/>
      <c r="IZ21" s="21" t="s">
        <v>569</v>
      </c>
      <c r="JA21" s="22"/>
      <c r="JB21" s="6" t="s">
        <v>569</v>
      </c>
      <c r="JC21" s="6"/>
      <c r="JD21" s="21">
        <f>IF([22]Miesieczne!D20=0,".",[22]Miesieczne!D20)</f>
        <v>42483.4</v>
      </c>
      <c r="JE21" s="22" t="str">
        <f>IF([22]Miesieczne!E20=0,"",[22]Miesieczne!E20)</f>
        <v/>
      </c>
      <c r="JF21" s="6">
        <f>IF([22]Miesieczne!F20=0,".",[22]Miesieczne!F20)</f>
        <v>47211</v>
      </c>
      <c r="JG21" s="6" t="str">
        <f>IF([22]Miesieczne!G20=0,"",[22]Miesieczne!G20)</f>
        <v/>
      </c>
      <c r="JH21" s="21">
        <f>IF([22]Miesieczne!H20=0,".",[22]Miesieczne!H20)</f>
        <v>-4727.6000000000004</v>
      </c>
      <c r="JI21" s="22" t="str">
        <f>IF([22]Miesieczne!I20=0,"",[22]Miesieczne!I20)</f>
        <v/>
      </c>
      <c r="JJ21" s="6">
        <f>IF([22]Miesieczne!J20=0,".",[22]Miesieczne!J20)</f>
        <v>110.3</v>
      </c>
      <c r="JK21" s="6" t="str">
        <f>IF([22]Miesieczne!K20=0,"",[22]Miesieczne!K20)</f>
        <v/>
      </c>
      <c r="JL21" s="21">
        <f>IF([22]Miesieczne!L20=0,".",[22]Miesieczne!L20)</f>
        <v>105.4</v>
      </c>
      <c r="JM21" s="22" t="str">
        <f>IF([22]Miesieczne!M20=0,"",[22]Miesieczne!M20)</f>
        <v/>
      </c>
      <c r="JN21" s="6">
        <f>IF([22]Miesieczne!N20=0,".",[22]Miesieczne!N20)</f>
        <v>111.9</v>
      </c>
      <c r="JO21" s="6" t="str">
        <f>IF([22]Miesieczne!O20=0,"",[22]Miesieczne!O20)</f>
        <v/>
      </c>
      <c r="JP21" s="21">
        <f>IF([22]Miesieczne!P20=0,".",[22]Miesieczne!P20)</f>
        <v>111.2</v>
      </c>
      <c r="JQ21" s="6" t="str">
        <f>IF([22]Miesieczne!Q20=0,"",[22]Miesieczne!Q20)</f>
        <v/>
      </c>
      <c r="JR21" s="6"/>
      <c r="JS21" s="25"/>
      <c r="JT21" s="25"/>
    </row>
    <row r="22" spans="1:280" s="4" customFormat="1" ht="15" customHeight="1" x14ac:dyDescent="0.2">
      <c r="A22" s="110" t="s">
        <v>243</v>
      </c>
      <c r="B22" s="19" t="str">
        <f>IF([1]Wartosci!B21=0,".",[1]Wartosci!B21)</f>
        <v>.</v>
      </c>
      <c r="C22" s="58" t="str">
        <f>IF([1]Wartosci!C21=0,"",[1]Wartosci!C21)</f>
        <v/>
      </c>
      <c r="D22" s="19">
        <f>IF([2]Wartosci!B21=0,".",[2]Wartosci!B21)</f>
        <v>5509</v>
      </c>
      <c r="E22" s="58" t="str">
        <f>IF([2]Wartosci!C21=0,"",[2]Wartosci!C21)</f>
        <v/>
      </c>
      <c r="F22" s="63">
        <f>IF([2]Miesieczne_I!B21=0,".",[2]Miesieczne_I!B21)</f>
        <v>98.1</v>
      </c>
      <c r="G22" s="63" t="str">
        <f>IF([2]Miesieczne_I!C21=0,"",[2]Miesieczne_I!C21)</f>
        <v/>
      </c>
      <c r="H22" s="21">
        <f>IF([2]A!B21=0,".",[2]A!B21)</f>
        <v>104.1</v>
      </c>
      <c r="I22" s="22" t="str">
        <f>IF([2]A!C21=0,"",[2]A!C21)</f>
        <v/>
      </c>
      <c r="J22" s="21">
        <f>IF([2]B!B21=0,".",[2]B!B21)</f>
        <v>99.9</v>
      </c>
      <c r="K22" s="22" t="str">
        <f>IF([2]B!C21=0,"",[2]B!C21)</f>
        <v/>
      </c>
      <c r="L22" s="21">
        <f>IF([3]Wartosci!T21=0,".",[3]Wartosci!T21)</f>
        <v>13.3</v>
      </c>
      <c r="M22" s="22" t="str">
        <f>IF([3]Wartosci!U21=0,"",[3]Wartosci!U21)</f>
        <v/>
      </c>
      <c r="N22" s="24">
        <f>IF([4]Wartosci!B21=0,".",[4]Wartosci!B21)</f>
        <v>3633.54</v>
      </c>
      <c r="O22" s="57" t="str">
        <f>IF([4]Wartosci!C21=0,"",[4]Wartosci!C21)</f>
        <v/>
      </c>
      <c r="P22" s="21">
        <f>IF([4]A!B21=0,".",[4]A!B21)</f>
        <v>104</v>
      </c>
      <c r="Q22" s="22" t="str">
        <f>IF([4]A!C21=0,"",[4]A!C21)</f>
        <v/>
      </c>
      <c r="R22" s="21">
        <f>IF([4]B!B21=0,".",[4]B!B21)</f>
        <v>106.2</v>
      </c>
      <c r="S22" s="22" t="str">
        <f>IF([4]B!C21=0,"",[4]B!C21)</f>
        <v/>
      </c>
      <c r="T22" s="64">
        <f>IF([4]Miesieczne!B21=0,".",[4]Miesieczne!B21)</f>
        <v>91.7</v>
      </c>
      <c r="U22" s="64" t="str">
        <f>IF([4]Miesieczne!C21=0,"",[4]Miesieczne!C21)</f>
        <v/>
      </c>
      <c r="V22" s="66">
        <f>IF([4]Miesieczne!D21=0,".",[4]Miesieczne!D21)</f>
        <v>99.9</v>
      </c>
      <c r="W22" s="67" t="str">
        <f>IF([4]Miesieczne!E21=0,"",[4]Miesieczne!E21)</f>
        <v/>
      </c>
      <c r="X22" s="64">
        <f>IF([4]Miesieczne!F21=0,".",[4]Miesieczne!F21)</f>
        <v>105.3</v>
      </c>
      <c r="Y22" s="64" t="str">
        <f>IF([4]Miesieczne!G21=0,"",[4]Miesieczne!G21)</f>
        <v/>
      </c>
      <c r="Z22" s="24">
        <f>IF([5]Wartosci!X21=0,".",[5]Wartosci!X21)</f>
        <v>1730.49</v>
      </c>
      <c r="AA22" s="57" t="str">
        <f>IF([5]Wartosci!Y21=0,"",[5]Wartosci!Y21)</f>
        <v/>
      </c>
      <c r="AB22" s="21">
        <f>IF([5]A!X21=0,".",[5]A!X21)</f>
        <v>105</v>
      </c>
      <c r="AC22" s="22" t="str">
        <f>IF([5]A!Y21=0,"",[5]A!Y21)</f>
        <v/>
      </c>
      <c r="AD22" s="21">
        <f>IF([5]B!X21=0,".",[5]B!X21)</f>
        <v>103.4</v>
      </c>
      <c r="AE22" s="22" t="str">
        <f>IF([5]B!Y21=0,"",[5]B!Y21)</f>
        <v/>
      </c>
      <c r="AF22" s="64">
        <f>IF([5]Miesieczne!B21=0,".",[5]Miesieczne!B21)</f>
        <v>88.2</v>
      </c>
      <c r="AG22" s="64" t="str">
        <f>IF([5]Miesieczne!C21=0,"",[5]Miesieczne!C21)</f>
        <v/>
      </c>
      <c r="AH22" s="66">
        <f>IF([5]Miesieczne!D21=0,".",[5]Miesieczne!D21)</f>
        <v>100.1</v>
      </c>
      <c r="AI22" s="67" t="str">
        <f>IF([5]Miesieczne!E21=0,"",[5]Miesieczne!E21)</f>
        <v/>
      </c>
      <c r="AJ22" s="64">
        <f>IF([5]Miesieczne!F21=0,".",[5]Miesieczne!F21)</f>
        <v>102.4</v>
      </c>
      <c r="AK22" s="64" t="str">
        <f>IF([5]Miesieczne!G21=0,"",[5]Miesieczne!G21)</f>
        <v/>
      </c>
      <c r="AL22" s="24">
        <f>IF([5]Wartosci!AH21=0,".",[5]Wartosci!AH21)</f>
        <v>984.42</v>
      </c>
      <c r="AM22" s="57" t="str">
        <f>IF([5]Wartosci!AI21=0,"",[5]Wartosci!AI21)</f>
        <v/>
      </c>
      <c r="AN22" s="21">
        <f>IF([5]A!AH21=0,".",[5]A!AH21)</f>
        <v>102.9</v>
      </c>
      <c r="AO22" s="22" t="str">
        <f>IF([5]A!AI21=0,"",[5]A!AI21)</f>
        <v/>
      </c>
      <c r="AP22" s="21">
        <f>IF([5]B!AH21=0,".",[5]B!AH21)</f>
        <v>102.9</v>
      </c>
      <c r="AQ22" s="22" t="str">
        <f>IF([5]B!AI21=0,"",[5]B!AI21)</f>
        <v/>
      </c>
      <c r="AR22" s="21">
        <f>IF([5]Miesieczne!H21=0,".",[5]Miesieczne!H21)</f>
        <v>87.2</v>
      </c>
      <c r="AS22" s="22" t="str">
        <f>IF([5]Miesieczne!I21=0,"",[5]Miesieczne!I21)</f>
        <v/>
      </c>
      <c r="AT22" s="21">
        <f>IF([5]Miesieczne!J21=0,".",[5]Miesieczne!J21)</f>
        <v>98.1</v>
      </c>
      <c r="AU22" s="22" t="str">
        <f>IF([5]Miesieczne!K21=0,"",[5]Miesieczne!K21)</f>
        <v/>
      </c>
      <c r="AV22" s="21">
        <f>IF([5]Miesieczne!L21=0,".",[5]Miesieczne!L21)</f>
        <v>101.9</v>
      </c>
      <c r="AW22" s="22" t="str">
        <f>IF([5]Miesieczne!M21=0,"",[5]Miesieczne!M21)</f>
        <v/>
      </c>
      <c r="AX22" s="21">
        <f>IF([6]Miesieczne!B21=0,".",[6]Miesieczne!B21)</f>
        <v>458.9</v>
      </c>
      <c r="AY22" s="22" t="str">
        <f>IF([6]Miesieczne!C21=0,"",[6]Miesieczne!C21)</f>
        <v/>
      </c>
      <c r="AZ22" s="21">
        <f>IF([6]Miesieczne!D21=0,".",[6]Miesieczne!D21)</f>
        <v>792.7</v>
      </c>
      <c r="BA22" s="22" t="str">
        <f>IF([6]Miesieczne!E21=0,"",[6]Miesieczne!E21)</f>
        <v/>
      </c>
      <c r="BB22" s="21">
        <f>IF([6]Miesieczne!F21=0,".",[6]Miesieczne!F21)</f>
        <v>801.2</v>
      </c>
      <c r="BC22" s="22" t="str">
        <f>IF([6]Miesieczne!G21=0,"",[6]Miesieczne!G21)</f>
        <v/>
      </c>
      <c r="BD22" s="21">
        <f>IF([7]Miesieczne!B21=0,".",[7]Miesieczne!B21)</f>
        <v>785.6</v>
      </c>
      <c r="BE22" s="22" t="str">
        <f>IF([7]Miesieczne!C21=0,"",[7]Miesieczne!C21)</f>
        <v/>
      </c>
      <c r="BF22" s="21">
        <f>IF([7]Miesieczne!D21=0,".",[7]Miesieczne!D21)</f>
        <v>103.4</v>
      </c>
      <c r="BG22" s="22" t="str">
        <f>IF([7]Miesieczne!E21=0,"",[7]Miesieczne!E21)</f>
        <v/>
      </c>
      <c r="BH22" s="24">
        <f>IF([7]Miesieczne!F21=0,".",[7]Miesieczne!F21)</f>
        <v>3.75</v>
      </c>
      <c r="BI22" s="57" t="str">
        <f>IF([7]Miesieczne!G21=0,"",[7]Miesieczne!G21)</f>
        <v/>
      </c>
      <c r="BJ22" s="24">
        <f>IF([7]Miesieczne!H21=0,".",[7]Miesieczne!H21)</f>
        <v>5.25</v>
      </c>
      <c r="BK22" s="57" t="str">
        <f>IF([7]Miesieczne!I21=0,"",[7]Miesieczne!I21)</f>
        <v/>
      </c>
      <c r="BL22" s="24">
        <f>IF([7]Miesieczne!J21=0,".",[7]Miesieczne!J21)</f>
        <v>2.25</v>
      </c>
      <c r="BM22" s="57" t="str">
        <f>IF([7]Miesieczne!K21=0,"",[7]Miesieczne!K21)</f>
        <v/>
      </c>
      <c r="BN22" s="24">
        <f>IF([7]Miesieczne!L21=0,".",[7]Miesieczne!L21)</f>
        <v>4</v>
      </c>
      <c r="BO22" s="57" t="str">
        <f>IF([7]Miesieczne!M21=0,"",[7]Miesieczne!M21)</f>
        <v/>
      </c>
      <c r="BP22" s="21">
        <f>IF([7]Miesieczne!N21=0,".",[7]Miesieczne!N21)</f>
        <v>2</v>
      </c>
      <c r="BQ22" s="22" t="str">
        <f>IF([7]Miesieczne!O21=0,"",[7]Miesieczne!O21)</f>
        <v/>
      </c>
      <c r="BR22" s="21">
        <f>IF([7]Miesieczne!P21=0,".",[7]Miesieczne!P21)</f>
        <v>4</v>
      </c>
      <c r="BS22" s="22" t="str">
        <f>IF([7]Miesieczne!Q21=0,"",[7]Miesieczne!Q21)</f>
        <v/>
      </c>
      <c r="BT22" s="21">
        <f>IF([7]Miesieczne!R21=0,".",[7]Miesieczne!R21)</f>
        <v>1.7</v>
      </c>
      <c r="BU22" s="22" t="str">
        <f>IF([7]Miesieczne!S21=0,"",[7]Miesieczne!S21)</f>
        <v/>
      </c>
      <c r="BV22" s="21">
        <f>IF([7]Miesieczne!T21=0,".",[7]Miesieczne!T21)</f>
        <v>3.8</v>
      </c>
      <c r="BW22" s="22" t="str">
        <f>IF([7]Miesieczne!U21=0,"",[7]Miesieczne!U21)</f>
        <v/>
      </c>
      <c r="BX22" s="21">
        <f>IF([8]Wartosci!B21=0,".",[8]Wartosci!B21)</f>
        <v>5.3</v>
      </c>
      <c r="BY22" s="22" t="str">
        <f>IF([8]Wartosci!C21=0,"",[8]Wartosci!C21)</f>
        <v/>
      </c>
      <c r="BZ22" s="21">
        <f>IF([9]A!B21=0,".",[9]A!B21)</f>
        <v>201.3</v>
      </c>
      <c r="CA22" s="22" t="str">
        <f>IF([9]A!C21=0,"",[9]A!C21)</f>
        <v/>
      </c>
      <c r="CB22" s="21">
        <f>IF([9]B!B21=0,".",[9]B!B21)</f>
        <v>97.8</v>
      </c>
      <c r="CC22" s="22" t="str">
        <f>IF([9]B!C21=0,"",[9]B!C21)</f>
        <v/>
      </c>
      <c r="CD22" s="21">
        <f>IF([9]A!D21=0,".",[9]A!D21)</f>
        <v>241</v>
      </c>
      <c r="CE22" s="22" t="str">
        <f>IF([9]A!E21=0,"",[9]A!E21)</f>
        <v/>
      </c>
      <c r="CF22" s="21">
        <f>IF([9]B!D21=0,".",[9]B!D21)</f>
        <v>98.3</v>
      </c>
      <c r="CG22" s="22" t="str">
        <f>IF([9]B!E21=0,"",[9]B!E21)</f>
        <v/>
      </c>
      <c r="CH22" s="21">
        <f>IF([9]A!N21=0,".",[9]A!N21)</f>
        <v>125.6</v>
      </c>
      <c r="CI22" s="22" t="str">
        <f>IF([9]A!O21=0,"",[9]A!O21)</f>
        <v/>
      </c>
      <c r="CJ22" s="21">
        <f>IF([9]B!N21=0,".",[9]B!N21)</f>
        <v>107.1</v>
      </c>
      <c r="CK22" s="22" t="str">
        <f>IF([9]B!O21=0,"",[9]B!O21)</f>
        <v/>
      </c>
      <c r="CL22" s="21">
        <f>IF([9]A!P21=0,".",[9]A!P21)</f>
        <v>113.6</v>
      </c>
      <c r="CM22" s="22" t="str">
        <f>IF([9]A!Q21=0,"",[9]A!Q21)</f>
        <v/>
      </c>
      <c r="CN22" s="21">
        <f>IF([9]B!P21=0,".",[9]B!P21)</f>
        <v>107</v>
      </c>
      <c r="CO22" s="22" t="str">
        <f>IF([9]B!Q21=0,"",[9]B!Q21)</f>
        <v/>
      </c>
      <c r="CP22" s="21">
        <f>IF([10]A!B21=0,".",[10]A!B21)</f>
        <v>109.5</v>
      </c>
      <c r="CQ22" s="22" t="str">
        <f>IF([10]A!C21=0,"",[10]A!C21)</f>
        <v/>
      </c>
      <c r="CR22" s="21">
        <f>IF([10]B!B21=0,".",[10]B!B21)</f>
        <v>101.6</v>
      </c>
      <c r="CS22" s="22" t="str">
        <f>IF([10]B!C21=0,"",[10]B!C21)</f>
        <v/>
      </c>
      <c r="CT22" s="21">
        <f>IF([10]C_miesieczne!B21=0,".",[10]C_miesieczne!B21)</f>
        <v>103.2</v>
      </c>
      <c r="CU22" s="22" t="str">
        <f>IF([10]C_miesieczne!C21=0,"",[10]C_miesieczne!C21)</f>
        <v/>
      </c>
      <c r="CV22" s="21">
        <f>IF([10]A!D21=0,".",[10]A!D21)</f>
        <v>122.4</v>
      </c>
      <c r="CW22" s="22" t="str">
        <f>IF([10]A!E21=0,"",[10]A!E21)</f>
        <v/>
      </c>
      <c r="CX22" s="21">
        <f>IF([10]B!D21=0,".",[10]B!D21)</f>
        <v>99.9</v>
      </c>
      <c r="CY22" s="22" t="str">
        <f>IF([10]B!E21=0,"",[10]B!E21)</f>
        <v/>
      </c>
      <c r="CZ22" s="21">
        <f>IF([10]C_miesieczne!D21=0,".",[10]C_miesieczne!D21)</f>
        <v>102</v>
      </c>
      <c r="DA22" s="22" t="str">
        <f>IF([10]C_miesieczne!E21=0,"",[10]C_miesieczne!E21)</f>
        <v/>
      </c>
      <c r="DB22" s="21">
        <f>IF([10]A!H21=0,".",[10]A!H21)</f>
        <v>109.5</v>
      </c>
      <c r="DC22" s="22" t="str">
        <f>IF([10]A!I21=0,"",[10]A!I21)</f>
        <v/>
      </c>
      <c r="DD22" s="21">
        <f>IF([10]B!H21=0,".",[10]B!H21)</f>
        <v>102</v>
      </c>
      <c r="DE22" s="22" t="str">
        <f>IF([10]B!I21=0,"",[10]B!I21)</f>
        <v/>
      </c>
      <c r="DF22" s="21">
        <f>IF([10]C_miesieczne!F21=0,".",[10]C_miesieczne!F21)</f>
        <v>103.6</v>
      </c>
      <c r="DG22" s="22" t="str">
        <f>IF([10]C_miesieczne!G21=0,"",[10]C_miesieczne!G21)</f>
        <v/>
      </c>
      <c r="DH22" s="21">
        <f>IF([10]A!BB21=0,".",[10]A!BB21)</f>
        <v>103.6</v>
      </c>
      <c r="DI22" s="22" t="str">
        <f>IF([10]A!BC21=0,"",[10]A!BC21)</f>
        <v/>
      </c>
      <c r="DJ22" s="21">
        <f>IF([10]B!BB21=0,".",[10]B!BB21)</f>
        <v>100.1</v>
      </c>
      <c r="DK22" s="22" t="str">
        <f>IF([10]B!BC21=0,"",[10]B!BC21)</f>
        <v/>
      </c>
      <c r="DL22" s="21">
        <f>IF([10]C_miesieczne!H21=0,".",[10]C_miesieczne!H21)</f>
        <v>101</v>
      </c>
      <c r="DM22" s="22" t="str">
        <f>IF([10]C_miesieczne!I21=0,"",[10]C_miesieczne!I21)</f>
        <v/>
      </c>
      <c r="DN22" s="21">
        <f>IF([10]A!BD21=0,".",[10]A!BD21)</f>
        <v>106.2</v>
      </c>
      <c r="DO22" s="22" t="str">
        <f>IF([10]A!BE21=0,"",[10]A!BE21)</f>
        <v/>
      </c>
      <c r="DP22" s="21">
        <f>IF([10]B!BD21=0,".",[10]B!BD21)</f>
        <v>99.7</v>
      </c>
      <c r="DQ22" s="22" t="str">
        <f>IF([10]B!BE21=0,"",[10]B!BE21)</f>
        <v/>
      </c>
      <c r="DR22" s="21">
        <f>IF([10]C_miesieczne!J21=0,".",[10]C_miesieczne!J21)</f>
        <v>102.4</v>
      </c>
      <c r="DS22" s="22" t="str">
        <f>IF([10]C_miesieczne!K21=0,"",[10]C_miesieczne!K21)</f>
        <v/>
      </c>
      <c r="DT22" s="21">
        <f>IF([11]A_Prod_bud_mont!B21=0,".",[11]A_Prod_bud_mont!B21)</f>
        <v>100.6</v>
      </c>
      <c r="DU22" s="22" t="str">
        <f>IF([11]A_Prod_bud_mont!C21=0,"",[11]A_Prod_bud_mont!C21)</f>
        <v/>
      </c>
      <c r="DV22" s="21">
        <f>IF([11]B_Prod_bud_mont!B21=0,".",[11]B_Prod_bud_mont!B21)</f>
        <v>100.2</v>
      </c>
      <c r="DW22" s="22" t="str">
        <f>IF([11]B_Prod_bud_mont!C21=0,"",[11]B_Prod_bud_mont!C21)</f>
        <v/>
      </c>
      <c r="DX22" s="21">
        <f>IF([11]Miesieczne!B21=0,".",[11]Miesieczne!B21)</f>
        <v>100.4</v>
      </c>
      <c r="DY22" s="22" t="str">
        <f>IF([11]Miesieczne!C21=0,"",[11]Miesieczne!C21)</f>
        <v/>
      </c>
      <c r="DZ22" s="21">
        <f>IF([12]A!B21=0,".",[12]A!B21)</f>
        <v>104.3</v>
      </c>
      <c r="EA22" s="22" t="str">
        <f>IF([12]A!C21=0,"",[12]A!C21)</f>
        <v/>
      </c>
      <c r="EB22" s="21">
        <f>IF([12]B!B21=0,".",[12]B!B21)</f>
        <v>100.9</v>
      </c>
      <c r="EC22" s="22" t="str">
        <f>IF([12]B!C21=0,"",[12]B!C21)</f>
        <v/>
      </c>
      <c r="ED22" s="21">
        <f>IF([12]C!B21=0,".",[12]C!B21)</f>
        <v>102.3</v>
      </c>
      <c r="EE22" s="22" t="str">
        <f>IF([12]C!C21=0,"",[12]C!C21)</f>
        <v/>
      </c>
      <c r="EF22" s="21">
        <f>IF([13]Miesieczne!B21=0,".",[13]Miesieczne!B21)</f>
        <v>110.8</v>
      </c>
      <c r="EG22" s="6" t="str">
        <f>IF([13]Miesieczne!C21=0,"",[13]Miesieczne!C21)</f>
        <v/>
      </c>
      <c r="EH22" s="21">
        <f>IF([13]Miesieczne!D21=0,".",[13]Miesieczne!D21)</f>
        <v>102.2</v>
      </c>
      <c r="EI22" s="22" t="str">
        <f>IF([13]Miesieczne!E21=0,"",[13]Miesieczne!E21)</f>
        <v/>
      </c>
      <c r="EJ22" s="6">
        <f>IF([13]Miesieczne!F21=0,".",[13]Miesieczne!F21)</f>
        <v>108.7</v>
      </c>
      <c r="EK22" s="6" t="str">
        <f>IF([13]Miesieczne!G21=0,"",[13]Miesieczne!G21)</f>
        <v/>
      </c>
      <c r="EL22" s="21">
        <f>IF([13]Miesieczne!H21=0,".",[13]Miesieczne!H21)</f>
        <v>103.4</v>
      </c>
      <c r="EM22" s="22" t="str">
        <f>IF([13]Miesieczne!I21=0,"",[13]Miesieczne!I21)</f>
        <v/>
      </c>
      <c r="EN22" s="6">
        <f>IF([13]Miesieczne!J21=0,".",[13]Miesieczne!J21)</f>
        <v>101.9</v>
      </c>
      <c r="EO22" s="22" t="str">
        <f>IF([13]Miesieczne!K21=0,"",[13]Miesieczne!K21)</f>
        <v/>
      </c>
      <c r="EP22" s="13">
        <v>401.74</v>
      </c>
      <c r="EQ22" s="57"/>
      <c r="ER22" s="13">
        <v>286.88</v>
      </c>
      <c r="ES22" s="13"/>
      <c r="ET22" s="24">
        <v>311.88</v>
      </c>
      <c r="EU22" s="57"/>
      <c r="EV22" s="6">
        <f>IF([14]Wskazniki!B21=0,".",[14]Wskazniki!B21)</f>
        <v>94.5</v>
      </c>
      <c r="EW22" s="22" t="str">
        <f>IF([14]Wskazniki!C21=0,"",[14]Wskazniki!C21)</f>
        <v/>
      </c>
      <c r="EX22" s="21">
        <f>IF([14]Wskazniki!D21=0,".",[14]Wskazniki!D21)</f>
        <v>109.1</v>
      </c>
      <c r="EY22" s="22" t="str">
        <f>IF([14]Wskazniki!E21=0,"",[14]Wskazniki!E21)</f>
        <v/>
      </c>
      <c r="EZ22" s="6">
        <f>IF([14]Wskazniki!H21=0,".",[14]Wskazniki!H21)</f>
        <v>91.6</v>
      </c>
      <c r="FA22" s="22" t="str">
        <f>IF([14]Wskazniki!I21=0,"",[14]Wskazniki!I21)</f>
        <v/>
      </c>
      <c r="FB22" s="21">
        <f>IF([14]Wskazniki!BB21=0,".",[14]Wskazniki!BB21)</f>
        <v>120</v>
      </c>
      <c r="FC22" s="22" t="str">
        <f>IF([14]Wskazniki!BC21=0,"",[14]Wskazniki!BC21)</f>
        <v/>
      </c>
      <c r="FD22" s="6">
        <f>IF([14]Wskazniki!BD21=0,".",[14]Wskazniki!BD21)</f>
        <v>90.3</v>
      </c>
      <c r="FE22" s="22" t="str">
        <f>IF([14]Wskazniki!BE21=0,"",[14]Wskazniki!BE21)</f>
        <v/>
      </c>
      <c r="FF22" s="21">
        <f>IF([15]Miesieczne!B21=0,".",[15]Miesieczne!B21)</f>
        <v>78.099999999999994</v>
      </c>
      <c r="FG22" s="22" t="str">
        <f>IF([15]Miesieczne!C21=0,"",[15]Miesieczne!C21)</f>
        <v/>
      </c>
      <c r="FH22" s="6">
        <f>IF([16]A!B21=0,".",[16]A!B21)</f>
        <v>106.2</v>
      </c>
      <c r="FI22" s="22" t="str">
        <f>IF([16]A!C21=0,"",[16]A!C21)</f>
        <v/>
      </c>
      <c r="FJ22" s="21">
        <f>IF([16]A!D21=0,".",[16]A!D21)</f>
        <v>97.5</v>
      </c>
      <c r="FK22" s="22" t="str">
        <f>IF([16]A!E21=0,"",[16]A!E21)</f>
        <v/>
      </c>
      <c r="FL22" s="6">
        <f>IF([16]A!H21=0,".",[16]A!H21)</f>
        <v>107</v>
      </c>
      <c r="FM22" s="22" t="str">
        <f>IF([16]A!I21=0,"",[16]A!I21)</f>
        <v/>
      </c>
      <c r="FN22" s="21">
        <f>IF([16]A!BB21=0,".",[16]A!BB21)</f>
        <v>103.8</v>
      </c>
      <c r="FO22" s="95" t="str">
        <f>IF([16]A!BC21=0,"",[16]A!BC21)</f>
        <v/>
      </c>
      <c r="FP22" s="6">
        <f>IF([16]A!BD21=0,".",[16]A!BD21)</f>
        <v>106.3</v>
      </c>
      <c r="FQ22" s="22" t="str">
        <f>IF([16]A!BE21=0,"",[16]A!BE21)</f>
        <v/>
      </c>
      <c r="FR22" s="21">
        <f>IF([15]A!B21=0,".",[15]A!B21)</f>
        <v>124</v>
      </c>
      <c r="FS22" s="22" t="str">
        <f>IF([15]A!C21=0,"",[15]A!C21)</f>
        <v/>
      </c>
      <c r="FT22" s="6">
        <f>IF([16]B!B21=0,".",[16]B!B21)</f>
        <v>114.3</v>
      </c>
      <c r="FU22" s="22" t="str">
        <f>IF([16]B!C21=0,"",[16]B!C21)</f>
        <v/>
      </c>
      <c r="FV22" s="21">
        <f>IF([16]B!D21=0,".",[16]B!D21)</f>
        <v>110.4</v>
      </c>
      <c r="FW22" s="22" t="str">
        <f>IF([16]B!E21=0,"",[16]B!E21)</f>
        <v/>
      </c>
      <c r="FX22" s="6">
        <f>IF([16]B!H21=0,".",[16]B!H21)</f>
        <v>117</v>
      </c>
      <c r="FY22" s="22" t="str">
        <f>IF([16]B!I21=0,"",[16]B!I21)</f>
        <v/>
      </c>
      <c r="FZ22" s="21">
        <f>IF([16]B!BB21=0,".",[16]B!BB21)</f>
        <v>97.3</v>
      </c>
      <c r="GA22" s="22" t="str">
        <f>IF([16]B!BC21=0,"",[16]B!BC21)</f>
        <v/>
      </c>
      <c r="GB22" s="6">
        <f>IF([16]B!BD21=0,".",[16]B!BD21)</f>
        <v>108.5</v>
      </c>
      <c r="GC22" s="22" t="str">
        <f>IF([16]B!BE21=0,"",[16]B!BE21)</f>
        <v/>
      </c>
      <c r="GD22" s="21">
        <f>IF([15]B!B21=0,".",[15]B!B21)</f>
        <v>142.6</v>
      </c>
      <c r="GE22" s="22" t="str">
        <f>IF([15]B!C21=0,"",[15]B!C21)</f>
        <v/>
      </c>
      <c r="GF22" s="6">
        <f>IF([14]Miesieczne!B21=0,".",[14]Miesieczne!B21)</f>
        <v>87.2</v>
      </c>
      <c r="GG22" s="6" t="str">
        <f>IF([14]Miesieczne!C21=0,"",[14]Miesieczne!C21)</f>
        <v/>
      </c>
      <c r="GH22" s="21">
        <f>IF([14]Miesieczne!D21=0,".",[14]Miesieczne!D21)</f>
        <v>106.3</v>
      </c>
      <c r="GI22" s="22" t="str">
        <f>IF([14]Miesieczne!E21=0,"",[14]Miesieczne!E21)</f>
        <v/>
      </c>
      <c r="GJ22" s="6">
        <f>IF([14]Miesieczne!F21=0,".",[14]Miesieczne!F21)</f>
        <v>84.5</v>
      </c>
      <c r="GK22" s="6" t="str">
        <f>IF([14]Miesieczne!G21=0,"",[14]Miesieczne!G21)</f>
        <v/>
      </c>
      <c r="GL22" s="21">
        <f>IF([14]Miesieczne!H21=0,".",[14]Miesieczne!H21)</f>
        <v>105.7</v>
      </c>
      <c r="GM22" s="22" t="str">
        <f>IF([14]Miesieczne!I21=0,"",[14]Miesieczne!I21)</f>
        <v/>
      </c>
      <c r="GN22" s="6">
        <f>IF([14]Miesieczne!J21=0,".",[14]Miesieczne!J21)</f>
        <v>89.3</v>
      </c>
      <c r="GO22" s="6" t="str">
        <f>IF([14]Miesieczne!K21=0,"",[14]Miesieczne!K21)</f>
        <v/>
      </c>
      <c r="GP22" s="21">
        <f>IF([15]Miesieczne!D21=0,".",[15]Miesieczne!D21)</f>
        <v>104.7</v>
      </c>
      <c r="GQ22" s="22" t="str">
        <f>IF([15]Miesieczne!E21=0,"",[15]Miesieczne!E21)</f>
        <v/>
      </c>
      <c r="GR22" s="6">
        <f>IF([16]Miesieczne!B21=0,".",[16]Miesieczne!B21)</f>
        <v>106.3</v>
      </c>
      <c r="GS22" s="6" t="str">
        <f>IF([16]Miesieczne!C21=0,"",[16]Miesieczne!C21)</f>
        <v/>
      </c>
      <c r="GT22" s="21">
        <f>IF([16]Miesieczne!D21=0,".",[16]Miesieczne!D21)</f>
        <v>97.9</v>
      </c>
      <c r="GU22" s="22" t="str">
        <f>IF([16]Miesieczne!E21=0,"",[16]Miesieczne!E21)</f>
        <v/>
      </c>
      <c r="GV22" s="6">
        <f>IF([16]Miesieczne!F21=0,".",[16]Miesieczne!F21)</f>
        <v>106.6</v>
      </c>
      <c r="GW22" s="6" t="str">
        <f>IF([16]Miesieczne!G21=0,"",[16]Miesieczne!G21)</f>
        <v/>
      </c>
      <c r="GX22" s="21">
        <f>IF([16]Miesieczne!H21=0,".",[16]Miesieczne!H21)</f>
        <v>104</v>
      </c>
      <c r="GY22" s="22" t="str">
        <f>IF([16]Miesieczne!I21=0,"",[16]Miesieczne!I21)</f>
        <v/>
      </c>
      <c r="GZ22" s="6">
        <f>IF([16]Miesieczne!J21=0,".",[16]Miesieczne!J21)</f>
        <v>106.4</v>
      </c>
      <c r="HA22" s="6" t="str">
        <f>IF([16]Miesieczne!K21=0,"",[16]Miesieczne!K21)</f>
        <v/>
      </c>
      <c r="HB22" s="21">
        <f>IF([15]Miesieczne!F21=0,".",[15]Miesieczne!F21)</f>
        <v>124</v>
      </c>
      <c r="HC22" s="22" t="str">
        <f>IF([15]Miesieczne!G21=0,"",[15]Miesieczne!G21)</f>
        <v/>
      </c>
      <c r="HD22" s="6">
        <f>IF([16]Miesieczne!L21=0,".",[16]Miesieczne!L21)</f>
        <v>99</v>
      </c>
      <c r="HE22" s="22" t="str">
        <f>IF([16]Miesieczne!M21=0,"",[16]Miesieczne!M21)</f>
        <v/>
      </c>
      <c r="HF22" s="6">
        <f>IF([16]Miesieczne!N21=0,".",[16]Miesieczne!N21)</f>
        <v>98</v>
      </c>
      <c r="HG22" s="6" t="str">
        <f>IF([16]Miesieczne!O21=0,"",[16]Miesieczne!O21)</f>
        <v/>
      </c>
      <c r="HH22" s="21">
        <f>IF([16]Miesieczne!P21=0,".",[16]Miesieczne!P21)</f>
        <v>98.8</v>
      </c>
      <c r="HI22" s="22" t="str">
        <f>IF([16]Miesieczne!Q21=0,"",[16]Miesieczne!Q21)</f>
        <v/>
      </c>
      <c r="HJ22" s="6">
        <f>IF([16]Miesieczne!R21=0,".",[16]Miesieczne!R21)</f>
        <v>99.2</v>
      </c>
      <c r="HK22" s="22" t="str">
        <f>IF([16]Miesieczne!S21=0,"",[16]Miesieczne!S21)</f>
        <v/>
      </c>
      <c r="HL22" s="6">
        <f>IF([16]Miesieczne!T21=0,".",[16]Miesieczne!T21)</f>
        <v>101</v>
      </c>
      <c r="HM22" s="22" t="str">
        <f>IF([16]Miesieczne!U21=0,"",[16]Miesieczne!U21)</f>
        <v/>
      </c>
      <c r="HN22" s="6">
        <f>IF([15]Miesieczne!H21=0,".",[15]Miesieczne!H21)</f>
        <v>108.4</v>
      </c>
      <c r="HO22" s="6" t="str">
        <f>IF([15]Miesieczne!I21=0,"",[15]Miesieczne!I21)</f>
        <v/>
      </c>
      <c r="HP22" s="21">
        <f>IF([16]Miesieczne!V21=0,".",[16]Miesieczne!V21)</f>
        <v>105.8</v>
      </c>
      <c r="HQ22" s="22" t="str">
        <f>IF([16]Miesieczne!W21=0,"",[16]Miesieczne!W21)</f>
        <v/>
      </c>
      <c r="HR22" s="6">
        <f>IF([16]Miesieczne!X21=0,".",[16]Miesieczne!X21)</f>
        <v>106.7</v>
      </c>
      <c r="HS22" s="6" t="str">
        <f>IF([16]Miesieczne!Y21=0,"",[16]Miesieczne!Y21)</f>
        <v/>
      </c>
      <c r="HT22" s="21">
        <f>IF([16]Miesieczne!Z21=0,".",[16]Miesieczne!Z21)</f>
        <v>115.4</v>
      </c>
      <c r="HU22" s="22" t="str">
        <f>IF([16]Miesieczne!AA21=0,"",[16]Miesieczne!AA21)</f>
        <v/>
      </c>
      <c r="HV22" s="6">
        <f>IF([16]Miesieczne!AB21=0,".",[16]Miesieczne!AB21)</f>
        <v>105.9</v>
      </c>
      <c r="HW22" s="6" t="str">
        <f>IF([16]Miesieczne!AC21=0,"",[16]Miesieczne!AC21)</f>
        <v/>
      </c>
      <c r="HX22" s="21">
        <f>IF([16]Miesieczne!AD21=0,".",[16]Miesieczne!AD21)</f>
        <v>103.1</v>
      </c>
      <c r="HY22" s="22" t="str">
        <f>IF([16]Miesieczne!AE21=0,"",[16]Miesieczne!AE21)</f>
        <v/>
      </c>
      <c r="HZ22" s="6">
        <f>IF([16]Miesieczne!AF21=0,".",[16]Miesieczne!AF21)</f>
        <v>113.9</v>
      </c>
      <c r="IA22" s="6" t="str">
        <f>IF([16]Miesieczne!AG21=0,"",[16]Miesieczne!AG21)</f>
        <v/>
      </c>
      <c r="IB22" s="19">
        <f>IF([17]Miesieczne!B21=0,".",[17]Miesieczne!B21)</f>
        <v>6880</v>
      </c>
      <c r="IC22" s="58" t="str">
        <f>IF([17]Miesieczne!C21=0,"",[17]Miesieczne!C21)</f>
        <v/>
      </c>
      <c r="ID22" s="3">
        <f>IF([17]Miesieczne!D21=0,".",[17]Miesieczne!D21)</f>
        <v>717</v>
      </c>
      <c r="IE22" s="3" t="str">
        <f>IF([17]Miesieczne!E21=0,"",[17]Miesieczne!E21)</f>
        <v/>
      </c>
      <c r="IF22" s="19">
        <f>IF([18]Miesieczne!B21=0,".",[18]Miesieczne!B21)</f>
        <v>14835</v>
      </c>
      <c r="IG22" s="58" t="str">
        <f>IF([18]Miesieczne!C21=0,"",[18]Miesieczne!C21)</f>
        <v/>
      </c>
      <c r="IH22" s="3">
        <v>1244</v>
      </c>
      <c r="II22" s="3"/>
      <c r="IJ22" s="19">
        <f>IF([19]Wartosci_miesieczne!B21=0,".",[19]Wartosci_miesieczne!B21)</f>
        <v>9171</v>
      </c>
      <c r="IK22" s="22" t="str">
        <f>IF([19]Wartosci_miesieczne!C21=0,"",[19]Wartosci_miesieczne!C21)</f>
        <v/>
      </c>
      <c r="IL22" s="6">
        <f>IF(ROUND([20]Wartosci!B21/1000,1)=0,".",ROUND([20]Wartosci!B21/1000,1))</f>
        <v>39.799999999999997</v>
      </c>
      <c r="IM22" s="22" t="str">
        <f>IF([20]Wartosci!C21=0,"",[20]Wartosci!C21)</f>
        <v/>
      </c>
      <c r="IN22" s="21">
        <f>IF([21]Miesieczne!B21=0,".",[21]Miesieczne!B21)</f>
        <v>90.2</v>
      </c>
      <c r="IO22" s="22" t="str">
        <f>IF([21]Miesieczne!C21=0,"",[21]Miesieczne!C21)</f>
        <v/>
      </c>
      <c r="IP22" s="6">
        <f>IF([21]Miesieczne!D21=0,".",[21]Miesieczne!D21)</f>
        <v>98</v>
      </c>
      <c r="IQ22" s="6" t="str">
        <f>IF([21]Miesieczne!E21=0,"",[21]Miesieczne!E21)</f>
        <v/>
      </c>
      <c r="IR22" s="21">
        <f>IF([21]Miesieczne!F21=0,".",[21]Miesieczne!F21)</f>
        <v>90.1</v>
      </c>
      <c r="IS22" s="22" t="str">
        <f>IF([21]Miesieczne!G21=0,"",[21]Miesieczne!G21)</f>
        <v/>
      </c>
      <c r="IT22" s="6" t="s">
        <v>569</v>
      </c>
      <c r="IU22" s="6"/>
      <c r="IV22" s="21">
        <f>IF([21]Ceny_stale_A!B21=0,".",[21]Ceny_stale_A!B21)</f>
        <v>105.1</v>
      </c>
      <c r="IW22" s="95" t="str">
        <f>IF([21]Ceny_stale_A!C21=0,"",[21]Ceny_stale_A!C21)</f>
        <v/>
      </c>
      <c r="IX22" s="96" t="s">
        <v>569</v>
      </c>
      <c r="IY22" s="6"/>
      <c r="IZ22" s="21" t="s">
        <v>569</v>
      </c>
      <c r="JA22" s="22"/>
      <c r="JB22" s="6" t="s">
        <v>569</v>
      </c>
      <c r="JC22" s="6"/>
      <c r="JD22" s="21">
        <f>IF([22]Miesieczne!D21=0,".",[22]Miesieczne!D21)</f>
        <v>48187.9</v>
      </c>
      <c r="JE22" s="22" t="str">
        <f>IF([22]Miesieczne!E21=0,"",[22]Miesieczne!E21)</f>
        <v/>
      </c>
      <c r="JF22" s="6">
        <f>IF([22]Miesieczne!F21=0,".",[22]Miesieczne!F21)</f>
        <v>52935.199999999997</v>
      </c>
      <c r="JG22" s="6" t="str">
        <f>IF([22]Miesieczne!G21=0,"",[22]Miesieczne!G21)</f>
        <v/>
      </c>
      <c r="JH22" s="21">
        <f>IF([22]Miesieczne!H21=0,".",[22]Miesieczne!H21)</f>
        <v>-4747.3</v>
      </c>
      <c r="JI22" s="22" t="str">
        <f>IF([22]Miesieczne!I21=0,"",[22]Miesieczne!I21)</f>
        <v/>
      </c>
      <c r="JJ22" s="6">
        <f>IF([22]Miesieczne!J21=0,".",[22]Miesieczne!J21)</f>
        <v>106.7</v>
      </c>
      <c r="JK22" s="6" t="str">
        <f>IF([22]Miesieczne!K21=0,"",[22]Miesieczne!K21)</f>
        <v/>
      </c>
      <c r="JL22" s="21">
        <f>IF([22]Miesieczne!L21=0,".",[22]Miesieczne!L21)</f>
        <v>111.1</v>
      </c>
      <c r="JM22" s="22" t="str">
        <f>IF([22]Miesieczne!M21=0,"",[22]Miesieczne!M21)</f>
        <v/>
      </c>
      <c r="JN22" s="6">
        <f>IF([22]Miesieczne!N21=0,".",[22]Miesieczne!N21)</f>
        <v>107.1</v>
      </c>
      <c r="JO22" s="6" t="str">
        <f>IF([22]Miesieczne!O21=0,"",[22]Miesieczne!O21)</f>
        <v/>
      </c>
      <c r="JP22" s="21">
        <f>IF([22]Miesieczne!P21=0,".",[22]Miesieczne!P21)</f>
        <v>108.4</v>
      </c>
      <c r="JQ22" s="6" t="str">
        <f>IF([22]Miesieczne!Q21=0,"",[22]Miesieczne!Q21)</f>
        <v/>
      </c>
      <c r="JR22" s="6"/>
      <c r="JS22" s="25"/>
      <c r="JT22" s="25"/>
    </row>
    <row r="23" spans="1:280" s="4" customFormat="1" ht="15" customHeight="1" x14ac:dyDescent="0.2">
      <c r="A23" s="110" t="s">
        <v>244</v>
      </c>
      <c r="B23" s="19" t="str">
        <f>IF([1]Wartosci!B22=0,".",[1]Wartosci!B22)</f>
        <v>.</v>
      </c>
      <c r="C23" s="58" t="str">
        <f>IF([1]Wartosci!C22=0,"",[1]Wartosci!C22)</f>
        <v/>
      </c>
      <c r="D23" s="19">
        <f>IF([2]Wartosci!B22=0,".",[2]Wartosci!B22)</f>
        <v>5514</v>
      </c>
      <c r="E23" s="58" t="str">
        <f>IF([2]Wartosci!C22=0,"",[2]Wartosci!C22)</f>
        <v/>
      </c>
      <c r="F23" s="63">
        <f>IF([2]Miesieczne_I!B22=0,".",[2]Miesieczne_I!B22)</f>
        <v>98.2</v>
      </c>
      <c r="G23" s="63" t="str">
        <f>IF([2]Miesieczne_I!C22=0,"",[2]Miesieczne_I!C22)</f>
        <v/>
      </c>
      <c r="H23" s="21">
        <f>IF([2]A!B22=0,".",[2]A!B22)</f>
        <v>103.9</v>
      </c>
      <c r="I23" s="22" t="str">
        <f>IF([2]A!C22=0,"",[2]A!C22)</f>
        <v/>
      </c>
      <c r="J23" s="21">
        <f>IF([2]B!B22=0,".",[2]B!B22)</f>
        <v>100.1</v>
      </c>
      <c r="K23" s="22" t="str">
        <f>IF([2]B!C22=0,"",[2]B!C22)</f>
        <v/>
      </c>
      <c r="L23" s="21">
        <f>IF([3]Wartosci!T22=0,".",[3]Wartosci!T22)</f>
        <v>12.8</v>
      </c>
      <c r="M23" s="22" t="str">
        <f>IF([3]Wartosci!U22=0,"",[3]Wartosci!U22)</f>
        <v/>
      </c>
      <c r="N23" s="24">
        <f>IF([4]Wartosci!B22=0,".",[4]Wartosci!B22)</f>
        <v>3597.84</v>
      </c>
      <c r="O23" s="57" t="str">
        <f>IF([4]Wartosci!C22=0,"",[4]Wartosci!C22)</f>
        <v/>
      </c>
      <c r="P23" s="21">
        <f>IF([4]A!B22=0,".",[4]A!B22)</f>
        <v>105.9</v>
      </c>
      <c r="Q23" s="22" t="str">
        <f>IF([4]A!C22=0,"",[4]A!C22)</f>
        <v/>
      </c>
      <c r="R23" s="21">
        <f>IF([4]B!B22=0,".",[4]B!B22)</f>
        <v>99</v>
      </c>
      <c r="S23" s="22" t="str">
        <f>IF([4]B!C22=0,"",[4]B!C22)</f>
        <v/>
      </c>
      <c r="T23" s="64">
        <f>IF([4]Miesieczne!B22=0,".",[4]Miesieczne!B22)</f>
        <v>90.2</v>
      </c>
      <c r="U23" s="64" t="str">
        <f>IF([4]Miesieczne!C22=0,"",[4]Miesieczne!C22)</f>
        <v/>
      </c>
      <c r="V23" s="66">
        <f>IF([4]Miesieczne!D22=0,".",[4]Miesieczne!D22)</f>
        <v>101.5</v>
      </c>
      <c r="W23" s="67" t="str">
        <f>IF([4]Miesieczne!E22=0,"",[4]Miesieczne!E22)</f>
        <v/>
      </c>
      <c r="X23" s="64">
        <f>IF([4]Miesieczne!F22=0,".",[4]Miesieczne!F22)</f>
        <v>98.4</v>
      </c>
      <c r="Y23" s="64" t="str">
        <f>IF([4]Miesieczne!G22=0,"",[4]Miesieczne!G22)</f>
        <v/>
      </c>
      <c r="Z23" s="24">
        <f>IF([5]Wartosci!X22=0,".",[5]Wartosci!X22)</f>
        <v>1733.86</v>
      </c>
      <c r="AA23" s="57" t="str">
        <f>IF([5]Wartosci!Y22=0,"",[5]Wartosci!Y22)</f>
        <v/>
      </c>
      <c r="AB23" s="21">
        <f>IF([5]A!X22=0,".",[5]A!X22)</f>
        <v>105.1</v>
      </c>
      <c r="AC23" s="22" t="str">
        <f>IF([5]A!Y22=0,"",[5]A!Y22)</f>
        <v/>
      </c>
      <c r="AD23" s="21">
        <f>IF([5]B!X22=0,".",[5]B!X22)</f>
        <v>100.2</v>
      </c>
      <c r="AE23" s="22" t="str">
        <f>IF([5]B!Y22=0,"",[5]B!Y22)</f>
        <v/>
      </c>
      <c r="AF23" s="64">
        <f>IF([5]Miesieczne!B22=0,".",[5]Miesieczne!B22)</f>
        <v>87.9</v>
      </c>
      <c r="AG23" s="64" t="str">
        <f>IF([5]Miesieczne!C22=0,"",[5]Miesieczne!C22)</f>
        <v/>
      </c>
      <c r="AH23" s="66">
        <f>IF([5]Miesieczne!D22=0,".",[5]Miesieczne!D22)</f>
        <v>100</v>
      </c>
      <c r="AI23" s="67" t="str">
        <f>IF([5]Miesieczne!E22=0,"",[5]Miesieczne!E22)</f>
        <v/>
      </c>
      <c r="AJ23" s="64">
        <f>IF([5]Miesieczne!F22=0,".",[5]Miesieczne!F22)</f>
        <v>99.7</v>
      </c>
      <c r="AK23" s="64" t="str">
        <f>IF([5]Miesieczne!G22=0,"",[5]Miesieczne!G22)</f>
        <v/>
      </c>
      <c r="AL23" s="24">
        <f>IF([5]Wartosci!AH22=0,".",[5]Wartosci!AH22)</f>
        <v>1004.94</v>
      </c>
      <c r="AM23" s="57" t="str">
        <f>IF([5]Wartosci!AI22=0,"",[5]Wartosci!AI22)</f>
        <v/>
      </c>
      <c r="AN23" s="21">
        <f>IF([5]A!AH22=0,".",[5]A!AH22)</f>
        <v>103.2</v>
      </c>
      <c r="AO23" s="22" t="str">
        <f>IF([5]A!AI22=0,"",[5]A!AI22)</f>
        <v/>
      </c>
      <c r="AP23" s="21">
        <f>IF([5]B!AH22=0,".",[5]B!AH22)</f>
        <v>102.1</v>
      </c>
      <c r="AQ23" s="22" t="str">
        <f>IF([5]B!AI22=0,"",[5]B!AI22)</f>
        <v/>
      </c>
      <c r="AR23" s="21">
        <f>IF([5]Miesieczne!H22=0,".",[5]Miesieczne!H22)</f>
        <v>88.6</v>
      </c>
      <c r="AS23" s="22" t="str">
        <f>IF([5]Miesieczne!I22=0,"",[5]Miesieczne!I22)</f>
        <v/>
      </c>
      <c r="AT23" s="21">
        <f>IF([5]Miesieczne!J22=0,".",[5]Miesieczne!J22)</f>
        <v>98.2</v>
      </c>
      <c r="AU23" s="22" t="str">
        <f>IF([5]Miesieczne!K22=0,"",[5]Miesieczne!K22)</f>
        <v/>
      </c>
      <c r="AV23" s="21">
        <f>IF([5]Miesieczne!L22=0,".",[5]Miesieczne!L22)</f>
        <v>101.6</v>
      </c>
      <c r="AW23" s="22" t="str">
        <f>IF([5]Miesieczne!M22=0,"",[5]Miesieczne!M22)</f>
        <v/>
      </c>
      <c r="AX23" s="21">
        <f>IF([6]Miesieczne!B22=0,".",[6]Miesieczne!B22)</f>
        <v>441.1</v>
      </c>
      <c r="AY23" s="22" t="str">
        <f>IF([6]Miesieczne!C22=0,"",[6]Miesieczne!C22)</f>
        <v/>
      </c>
      <c r="AZ23" s="21">
        <f>IF([6]Miesieczne!D22=0,".",[6]Miesieczne!D22)</f>
        <v>779.2</v>
      </c>
      <c r="BA23" s="22" t="str">
        <f>IF([6]Miesieczne!E22=0,"",[6]Miesieczne!E22)</f>
        <v/>
      </c>
      <c r="BB23" s="21">
        <f>IF([6]Miesieczne!F22=0,".",[6]Miesieczne!F22)</f>
        <v>790.2</v>
      </c>
      <c r="BC23" s="22" t="str">
        <f>IF([6]Miesieczne!G22=0,"",[6]Miesieczne!G22)</f>
        <v/>
      </c>
      <c r="BD23" s="21">
        <f>IF([7]Miesieczne!B22=0,".",[7]Miesieczne!B22)</f>
        <v>787.7</v>
      </c>
      <c r="BE23" s="22" t="str">
        <f>IF([7]Miesieczne!C22=0,"",[7]Miesieczne!C22)</f>
        <v/>
      </c>
      <c r="BF23" s="21">
        <f>IF([7]Miesieczne!D22=0,".",[7]Miesieczne!D22)</f>
        <v>84.9</v>
      </c>
      <c r="BG23" s="22" t="str">
        <f>IF([7]Miesieczne!E22=0,"",[7]Miesieczne!E22)</f>
        <v/>
      </c>
      <c r="BH23" s="24">
        <f>IF([7]Miesieczne!F22=0,".",[7]Miesieczne!F22)</f>
        <v>4</v>
      </c>
      <c r="BI23" s="57" t="str">
        <f>IF([7]Miesieczne!G22=0,"",[7]Miesieczne!G22)</f>
        <v/>
      </c>
      <c r="BJ23" s="24">
        <f>IF([7]Miesieczne!H22=0,".",[7]Miesieczne!H22)</f>
        <v>5.5</v>
      </c>
      <c r="BK23" s="57" t="str">
        <f>IF([7]Miesieczne!I22=0,"",[7]Miesieczne!I22)</f>
        <v/>
      </c>
      <c r="BL23" s="24">
        <f>IF([7]Miesieczne!J22=0,".",[7]Miesieczne!J22)</f>
        <v>2.5</v>
      </c>
      <c r="BM23" s="57" t="str">
        <f>IF([7]Miesieczne!K22=0,"",[7]Miesieczne!K22)</f>
        <v/>
      </c>
      <c r="BN23" s="24">
        <f>IF([7]Miesieczne!L22=0,".",[7]Miesieczne!L22)</f>
        <v>4.25</v>
      </c>
      <c r="BO23" s="57" t="str">
        <f>IF([7]Miesieczne!M22=0,"",[7]Miesieczne!M22)</f>
        <v/>
      </c>
      <c r="BP23" s="21">
        <f>IF([7]Miesieczne!N22=0,".",[7]Miesieczne!N22)</f>
        <v>2</v>
      </c>
      <c r="BQ23" s="22" t="str">
        <f>IF([7]Miesieczne!O22=0,"",[7]Miesieczne!O22)</f>
        <v/>
      </c>
      <c r="BR23" s="21">
        <f>IF([7]Miesieczne!P22=0,".",[7]Miesieczne!P22)</f>
        <v>4</v>
      </c>
      <c r="BS23" s="22" t="str">
        <f>IF([7]Miesieczne!Q22=0,"",[7]Miesieczne!Q22)</f>
        <v/>
      </c>
      <c r="BT23" s="21">
        <f>IF([7]Miesieczne!R22=0,".",[7]Miesieczne!R22)</f>
        <v>1.8</v>
      </c>
      <c r="BU23" s="22" t="str">
        <f>IF([7]Miesieczne!S22=0,"",[7]Miesieczne!S22)</f>
        <v/>
      </c>
      <c r="BV23" s="21">
        <f>IF([7]Miesieczne!T22=0,".",[7]Miesieczne!T22)</f>
        <v>3.9</v>
      </c>
      <c r="BW23" s="22" t="str">
        <f>IF([7]Miesieczne!U22=0,"",[7]Miesieczne!U22)</f>
        <v/>
      </c>
      <c r="BX23" s="21">
        <f>IF([8]Wartosci!B22=0,".",[8]Wartosci!B22)</f>
        <v>5.6</v>
      </c>
      <c r="BY23" s="22" t="str">
        <f>IF([8]Wartosci!C22=0,"",[8]Wartosci!C22)</f>
        <v/>
      </c>
      <c r="BZ23" s="21">
        <f>IF([9]A!B22=0,".",[9]A!B22)</f>
        <v>211.6</v>
      </c>
      <c r="CA23" s="22" t="str">
        <f>IF([9]A!C22=0,"",[9]A!C22)</f>
        <v/>
      </c>
      <c r="CB23" s="21">
        <f>IF([9]B!B22=0,".",[9]B!B22)</f>
        <v>103.7</v>
      </c>
      <c r="CC23" s="22" t="str">
        <f>IF([9]B!C22=0,"",[9]B!C22)</f>
        <v/>
      </c>
      <c r="CD23" s="21">
        <f>IF([9]A!D22=0,".",[9]A!D22)</f>
        <v>225.3</v>
      </c>
      <c r="CE23" s="22" t="str">
        <f>IF([9]A!E22=0,"",[9]A!E22)</f>
        <v/>
      </c>
      <c r="CF23" s="21">
        <f>IF([9]B!D22=0,".",[9]B!D22)</f>
        <v>96.5</v>
      </c>
      <c r="CG23" s="22" t="str">
        <f>IF([9]B!E22=0,"",[9]B!E22)</f>
        <v/>
      </c>
      <c r="CH23" s="21">
        <f>IF([9]A!N22=0,".",[9]A!N22)</f>
        <v>126.4</v>
      </c>
      <c r="CI23" s="22" t="str">
        <f>IF([9]A!O22=0,"",[9]A!O22)</f>
        <v/>
      </c>
      <c r="CJ23" s="21">
        <f>IF([9]B!N22=0,".",[9]B!N22)</f>
        <v>100.8</v>
      </c>
      <c r="CK23" s="22" t="str">
        <f>IF([9]B!O22=0,"",[9]B!O22)</f>
        <v/>
      </c>
      <c r="CL23" s="21">
        <f>IF([9]A!P22=0,".",[9]A!P22)</f>
        <v>125.3</v>
      </c>
      <c r="CM23" s="22" t="str">
        <f>IF([9]A!Q22=0,"",[9]A!Q22)</f>
        <v/>
      </c>
      <c r="CN23" s="21">
        <f>IF([9]B!P22=0,".",[9]B!P22)</f>
        <v>105.9</v>
      </c>
      <c r="CO23" s="22" t="str">
        <f>IF([9]B!Q22=0,"",[9]B!Q22)</f>
        <v/>
      </c>
      <c r="CP23" s="21">
        <f>IF([10]A!B22=0,".",[10]A!B22)</f>
        <v>108.8</v>
      </c>
      <c r="CQ23" s="22" t="str">
        <f>IF([10]A!C22=0,"",[10]A!C22)</f>
        <v/>
      </c>
      <c r="CR23" s="21">
        <f>IF([10]B!B22=0,".",[10]B!B22)</f>
        <v>100.7</v>
      </c>
      <c r="CS23" s="22" t="str">
        <f>IF([10]B!C22=0,"",[10]B!C22)</f>
        <v/>
      </c>
      <c r="CT23" s="21">
        <f>IF([10]C_miesieczne!B22=0,".",[10]C_miesieczne!B22)</f>
        <v>103.9</v>
      </c>
      <c r="CU23" s="22" t="str">
        <f>IF([10]C_miesieczne!C22=0,"",[10]C_miesieczne!C22)</f>
        <v/>
      </c>
      <c r="CV23" s="21">
        <f>IF([10]A!D22=0,".",[10]A!D22)</f>
        <v>122.8</v>
      </c>
      <c r="CW23" s="22" t="str">
        <f>IF([10]A!E22=0,"",[10]A!E22)</f>
        <v/>
      </c>
      <c r="CX23" s="21">
        <f>IF([10]B!D22=0,".",[10]B!D22)</f>
        <v>104.2</v>
      </c>
      <c r="CY23" s="22" t="str">
        <f>IF([10]B!E22=0,"",[10]B!E22)</f>
        <v/>
      </c>
      <c r="CZ23" s="21">
        <f>IF([10]C_miesieczne!D22=0,".",[10]C_miesieczne!D22)</f>
        <v>106.3</v>
      </c>
      <c r="DA23" s="22" t="str">
        <f>IF([10]C_miesieczne!E22=0,"",[10]C_miesieczne!E22)</f>
        <v/>
      </c>
      <c r="DB23" s="21">
        <f>IF([10]A!H22=0,".",[10]A!H22)</f>
        <v>108.6</v>
      </c>
      <c r="DC23" s="22" t="str">
        <f>IF([10]A!I22=0,"",[10]A!I22)</f>
        <v/>
      </c>
      <c r="DD23" s="21">
        <f>IF([10]B!H22=0,".",[10]B!H22)</f>
        <v>100.6</v>
      </c>
      <c r="DE23" s="22" t="str">
        <f>IF([10]B!I22=0,"",[10]B!I22)</f>
        <v/>
      </c>
      <c r="DF23" s="21">
        <f>IF([10]C_miesieczne!F22=0,".",[10]C_miesieczne!F22)</f>
        <v>104.2</v>
      </c>
      <c r="DG23" s="22" t="str">
        <f>IF([10]C_miesieczne!G22=0,"",[10]C_miesieczne!G22)</f>
        <v/>
      </c>
      <c r="DH23" s="21">
        <f>IF([10]A!BB22=0,".",[10]A!BB22)</f>
        <v>103.7</v>
      </c>
      <c r="DI23" s="22" t="str">
        <f>IF([10]A!BC22=0,"",[10]A!BC22)</f>
        <v/>
      </c>
      <c r="DJ23" s="21">
        <f>IF([10]B!BB22=0,".",[10]B!BB22)</f>
        <v>100</v>
      </c>
      <c r="DK23" s="22" t="str">
        <f>IF([10]B!BC22=0,"",[10]B!BC22)</f>
        <v/>
      </c>
      <c r="DL23" s="21">
        <f>IF([10]C_miesieczne!H22=0,".",[10]C_miesieczne!H22)</f>
        <v>101</v>
      </c>
      <c r="DM23" s="22" t="str">
        <f>IF([10]C_miesieczne!I22=0,"",[10]C_miesieczne!I22)</f>
        <v/>
      </c>
      <c r="DN23" s="21">
        <f>IF([10]A!BD22=0,".",[10]A!BD22)</f>
        <v>104.7</v>
      </c>
      <c r="DO23" s="22" t="str">
        <f>IF([10]A!BE22=0,"",[10]A!BE22)</f>
        <v/>
      </c>
      <c r="DP23" s="21">
        <f>IF([10]B!BD22=0,".",[10]B!BD22)</f>
        <v>100.3</v>
      </c>
      <c r="DQ23" s="22" t="str">
        <f>IF([10]B!BE22=0,"",[10]B!BE22)</f>
        <v/>
      </c>
      <c r="DR23" s="21">
        <f>IF([10]C_miesieczne!J22=0,".",[10]C_miesieczne!J22)</f>
        <v>102.7</v>
      </c>
      <c r="DS23" s="22" t="str">
        <f>IF([10]C_miesieczne!K22=0,"",[10]C_miesieczne!K22)</f>
        <v/>
      </c>
      <c r="DT23" s="21">
        <f>IF([11]A_Prod_bud_mont!B22=0,".",[11]A_Prod_bud_mont!B22)</f>
        <v>100.6</v>
      </c>
      <c r="DU23" s="22" t="str">
        <f>IF([11]A_Prod_bud_mont!C22=0,"",[11]A_Prod_bud_mont!C22)</f>
        <v/>
      </c>
      <c r="DV23" s="21">
        <f>IF([11]B_Prod_bud_mont!B22=0,".",[11]B_Prod_bud_mont!B22)</f>
        <v>100.2</v>
      </c>
      <c r="DW23" s="22" t="str">
        <f>IF([11]B_Prod_bud_mont!C22=0,"",[11]B_Prod_bud_mont!C22)</f>
        <v/>
      </c>
      <c r="DX23" s="21">
        <f>IF([11]Miesieczne!B22=0,".",[11]Miesieczne!B22)</f>
        <v>100.6</v>
      </c>
      <c r="DY23" s="22" t="str">
        <f>IF([11]Miesieczne!C22=0,"",[11]Miesieczne!C22)</f>
        <v/>
      </c>
      <c r="DZ23" s="21">
        <f>IF([12]A!B22=0,".",[12]A!B22)</f>
        <v>104.5</v>
      </c>
      <c r="EA23" s="22" t="str">
        <f>IF([12]A!C22=0,"",[12]A!C22)</f>
        <v/>
      </c>
      <c r="EB23" s="21">
        <f>IF([12]B!B22=0,".",[12]B!B22)</f>
        <v>100.5</v>
      </c>
      <c r="EC23" s="22" t="str">
        <f>IF([12]B!C22=0,"",[12]B!C22)</f>
        <v/>
      </c>
      <c r="ED23" s="21">
        <f>IF([12]C!B22=0,".",[12]C!B22)</f>
        <v>102.9</v>
      </c>
      <c r="EE23" s="22" t="str">
        <f>IF([12]C!C22=0,"",[12]C!C22)</f>
        <v/>
      </c>
      <c r="EF23" s="21">
        <f>IF([13]Miesieczne!B22=0,".",[13]Miesieczne!B22)</f>
        <v>109.6</v>
      </c>
      <c r="EG23" s="6" t="str">
        <f>IF([13]Miesieczne!C22=0,"",[13]Miesieczne!C22)</f>
        <v/>
      </c>
      <c r="EH23" s="21">
        <f>IF([13]Miesieczne!D22=0,".",[13]Miesieczne!D22)</f>
        <v>98.7</v>
      </c>
      <c r="EI23" s="22" t="str">
        <f>IF([13]Miesieczne!E22=0,"",[13]Miesieczne!E22)</f>
        <v/>
      </c>
      <c r="EJ23" s="6">
        <f>IF([13]Miesieczne!F22=0,".",[13]Miesieczne!F22)</f>
        <v>112.6</v>
      </c>
      <c r="EK23" s="6" t="str">
        <f>IF([13]Miesieczne!G22=0,"",[13]Miesieczne!G22)</f>
        <v/>
      </c>
      <c r="EL23" s="21">
        <f>IF([13]Miesieczne!H22=0,".",[13]Miesieczne!H22)</f>
        <v>101.7</v>
      </c>
      <c r="EM23" s="22" t="str">
        <f>IF([13]Miesieczne!I22=0,"",[13]Miesieczne!I22)</f>
        <v/>
      </c>
      <c r="EN23" s="6">
        <f>IF([13]Miesieczne!J22=0,".",[13]Miesieczne!J22)</f>
        <v>97.3</v>
      </c>
      <c r="EO23" s="22" t="str">
        <f>IF([13]Miesieczne!K22=0,"",[13]Miesieczne!K22)</f>
        <v/>
      </c>
      <c r="EP23" s="13">
        <v>397.06</v>
      </c>
      <c r="EQ23" s="57"/>
      <c r="ER23" s="13">
        <v>274.67</v>
      </c>
      <c r="ES23" s="13"/>
      <c r="ET23" s="24">
        <v>305.92</v>
      </c>
      <c r="EU23" s="57"/>
      <c r="EV23" s="6">
        <f>IF([14]Wskazniki!B22=0,".",[14]Wskazniki!B22)</f>
        <v>85.7</v>
      </c>
      <c r="EW23" s="22" t="str">
        <f>IF([14]Wskazniki!C22=0,"",[14]Wskazniki!C22)</f>
        <v/>
      </c>
      <c r="EX23" s="21">
        <f>IF([14]Wskazniki!D22=0,".",[14]Wskazniki!D22)</f>
        <v>105.4</v>
      </c>
      <c r="EY23" s="22" t="str">
        <f>IF([14]Wskazniki!E22=0,"",[14]Wskazniki!E22)</f>
        <v/>
      </c>
      <c r="EZ23" s="6">
        <f>IF([14]Wskazniki!H22=0,".",[14]Wskazniki!H22)</f>
        <v>83.5</v>
      </c>
      <c r="FA23" s="22" t="str">
        <f>IF([14]Wskazniki!I22=0,"",[14]Wskazniki!I22)</f>
        <v/>
      </c>
      <c r="FB23" s="21">
        <f>IF([14]Wskazniki!BB22=0,".",[14]Wskazniki!BB22)</f>
        <v>99.8</v>
      </c>
      <c r="FC23" s="22" t="str">
        <f>IF([14]Wskazniki!BC22=0,"",[14]Wskazniki!BC22)</f>
        <v/>
      </c>
      <c r="FD23" s="6">
        <f>IF([14]Wskazniki!BD22=0,".",[14]Wskazniki!BD22)</f>
        <v>87.5</v>
      </c>
      <c r="FE23" s="22" t="str">
        <f>IF([14]Wskazniki!BE22=0,"",[14]Wskazniki!BE22)</f>
        <v/>
      </c>
      <c r="FF23" s="21">
        <f>IF([15]Miesieczne!B22=0,".",[15]Miesieczne!B22)</f>
        <v>85.5</v>
      </c>
      <c r="FG23" s="22" t="str">
        <f>IF([15]Miesieczne!C22=0,"",[15]Miesieczne!C22)</f>
        <v/>
      </c>
      <c r="FH23" s="6">
        <f>IF([16]A!B22=0,".",[16]A!B22)</f>
        <v>106.5</v>
      </c>
      <c r="FI23" s="22" t="str">
        <f>IF([16]A!C22=0,"",[16]A!C22)</f>
        <v/>
      </c>
      <c r="FJ23" s="21">
        <f>IF([16]A!D22=0,".",[16]A!D22)</f>
        <v>102.6</v>
      </c>
      <c r="FK23" s="22" t="str">
        <f>IF([16]A!E22=0,"",[16]A!E22)</f>
        <v/>
      </c>
      <c r="FL23" s="6">
        <f>IF([16]A!H22=0,".",[16]A!H22)</f>
        <v>107.5</v>
      </c>
      <c r="FM23" s="22" t="str">
        <f>IF([16]A!I22=0,"",[16]A!I22)</f>
        <v/>
      </c>
      <c r="FN23" s="21">
        <f>IF([16]A!BB22=0,".",[16]A!BB22)</f>
        <v>101.4</v>
      </c>
      <c r="FO23" s="95" t="str">
        <f>IF([16]A!BC22=0,"",[16]A!BC22)</f>
        <v/>
      </c>
      <c r="FP23" s="6">
        <f>IF([16]A!BD22=0,".",[16]A!BD22)</f>
        <v>102.3</v>
      </c>
      <c r="FQ23" s="22" t="str">
        <f>IF([16]A!BE22=0,"",[16]A!BE22)</f>
        <v/>
      </c>
      <c r="FR23" s="21">
        <f>IF([15]A!B22=0,".",[15]A!B22)</f>
        <v>115.3</v>
      </c>
      <c r="FS23" s="22" t="str">
        <f>IF([15]A!C22=0,"",[15]A!C22)</f>
        <v/>
      </c>
      <c r="FT23" s="6">
        <f>IF([16]B!B22=0,".",[16]B!B22)</f>
        <v>90.8</v>
      </c>
      <c r="FU23" s="22" t="str">
        <f>IF([16]B!C22=0,"",[16]B!C22)</f>
        <v/>
      </c>
      <c r="FV23" s="21">
        <f>IF([16]B!D22=0,".",[16]B!D22)</f>
        <v>96.4</v>
      </c>
      <c r="FW23" s="22" t="str">
        <f>IF([16]B!E22=0,"",[16]B!E22)</f>
        <v/>
      </c>
      <c r="FX23" s="6">
        <f>IF([16]B!H22=0,".",[16]B!H22)</f>
        <v>91.2</v>
      </c>
      <c r="FY23" s="22" t="str">
        <f>IF([16]B!I22=0,"",[16]B!I22)</f>
        <v/>
      </c>
      <c r="FZ23" s="21">
        <f>IF([16]B!BB22=0,".",[16]B!BB22)</f>
        <v>83.2</v>
      </c>
      <c r="GA23" s="22" t="str">
        <f>IF([16]B!BC22=0,"",[16]B!BC22)</f>
        <v/>
      </c>
      <c r="GB23" s="6">
        <f>IF([16]B!BD22=0,".",[16]B!BD22)</f>
        <v>96.9</v>
      </c>
      <c r="GC23" s="22" t="str">
        <f>IF([16]B!BE22=0,"",[16]B!BE22)</f>
        <v/>
      </c>
      <c r="GD23" s="21">
        <f>IF([15]B!B22=0,".",[15]B!B22)</f>
        <v>109.5</v>
      </c>
      <c r="GE23" s="22" t="str">
        <f>IF([15]B!C22=0,"",[15]B!C22)</f>
        <v/>
      </c>
      <c r="GF23" s="6">
        <f>IF([14]Miesieczne!B22=0,".",[14]Miesieczne!B22)</f>
        <v>88.1</v>
      </c>
      <c r="GG23" s="6" t="str">
        <f>IF([14]Miesieczne!C22=0,"",[14]Miesieczne!C22)</f>
        <v/>
      </c>
      <c r="GH23" s="21">
        <f>IF([14]Miesieczne!D22=0,".",[14]Miesieczne!D22)</f>
        <v>110.5</v>
      </c>
      <c r="GI23" s="22" t="str">
        <f>IF([14]Miesieczne!E22=0,"",[14]Miesieczne!E22)</f>
        <v/>
      </c>
      <c r="GJ23" s="6">
        <f>IF([14]Miesieczne!F22=0,".",[14]Miesieczne!F22)</f>
        <v>86</v>
      </c>
      <c r="GK23" s="6" t="str">
        <f>IF([14]Miesieczne!G22=0,"",[14]Miesieczne!G22)</f>
        <v/>
      </c>
      <c r="GL23" s="21">
        <f>IF([14]Miesieczne!H22=0,".",[14]Miesieczne!H22)</f>
        <v>102.7</v>
      </c>
      <c r="GM23" s="22" t="str">
        <f>IF([14]Miesieczne!I22=0,"",[14]Miesieczne!I22)</f>
        <v/>
      </c>
      <c r="GN23" s="6">
        <f>IF([14]Miesieczne!J22=0,".",[14]Miesieczne!J22)</f>
        <v>89.7</v>
      </c>
      <c r="GO23" s="6" t="str">
        <f>IF([14]Miesieczne!K22=0,"",[14]Miesieczne!K22)</f>
        <v/>
      </c>
      <c r="GP23" s="21">
        <f>IF([15]Miesieczne!D22=0,".",[15]Miesieczne!D22)</f>
        <v>106.5</v>
      </c>
      <c r="GQ23" s="22" t="str">
        <f>IF([15]Miesieczne!E22=0,"",[15]Miesieczne!E22)</f>
        <v/>
      </c>
      <c r="GR23" s="6">
        <f>IF([16]Miesieczne!B22=0,".",[16]Miesieczne!B22)</f>
        <v>109.2</v>
      </c>
      <c r="GS23" s="6" t="str">
        <f>IF([16]Miesieczne!C22=0,"",[16]Miesieczne!C22)</f>
        <v/>
      </c>
      <c r="GT23" s="21">
        <f>IF([16]Miesieczne!D22=0,".",[16]Miesieczne!D22)</f>
        <v>105.7</v>
      </c>
      <c r="GU23" s="22" t="str">
        <f>IF([16]Miesieczne!E22=0,"",[16]Miesieczne!E22)</f>
        <v/>
      </c>
      <c r="GV23" s="6">
        <f>IF([16]Miesieczne!F22=0,".",[16]Miesieczne!F22)</f>
        <v>111</v>
      </c>
      <c r="GW23" s="6" t="str">
        <f>IF([16]Miesieczne!G22=0,"",[16]Miesieczne!G22)</f>
        <v/>
      </c>
      <c r="GX23" s="21">
        <f>IF([16]Miesieczne!H22=0,".",[16]Miesieczne!H22)</f>
        <v>102</v>
      </c>
      <c r="GY23" s="22" t="str">
        <f>IF([16]Miesieczne!I22=0,"",[16]Miesieczne!I22)</f>
        <v/>
      </c>
      <c r="GZ23" s="6">
        <f>IF([16]Miesieczne!J22=0,".",[16]Miesieczne!J22)</f>
        <v>104.1</v>
      </c>
      <c r="HA23" s="6" t="str">
        <f>IF([16]Miesieczne!K22=0,"",[16]Miesieczne!K22)</f>
        <v/>
      </c>
      <c r="HB23" s="21">
        <f>IF([15]Miesieczne!F22=0,".",[15]Miesieczne!F22)</f>
        <v>118.2</v>
      </c>
      <c r="HC23" s="22" t="str">
        <f>IF([15]Miesieczne!G22=0,"",[15]Miesieczne!G22)</f>
        <v/>
      </c>
      <c r="HD23" s="6">
        <f>IF([16]Miesieczne!L22=0,".",[16]Miesieczne!L22)</f>
        <v>101</v>
      </c>
      <c r="HE23" s="22" t="str">
        <f>IF([16]Miesieczne!M22=0,"",[16]Miesieczne!M22)</f>
        <v/>
      </c>
      <c r="HF23" s="6">
        <f>IF([16]Miesieczne!N22=0,".",[16]Miesieczne!N22)</f>
        <v>104</v>
      </c>
      <c r="HG23" s="6" t="str">
        <f>IF([16]Miesieczne!O22=0,"",[16]Miesieczne!O22)</f>
        <v/>
      </c>
      <c r="HH23" s="21">
        <f>IF([16]Miesieczne!P22=0,".",[16]Miesieczne!P22)</f>
        <v>101.8</v>
      </c>
      <c r="HI23" s="22" t="str">
        <f>IF([16]Miesieczne!Q22=0,"",[16]Miesieczne!Q22)</f>
        <v/>
      </c>
      <c r="HJ23" s="6">
        <f>IF([16]Miesieczne!R22=0,".",[16]Miesieczne!R22)</f>
        <v>97.2</v>
      </c>
      <c r="HK23" s="22" t="str">
        <f>IF([16]Miesieczne!S22=0,"",[16]Miesieczne!S22)</f>
        <v/>
      </c>
      <c r="HL23" s="6">
        <f>IF([16]Miesieczne!T22=0,".",[16]Miesieczne!T22)</f>
        <v>100.4</v>
      </c>
      <c r="HM23" s="22" t="str">
        <f>IF([16]Miesieczne!U22=0,"",[16]Miesieczne!U22)</f>
        <v/>
      </c>
      <c r="HN23" s="6">
        <f>IF([15]Miesieczne!H22=0,".",[15]Miesieczne!H22)</f>
        <v>101.7</v>
      </c>
      <c r="HO23" s="6" t="str">
        <f>IF([15]Miesieczne!I22=0,"",[15]Miesieczne!I22)</f>
        <v/>
      </c>
      <c r="HP23" s="21">
        <f>IF([16]Miesieczne!V22=0,".",[16]Miesieczne!V22)</f>
        <v>91.1</v>
      </c>
      <c r="HQ23" s="22" t="str">
        <f>IF([16]Miesieczne!W22=0,"",[16]Miesieczne!W22)</f>
        <v/>
      </c>
      <c r="HR23" s="6">
        <f>IF([16]Miesieczne!X22=0,".",[16]Miesieczne!X22)</f>
        <v>97.7</v>
      </c>
      <c r="HS23" s="6" t="str">
        <f>IF([16]Miesieczne!Y22=0,"",[16]Miesieczne!Y22)</f>
        <v/>
      </c>
      <c r="HT23" s="21">
        <f>IF([16]Miesieczne!Z22=0,".",[16]Miesieczne!Z22)</f>
        <v>86.1</v>
      </c>
      <c r="HU23" s="22" t="str">
        <f>IF([16]Miesieczne!AA22=0,"",[16]Miesieczne!AA22)</f>
        <v/>
      </c>
      <c r="HV23" s="6">
        <f>IF([16]Miesieczne!AB22=0,".",[16]Miesieczne!AB22)</f>
        <v>92.1</v>
      </c>
      <c r="HW23" s="6" t="str">
        <f>IF([16]Miesieczne!AC22=0,"",[16]Miesieczne!AC22)</f>
        <v/>
      </c>
      <c r="HX23" s="21">
        <f>IF([16]Miesieczne!AD22=0,".",[16]Miesieczne!AD22)</f>
        <v>96.1</v>
      </c>
      <c r="HY23" s="22" t="str">
        <f>IF([16]Miesieczne!AE22=0,"",[16]Miesieczne!AE22)</f>
        <v/>
      </c>
      <c r="HZ23" s="6">
        <f>IF([16]Miesieczne!AF22=0,".",[16]Miesieczne!AF22)</f>
        <v>87</v>
      </c>
      <c r="IA23" s="6" t="str">
        <f>IF([16]Miesieczne!AG22=0,"",[16]Miesieczne!AG22)</f>
        <v/>
      </c>
      <c r="IB23" s="19">
        <f>IF([17]Miesieczne!B22=0,".",[17]Miesieczne!B22)</f>
        <v>6084</v>
      </c>
      <c r="IC23" s="58" t="str">
        <f>IF([17]Miesieczne!C22=0,"",[17]Miesieczne!C22)</f>
        <v/>
      </c>
      <c r="ID23" s="3">
        <f>IF([17]Miesieczne!D22=0,".",[17]Miesieczne!D22)</f>
        <v>803</v>
      </c>
      <c r="IE23" s="3" t="str">
        <f>IF([17]Miesieczne!E22=0,"",[17]Miesieczne!E22)</f>
        <v/>
      </c>
      <c r="IF23" s="19">
        <f>IF([18]Miesieczne!B22=0,".",[18]Miesieczne!B22)</f>
        <v>12833</v>
      </c>
      <c r="IG23" s="58" t="str">
        <f>IF([18]Miesieczne!C22=0,"",[18]Miesieczne!C22)</f>
        <v/>
      </c>
      <c r="IH23" s="3">
        <v>2192</v>
      </c>
      <c r="II23" s="3"/>
      <c r="IJ23" s="19">
        <f>IF([19]Wartosci_miesieczne!B22=0,".",[19]Wartosci_miesieczne!B22)</f>
        <v>9473</v>
      </c>
      <c r="IK23" s="22" t="str">
        <f>IF([19]Wartosci_miesieczne!C22=0,"",[19]Wartosci_miesieczne!C22)</f>
        <v/>
      </c>
      <c r="IL23" s="6">
        <f>IF(ROUND([20]Wartosci!B22/1000,1)=0,".",ROUND([20]Wartosci!B22/1000,1))</f>
        <v>38.299999999999997</v>
      </c>
      <c r="IM23" s="22" t="str">
        <f>IF([20]Wartosci!C22=0,"",[20]Wartosci!C22)</f>
        <v/>
      </c>
      <c r="IN23" s="21">
        <f>IF([21]Miesieczne!B22=0,".",[21]Miesieczne!B22)</f>
        <v>90.8</v>
      </c>
      <c r="IO23" s="22" t="str">
        <f>IF([21]Miesieczne!C22=0,"",[21]Miesieczne!C22)</f>
        <v/>
      </c>
      <c r="IP23" s="6">
        <f>IF([21]Miesieczne!D22=0,".",[21]Miesieczne!D22)</f>
        <v>104.9</v>
      </c>
      <c r="IQ23" s="6" t="str">
        <f>IF([21]Miesieczne!E22=0,"",[21]Miesieczne!E22)</f>
        <v/>
      </c>
      <c r="IR23" s="21">
        <f>IF([21]Miesieczne!F22=0,".",[21]Miesieczne!F22)</f>
        <v>89.9</v>
      </c>
      <c r="IS23" s="22" t="str">
        <f>IF([21]Miesieczne!G22=0,"",[21]Miesieczne!G22)</f>
        <v/>
      </c>
      <c r="IT23" s="6" t="s">
        <v>569</v>
      </c>
      <c r="IU23" s="6"/>
      <c r="IV23" s="21">
        <f>IF([21]Ceny_stale_A!B22=0,".",[21]Ceny_stale_A!B22)</f>
        <v>113.6</v>
      </c>
      <c r="IW23" s="95" t="str">
        <f>IF([21]Ceny_stale_A!C22=0,"",[21]Ceny_stale_A!C22)</f>
        <v/>
      </c>
      <c r="IX23" s="96" t="s">
        <v>569</v>
      </c>
      <c r="IY23" s="6"/>
      <c r="IZ23" s="21" t="s">
        <v>569</v>
      </c>
      <c r="JA23" s="22"/>
      <c r="JB23" s="6" t="s">
        <v>569</v>
      </c>
      <c r="JC23" s="6"/>
      <c r="JD23" s="21">
        <f>IF([22]Miesieczne!D22=0,".",[22]Miesieczne!D22)</f>
        <v>44225.9</v>
      </c>
      <c r="JE23" s="22" t="str">
        <f>IF([22]Miesieczne!E22=0,"",[22]Miesieczne!E22)</f>
        <v/>
      </c>
      <c r="JF23" s="6">
        <f>IF([22]Miesieczne!F22=0,".",[22]Miesieczne!F22)</f>
        <v>50553.5</v>
      </c>
      <c r="JG23" s="6" t="str">
        <f>IF([22]Miesieczne!G22=0,"",[22]Miesieczne!G22)</f>
        <v/>
      </c>
      <c r="JH23" s="21">
        <f>IF([22]Miesieczne!H22=0,".",[22]Miesieczne!H22)</f>
        <v>-6327.6</v>
      </c>
      <c r="JI23" s="22" t="str">
        <f>IF([22]Miesieczne!I22=0,"",[22]Miesieczne!I22)</f>
        <v/>
      </c>
      <c r="JJ23" s="6">
        <f>IF([22]Miesieczne!J22=0,".",[22]Miesieczne!J22)</f>
        <v>104.5</v>
      </c>
      <c r="JK23" s="6" t="str">
        <f>IF([22]Miesieczne!K22=0,"",[22]Miesieczne!K22)</f>
        <v/>
      </c>
      <c r="JL23" s="21">
        <f>IF([22]Miesieczne!L22=0,".",[22]Miesieczne!L22)</f>
        <v>93</v>
      </c>
      <c r="JM23" s="22" t="str">
        <f>IF([22]Miesieczne!M22=0,"",[22]Miesieczne!M22)</f>
        <v/>
      </c>
      <c r="JN23" s="6">
        <f>IF([22]Miesieczne!N22=0,".",[22]Miesieczne!N22)</f>
        <v>106.2</v>
      </c>
      <c r="JO23" s="6" t="str">
        <f>IF([22]Miesieczne!O22=0,"",[22]Miesieczne!O22)</f>
        <v/>
      </c>
      <c r="JP23" s="21">
        <f>IF([22]Miesieczne!P22=0,".",[22]Miesieczne!P22)</f>
        <v>93</v>
      </c>
      <c r="JQ23" s="6" t="str">
        <f>IF([22]Miesieczne!Q22=0,"",[22]Miesieczne!Q22)</f>
        <v/>
      </c>
      <c r="JR23" s="6"/>
      <c r="JS23" s="25"/>
      <c r="JT23" s="25"/>
    </row>
    <row r="24" spans="1:280" s="4" customFormat="1" ht="15" customHeight="1" x14ac:dyDescent="0.2">
      <c r="A24" s="110" t="s">
        <v>245</v>
      </c>
      <c r="B24" s="19" t="str">
        <f>IF([1]Wartosci!B23=0,".",[1]Wartosci!B23)</f>
        <v>.</v>
      </c>
      <c r="C24" s="58" t="str">
        <f>IF([1]Wartosci!C23=0,"",[1]Wartosci!C23)</f>
        <v/>
      </c>
      <c r="D24" s="19">
        <f>IF([2]Wartosci!B23=0,".",[2]Wartosci!B23)</f>
        <v>5514</v>
      </c>
      <c r="E24" s="58" t="str">
        <f>IF([2]Wartosci!C23=0,"",[2]Wartosci!C23)</f>
        <v/>
      </c>
      <c r="F24" s="63">
        <f>IF([2]Miesieczne_I!B23=0,".",[2]Miesieczne_I!B23)</f>
        <v>98.2</v>
      </c>
      <c r="G24" s="63" t="str">
        <f>IF([2]Miesieczne_I!C23=0,"",[2]Miesieczne_I!C23)</f>
        <v/>
      </c>
      <c r="H24" s="21">
        <f>IF([2]A!B23=0,".",[2]A!B23)</f>
        <v>103.6</v>
      </c>
      <c r="I24" s="22" t="str">
        <f>IF([2]A!C23=0,"",[2]A!C23)</f>
        <v/>
      </c>
      <c r="J24" s="21">
        <f>IF([2]B!B23=0,".",[2]B!B23)</f>
        <v>100</v>
      </c>
      <c r="K24" s="22" t="str">
        <f>IF([2]B!C23=0,"",[2]B!C23)</f>
        <v/>
      </c>
      <c r="L24" s="21">
        <f>IF([3]Wartosci!T23=0,".",[3]Wartosci!T23)</f>
        <v>12.4</v>
      </c>
      <c r="M24" s="22" t="str">
        <f>IF([3]Wartosci!U23=0,"",[3]Wartosci!U23)</f>
        <v/>
      </c>
      <c r="N24" s="24">
        <f>IF([4]Wartosci!B23=0,".",[4]Wartosci!B23)</f>
        <v>3483.99</v>
      </c>
      <c r="O24" s="57" t="str">
        <f>IF([4]Wartosci!C23=0,"",[4]Wartosci!C23)</f>
        <v/>
      </c>
      <c r="P24" s="21">
        <f>IF([4]A!B23=0,".",[4]A!B23)</f>
        <v>104.1</v>
      </c>
      <c r="Q24" s="22" t="str">
        <f>IF([4]A!C23=0,"",[4]A!C23)</f>
        <v/>
      </c>
      <c r="R24" s="21">
        <f>IF([4]B!B23=0,".",[4]B!B23)</f>
        <v>96.8</v>
      </c>
      <c r="S24" s="22" t="str">
        <f>IF([4]B!C23=0,"",[4]B!C23)</f>
        <v/>
      </c>
      <c r="T24" s="64">
        <f>IF([4]Miesieczne!B23=0,".",[4]Miesieczne!B23)</f>
        <v>86.8</v>
      </c>
      <c r="U24" s="64" t="str">
        <f>IF([4]Miesieczne!C23=0,"",[4]Miesieczne!C23)</f>
        <v/>
      </c>
      <c r="V24" s="66">
        <f>IF([4]Miesieczne!D23=0,".",[4]Miesieczne!D23)</f>
        <v>99.3</v>
      </c>
      <c r="W24" s="67" t="str">
        <f>IF([4]Miesieczne!E23=0,"",[4]Miesieczne!E23)</f>
        <v/>
      </c>
      <c r="X24" s="64">
        <f>IF([4]Miesieczne!F23=0,".",[4]Miesieczne!F23)</f>
        <v>96.2</v>
      </c>
      <c r="Y24" s="64" t="str">
        <f>IF([4]Miesieczne!G23=0,"",[4]Miesieczne!G23)</f>
        <v/>
      </c>
      <c r="Z24" s="24">
        <f>IF([5]Wartosci!X23=0,".",[5]Wartosci!X23)</f>
        <v>1733.51</v>
      </c>
      <c r="AA24" s="57" t="str">
        <f>IF([5]Wartosci!Y23=0,"",[5]Wartosci!Y23)</f>
        <v/>
      </c>
      <c r="AB24" s="21">
        <f>IF([5]A!X23=0,".",[5]A!X23)</f>
        <v>105</v>
      </c>
      <c r="AC24" s="22" t="str">
        <f>IF([5]A!Y23=0,"",[5]A!Y23)</f>
        <v/>
      </c>
      <c r="AD24" s="21">
        <f>IF([5]B!X23=0,".",[5]B!X23)</f>
        <v>100</v>
      </c>
      <c r="AE24" s="22" t="str">
        <f>IF([5]B!Y23=0,"",[5]B!Y23)</f>
        <v/>
      </c>
      <c r="AF24" s="64">
        <f>IF([5]Miesieczne!B23=0,".",[5]Miesieczne!B23)</f>
        <v>87.3</v>
      </c>
      <c r="AG24" s="64" t="str">
        <f>IF([5]Miesieczne!C23=0,"",[5]Miesieczne!C23)</f>
        <v/>
      </c>
      <c r="AH24" s="66">
        <f>IF([5]Miesieczne!D23=0,".",[5]Miesieczne!D23)</f>
        <v>99.3</v>
      </c>
      <c r="AI24" s="67" t="str">
        <f>IF([5]Miesieczne!E23=0,"",[5]Miesieczne!E23)</f>
        <v/>
      </c>
      <c r="AJ24" s="64">
        <f>IF([5]Miesieczne!F23=0,".",[5]Miesieczne!F23)</f>
        <v>99.3</v>
      </c>
      <c r="AK24" s="64" t="str">
        <f>IF([5]Miesieczne!G23=0,"",[5]Miesieczne!G23)</f>
        <v/>
      </c>
      <c r="AL24" s="24">
        <f>IF([5]Wartosci!AH23=0,".",[5]Wartosci!AH23)</f>
        <v>984.37</v>
      </c>
      <c r="AM24" s="57" t="str">
        <f>IF([5]Wartosci!AI23=0,"",[5]Wartosci!AI23)</f>
        <v/>
      </c>
      <c r="AN24" s="21">
        <f>IF([5]A!AH23=0,".",[5]A!AH23)</f>
        <v>103</v>
      </c>
      <c r="AO24" s="22" t="str">
        <f>IF([5]A!AI23=0,"",[5]A!AI23)</f>
        <v/>
      </c>
      <c r="AP24" s="21">
        <f>IF([5]B!AH23=0,".",[5]B!AH23)</f>
        <v>98</v>
      </c>
      <c r="AQ24" s="22" t="str">
        <f>IF([5]B!AI23=0,"",[5]B!AI23)</f>
        <v/>
      </c>
      <c r="AR24" s="21">
        <f>IF([5]Miesieczne!H23=0,".",[5]Miesieczne!H23)</f>
        <v>86.2</v>
      </c>
      <c r="AS24" s="22" t="str">
        <f>IF([5]Miesieczne!I23=0,"",[5]Miesieczne!I23)</f>
        <v/>
      </c>
      <c r="AT24" s="21">
        <f>IF([5]Miesieczne!J23=0,".",[5]Miesieczne!J23)</f>
        <v>97.4</v>
      </c>
      <c r="AU24" s="22" t="str">
        <f>IF([5]Miesieczne!K23=0,"",[5]Miesieczne!K23)</f>
        <v/>
      </c>
      <c r="AV24" s="21">
        <f>IF([5]Miesieczne!L23=0,".",[5]Miesieczne!L23)</f>
        <v>97.3</v>
      </c>
      <c r="AW24" s="22" t="str">
        <f>IF([5]Miesieczne!M23=0,"",[5]Miesieczne!M23)</f>
        <v/>
      </c>
      <c r="AX24" s="21">
        <f>IF([6]Miesieczne!B23=0,".",[6]Miesieczne!B23)</f>
        <v>447.2</v>
      </c>
      <c r="AY24" s="22" t="str">
        <f>IF([6]Miesieczne!C23=0,"",[6]Miesieczne!C23)</f>
        <v/>
      </c>
      <c r="AZ24" s="21">
        <f>IF([6]Miesieczne!D23=0,".",[6]Miesieczne!D23)</f>
        <v>783.5</v>
      </c>
      <c r="BA24" s="22" t="str">
        <f>IF([6]Miesieczne!E23=0,"",[6]Miesieczne!E23)</f>
        <v/>
      </c>
      <c r="BB24" s="21">
        <f>IF([6]Miesieczne!F23=0,".",[6]Miesieczne!F23)</f>
        <v>795.5</v>
      </c>
      <c r="BC24" s="22" t="str">
        <f>IF([6]Miesieczne!G23=0,"",[6]Miesieczne!G23)</f>
        <v/>
      </c>
      <c r="BD24" s="21">
        <f>IF([7]Miesieczne!B23=0,".",[7]Miesieczne!B23)</f>
        <v>804.6</v>
      </c>
      <c r="BE24" s="22" t="str">
        <f>IF([7]Miesieczne!C23=0,"",[7]Miesieczne!C23)</f>
        <v/>
      </c>
      <c r="BF24" s="21">
        <f>IF([7]Miesieczne!D23=0,".",[7]Miesieczne!D23)</f>
        <v>86</v>
      </c>
      <c r="BG24" s="22" t="str">
        <f>IF([7]Miesieczne!E23=0,"",[7]Miesieczne!E23)</f>
        <v/>
      </c>
      <c r="BH24" s="24">
        <f>IF([7]Miesieczne!F23=0,".",[7]Miesieczne!F23)</f>
        <v>4.25</v>
      </c>
      <c r="BI24" s="57" t="str">
        <f>IF([7]Miesieczne!G23=0,"",[7]Miesieczne!G23)</f>
        <v/>
      </c>
      <c r="BJ24" s="24">
        <f>IF([7]Miesieczne!H23=0,".",[7]Miesieczne!H23)</f>
        <v>5.75</v>
      </c>
      <c r="BK24" s="57" t="str">
        <f>IF([7]Miesieczne!I23=0,"",[7]Miesieczne!I23)</f>
        <v/>
      </c>
      <c r="BL24" s="24">
        <f>IF([7]Miesieczne!J23=0,".",[7]Miesieczne!J23)</f>
        <v>2.75</v>
      </c>
      <c r="BM24" s="57" t="str">
        <f>IF([7]Miesieczne!K23=0,"",[7]Miesieczne!K23)</f>
        <v/>
      </c>
      <c r="BN24" s="24">
        <f>IF([7]Miesieczne!L23=0,".",[7]Miesieczne!L23)</f>
        <v>4.5</v>
      </c>
      <c r="BO24" s="57" t="str">
        <f>IF([7]Miesieczne!M23=0,"",[7]Miesieczne!M23)</f>
        <v/>
      </c>
      <c r="BP24" s="21">
        <f>IF([7]Miesieczne!N23=0,".",[7]Miesieczne!N23)</f>
        <v>2</v>
      </c>
      <c r="BQ24" s="22" t="str">
        <f>IF([7]Miesieczne!O23=0,"",[7]Miesieczne!O23)</f>
        <v/>
      </c>
      <c r="BR24" s="21">
        <f>IF([7]Miesieczne!P23=0,".",[7]Miesieczne!P23)</f>
        <v>4</v>
      </c>
      <c r="BS24" s="22" t="str">
        <f>IF([7]Miesieczne!Q23=0,"",[7]Miesieczne!Q23)</f>
        <v/>
      </c>
      <c r="BT24" s="21">
        <f>IF([7]Miesieczne!R23=0,".",[7]Miesieczne!R23)</f>
        <v>1.8</v>
      </c>
      <c r="BU24" s="22" t="str">
        <f>IF([7]Miesieczne!S23=0,"",[7]Miesieczne!S23)</f>
        <v/>
      </c>
      <c r="BV24" s="21">
        <f>IF([7]Miesieczne!T23=0,".",[7]Miesieczne!T23)</f>
        <v>4</v>
      </c>
      <c r="BW24" s="22" t="str">
        <f>IF([7]Miesieczne!U23=0,"",[7]Miesieczne!U23)</f>
        <v/>
      </c>
      <c r="BX24" s="21">
        <f>IF([8]Wartosci!B23=0,".",[8]Wartosci!B23)</f>
        <v>5.4</v>
      </c>
      <c r="BY24" s="22" t="str">
        <f>IF([8]Wartosci!C23=0,"",[8]Wartosci!C23)</f>
        <v/>
      </c>
      <c r="BZ24" s="21">
        <f>IF([9]A!B23=0,".",[9]A!B23)</f>
        <v>210.2</v>
      </c>
      <c r="CA24" s="22" t="str">
        <f>IF([9]A!C23=0,"",[9]A!C23)</f>
        <v/>
      </c>
      <c r="CB24" s="21">
        <f>IF([9]B!B23=0,".",[9]B!B23)</f>
        <v>104.6</v>
      </c>
      <c r="CC24" s="22" t="str">
        <f>IF([9]B!C23=0,"",[9]B!C23)</f>
        <v/>
      </c>
      <c r="CD24" s="21">
        <f>IF([9]A!D23=0,".",[9]A!D23)</f>
        <v>232.2</v>
      </c>
      <c r="CE24" s="22" t="str">
        <f>IF([9]A!E23=0,"",[9]A!E23)</f>
        <v/>
      </c>
      <c r="CF24" s="21">
        <f>IF([9]B!D23=0,".",[9]B!D23)</f>
        <v>105.6</v>
      </c>
      <c r="CG24" s="22" t="str">
        <f>IF([9]B!E23=0,"",[9]B!E23)</f>
        <v/>
      </c>
      <c r="CH24" s="21">
        <f>IF([9]A!N23=0,".",[9]A!N23)</f>
        <v>132.4</v>
      </c>
      <c r="CI24" s="22" t="str">
        <f>IF([9]A!O23=0,"",[9]A!O23)</f>
        <v/>
      </c>
      <c r="CJ24" s="21">
        <f>IF([9]B!N23=0,".",[9]B!N23)</f>
        <v>100.8</v>
      </c>
      <c r="CK24" s="22" t="str">
        <f>IF([9]B!O23=0,"",[9]B!O23)</f>
        <v/>
      </c>
      <c r="CL24" s="21">
        <f>IF([9]A!P23=0,".",[9]A!P23)</f>
        <v>116.9</v>
      </c>
      <c r="CM24" s="22" t="str">
        <f>IF([9]A!Q23=0,"",[9]A!Q23)</f>
        <v/>
      </c>
      <c r="CN24" s="21">
        <f>IF([9]B!P23=0,".",[9]B!P23)</f>
        <v>98.6</v>
      </c>
      <c r="CO24" s="22" t="str">
        <f>IF([9]B!Q23=0,"",[9]B!Q23)</f>
        <v/>
      </c>
      <c r="CP24" s="21">
        <f>IF([10]A!B23=0,".",[10]A!B23)</f>
        <v>106.3</v>
      </c>
      <c r="CQ24" s="22" t="str">
        <f>IF([10]A!C23=0,"",[10]A!C23)</f>
        <v/>
      </c>
      <c r="CR24" s="21">
        <f>IF([10]B!B23=0,".",[10]B!B23)</f>
        <v>99.7</v>
      </c>
      <c r="CS24" s="22" t="str">
        <f>IF([10]B!C23=0,"",[10]B!C23)</f>
        <v/>
      </c>
      <c r="CT24" s="21">
        <f>IF([10]C_miesieczne!B23=0,".",[10]C_miesieczne!B23)</f>
        <v>103.6</v>
      </c>
      <c r="CU24" s="22" t="str">
        <f>IF([10]C_miesieczne!C23=0,"",[10]C_miesieczne!C23)</f>
        <v/>
      </c>
      <c r="CV24" s="21">
        <f>IF([10]A!D23=0,".",[10]A!D23)</f>
        <v>119.7</v>
      </c>
      <c r="CW24" s="22" t="str">
        <f>IF([10]A!E23=0,"",[10]A!E23)</f>
        <v/>
      </c>
      <c r="CX24" s="21">
        <f>IF([10]B!D23=0,".",[10]B!D23)</f>
        <v>98.3</v>
      </c>
      <c r="CY24" s="22" t="str">
        <f>IF([10]B!E23=0,"",[10]B!E23)</f>
        <v/>
      </c>
      <c r="CZ24" s="21">
        <f>IF([10]C_miesieczne!D23=0,".",[10]C_miesieczne!D23)</f>
        <v>104.5</v>
      </c>
      <c r="DA24" s="22" t="str">
        <f>IF([10]C_miesieczne!E23=0,"",[10]C_miesieczne!E23)</f>
        <v/>
      </c>
      <c r="DB24" s="21">
        <f>IF([10]A!H23=0,".",[10]A!H23)</f>
        <v>105.9</v>
      </c>
      <c r="DC24" s="22" t="str">
        <f>IF([10]A!I23=0,"",[10]A!I23)</f>
        <v/>
      </c>
      <c r="DD24" s="21">
        <f>IF([10]B!H23=0,".",[10]B!H23)</f>
        <v>99.7</v>
      </c>
      <c r="DE24" s="22" t="str">
        <f>IF([10]B!I23=0,"",[10]B!I23)</f>
        <v/>
      </c>
      <c r="DF24" s="21">
        <f>IF([10]C_miesieczne!F23=0,".",[10]C_miesieczne!F23)</f>
        <v>103.9</v>
      </c>
      <c r="DG24" s="22" t="str">
        <f>IF([10]C_miesieczne!G23=0,"",[10]C_miesieczne!G23)</f>
        <v/>
      </c>
      <c r="DH24" s="21">
        <f>IF([10]A!BB23=0,".",[10]A!BB23)</f>
        <v>103.5</v>
      </c>
      <c r="DI24" s="22" t="str">
        <f>IF([10]A!BC23=0,"",[10]A!BC23)</f>
        <v/>
      </c>
      <c r="DJ24" s="21">
        <f>IF([10]B!BB23=0,".",[10]B!BB23)</f>
        <v>100</v>
      </c>
      <c r="DK24" s="22" t="str">
        <f>IF([10]B!BC23=0,"",[10]B!BC23)</f>
        <v/>
      </c>
      <c r="DL24" s="21">
        <f>IF([10]C_miesieczne!H23=0,".",[10]C_miesieczne!H23)</f>
        <v>101</v>
      </c>
      <c r="DM24" s="22" t="str">
        <f>IF([10]C_miesieczne!I23=0,"",[10]C_miesieczne!I23)</f>
        <v/>
      </c>
      <c r="DN24" s="21">
        <f>IF([10]A!BD23=0,".",[10]A!BD23)</f>
        <v>104.7</v>
      </c>
      <c r="DO24" s="22" t="str">
        <f>IF([10]A!BE23=0,"",[10]A!BE23)</f>
        <v/>
      </c>
      <c r="DP24" s="21">
        <f>IF([10]B!BD23=0,".",[10]B!BD23)</f>
        <v>100.3</v>
      </c>
      <c r="DQ24" s="22" t="str">
        <f>IF([10]B!BE23=0,"",[10]B!BE23)</f>
        <v/>
      </c>
      <c r="DR24" s="21">
        <f>IF([10]C_miesieczne!J23=0,".",[10]C_miesieczne!J23)</f>
        <v>103</v>
      </c>
      <c r="DS24" s="22" t="str">
        <f>IF([10]C_miesieczne!K23=0,"",[10]C_miesieczne!K23)</f>
        <v/>
      </c>
      <c r="DT24" s="21">
        <f>IF([11]A_Prod_bud_mont!B23=0,".",[11]A_Prod_bud_mont!B23)</f>
        <v>100.7</v>
      </c>
      <c r="DU24" s="22" t="str">
        <f>IF([11]A_Prod_bud_mont!C23=0,"",[11]A_Prod_bud_mont!C23)</f>
        <v/>
      </c>
      <c r="DV24" s="21">
        <f>IF([11]B_Prod_bud_mont!B23=0,".",[11]B_Prod_bud_mont!B23)</f>
        <v>100.2</v>
      </c>
      <c r="DW24" s="22" t="str">
        <f>IF([11]B_Prod_bud_mont!C23=0,"",[11]B_Prod_bud_mont!C23)</f>
        <v/>
      </c>
      <c r="DX24" s="21">
        <f>IF([11]Miesieczne!B23=0,".",[11]Miesieczne!B23)</f>
        <v>100.8</v>
      </c>
      <c r="DY24" s="22" t="str">
        <f>IF([11]Miesieczne!C23=0,"",[11]Miesieczne!C23)</f>
        <v/>
      </c>
      <c r="DZ24" s="21">
        <f>IF([12]A!B23=0,".",[12]A!B23)</f>
        <v>105</v>
      </c>
      <c r="EA24" s="22" t="str">
        <f>IF([12]A!C23=0,"",[12]A!C23)</f>
        <v/>
      </c>
      <c r="EB24" s="21">
        <f>IF([12]B!B23=0,".",[12]B!B23)</f>
        <v>100.6</v>
      </c>
      <c r="EC24" s="22" t="str">
        <f>IF([12]B!C23=0,"",[12]B!C23)</f>
        <v/>
      </c>
      <c r="ED24" s="21">
        <f>IF([12]C!B23=0,".",[12]C!B23)</f>
        <v>103.5</v>
      </c>
      <c r="EE24" s="22" t="str">
        <f>IF([12]C!C23=0,"",[12]C!C23)</f>
        <v/>
      </c>
      <c r="EF24" s="21">
        <f>IF([13]Miesieczne!B23=0,".",[13]Miesieczne!B23)</f>
        <v>105.8</v>
      </c>
      <c r="EG24" s="6" t="str">
        <f>IF([13]Miesieczne!C23=0,"",[13]Miesieczne!C23)</f>
        <v/>
      </c>
      <c r="EH24" s="21">
        <f>IF([13]Miesieczne!D23=0,".",[13]Miesieczne!D23)</f>
        <v>101.2</v>
      </c>
      <c r="EI24" s="22" t="str">
        <f>IF([13]Miesieczne!E23=0,"",[13]Miesieczne!E23)</f>
        <v/>
      </c>
      <c r="EJ24" s="6">
        <f>IF([13]Miesieczne!F23=0,".",[13]Miesieczne!F23)</f>
        <v>107.7</v>
      </c>
      <c r="EK24" s="6" t="str">
        <f>IF([13]Miesieczne!G23=0,"",[13]Miesieczne!G23)</f>
        <v/>
      </c>
      <c r="EL24" s="21">
        <f>IF([13]Miesieczne!H23=0,".",[13]Miesieczne!H23)</f>
        <v>99.3</v>
      </c>
      <c r="EM24" s="22" t="str">
        <f>IF([13]Miesieczne!I23=0,"",[13]Miesieczne!I23)</f>
        <v/>
      </c>
      <c r="EN24" s="6">
        <f>IF([13]Miesieczne!J23=0,".",[13]Miesieczne!J23)</f>
        <v>98.2</v>
      </c>
      <c r="EO24" s="22" t="str">
        <f>IF([13]Miesieczne!K23=0,"",[13]Miesieczne!K23)</f>
        <v/>
      </c>
      <c r="EP24" s="13">
        <v>393.95</v>
      </c>
      <c r="EQ24" s="57"/>
      <c r="ER24" s="13">
        <v>274.19</v>
      </c>
      <c r="ES24" s="13"/>
      <c r="ET24" s="24">
        <v>314</v>
      </c>
      <c r="EU24" s="57"/>
      <c r="EV24" s="6">
        <f>IF([14]Wskazniki!B23=0,".",[14]Wskazniki!B23)</f>
        <v>87.7</v>
      </c>
      <c r="EW24" s="22" t="str">
        <f>IF([14]Wskazniki!C23=0,"",[14]Wskazniki!C23)</f>
        <v/>
      </c>
      <c r="EX24" s="21">
        <f>IF([14]Wskazniki!D23=0,".",[14]Wskazniki!D23)</f>
        <v>110.6</v>
      </c>
      <c r="EY24" s="22" t="str">
        <f>IF([14]Wskazniki!E23=0,"",[14]Wskazniki!E23)</f>
        <v/>
      </c>
      <c r="EZ24" s="6">
        <f>IF([14]Wskazniki!H23=0,".",[14]Wskazniki!H23)</f>
        <v>86.5</v>
      </c>
      <c r="FA24" s="22" t="str">
        <f>IF([14]Wskazniki!I23=0,"",[14]Wskazniki!I23)</f>
        <v/>
      </c>
      <c r="FB24" s="21">
        <f>IF([14]Wskazniki!BB23=0,".",[14]Wskazniki!BB23)</f>
        <v>89.1</v>
      </c>
      <c r="FC24" s="22" t="str">
        <f>IF([14]Wskazniki!BC23=0,"",[14]Wskazniki!BC23)</f>
        <v/>
      </c>
      <c r="FD24" s="6">
        <f>IF([14]Wskazniki!BD23=0,".",[14]Wskazniki!BD23)</f>
        <v>91.2</v>
      </c>
      <c r="FE24" s="22" t="str">
        <f>IF([14]Wskazniki!BE23=0,"",[14]Wskazniki!BE23)</f>
        <v/>
      </c>
      <c r="FF24" s="21">
        <f>IF([15]Miesieczne!B23=0,".",[15]Miesieczne!B23)</f>
        <v>107.6</v>
      </c>
      <c r="FG24" s="22" t="str">
        <f>IF([15]Miesieczne!C23=0,"",[15]Miesieczne!C23)</f>
        <v/>
      </c>
      <c r="FH24" s="6">
        <f>IF([16]A!B23=0,".",[16]A!B23)</f>
        <v>107.9</v>
      </c>
      <c r="FI24" s="22" t="str">
        <f>IF([16]A!C23=0,"",[16]A!C23)</f>
        <v/>
      </c>
      <c r="FJ24" s="21">
        <f>IF([16]A!D23=0,".",[16]A!D23)</f>
        <v>111.7</v>
      </c>
      <c r="FK24" s="22" t="str">
        <f>IF([16]A!E23=0,"",[16]A!E23)</f>
        <v/>
      </c>
      <c r="FL24" s="6">
        <f>IF([16]A!H23=0,".",[16]A!H23)</f>
        <v>108.5</v>
      </c>
      <c r="FM24" s="22" t="str">
        <f>IF([16]A!I23=0,"",[16]A!I23)</f>
        <v/>
      </c>
      <c r="FN24" s="21">
        <f>IF([16]A!BB23=0,".",[16]A!BB23)</f>
        <v>99.8</v>
      </c>
      <c r="FO24" s="95" t="str">
        <f>IF([16]A!BC23=0,"",[16]A!BC23)</f>
        <v/>
      </c>
      <c r="FP24" s="6">
        <f>IF([16]A!BD23=0,".",[16]A!BD23)</f>
        <v>108.2</v>
      </c>
      <c r="FQ24" s="22" t="str">
        <f>IF([16]A!BE23=0,"",[16]A!BE23)</f>
        <v/>
      </c>
      <c r="FR24" s="21">
        <f>IF([15]A!B23=0,".",[15]A!B23)</f>
        <v>123.5</v>
      </c>
      <c r="FS24" s="22" t="str">
        <f>IF([15]A!C23=0,"",[15]A!C23)</f>
        <v/>
      </c>
      <c r="FT24" s="6">
        <f>IF([16]B!B23=0,".",[16]B!B23)</f>
        <v>102.4</v>
      </c>
      <c r="FU24" s="22" t="str">
        <f>IF([16]B!C23=0,"",[16]B!C23)</f>
        <v/>
      </c>
      <c r="FV24" s="21">
        <f>IF([16]B!D23=0,".",[16]B!D23)</f>
        <v>105.1</v>
      </c>
      <c r="FW24" s="22" t="str">
        <f>IF([16]B!E23=0,"",[16]B!E23)</f>
        <v/>
      </c>
      <c r="FX24" s="6">
        <f>IF([16]B!H23=0,".",[16]B!H23)</f>
        <v>103.5</v>
      </c>
      <c r="FY24" s="22" t="str">
        <f>IF([16]B!I23=0,"",[16]B!I23)</f>
        <v/>
      </c>
      <c r="FZ24" s="21">
        <f>IF([16]B!BB23=0,".",[16]B!BB23)</f>
        <v>89.3</v>
      </c>
      <c r="GA24" s="22" t="str">
        <f>IF([16]B!BC23=0,"",[16]B!BC23)</f>
        <v/>
      </c>
      <c r="GB24" s="6">
        <f>IF([16]B!BD23=0,".",[16]B!BD23)</f>
        <v>104.5</v>
      </c>
      <c r="GC24" s="22" t="str">
        <f>IF([16]B!BE23=0,"",[16]B!BE23)</f>
        <v/>
      </c>
      <c r="GD24" s="21">
        <f>IF([15]B!B23=0,".",[15]B!B23)</f>
        <v>125.9</v>
      </c>
      <c r="GE24" s="22" t="str">
        <f>IF([15]B!C23=0,"",[15]B!C23)</f>
        <v/>
      </c>
      <c r="GF24" s="6">
        <f>IF([14]Miesieczne!B23=0,".",[14]Miesieczne!B23)</f>
        <v>88.2</v>
      </c>
      <c r="GG24" s="6" t="str">
        <f>IF([14]Miesieczne!C23=0,"",[14]Miesieczne!C23)</f>
        <v/>
      </c>
      <c r="GH24" s="21">
        <f>IF([14]Miesieczne!D23=0,".",[14]Miesieczne!D23)</f>
        <v>112.3</v>
      </c>
      <c r="GI24" s="22" t="str">
        <f>IF([14]Miesieczne!E23=0,"",[14]Miesieczne!E23)</f>
        <v/>
      </c>
      <c r="GJ24" s="6">
        <f>IF([14]Miesieczne!F23=0,".",[14]Miesieczne!F23)</f>
        <v>85.5</v>
      </c>
      <c r="GK24" s="6" t="str">
        <f>IF([14]Miesieczne!G23=0,"",[14]Miesieczne!G23)</f>
        <v/>
      </c>
      <c r="GL24" s="21">
        <f>IF([14]Miesieczne!H23=0,".",[14]Miesieczne!H23)</f>
        <v>104.2</v>
      </c>
      <c r="GM24" s="22" t="str">
        <f>IF([14]Miesieczne!I23=0,"",[14]Miesieczne!I23)</f>
        <v/>
      </c>
      <c r="GN24" s="6">
        <f>IF([14]Miesieczne!J23=0,".",[14]Miesieczne!J23)</f>
        <v>90.6</v>
      </c>
      <c r="GO24" s="6" t="str">
        <f>IF([14]Miesieczne!K23=0,"",[14]Miesieczne!K23)</f>
        <v/>
      </c>
      <c r="GP24" s="21">
        <f>IF([15]Miesieczne!D23=0,".",[15]Miesieczne!D23)</f>
        <v>112.1</v>
      </c>
      <c r="GQ24" s="22" t="str">
        <f>IF([15]Miesieczne!E23=0,"",[15]Miesieczne!E23)</f>
        <v/>
      </c>
      <c r="GR24" s="6">
        <f>IF([16]Miesieczne!B23=0,".",[16]Miesieczne!B23)</f>
        <v>105.4</v>
      </c>
      <c r="GS24" s="6" t="str">
        <f>IF([16]Miesieczne!C23=0,"",[16]Miesieczne!C23)</f>
        <v/>
      </c>
      <c r="GT24" s="21">
        <f>IF([16]Miesieczne!D23=0,".",[16]Miesieczne!D23)</f>
        <v>108.2</v>
      </c>
      <c r="GU24" s="22" t="str">
        <f>IF([16]Miesieczne!E23=0,"",[16]Miesieczne!E23)</f>
        <v/>
      </c>
      <c r="GV24" s="6">
        <f>IF([16]Miesieczne!F23=0,".",[16]Miesieczne!F23)</f>
        <v>105.8</v>
      </c>
      <c r="GW24" s="6" t="str">
        <f>IF([16]Miesieczne!G23=0,"",[16]Miesieczne!G23)</f>
        <v/>
      </c>
      <c r="GX24" s="21">
        <f>IF([16]Miesieczne!H23=0,".",[16]Miesieczne!H23)</f>
        <v>99.2</v>
      </c>
      <c r="GY24" s="22" t="str">
        <f>IF([16]Miesieczne!I23=0,"",[16]Miesieczne!I23)</f>
        <v/>
      </c>
      <c r="GZ24" s="6">
        <f>IF([16]Miesieczne!J23=0,".",[16]Miesieczne!J23)</f>
        <v>106.6</v>
      </c>
      <c r="HA24" s="6" t="str">
        <f>IF([16]Miesieczne!K23=0,"",[16]Miesieczne!K23)</f>
        <v/>
      </c>
      <c r="HB24" s="21">
        <f>IF([15]Miesieczne!F23=0,".",[15]Miesieczne!F23)</f>
        <v>120.6</v>
      </c>
      <c r="HC24" s="22" t="str">
        <f>IF([15]Miesieczne!G23=0,"",[15]Miesieczne!G23)</f>
        <v/>
      </c>
      <c r="HD24" s="6">
        <f>IF([16]Miesieczne!L23=0,".",[16]Miesieczne!L23)</f>
        <v>100.1</v>
      </c>
      <c r="HE24" s="22" t="str">
        <f>IF([16]Miesieczne!M23=0,"",[16]Miesieczne!M23)</f>
        <v/>
      </c>
      <c r="HF24" s="6">
        <f>IF([16]Miesieczne!N23=0,".",[16]Miesieczne!N23)</f>
        <v>101.6</v>
      </c>
      <c r="HG24" s="6" t="str">
        <f>IF([16]Miesieczne!O23=0,"",[16]Miesieczne!O23)</f>
        <v/>
      </c>
      <c r="HH24" s="21">
        <f>IF([16]Miesieczne!P23=0,".",[16]Miesieczne!P23)</f>
        <v>99.4</v>
      </c>
      <c r="HI24" s="22" t="str">
        <f>IF([16]Miesieczne!Q23=0,"",[16]Miesieczne!Q23)</f>
        <v/>
      </c>
      <c r="HJ24" s="6">
        <f>IF([16]Miesieczne!R23=0,".",[16]Miesieczne!R23)</f>
        <v>101.5</v>
      </c>
      <c r="HK24" s="22" t="str">
        <f>IF([16]Miesieczne!S23=0,"",[16]Miesieczne!S23)</f>
        <v/>
      </c>
      <c r="HL24" s="6">
        <f>IF([16]Miesieczne!T23=0,".",[16]Miesieczne!T23)</f>
        <v>101</v>
      </c>
      <c r="HM24" s="22" t="str">
        <f>IF([16]Miesieczne!U23=0,"",[16]Miesieczne!U23)</f>
        <v/>
      </c>
      <c r="HN24" s="6">
        <f>IF([15]Miesieczne!H23=0,".",[15]Miesieczne!H23)</f>
        <v>105.3</v>
      </c>
      <c r="HO24" s="6" t="str">
        <f>IF([15]Miesieczne!I23=0,"",[15]Miesieczne!I23)</f>
        <v/>
      </c>
      <c r="HP24" s="21">
        <f>IF([16]Miesieczne!V23=0,".",[16]Miesieczne!V23)</f>
        <v>96.6</v>
      </c>
      <c r="HQ24" s="22" t="str">
        <f>IF([16]Miesieczne!W23=0,"",[16]Miesieczne!W23)</f>
        <v/>
      </c>
      <c r="HR24" s="6">
        <f>IF([16]Miesieczne!X23=0,".",[16]Miesieczne!X23)</f>
        <v>108.4</v>
      </c>
      <c r="HS24" s="6" t="str">
        <f>IF([16]Miesieczne!Y23=0,"",[16]Miesieczne!Y23)</f>
        <v/>
      </c>
      <c r="HT24" s="21">
        <f>IF([16]Miesieczne!Z23=0,".",[16]Miesieczne!Z23)</f>
        <v>106</v>
      </c>
      <c r="HU24" s="22" t="str">
        <f>IF([16]Miesieczne!AA23=0,"",[16]Miesieczne!AA23)</f>
        <v/>
      </c>
      <c r="HV24" s="6">
        <f>IF([16]Miesieczne!AB23=0,".",[16]Miesieczne!AB23)</f>
        <v>92.9</v>
      </c>
      <c r="HW24" s="6" t="str">
        <f>IF([16]Miesieczne!AC23=0,"",[16]Miesieczne!AC23)</f>
        <v/>
      </c>
      <c r="HX24" s="21">
        <f>IF([16]Miesieczne!AD23=0,".",[16]Miesieczne!AD23)</f>
        <v>103.8</v>
      </c>
      <c r="HY24" s="22" t="str">
        <f>IF([16]Miesieczne!AE23=0,"",[16]Miesieczne!AE23)</f>
        <v/>
      </c>
      <c r="HZ24" s="6">
        <f>IF([16]Miesieczne!AF23=0,".",[16]Miesieczne!AF23)</f>
        <v>100.8</v>
      </c>
      <c r="IA24" s="6" t="str">
        <f>IF([16]Miesieczne!AG23=0,"",[16]Miesieczne!AG23)</f>
        <v/>
      </c>
      <c r="IB24" s="19">
        <f>IF([17]Miesieczne!B23=0,".",[17]Miesieczne!B23)</f>
        <v>6395</v>
      </c>
      <c r="IC24" s="58" t="str">
        <f>IF([17]Miesieczne!C23=0,"",[17]Miesieczne!C23)</f>
        <v/>
      </c>
      <c r="ID24" s="3">
        <f>IF([17]Miesieczne!D23=0,".",[17]Miesieczne!D23)</f>
        <v>718</v>
      </c>
      <c r="IE24" s="3" t="str">
        <f>IF([17]Miesieczne!E23=0,"",[17]Miesieczne!E23)</f>
        <v/>
      </c>
      <c r="IF24" s="19">
        <f>IF([18]Miesieczne!B23=0,".",[18]Miesieczne!B23)</f>
        <v>13038</v>
      </c>
      <c r="IG24" s="58" t="str">
        <f>IF([18]Miesieczne!C23=0,"",[18]Miesieczne!C23)</f>
        <v/>
      </c>
      <c r="IH24" s="3">
        <v>1836</v>
      </c>
      <c r="II24" s="3"/>
      <c r="IJ24" s="19">
        <f>IF([19]Wartosci_miesieczne!B23=0,".",[19]Wartosci_miesieczne!B23)</f>
        <v>8753</v>
      </c>
      <c r="IK24" s="22" t="str">
        <f>IF([19]Wartosci_miesieczne!C23=0,"",[19]Wartosci_miesieczne!C23)</f>
        <v/>
      </c>
      <c r="IL24" s="6">
        <f>IF(ROUND([20]Wartosci!B23/1000,1)=0,".",ROUND([20]Wartosci!B23/1000,1))</f>
        <v>39.700000000000003</v>
      </c>
      <c r="IM24" s="22" t="str">
        <f>IF([20]Wartosci!C23=0,"",[20]Wartosci!C23)</f>
        <v/>
      </c>
      <c r="IN24" s="21">
        <f>IF([21]Miesieczne!B23=0,".",[21]Miesieczne!B23)</f>
        <v>89.3</v>
      </c>
      <c r="IO24" s="22" t="str">
        <f>IF([21]Miesieczne!C23=0,"",[21]Miesieczne!C23)</f>
        <v/>
      </c>
      <c r="IP24" s="6">
        <f>IF([21]Miesieczne!D23=0,".",[21]Miesieczne!D23)</f>
        <v>100.4</v>
      </c>
      <c r="IQ24" s="6" t="str">
        <f>IF([21]Miesieczne!E23=0,"",[21]Miesieczne!E23)</f>
        <v/>
      </c>
      <c r="IR24" s="21">
        <f>IF([21]Miesieczne!F23=0,".",[21]Miesieczne!F23)</f>
        <v>89.2</v>
      </c>
      <c r="IS24" s="22" t="str">
        <f>IF([21]Miesieczne!G23=0,"",[21]Miesieczne!G23)</f>
        <v/>
      </c>
      <c r="IT24" s="6" t="s">
        <v>569</v>
      </c>
      <c r="IU24" s="6"/>
      <c r="IV24" s="21">
        <f>IF([21]Ceny_stale_A!B23=0,".",[21]Ceny_stale_A!B23)</f>
        <v>108.5</v>
      </c>
      <c r="IW24" s="95" t="str">
        <f>IF([21]Ceny_stale_A!C23=0,"",[21]Ceny_stale_A!C23)</f>
        <v/>
      </c>
      <c r="IX24" s="96" t="s">
        <v>569</v>
      </c>
      <c r="IY24" s="6"/>
      <c r="IZ24" s="21" t="s">
        <v>569</v>
      </c>
      <c r="JA24" s="22"/>
      <c r="JB24" s="6" t="s">
        <v>569</v>
      </c>
      <c r="JC24" s="6"/>
      <c r="JD24" s="21">
        <f>IF([22]Miesieczne!D23=0,".",[22]Miesieczne!D23)</f>
        <v>46415.3</v>
      </c>
      <c r="JE24" s="22" t="str">
        <f>IF([22]Miesieczne!E23=0,"",[22]Miesieczne!E23)</f>
        <v/>
      </c>
      <c r="JF24" s="6">
        <f>IF([22]Miesieczne!F23=0,".",[22]Miesieczne!F23)</f>
        <v>52021.9</v>
      </c>
      <c r="JG24" s="6" t="str">
        <f>IF([22]Miesieczne!G23=0,"",[22]Miesieczne!G23)</f>
        <v/>
      </c>
      <c r="JH24" s="21">
        <f>IF([22]Miesieczne!H23=0,".",[22]Miesieczne!H23)</f>
        <v>-5606.6</v>
      </c>
      <c r="JI24" s="22" t="str">
        <f>IF([22]Miesieczne!I23=0,"",[22]Miesieczne!I23)</f>
        <v/>
      </c>
      <c r="JJ24" s="6">
        <f>IF([22]Miesieczne!J23=0,".",[22]Miesieczne!J23)</f>
        <v>108.9</v>
      </c>
      <c r="JK24" s="6" t="str">
        <f>IF([22]Miesieczne!K23=0,"",[22]Miesieczne!K23)</f>
        <v/>
      </c>
      <c r="JL24" s="21">
        <f>IF([22]Miesieczne!L23=0,".",[22]Miesieczne!L23)</f>
        <v>103.4</v>
      </c>
      <c r="JM24" s="22" t="str">
        <f>IF([22]Miesieczne!M23=0,"",[22]Miesieczne!M23)</f>
        <v/>
      </c>
      <c r="JN24" s="6">
        <f>IF([22]Miesieczne!N23=0,".",[22]Miesieczne!N23)</f>
        <v>108</v>
      </c>
      <c r="JO24" s="6" t="str">
        <f>IF([22]Miesieczne!O23=0,"",[22]Miesieczne!O23)</f>
        <v/>
      </c>
      <c r="JP24" s="21">
        <f>IF([22]Miesieczne!P23=0,".",[22]Miesieczne!P23)</f>
        <v>104.3</v>
      </c>
      <c r="JQ24" s="6" t="str">
        <f>IF([22]Miesieczne!Q23=0,"",[22]Miesieczne!Q23)</f>
        <v/>
      </c>
      <c r="JR24" s="6"/>
      <c r="JS24" s="25"/>
      <c r="JT24" s="25"/>
    </row>
    <row r="25" spans="1:280" s="4" customFormat="1" ht="15" customHeight="1" x14ac:dyDescent="0.2">
      <c r="A25" s="110" t="s">
        <v>246</v>
      </c>
      <c r="B25" s="19">
        <f>IF([1]Wartosci!B24=0,".",[1]Wartosci!B24)</f>
        <v>38526</v>
      </c>
      <c r="C25" s="58" t="str">
        <f>IF([1]Wartosci!C24=0,"",[1]Wartosci!C24)</f>
        <v/>
      </c>
      <c r="D25" s="19">
        <f>IF([2]Wartosci!B24=0,".",[2]Wartosci!B24)</f>
        <v>5527</v>
      </c>
      <c r="E25" s="58" t="str">
        <f>IF([2]Wartosci!C24=0,"",[2]Wartosci!C24)</f>
        <v/>
      </c>
      <c r="F25" s="63">
        <f>IF([2]Miesieczne_I!B24=0,".",[2]Miesieczne_I!B24)</f>
        <v>98.4</v>
      </c>
      <c r="G25" s="63" t="str">
        <f>IF([2]Miesieczne_I!C24=0,"",[2]Miesieczne_I!C24)</f>
        <v/>
      </c>
      <c r="H25" s="21">
        <f>IF([2]A!B24=0,".",[2]A!B24)</f>
        <v>103.6</v>
      </c>
      <c r="I25" s="22" t="str">
        <f>IF([2]A!C24=0,"",[2]A!C24)</f>
        <v/>
      </c>
      <c r="J25" s="21">
        <f>IF([2]B!B24=0,".",[2]B!B24)</f>
        <v>100.2</v>
      </c>
      <c r="K25" s="22" t="str">
        <f>IF([2]B!C24=0,"",[2]B!C24)</f>
        <v/>
      </c>
      <c r="L25" s="21">
        <f>IF([3]Wartosci!T24=0,".",[3]Wartosci!T24)</f>
        <v>11.9</v>
      </c>
      <c r="M25" s="22" t="str">
        <f>IF([3]Wartosci!U24=0,"",[3]Wartosci!U24)</f>
        <v/>
      </c>
      <c r="N25" s="24">
        <f>IF([4]Wartosci!B24=0,".",[4]Wartosci!B24)</f>
        <v>3600.47</v>
      </c>
      <c r="O25" s="57" t="str">
        <f>IF([4]Wartosci!C24=0,"",[4]Wartosci!C24)</f>
        <v/>
      </c>
      <c r="P25" s="21">
        <f>IF([4]A!B24=0,".",[4]A!B24)</f>
        <v>105.8</v>
      </c>
      <c r="Q25" s="22" t="str">
        <f>IF([4]A!C24=0,"",[4]A!C24)</f>
        <v/>
      </c>
      <c r="R25" s="21">
        <f>IF([4]B!B24=0,".",[4]B!B24)</f>
        <v>103.3</v>
      </c>
      <c r="S25" s="22" t="str">
        <f>IF([4]B!C24=0,"",[4]B!C24)</f>
        <v/>
      </c>
      <c r="T25" s="64">
        <f>IF([4]Miesieczne!B24=0,".",[4]Miesieczne!B24)</f>
        <v>90</v>
      </c>
      <c r="U25" s="64" t="str">
        <f>IF([4]Miesieczne!C24=0,"",[4]Miesieczne!C24)</f>
        <v/>
      </c>
      <c r="V25" s="66">
        <f>IF([4]Miesieczne!D24=0,".",[4]Miesieczne!D24)</f>
        <v>101.6</v>
      </c>
      <c r="W25" s="67" t="str">
        <f>IF([4]Miesieczne!E24=0,"",[4]Miesieczne!E24)</f>
        <v/>
      </c>
      <c r="X25" s="64">
        <f>IF([4]Miesieczne!F24=0,".",[4]Miesieczne!F24)</f>
        <v>103.7</v>
      </c>
      <c r="Y25" s="64" t="str">
        <f>IF([4]Miesieczne!G24=0,"",[4]Miesieczne!G24)</f>
        <v/>
      </c>
      <c r="Z25" s="24">
        <f>IF([5]Wartosci!X24=0,".",[5]Wartosci!X24)</f>
        <v>1737.16</v>
      </c>
      <c r="AA25" s="57" t="str">
        <f>IF([5]Wartosci!Y24=0,"",[5]Wartosci!Y24)</f>
        <v/>
      </c>
      <c r="AB25" s="21">
        <f>IF([5]A!X24=0,".",[5]A!X24)</f>
        <v>105</v>
      </c>
      <c r="AC25" s="22" t="str">
        <f>IF([5]A!Y24=0,"",[5]A!Y24)</f>
        <v/>
      </c>
      <c r="AD25" s="21">
        <f>IF([5]B!X24=0,".",[5]B!X24)</f>
        <v>100.2</v>
      </c>
      <c r="AE25" s="22" t="str">
        <f>IF([5]B!Y24=0,"",[5]B!Y24)</f>
        <v/>
      </c>
      <c r="AF25" s="64">
        <f>IF([5]Miesieczne!B24=0,".",[5]Miesieczne!B24)</f>
        <v>87.9</v>
      </c>
      <c r="AG25" s="64" t="str">
        <f>IF([5]Miesieczne!C24=0,"",[5]Miesieczne!C24)</f>
        <v/>
      </c>
      <c r="AH25" s="66">
        <f>IF([5]Miesieczne!D24=0,".",[5]Miesieczne!D24)</f>
        <v>100.2</v>
      </c>
      <c r="AI25" s="67" t="str">
        <f>IF([5]Miesieczne!E24=0,"",[5]Miesieczne!E24)</f>
        <v/>
      </c>
      <c r="AJ25" s="64">
        <f>IF([5]Miesieczne!F24=0,".",[5]Miesieczne!F24)</f>
        <v>100.7</v>
      </c>
      <c r="AK25" s="64" t="str">
        <f>IF([5]Miesieczne!G24=0,"",[5]Miesieczne!G24)</f>
        <v/>
      </c>
      <c r="AL25" s="24">
        <f>IF([5]Wartosci!AH24=0,".",[5]Wartosci!AH24)</f>
        <v>984.17</v>
      </c>
      <c r="AM25" s="57" t="str">
        <f>IF([5]Wartosci!AI24=0,"",[5]Wartosci!AI24)</f>
        <v/>
      </c>
      <c r="AN25" s="21">
        <f>IF([5]A!AH24=0,".",[5]A!AH24)</f>
        <v>103</v>
      </c>
      <c r="AO25" s="22" t="str">
        <f>IF([5]A!AI24=0,"",[5]A!AI24)</f>
        <v/>
      </c>
      <c r="AP25" s="21">
        <f>IF([5]B!AH24=0,".",[5]B!AH24)</f>
        <v>100</v>
      </c>
      <c r="AQ25" s="22" t="str">
        <f>IF([5]B!AI24=0,"",[5]B!AI24)</f>
        <v/>
      </c>
      <c r="AR25" s="21">
        <f>IF([5]Miesieczne!H24=0,".",[5]Miesieczne!H24)</f>
        <v>86.6</v>
      </c>
      <c r="AS25" s="22" t="str">
        <f>IF([5]Miesieczne!I24=0,"",[5]Miesieczne!I24)</f>
        <v/>
      </c>
      <c r="AT25" s="21">
        <f>IF([5]Miesieczne!J24=0,".",[5]Miesieczne!J24)</f>
        <v>98.3</v>
      </c>
      <c r="AU25" s="22" t="str">
        <f>IF([5]Miesieczne!K24=0,"",[5]Miesieczne!K24)</f>
        <v/>
      </c>
      <c r="AV25" s="21">
        <f>IF([5]Miesieczne!L24=0,".",[5]Miesieczne!L24)</f>
        <v>100.5</v>
      </c>
      <c r="AW25" s="22" t="str">
        <f>IF([5]Miesieczne!M24=0,"",[5]Miesieczne!M24)</f>
        <v/>
      </c>
      <c r="AX25" s="21">
        <f>IF([6]Miesieczne!B24=0,".",[6]Miesieczne!B24)</f>
        <v>451.2</v>
      </c>
      <c r="AY25" s="22" t="str">
        <f>IF([6]Miesieczne!C24=0,"",[6]Miesieczne!C24)</f>
        <v/>
      </c>
      <c r="AZ25" s="21">
        <f>IF([6]Miesieczne!D24=0,".",[6]Miesieczne!D24)</f>
        <v>788.1</v>
      </c>
      <c r="BA25" s="22" t="str">
        <f>IF([6]Miesieczne!E24=0,"",[6]Miesieczne!E24)</f>
        <v/>
      </c>
      <c r="BB25" s="21">
        <f>IF([6]Miesieczne!F24=0,".",[6]Miesieczne!F24)</f>
        <v>797.3</v>
      </c>
      <c r="BC25" s="22" t="str">
        <f>IF([6]Miesieczne!G24=0,"",[6]Miesieczne!G24)</f>
        <v/>
      </c>
      <c r="BD25" s="21">
        <f>IF([7]Miesieczne!B24=0,".",[7]Miesieczne!B24)</f>
        <v>818</v>
      </c>
      <c r="BE25" s="22" t="str">
        <f>IF([7]Miesieczne!C24=0,"",[7]Miesieczne!C24)</f>
        <v/>
      </c>
      <c r="BF25" s="21">
        <f>IF([7]Miesieczne!D24=0,".",[7]Miesieczne!D24)</f>
        <v>84.1</v>
      </c>
      <c r="BG25" s="22" t="str">
        <f>IF([7]Miesieczne!E24=0,"",[7]Miesieczne!E24)</f>
        <v/>
      </c>
      <c r="BH25" s="24">
        <f>IF([7]Miesieczne!F24=0,".",[7]Miesieczne!F24)</f>
        <v>4.5</v>
      </c>
      <c r="BI25" s="57" t="str">
        <f>IF([7]Miesieczne!G24=0,"",[7]Miesieczne!G24)</f>
        <v/>
      </c>
      <c r="BJ25" s="24">
        <f>IF([7]Miesieczne!H24=0,".",[7]Miesieczne!H24)</f>
        <v>6</v>
      </c>
      <c r="BK25" s="57" t="str">
        <f>IF([7]Miesieczne!I24=0,"",[7]Miesieczne!I24)</f>
        <v/>
      </c>
      <c r="BL25" s="24">
        <f>IF([7]Miesieczne!J24=0,".",[7]Miesieczne!J24)</f>
        <v>3</v>
      </c>
      <c r="BM25" s="57" t="str">
        <f>IF([7]Miesieczne!K24=0,"",[7]Miesieczne!K24)</f>
        <v/>
      </c>
      <c r="BN25" s="24">
        <f>IF([7]Miesieczne!L24=0,".",[7]Miesieczne!L24)</f>
        <v>4.75</v>
      </c>
      <c r="BO25" s="57" t="str">
        <f>IF([7]Miesieczne!M24=0,"",[7]Miesieczne!M24)</f>
        <v/>
      </c>
      <c r="BP25" s="21">
        <f>IF([7]Miesieczne!N24=0,".",[7]Miesieczne!N24)</f>
        <v>2</v>
      </c>
      <c r="BQ25" s="22" t="str">
        <f>IF([7]Miesieczne!O24=0,"",[7]Miesieczne!O24)</f>
        <v/>
      </c>
      <c r="BR25" s="21">
        <f>IF([7]Miesieczne!P24=0,".",[7]Miesieczne!P24)</f>
        <v>4.0999999999999996</v>
      </c>
      <c r="BS25" s="22" t="str">
        <f>IF([7]Miesieczne!Q24=0,"",[7]Miesieczne!Q24)</f>
        <v/>
      </c>
      <c r="BT25" s="21">
        <f>IF([7]Miesieczne!R24=0,".",[7]Miesieczne!R24)</f>
        <v>2</v>
      </c>
      <c r="BU25" s="22" t="str">
        <f>IF([7]Miesieczne!S24=0,"",[7]Miesieczne!S24)</f>
        <v/>
      </c>
      <c r="BV25" s="21">
        <f>IF([7]Miesieczne!T24=0,".",[7]Miesieczne!T24)</f>
        <v>4.2</v>
      </c>
      <c r="BW25" s="22" t="str">
        <f>IF([7]Miesieczne!U24=0,"",[7]Miesieczne!U24)</f>
        <v/>
      </c>
      <c r="BX25" s="21">
        <f>IF([8]Wartosci!B24=0,".",[8]Wartosci!B24)</f>
        <v>5.6</v>
      </c>
      <c r="BY25" s="22" t="str">
        <f>IF([8]Wartosci!C24=0,"",[8]Wartosci!C24)</f>
        <v/>
      </c>
      <c r="BZ25" s="21">
        <f>IF([9]A!B24=0,".",[9]A!B24)</f>
        <v>186.9</v>
      </c>
      <c r="CA25" s="22" t="str">
        <f>IF([9]A!C24=0,"",[9]A!C24)</f>
        <v/>
      </c>
      <c r="CB25" s="21">
        <f>IF([9]B!B24=0,".",[9]B!B24)</f>
        <v>99.8</v>
      </c>
      <c r="CC25" s="22" t="str">
        <f>IF([9]B!C24=0,"",[9]B!C24)</f>
        <v/>
      </c>
      <c r="CD25" s="21">
        <f>IF([9]A!D24=0,".",[9]A!D24)</f>
        <v>222.3</v>
      </c>
      <c r="CE25" s="22" t="str">
        <f>IF([9]A!E24=0,"",[9]A!E24)</f>
        <v/>
      </c>
      <c r="CF25" s="21">
        <f>IF([9]B!D24=0,".",[9]B!D24)</f>
        <v>101.1</v>
      </c>
      <c r="CG25" s="22" t="str">
        <f>IF([9]B!E24=0,"",[9]B!E24)</f>
        <v/>
      </c>
      <c r="CH25" s="21">
        <f>IF([9]A!N24=0,".",[9]A!N24)</f>
        <v>129.19999999999999</v>
      </c>
      <c r="CI25" s="22" t="str">
        <f>IF([9]A!O24=0,"",[9]A!O24)</f>
        <v/>
      </c>
      <c r="CJ25" s="21">
        <f>IF([9]B!N24=0,".",[9]B!N24)</f>
        <v>97.5</v>
      </c>
      <c r="CK25" s="22" t="str">
        <f>IF([9]B!O24=0,"",[9]B!O24)</f>
        <v/>
      </c>
      <c r="CL25" s="21">
        <f>IF([9]A!P24=0,".",[9]A!P24)</f>
        <v>104.5</v>
      </c>
      <c r="CM25" s="22" t="str">
        <f>IF([9]A!Q24=0,"",[9]A!Q24)</f>
        <v/>
      </c>
      <c r="CN25" s="21">
        <f>IF([9]B!P24=0,".",[9]B!P24)</f>
        <v>103.6</v>
      </c>
      <c r="CO25" s="22" t="str">
        <f>IF([9]B!Q24=0,"",[9]B!Q24)</f>
        <v/>
      </c>
      <c r="CP25" s="21">
        <f>IF([10]A!B24=0,".",[10]A!B24)</f>
        <v>105.6</v>
      </c>
      <c r="CQ25" s="22" t="str">
        <f>IF([10]A!C24=0,"",[10]A!C24)</f>
        <v/>
      </c>
      <c r="CR25" s="21">
        <f>IF([10]B!B24=0,".",[10]B!B24)</f>
        <v>100.3</v>
      </c>
      <c r="CS25" s="22" t="str">
        <f>IF([10]B!C24=0,"",[10]B!C24)</f>
        <v/>
      </c>
      <c r="CT25" s="21">
        <f>IF([10]C_miesieczne!B24=0,".",[10]C_miesieczne!B24)</f>
        <v>103.9</v>
      </c>
      <c r="CU25" s="22" t="str">
        <f>IF([10]C_miesieczne!C24=0,"",[10]C_miesieczne!C24)</f>
        <v/>
      </c>
      <c r="CV25" s="21">
        <f>IF([10]A!D24=0,".",[10]A!D24)</f>
        <v>119.5</v>
      </c>
      <c r="CW25" s="22" t="str">
        <f>IF([10]A!E24=0,"",[10]A!E24)</f>
        <v/>
      </c>
      <c r="CX25" s="21">
        <f>IF([10]B!D24=0,".",[10]B!D24)</f>
        <v>100.8</v>
      </c>
      <c r="CY25" s="22" t="str">
        <f>IF([10]B!E24=0,"",[10]B!E24)</f>
        <v/>
      </c>
      <c r="CZ25" s="21">
        <f>IF([10]C_miesieczne!D24=0,".",[10]C_miesieczne!D24)</f>
        <v>105.3</v>
      </c>
      <c r="DA25" s="22" t="str">
        <f>IF([10]C_miesieczne!E24=0,"",[10]C_miesieczne!E24)</f>
        <v/>
      </c>
      <c r="DB25" s="21">
        <f>IF([10]A!H24=0,".",[10]A!H24)</f>
        <v>105.2</v>
      </c>
      <c r="DC25" s="22" t="str">
        <f>IF([10]A!I24=0,"",[10]A!I24)</f>
        <v/>
      </c>
      <c r="DD25" s="21">
        <f>IF([10]B!H24=0,".",[10]B!H24)</f>
        <v>100.3</v>
      </c>
      <c r="DE25" s="22" t="str">
        <f>IF([10]B!I24=0,"",[10]B!I24)</f>
        <v/>
      </c>
      <c r="DF25" s="21">
        <f>IF([10]C_miesieczne!F24=0,".",[10]C_miesieczne!F24)</f>
        <v>104.2</v>
      </c>
      <c r="DG25" s="22" t="str">
        <f>IF([10]C_miesieczne!G24=0,"",[10]C_miesieczne!G24)</f>
        <v/>
      </c>
      <c r="DH25" s="21">
        <f>IF([10]A!BB24=0,".",[10]A!BB24)</f>
        <v>102.4</v>
      </c>
      <c r="DI25" s="22" t="str">
        <f>IF([10]A!BC24=0,"",[10]A!BC24)</f>
        <v/>
      </c>
      <c r="DJ25" s="21">
        <f>IF([10]B!BB24=0,".",[10]B!BB24)</f>
        <v>100.1</v>
      </c>
      <c r="DK25" s="22" t="str">
        <f>IF([10]B!BC24=0,"",[10]B!BC24)</f>
        <v/>
      </c>
      <c r="DL25" s="21">
        <f>IF([10]C_miesieczne!H24=0,".",[10]C_miesieczne!H24)</f>
        <v>101.1</v>
      </c>
      <c r="DM25" s="22" t="str">
        <f>IF([10]C_miesieczne!I24=0,"",[10]C_miesieczne!I24)</f>
        <v/>
      </c>
      <c r="DN25" s="21">
        <f>IF([10]A!BD24=0,".",[10]A!BD24)</f>
        <v>105.6</v>
      </c>
      <c r="DO25" s="22" t="str">
        <f>IF([10]A!BE24=0,"",[10]A!BE24)</f>
        <v/>
      </c>
      <c r="DP25" s="21">
        <f>IF([10]B!BD24=0,".",[10]B!BD24)</f>
        <v>100.7</v>
      </c>
      <c r="DQ25" s="22" t="str">
        <f>IF([10]B!BE24=0,"",[10]B!BE24)</f>
        <v/>
      </c>
      <c r="DR25" s="21">
        <f>IF([10]C_miesieczne!J24=0,".",[10]C_miesieczne!J24)</f>
        <v>103.7</v>
      </c>
      <c r="DS25" s="22" t="str">
        <f>IF([10]C_miesieczne!K24=0,"",[10]C_miesieczne!K24)</f>
        <v/>
      </c>
      <c r="DT25" s="21">
        <f>IF([11]A_Prod_bud_mont!B24=0,".",[11]A_Prod_bud_mont!B24)</f>
        <v>100.8</v>
      </c>
      <c r="DU25" s="22" t="str">
        <f>IF([11]A_Prod_bud_mont!C24=0,"",[11]A_Prod_bud_mont!C24)</f>
        <v/>
      </c>
      <c r="DV25" s="21">
        <f>IF([11]B_Prod_bud_mont!B24=0,".",[11]B_Prod_bud_mont!B24)</f>
        <v>100.3</v>
      </c>
      <c r="DW25" s="22" t="str">
        <f>IF([11]B_Prod_bud_mont!C24=0,"",[11]B_Prod_bud_mont!C24)</f>
        <v/>
      </c>
      <c r="DX25" s="21">
        <f>IF([11]Miesieczne!B24=0,".",[11]Miesieczne!B24)</f>
        <v>101.1</v>
      </c>
      <c r="DY25" s="22" t="str">
        <f>IF([11]Miesieczne!C24=0,"",[11]Miesieczne!C24)</f>
        <v/>
      </c>
      <c r="DZ25" s="21">
        <f>IF([12]A!B24=0,".",[12]A!B24)</f>
        <v>104.2</v>
      </c>
      <c r="EA25" s="22" t="str">
        <f>IF([12]A!C24=0,"",[12]A!C24)</f>
        <v/>
      </c>
      <c r="EB25" s="21">
        <f>IF([12]B!B24=0,".",[12]B!B24)</f>
        <v>99.6</v>
      </c>
      <c r="EC25" s="22" t="str">
        <f>IF([12]B!C24=0,"",[12]B!C24)</f>
        <v/>
      </c>
      <c r="ED25" s="21">
        <f>IF([12]C!B24=0,".",[12]C!B24)</f>
        <v>103.1</v>
      </c>
      <c r="EE25" s="22" t="str">
        <f>IF([12]C!C24=0,"",[12]C!C24)</f>
        <v/>
      </c>
      <c r="EF25" s="21">
        <f>IF([13]Miesieczne!B24=0,".",[13]Miesieczne!B24)</f>
        <v>102.9</v>
      </c>
      <c r="EG25" s="6" t="str">
        <f>IF([13]Miesieczne!C24=0,"",[13]Miesieczne!C24)</f>
        <v/>
      </c>
      <c r="EH25" s="21">
        <f>IF([13]Miesieczne!D24=0,".",[13]Miesieczne!D24)</f>
        <v>100.3</v>
      </c>
      <c r="EI25" s="22" t="str">
        <f>IF([13]Miesieczne!E24=0,"",[13]Miesieczne!E24)</f>
        <v/>
      </c>
      <c r="EJ25" s="6">
        <f>IF([13]Miesieczne!F24=0,".",[13]Miesieczne!F24)</f>
        <v>102.4</v>
      </c>
      <c r="EK25" s="6" t="str">
        <f>IF([13]Miesieczne!G24=0,"",[13]Miesieczne!G24)</f>
        <v/>
      </c>
      <c r="EL25" s="21">
        <f>IF([13]Miesieczne!H24=0,".",[13]Miesieczne!H24)</f>
        <v>98.5</v>
      </c>
      <c r="EM25" s="22" t="str">
        <f>IF([13]Miesieczne!I24=0,"",[13]Miesieczne!I24)</f>
        <v/>
      </c>
      <c r="EN25" s="6">
        <f>IF([13]Miesieczne!J24=0,".",[13]Miesieczne!J24)</f>
        <v>100.5</v>
      </c>
      <c r="EO25" s="22" t="str">
        <f>IF([13]Miesieczne!K24=0,"",[13]Miesieczne!K24)</f>
        <v/>
      </c>
      <c r="EP25" s="13">
        <v>396.95</v>
      </c>
      <c r="EQ25" s="57"/>
      <c r="ER25" s="13">
        <v>275.86</v>
      </c>
      <c r="ES25" s="13"/>
      <c r="ET25" s="24">
        <v>327.99</v>
      </c>
      <c r="EU25" s="57"/>
      <c r="EV25" s="6">
        <f>IF([14]Wskazniki!B24=0,".",[14]Wskazniki!B24)</f>
        <v>88.7</v>
      </c>
      <c r="EW25" s="22" t="str">
        <f>IF([14]Wskazniki!C24=0,"",[14]Wskazniki!C24)</f>
        <v/>
      </c>
      <c r="EX25" s="21">
        <f>IF([14]Wskazniki!D24=0,".",[14]Wskazniki!D24)</f>
        <v>110.2</v>
      </c>
      <c r="EY25" s="22" t="str">
        <f>IF([14]Wskazniki!E24=0,"",[14]Wskazniki!E24)</f>
        <v/>
      </c>
      <c r="EZ25" s="6">
        <f>IF([14]Wskazniki!H24=0,".",[14]Wskazniki!H24)</f>
        <v>87.5</v>
      </c>
      <c r="FA25" s="22" t="str">
        <f>IF([14]Wskazniki!I24=0,"",[14]Wskazniki!I24)</f>
        <v/>
      </c>
      <c r="FB25" s="21">
        <f>IF([14]Wskazniki!BB24=0,".",[14]Wskazniki!BB24)</f>
        <v>89.2</v>
      </c>
      <c r="FC25" s="22" t="str">
        <f>IF([14]Wskazniki!BC24=0,"",[14]Wskazniki!BC24)</f>
        <v/>
      </c>
      <c r="FD25" s="6">
        <f>IF([14]Wskazniki!BD24=0,".",[14]Wskazniki!BD24)</f>
        <v>94.3</v>
      </c>
      <c r="FE25" s="22" t="str">
        <f>IF([14]Wskazniki!BE24=0,"",[14]Wskazniki!BE24)</f>
        <v/>
      </c>
      <c r="FF25" s="21">
        <f>IF([15]Miesieczne!B24=0,".",[15]Miesieczne!B24)</f>
        <v>126.6</v>
      </c>
      <c r="FG25" s="22" t="str">
        <f>IF([15]Miesieczne!C24=0,"",[15]Miesieczne!C24)</f>
        <v/>
      </c>
      <c r="FH25" s="6">
        <f>IF([16]A!B24=0,".",[16]A!B24)</f>
        <v>102.5</v>
      </c>
      <c r="FI25" s="22" t="str">
        <f>IF([16]A!C24=0,"",[16]A!C24)</f>
        <v/>
      </c>
      <c r="FJ25" s="21">
        <f>IF([16]A!D24=0,".",[16]A!D24)</f>
        <v>104.2</v>
      </c>
      <c r="FK25" s="22" t="str">
        <f>IF([16]A!E24=0,"",[16]A!E24)</f>
        <v/>
      </c>
      <c r="FL25" s="6">
        <f>IF([16]A!H24=0,".",[16]A!H24)</f>
        <v>102.5</v>
      </c>
      <c r="FM25" s="22" t="str">
        <f>IF([16]A!I24=0,"",[16]A!I24)</f>
        <v/>
      </c>
      <c r="FN25" s="21">
        <f>IF([16]A!BB24=0,".",[16]A!BB24)</f>
        <v>100.4</v>
      </c>
      <c r="FO25" s="95" t="str">
        <f>IF([16]A!BC24=0,"",[16]A!BC24)</f>
        <v/>
      </c>
      <c r="FP25" s="6">
        <f>IF([16]A!BD24=0,".",[16]A!BD24)</f>
        <v>106.7</v>
      </c>
      <c r="FQ25" s="22" t="str">
        <f>IF([16]A!BE24=0,"",[16]A!BE24)</f>
        <v/>
      </c>
      <c r="FR25" s="21">
        <f>IF([15]A!B24=0,".",[15]A!B24)</f>
        <v>116.7</v>
      </c>
      <c r="FS25" s="22" t="str">
        <f>IF([15]A!C24=0,"",[15]A!C24)</f>
        <v/>
      </c>
      <c r="FT25" s="6">
        <f>IF([16]B!B24=0,".",[16]B!B24)</f>
        <v>101.1</v>
      </c>
      <c r="FU25" s="22" t="str">
        <f>IF([16]B!C24=0,"",[16]B!C24)</f>
        <v/>
      </c>
      <c r="FV25" s="21">
        <f>IF([16]B!D24=0,".",[16]B!D24)</f>
        <v>99.3</v>
      </c>
      <c r="FW25" s="22" t="str">
        <f>IF([16]B!E24=0,"",[16]B!E24)</f>
        <v/>
      </c>
      <c r="FX25" s="6">
        <f>IF([16]B!H24=0,".",[16]B!H24)</f>
        <v>101.3</v>
      </c>
      <c r="FY25" s="22" t="str">
        <f>IF([16]B!I24=0,"",[16]B!I24)</f>
        <v/>
      </c>
      <c r="FZ25" s="21">
        <f>IF([16]B!BB24=0,".",[16]B!BB24)</f>
        <v>100</v>
      </c>
      <c r="GA25" s="22" t="str">
        <f>IF([16]B!BC24=0,"",[16]B!BC24)</f>
        <v/>
      </c>
      <c r="GB25" s="6">
        <f>IF([16]B!BD24=0,".",[16]B!BD24)</f>
        <v>103.2</v>
      </c>
      <c r="GC25" s="22" t="str">
        <f>IF([16]B!BE24=0,"",[16]B!BE24)</f>
        <v/>
      </c>
      <c r="GD25" s="21">
        <f>IF([15]B!B24=0,".",[15]B!B24)</f>
        <v>117.6</v>
      </c>
      <c r="GE25" s="22" t="str">
        <f>IF([15]B!C24=0,"",[15]B!C24)</f>
        <v/>
      </c>
      <c r="GF25" s="6">
        <f>IF([14]Miesieczne!B24=0,".",[14]Miesieczne!B24)</f>
        <v>87.7</v>
      </c>
      <c r="GG25" s="6" t="str">
        <f>IF([14]Miesieczne!C24=0,"",[14]Miesieczne!C24)</f>
        <v/>
      </c>
      <c r="GH25" s="21">
        <f>IF([14]Miesieczne!D24=0,".",[14]Miesieczne!D24)</f>
        <v>108.3</v>
      </c>
      <c r="GI25" s="22" t="str">
        <f>IF([14]Miesieczne!E24=0,"",[14]Miesieczne!E24)</f>
        <v/>
      </c>
      <c r="GJ25" s="6">
        <f>IF([14]Miesieczne!F24=0,".",[14]Miesieczne!F24)</f>
        <v>84.8</v>
      </c>
      <c r="GK25" s="6" t="str">
        <f>IF([14]Miesieczne!G24=0,"",[14]Miesieczne!G24)</f>
        <v/>
      </c>
      <c r="GL25" s="21">
        <f>IF([14]Miesieczne!H24=0,".",[14]Miesieczne!H24)</f>
        <v>107.9</v>
      </c>
      <c r="GM25" s="22" t="str">
        <f>IF([14]Miesieczne!I24=0,"",[14]Miesieczne!I24)</f>
        <v/>
      </c>
      <c r="GN25" s="6">
        <f>IF([14]Miesieczne!J24=0,".",[14]Miesieczne!J24)</f>
        <v>91</v>
      </c>
      <c r="GO25" s="6" t="str">
        <f>IF([14]Miesieczne!K24=0,"",[14]Miesieczne!K24)</f>
        <v/>
      </c>
      <c r="GP25" s="21">
        <f>IF([15]Miesieczne!D24=0,".",[15]Miesieczne!D24)</f>
        <v>114.3</v>
      </c>
      <c r="GQ25" s="22" t="str">
        <f>IF([15]Miesieczne!E24=0,"",[15]Miesieczne!E24)</f>
        <v/>
      </c>
      <c r="GR25" s="6">
        <f>IF([16]Miesieczne!B24=0,".",[16]Miesieczne!B24)</f>
        <v>102.5</v>
      </c>
      <c r="GS25" s="6" t="str">
        <f>IF([16]Miesieczne!C24=0,"",[16]Miesieczne!C24)</f>
        <v/>
      </c>
      <c r="GT25" s="21">
        <f>IF([16]Miesieczne!D24=0,".",[16]Miesieczne!D24)</f>
        <v>103.5</v>
      </c>
      <c r="GU25" s="22" t="str">
        <f>IF([16]Miesieczne!E24=0,"",[16]Miesieczne!E24)</f>
        <v/>
      </c>
      <c r="GV25" s="6">
        <f>IF([16]Miesieczne!F24=0,".",[16]Miesieczne!F24)</f>
        <v>102.8</v>
      </c>
      <c r="GW25" s="6" t="str">
        <f>IF([16]Miesieczne!G24=0,"",[16]Miesieczne!G24)</f>
        <v/>
      </c>
      <c r="GX25" s="21">
        <f>IF([16]Miesieczne!H24=0,".",[16]Miesieczne!H24)</f>
        <v>100.3</v>
      </c>
      <c r="GY25" s="22" t="str">
        <f>IF([16]Miesieczne!I24=0,"",[16]Miesieczne!I24)</f>
        <v/>
      </c>
      <c r="GZ25" s="6">
        <f>IF([16]Miesieczne!J24=0,".",[16]Miesieczne!J24)</f>
        <v>106.8</v>
      </c>
      <c r="HA25" s="6" t="str">
        <f>IF([16]Miesieczne!K24=0,"",[16]Miesieczne!K24)</f>
        <v/>
      </c>
      <c r="HB25" s="21">
        <f>IF([15]Miesieczne!F24=0,".",[15]Miesieczne!F24)</f>
        <v>116.8</v>
      </c>
      <c r="HC25" s="22" t="str">
        <f>IF([15]Miesieczne!G24=0,"",[15]Miesieczne!G24)</f>
        <v/>
      </c>
      <c r="HD25" s="6">
        <f>IF([16]Miesieczne!L24=0,".",[16]Miesieczne!L24)</f>
        <v>99.4</v>
      </c>
      <c r="HE25" s="22" t="str">
        <f>IF([16]Miesieczne!M24=0,"",[16]Miesieczne!M24)</f>
        <v/>
      </c>
      <c r="HF25" s="6">
        <f>IF([16]Miesieczne!N24=0,".",[16]Miesieczne!N24)</f>
        <v>96.4</v>
      </c>
      <c r="HG25" s="6" t="str">
        <f>IF([16]Miesieczne!O24=0,"",[16]Miesieczne!O24)</f>
        <v/>
      </c>
      <c r="HH25" s="21">
        <f>IF([16]Miesieczne!P24=0,".",[16]Miesieczne!P24)</f>
        <v>99.2</v>
      </c>
      <c r="HI25" s="22" t="str">
        <f>IF([16]Miesieczne!Q24=0,"",[16]Miesieczne!Q24)</f>
        <v/>
      </c>
      <c r="HJ25" s="6">
        <f>IF([16]Miesieczne!R24=0,".",[16]Miesieczne!R24)</f>
        <v>103.6</v>
      </c>
      <c r="HK25" s="22" t="str">
        <f>IF([16]Miesieczne!S24=0,"",[16]Miesieczne!S24)</f>
        <v/>
      </c>
      <c r="HL25" s="6">
        <f>IF([16]Miesieczne!T24=0,".",[16]Miesieczne!T24)</f>
        <v>100.4</v>
      </c>
      <c r="HM25" s="22" t="str">
        <f>IF([16]Miesieczne!U24=0,"",[16]Miesieczne!U24)</f>
        <v/>
      </c>
      <c r="HN25" s="6">
        <f>IF([15]Miesieczne!H24=0,".",[15]Miesieczne!H24)</f>
        <v>101.9</v>
      </c>
      <c r="HO25" s="6" t="str">
        <f>IF([15]Miesieczne!I24=0,"",[15]Miesieczne!I24)</f>
        <v/>
      </c>
      <c r="HP25" s="21">
        <f>IF([16]Miesieczne!V24=0,".",[16]Miesieczne!V24)</f>
        <v>97.7</v>
      </c>
      <c r="HQ25" s="22" t="str">
        <f>IF([16]Miesieczne!W24=0,"",[16]Miesieczne!W24)</f>
        <v/>
      </c>
      <c r="HR25" s="6">
        <f>IF([16]Miesieczne!X24=0,".",[16]Miesieczne!X24)</f>
        <v>110.8</v>
      </c>
      <c r="HS25" s="6" t="str">
        <f>IF([16]Miesieczne!Y24=0,"",[16]Miesieczne!Y24)</f>
        <v/>
      </c>
      <c r="HT25" s="21">
        <f>IF([16]Miesieczne!Z24=0,".",[16]Miesieczne!Z24)</f>
        <v>101.2</v>
      </c>
      <c r="HU25" s="22" t="str">
        <f>IF([16]Miesieczne!AA24=0,"",[16]Miesieczne!AA24)</f>
        <v/>
      </c>
      <c r="HV25" s="6">
        <f>IF([16]Miesieczne!AB24=0,".",[16]Miesieczne!AB24)</f>
        <v>96</v>
      </c>
      <c r="HW25" s="6" t="str">
        <f>IF([16]Miesieczne!AC24=0,"",[16]Miesieczne!AC24)</f>
        <v/>
      </c>
      <c r="HX25" s="21">
        <f>IF([16]Miesieczne!AD24=0,".",[16]Miesieczne!AD24)</f>
        <v>110.6</v>
      </c>
      <c r="HY25" s="22" t="str">
        <f>IF([16]Miesieczne!AE24=0,"",[16]Miesieczne!AE24)</f>
        <v/>
      </c>
      <c r="HZ25" s="6">
        <f>IF([16]Miesieczne!AF24=0,".",[16]Miesieczne!AF24)</f>
        <v>103.4</v>
      </c>
      <c r="IA25" s="6" t="str">
        <f>IF([16]Miesieczne!AG24=0,"",[16]Miesieczne!AG24)</f>
        <v/>
      </c>
      <c r="IB25" s="19">
        <f>IF([17]Miesieczne!B24=0,".",[17]Miesieczne!B24)</f>
        <v>6359</v>
      </c>
      <c r="IC25" s="58" t="str">
        <f>IF([17]Miesieczne!C24=0,"",[17]Miesieczne!C24)</f>
        <v/>
      </c>
      <c r="ID25" s="3">
        <f>IF([17]Miesieczne!D24=0,".",[17]Miesieczne!D24)</f>
        <v>776</v>
      </c>
      <c r="IE25" s="3" t="str">
        <f>IF([17]Miesieczne!E24=0,"",[17]Miesieczne!E24)</f>
        <v/>
      </c>
      <c r="IF25" s="19">
        <f>IF([18]Miesieczne!B24=0,".",[18]Miesieczne!B24)</f>
        <v>12390</v>
      </c>
      <c r="IG25" s="58" t="str">
        <f>IF([18]Miesieczne!C24=0,"",[18]Miesieczne!C24)</f>
        <v/>
      </c>
      <c r="IH25" s="3">
        <v>2116</v>
      </c>
      <c r="II25" s="3"/>
      <c r="IJ25" s="19">
        <f>IF([19]Wartosci_miesieczne!B24=0,".",[19]Wartosci_miesieczne!B24)</f>
        <v>8842</v>
      </c>
      <c r="IK25" s="22" t="str">
        <f>IF([19]Wartosci_miesieczne!C24=0,"",[19]Wartosci_miesieczne!C24)</f>
        <v/>
      </c>
      <c r="IL25" s="6">
        <f>IF(ROUND([20]Wartosci!B24/1000,1)=0,".",ROUND([20]Wartosci!B24/1000,1))</f>
        <v>39.4</v>
      </c>
      <c r="IM25" s="22" t="str">
        <f>IF([20]Wartosci!C24=0,"",[20]Wartosci!C24)</f>
        <v/>
      </c>
      <c r="IN25" s="21">
        <f>IF([21]Miesieczne!B24=0,".",[21]Miesieczne!B24)</f>
        <v>90</v>
      </c>
      <c r="IO25" s="22" t="str">
        <f>IF([21]Miesieczne!C24=0,"",[21]Miesieczne!C24)</f>
        <v/>
      </c>
      <c r="IP25" s="6">
        <f>IF([21]Miesieczne!D24=0,".",[21]Miesieczne!D24)</f>
        <v>97.5</v>
      </c>
      <c r="IQ25" s="6" t="str">
        <f>IF([21]Miesieczne!E24=0,"",[21]Miesieczne!E24)</f>
        <v/>
      </c>
      <c r="IR25" s="21">
        <f>IF([21]Miesieczne!F24=0,".",[21]Miesieczne!F24)</f>
        <v>89.6</v>
      </c>
      <c r="IS25" s="22" t="str">
        <f>IF([21]Miesieczne!G24=0,"",[21]Miesieczne!G24)</f>
        <v/>
      </c>
      <c r="IT25" s="6" t="s">
        <v>569</v>
      </c>
      <c r="IU25" s="6"/>
      <c r="IV25" s="21">
        <f>IF([21]Ceny_stale_A!B24=0,".",[21]Ceny_stale_A!B24)</f>
        <v>106.4</v>
      </c>
      <c r="IW25" s="95" t="str">
        <f>IF([21]Ceny_stale_A!C24=0,"",[21]Ceny_stale_A!C24)</f>
        <v/>
      </c>
      <c r="IX25" s="96" t="s">
        <v>569</v>
      </c>
      <c r="IY25" s="6"/>
      <c r="IZ25" s="21" t="s">
        <v>569</v>
      </c>
      <c r="JA25" s="22"/>
      <c r="JB25" s="6" t="s">
        <v>569</v>
      </c>
      <c r="JC25" s="6"/>
      <c r="JD25" s="21">
        <f>IF([22]Miesieczne!D24=0,".",[22]Miesieczne!D24)</f>
        <v>45259.8</v>
      </c>
      <c r="JE25" s="22" t="str">
        <f>IF([22]Miesieczne!E24=0,"",[22]Miesieczne!E24)</f>
        <v/>
      </c>
      <c r="JF25" s="6">
        <f>IF([22]Miesieczne!F24=0,".",[22]Miesieczne!F24)</f>
        <v>51666.400000000001</v>
      </c>
      <c r="JG25" s="6" t="str">
        <f>IF([22]Miesieczne!G24=0,"",[22]Miesieczne!G24)</f>
        <v/>
      </c>
      <c r="JH25" s="21">
        <f>IF([22]Miesieczne!H24=0,".",[22]Miesieczne!H24)</f>
        <v>-6406.6</v>
      </c>
      <c r="JI25" s="22" t="str">
        <f>IF([22]Miesieczne!I24=0,"",[22]Miesieczne!I24)</f>
        <v/>
      </c>
      <c r="JJ25" s="6">
        <f>IF([22]Miesieczne!J24=0,".",[22]Miesieczne!J24)</f>
        <v>102.1</v>
      </c>
      <c r="JK25" s="6" t="str">
        <f>IF([22]Miesieczne!K24=0,"",[22]Miesieczne!K24)</f>
        <v/>
      </c>
      <c r="JL25" s="21">
        <f>IF([22]Miesieczne!L24=0,".",[22]Miesieczne!L24)</f>
        <v>97.2</v>
      </c>
      <c r="JM25" s="22" t="str">
        <f>IF([22]Miesieczne!M24=0,"",[22]Miesieczne!M24)</f>
        <v/>
      </c>
      <c r="JN25" s="6">
        <f>IF([22]Miesieczne!N24=0,".",[22]Miesieczne!N24)</f>
        <v>107.5</v>
      </c>
      <c r="JO25" s="6" t="str">
        <f>IF([22]Miesieczne!O24=0,"",[22]Miesieczne!O24)</f>
        <v/>
      </c>
      <c r="JP25" s="21">
        <f>IF([22]Miesieczne!P24=0,".",[22]Miesieczne!P24)</f>
        <v>100.8</v>
      </c>
      <c r="JQ25" s="6" t="str">
        <f>IF([22]Miesieczne!Q24=0,"",[22]Miesieczne!Q24)</f>
        <v/>
      </c>
      <c r="JR25" s="6"/>
      <c r="JS25" s="25"/>
      <c r="JT25" s="25"/>
    </row>
    <row r="26" spans="1:280" s="4" customFormat="1" ht="15" customHeight="1" x14ac:dyDescent="0.2">
      <c r="A26" s="110" t="s">
        <v>247</v>
      </c>
      <c r="B26" s="19">
        <f>IF([1]Wartosci!B25=0,".",[1]Wartosci!B25)</f>
        <v>38532</v>
      </c>
      <c r="C26" s="58" t="str">
        <f>IF([1]Wartosci!C25=0,"",[1]Wartosci!C25)</f>
        <v/>
      </c>
      <c r="D26" s="19">
        <f>IF([2]Wartosci!B25=0,".",[2]Wartosci!B25)</f>
        <v>5528</v>
      </c>
      <c r="E26" s="58" t="str">
        <f>IF([2]Wartosci!C25=0,"",[2]Wartosci!C25)</f>
        <v/>
      </c>
      <c r="F26" s="63">
        <f>IF([2]Miesieczne_I!B25=0,".",[2]Miesieczne_I!B25)</f>
        <v>98.4</v>
      </c>
      <c r="G26" s="63" t="str">
        <f>IF([2]Miesieczne_I!C25=0,"",[2]Miesieczne_I!C25)</f>
        <v/>
      </c>
      <c r="H26" s="21">
        <f>IF([2]A!B25=0,".",[2]A!B25)</f>
        <v>103.3</v>
      </c>
      <c r="I26" s="22" t="str">
        <f>IF([2]A!C25=0,"",[2]A!C25)</f>
        <v/>
      </c>
      <c r="J26" s="21">
        <f>IF([2]B!B25=0,".",[2]B!B25)</f>
        <v>100</v>
      </c>
      <c r="K26" s="22" t="str">
        <f>IF([2]B!C25=0,"",[2]B!C25)</f>
        <v/>
      </c>
      <c r="L26" s="21">
        <f>IF([3]Wartosci!T25=0,".",[3]Wartosci!T25)</f>
        <v>11.8</v>
      </c>
      <c r="M26" s="22" t="str">
        <f>IF([3]Wartosci!U25=0,"",[3]Wartosci!U25)</f>
        <v/>
      </c>
      <c r="N26" s="24">
        <f>IF([4]Wartosci!B25=0,".",[4]Wartosci!B25)</f>
        <v>3611.56</v>
      </c>
      <c r="O26" s="57" t="str">
        <f>IF([4]Wartosci!C25=0,"",[4]Wartosci!C25)</f>
        <v/>
      </c>
      <c r="P26" s="21">
        <f>IF([4]A!B25=0,".",[4]A!B25)</f>
        <v>105.2</v>
      </c>
      <c r="Q26" s="22" t="str">
        <f>IF([4]A!C25=0,"",[4]A!C25)</f>
        <v/>
      </c>
      <c r="R26" s="21">
        <f>IF([4]B!B25=0,".",[4]B!B25)</f>
        <v>100.3</v>
      </c>
      <c r="S26" s="22" t="str">
        <f>IF([4]B!C25=0,"",[4]B!C25)</f>
        <v/>
      </c>
      <c r="T26" s="64">
        <f>IF([4]Miesieczne!B25=0,".",[4]Miesieczne!B25)</f>
        <v>90.5</v>
      </c>
      <c r="U26" s="64" t="str">
        <f>IF([4]Miesieczne!C25=0,"",[4]Miesieczne!C25)</f>
        <v/>
      </c>
      <c r="V26" s="66">
        <f>IF([4]Miesieczne!D25=0,".",[4]Miesieczne!D25)</f>
        <v>101.3</v>
      </c>
      <c r="W26" s="67" t="str">
        <f>IF([4]Miesieczne!E25=0,"",[4]Miesieczne!E25)</f>
        <v/>
      </c>
      <c r="X26" s="64">
        <f>IF([4]Miesieczne!F25=0,".",[4]Miesieczne!F25)</f>
        <v>100.6</v>
      </c>
      <c r="Y26" s="64" t="str">
        <f>IF([4]Miesieczne!G25=0,"",[4]Miesieczne!G25)</f>
        <v/>
      </c>
      <c r="Z26" s="24">
        <f>IF([5]Wartosci!X25=0,".",[5]Wartosci!X25)</f>
        <v>1736.16</v>
      </c>
      <c r="AA26" s="57" t="str">
        <f>IF([5]Wartosci!Y25=0,"",[5]Wartosci!Y25)</f>
        <v/>
      </c>
      <c r="AB26" s="21">
        <f>IF([5]A!X25=0,".",[5]A!X25)</f>
        <v>104.9</v>
      </c>
      <c r="AC26" s="22" t="str">
        <f>IF([5]A!Y25=0,"",[5]A!Y25)</f>
        <v/>
      </c>
      <c r="AD26" s="21">
        <f>IF([5]B!X25=0,".",[5]B!X25)</f>
        <v>99.9</v>
      </c>
      <c r="AE26" s="22" t="str">
        <f>IF([5]B!Y25=0,"",[5]B!Y25)</f>
        <v/>
      </c>
      <c r="AF26" s="64">
        <f>IF([5]Miesieczne!B25=0,".",[5]Miesieczne!B25)</f>
        <v>88.2</v>
      </c>
      <c r="AG26" s="64" t="str">
        <f>IF([5]Miesieczne!C25=0,"",[5]Miesieczne!C25)</f>
        <v/>
      </c>
      <c r="AH26" s="66">
        <f>IF([5]Miesieczne!D25=0,".",[5]Miesieczne!D25)</f>
        <v>100.4</v>
      </c>
      <c r="AI26" s="67" t="str">
        <f>IF([5]Miesieczne!E25=0,"",[5]Miesieczne!E25)</f>
        <v/>
      </c>
      <c r="AJ26" s="64">
        <f>IF([5]Miesieczne!F25=0,".",[5]Miesieczne!F25)</f>
        <v>100.3</v>
      </c>
      <c r="AK26" s="64" t="str">
        <f>IF([5]Miesieczne!G25=0,"",[5]Miesieczne!G25)</f>
        <v/>
      </c>
      <c r="AL26" s="24">
        <f>IF([5]Wartosci!AH25=0,".",[5]Wartosci!AH25)</f>
        <v>1003.56</v>
      </c>
      <c r="AM26" s="57" t="str">
        <f>IF([5]Wartosci!AI25=0,"",[5]Wartosci!AI25)</f>
        <v/>
      </c>
      <c r="AN26" s="21">
        <f>IF([5]A!AH25=0,".",[5]A!AH25)</f>
        <v>103.1</v>
      </c>
      <c r="AO26" s="22" t="str">
        <f>IF([5]A!AI25=0,"",[5]A!AI25)</f>
        <v/>
      </c>
      <c r="AP26" s="21">
        <f>IF([5]B!AH25=0,".",[5]B!AH25)</f>
        <v>102</v>
      </c>
      <c r="AQ26" s="22" t="str">
        <f>IF([5]B!AI25=0,"",[5]B!AI25)</f>
        <v/>
      </c>
      <c r="AR26" s="21">
        <f>IF([5]Miesieczne!H25=0,".",[5]Miesieczne!H25)</f>
        <v>88.7</v>
      </c>
      <c r="AS26" s="22" t="str">
        <f>IF([5]Miesieczne!I25=0,"",[5]Miesieczne!I25)</f>
        <v/>
      </c>
      <c r="AT26" s="21">
        <f>IF([5]Miesieczne!J25=0,".",[5]Miesieczne!J25)</f>
        <v>98.7</v>
      </c>
      <c r="AU26" s="22" t="str">
        <f>IF([5]Miesieczne!K25=0,"",[5]Miesieczne!K25)</f>
        <v/>
      </c>
      <c r="AV26" s="21">
        <f>IF([5]Miesieczne!L25=0,".",[5]Miesieczne!L25)</f>
        <v>102.4</v>
      </c>
      <c r="AW26" s="22" t="str">
        <f>IF([5]Miesieczne!M25=0,"",[5]Miesieczne!M25)</f>
        <v/>
      </c>
      <c r="AX26" s="21">
        <f>IF([6]Miesieczne!B25=0,".",[6]Miesieczne!B25)</f>
        <v>440.5</v>
      </c>
      <c r="AY26" s="22" t="str">
        <f>IF([6]Miesieczne!C25=0,"",[6]Miesieczne!C25)</f>
        <v/>
      </c>
      <c r="AZ26" s="21">
        <f>IF([6]Miesieczne!D25=0,".",[6]Miesieczne!D25)</f>
        <v>787.5</v>
      </c>
      <c r="BA26" s="22" t="str">
        <f>IF([6]Miesieczne!E25=0,"",[6]Miesieczne!E25)</f>
        <v/>
      </c>
      <c r="BB26" s="21">
        <f>IF([6]Miesieczne!F25=0,".",[6]Miesieczne!F25)</f>
        <v>799.1</v>
      </c>
      <c r="BC26" s="22" t="str">
        <f>IF([6]Miesieczne!G25=0,"",[6]Miesieczne!G25)</f>
        <v/>
      </c>
      <c r="BD26" s="21">
        <f>IF([7]Miesieczne!B25=0,".",[7]Miesieczne!B25)</f>
        <v>836.4</v>
      </c>
      <c r="BE26" s="22" t="str">
        <f>IF([7]Miesieczne!C25=0,"",[7]Miesieczne!C25)</f>
        <v/>
      </c>
      <c r="BF26" s="21">
        <f>IF([7]Miesieczne!D25=0,".",[7]Miesieczne!D25)</f>
        <v>84.1</v>
      </c>
      <c r="BG26" s="22" t="str">
        <f>IF([7]Miesieczne!E25=0,"",[7]Miesieczne!E25)</f>
        <v/>
      </c>
      <c r="BH26" s="24">
        <f>IF([7]Miesieczne!F25=0,".",[7]Miesieczne!F25)</f>
        <v>4.5</v>
      </c>
      <c r="BI26" s="57" t="str">
        <f>IF([7]Miesieczne!G25=0,"",[7]Miesieczne!G25)</f>
        <v/>
      </c>
      <c r="BJ26" s="24">
        <f>IF([7]Miesieczne!H25=0,".",[7]Miesieczne!H25)</f>
        <v>6</v>
      </c>
      <c r="BK26" s="57" t="str">
        <f>IF([7]Miesieczne!I25=0,"",[7]Miesieczne!I25)</f>
        <v/>
      </c>
      <c r="BL26" s="24">
        <f>IF([7]Miesieczne!J25=0,".",[7]Miesieczne!J25)</f>
        <v>3</v>
      </c>
      <c r="BM26" s="57" t="str">
        <f>IF([7]Miesieczne!K25=0,"",[7]Miesieczne!K25)</f>
        <v/>
      </c>
      <c r="BN26" s="24">
        <f>IF([7]Miesieczne!L25=0,".",[7]Miesieczne!L25)</f>
        <v>4.75</v>
      </c>
      <c r="BO26" s="57" t="str">
        <f>IF([7]Miesieczne!M25=0,"",[7]Miesieczne!M25)</f>
        <v/>
      </c>
      <c r="BP26" s="21">
        <f>IF([7]Miesieczne!N25=0,".",[7]Miesieczne!N25)</f>
        <v>2</v>
      </c>
      <c r="BQ26" s="22" t="str">
        <f>IF([7]Miesieczne!O25=0,"",[7]Miesieczne!O25)</f>
        <v/>
      </c>
      <c r="BR26" s="21">
        <f>IF([7]Miesieczne!P25=0,".",[7]Miesieczne!P25)</f>
        <v>4.0999999999999996</v>
      </c>
      <c r="BS26" s="22" t="str">
        <f>IF([7]Miesieczne!Q25=0,"",[7]Miesieczne!Q25)</f>
        <v/>
      </c>
      <c r="BT26" s="21">
        <f>IF([7]Miesieczne!R25=0,".",[7]Miesieczne!R25)</f>
        <v>2.1</v>
      </c>
      <c r="BU26" s="22" t="str">
        <f>IF([7]Miesieczne!S25=0,"",[7]Miesieczne!S25)</f>
        <v/>
      </c>
      <c r="BV26" s="21">
        <f>IF([7]Miesieczne!T25=0,".",[7]Miesieczne!T25)</f>
        <v>4.5</v>
      </c>
      <c r="BW26" s="22" t="str">
        <f>IF([7]Miesieczne!U25=0,"",[7]Miesieczne!U25)</f>
        <v/>
      </c>
      <c r="BX26" s="21">
        <f>IF([8]Wartosci!B25=0,".",[8]Wartosci!B25)</f>
        <v>5.9</v>
      </c>
      <c r="BY26" s="22" t="str">
        <f>IF([8]Wartosci!C25=0,"",[8]Wartosci!C25)</f>
        <v/>
      </c>
      <c r="BZ26" s="21">
        <f>IF([9]A!B25=0,".",[9]A!B25)</f>
        <v>156.69999999999999</v>
      </c>
      <c r="CA26" s="22" t="str">
        <f>IF([9]A!C25=0,"",[9]A!C25)</f>
        <v/>
      </c>
      <c r="CB26" s="21">
        <f>IF([9]B!B25=0,".",[9]B!B25)</f>
        <v>87</v>
      </c>
      <c r="CC26" s="22" t="str">
        <f>IF([9]B!C25=0,"",[9]B!C25)</f>
        <v/>
      </c>
      <c r="CD26" s="21">
        <f>IF([9]A!D25=0,".",[9]A!D25)</f>
        <v>200.6</v>
      </c>
      <c r="CE26" s="22" t="str">
        <f>IF([9]A!E25=0,"",[9]A!E25)</f>
        <v/>
      </c>
      <c r="CF26" s="21">
        <f>IF([9]B!D25=0,".",[9]B!D25)</f>
        <v>91.9</v>
      </c>
      <c r="CG26" s="22" t="str">
        <f>IF([9]B!E25=0,"",[9]B!E25)</f>
        <v/>
      </c>
      <c r="CH26" s="21">
        <f>IF([9]A!N25=0,".",[9]A!N25)</f>
        <v>128.30000000000001</v>
      </c>
      <c r="CI26" s="22" t="str">
        <f>IF([9]A!O25=0,"",[9]A!O25)</f>
        <v/>
      </c>
      <c r="CJ26" s="21">
        <f>IF([9]B!N25=0,".",[9]B!N25)</f>
        <v>97.7</v>
      </c>
      <c r="CK26" s="22" t="str">
        <f>IF([9]B!O25=0,"",[9]B!O25)</f>
        <v/>
      </c>
      <c r="CL26" s="21">
        <f>IF([9]A!P25=0,".",[9]A!P25)</f>
        <v>110.2</v>
      </c>
      <c r="CM26" s="22" t="str">
        <f>IF([9]A!Q25=0,"",[9]A!Q25)</f>
        <v/>
      </c>
      <c r="CN26" s="21">
        <f>IF([9]B!P25=0,".",[9]B!P25)</f>
        <v>104.3</v>
      </c>
      <c r="CO26" s="22" t="str">
        <f>IF([9]B!Q25=0,"",[9]B!Q25)</f>
        <v/>
      </c>
      <c r="CP26" s="21">
        <f>IF([10]A!B25=0,".",[10]A!B25)</f>
        <v>105.9</v>
      </c>
      <c r="CQ26" s="22" t="str">
        <f>IF([10]A!C25=0,"",[10]A!C25)</f>
        <v/>
      </c>
      <c r="CR26" s="21">
        <f>IF([10]B!B25=0,".",[10]B!B25)</f>
        <v>100.4</v>
      </c>
      <c r="CS26" s="22" t="str">
        <f>IF([10]B!C25=0,"",[10]B!C25)</f>
        <v/>
      </c>
      <c r="CT26" s="21">
        <f>IF([10]C_miesieczne!B25=0,".",[10]C_miesieczne!B25)</f>
        <v>104.3</v>
      </c>
      <c r="CU26" s="22" t="str">
        <f>IF([10]C_miesieczne!C25=0,"",[10]C_miesieczne!C25)</f>
        <v/>
      </c>
      <c r="CV26" s="21">
        <f>IF([10]A!D25=0,".",[10]A!D25)</f>
        <v>119.1</v>
      </c>
      <c r="CW26" s="22" t="str">
        <f>IF([10]A!E25=0,"",[10]A!E25)</f>
        <v/>
      </c>
      <c r="CX26" s="21">
        <f>IF([10]B!D25=0,".",[10]B!D25)</f>
        <v>101.2</v>
      </c>
      <c r="CY26" s="22" t="str">
        <f>IF([10]B!E25=0,"",[10]B!E25)</f>
        <v/>
      </c>
      <c r="CZ26" s="21">
        <f>IF([10]C_miesieczne!D25=0,".",[10]C_miesieczne!D25)</f>
        <v>106.6</v>
      </c>
      <c r="DA26" s="22" t="str">
        <f>IF([10]C_miesieczne!E25=0,"",[10]C_miesieczne!E25)</f>
        <v/>
      </c>
      <c r="DB26" s="21">
        <f>IF([10]A!H25=0,".",[10]A!H25)</f>
        <v>105.4</v>
      </c>
      <c r="DC26" s="22" t="str">
        <f>IF([10]A!I25=0,"",[10]A!I25)</f>
        <v/>
      </c>
      <c r="DD26" s="21">
        <f>IF([10]B!H25=0,".",[10]B!H25)</f>
        <v>100.3</v>
      </c>
      <c r="DE26" s="22" t="str">
        <f>IF([10]B!I25=0,"",[10]B!I25)</f>
        <v/>
      </c>
      <c r="DF26" s="21">
        <f>IF([10]C_miesieczne!F25=0,".",[10]C_miesieczne!F25)</f>
        <v>104.5</v>
      </c>
      <c r="DG26" s="22" t="str">
        <f>IF([10]C_miesieczne!G25=0,"",[10]C_miesieczne!G25)</f>
        <v/>
      </c>
      <c r="DH26" s="21">
        <f>IF([10]A!BB25=0,".",[10]A!BB25)</f>
        <v>103.3</v>
      </c>
      <c r="DI26" s="22" t="str">
        <f>IF([10]A!BC25=0,"",[10]A!BC25)</f>
        <v/>
      </c>
      <c r="DJ26" s="21">
        <f>IF([10]B!BB25=0,".",[10]B!BB25)</f>
        <v>101</v>
      </c>
      <c r="DK26" s="22" t="str">
        <f>IF([10]B!BC25=0,"",[10]B!BC25)</f>
        <v/>
      </c>
      <c r="DL26" s="21">
        <f>IF([10]C_miesieczne!H25=0,".",[10]C_miesieczne!H25)</f>
        <v>102.1</v>
      </c>
      <c r="DM26" s="22" t="str">
        <f>IF([10]C_miesieczne!I25=0,"",[10]C_miesieczne!I25)</f>
        <v/>
      </c>
      <c r="DN26" s="21">
        <f>IF([10]A!BD25=0,".",[10]A!BD25)</f>
        <v>106.4</v>
      </c>
      <c r="DO26" s="22" t="str">
        <f>IF([10]A!BE25=0,"",[10]A!BE25)</f>
        <v/>
      </c>
      <c r="DP26" s="21">
        <f>IF([10]B!BD25=0,".",[10]B!BD25)</f>
        <v>100.4</v>
      </c>
      <c r="DQ26" s="22" t="str">
        <f>IF([10]B!BE25=0,"",[10]B!BE25)</f>
        <v/>
      </c>
      <c r="DR26" s="21">
        <f>IF([10]C_miesieczne!J25=0,".",[10]C_miesieczne!J25)</f>
        <v>104.1</v>
      </c>
      <c r="DS26" s="22" t="str">
        <f>IF([10]C_miesieczne!K25=0,"",[10]C_miesieczne!K25)</f>
        <v/>
      </c>
      <c r="DT26" s="21">
        <f>IF([11]A_Prod_bud_mont!B25=0,".",[11]A_Prod_bud_mont!B25)</f>
        <v>101.1</v>
      </c>
      <c r="DU26" s="22" t="str">
        <f>IF([11]A_Prod_bud_mont!C25=0,"",[11]A_Prod_bud_mont!C25)</f>
        <v/>
      </c>
      <c r="DV26" s="21">
        <f>IF([11]B_Prod_bud_mont!B25=0,".",[11]B_Prod_bud_mont!B25)</f>
        <v>100.2</v>
      </c>
      <c r="DW26" s="22" t="str">
        <f>IF([11]B_Prod_bud_mont!C25=0,"",[11]B_Prod_bud_mont!C25)</f>
        <v/>
      </c>
      <c r="DX26" s="21">
        <f>IF([11]Miesieczne!B25=0,".",[11]Miesieczne!B25)</f>
        <v>101.3</v>
      </c>
      <c r="DY26" s="22" t="str">
        <f>IF([11]Miesieczne!C25=0,"",[11]Miesieczne!C25)</f>
        <v/>
      </c>
      <c r="DZ26" s="21">
        <f>IF([12]A!B25=0,".",[12]A!B25)</f>
        <v>104.1</v>
      </c>
      <c r="EA26" s="22" t="str">
        <f>IF([12]A!C25=0,"",[12]A!C25)</f>
        <v/>
      </c>
      <c r="EB26" s="21">
        <f>IF([12]B!B25=0,".",[12]B!B25)</f>
        <v>99.7</v>
      </c>
      <c r="EC26" s="22" t="str">
        <f>IF([12]B!C25=0,"",[12]B!C25)</f>
        <v/>
      </c>
      <c r="ED26" s="21">
        <f>IF([12]C!B25=0,".",[12]C!B25)</f>
        <v>102.8</v>
      </c>
      <c r="EE26" s="22" t="str">
        <f>IF([12]C!C25=0,"",[12]C!C25)</f>
        <v/>
      </c>
      <c r="EF26" s="21">
        <f>IF([13]Miesieczne!B25=0,".",[13]Miesieczne!B25)</f>
        <v>100.8</v>
      </c>
      <c r="EG26" s="6" t="str">
        <f>IF([13]Miesieczne!C25=0,"",[13]Miesieczne!C25)</f>
        <v/>
      </c>
      <c r="EH26" s="21">
        <f>IF([13]Miesieczne!D25=0,".",[13]Miesieczne!D25)</f>
        <v>99.5</v>
      </c>
      <c r="EI26" s="22" t="str">
        <f>IF([13]Miesieczne!E25=0,"",[13]Miesieczne!E25)</f>
        <v/>
      </c>
      <c r="EJ26" s="6">
        <f>IF([13]Miesieczne!F25=0,".",[13]Miesieczne!F25)</f>
        <v>103.8</v>
      </c>
      <c r="EK26" s="6" t="str">
        <f>IF([13]Miesieczne!G25=0,"",[13]Miesieczne!G25)</f>
        <v/>
      </c>
      <c r="EL26" s="21">
        <f>IF([13]Miesieczne!H25=0,".",[13]Miesieczne!H25)</f>
        <v>103.4</v>
      </c>
      <c r="EM26" s="22" t="str">
        <f>IF([13]Miesieczne!I25=0,"",[13]Miesieczne!I25)</f>
        <v/>
      </c>
      <c r="EN26" s="6">
        <f>IF([13]Miesieczne!J25=0,".",[13]Miesieczne!J25)</f>
        <v>97.1</v>
      </c>
      <c r="EO26" s="22" t="str">
        <f>IF([13]Miesieczne!K25=0,"",[13]Miesieczne!K25)</f>
        <v/>
      </c>
      <c r="EP26" s="13">
        <v>399.07</v>
      </c>
      <c r="EQ26" s="57"/>
      <c r="ER26" s="13">
        <v>279.11</v>
      </c>
      <c r="ES26" s="13"/>
      <c r="ET26" s="24">
        <v>338.24</v>
      </c>
      <c r="EU26" s="57"/>
      <c r="EV26" s="6">
        <f>IF([14]Wskazniki!B25=0,".",[14]Wskazniki!B25)</f>
        <v>83.6</v>
      </c>
      <c r="EW26" s="22" t="str">
        <f>IF([14]Wskazniki!C25=0,"",[14]Wskazniki!C25)</f>
        <v/>
      </c>
      <c r="EX26" s="21">
        <f>IF([14]Wskazniki!D25=0,".",[14]Wskazniki!D25)</f>
        <v>105.8</v>
      </c>
      <c r="EY26" s="22" t="str">
        <f>IF([14]Wskazniki!E25=0,"",[14]Wskazniki!E25)</f>
        <v/>
      </c>
      <c r="EZ26" s="6">
        <f>IF([14]Wskazniki!H25=0,".",[14]Wskazniki!H25)</f>
        <v>82.3</v>
      </c>
      <c r="FA26" s="22" t="str">
        <f>IF([14]Wskazniki!I25=0,"",[14]Wskazniki!I25)</f>
        <v/>
      </c>
      <c r="FB26" s="21">
        <f>IF([14]Wskazniki!BB25=0,".",[14]Wskazniki!BB25)</f>
        <v>84.2</v>
      </c>
      <c r="FC26" s="22" t="str">
        <f>IF([14]Wskazniki!BC25=0,"",[14]Wskazniki!BC25)</f>
        <v/>
      </c>
      <c r="FD26" s="6">
        <f>IF([14]Wskazniki!BD25=0,".",[14]Wskazniki!BD25)</f>
        <v>91.4</v>
      </c>
      <c r="FE26" s="22" t="str">
        <f>IF([14]Wskazniki!BE25=0,"",[14]Wskazniki!BE25)</f>
        <v/>
      </c>
      <c r="FF26" s="21">
        <f>IF([15]Miesieczne!B25=0,".",[15]Miesieczne!B25)</f>
        <v>122.1</v>
      </c>
      <c r="FG26" s="22" t="str">
        <f>IF([15]Miesieczne!C25=0,"",[15]Miesieczne!C25)</f>
        <v/>
      </c>
      <c r="FH26" s="6">
        <f>IF([16]A!B25=0,".",[16]A!B25)</f>
        <v>101.7</v>
      </c>
      <c r="FI26" s="22" t="str">
        <f>IF([16]A!C25=0,"",[16]A!C25)</f>
        <v/>
      </c>
      <c r="FJ26" s="21">
        <f>IF([16]A!D25=0,".",[16]A!D25)</f>
        <v>97.6</v>
      </c>
      <c r="FK26" s="22" t="str">
        <f>IF([16]A!E25=0,"",[16]A!E25)</f>
        <v/>
      </c>
      <c r="FL26" s="6">
        <f>IF([16]A!H25=0,".",[16]A!H25)</f>
        <v>102.2</v>
      </c>
      <c r="FM26" s="22" t="str">
        <f>IF([16]A!I25=0,"",[16]A!I25)</f>
        <v/>
      </c>
      <c r="FN26" s="21">
        <f>IF([16]A!BB25=0,".",[16]A!BB25)</f>
        <v>97</v>
      </c>
      <c r="FO26" s="95" t="str">
        <f>IF([16]A!BC25=0,"",[16]A!BC25)</f>
        <v/>
      </c>
      <c r="FP26" s="6">
        <f>IF([16]A!BD25=0,".",[16]A!BD25)</f>
        <v>107.1</v>
      </c>
      <c r="FQ26" s="22" t="str">
        <f>IF([16]A!BE25=0,"",[16]A!BE25)</f>
        <v/>
      </c>
      <c r="FR26" s="21">
        <f>IF([15]A!B25=0,".",[15]A!B25)</f>
        <v>116.2</v>
      </c>
      <c r="FS26" s="22" t="str">
        <f>IF([15]A!C25=0,"",[15]A!C25)</f>
        <v/>
      </c>
      <c r="FT26" s="6">
        <f>IF([16]B!B25=0,".",[16]B!B25)</f>
        <v>94.2</v>
      </c>
      <c r="FU26" s="22" t="str">
        <f>IF([16]B!C25=0,"",[16]B!C25)</f>
        <v/>
      </c>
      <c r="FV26" s="21">
        <f>IF([16]B!D25=0,".",[16]B!D25)</f>
        <v>95.8</v>
      </c>
      <c r="FW26" s="22" t="str">
        <f>IF([16]B!E25=0,"",[16]B!E25)</f>
        <v/>
      </c>
      <c r="FX26" s="6">
        <f>IF([16]B!H25=0,".",[16]B!H25)</f>
        <v>94</v>
      </c>
      <c r="FY26" s="22" t="str">
        <f>IF([16]B!I25=0,"",[16]B!I25)</f>
        <v/>
      </c>
      <c r="FZ26" s="21">
        <f>IF([16]B!BB25=0,".",[16]B!BB25)</f>
        <v>94.5</v>
      </c>
      <c r="GA26" s="22" t="str">
        <f>IF([16]B!BC25=0,"",[16]B!BC25)</f>
        <v/>
      </c>
      <c r="GB26" s="6">
        <f>IF([16]B!BD25=0,".",[16]B!BD25)</f>
        <v>97</v>
      </c>
      <c r="GC26" s="22" t="str">
        <f>IF([16]B!BE25=0,"",[16]B!BE25)</f>
        <v/>
      </c>
      <c r="GD26" s="21">
        <f>IF([15]B!B25=0,".",[15]B!B25)</f>
        <v>96.4</v>
      </c>
      <c r="GE26" s="22" t="str">
        <f>IF([15]B!C25=0,"",[15]B!C25)</f>
        <v/>
      </c>
      <c r="GF26" s="6">
        <f>IF([14]Miesieczne!B25=0,".",[14]Miesieczne!B25)</f>
        <v>88.3</v>
      </c>
      <c r="GG26" s="6" t="str">
        <f>IF([14]Miesieczne!C25=0,"",[14]Miesieczne!C25)</f>
        <v/>
      </c>
      <c r="GH26" s="21">
        <f>IF([14]Miesieczne!D25=0,".",[14]Miesieczne!D25)</f>
        <v>108.5</v>
      </c>
      <c r="GI26" s="22" t="str">
        <f>IF([14]Miesieczne!E25=0,"",[14]Miesieczne!E25)</f>
        <v/>
      </c>
      <c r="GJ26" s="6">
        <f>IF([14]Miesieczne!F25=0,".",[14]Miesieczne!F25)</f>
        <v>85.7</v>
      </c>
      <c r="GK26" s="6" t="str">
        <f>IF([14]Miesieczne!G25=0,"",[14]Miesieczne!G25)</f>
        <v/>
      </c>
      <c r="GL26" s="21">
        <f>IF([14]Miesieczne!H25=0,".",[14]Miesieczne!H25)</f>
        <v>103</v>
      </c>
      <c r="GM26" s="22" t="str">
        <f>IF([14]Miesieczne!I25=0,"",[14]Miesieczne!I25)</f>
        <v/>
      </c>
      <c r="GN26" s="6">
        <f>IF([14]Miesieczne!J25=0,".",[14]Miesieczne!J25)</f>
        <v>92.5</v>
      </c>
      <c r="GO26" s="6" t="str">
        <f>IF([14]Miesieczne!K25=0,"",[14]Miesieczne!K25)</f>
        <v/>
      </c>
      <c r="GP26" s="21">
        <f>IF([15]Miesieczne!D25=0,".",[15]Miesieczne!D25)</f>
        <v>115.5</v>
      </c>
      <c r="GQ26" s="22" t="str">
        <f>IF([15]Miesieczne!E25=0,"",[15]Miesieczne!E25)</f>
        <v/>
      </c>
      <c r="GR26" s="6">
        <f>IF([16]Miesieczne!B25=0,".",[16]Miesieczne!B25)</f>
        <v>104.1</v>
      </c>
      <c r="GS26" s="6" t="str">
        <f>IF([16]Miesieczne!C25=0,"",[16]Miesieczne!C25)</f>
        <v/>
      </c>
      <c r="GT26" s="21">
        <f>IF([16]Miesieczne!D25=0,".",[16]Miesieczne!D25)</f>
        <v>100</v>
      </c>
      <c r="GU26" s="22" t="str">
        <f>IF([16]Miesieczne!E25=0,"",[16]Miesieczne!E25)</f>
        <v/>
      </c>
      <c r="GV26" s="6">
        <f>IF([16]Miesieczne!F25=0,".",[16]Miesieczne!F25)</f>
        <v>105</v>
      </c>
      <c r="GW26" s="6" t="str">
        <f>IF([16]Miesieczne!G25=0,"",[16]Miesieczne!G25)</f>
        <v/>
      </c>
      <c r="GX26" s="21">
        <f>IF([16]Miesieczne!H25=0,".",[16]Miesieczne!H25)</f>
        <v>97.3</v>
      </c>
      <c r="GY26" s="22" t="str">
        <f>IF([16]Miesieczne!I25=0,"",[16]Miesieczne!I25)</f>
        <v/>
      </c>
      <c r="GZ26" s="6">
        <f>IF([16]Miesieczne!J25=0,".",[16]Miesieczne!J25)</f>
        <v>108.6</v>
      </c>
      <c r="HA26" s="6" t="str">
        <f>IF([16]Miesieczne!K25=0,"",[16]Miesieczne!K25)</f>
        <v/>
      </c>
      <c r="HB26" s="21">
        <f>IF([15]Miesieczne!F25=0,".",[15]Miesieczne!F25)</f>
        <v>118.9</v>
      </c>
      <c r="HC26" s="22" t="str">
        <f>IF([15]Miesieczne!G25=0,"",[15]Miesieczne!G25)</f>
        <v/>
      </c>
      <c r="HD26" s="6">
        <f>IF([16]Miesieczne!L25=0,".",[16]Miesieczne!L25)</f>
        <v>100.7</v>
      </c>
      <c r="HE26" s="22" t="str">
        <f>IF([16]Miesieczne!M25=0,"",[16]Miesieczne!M25)</f>
        <v/>
      </c>
      <c r="HF26" s="6">
        <f>IF([16]Miesieczne!N25=0,".",[16]Miesieczne!N25)</f>
        <v>100.2</v>
      </c>
      <c r="HG26" s="6" t="str">
        <f>IF([16]Miesieczne!O25=0,"",[16]Miesieczne!O25)</f>
        <v/>
      </c>
      <c r="HH26" s="21">
        <f>IF([16]Miesieczne!P25=0,".",[16]Miesieczne!P25)</f>
        <v>101.1</v>
      </c>
      <c r="HI26" s="22" t="str">
        <f>IF([16]Miesieczne!Q25=0,"",[16]Miesieczne!Q25)</f>
        <v/>
      </c>
      <c r="HJ26" s="6">
        <f>IF([16]Miesieczne!R25=0,".",[16]Miesieczne!R25)</f>
        <v>95.5</v>
      </c>
      <c r="HK26" s="22" t="str">
        <f>IF([16]Miesieczne!S25=0,"",[16]Miesieczne!S25)</f>
        <v/>
      </c>
      <c r="HL26" s="6">
        <f>IF([16]Miesieczne!T25=0,".",[16]Miesieczne!T25)</f>
        <v>101.6</v>
      </c>
      <c r="HM26" s="22" t="str">
        <f>IF([16]Miesieczne!U25=0,"",[16]Miesieczne!U25)</f>
        <v/>
      </c>
      <c r="HN26" s="6">
        <f>IF([15]Miesieczne!H25=0,".",[15]Miesieczne!H25)</f>
        <v>101.1</v>
      </c>
      <c r="HO26" s="6" t="str">
        <f>IF([15]Miesieczne!I25=0,"",[15]Miesieczne!I25)</f>
        <v/>
      </c>
      <c r="HP26" s="21">
        <f>IF([16]Miesieczne!V25=0,".",[16]Miesieczne!V25)</f>
        <v>93</v>
      </c>
      <c r="HQ26" s="22" t="str">
        <f>IF([16]Miesieczne!W25=0,"",[16]Miesieczne!W25)</f>
        <v/>
      </c>
      <c r="HR26" s="6">
        <f>IF([16]Miesieczne!X25=0,".",[16]Miesieczne!X25)</f>
        <v>99.4</v>
      </c>
      <c r="HS26" s="6" t="str">
        <f>IF([16]Miesieczne!Y25=0,"",[16]Miesieczne!Y25)</f>
        <v/>
      </c>
      <c r="HT26" s="21">
        <f>IF([16]Miesieczne!Z25=0,".",[16]Miesieczne!Z25)</f>
        <v>95.2</v>
      </c>
      <c r="HU26" s="22" t="str">
        <f>IF([16]Miesieczne!AA25=0,"",[16]Miesieczne!AA25)</f>
        <v/>
      </c>
      <c r="HV26" s="6">
        <f>IF([16]Miesieczne!AB25=0,".",[16]Miesieczne!AB25)</f>
        <v>86.1</v>
      </c>
      <c r="HW26" s="6" t="str">
        <f>IF([16]Miesieczne!AC25=0,"",[16]Miesieczne!AC25)</f>
        <v/>
      </c>
      <c r="HX26" s="21">
        <f>IF([16]Miesieczne!AD25=0,".",[16]Miesieczne!AD25)</f>
        <v>96.1</v>
      </c>
      <c r="HY26" s="22" t="str">
        <f>IF([16]Miesieczne!AE25=0,"",[16]Miesieczne!AE25)</f>
        <v/>
      </c>
      <c r="HZ26" s="6">
        <f>IF([16]Miesieczne!AF25=0,".",[16]Miesieczne!AF25)</f>
        <v>89.6</v>
      </c>
      <c r="IA26" s="6" t="str">
        <f>IF([16]Miesieczne!AG25=0,"",[16]Miesieczne!AG25)</f>
        <v/>
      </c>
      <c r="IB26" s="19">
        <f>IF([17]Miesieczne!B25=0,".",[17]Miesieczne!B25)</f>
        <v>6241</v>
      </c>
      <c r="IC26" s="58" t="str">
        <f>IF([17]Miesieczne!C25=0,"",[17]Miesieczne!C25)</f>
        <v/>
      </c>
      <c r="ID26" s="3">
        <f>IF([17]Miesieczne!D25=0,".",[17]Miesieczne!D25)</f>
        <v>777</v>
      </c>
      <c r="IE26" s="3" t="str">
        <f>IF([17]Miesieczne!E25=0,"",[17]Miesieczne!E25)</f>
        <v/>
      </c>
      <c r="IF26" s="19">
        <f>IF([18]Miesieczne!B25=0,".",[18]Miesieczne!B25)</f>
        <v>12514</v>
      </c>
      <c r="IG26" s="58" t="str">
        <f>IF([18]Miesieczne!C25=0,"",[18]Miesieczne!C25)</f>
        <v/>
      </c>
      <c r="IH26" s="3">
        <v>1652</v>
      </c>
      <c r="II26" s="3"/>
      <c r="IJ26" s="19">
        <f>IF([19]Wartosci_miesieczne!B25=0,".",[19]Wartosci_miesieczne!B25)</f>
        <v>10496</v>
      </c>
      <c r="IK26" s="22" t="str">
        <f>IF([19]Wartosci_miesieczne!C25=0,"",[19]Wartosci_miesieczne!C25)</f>
        <v/>
      </c>
      <c r="IL26" s="6">
        <f>IF(ROUND([20]Wartosci!B25/1000,1)=0,".",ROUND([20]Wartosci!B25/1000,1))</f>
        <v>40.1</v>
      </c>
      <c r="IM26" s="22" t="str">
        <f>IF([20]Wartosci!C25=0,"",[20]Wartosci!C25)</f>
        <v/>
      </c>
      <c r="IN26" s="21">
        <f>IF([21]Miesieczne!B25=0,".",[21]Miesieczne!B25)</f>
        <v>89.8</v>
      </c>
      <c r="IO26" s="22" t="str">
        <f>IF([21]Miesieczne!C25=0,"",[21]Miesieczne!C25)</f>
        <v/>
      </c>
      <c r="IP26" s="6">
        <f>IF([21]Miesieczne!D25=0,".",[21]Miesieczne!D25)</f>
        <v>93.1</v>
      </c>
      <c r="IQ26" s="6" t="str">
        <f>IF([21]Miesieczne!E25=0,"",[21]Miesieczne!E25)</f>
        <v/>
      </c>
      <c r="IR26" s="21">
        <f>IF([21]Miesieczne!F25=0,".",[21]Miesieczne!F25)</f>
        <v>88.2</v>
      </c>
      <c r="IS26" s="22" t="str">
        <f>IF([21]Miesieczne!G25=0,"",[21]Miesieczne!G25)</f>
        <v/>
      </c>
      <c r="IT26" s="6" t="s">
        <v>569</v>
      </c>
      <c r="IU26" s="6"/>
      <c r="IV26" s="21">
        <f>IF([21]Ceny_stale_A!B25=0,".",[21]Ceny_stale_A!B25)</f>
        <v>104.2</v>
      </c>
      <c r="IW26" s="95" t="str">
        <f>IF([21]Ceny_stale_A!C25=0,"",[21]Ceny_stale_A!C25)</f>
        <v/>
      </c>
      <c r="IX26" s="96" t="s">
        <v>569</v>
      </c>
      <c r="IY26" s="6"/>
      <c r="IZ26" s="21" t="s">
        <v>569</v>
      </c>
      <c r="JA26" s="22"/>
      <c r="JB26" s="6" t="s">
        <v>569</v>
      </c>
      <c r="JC26" s="6"/>
      <c r="JD26" s="21">
        <f>IF([22]Miesieczne!D25=0,".",[22]Miesieczne!D25)</f>
        <v>42486.9</v>
      </c>
      <c r="JE26" s="22" t="str">
        <f>IF([22]Miesieczne!E25=0,"",[22]Miesieczne!E25)</f>
        <v/>
      </c>
      <c r="JF26" s="6">
        <f>IF([22]Miesieczne!F25=0,".",[22]Miesieczne!F25)</f>
        <v>48956.6</v>
      </c>
      <c r="JG26" s="6" t="str">
        <f>IF([22]Miesieczne!G25=0,"",[22]Miesieczne!G25)</f>
        <v/>
      </c>
      <c r="JH26" s="21">
        <f>IF([22]Miesieczne!H25=0,".",[22]Miesieczne!H25)</f>
        <v>-6469.7</v>
      </c>
      <c r="JI26" s="22" t="str">
        <f>IF([22]Miesieczne!I25=0,"",[22]Miesieczne!I25)</f>
        <v/>
      </c>
      <c r="JJ26" s="6">
        <f>IF([22]Miesieczne!J25=0,".",[22]Miesieczne!J25)</f>
        <v>103.9</v>
      </c>
      <c r="JK26" s="6" t="str">
        <f>IF([22]Miesieczne!K25=0,"",[22]Miesieczne!K25)</f>
        <v/>
      </c>
      <c r="JL26" s="21">
        <f>IF([22]Miesieczne!L25=0,".",[22]Miesieczne!L25)</f>
        <v>94.4</v>
      </c>
      <c r="JM26" s="22" t="str">
        <f>IF([22]Miesieczne!M25=0,"",[22]Miesieczne!M25)</f>
        <v/>
      </c>
      <c r="JN26" s="6">
        <f>IF([22]Miesieczne!N25=0,".",[22]Miesieczne!N25)</f>
        <v>103.9</v>
      </c>
      <c r="JO26" s="6" t="str">
        <f>IF([22]Miesieczne!O25=0,"",[22]Miesieczne!O25)</f>
        <v/>
      </c>
      <c r="JP26" s="21">
        <f>IF([22]Miesieczne!P25=0,".",[22]Miesieczne!P25)</f>
        <v>91.7</v>
      </c>
      <c r="JQ26" s="6" t="str">
        <f>IF([22]Miesieczne!Q25=0,"",[22]Miesieczne!Q25)</f>
        <v/>
      </c>
      <c r="JR26" s="6"/>
      <c r="JS26" s="25"/>
      <c r="JT26" s="25"/>
    </row>
    <row r="27" spans="1:280" s="4" customFormat="1" ht="15" customHeight="1" x14ac:dyDescent="0.2">
      <c r="A27" s="110" t="s">
        <v>248</v>
      </c>
      <c r="B27" s="19">
        <f>IF([1]Wartosci!B26=0,".",[1]Wartosci!B26)</f>
        <v>38537</v>
      </c>
      <c r="C27" s="58" t="str">
        <f>IF([1]Wartosci!C26=0,"",[1]Wartosci!C26)</f>
        <v/>
      </c>
      <c r="D27" s="19">
        <f>IF([2]Wartosci!B26=0,".",[2]Wartosci!B26)</f>
        <v>5520</v>
      </c>
      <c r="E27" s="58" t="str">
        <f>IF([2]Wartosci!C26=0,"",[2]Wartosci!C26)</f>
        <v/>
      </c>
      <c r="F27" s="63">
        <f>IF([2]Miesieczne_I!B26=0,".",[2]Miesieczne_I!B26)</f>
        <v>98.3</v>
      </c>
      <c r="G27" s="63" t="str">
        <f>IF([2]Miesieczne_I!C26=0,"",[2]Miesieczne_I!C26)</f>
        <v/>
      </c>
      <c r="H27" s="21">
        <f>IF([2]A!B26=0,".",[2]A!B26)</f>
        <v>103.1</v>
      </c>
      <c r="I27" s="22" t="str">
        <f>IF([2]A!C26=0,"",[2]A!C26)</f>
        <v/>
      </c>
      <c r="J27" s="21">
        <f>IF([2]B!B26=0,".",[2]B!B26)</f>
        <v>99.9</v>
      </c>
      <c r="K27" s="22" t="str">
        <f>IF([2]B!C26=0,"",[2]B!C26)</f>
        <v/>
      </c>
      <c r="L27" s="21">
        <f>IF([3]Wartosci!T26=0,".",[3]Wartosci!T26)</f>
        <v>11.8</v>
      </c>
      <c r="M27" s="22" t="str">
        <f>IF([3]Wartosci!U26=0,"",[3]Wartosci!U26)</f>
        <v/>
      </c>
      <c r="N27" s="24">
        <f>IF([4]Wartosci!B26=0,".",[4]Wartosci!B26)</f>
        <v>3591.23</v>
      </c>
      <c r="O27" s="57" t="str">
        <f>IF([4]Wartosci!C26=0,"",[4]Wartosci!C26)</f>
        <v/>
      </c>
      <c r="P27" s="21">
        <f>IF([4]A!B26=0,".",[4]A!B26)</f>
        <v>105.4</v>
      </c>
      <c r="Q27" s="22" t="str">
        <f>IF([4]A!C26=0,"",[4]A!C26)</f>
        <v/>
      </c>
      <c r="R27" s="21">
        <f>IF([4]B!B26=0,".",[4]B!B26)</f>
        <v>99.4</v>
      </c>
      <c r="S27" s="22" t="str">
        <f>IF([4]B!C26=0,"",[4]B!C26)</f>
        <v/>
      </c>
      <c r="T27" s="64">
        <f>IF([4]Miesieczne!B26=0,".",[4]Miesieczne!B26)</f>
        <v>90</v>
      </c>
      <c r="U27" s="64" t="str">
        <f>IF([4]Miesieczne!C26=0,"",[4]Miesieczne!C26)</f>
        <v/>
      </c>
      <c r="V27" s="66">
        <f>IF([4]Miesieczne!D26=0,".",[4]Miesieczne!D26)</f>
        <v>101.2</v>
      </c>
      <c r="W27" s="67" t="str">
        <f>IF([4]Miesieczne!E26=0,"",[4]Miesieczne!E26)</f>
        <v/>
      </c>
      <c r="X27" s="64">
        <f>IF([4]Miesieczne!F26=0,".",[4]Miesieczne!F26)</f>
        <v>99.4</v>
      </c>
      <c r="Y27" s="64" t="str">
        <f>IF([4]Miesieczne!G26=0,"",[4]Miesieczne!G26)</f>
        <v/>
      </c>
      <c r="Z27" s="24">
        <f>IF([5]Wartosci!X26=0,".",[5]Wartosci!X26)</f>
        <v>1736.05</v>
      </c>
      <c r="AA27" s="57" t="str">
        <f>IF([5]Wartosci!Y26=0,"",[5]Wartosci!Y26)</f>
        <v/>
      </c>
      <c r="AB27" s="21">
        <f>IF([5]A!X26=0,".",[5]A!X26)</f>
        <v>104.8</v>
      </c>
      <c r="AC27" s="22" t="str">
        <f>IF([5]A!Y26=0,"",[5]A!Y26)</f>
        <v/>
      </c>
      <c r="AD27" s="21">
        <f>IF([5]B!X26=0,".",[5]B!X26)</f>
        <v>100</v>
      </c>
      <c r="AE27" s="22" t="str">
        <f>IF([5]B!Y26=0,"",[5]B!Y26)</f>
        <v/>
      </c>
      <c r="AF27" s="64">
        <f>IF([5]Miesieczne!B26=0,".",[5]Miesieczne!B26)</f>
        <v>88.3</v>
      </c>
      <c r="AG27" s="64" t="str">
        <f>IF([5]Miesieczne!C26=0,"",[5]Miesieczne!C26)</f>
        <v/>
      </c>
      <c r="AH27" s="66">
        <f>IF([5]Miesieczne!D26=0,".",[5]Miesieczne!D26)</f>
        <v>100.1</v>
      </c>
      <c r="AI27" s="67" t="str">
        <f>IF([5]Miesieczne!E26=0,"",[5]Miesieczne!E26)</f>
        <v/>
      </c>
      <c r="AJ27" s="64">
        <f>IF([5]Miesieczne!F26=0,".",[5]Miesieczne!F26)</f>
        <v>100.1</v>
      </c>
      <c r="AK27" s="64" t="str">
        <f>IF([5]Miesieczne!G26=0,"",[5]Miesieczne!G26)</f>
        <v/>
      </c>
      <c r="AL27" s="24">
        <f>IF([5]Wartosci!AH26=0,".",[5]Wartosci!AH26)</f>
        <v>984.39</v>
      </c>
      <c r="AM27" s="57" t="str">
        <f>IF([5]Wartosci!AI26=0,"",[5]Wartosci!AI26)</f>
        <v/>
      </c>
      <c r="AN27" s="21">
        <f>IF([5]A!AH26=0,".",[5]A!AH26)</f>
        <v>103.1</v>
      </c>
      <c r="AO27" s="22" t="str">
        <f>IF([5]A!AI26=0,"",[5]A!AI26)</f>
        <v/>
      </c>
      <c r="AP27" s="21">
        <f>IF([5]B!AH26=0,".",[5]B!AH26)</f>
        <v>98.1</v>
      </c>
      <c r="AQ27" s="22" t="str">
        <f>IF([5]B!AI26=0,"",[5]B!AI26)</f>
        <v/>
      </c>
      <c r="AR27" s="21">
        <f>IF([5]Miesieczne!H26=0,".",[5]Miesieczne!H26)</f>
        <v>87.1</v>
      </c>
      <c r="AS27" s="22" t="str">
        <f>IF([5]Miesieczne!I26=0,"",[5]Miesieczne!I26)</f>
        <v/>
      </c>
      <c r="AT27" s="21">
        <f>IF([5]Miesieczne!J26=0,".",[5]Miesieczne!J26)</f>
        <v>98.5</v>
      </c>
      <c r="AU27" s="22" t="str">
        <f>IF([5]Miesieczne!K26=0,"",[5]Miesieczne!K26)</f>
        <v/>
      </c>
      <c r="AV27" s="21">
        <f>IF([5]Miesieczne!L26=0,".",[5]Miesieczne!L26)</f>
        <v>98.2</v>
      </c>
      <c r="AW27" s="22" t="str">
        <f>IF([5]Miesieczne!M26=0,"",[5]Miesieczne!M26)</f>
        <v/>
      </c>
      <c r="AX27" s="21">
        <f>IF([6]Miesieczne!B26=0,".",[6]Miesieczne!B26)</f>
        <v>449.2</v>
      </c>
      <c r="AY27" s="22" t="str">
        <f>IF([6]Miesieczne!C26=0,"",[6]Miesieczne!C26)</f>
        <v/>
      </c>
      <c r="AZ27" s="21">
        <f>IF([6]Miesieczne!D26=0,".",[6]Miesieczne!D26)</f>
        <v>800.2</v>
      </c>
      <c r="BA27" s="22" t="str">
        <f>IF([6]Miesieczne!E26=0,"",[6]Miesieczne!E26)</f>
        <v/>
      </c>
      <c r="BB27" s="21">
        <f>IF([6]Miesieczne!F26=0,".",[6]Miesieczne!F26)</f>
        <v>815.8</v>
      </c>
      <c r="BC27" s="22" t="str">
        <f>IF([6]Miesieczne!G26=0,"",[6]Miesieczne!G26)</f>
        <v/>
      </c>
      <c r="BD27" s="21">
        <f>IF([7]Miesieczne!B26=0,".",[7]Miesieczne!B26)</f>
        <v>848.1</v>
      </c>
      <c r="BE27" s="22" t="str">
        <f>IF([7]Miesieczne!C26=0,"",[7]Miesieczne!C26)</f>
        <v/>
      </c>
      <c r="BF27" s="21">
        <f>IF([7]Miesieczne!D26=0,".",[7]Miesieczne!D26)</f>
        <v>102</v>
      </c>
      <c r="BG27" s="22" t="str">
        <f>IF([7]Miesieczne!E26=0,"",[7]Miesieczne!E26)</f>
        <v/>
      </c>
      <c r="BH27" s="24">
        <f>IF([7]Miesieczne!F26=0,".",[7]Miesieczne!F26)</f>
        <v>4.5</v>
      </c>
      <c r="BI27" s="57" t="str">
        <f>IF([7]Miesieczne!G26=0,"",[7]Miesieczne!G26)</f>
        <v/>
      </c>
      <c r="BJ27" s="24">
        <f>IF([7]Miesieczne!H26=0,".",[7]Miesieczne!H26)</f>
        <v>6</v>
      </c>
      <c r="BK27" s="57" t="str">
        <f>IF([7]Miesieczne!I26=0,"",[7]Miesieczne!I26)</f>
        <v/>
      </c>
      <c r="BL27" s="24">
        <f>IF([7]Miesieczne!J26=0,".",[7]Miesieczne!J26)</f>
        <v>3</v>
      </c>
      <c r="BM27" s="57" t="str">
        <f>IF([7]Miesieczne!K26=0,"",[7]Miesieczne!K26)</f>
        <v/>
      </c>
      <c r="BN27" s="24">
        <f>IF([7]Miesieczne!L26=0,".",[7]Miesieczne!L26)</f>
        <v>4.75</v>
      </c>
      <c r="BO27" s="57" t="str">
        <f>IF([7]Miesieczne!M26=0,"",[7]Miesieczne!M26)</f>
        <v/>
      </c>
      <c r="BP27" s="21">
        <f>IF([7]Miesieczne!N26=0,".",[7]Miesieczne!N26)</f>
        <v>2.1</v>
      </c>
      <c r="BQ27" s="22" t="str">
        <f>IF([7]Miesieczne!O26=0,"",[7]Miesieczne!O26)</f>
        <v/>
      </c>
      <c r="BR27" s="21">
        <f>IF([7]Miesieczne!P26=0,".",[7]Miesieczne!P26)</f>
        <v>4.0999999999999996</v>
      </c>
      <c r="BS27" s="22" t="str">
        <f>IF([7]Miesieczne!Q26=0,"",[7]Miesieczne!Q26)</f>
        <v/>
      </c>
      <c r="BT27" s="21">
        <f>IF([7]Miesieczne!R26=0,".",[7]Miesieczne!R26)</f>
        <v>2.1</v>
      </c>
      <c r="BU27" s="22" t="str">
        <f>IF([7]Miesieczne!S26=0,"",[7]Miesieczne!S26)</f>
        <v/>
      </c>
      <c r="BV27" s="21">
        <f>IF([7]Miesieczne!T26=0,".",[7]Miesieczne!T26)</f>
        <v>4.5</v>
      </c>
      <c r="BW27" s="22" t="str">
        <f>IF([7]Miesieczne!U26=0,"",[7]Miesieczne!U26)</f>
        <v/>
      </c>
      <c r="BX27" s="21">
        <f>IF([8]Wartosci!B26=0,".",[8]Wartosci!B26)</f>
        <v>6.1</v>
      </c>
      <c r="BY27" s="22" t="str">
        <f>IF([8]Wartosci!C26=0,"",[8]Wartosci!C26)</f>
        <v/>
      </c>
      <c r="BZ27" s="21">
        <f>IF([9]A!B26=0,".",[9]A!B26)</f>
        <v>116.5</v>
      </c>
      <c r="CA27" s="22" t="str">
        <f>IF([9]A!C26=0,"",[9]A!C26)</f>
        <v/>
      </c>
      <c r="CB27" s="21">
        <f>IF([9]B!B26=0,".",[9]B!B26)</f>
        <v>87.6</v>
      </c>
      <c r="CC27" s="22" t="str">
        <f>IF([9]B!C26=0,"",[9]B!C26)</f>
        <v/>
      </c>
      <c r="CD27" s="21">
        <f>IF([9]A!D26=0,".",[9]A!D26)</f>
        <v>149.80000000000001</v>
      </c>
      <c r="CE27" s="22" t="str">
        <f>IF([9]A!E26=0,"",[9]A!E26)</f>
        <v/>
      </c>
      <c r="CF27" s="21">
        <f>IF([9]B!D26=0,".",[9]B!D26)</f>
        <v>92.9</v>
      </c>
      <c r="CG27" s="22" t="str">
        <f>IF([9]B!E26=0,"",[9]B!E26)</f>
        <v/>
      </c>
      <c r="CH27" s="21">
        <f>IF([9]A!N26=0,".",[9]A!N26)</f>
        <v>133.6</v>
      </c>
      <c r="CI27" s="22" t="str">
        <f>IF([9]A!O26=0,"",[9]A!O26)</f>
        <v/>
      </c>
      <c r="CJ27" s="21">
        <f>IF([9]B!N26=0,".",[9]B!N26)</f>
        <v>106.4</v>
      </c>
      <c r="CK27" s="22" t="str">
        <f>IF([9]B!O26=0,"",[9]B!O26)</f>
        <v/>
      </c>
      <c r="CL27" s="21">
        <f>IF([9]A!P26=0,".",[9]A!P26)</f>
        <v>106.4</v>
      </c>
      <c r="CM27" s="22" t="str">
        <f>IF([9]A!Q26=0,"",[9]A!Q26)</f>
        <v/>
      </c>
      <c r="CN27" s="21">
        <f>IF([9]B!P26=0,".",[9]B!P26)</f>
        <v>99.8</v>
      </c>
      <c r="CO27" s="22" t="str">
        <f>IF([9]B!Q26=0,"",[9]B!Q26)</f>
        <v/>
      </c>
      <c r="CP27" s="21">
        <f>IF([10]A!B26=0,".",[10]A!B26)</f>
        <v>106.8</v>
      </c>
      <c r="CQ27" s="22" t="str">
        <f>IF([10]A!C26=0,"",[10]A!C26)</f>
        <v/>
      </c>
      <c r="CR27" s="21">
        <f>IF([10]B!B26=0,".",[10]B!B26)</f>
        <v>100.6</v>
      </c>
      <c r="CS27" s="22" t="str">
        <f>IF([10]B!C26=0,"",[10]B!C26)</f>
        <v/>
      </c>
      <c r="CT27" s="21">
        <f>IF([10]C_miesieczne!B26=0,".",[10]C_miesieczne!B26)</f>
        <v>104.9</v>
      </c>
      <c r="CU27" s="22" t="str">
        <f>IF([10]C_miesieczne!C26=0,"",[10]C_miesieczne!C26)</f>
        <v/>
      </c>
      <c r="CV27" s="21">
        <f>IF([10]A!D26=0,".",[10]A!D26)</f>
        <v>116.3</v>
      </c>
      <c r="CW27" s="22" t="str">
        <f>IF([10]A!E26=0,"",[10]A!E26)</f>
        <v/>
      </c>
      <c r="CX27" s="21">
        <f>IF([10]B!D26=0,".",[10]B!D26)</f>
        <v>99.1</v>
      </c>
      <c r="CY27" s="22" t="str">
        <f>IF([10]B!E26=0,"",[10]B!E26)</f>
        <v/>
      </c>
      <c r="CZ27" s="21">
        <f>IF([10]C_miesieczne!D26=0,".",[10]C_miesieczne!D26)</f>
        <v>105.6</v>
      </c>
      <c r="DA27" s="22" t="str">
        <f>IF([10]C_miesieczne!E26=0,"",[10]C_miesieczne!E26)</f>
        <v/>
      </c>
      <c r="DB27" s="21">
        <f>IF([10]A!H26=0,".",[10]A!H26)</f>
        <v>106.6</v>
      </c>
      <c r="DC27" s="22" t="str">
        <f>IF([10]A!I26=0,"",[10]A!I26)</f>
        <v/>
      </c>
      <c r="DD27" s="21">
        <f>IF([10]B!H26=0,".",[10]B!H26)</f>
        <v>100.7</v>
      </c>
      <c r="DE27" s="22" t="str">
        <f>IF([10]B!I26=0,"",[10]B!I26)</f>
        <v/>
      </c>
      <c r="DF27" s="21">
        <f>IF([10]C_miesieczne!F26=0,".",[10]C_miesieczne!F26)</f>
        <v>105.2</v>
      </c>
      <c r="DG27" s="22" t="str">
        <f>IF([10]C_miesieczne!G26=0,"",[10]C_miesieczne!G26)</f>
        <v/>
      </c>
      <c r="DH27" s="21">
        <f>IF([10]A!BB26=0,".",[10]A!BB26)</f>
        <v>103.8</v>
      </c>
      <c r="DI27" s="22" t="str">
        <f>IF([10]A!BC26=0,"",[10]A!BC26)</f>
        <v/>
      </c>
      <c r="DJ27" s="21">
        <f>IF([10]B!BB26=0,".",[10]B!BB26)</f>
        <v>100.5</v>
      </c>
      <c r="DK27" s="22" t="str">
        <f>IF([10]B!BC26=0,"",[10]B!BC26)</f>
        <v/>
      </c>
      <c r="DL27" s="21">
        <f>IF([10]C_miesieczne!H26=0,".",[10]C_miesieczne!H26)</f>
        <v>102.6</v>
      </c>
      <c r="DM27" s="22" t="str">
        <f>IF([10]C_miesieczne!I26=0,"",[10]C_miesieczne!I26)</f>
        <v/>
      </c>
      <c r="DN27" s="21">
        <f>IF([10]A!BD26=0,".",[10]A!BD26)</f>
        <v>106.3</v>
      </c>
      <c r="DO27" s="22" t="str">
        <f>IF([10]A!BE26=0,"",[10]A!BE26)</f>
        <v/>
      </c>
      <c r="DP27" s="21">
        <f>IF([10]B!BD26=0,".",[10]B!BD26)</f>
        <v>100.2</v>
      </c>
      <c r="DQ27" s="22" t="str">
        <f>IF([10]B!BE26=0,"",[10]B!BE26)</f>
        <v/>
      </c>
      <c r="DR27" s="21">
        <f>IF([10]C_miesieczne!J26=0,".",[10]C_miesieczne!J26)</f>
        <v>104.3</v>
      </c>
      <c r="DS27" s="22" t="str">
        <f>IF([10]C_miesieczne!K26=0,"",[10]C_miesieczne!K26)</f>
        <v/>
      </c>
      <c r="DT27" s="21">
        <f>IF([11]A_Prod_bud_mont!B26=0,".",[11]A_Prod_bud_mont!B26)</f>
        <v>101.4</v>
      </c>
      <c r="DU27" s="22" t="str">
        <f>IF([11]A_Prod_bud_mont!C26=0,"",[11]A_Prod_bud_mont!C26)</f>
        <v/>
      </c>
      <c r="DV27" s="21">
        <f>IF([11]B_Prod_bud_mont!B26=0,".",[11]B_Prod_bud_mont!B26)</f>
        <v>100.3</v>
      </c>
      <c r="DW27" s="22" t="str">
        <f>IF([11]B_Prod_bud_mont!C26=0,"",[11]B_Prod_bud_mont!C26)</f>
        <v/>
      </c>
      <c r="DX27" s="21">
        <f>IF([11]Miesieczne!B26=0,".",[11]Miesieczne!B26)</f>
        <v>101.6</v>
      </c>
      <c r="DY27" s="22" t="str">
        <f>IF([11]Miesieczne!C26=0,"",[11]Miesieczne!C26)</f>
        <v/>
      </c>
      <c r="DZ27" s="21">
        <f>IF([12]A!B26=0,".",[12]A!B26)</f>
        <v>104.3</v>
      </c>
      <c r="EA27" s="22" t="str">
        <f>IF([12]A!C26=0,"",[12]A!C26)</f>
        <v/>
      </c>
      <c r="EB27" s="21">
        <f>IF([12]B!B26=0,".",[12]B!B26)</f>
        <v>100</v>
      </c>
      <c r="EC27" s="22" t="str">
        <f>IF([12]B!C26=0,"",[12]B!C26)</f>
        <v/>
      </c>
      <c r="ED27" s="21">
        <f>IF([12]C!B26=0,".",[12]C!B26)</f>
        <v>102.7</v>
      </c>
      <c r="EE27" s="22" t="str">
        <f>IF([12]C!C26=0,"",[12]C!C26)</f>
        <v/>
      </c>
      <c r="EF27" s="21">
        <f>IF([13]Miesieczne!B26=0,".",[13]Miesieczne!B26)</f>
        <v>105.9</v>
      </c>
      <c r="EG27" s="6" t="str">
        <f>IF([13]Miesieczne!C26=0,"",[13]Miesieczne!C26)</f>
        <v/>
      </c>
      <c r="EH27" s="21">
        <f>IF([13]Miesieczne!D26=0,".",[13]Miesieczne!D26)</f>
        <v>101.2</v>
      </c>
      <c r="EI27" s="22" t="str">
        <f>IF([13]Miesieczne!E26=0,"",[13]Miesieczne!E26)</f>
        <v/>
      </c>
      <c r="EJ27" s="6">
        <f>IF([13]Miesieczne!F26=0,".",[13]Miesieczne!F26)</f>
        <v>108.9</v>
      </c>
      <c r="EK27" s="6" t="str">
        <f>IF([13]Miesieczne!G26=0,"",[13]Miesieczne!G26)</f>
        <v/>
      </c>
      <c r="EL27" s="21">
        <f>IF([13]Miesieczne!H26=0,".",[13]Miesieczne!H26)</f>
        <v>103.6</v>
      </c>
      <c r="EM27" s="22" t="str">
        <f>IF([13]Miesieczne!I26=0,"",[13]Miesieczne!I26)</f>
        <v/>
      </c>
      <c r="EN27" s="6">
        <f>IF([13]Miesieczne!J26=0,".",[13]Miesieczne!J26)</f>
        <v>97.2</v>
      </c>
      <c r="EO27" s="22" t="str">
        <f>IF([13]Miesieczne!K26=0,"",[13]Miesieczne!K26)</f>
        <v/>
      </c>
      <c r="EP27" s="13">
        <v>412.32</v>
      </c>
      <c r="EQ27" s="57"/>
      <c r="ER27" s="13">
        <v>287.7</v>
      </c>
      <c r="ES27" s="13"/>
      <c r="ET27" s="24">
        <v>368.94</v>
      </c>
      <c r="EU27" s="57"/>
      <c r="EV27" s="6">
        <f>IF([14]Wskazniki!B26=0,".",[14]Wskazniki!B26)</f>
        <v>87.2</v>
      </c>
      <c r="EW27" s="22" t="str">
        <f>IF([14]Wskazniki!C26=0,"",[14]Wskazniki!C26)</f>
        <v/>
      </c>
      <c r="EX27" s="21">
        <f>IF([14]Wskazniki!D26=0,".",[14]Wskazniki!D26)</f>
        <v>105.9</v>
      </c>
      <c r="EY27" s="22" t="str">
        <f>IF([14]Wskazniki!E26=0,"",[14]Wskazniki!E26)</f>
        <v/>
      </c>
      <c r="EZ27" s="6">
        <f>IF([14]Wskazniki!H26=0,".",[14]Wskazniki!H26)</f>
        <v>86.2</v>
      </c>
      <c r="FA27" s="22" t="str">
        <f>IF([14]Wskazniki!I26=0,"",[14]Wskazniki!I26)</f>
        <v/>
      </c>
      <c r="FB27" s="21">
        <f>IF([14]Wskazniki!BB26=0,".",[14]Wskazniki!BB26)</f>
        <v>87.5</v>
      </c>
      <c r="FC27" s="22" t="str">
        <f>IF([14]Wskazniki!BC26=0,"",[14]Wskazniki!BC26)</f>
        <v/>
      </c>
      <c r="FD27" s="6">
        <f>IF([14]Wskazniki!BD26=0,".",[14]Wskazniki!BD26)</f>
        <v>91.9</v>
      </c>
      <c r="FE27" s="22" t="str">
        <f>IF([14]Wskazniki!BE26=0,"",[14]Wskazniki!BE26)</f>
        <v/>
      </c>
      <c r="FF27" s="21">
        <f>IF([15]Miesieczne!B26=0,".",[15]Miesieczne!B26)</f>
        <v>124.1</v>
      </c>
      <c r="FG27" s="22" t="str">
        <f>IF([15]Miesieczne!C26=0,"",[15]Miesieczne!C26)</f>
        <v/>
      </c>
      <c r="FH27" s="6">
        <f>IF([16]A!B26=0,".",[16]A!B26)</f>
        <v>107.7</v>
      </c>
      <c r="FI27" s="22" t="str">
        <f>IF([16]A!C26=0,"",[16]A!C26)</f>
        <v/>
      </c>
      <c r="FJ27" s="21">
        <f>IF([16]A!D26=0,".",[16]A!D26)</f>
        <v>99.9</v>
      </c>
      <c r="FK27" s="22" t="str">
        <f>IF([16]A!E26=0,"",[16]A!E26)</f>
        <v/>
      </c>
      <c r="FL27" s="6">
        <f>IF([16]A!H26=0,".",[16]A!H26)</f>
        <v>109.2</v>
      </c>
      <c r="FM27" s="22" t="str">
        <f>IF([16]A!I26=0,"",[16]A!I26)</f>
        <v/>
      </c>
      <c r="FN27" s="21">
        <f>IF([16]A!BB26=0,".",[16]A!BB26)</f>
        <v>97.7</v>
      </c>
      <c r="FO27" s="95" t="str">
        <f>IF([16]A!BC26=0,"",[16]A!BC26)</f>
        <v/>
      </c>
      <c r="FP27" s="6">
        <f>IF([16]A!BD26=0,".",[16]A!BD26)</f>
        <v>106.1</v>
      </c>
      <c r="FQ27" s="22" t="str">
        <f>IF([16]A!BE26=0,"",[16]A!BE26)</f>
        <v/>
      </c>
      <c r="FR27" s="21">
        <f>IF([15]A!B26=0,".",[15]A!B26)</f>
        <v>110.7</v>
      </c>
      <c r="FS27" s="22" t="str">
        <f>IF([15]A!C26=0,"",[15]A!C26)</f>
        <v/>
      </c>
      <c r="FT27" s="6">
        <f>IF([16]B!B26=0,".",[16]B!B26)</f>
        <v>104.4</v>
      </c>
      <c r="FU27" s="22" t="str">
        <f>IF([16]B!C26=0,"",[16]B!C26)</f>
        <v/>
      </c>
      <c r="FV27" s="21">
        <f>IF([16]B!D26=0,".",[16]B!D26)</f>
        <v>100.3</v>
      </c>
      <c r="FW27" s="22" t="str">
        <f>IF([16]B!E26=0,"",[16]B!E26)</f>
        <v/>
      </c>
      <c r="FX27" s="6">
        <f>IF([16]B!H26=0,".",[16]B!H26)</f>
        <v>104.8</v>
      </c>
      <c r="FY27" s="22" t="str">
        <f>IF([16]B!I26=0,"",[16]B!I26)</f>
        <v/>
      </c>
      <c r="FZ27" s="21">
        <f>IF([16]B!BB26=0,".",[16]B!BB26)</f>
        <v>103.9</v>
      </c>
      <c r="GA27" s="22" t="str">
        <f>IF([16]B!BC26=0,"",[16]B!BC26)</f>
        <v/>
      </c>
      <c r="GB27" s="6">
        <f>IF([16]B!BD26=0,".",[16]B!BD26)</f>
        <v>100.3</v>
      </c>
      <c r="GC27" s="22" t="str">
        <f>IF([16]B!BE26=0,"",[16]B!BE26)</f>
        <v/>
      </c>
      <c r="GD27" s="21">
        <f>IF([15]B!B26=0,".",[15]B!B26)</f>
        <v>101.7</v>
      </c>
      <c r="GE27" s="22" t="str">
        <f>IF([15]B!C26=0,"",[15]B!C26)</f>
        <v/>
      </c>
      <c r="GF27" s="6">
        <f>IF([14]Miesieczne!B26=0,".",[14]Miesieczne!B26)</f>
        <v>90.4</v>
      </c>
      <c r="GG27" s="6" t="str">
        <f>IF([14]Miesieczne!C26=0,"",[14]Miesieczne!C26)</f>
        <v/>
      </c>
      <c r="GH27" s="21">
        <f>IF([14]Miesieczne!D26=0,".",[14]Miesieczne!D26)</f>
        <v>106.1</v>
      </c>
      <c r="GI27" s="22" t="str">
        <f>IF([14]Miesieczne!E26=0,"",[14]Miesieczne!E26)</f>
        <v/>
      </c>
      <c r="GJ27" s="6">
        <f>IF([14]Miesieczne!F26=0,".",[14]Miesieczne!F26)</f>
        <v>88.1</v>
      </c>
      <c r="GK27" s="6" t="str">
        <f>IF([14]Miesieczne!G26=0,"",[14]Miesieczne!G26)</f>
        <v/>
      </c>
      <c r="GL27" s="21">
        <f>IF([14]Miesieczne!H26=0,".",[14]Miesieczne!H26)</f>
        <v>105.1</v>
      </c>
      <c r="GM27" s="22" t="str">
        <f>IF([14]Miesieczne!I26=0,"",[14]Miesieczne!I26)</f>
        <v/>
      </c>
      <c r="GN27" s="6">
        <f>IF([14]Miesieczne!J26=0,".",[14]Miesieczne!J26)</f>
        <v>91.2</v>
      </c>
      <c r="GO27" s="6" t="str">
        <f>IF([14]Miesieczne!K26=0,"",[14]Miesieczne!K26)</f>
        <v/>
      </c>
      <c r="GP27" s="21">
        <f>IF([15]Miesieczne!D26=0,".",[15]Miesieczne!D26)</f>
        <v>111.3</v>
      </c>
      <c r="GQ27" s="22" t="str">
        <f>IF([15]Miesieczne!E26=0,"",[15]Miesieczne!E26)</f>
        <v/>
      </c>
      <c r="GR27" s="6">
        <f>IF([16]Miesieczne!B26=0,".",[16]Miesieczne!B26)</f>
        <v>107.7</v>
      </c>
      <c r="GS27" s="6" t="str">
        <f>IF([16]Miesieczne!C26=0,"",[16]Miesieczne!C26)</f>
        <v/>
      </c>
      <c r="GT27" s="21">
        <f>IF([16]Miesieczne!D26=0,".",[16]Miesieczne!D26)</f>
        <v>99.5</v>
      </c>
      <c r="GU27" s="22" t="str">
        <f>IF([16]Miesieczne!E26=0,"",[16]Miesieczne!E26)</f>
        <v/>
      </c>
      <c r="GV27" s="6">
        <f>IF([16]Miesieczne!F26=0,".",[16]Miesieczne!F26)</f>
        <v>109.3</v>
      </c>
      <c r="GW27" s="6" t="str">
        <f>IF([16]Miesieczne!G26=0,"",[16]Miesieczne!G26)</f>
        <v/>
      </c>
      <c r="GX27" s="21">
        <f>IF([16]Miesieczne!H26=0,".",[16]Miesieczne!H26)</f>
        <v>97.6</v>
      </c>
      <c r="GY27" s="22" t="str">
        <f>IF([16]Miesieczne!I26=0,"",[16]Miesieczne!I26)</f>
        <v/>
      </c>
      <c r="GZ27" s="6">
        <f>IF([16]Miesieczne!J26=0,".",[16]Miesieczne!J26)</f>
        <v>106.2</v>
      </c>
      <c r="HA27" s="6" t="str">
        <f>IF([16]Miesieczne!K26=0,"",[16]Miesieczne!K26)</f>
        <v/>
      </c>
      <c r="HB27" s="21">
        <f>IF([15]Miesieczne!F26=0,".",[15]Miesieczne!F26)</f>
        <v>111.5</v>
      </c>
      <c r="HC27" s="22" t="str">
        <f>IF([15]Miesieczne!G26=0,"",[15]Miesieczne!G26)</f>
        <v/>
      </c>
      <c r="HD27" s="6">
        <f>IF([16]Miesieczne!L26=0,".",[16]Miesieczne!L26)</f>
        <v>102.4</v>
      </c>
      <c r="HE27" s="22" t="str">
        <f>IF([16]Miesieczne!M26=0,"",[16]Miesieczne!M26)</f>
        <v/>
      </c>
      <c r="HF27" s="6">
        <f>IF([16]Miesieczne!N26=0,".",[16]Miesieczne!N26)</f>
        <v>97.8</v>
      </c>
      <c r="HG27" s="6" t="str">
        <f>IF([16]Miesieczne!O26=0,"",[16]Miesieczne!O26)</f>
        <v/>
      </c>
      <c r="HH27" s="21">
        <f>IF([16]Miesieczne!P26=0,".",[16]Miesieczne!P26)</f>
        <v>102.8</v>
      </c>
      <c r="HI27" s="22" t="str">
        <f>IF([16]Miesieczne!Q26=0,"",[16]Miesieczne!Q26)</f>
        <v/>
      </c>
      <c r="HJ27" s="6">
        <f>IF([16]Miesieczne!R26=0,".",[16]Miesieczne!R26)</f>
        <v>102</v>
      </c>
      <c r="HK27" s="22" t="str">
        <f>IF([16]Miesieczne!S26=0,"",[16]Miesieczne!S26)</f>
        <v/>
      </c>
      <c r="HL27" s="6">
        <f>IF([16]Miesieczne!T26=0,".",[16]Miesieczne!T26)</f>
        <v>98.6</v>
      </c>
      <c r="HM27" s="22" t="str">
        <f>IF([16]Miesieczne!U26=0,"",[16]Miesieczne!U26)</f>
        <v/>
      </c>
      <c r="HN27" s="6">
        <f>IF([15]Miesieczne!H26=0,".",[15]Miesieczne!H26)</f>
        <v>96.4</v>
      </c>
      <c r="HO27" s="6" t="str">
        <f>IF([15]Miesieczne!I26=0,"",[15]Miesieczne!I26)</f>
        <v/>
      </c>
      <c r="HP27" s="21">
        <f>IF([16]Miesieczne!V26=0,".",[16]Miesieczne!V26)</f>
        <v>93.3</v>
      </c>
      <c r="HQ27" s="22" t="str">
        <f>IF([16]Miesieczne!W26=0,"",[16]Miesieczne!W26)</f>
        <v/>
      </c>
      <c r="HR27" s="6">
        <f>IF([16]Miesieczne!X26=0,".",[16]Miesieczne!X26)</f>
        <v>113.9</v>
      </c>
      <c r="HS27" s="6" t="str">
        <f>IF([16]Miesieczne!Y26=0,"",[16]Miesieczne!Y26)</f>
        <v/>
      </c>
      <c r="HT27" s="21">
        <f>IF([16]Miesieczne!Z26=0,".",[16]Miesieczne!Z26)</f>
        <v>100.3</v>
      </c>
      <c r="HU27" s="22" t="str">
        <f>IF([16]Miesieczne!AA26=0,"",[16]Miesieczne!AA26)</f>
        <v/>
      </c>
      <c r="HV27" s="6">
        <f>IF([16]Miesieczne!AB26=0,".",[16]Miesieczne!AB26)</f>
        <v>91.8</v>
      </c>
      <c r="HW27" s="6" t="str">
        <f>IF([16]Miesieczne!AC26=0,"",[16]Miesieczne!AC26)</f>
        <v/>
      </c>
      <c r="HX27" s="21">
        <f>IF([16]Miesieczne!AD26=0,".",[16]Miesieczne!AD26)</f>
        <v>114.5</v>
      </c>
      <c r="HY27" s="22" t="str">
        <f>IF([16]Miesieczne!AE26=0,"",[16]Miesieczne!AE26)</f>
        <v/>
      </c>
      <c r="HZ27" s="6">
        <f>IF([16]Miesieczne!AF26=0,".",[16]Miesieczne!AF26)</f>
        <v>106.7</v>
      </c>
      <c r="IA27" s="6" t="str">
        <f>IF([16]Miesieczne!AG26=0,"",[16]Miesieczne!AG26)</f>
        <v/>
      </c>
      <c r="IB27" s="19">
        <f>IF([17]Miesieczne!B26=0,".",[17]Miesieczne!B26)</f>
        <v>6263</v>
      </c>
      <c r="IC27" s="58" t="str">
        <f>IF([17]Miesieczne!C26=0,"",[17]Miesieczne!C26)</f>
        <v/>
      </c>
      <c r="ID27" s="3">
        <f>IF([17]Miesieczne!D26=0,".",[17]Miesieczne!D26)</f>
        <v>735</v>
      </c>
      <c r="IE27" s="3" t="str">
        <f>IF([17]Miesieczne!E26=0,"",[17]Miesieczne!E26)</f>
        <v/>
      </c>
      <c r="IF27" s="19">
        <f>IF([18]Miesieczne!B26=0,".",[18]Miesieczne!B26)</f>
        <v>12876</v>
      </c>
      <c r="IG27" s="58" t="str">
        <f>IF([18]Miesieczne!C26=0,"",[18]Miesieczne!C26)</f>
        <v/>
      </c>
      <c r="IH27" s="3">
        <v>2167</v>
      </c>
      <c r="II27" s="3"/>
      <c r="IJ27" s="19">
        <f>IF([19]Wartosci_miesieczne!B26=0,".",[19]Wartosci_miesieczne!B26)</f>
        <v>10901</v>
      </c>
      <c r="IK27" s="22" t="str">
        <f>IF([19]Wartosci_miesieczne!C26=0,"",[19]Wartosci_miesieczne!C26)</f>
        <v/>
      </c>
      <c r="IL27" s="6">
        <f>IF(ROUND([20]Wartosci!B26/1000,1)=0,".",ROUND([20]Wartosci!B26/1000,1))</f>
        <v>40.700000000000003</v>
      </c>
      <c r="IM27" s="22" t="str">
        <f>IF([20]Wartosci!C26=0,"",[20]Wartosci!C26)</f>
        <v/>
      </c>
      <c r="IN27" s="21">
        <f>IF([21]Miesieczne!B26=0,".",[21]Miesieczne!B26)</f>
        <v>93.9</v>
      </c>
      <c r="IO27" s="22" t="str">
        <f>IF([21]Miesieczne!C26=0,"",[21]Miesieczne!C26)</f>
        <v/>
      </c>
      <c r="IP27" s="6">
        <f>IF([21]Miesieczne!D26=0,".",[21]Miesieczne!D26)</f>
        <v>98</v>
      </c>
      <c r="IQ27" s="6" t="str">
        <f>IF([21]Miesieczne!E26=0,"",[21]Miesieczne!E26)</f>
        <v/>
      </c>
      <c r="IR27" s="21">
        <f>IF([21]Miesieczne!F26=0,".",[21]Miesieczne!F26)</f>
        <v>90.3</v>
      </c>
      <c r="IS27" s="22" t="str">
        <f>IF([21]Miesieczne!G26=0,"",[21]Miesieczne!G26)</f>
        <v/>
      </c>
      <c r="IT27" s="6" t="s">
        <v>569</v>
      </c>
      <c r="IU27" s="6"/>
      <c r="IV27" s="21">
        <f>IF([21]Ceny_stale_A!B26=0,".",[21]Ceny_stale_A!B26)</f>
        <v>106.9</v>
      </c>
      <c r="IW27" s="95" t="str">
        <f>IF([21]Ceny_stale_A!C26=0,"",[21]Ceny_stale_A!C26)</f>
        <v/>
      </c>
      <c r="IX27" s="96" t="s">
        <v>569</v>
      </c>
      <c r="IY27" s="6"/>
      <c r="IZ27" s="21" t="s">
        <v>569</v>
      </c>
      <c r="JA27" s="22"/>
      <c r="JB27" s="6" t="s">
        <v>569</v>
      </c>
      <c r="JC27" s="6"/>
      <c r="JD27" s="21">
        <f>IF([22]Miesieczne!D26=0,".",[22]Miesieczne!D26)</f>
        <v>45945.9</v>
      </c>
      <c r="JE27" s="22" t="str">
        <f>IF([22]Miesieczne!E26=0,"",[22]Miesieczne!E26)</f>
        <v/>
      </c>
      <c r="JF27" s="6">
        <f>IF([22]Miesieczne!F26=0,".",[22]Miesieczne!F26)</f>
        <v>51626.1</v>
      </c>
      <c r="JG27" s="6" t="str">
        <f>IF([22]Miesieczne!G26=0,"",[22]Miesieczne!G26)</f>
        <v/>
      </c>
      <c r="JH27" s="21">
        <f>IF([22]Miesieczne!H26=0,".",[22]Miesieczne!H26)</f>
        <v>-5680.2</v>
      </c>
      <c r="JI27" s="22" t="str">
        <f>IF([22]Miesieczne!I26=0,"",[22]Miesieczne!I26)</f>
        <v/>
      </c>
      <c r="JJ27" s="6">
        <f>IF([22]Miesieczne!J26=0,".",[22]Miesieczne!J26)</f>
        <v>114</v>
      </c>
      <c r="JK27" s="6" t="str">
        <f>IF([22]Miesieczne!K26=0,"",[22]Miesieczne!K26)</f>
        <v/>
      </c>
      <c r="JL27" s="21">
        <f>IF([22]Miesieczne!L26=0,".",[22]Miesieczne!L26)</f>
        <v>106.8</v>
      </c>
      <c r="JM27" s="22" t="str">
        <f>IF([22]Miesieczne!M26=0,"",[22]Miesieczne!M26)</f>
        <v/>
      </c>
      <c r="JN27" s="6">
        <f>IF([22]Miesieczne!N26=0,".",[22]Miesieczne!N26)</f>
        <v>107.4</v>
      </c>
      <c r="JO27" s="6" t="str">
        <f>IF([22]Miesieczne!O26=0,"",[22]Miesieczne!O26)</f>
        <v/>
      </c>
      <c r="JP27" s="21">
        <f>IF([22]Miesieczne!P26=0,".",[22]Miesieczne!P26)</f>
        <v>101.8</v>
      </c>
      <c r="JQ27" s="6" t="str">
        <f>IF([22]Miesieczne!Q26=0,"",[22]Miesieczne!Q26)</f>
        <v/>
      </c>
      <c r="JR27" s="6"/>
      <c r="JS27" s="25"/>
      <c r="JT27" s="25"/>
    </row>
    <row r="28" spans="1:280" s="4" customFormat="1" ht="15" customHeight="1" x14ac:dyDescent="0.2">
      <c r="A28" s="110" t="s">
        <v>249</v>
      </c>
      <c r="B28" s="19">
        <f>IF([1]Wartosci!B27=0,".",[1]Wartosci!B27)</f>
        <v>38543</v>
      </c>
      <c r="C28" s="58" t="str">
        <f>IF([1]Wartosci!C27=0,"",[1]Wartosci!C27)</f>
        <v/>
      </c>
      <c r="D28" s="19">
        <f>IF([2]Wartosci!B27=0,".",[2]Wartosci!B27)</f>
        <v>5515</v>
      </c>
      <c r="E28" s="58" t="str">
        <f>IF([2]Wartosci!C27=0,"",[2]Wartosci!C27)</f>
        <v/>
      </c>
      <c r="F28" s="63">
        <f>IF([2]Miesieczne_I!B27=0,".",[2]Miesieczne_I!B27)</f>
        <v>98.2</v>
      </c>
      <c r="G28" s="63" t="str">
        <f>IF([2]Miesieczne_I!C27=0,"",[2]Miesieczne_I!C27)</f>
        <v/>
      </c>
      <c r="H28" s="21">
        <f>IF([2]A!B27=0,".",[2]A!B27)</f>
        <v>102.8</v>
      </c>
      <c r="I28" s="22" t="str">
        <f>IF([2]A!C27=0,"",[2]A!C27)</f>
        <v/>
      </c>
      <c r="J28" s="21">
        <f>IF([2]B!B27=0,".",[2]B!B27)</f>
        <v>99.9</v>
      </c>
      <c r="K28" s="22" t="str">
        <f>IF([2]B!C27=0,"",[2]B!C27)</f>
        <v/>
      </c>
      <c r="L28" s="21">
        <f>IF([3]Wartosci!T27=0,".",[3]Wartosci!T27)</f>
        <v>11.8</v>
      </c>
      <c r="M28" s="22" t="str">
        <f>IF([3]Wartosci!U27=0,"",[3]Wartosci!U27)</f>
        <v/>
      </c>
      <c r="N28" s="24">
        <f>IF([4]Wartosci!B27=0,".",[4]Wartosci!B27)</f>
        <v>3581.94</v>
      </c>
      <c r="O28" s="57" t="str">
        <f>IF([4]Wartosci!C27=0,"",[4]Wartosci!C27)</f>
        <v/>
      </c>
      <c r="P28" s="21">
        <f>IF([4]A!B27=0,".",[4]A!B27)</f>
        <v>105.2</v>
      </c>
      <c r="Q28" s="22" t="str">
        <f>IF([4]A!C27=0,"",[4]A!C27)</f>
        <v/>
      </c>
      <c r="R28" s="21">
        <f>IF([4]B!B27=0,".",[4]B!B27)</f>
        <v>99.7</v>
      </c>
      <c r="S28" s="22" t="str">
        <f>IF([4]B!C27=0,"",[4]B!C27)</f>
        <v/>
      </c>
      <c r="T28" s="64">
        <f>IF([4]Miesieczne!B27=0,".",[4]Miesieczne!B27)</f>
        <v>89.6</v>
      </c>
      <c r="U28" s="64" t="str">
        <f>IF([4]Miesieczne!C27=0,"",[4]Miesieczne!C27)</f>
        <v/>
      </c>
      <c r="V28" s="66">
        <f>IF([4]Miesieczne!D27=0,".",[4]Miesieczne!D27)</f>
        <v>101.3</v>
      </c>
      <c r="W28" s="67" t="str">
        <f>IF([4]Miesieczne!E27=0,"",[4]Miesieczne!E27)</f>
        <v/>
      </c>
      <c r="X28" s="64">
        <f>IF([4]Miesieczne!F27=0,".",[4]Miesieczne!F27)</f>
        <v>99.6</v>
      </c>
      <c r="Y28" s="64" t="str">
        <f>IF([4]Miesieczne!G27=0,"",[4]Miesieczne!G27)</f>
        <v/>
      </c>
      <c r="Z28" s="24">
        <f>IF([5]Wartosci!X27=0,".",[5]Wartosci!X27)</f>
        <v>1743.19</v>
      </c>
      <c r="AA28" s="57" t="str">
        <f>IF([5]Wartosci!Y27=0,"",[5]Wartosci!Y27)</f>
        <v/>
      </c>
      <c r="AB28" s="21">
        <f>IF([5]A!X27=0,".",[5]A!X27)</f>
        <v>104.8</v>
      </c>
      <c r="AC28" s="22" t="str">
        <f>IF([5]A!Y27=0,"",[5]A!Y27)</f>
        <v/>
      </c>
      <c r="AD28" s="21">
        <f>IF([5]B!X27=0,".",[5]B!X27)</f>
        <v>100.4</v>
      </c>
      <c r="AE28" s="22" t="str">
        <f>IF([5]B!Y27=0,"",[5]B!Y27)</f>
        <v/>
      </c>
      <c r="AF28" s="64">
        <f>IF([5]Miesieczne!B27=0,".",[5]Miesieczne!B27)</f>
        <v>88.7</v>
      </c>
      <c r="AG28" s="64" t="str">
        <f>IF([5]Miesieczne!C27=0,"",[5]Miesieczne!C27)</f>
        <v/>
      </c>
      <c r="AH28" s="66">
        <f>IF([5]Miesieczne!D27=0,".",[5]Miesieczne!D27)</f>
        <v>100.6</v>
      </c>
      <c r="AI28" s="67" t="str">
        <f>IF([5]Miesieczne!E27=0,"",[5]Miesieczne!E27)</f>
        <v/>
      </c>
      <c r="AJ28" s="64">
        <f>IF([5]Miesieczne!F27=0,".",[5]Miesieczne!F27)</f>
        <v>100.4</v>
      </c>
      <c r="AK28" s="64" t="str">
        <f>IF([5]Miesieczne!G27=0,"",[5]Miesieczne!G27)</f>
        <v/>
      </c>
      <c r="AL28" s="24">
        <f>IF([5]Wartosci!AH27=0,".",[5]Wartosci!AH27)</f>
        <v>985.15</v>
      </c>
      <c r="AM28" s="57" t="str">
        <f>IF([5]Wartosci!AI27=0,"",[5]Wartosci!AI27)</f>
        <v/>
      </c>
      <c r="AN28" s="21">
        <f>IF([5]A!AH27=0,".",[5]A!AH27)</f>
        <v>103</v>
      </c>
      <c r="AO28" s="22" t="str">
        <f>IF([5]A!AI27=0,"",[5]A!AI27)</f>
        <v/>
      </c>
      <c r="AP28" s="21">
        <f>IF([5]B!AH27=0,".",[5]B!AH27)</f>
        <v>100.1</v>
      </c>
      <c r="AQ28" s="22" t="str">
        <f>IF([5]B!AI27=0,"",[5]B!AI27)</f>
        <v/>
      </c>
      <c r="AR28" s="21">
        <f>IF([5]Miesieczne!H27=0,".",[5]Miesieczne!H27)</f>
        <v>87.2</v>
      </c>
      <c r="AS28" s="22" t="str">
        <f>IF([5]Miesieczne!I27=0,"",[5]Miesieczne!I27)</f>
        <v/>
      </c>
      <c r="AT28" s="21">
        <f>IF([5]Miesieczne!J27=0,".",[5]Miesieczne!J27)</f>
        <v>98.8</v>
      </c>
      <c r="AU28" s="22" t="str">
        <f>IF([5]Miesieczne!K27=0,"",[5]Miesieczne!K27)</f>
        <v/>
      </c>
      <c r="AV28" s="21">
        <f>IF([5]Miesieczne!L27=0,".",[5]Miesieczne!L27)</f>
        <v>100.1</v>
      </c>
      <c r="AW28" s="22" t="str">
        <f>IF([5]Miesieczne!M27=0,"",[5]Miesieczne!M27)</f>
        <v/>
      </c>
      <c r="AX28" s="21">
        <f>IF([6]Miesieczne!B27=0,".",[6]Miesieczne!B27)</f>
        <v>444.8</v>
      </c>
      <c r="AY28" s="22" t="str">
        <f>IF([6]Miesieczne!C27=0,"",[6]Miesieczne!C27)</f>
        <v/>
      </c>
      <c r="AZ28" s="21">
        <f>IF([6]Miesieczne!D27=0,".",[6]Miesieczne!D27)</f>
        <v>814.3</v>
      </c>
      <c r="BA28" s="22" t="str">
        <f>IF([6]Miesieczne!E27=0,"",[6]Miesieczne!E27)</f>
        <v/>
      </c>
      <c r="BB28" s="21">
        <f>IF([6]Miesieczne!F27=0,".",[6]Miesieczne!F27)</f>
        <v>829.5</v>
      </c>
      <c r="BC28" s="22" t="str">
        <f>IF([6]Miesieczne!G27=0,"",[6]Miesieczne!G27)</f>
        <v/>
      </c>
      <c r="BD28" s="21">
        <f>IF([7]Miesieczne!B27=0,".",[7]Miesieczne!B27)</f>
        <v>863.4</v>
      </c>
      <c r="BE28" s="22" t="str">
        <f>IF([7]Miesieczne!C27=0,"",[7]Miesieczne!C27)</f>
        <v/>
      </c>
      <c r="BF28" s="21">
        <f>IF([7]Miesieczne!D27=0,".",[7]Miesieczne!D27)</f>
        <v>122.4</v>
      </c>
      <c r="BG28" s="22" t="str">
        <f>IF([7]Miesieczne!E27=0,"",[7]Miesieczne!E27)</f>
        <v/>
      </c>
      <c r="BH28" s="24">
        <f>IF([7]Miesieczne!F27=0,".",[7]Miesieczne!F27)</f>
        <v>4.5</v>
      </c>
      <c r="BI28" s="57" t="str">
        <f>IF([7]Miesieczne!G27=0,"",[7]Miesieczne!G27)</f>
        <v/>
      </c>
      <c r="BJ28" s="24">
        <f>IF([7]Miesieczne!H27=0,".",[7]Miesieczne!H27)</f>
        <v>6</v>
      </c>
      <c r="BK28" s="57" t="str">
        <f>IF([7]Miesieczne!I27=0,"",[7]Miesieczne!I27)</f>
        <v/>
      </c>
      <c r="BL28" s="24">
        <f>IF([7]Miesieczne!J27=0,".",[7]Miesieczne!J27)</f>
        <v>3</v>
      </c>
      <c r="BM28" s="57" t="str">
        <f>IF([7]Miesieczne!K27=0,"",[7]Miesieczne!K27)</f>
        <v/>
      </c>
      <c r="BN28" s="24">
        <f>IF([7]Miesieczne!L27=0,".",[7]Miesieczne!L27)</f>
        <v>4.75</v>
      </c>
      <c r="BO28" s="57" t="str">
        <f>IF([7]Miesieczne!M27=0,"",[7]Miesieczne!M27)</f>
        <v/>
      </c>
      <c r="BP28" s="21">
        <f>IF([7]Miesieczne!N27=0,".",[7]Miesieczne!N27)</f>
        <v>2.1</v>
      </c>
      <c r="BQ28" s="22" t="str">
        <f>IF([7]Miesieczne!O27=0,"",[7]Miesieczne!O27)</f>
        <v/>
      </c>
      <c r="BR28" s="21">
        <f>IF([7]Miesieczne!P27=0,".",[7]Miesieczne!P27)</f>
        <v>4.0999999999999996</v>
      </c>
      <c r="BS28" s="22" t="str">
        <f>IF([7]Miesieczne!Q27=0,"",[7]Miesieczne!Q27)</f>
        <v/>
      </c>
      <c r="BT28" s="21">
        <f>IF([7]Miesieczne!R27=0,".",[7]Miesieczne!R27)</f>
        <v>2.1</v>
      </c>
      <c r="BU28" s="22" t="str">
        <f>IF([7]Miesieczne!S27=0,"",[7]Miesieczne!S27)</f>
        <v/>
      </c>
      <c r="BV28" s="21">
        <f>IF([7]Miesieczne!T27=0,".",[7]Miesieczne!T27)</f>
        <v>4.7</v>
      </c>
      <c r="BW28" s="22" t="str">
        <f>IF([7]Miesieczne!U27=0,"",[7]Miesieczne!U27)</f>
        <v/>
      </c>
      <c r="BX28" s="21">
        <f>IF([8]Wartosci!B27=0,".",[8]Wartosci!B27)</f>
        <v>6.4</v>
      </c>
      <c r="BY28" s="22" t="str">
        <f>IF([8]Wartosci!C27=0,"",[8]Wartosci!C27)</f>
        <v/>
      </c>
      <c r="BZ28" s="21">
        <f>IF([9]A!B27=0,".",[9]A!B27)</f>
        <v>111.5</v>
      </c>
      <c r="CA28" s="22" t="str">
        <f>IF([9]A!C27=0,"",[9]A!C27)</f>
        <v/>
      </c>
      <c r="CB28" s="21">
        <f>IF([9]B!B27=0,".",[9]B!B27)</f>
        <v>101.7</v>
      </c>
      <c r="CC28" s="22" t="str">
        <f>IF([9]B!C27=0,"",[9]B!C27)</f>
        <v/>
      </c>
      <c r="CD28" s="21">
        <f>IF([9]A!D27=0,".",[9]A!D27)</f>
        <v>138.80000000000001</v>
      </c>
      <c r="CE28" s="22" t="str">
        <f>IF([9]A!E27=0,"",[9]A!E27)</f>
        <v/>
      </c>
      <c r="CF28" s="21">
        <f>IF([9]B!D27=0,".",[9]B!D27)</f>
        <v>109.8</v>
      </c>
      <c r="CG28" s="22" t="str">
        <f>IF([9]B!E27=0,"",[9]B!E27)</f>
        <v/>
      </c>
      <c r="CH28" s="21">
        <f>IF([9]A!N27=0,".",[9]A!N27)</f>
        <v>133.1</v>
      </c>
      <c r="CI28" s="22" t="str">
        <f>IF([9]A!O27=0,"",[9]A!O27)</f>
        <v/>
      </c>
      <c r="CJ28" s="21">
        <f>IF([9]B!N27=0,".",[9]B!N27)</f>
        <v>101.5</v>
      </c>
      <c r="CK28" s="22" t="str">
        <f>IF([9]B!O27=0,"",[9]B!O27)</f>
        <v/>
      </c>
      <c r="CL28" s="21">
        <f>IF([9]A!P27=0,".",[9]A!P27)</f>
        <v>118.1</v>
      </c>
      <c r="CM28" s="22" t="str">
        <f>IF([9]A!Q27=0,"",[9]A!Q27)</f>
        <v/>
      </c>
      <c r="CN28" s="21">
        <f>IF([9]B!P27=0,".",[9]B!P27)</f>
        <v>105.2</v>
      </c>
      <c r="CO28" s="22" t="str">
        <f>IF([9]B!Q27=0,"",[9]B!Q27)</f>
        <v/>
      </c>
      <c r="CP28" s="21">
        <f>IF([10]A!B27=0,".",[10]A!B27)</f>
        <v>108.4</v>
      </c>
      <c r="CQ28" s="22" t="str">
        <f>IF([10]A!C27=0,"",[10]A!C27)</f>
        <v/>
      </c>
      <c r="CR28" s="21">
        <f>IF([10]B!B27=0,".",[10]B!B27)</f>
        <v>101.7</v>
      </c>
      <c r="CS28" s="22" t="str">
        <f>IF([10]B!C27=0,"",[10]B!C27)</f>
        <v/>
      </c>
      <c r="CT28" s="21">
        <f>IF([10]C_miesieczne!B27=0,".",[10]C_miesieczne!B27)</f>
        <v>106.7</v>
      </c>
      <c r="CU28" s="22" t="str">
        <f>IF([10]C_miesieczne!C27=0,"",[10]C_miesieczne!C27)</f>
        <v/>
      </c>
      <c r="CV28" s="21">
        <f>IF([10]A!D27=0,".",[10]A!D27)</f>
        <v>114.3</v>
      </c>
      <c r="CW28" s="22" t="str">
        <f>IF([10]A!E27=0,"",[10]A!E27)</f>
        <v/>
      </c>
      <c r="CX28" s="21">
        <f>IF([10]B!D27=0,".",[10]B!D27)</f>
        <v>100.8</v>
      </c>
      <c r="CY28" s="22" t="str">
        <f>IF([10]B!E27=0,"",[10]B!E27)</f>
        <v/>
      </c>
      <c r="CZ28" s="21">
        <f>IF([10]C_miesieczne!D27=0,".",[10]C_miesieczne!D27)</f>
        <v>106.4</v>
      </c>
      <c r="DA28" s="22" t="str">
        <f>IF([10]C_miesieczne!E27=0,"",[10]C_miesieczne!E27)</f>
        <v/>
      </c>
      <c r="DB28" s="21">
        <f>IF([10]A!H27=0,".",[10]A!H27)</f>
        <v>108.7</v>
      </c>
      <c r="DC28" s="22" t="str">
        <f>IF([10]A!I27=0,"",[10]A!I27)</f>
        <v/>
      </c>
      <c r="DD28" s="21">
        <f>IF([10]B!H27=0,".",[10]B!H27)</f>
        <v>101.9</v>
      </c>
      <c r="DE28" s="22" t="str">
        <f>IF([10]B!I27=0,"",[10]B!I27)</f>
        <v/>
      </c>
      <c r="DF28" s="21">
        <f>IF([10]C_miesieczne!F27=0,".",[10]C_miesieczne!F27)</f>
        <v>107.2</v>
      </c>
      <c r="DG28" s="22" t="str">
        <f>IF([10]C_miesieczne!G27=0,"",[10]C_miesieczne!G27)</f>
        <v/>
      </c>
      <c r="DH28" s="21">
        <f>IF([10]A!BB27=0,".",[10]A!BB27)</f>
        <v>104</v>
      </c>
      <c r="DI28" s="22" t="str">
        <f>IF([10]A!BC27=0,"",[10]A!BC27)</f>
        <v/>
      </c>
      <c r="DJ28" s="21">
        <f>IF([10]B!BB27=0,".",[10]B!BB27)</f>
        <v>100.1</v>
      </c>
      <c r="DK28" s="22" t="str">
        <f>IF([10]B!BC27=0,"",[10]B!BC27)</f>
        <v/>
      </c>
      <c r="DL28" s="21">
        <f>IF([10]C_miesieczne!H27=0,".",[10]C_miesieczne!H27)</f>
        <v>102.7</v>
      </c>
      <c r="DM28" s="22" t="str">
        <f>IF([10]C_miesieczne!I27=0,"",[10]C_miesieczne!I27)</f>
        <v/>
      </c>
      <c r="DN28" s="21">
        <f>IF([10]A!BD27=0,".",[10]A!BD27)</f>
        <v>104.9</v>
      </c>
      <c r="DO28" s="22" t="str">
        <f>IF([10]A!BE27=0,"",[10]A!BE27)</f>
        <v/>
      </c>
      <c r="DP28" s="21">
        <f>IF([10]B!BD27=0,".",[10]B!BD27)</f>
        <v>100</v>
      </c>
      <c r="DQ28" s="22" t="str">
        <f>IF([10]B!BE27=0,"",[10]B!BE27)</f>
        <v/>
      </c>
      <c r="DR28" s="21">
        <f>IF([10]C_miesieczne!J27=0,".",[10]C_miesieczne!J27)</f>
        <v>104.3</v>
      </c>
      <c r="DS28" s="22" t="str">
        <f>IF([10]C_miesieczne!K27=0,"",[10]C_miesieczne!K27)</f>
        <v/>
      </c>
      <c r="DT28" s="21">
        <f>IF([11]A_Prod_bud_mont!B27=0,".",[11]A_Prod_bud_mont!B27)</f>
        <v>101.6</v>
      </c>
      <c r="DU28" s="22" t="str">
        <f>IF([11]A_Prod_bud_mont!C27=0,"",[11]A_Prod_bud_mont!C27)</f>
        <v/>
      </c>
      <c r="DV28" s="21">
        <f>IF([11]B_Prod_bud_mont!B27=0,".",[11]B_Prod_bud_mont!B27)</f>
        <v>100.1</v>
      </c>
      <c r="DW28" s="22" t="str">
        <f>IF([11]B_Prod_bud_mont!C27=0,"",[11]B_Prod_bud_mont!C27)</f>
        <v/>
      </c>
      <c r="DX28" s="21">
        <f>IF([11]Miesieczne!B27=0,".",[11]Miesieczne!B27)</f>
        <v>101.7</v>
      </c>
      <c r="DY28" s="22" t="str">
        <f>IF([11]Miesieczne!C27=0,"",[11]Miesieczne!C27)</f>
        <v/>
      </c>
      <c r="DZ28" s="21">
        <f>IF([12]A!B27=0,".",[12]A!B27)</f>
        <v>103.9</v>
      </c>
      <c r="EA28" s="22" t="str">
        <f>IF([12]A!C27=0,"",[12]A!C27)</f>
        <v/>
      </c>
      <c r="EB28" s="21">
        <f>IF([12]B!B27=0,".",[12]B!B27)</f>
        <v>100.1</v>
      </c>
      <c r="EC28" s="22" t="str">
        <f>IF([12]B!C27=0,"",[12]B!C27)</f>
        <v/>
      </c>
      <c r="ED28" s="21">
        <f>IF([12]C!B27=0,".",[12]C!B27)</f>
        <v>102.8</v>
      </c>
      <c r="EE28" s="22" t="str">
        <f>IF([12]C!C27=0,"",[12]C!C27)</f>
        <v/>
      </c>
      <c r="EF28" s="21">
        <f>IF([13]Miesieczne!B27=0,".",[13]Miesieczne!B27)</f>
        <v>106.9</v>
      </c>
      <c r="EG28" s="6" t="str">
        <f>IF([13]Miesieczne!C27=0,"",[13]Miesieczne!C27)</f>
        <v/>
      </c>
      <c r="EH28" s="21">
        <f>IF([13]Miesieczne!D27=0,".",[13]Miesieczne!D27)</f>
        <v>104.5</v>
      </c>
      <c r="EI28" s="22" t="str">
        <f>IF([13]Miesieczne!E27=0,"",[13]Miesieczne!E27)</f>
        <v/>
      </c>
      <c r="EJ28" s="6">
        <f>IF([13]Miesieczne!F27=0,".",[13]Miesieczne!F27)</f>
        <v>107.4</v>
      </c>
      <c r="EK28" s="6" t="str">
        <f>IF([13]Miesieczne!G27=0,"",[13]Miesieczne!G27)</f>
        <v/>
      </c>
      <c r="EL28" s="21">
        <f>IF([13]Miesieczne!H27=0,".",[13]Miesieczne!H27)</f>
        <v>98.4</v>
      </c>
      <c r="EM28" s="22" t="str">
        <f>IF([13]Miesieczne!I27=0,"",[13]Miesieczne!I27)</f>
        <v/>
      </c>
      <c r="EN28" s="6">
        <f>IF([13]Miesieczne!J27=0,".",[13]Miesieczne!J27)</f>
        <v>99.5</v>
      </c>
      <c r="EO28" s="22" t="str">
        <f>IF([13]Miesieczne!K27=0,"",[13]Miesieczne!K27)</f>
        <v/>
      </c>
      <c r="EP28" s="13">
        <v>433.32</v>
      </c>
      <c r="EQ28" s="57"/>
      <c r="ER28" s="13">
        <v>314.29000000000002</v>
      </c>
      <c r="ES28" s="13"/>
      <c r="ET28" s="24">
        <v>361.93</v>
      </c>
      <c r="EU28" s="57"/>
      <c r="EV28" s="6">
        <f>IF([14]Wskazniki!B27=0,".",[14]Wskazniki!B27)</f>
        <v>96.7</v>
      </c>
      <c r="EW28" s="22" t="str">
        <f>IF([14]Wskazniki!C27=0,"",[14]Wskazniki!C27)</f>
        <v/>
      </c>
      <c r="EX28" s="21">
        <f>IF([14]Wskazniki!D27=0,".",[14]Wskazniki!D27)</f>
        <v>108</v>
      </c>
      <c r="EY28" s="22" t="str">
        <f>IF([14]Wskazniki!E27=0,"",[14]Wskazniki!E27)</f>
        <v/>
      </c>
      <c r="EZ28" s="6">
        <f>IF([14]Wskazniki!H27=0,".",[14]Wskazniki!H27)</f>
        <v>96.7</v>
      </c>
      <c r="FA28" s="22" t="str">
        <f>IF([14]Wskazniki!I27=0,"",[14]Wskazniki!I27)</f>
        <v/>
      </c>
      <c r="FB28" s="21">
        <f>IF([14]Wskazniki!BB27=0,".",[14]Wskazniki!BB27)</f>
        <v>91.7</v>
      </c>
      <c r="FC28" s="22" t="str">
        <f>IF([14]Wskazniki!BC27=0,"",[14]Wskazniki!BC27)</f>
        <v/>
      </c>
      <c r="FD28" s="6">
        <f>IF([14]Wskazniki!BD27=0,".",[14]Wskazniki!BD27)</f>
        <v>94.9</v>
      </c>
      <c r="FE28" s="22" t="str">
        <f>IF([14]Wskazniki!BE27=0,"",[14]Wskazniki!BE27)</f>
        <v/>
      </c>
      <c r="FF28" s="21">
        <f>IF([15]Miesieczne!B27=0,".",[15]Miesieczne!B27)</f>
        <v>147</v>
      </c>
      <c r="FG28" s="22" t="str">
        <f>IF([15]Miesieczne!C27=0,"",[15]Miesieczne!C27)</f>
        <v/>
      </c>
      <c r="FH28" s="6">
        <f>IF([16]A!B27=0,".",[16]A!B27)</f>
        <v>107</v>
      </c>
      <c r="FI28" s="22" t="str">
        <f>IF([16]A!C27=0,"",[16]A!C27)</f>
        <v/>
      </c>
      <c r="FJ28" s="21">
        <f>IF([16]A!D27=0,".",[16]A!D27)</f>
        <v>95.3</v>
      </c>
      <c r="FK28" s="22" t="str">
        <f>IF([16]A!E27=0,"",[16]A!E27)</f>
        <v/>
      </c>
      <c r="FL28" s="6">
        <f>IF([16]A!H27=0,".",[16]A!H27)</f>
        <v>108.3</v>
      </c>
      <c r="FM28" s="22" t="str">
        <f>IF([16]A!I27=0,"",[16]A!I27)</f>
        <v/>
      </c>
      <c r="FN28" s="21">
        <f>IF([16]A!BB27=0,".",[16]A!BB27)</f>
        <v>100.8</v>
      </c>
      <c r="FO28" s="95" t="str">
        <f>IF([16]A!BC27=0,"",[16]A!BC27)</f>
        <v/>
      </c>
      <c r="FP28" s="6">
        <f>IF([16]A!BD27=0,".",[16]A!BD27)</f>
        <v>106.3</v>
      </c>
      <c r="FQ28" s="22" t="str">
        <f>IF([16]A!BE27=0,"",[16]A!BE27)</f>
        <v/>
      </c>
      <c r="FR28" s="21">
        <f>IF([15]A!B27=0,".",[15]A!B27)</f>
        <v>117.9</v>
      </c>
      <c r="FS28" s="22" t="str">
        <f>IF([15]A!C27=0,"",[15]A!C27)</f>
        <v/>
      </c>
      <c r="FT28" s="6">
        <f>IF([16]B!B27=0,".",[16]B!B27)</f>
        <v>111</v>
      </c>
      <c r="FU28" s="22" t="str">
        <f>IF([16]B!C27=0,"",[16]B!C27)</f>
        <v/>
      </c>
      <c r="FV28" s="21">
        <f>IF([16]B!D27=0,".",[16]B!D27)</f>
        <v>102</v>
      </c>
      <c r="FW28" s="22" t="str">
        <f>IF([16]B!E27=0,"",[16]B!E27)</f>
        <v/>
      </c>
      <c r="FX28" s="6">
        <f>IF([16]B!H27=0,".",[16]B!H27)</f>
        <v>112.3</v>
      </c>
      <c r="FY28" s="22" t="str">
        <f>IF([16]B!I27=0,"",[16]B!I27)</f>
        <v/>
      </c>
      <c r="FZ28" s="21">
        <f>IF([16]B!BB27=0,".",[16]B!BB27)</f>
        <v>104.8</v>
      </c>
      <c r="GA28" s="22" t="str">
        <f>IF([16]B!BC27=0,"",[16]B!BC27)</f>
        <v/>
      </c>
      <c r="GB28" s="6">
        <f>IF([16]B!BD27=0,".",[16]B!BD27)</f>
        <v>103.4</v>
      </c>
      <c r="GC28" s="22" t="str">
        <f>IF([16]B!BE27=0,"",[16]B!BE27)</f>
        <v/>
      </c>
      <c r="GD28" s="21">
        <f>IF([15]B!B27=0,".",[15]B!B27)</f>
        <v>118.5</v>
      </c>
      <c r="GE28" s="22" t="str">
        <f>IF([15]B!C27=0,"",[15]B!C27)</f>
        <v/>
      </c>
      <c r="GF28" s="6">
        <f>IF([14]Miesieczne!B27=0,".",[14]Miesieczne!B27)</f>
        <v>91.2</v>
      </c>
      <c r="GG28" s="6" t="str">
        <f>IF([14]Miesieczne!C27=0,"",[14]Miesieczne!C27)</f>
        <v/>
      </c>
      <c r="GH28" s="21">
        <f>IF([14]Miesieczne!D27=0,".",[14]Miesieczne!D27)</f>
        <v>100.2</v>
      </c>
      <c r="GI28" s="22" t="str">
        <f>IF([14]Miesieczne!E27=0,"",[14]Miesieczne!E27)</f>
        <v/>
      </c>
      <c r="GJ28" s="6">
        <f>IF([14]Miesieczne!F27=0,".",[14]Miesieczne!F27)</f>
        <v>89.2</v>
      </c>
      <c r="GK28" s="6" t="str">
        <f>IF([14]Miesieczne!G27=0,"",[14]Miesieczne!G27)</f>
        <v/>
      </c>
      <c r="GL28" s="21">
        <f>IF([14]Miesieczne!H27=0,".",[14]Miesieczne!H27)</f>
        <v>105</v>
      </c>
      <c r="GM28" s="22" t="str">
        <f>IF([14]Miesieczne!I27=0,"",[14]Miesieczne!I27)</f>
        <v/>
      </c>
      <c r="GN28" s="6">
        <f>IF([14]Miesieczne!J27=0,".",[14]Miesieczne!J27)</f>
        <v>91.9</v>
      </c>
      <c r="GO28" s="6" t="str">
        <f>IF([14]Miesieczne!K27=0,"",[14]Miesieczne!K27)</f>
        <v/>
      </c>
      <c r="GP28" s="21">
        <f>IF([15]Miesieczne!D27=0,".",[15]Miesieczne!D27)</f>
        <v>118.9</v>
      </c>
      <c r="GQ28" s="22" t="str">
        <f>IF([15]Miesieczne!E27=0,"",[15]Miesieczne!E27)</f>
        <v/>
      </c>
      <c r="GR28" s="6">
        <f>IF([16]Miesieczne!B27=0,".",[16]Miesieczne!B27)</f>
        <v>106.8</v>
      </c>
      <c r="GS28" s="6" t="str">
        <f>IF([16]Miesieczne!C27=0,"",[16]Miesieczne!C27)</f>
        <v/>
      </c>
      <c r="GT28" s="21">
        <f>IF([16]Miesieczne!D27=0,".",[16]Miesieczne!D27)</f>
        <v>95.7</v>
      </c>
      <c r="GU28" s="22" t="str">
        <f>IF([16]Miesieczne!E27=0,"",[16]Miesieczne!E27)</f>
        <v/>
      </c>
      <c r="GV28" s="6">
        <f>IF([16]Miesieczne!F27=0,".",[16]Miesieczne!F27)</f>
        <v>108.3</v>
      </c>
      <c r="GW28" s="6" t="str">
        <f>IF([16]Miesieczne!G27=0,"",[16]Miesieczne!G27)</f>
        <v/>
      </c>
      <c r="GX28" s="21">
        <f>IF([16]Miesieczne!H27=0,".",[16]Miesieczne!H27)</f>
        <v>100.6</v>
      </c>
      <c r="GY28" s="22" t="str">
        <f>IF([16]Miesieczne!I27=0,"",[16]Miesieczne!I27)</f>
        <v/>
      </c>
      <c r="GZ28" s="6">
        <f>IF([16]Miesieczne!J27=0,".",[16]Miesieczne!J27)</f>
        <v>106.6</v>
      </c>
      <c r="HA28" s="6" t="str">
        <f>IF([16]Miesieczne!K27=0,"",[16]Miesieczne!K27)</f>
        <v/>
      </c>
      <c r="HB28" s="21">
        <f>IF([15]Miesieczne!F27=0,".",[15]Miesieczne!F27)</f>
        <v>117.9</v>
      </c>
      <c r="HC28" s="22" t="str">
        <f>IF([15]Miesieczne!G27=0,"",[15]Miesieczne!G27)</f>
        <v/>
      </c>
      <c r="HD28" s="6">
        <f>IF([16]Miesieczne!L27=0,".",[16]Miesieczne!L27)</f>
        <v>100.9</v>
      </c>
      <c r="HE28" s="22" t="str">
        <f>IF([16]Miesieczne!M27=0,"",[16]Miesieczne!M27)</f>
        <v/>
      </c>
      <c r="HF28" s="6">
        <f>IF([16]Miesieczne!N27=0,".",[16]Miesieczne!N27)</f>
        <v>94.4</v>
      </c>
      <c r="HG28" s="6" t="str">
        <f>IF([16]Miesieczne!O27=0,"",[16]Miesieczne!O27)</f>
        <v/>
      </c>
      <c r="HH28" s="21">
        <f>IF([16]Miesieczne!P27=0,".",[16]Miesieczne!P27)</f>
        <v>101.2</v>
      </c>
      <c r="HI28" s="22" t="str">
        <f>IF([16]Miesieczne!Q27=0,"",[16]Miesieczne!Q27)</f>
        <v/>
      </c>
      <c r="HJ28" s="6">
        <f>IF([16]Miesieczne!R27=0,".",[16]Miesieczne!R27)</f>
        <v>99.9</v>
      </c>
      <c r="HK28" s="22" t="str">
        <f>IF([16]Miesieczne!S27=0,"",[16]Miesieczne!S27)</f>
        <v/>
      </c>
      <c r="HL28" s="6">
        <f>IF([16]Miesieczne!T27=0,".",[16]Miesieczne!T27)</f>
        <v>100.8</v>
      </c>
      <c r="HM28" s="22" t="str">
        <f>IF([16]Miesieczne!U27=0,"",[16]Miesieczne!U27)</f>
        <v/>
      </c>
      <c r="HN28" s="6">
        <f>IF([15]Miesieczne!H27=0,".",[15]Miesieczne!H27)</f>
        <v>106.8</v>
      </c>
      <c r="HO28" s="6" t="str">
        <f>IF([15]Miesieczne!I27=0,"",[15]Miesieczne!I27)</f>
        <v/>
      </c>
      <c r="HP28" s="21">
        <f>IF([16]Miesieczne!V27=0,".",[16]Miesieczne!V27)</f>
        <v>111.9</v>
      </c>
      <c r="HQ28" s="22" t="str">
        <f>IF([16]Miesieczne!W27=0,"",[16]Miesieczne!W27)</f>
        <v/>
      </c>
      <c r="HR28" s="6">
        <f>IF([16]Miesieczne!X27=0,".",[16]Miesieczne!X27)</f>
        <v>117.9</v>
      </c>
      <c r="HS28" s="6" t="str">
        <f>IF([16]Miesieczne!Y27=0,"",[16]Miesieczne!Y27)</f>
        <v/>
      </c>
      <c r="HT28" s="21">
        <f>IF([16]Miesieczne!Z27=0,".",[16]Miesieczne!Z27)</f>
        <v>119.9</v>
      </c>
      <c r="HU28" s="22" t="str">
        <f>IF([16]Miesieczne!AA27=0,"",[16]Miesieczne!AA27)</f>
        <v/>
      </c>
      <c r="HV28" s="6">
        <f>IF([16]Miesieczne!AB27=0,".",[16]Miesieczne!AB27)</f>
        <v>107.8</v>
      </c>
      <c r="HW28" s="6" t="str">
        <f>IF([16]Miesieczne!AC27=0,"",[16]Miesieczne!AC27)</f>
        <v/>
      </c>
      <c r="HX28" s="21">
        <f>IF([16]Miesieczne!AD27=0,".",[16]Miesieczne!AD27)</f>
        <v>115.1</v>
      </c>
      <c r="HY28" s="22" t="str">
        <f>IF([16]Miesieczne!AE27=0,"",[16]Miesieczne!AE27)</f>
        <v/>
      </c>
      <c r="HZ28" s="6">
        <f>IF([16]Miesieczne!AF27=0,".",[16]Miesieczne!AF27)</f>
        <v>117.4</v>
      </c>
      <c r="IA28" s="6" t="str">
        <f>IF([16]Miesieczne!AG27=0,"",[16]Miesieczne!AG27)</f>
        <v/>
      </c>
      <c r="IB28" s="19">
        <f>IF([17]Miesieczne!B27=0,".",[17]Miesieczne!B27)</f>
        <v>6292</v>
      </c>
      <c r="IC28" s="58" t="str">
        <f>IF([17]Miesieczne!C27=0,"",[17]Miesieczne!C27)</f>
        <v/>
      </c>
      <c r="ID28" s="3">
        <f>IF([17]Miesieczne!D27=0,".",[17]Miesieczne!D27)</f>
        <v>724</v>
      </c>
      <c r="IE28" s="3" t="str">
        <f>IF([17]Miesieczne!E27=0,"",[17]Miesieczne!E27)</f>
        <v/>
      </c>
      <c r="IF28" s="19">
        <f>IF([18]Miesieczne!B27=0,".",[18]Miesieczne!B27)</f>
        <v>12995</v>
      </c>
      <c r="IG28" s="58" t="str">
        <f>IF([18]Miesieczne!C27=0,"",[18]Miesieczne!C27)</f>
        <v/>
      </c>
      <c r="IH28" s="3">
        <v>2131</v>
      </c>
      <c r="II28" s="3"/>
      <c r="IJ28" s="19">
        <f>IF([19]Wartosci_miesieczne!B27=0,".",[19]Wartosci_miesieczne!B27)</f>
        <v>10874</v>
      </c>
      <c r="IK28" s="22" t="str">
        <f>IF([19]Wartosci_miesieczne!C27=0,"",[19]Wartosci_miesieczne!C27)</f>
        <v/>
      </c>
      <c r="IL28" s="6">
        <f>IF(ROUND([20]Wartosci!B27/1000,1)=0,".",ROUND([20]Wartosci!B27/1000,1))</f>
        <v>41</v>
      </c>
      <c r="IM28" s="22" t="str">
        <f>IF([20]Wartosci!C27=0,"",[20]Wartosci!C27)</f>
        <v/>
      </c>
      <c r="IN28" s="21">
        <f>IF([21]Miesieczne!B27=0,".",[21]Miesieczne!B27)</f>
        <v>94.9</v>
      </c>
      <c r="IO28" s="22" t="str">
        <f>IF([21]Miesieczne!C27=0,"",[21]Miesieczne!C27)</f>
        <v/>
      </c>
      <c r="IP28" s="6">
        <f>IF([21]Miesieczne!D27=0,".",[21]Miesieczne!D27)</f>
        <v>99.6</v>
      </c>
      <c r="IQ28" s="6" t="str">
        <f>IF([21]Miesieczne!E27=0,"",[21]Miesieczne!E27)</f>
        <v/>
      </c>
      <c r="IR28" s="21">
        <f>IF([21]Miesieczne!F27=0,".",[21]Miesieczne!F27)</f>
        <v>92.4</v>
      </c>
      <c r="IS28" s="22" t="str">
        <f>IF([21]Miesieczne!G27=0,"",[21]Miesieczne!G27)</f>
        <v/>
      </c>
      <c r="IT28" s="6" t="s">
        <v>569</v>
      </c>
      <c r="IU28" s="6"/>
      <c r="IV28" s="21">
        <f>IF([21]Ceny_stale_A!B27=0,".",[21]Ceny_stale_A!B27)</f>
        <v>107.7</v>
      </c>
      <c r="IW28" s="95" t="str">
        <f>IF([21]Ceny_stale_A!C27=0,"",[21]Ceny_stale_A!C27)</f>
        <v/>
      </c>
      <c r="IX28" s="96" t="s">
        <v>569</v>
      </c>
      <c r="IY28" s="6"/>
      <c r="IZ28" s="21" t="s">
        <v>569</v>
      </c>
      <c r="JA28" s="22"/>
      <c r="JB28" s="6" t="s">
        <v>569</v>
      </c>
      <c r="JC28" s="6"/>
      <c r="JD28" s="21">
        <f>IF([22]Miesieczne!D27=0,".",[22]Miesieczne!D27)</f>
        <v>52812.9</v>
      </c>
      <c r="JE28" s="22" t="str">
        <f>IF([22]Miesieczne!E27=0,"",[22]Miesieczne!E27)</f>
        <v/>
      </c>
      <c r="JF28" s="6">
        <f>IF([22]Miesieczne!F27=0,".",[22]Miesieczne!F27)</f>
        <v>56269</v>
      </c>
      <c r="JG28" s="6" t="str">
        <f>IF([22]Miesieczne!G27=0,"",[22]Miesieczne!G27)</f>
        <v/>
      </c>
      <c r="JH28" s="21">
        <f>IF([22]Miesieczne!H27=0,".",[22]Miesieczne!H27)</f>
        <v>-3456.1</v>
      </c>
      <c r="JI28" s="22" t="str">
        <f>IF([22]Miesieczne!I27=0,"",[22]Miesieczne!I27)</f>
        <v/>
      </c>
      <c r="JJ28" s="6">
        <f>IF([22]Miesieczne!J27=0,".",[22]Miesieczne!J27)</f>
        <v>111.4</v>
      </c>
      <c r="JK28" s="6" t="str">
        <f>IF([22]Miesieczne!K27=0,"",[22]Miesieczne!K27)</f>
        <v/>
      </c>
      <c r="JL28" s="21">
        <f>IF([22]Miesieczne!L27=0,".",[22]Miesieczne!L27)</f>
        <v>109.9</v>
      </c>
      <c r="JM28" s="22" t="str">
        <f>IF([22]Miesieczne!M27=0,"",[22]Miesieczne!M27)</f>
        <v/>
      </c>
      <c r="JN28" s="6">
        <f>IF([22]Miesieczne!N27=0,".",[22]Miesieczne!N27)</f>
        <v>108.5</v>
      </c>
      <c r="JO28" s="6" t="str">
        <f>IF([22]Miesieczne!O27=0,"",[22]Miesieczne!O27)</f>
        <v/>
      </c>
      <c r="JP28" s="21">
        <f>IF([22]Miesieczne!P27=0,".",[22]Miesieczne!P27)</f>
        <v>110.8</v>
      </c>
      <c r="JQ28" s="6" t="str">
        <f>IF([22]Miesieczne!Q27=0,"",[22]Miesieczne!Q27)</f>
        <v/>
      </c>
      <c r="JR28" s="6"/>
      <c r="JS28" s="25"/>
      <c r="JT28" s="25"/>
    </row>
    <row r="29" spans="1:280" s="4" customFormat="1" ht="15" customHeight="1" x14ac:dyDescent="0.2">
      <c r="A29" s="110" t="s">
        <v>250</v>
      </c>
      <c r="B29" s="19">
        <f>IF([1]Wartosci!B28=0,".",[1]Wartosci!B28)</f>
        <v>38542</v>
      </c>
      <c r="C29" s="58" t="str">
        <f>IF([1]Wartosci!C28=0,"",[1]Wartosci!C28)</f>
        <v/>
      </c>
      <c r="D29" s="19">
        <f>IF([2]Wartosci!B28=0,".",[2]Wartosci!B28)</f>
        <v>5512</v>
      </c>
      <c r="E29" s="58" t="str">
        <f>IF([2]Wartosci!C28=0,"",[2]Wartosci!C28)</f>
        <v/>
      </c>
      <c r="F29" s="63">
        <f>IF([2]Miesieczne_I!B28=0,".",[2]Miesieczne_I!B28)</f>
        <v>98.1</v>
      </c>
      <c r="G29" s="63" t="str">
        <f>IF([2]Miesieczne_I!C28=0,"",[2]Miesieczne_I!C28)</f>
        <v/>
      </c>
      <c r="H29" s="21">
        <f>IF([2]A!B28=0,".",[2]A!B28)</f>
        <v>102.5</v>
      </c>
      <c r="I29" s="22" t="str">
        <f>IF([2]A!C28=0,"",[2]A!C28)</f>
        <v/>
      </c>
      <c r="J29" s="21">
        <f>IF([2]B!B28=0,".",[2]B!B28)</f>
        <v>99.9</v>
      </c>
      <c r="K29" s="22" t="str">
        <f>IF([2]B!C28=0,"",[2]B!C28)</f>
        <v/>
      </c>
      <c r="L29" s="21">
        <f>IF([3]Wartosci!T28=0,".",[3]Wartosci!T28)</f>
        <v>11.8</v>
      </c>
      <c r="M29" s="22" t="str">
        <f>IF([3]Wartosci!U28=0,"",[3]Wartosci!U28)</f>
        <v/>
      </c>
      <c r="N29" s="24">
        <f>IF([4]Wartosci!B28=0,".",[4]Wartosci!B28)</f>
        <v>3617.16</v>
      </c>
      <c r="O29" s="57" t="str">
        <f>IF([4]Wartosci!C28=0,"",[4]Wartosci!C28)</f>
        <v/>
      </c>
      <c r="P29" s="21">
        <f>IF([4]A!B28=0,".",[4]A!B28)</f>
        <v>105.1</v>
      </c>
      <c r="Q29" s="22" t="str">
        <f>IF([4]A!C28=0,"",[4]A!C28)</f>
        <v/>
      </c>
      <c r="R29" s="21">
        <f>IF([4]B!B28=0,".",[4]B!B28)</f>
        <v>101</v>
      </c>
      <c r="S29" s="22" t="str">
        <f>IF([4]B!C28=0,"",[4]B!C28)</f>
        <v/>
      </c>
      <c r="T29" s="64">
        <f>IF([4]Miesieczne!B28=0,".",[4]Miesieczne!B28)</f>
        <v>89.9</v>
      </c>
      <c r="U29" s="64" t="str">
        <f>IF([4]Miesieczne!C28=0,"",[4]Miesieczne!C28)</f>
        <v/>
      </c>
      <c r="V29" s="66">
        <f>IF([4]Miesieczne!D28=0,".",[4]Miesieczne!D28)</f>
        <v>100.9</v>
      </c>
      <c r="W29" s="67" t="str">
        <f>IF([4]Miesieczne!E28=0,"",[4]Miesieczne!E28)</f>
        <v/>
      </c>
      <c r="X29" s="64">
        <f>IF([4]Miesieczne!F28=0,".",[4]Miesieczne!F28)</f>
        <v>100.3</v>
      </c>
      <c r="Y29" s="64" t="str">
        <f>IF([4]Miesieczne!G28=0,"",[4]Miesieczne!G28)</f>
        <v/>
      </c>
      <c r="Z29" s="24">
        <f>IF([5]Wartosci!X28=0,".",[5]Wartosci!X28)</f>
        <v>1745.97</v>
      </c>
      <c r="AA29" s="57" t="str">
        <f>IF([5]Wartosci!Y28=0,"",[5]Wartosci!Y28)</f>
        <v/>
      </c>
      <c r="AB29" s="21">
        <f>IF([5]A!X28=0,".",[5]A!X28)</f>
        <v>104.8</v>
      </c>
      <c r="AC29" s="22" t="str">
        <f>IF([5]A!Y28=0,"",[5]A!Y28)</f>
        <v/>
      </c>
      <c r="AD29" s="21">
        <f>IF([5]B!X28=0,".",[5]B!X28)</f>
        <v>100.2</v>
      </c>
      <c r="AE29" s="22" t="str">
        <f>IF([5]B!Y28=0,"",[5]B!Y28)</f>
        <v/>
      </c>
      <c r="AF29" s="64">
        <f>IF([5]Miesieczne!B28=0,".",[5]Miesieczne!B28)</f>
        <v>88.3</v>
      </c>
      <c r="AG29" s="64" t="str">
        <f>IF([5]Miesieczne!C28=0,"",[5]Miesieczne!C28)</f>
        <v/>
      </c>
      <c r="AH29" s="66">
        <f>IF([5]Miesieczne!D28=0,".",[5]Miesieczne!D28)</f>
        <v>100.2</v>
      </c>
      <c r="AI29" s="67" t="str">
        <f>IF([5]Miesieczne!E28=0,"",[5]Miesieczne!E28)</f>
        <v/>
      </c>
      <c r="AJ29" s="64">
        <f>IF([5]Miesieczne!F28=0,".",[5]Miesieczne!F28)</f>
        <v>99.5</v>
      </c>
      <c r="AK29" s="64" t="str">
        <f>IF([5]Miesieczne!G28=0,"",[5]Miesieczne!G28)</f>
        <v/>
      </c>
      <c r="AL29" s="24">
        <f>IF([5]Wartosci!AH28=0,".",[5]Wartosci!AH28)</f>
        <v>1005.1</v>
      </c>
      <c r="AM29" s="57" t="str">
        <f>IF([5]Wartosci!AI28=0,"",[5]Wartosci!AI28)</f>
        <v/>
      </c>
      <c r="AN29" s="21">
        <f>IF([5]A!AH28=0,".",[5]A!AH28)</f>
        <v>103.1</v>
      </c>
      <c r="AO29" s="22" t="str">
        <f>IF([5]A!AI28=0,"",[5]A!AI28)</f>
        <v/>
      </c>
      <c r="AP29" s="21">
        <f>IF([5]B!AH28=0,".",[5]B!AH28)</f>
        <v>102</v>
      </c>
      <c r="AQ29" s="22" t="str">
        <f>IF([5]B!AI28=0,"",[5]B!AI28)</f>
        <v/>
      </c>
      <c r="AR29" s="21">
        <f>IF([5]Miesieczne!H28=0,".",[5]Miesieczne!H28)</f>
        <v>88.3</v>
      </c>
      <c r="AS29" s="22" t="str">
        <f>IF([5]Miesieczne!I28=0,"",[5]Miesieczne!I28)</f>
        <v/>
      </c>
      <c r="AT29" s="21">
        <f>IF([5]Miesieczne!J28=0,".",[5]Miesieczne!J28)</f>
        <v>98.6</v>
      </c>
      <c r="AU29" s="22" t="str">
        <f>IF([5]Miesieczne!K28=0,"",[5]Miesieczne!K28)</f>
        <v/>
      </c>
      <c r="AV29" s="21">
        <f>IF([5]Miesieczne!L28=0,".",[5]Miesieczne!L28)</f>
        <v>101.3</v>
      </c>
      <c r="AW29" s="22" t="str">
        <f>IF([5]Miesieczne!M28=0,"",[5]Miesieczne!M28)</f>
        <v/>
      </c>
      <c r="AX29" s="21">
        <f>IF([6]Miesieczne!B28=0,".",[6]Miesieczne!B28)</f>
        <v>442.1</v>
      </c>
      <c r="AY29" s="22" t="str">
        <f>IF([6]Miesieczne!C28=0,"",[6]Miesieczne!C28)</f>
        <v/>
      </c>
      <c r="AZ29" s="21">
        <f>IF([6]Miesieczne!D28=0,".",[6]Miesieczne!D28)</f>
        <v>817.6</v>
      </c>
      <c r="BA29" s="22" t="str">
        <f>IF([6]Miesieczne!E28=0,"",[6]Miesieczne!E28)</f>
        <v/>
      </c>
      <c r="BB29" s="21">
        <f>IF([6]Miesieczne!F28=0,".",[6]Miesieczne!F28)</f>
        <v>835.7</v>
      </c>
      <c r="BC29" s="22" t="str">
        <f>IF([6]Miesieczne!G28=0,"",[6]Miesieczne!G28)</f>
        <v/>
      </c>
      <c r="BD29" s="21">
        <f>IF([7]Miesieczne!B28=0,".",[7]Miesieczne!B28)</f>
        <v>864.9</v>
      </c>
      <c r="BE29" s="22" t="str">
        <f>IF([7]Miesieczne!C28=0,"",[7]Miesieczne!C28)</f>
        <v/>
      </c>
      <c r="BF29" s="21">
        <f>IF([7]Miesieczne!D28=0,".",[7]Miesieczne!D28)</f>
        <v>119.9</v>
      </c>
      <c r="BG29" s="22" t="str">
        <f>IF([7]Miesieczne!E28=0,"",[7]Miesieczne!E28)</f>
        <v/>
      </c>
      <c r="BH29" s="24">
        <f>IF([7]Miesieczne!F28=0,".",[7]Miesieczne!F28)</f>
        <v>4.5</v>
      </c>
      <c r="BI29" s="57" t="str">
        <f>IF([7]Miesieczne!G28=0,"",[7]Miesieczne!G28)</f>
        <v/>
      </c>
      <c r="BJ29" s="24">
        <f>IF([7]Miesieczne!H28=0,".",[7]Miesieczne!H28)</f>
        <v>6</v>
      </c>
      <c r="BK29" s="57" t="str">
        <f>IF([7]Miesieczne!I28=0,"",[7]Miesieczne!I28)</f>
        <v/>
      </c>
      <c r="BL29" s="24">
        <f>IF([7]Miesieczne!J28=0,".",[7]Miesieczne!J28)</f>
        <v>3</v>
      </c>
      <c r="BM29" s="57" t="str">
        <f>IF([7]Miesieczne!K28=0,"",[7]Miesieczne!K28)</f>
        <v/>
      </c>
      <c r="BN29" s="24">
        <f>IF([7]Miesieczne!L28=0,".",[7]Miesieczne!L28)</f>
        <v>4.75</v>
      </c>
      <c r="BO29" s="57" t="str">
        <f>IF([7]Miesieczne!M28=0,"",[7]Miesieczne!M28)</f>
        <v/>
      </c>
      <c r="BP29" s="21">
        <f>IF([7]Miesieczne!N28=0,".",[7]Miesieczne!N28)</f>
        <v>2.1</v>
      </c>
      <c r="BQ29" s="22" t="str">
        <f>IF([7]Miesieczne!O28=0,"",[7]Miesieczne!O28)</f>
        <v/>
      </c>
      <c r="BR29" s="21">
        <f>IF([7]Miesieczne!P28=0,".",[7]Miesieczne!P28)</f>
        <v>4.3</v>
      </c>
      <c r="BS29" s="22" t="str">
        <f>IF([7]Miesieczne!Q28=0,"",[7]Miesieczne!Q28)</f>
        <v/>
      </c>
      <c r="BT29" s="21">
        <f>IF([7]Miesieczne!R28=0,".",[7]Miesieczne!R28)</f>
        <v>1.9</v>
      </c>
      <c r="BU29" s="22" t="str">
        <f>IF([7]Miesieczne!S28=0,"",[7]Miesieczne!S28)</f>
        <v/>
      </c>
      <c r="BV29" s="21">
        <f>IF([7]Miesieczne!T28=0,".",[7]Miesieczne!T28)</f>
        <v>4.8</v>
      </c>
      <c r="BW29" s="22" t="str">
        <f>IF([7]Miesieczne!U28=0,"",[7]Miesieczne!U28)</f>
        <v/>
      </c>
      <c r="BX29" s="21">
        <f>IF([8]Wartosci!B28=0,".",[8]Wartosci!B28)</f>
        <v>6.4</v>
      </c>
      <c r="BY29" s="22" t="str">
        <f>IF([8]Wartosci!C28=0,"",[8]Wartosci!C28)</f>
        <v/>
      </c>
      <c r="BZ29" s="21">
        <f>IF([9]A!B28=0,".",[9]A!B28)</f>
        <v>109.1</v>
      </c>
      <c r="CA29" s="22" t="str">
        <f>IF([9]A!C28=0,"",[9]A!C28)</f>
        <v/>
      </c>
      <c r="CB29" s="21">
        <f>IF([9]B!B28=0,".",[9]B!B28)</f>
        <v>98.2</v>
      </c>
      <c r="CC29" s="22" t="str">
        <f>IF([9]B!C28=0,"",[9]B!C28)</f>
        <v/>
      </c>
      <c r="CD29" s="21">
        <f>IF([9]A!D28=0,".",[9]A!D28)</f>
        <v>141.30000000000001</v>
      </c>
      <c r="CE29" s="22" t="str">
        <f>IF([9]A!E28=0,"",[9]A!E28)</f>
        <v/>
      </c>
      <c r="CF29" s="21">
        <f>IF([9]B!D28=0,".",[9]B!D28)</f>
        <v>110.1</v>
      </c>
      <c r="CG29" s="22" t="str">
        <f>IF([9]B!E28=0,"",[9]B!E28)</f>
        <v/>
      </c>
      <c r="CH29" s="21">
        <f>IF([9]A!N28=0,".",[9]A!N28)</f>
        <v>132.1</v>
      </c>
      <c r="CI29" s="22" t="str">
        <f>IF([9]A!O28=0,"",[9]A!O28)</f>
        <v/>
      </c>
      <c r="CJ29" s="21">
        <f>IF([9]B!N28=0,".",[9]B!N28)</f>
        <v>100.7</v>
      </c>
      <c r="CK29" s="22" t="str">
        <f>IF([9]B!O28=0,"",[9]B!O28)</f>
        <v/>
      </c>
      <c r="CL29" s="21">
        <f>IF([9]A!P28=0,".",[9]A!P28)</f>
        <v>131.4</v>
      </c>
      <c r="CM29" s="22" t="str">
        <f>IF([9]A!Q28=0,"",[9]A!Q28)</f>
        <v/>
      </c>
      <c r="CN29" s="21">
        <f>IF([9]B!P28=0,".",[9]B!P28)</f>
        <v>101.4</v>
      </c>
      <c r="CO29" s="22" t="str">
        <f>IF([9]B!Q28=0,"",[9]B!Q28)</f>
        <v/>
      </c>
      <c r="CP29" s="21">
        <f>IF([10]A!B28=0,".",[10]A!B28)</f>
        <v>108.5</v>
      </c>
      <c r="CQ29" s="22" t="str">
        <f>IF([10]A!C28=0,"",[10]A!C28)</f>
        <v/>
      </c>
      <c r="CR29" s="21">
        <f>IF([10]B!B28=0,".",[10]B!B28)</f>
        <v>100.1</v>
      </c>
      <c r="CS29" s="22" t="str">
        <f>IF([10]B!C28=0,"",[10]B!C28)</f>
        <v/>
      </c>
      <c r="CT29" s="21">
        <f>IF([10]C_miesieczne!B28=0,".",[10]C_miesieczne!B28)</f>
        <v>106.8</v>
      </c>
      <c r="CU29" s="22" t="str">
        <f>IF([10]C_miesieczne!C28=0,"",[10]C_miesieczne!C28)</f>
        <v/>
      </c>
      <c r="CV29" s="21">
        <f>IF([10]A!D28=0,".",[10]A!D28)</f>
        <v>110.3</v>
      </c>
      <c r="CW29" s="22" t="str">
        <f>IF([10]A!E28=0,"",[10]A!E28)</f>
        <v/>
      </c>
      <c r="CX29" s="21">
        <f>IF([10]B!D28=0,".",[10]B!D28)</f>
        <v>96.4</v>
      </c>
      <c r="CY29" s="22" t="str">
        <f>IF([10]B!E28=0,"",[10]B!E28)</f>
        <v/>
      </c>
      <c r="CZ29" s="21">
        <f>IF([10]C_miesieczne!D28=0,".",[10]C_miesieczne!D28)</f>
        <v>102.6</v>
      </c>
      <c r="DA29" s="22" t="str">
        <f>IF([10]C_miesieczne!E28=0,"",[10]C_miesieczne!E28)</f>
        <v/>
      </c>
      <c r="DB29" s="21">
        <f>IF([10]A!H28=0,".",[10]A!H28)</f>
        <v>109.2</v>
      </c>
      <c r="DC29" s="22" t="str">
        <f>IF([10]A!I28=0,"",[10]A!I28)</f>
        <v/>
      </c>
      <c r="DD29" s="21">
        <f>IF([10]B!H28=0,".",[10]B!H28)</f>
        <v>100.4</v>
      </c>
      <c r="DE29" s="22" t="str">
        <f>IF([10]B!I28=0,"",[10]B!I28)</f>
        <v/>
      </c>
      <c r="DF29" s="21">
        <f>IF([10]C_miesieczne!F28=0,".",[10]C_miesieczne!F28)</f>
        <v>107.6</v>
      </c>
      <c r="DG29" s="22" t="str">
        <f>IF([10]C_miesieczne!G28=0,"",[10]C_miesieczne!G28)</f>
        <v/>
      </c>
      <c r="DH29" s="21">
        <f>IF([10]A!BB28=0,".",[10]A!BB28)</f>
        <v>102.8</v>
      </c>
      <c r="DI29" s="22" t="str">
        <f>IF([10]A!BC28=0,"",[10]A!BC28)</f>
        <v/>
      </c>
      <c r="DJ29" s="21">
        <f>IF([10]B!BB28=0,".",[10]B!BB28)</f>
        <v>100</v>
      </c>
      <c r="DK29" s="22" t="str">
        <f>IF([10]B!BC28=0,"",[10]B!BC28)</f>
        <v/>
      </c>
      <c r="DL29" s="21">
        <f>IF([10]C_miesieczne!H28=0,".",[10]C_miesieczne!H28)</f>
        <v>102.7</v>
      </c>
      <c r="DM29" s="22" t="str">
        <f>IF([10]C_miesieczne!I28=0,"",[10]C_miesieczne!I28)</f>
        <v/>
      </c>
      <c r="DN29" s="21">
        <f>IF([10]A!BD28=0,".",[10]A!BD28)</f>
        <v>104.7</v>
      </c>
      <c r="DO29" s="22" t="str">
        <f>IF([10]A!BE28=0,"",[10]A!BE28)</f>
        <v/>
      </c>
      <c r="DP29" s="21">
        <f>IF([10]B!BD28=0,".",[10]B!BD28)</f>
        <v>99.6</v>
      </c>
      <c r="DQ29" s="22" t="str">
        <f>IF([10]B!BE28=0,"",[10]B!BE28)</f>
        <v/>
      </c>
      <c r="DR29" s="21">
        <f>IF([10]C_miesieczne!J28=0,".",[10]C_miesieczne!J28)</f>
        <v>103.9</v>
      </c>
      <c r="DS29" s="22" t="str">
        <f>IF([10]C_miesieczne!K28=0,"",[10]C_miesieczne!K28)</f>
        <v/>
      </c>
      <c r="DT29" s="21">
        <f>IF([11]A_Prod_bud_mont!B28=0,".",[11]A_Prod_bud_mont!B28)</f>
        <v>101.6</v>
      </c>
      <c r="DU29" s="22" t="str">
        <f>IF([11]A_Prod_bud_mont!C28=0,"",[11]A_Prod_bud_mont!C28)</f>
        <v/>
      </c>
      <c r="DV29" s="21">
        <f>IF([11]B_Prod_bud_mont!B28=0,".",[11]B_Prod_bud_mont!B28)</f>
        <v>100.1</v>
      </c>
      <c r="DW29" s="22" t="str">
        <f>IF([11]B_Prod_bud_mont!C28=0,"",[11]B_Prod_bud_mont!C28)</f>
        <v/>
      </c>
      <c r="DX29" s="21">
        <f>IF([11]Miesieczne!B28=0,".",[11]Miesieczne!B28)</f>
        <v>101.8</v>
      </c>
      <c r="DY29" s="22" t="str">
        <f>IF([11]Miesieczne!C28=0,"",[11]Miesieczne!C28)</f>
        <v/>
      </c>
      <c r="DZ29" s="21">
        <f>IF([12]A!B28=0,".",[12]A!B28)</f>
        <v>104.3</v>
      </c>
      <c r="EA29" s="22" t="str">
        <f>IF([12]A!C28=0,"",[12]A!C28)</f>
        <v/>
      </c>
      <c r="EB29" s="21">
        <f>IF([12]B!B28=0,".",[12]B!B28)</f>
        <v>100.7</v>
      </c>
      <c r="EC29" s="22" t="str">
        <f>IF([12]B!C28=0,"",[12]B!C28)</f>
        <v/>
      </c>
      <c r="ED29" s="21">
        <f>IF([12]C!B28=0,".",[12]C!B28)</f>
        <v>103.5</v>
      </c>
      <c r="EE29" s="22" t="str">
        <f>IF([12]C!C28=0,"",[12]C!C28)</f>
        <v/>
      </c>
      <c r="EF29" s="21">
        <f>IF([13]Miesieczne!B28=0,".",[13]Miesieczne!B28)</f>
        <v>108.8</v>
      </c>
      <c r="EG29" s="6" t="str">
        <f>IF([13]Miesieczne!C28=0,"",[13]Miesieczne!C28)</f>
        <v/>
      </c>
      <c r="EH29" s="21">
        <f>IF([13]Miesieczne!D28=0,".",[13]Miesieczne!D28)</f>
        <v>100.4</v>
      </c>
      <c r="EI29" s="22" t="str">
        <f>IF([13]Miesieczne!E28=0,"",[13]Miesieczne!E28)</f>
        <v/>
      </c>
      <c r="EJ29" s="6">
        <f>IF([13]Miesieczne!F28=0,".",[13]Miesieczne!F28)</f>
        <v>115.9</v>
      </c>
      <c r="EK29" s="6" t="str">
        <f>IF([13]Miesieczne!G28=0,"",[13]Miesieczne!G28)</f>
        <v/>
      </c>
      <c r="EL29" s="21">
        <f>IF([13]Miesieczne!H28=0,".",[13]Miesieczne!H28)</f>
        <v>104.4</v>
      </c>
      <c r="EM29" s="22" t="str">
        <f>IF([13]Miesieczne!I28=0,"",[13]Miesieczne!I28)</f>
        <v/>
      </c>
      <c r="EN29" s="6">
        <f>IF([13]Miesieczne!J28=0,".",[13]Miesieczne!J28)</f>
        <v>93.9</v>
      </c>
      <c r="EO29" s="22" t="str">
        <f>IF([13]Miesieczne!K28=0,"",[13]Miesieczne!K28)</f>
        <v/>
      </c>
      <c r="EP29" s="13">
        <v>435.62</v>
      </c>
      <c r="EQ29" s="57"/>
      <c r="ER29" s="13">
        <v>317.69</v>
      </c>
      <c r="ES29" s="13"/>
      <c r="ET29" s="24">
        <v>354.41</v>
      </c>
      <c r="EU29" s="57"/>
      <c r="EV29" s="6">
        <f>IF([14]Wskazniki!B28=0,".",[14]Wskazniki!B28)</f>
        <v>94.8</v>
      </c>
      <c r="EW29" s="22" t="str">
        <f>IF([14]Wskazniki!C28=0,"",[14]Wskazniki!C28)</f>
        <v/>
      </c>
      <c r="EX29" s="21">
        <f>IF([14]Wskazniki!D28=0,".",[14]Wskazniki!D28)</f>
        <v>105.2</v>
      </c>
      <c r="EY29" s="22" t="str">
        <f>IF([14]Wskazniki!E28=0,"",[14]Wskazniki!E28)</f>
        <v/>
      </c>
      <c r="EZ29" s="6">
        <f>IF([14]Wskazniki!H28=0,".",[14]Wskazniki!H28)</f>
        <v>93.4</v>
      </c>
      <c r="FA29" s="22" t="str">
        <f>IF([14]Wskazniki!I28=0,"",[14]Wskazniki!I28)</f>
        <v/>
      </c>
      <c r="FB29" s="21">
        <f>IF([14]Wskazniki!BB28=0,".",[14]Wskazniki!BB28)</f>
        <v>107</v>
      </c>
      <c r="FC29" s="22" t="str">
        <f>IF([14]Wskazniki!BC28=0,"",[14]Wskazniki!BC28)</f>
        <v/>
      </c>
      <c r="FD29" s="6">
        <f>IF([14]Wskazniki!BD28=0,".",[14]Wskazniki!BD28)</f>
        <v>91</v>
      </c>
      <c r="FE29" s="22" t="str">
        <f>IF([14]Wskazniki!BE28=0,"",[14]Wskazniki!BE28)</f>
        <v/>
      </c>
      <c r="FF29" s="21">
        <f>IF([15]Miesieczne!B28=0,".",[15]Miesieczne!B28)</f>
        <v>140.4</v>
      </c>
      <c r="FG29" s="22" t="str">
        <f>IF([15]Miesieczne!C28=0,"",[15]Miesieczne!C28)</f>
        <v/>
      </c>
      <c r="FH29" s="6">
        <f>IF([16]A!B28=0,".",[16]A!B28)</f>
        <v>106.3</v>
      </c>
      <c r="FI29" s="22" t="str">
        <f>IF([16]A!C28=0,"",[16]A!C28)</f>
        <v/>
      </c>
      <c r="FJ29" s="21">
        <f>IF([16]A!D28=0,".",[16]A!D28)</f>
        <v>96.6</v>
      </c>
      <c r="FK29" s="22" t="str">
        <f>IF([16]A!E28=0,"",[16]A!E28)</f>
        <v/>
      </c>
      <c r="FL29" s="6">
        <f>IF([16]A!H28=0,".",[16]A!H28)</f>
        <v>107.2</v>
      </c>
      <c r="FM29" s="22" t="str">
        <f>IF([16]A!I28=0,"",[16]A!I28)</f>
        <v/>
      </c>
      <c r="FN29" s="21">
        <f>IF([16]A!BB28=0,".",[16]A!BB28)</f>
        <v>102.7</v>
      </c>
      <c r="FO29" s="95" t="str">
        <f>IF([16]A!BC28=0,"",[16]A!BC28)</f>
        <v/>
      </c>
      <c r="FP29" s="6">
        <f>IF([16]A!BD28=0,".",[16]A!BD28)</f>
        <v>106.7</v>
      </c>
      <c r="FQ29" s="22" t="str">
        <f>IF([16]A!BE28=0,"",[16]A!BE28)</f>
        <v/>
      </c>
      <c r="FR29" s="21">
        <f>IF([15]A!B28=0,".",[15]A!B28)</f>
        <v>108.7</v>
      </c>
      <c r="FS29" s="22" t="str">
        <f>IF([15]A!C28=0,"",[15]A!C28)</f>
        <v/>
      </c>
      <c r="FT29" s="6">
        <f>IF([16]B!B28=0,".",[16]B!B28)</f>
        <v>98.1</v>
      </c>
      <c r="FU29" s="22" t="str">
        <f>IF([16]B!C28=0,"",[16]B!C28)</f>
        <v/>
      </c>
      <c r="FV29" s="21">
        <f>IF([16]B!D28=0,".",[16]B!D28)</f>
        <v>97.5</v>
      </c>
      <c r="FW29" s="22" t="str">
        <f>IF([16]B!E28=0,"",[16]B!E28)</f>
        <v/>
      </c>
      <c r="FX29" s="6">
        <f>IF([16]B!H28=0,".",[16]B!H28)</f>
        <v>96.6</v>
      </c>
      <c r="FY29" s="22" t="str">
        <f>IF([16]B!I28=0,"",[16]B!I28)</f>
        <v/>
      </c>
      <c r="FZ29" s="21">
        <f>IF([16]B!BB28=0,".",[16]B!BB28)</f>
        <v>116.7</v>
      </c>
      <c r="GA29" s="22" t="str">
        <f>IF([16]B!BC28=0,"",[16]B!BC28)</f>
        <v/>
      </c>
      <c r="GB29" s="6">
        <f>IF([16]B!BD28=0,".",[16]B!BD28)</f>
        <v>95.8</v>
      </c>
      <c r="GC29" s="22" t="str">
        <f>IF([16]B!BE28=0,"",[16]B!BE28)</f>
        <v/>
      </c>
      <c r="GD29" s="21">
        <f>IF([15]B!B28=0,".",[15]B!B28)</f>
        <v>95.5</v>
      </c>
      <c r="GE29" s="22" t="str">
        <f>IF([15]B!C28=0,"",[15]B!C28)</f>
        <v/>
      </c>
      <c r="GF29" s="6">
        <f>IF([14]Miesieczne!B28=0,".",[14]Miesieczne!B28)</f>
        <v>90.8</v>
      </c>
      <c r="GG29" s="6" t="str">
        <f>IF([14]Miesieczne!C28=0,"",[14]Miesieczne!C28)</f>
        <v/>
      </c>
      <c r="GH29" s="21">
        <f>IF([14]Miesieczne!D28=0,".",[14]Miesieczne!D28)</f>
        <v>99.6</v>
      </c>
      <c r="GI29" s="22" t="str">
        <f>IF([14]Miesieczne!E28=0,"",[14]Miesieczne!E28)</f>
        <v/>
      </c>
      <c r="GJ29" s="6">
        <f>IF([14]Miesieczne!F28=0,".",[14]Miesieczne!F28)</f>
        <v>88.7</v>
      </c>
      <c r="GK29" s="6" t="str">
        <f>IF([14]Miesieczne!G28=0,"",[14]Miesieczne!G28)</f>
        <v/>
      </c>
      <c r="GL29" s="21">
        <f>IF([14]Miesieczne!H28=0,".",[14]Miesieczne!H28)</f>
        <v>105.9</v>
      </c>
      <c r="GM29" s="22" t="str">
        <f>IF([14]Miesieczne!I28=0,"",[14]Miesieczne!I28)</f>
        <v/>
      </c>
      <c r="GN29" s="6">
        <f>IF([14]Miesieczne!J28=0,".",[14]Miesieczne!J28)</f>
        <v>90.6</v>
      </c>
      <c r="GO29" s="6" t="str">
        <f>IF([14]Miesieczne!K28=0,"",[14]Miesieczne!K28)</f>
        <v/>
      </c>
      <c r="GP29" s="21">
        <f>IF([15]Miesieczne!D28=0,".",[15]Miesieczne!D28)</f>
        <v>111.3</v>
      </c>
      <c r="GQ29" s="22" t="str">
        <f>IF([15]Miesieczne!E28=0,"",[15]Miesieczne!E28)</f>
        <v/>
      </c>
      <c r="GR29" s="6">
        <f>IF([16]Miesieczne!B28=0,".",[16]Miesieczne!B28)</f>
        <v>106.2</v>
      </c>
      <c r="GS29" s="6" t="str">
        <f>IF([16]Miesieczne!C28=0,"",[16]Miesieczne!C28)</f>
        <v/>
      </c>
      <c r="GT29" s="21">
        <f>IF([16]Miesieczne!D28=0,".",[16]Miesieczne!D28)</f>
        <v>96.1</v>
      </c>
      <c r="GU29" s="22" t="str">
        <f>IF([16]Miesieczne!E28=0,"",[16]Miesieczne!E28)</f>
        <v/>
      </c>
      <c r="GV29" s="6">
        <f>IF([16]Miesieczne!F28=0,".",[16]Miesieczne!F28)</f>
        <v>107.3</v>
      </c>
      <c r="GW29" s="6" t="str">
        <f>IF([16]Miesieczne!G28=0,"",[16]Miesieczne!G28)</f>
        <v/>
      </c>
      <c r="GX29" s="21">
        <f>IF([16]Miesieczne!H28=0,".",[16]Miesieczne!H28)</f>
        <v>102.7</v>
      </c>
      <c r="GY29" s="22" t="str">
        <f>IF([16]Miesieczne!I28=0,"",[16]Miesieczne!I28)</f>
        <v/>
      </c>
      <c r="GZ29" s="6">
        <f>IF([16]Miesieczne!J28=0,".",[16]Miesieczne!J28)</f>
        <v>106.5</v>
      </c>
      <c r="HA29" s="6" t="str">
        <f>IF([16]Miesieczne!K28=0,"",[16]Miesieczne!K28)</f>
        <v/>
      </c>
      <c r="HB29" s="21">
        <f>IF([15]Miesieczne!F28=0,".",[15]Miesieczne!F28)</f>
        <v>109.2</v>
      </c>
      <c r="HC29" s="22" t="str">
        <f>IF([15]Miesieczne!G28=0,"",[15]Miesieczne!G28)</f>
        <v/>
      </c>
      <c r="HD29" s="6">
        <f>IF([16]Miesieczne!L28=0,".",[16]Miesieczne!L28)</f>
        <v>99.6</v>
      </c>
      <c r="HE29" s="22" t="str">
        <f>IF([16]Miesieczne!M28=0,"",[16]Miesieczne!M28)</f>
        <v/>
      </c>
      <c r="HF29" s="6">
        <f>IF([16]Miesieczne!N28=0,".",[16]Miesieczne!N28)</f>
        <v>99.4</v>
      </c>
      <c r="HG29" s="6" t="str">
        <f>IF([16]Miesieczne!O28=0,"",[16]Miesieczne!O28)</f>
        <v/>
      </c>
      <c r="HH29" s="21">
        <f>IF([16]Miesieczne!P28=0,".",[16]Miesieczne!P28)</f>
        <v>99.4</v>
      </c>
      <c r="HI29" s="22" t="str">
        <f>IF([16]Miesieczne!Q28=0,"",[16]Miesieczne!Q28)</f>
        <v/>
      </c>
      <c r="HJ29" s="6">
        <f>IF([16]Miesieczne!R28=0,".",[16]Miesieczne!R28)</f>
        <v>100.9</v>
      </c>
      <c r="HK29" s="22" t="str">
        <f>IF([16]Miesieczne!S28=0,"",[16]Miesieczne!S28)</f>
        <v/>
      </c>
      <c r="HL29" s="6">
        <f>IF([16]Miesieczne!T28=0,".",[16]Miesieczne!T28)</f>
        <v>98.6</v>
      </c>
      <c r="HM29" s="22" t="str">
        <f>IF([16]Miesieczne!U28=0,"",[16]Miesieczne!U28)</f>
        <v/>
      </c>
      <c r="HN29" s="6">
        <f>IF([15]Miesieczne!H28=0,".",[15]Miesieczne!H28)</f>
        <v>93.6</v>
      </c>
      <c r="HO29" s="6" t="str">
        <f>IF([15]Miesieczne!I28=0,"",[15]Miesieczne!I28)</f>
        <v/>
      </c>
      <c r="HP29" s="21">
        <f>IF([16]Miesieczne!V28=0,".",[16]Miesieczne!V28)</f>
        <v>101.2</v>
      </c>
      <c r="HQ29" s="22" t="str">
        <f>IF([16]Miesieczne!W28=0,"",[16]Miesieczne!W28)</f>
        <v/>
      </c>
      <c r="HR29" s="6">
        <f>IF([16]Miesieczne!X28=0,".",[16]Miesieczne!X28)</f>
        <v>109.8</v>
      </c>
      <c r="HS29" s="6" t="str">
        <f>IF([16]Miesieczne!Y28=0,"",[16]Miesieczne!Y28)</f>
        <v/>
      </c>
      <c r="HT29" s="21">
        <f>IF([16]Miesieczne!Z28=0,".",[16]Miesieczne!Z28)</f>
        <v>90.5</v>
      </c>
      <c r="HU29" s="22" t="str">
        <f>IF([16]Miesieczne!AA28=0,"",[16]Miesieczne!AA28)</f>
        <v/>
      </c>
      <c r="HV29" s="6">
        <f>IF([16]Miesieczne!AB28=0,".",[16]Miesieczne!AB28)</f>
        <v>102.4</v>
      </c>
      <c r="HW29" s="6" t="str">
        <f>IF([16]Miesieczne!AC28=0,"",[16]Miesieczne!AC28)</f>
        <v/>
      </c>
      <c r="HX29" s="21">
        <f>IF([16]Miesieczne!AD28=0,".",[16]Miesieczne!AD28)</f>
        <v>110.9</v>
      </c>
      <c r="HY29" s="22" t="str">
        <f>IF([16]Miesieczne!AE28=0,"",[16]Miesieczne!AE28)</f>
        <v/>
      </c>
      <c r="HZ29" s="6">
        <f>IF([16]Miesieczne!AF28=0,".",[16]Miesieczne!AF28)</f>
        <v>95</v>
      </c>
      <c r="IA29" s="6" t="str">
        <f>IF([16]Miesieczne!AG28=0,"",[16]Miesieczne!AG28)</f>
        <v/>
      </c>
      <c r="IB29" s="19">
        <f>IF([17]Miesieczne!B28=0,".",[17]Miesieczne!B28)</f>
        <v>6162</v>
      </c>
      <c r="IC29" s="58" t="str">
        <f>IF([17]Miesieczne!C28=0,"",[17]Miesieczne!C28)</f>
        <v/>
      </c>
      <c r="ID29" s="3">
        <f>IF([17]Miesieczne!D28=0,".",[17]Miesieczne!D28)</f>
        <v>764</v>
      </c>
      <c r="IE29" s="3" t="str">
        <f>IF([17]Miesieczne!E28=0,"",[17]Miesieczne!E28)</f>
        <v/>
      </c>
      <c r="IF29" s="19">
        <f>IF([18]Miesieczne!B28=0,".",[18]Miesieczne!B28)</f>
        <v>14127</v>
      </c>
      <c r="IG29" s="58" t="str">
        <f>IF([18]Miesieczne!C28=0,"",[18]Miesieczne!C28)</f>
        <v/>
      </c>
      <c r="IH29" s="3">
        <v>2236</v>
      </c>
      <c r="II29" s="3"/>
      <c r="IJ29" s="19">
        <f>IF([19]Wartosci_miesieczne!B28=0,".",[19]Wartosci_miesieczne!B28)</f>
        <v>14188</v>
      </c>
      <c r="IK29" s="22" t="str">
        <f>IF([19]Wartosci_miesieczne!C28=0,"",[19]Wartosci_miesieczne!C28)</f>
        <v/>
      </c>
      <c r="IL29" s="6">
        <f>IF(ROUND([20]Wartosci!B28/1000,1)=0,".",ROUND([20]Wartosci!B28/1000,1))</f>
        <v>42.3</v>
      </c>
      <c r="IM29" s="22" t="str">
        <f>IF([20]Wartosci!C28=0,"",[20]Wartosci!C28)</f>
        <v/>
      </c>
      <c r="IN29" s="21">
        <f>IF([21]Miesieczne!B28=0,".",[21]Miesieczne!B28)</f>
        <v>95.9</v>
      </c>
      <c r="IO29" s="22" t="str">
        <f>IF([21]Miesieczne!C28=0,"",[21]Miesieczne!C28)</f>
        <v/>
      </c>
      <c r="IP29" s="6">
        <f>IF([21]Miesieczne!D28=0,".",[21]Miesieczne!D28)</f>
        <v>98.8</v>
      </c>
      <c r="IQ29" s="6" t="str">
        <f>IF([21]Miesieczne!E28=0,"",[21]Miesieczne!E28)</f>
        <v/>
      </c>
      <c r="IR29" s="21">
        <f>IF([21]Miesieczne!F28=0,".",[21]Miesieczne!F28)</f>
        <v>92.8</v>
      </c>
      <c r="IS29" s="22" t="str">
        <f>IF([21]Miesieczne!G28=0,"",[21]Miesieczne!G28)</f>
        <v/>
      </c>
      <c r="IT29" s="6" t="s">
        <v>569</v>
      </c>
      <c r="IU29" s="6"/>
      <c r="IV29" s="21">
        <f>IF([21]Ceny_stale_A!B28=0,".",[21]Ceny_stale_A!B28)</f>
        <v>106.8</v>
      </c>
      <c r="IW29" s="95" t="str">
        <f>IF([21]Ceny_stale_A!C28=0,"",[21]Ceny_stale_A!C28)</f>
        <v/>
      </c>
      <c r="IX29" s="96" t="s">
        <v>569</v>
      </c>
      <c r="IY29" s="6"/>
      <c r="IZ29" s="21" t="s">
        <v>569</v>
      </c>
      <c r="JA29" s="22"/>
      <c r="JB29" s="6" t="s">
        <v>569</v>
      </c>
      <c r="JC29" s="6"/>
      <c r="JD29" s="21">
        <f>IF([22]Miesieczne!D28=0,".",[22]Miesieczne!D28)</f>
        <v>52071.3</v>
      </c>
      <c r="JE29" s="22" t="str">
        <f>IF([22]Miesieczne!E28=0,"",[22]Miesieczne!E28)</f>
        <v/>
      </c>
      <c r="JF29" s="6">
        <f>IF([22]Miesieczne!F28=0,".",[22]Miesieczne!F28)</f>
        <v>56928.9</v>
      </c>
      <c r="JG29" s="6" t="str">
        <f>IF([22]Miesieczne!G28=0,"",[22]Miesieczne!G28)</f>
        <v/>
      </c>
      <c r="JH29" s="21">
        <f>IF([22]Miesieczne!H28=0,".",[22]Miesieczne!H28)</f>
        <v>-4857.6000000000004</v>
      </c>
      <c r="JI29" s="22" t="str">
        <f>IF([22]Miesieczne!I28=0,"",[22]Miesieczne!I28)</f>
        <v/>
      </c>
      <c r="JJ29" s="6">
        <f>IF([22]Miesieczne!J28=0,".",[22]Miesieczne!J28)</f>
        <v>108.9</v>
      </c>
      <c r="JK29" s="6" t="str">
        <f>IF([22]Miesieczne!K28=0,"",[22]Miesieczne!K28)</f>
        <v/>
      </c>
      <c r="JL29" s="21">
        <f>IF([22]Miesieczne!L28=0,".",[22]Miesieczne!L28)</f>
        <v>98.2</v>
      </c>
      <c r="JM29" s="22" t="str">
        <f>IF([22]Miesieczne!M28=0,"",[22]Miesieczne!M28)</f>
        <v/>
      </c>
      <c r="JN29" s="6">
        <f>IF([22]Miesieczne!N28=0,".",[22]Miesieczne!N28)</f>
        <v>100.7</v>
      </c>
      <c r="JO29" s="6" t="str">
        <f>IF([22]Miesieczne!O28=0,"",[22]Miesieczne!O28)</f>
        <v/>
      </c>
      <c r="JP29" s="21">
        <f>IF([22]Miesieczne!P28=0,".",[22]Miesieczne!P28)</f>
        <v>96.9</v>
      </c>
      <c r="JQ29" s="6" t="str">
        <f>IF([22]Miesieczne!Q28=0,"",[22]Miesieczne!Q28)</f>
        <v/>
      </c>
      <c r="JR29" s="6"/>
      <c r="JS29" s="25"/>
      <c r="JT29" s="25"/>
    </row>
    <row r="30" spans="1:280" s="4" customFormat="1" ht="15" customHeight="1" x14ac:dyDescent="0.2">
      <c r="A30" s="110" t="s">
        <v>251</v>
      </c>
      <c r="B30" s="19">
        <f>IF([1]Wartosci!B29=0,".",[1]Wartosci!B29)</f>
        <v>38541</v>
      </c>
      <c r="C30" s="58" t="str">
        <f>IF([1]Wartosci!C29=0,"",[1]Wartosci!C29)</f>
        <v/>
      </c>
      <c r="D30" s="19">
        <f>IF([2]Wartosci!B29=0,".",[2]Wartosci!B29)</f>
        <v>5515</v>
      </c>
      <c r="E30" s="58" t="str">
        <f>IF([2]Wartosci!C29=0,"",[2]Wartosci!C29)</f>
        <v/>
      </c>
      <c r="F30" s="63">
        <f>IF([2]Miesieczne_I!B29=0,".",[2]Miesieczne_I!B29)</f>
        <v>98.2</v>
      </c>
      <c r="G30" s="63" t="str">
        <f>IF([2]Miesieczne_I!C29=0,"",[2]Miesieczne_I!C29)</f>
        <v/>
      </c>
      <c r="H30" s="21">
        <f>IF([2]A!B29=0,".",[2]A!B29)</f>
        <v>102.5</v>
      </c>
      <c r="I30" s="22" t="str">
        <f>IF([2]A!C29=0,"",[2]A!C29)</f>
        <v/>
      </c>
      <c r="J30" s="21">
        <f>IF([2]B!B29=0,".",[2]B!B29)</f>
        <v>100.1</v>
      </c>
      <c r="K30" s="22" t="str">
        <f>IF([2]B!C29=0,"",[2]B!C29)</f>
        <v/>
      </c>
      <c r="L30" s="21">
        <f>IF([3]Wartosci!T29=0,".",[3]Wartosci!T29)</f>
        <v>12.1</v>
      </c>
      <c r="M30" s="22" t="str">
        <f>IF([3]Wartosci!U29=0,"",[3]Wartosci!U29)</f>
        <v/>
      </c>
      <c r="N30" s="24">
        <f>IF([4]Wartosci!B29=0,".",[4]Wartosci!B29)</f>
        <v>3682.19</v>
      </c>
      <c r="O30" s="57" t="str">
        <f>IF([4]Wartosci!C29=0,"",[4]Wartosci!C29)</f>
        <v/>
      </c>
      <c r="P30" s="21">
        <f>IF([4]A!B29=0,".",[4]A!B29)</f>
        <v>104.4</v>
      </c>
      <c r="Q30" s="22" t="str">
        <f>IF([4]A!C29=0,"",[4]A!C29)</f>
        <v/>
      </c>
      <c r="R30" s="21">
        <f>IF([4]B!B29=0,".",[4]B!B29)</f>
        <v>101.8</v>
      </c>
      <c r="S30" s="22" t="str">
        <f>IF([4]B!C29=0,"",[4]B!C29)</f>
        <v/>
      </c>
      <c r="T30" s="64">
        <f>IF([4]Miesieczne!B29=0,".",[4]Miesieczne!B29)</f>
        <v>91</v>
      </c>
      <c r="U30" s="64" t="str">
        <f>IF([4]Miesieczne!C29=0,"",[4]Miesieczne!C29)</f>
        <v/>
      </c>
      <c r="V30" s="66">
        <f>IF([4]Miesieczne!D29=0,".",[4]Miesieczne!D29)</f>
        <v>99.8</v>
      </c>
      <c r="W30" s="67" t="str">
        <f>IF([4]Miesieczne!E29=0,"",[4]Miesieczne!E29)</f>
        <v/>
      </c>
      <c r="X30" s="64">
        <f>IF([4]Miesieczne!F29=0,".",[4]Miesieczne!F29)</f>
        <v>101.2</v>
      </c>
      <c r="Y30" s="64" t="str">
        <f>IF([4]Miesieczne!G29=0,"",[4]Miesieczne!G29)</f>
        <v/>
      </c>
      <c r="Z30" s="24">
        <f>IF([5]Wartosci!X29=0,".",[5]Wartosci!X29)</f>
        <v>1745.81</v>
      </c>
      <c r="AA30" s="57" t="str">
        <f>IF([5]Wartosci!Y29=0,"",[5]Wartosci!Y29)</f>
        <v/>
      </c>
      <c r="AB30" s="21">
        <f>IF([5]A!X29=0,".",[5]A!X29)</f>
        <v>104.8</v>
      </c>
      <c r="AC30" s="22" t="str">
        <f>IF([5]A!Y29=0,"",[5]A!Y29)</f>
        <v/>
      </c>
      <c r="AD30" s="21">
        <f>IF([5]B!X29=0,".",[5]B!X29)</f>
        <v>100</v>
      </c>
      <c r="AE30" s="22" t="str">
        <f>IF([5]B!Y29=0,"",[5]B!Y29)</f>
        <v/>
      </c>
      <c r="AF30" s="64">
        <f>IF([5]Miesieczne!B29=0,".",[5]Miesieczne!B29)</f>
        <v>87.6</v>
      </c>
      <c r="AG30" s="64" t="str">
        <f>IF([5]Miesieczne!C29=0,"",[5]Miesieczne!C29)</f>
        <v/>
      </c>
      <c r="AH30" s="66">
        <f>IF([5]Miesieczne!D29=0,".",[5]Miesieczne!D29)</f>
        <v>99.6</v>
      </c>
      <c r="AI30" s="67" t="str">
        <f>IF([5]Miesieczne!E29=0,"",[5]Miesieczne!E29)</f>
        <v/>
      </c>
      <c r="AJ30" s="64">
        <f>IF([5]Miesieczne!F29=0,".",[5]Miesieczne!F29)</f>
        <v>99.2</v>
      </c>
      <c r="AK30" s="64" t="str">
        <f>IF([5]Miesieczne!G29=0,"",[5]Miesieczne!G29)</f>
        <v/>
      </c>
      <c r="AL30" s="24">
        <f>IF([5]Wartosci!AH29=0,".",[5]Wartosci!AH29)</f>
        <v>984.51</v>
      </c>
      <c r="AM30" s="57" t="str">
        <f>IF([5]Wartosci!AI29=0,"",[5]Wartosci!AI29)</f>
        <v/>
      </c>
      <c r="AN30" s="21">
        <f>IF([5]A!AH29=0,".",[5]A!AH29)</f>
        <v>103</v>
      </c>
      <c r="AO30" s="22" t="str">
        <f>IF([5]A!AI29=0,"",[5]A!AI29)</f>
        <v/>
      </c>
      <c r="AP30" s="21">
        <f>IF([5]B!AH29=0,".",[5]B!AH29)</f>
        <v>98</v>
      </c>
      <c r="AQ30" s="22" t="str">
        <f>IF([5]B!AI29=0,"",[5]B!AI29)</f>
        <v/>
      </c>
      <c r="AR30" s="21">
        <f>IF([5]Miesieczne!H29=0,".",[5]Miesieczne!H29)</f>
        <v>85.8</v>
      </c>
      <c r="AS30" s="22" t="str">
        <f>IF([5]Miesieczne!I29=0,"",[5]Miesieczne!I29)</f>
        <v/>
      </c>
      <c r="AT30" s="21">
        <f>IF([5]Miesieczne!J29=0,".",[5]Miesieczne!J29)</f>
        <v>97.9</v>
      </c>
      <c r="AU30" s="22" t="str">
        <f>IF([5]Miesieczne!K29=0,"",[5]Miesieczne!K29)</f>
        <v/>
      </c>
      <c r="AV30" s="21">
        <f>IF([5]Miesieczne!L29=0,".",[5]Miesieczne!L29)</f>
        <v>97.2</v>
      </c>
      <c r="AW30" s="22" t="str">
        <f>IF([5]Miesieczne!M29=0,"",[5]Miesieczne!M29)</f>
        <v/>
      </c>
      <c r="AX30" s="21">
        <f>IF([6]Miesieczne!B29=0,".",[6]Miesieczne!B29)</f>
        <v>453.2</v>
      </c>
      <c r="AY30" s="22" t="str">
        <f>IF([6]Miesieczne!C29=0,"",[6]Miesieczne!C29)</f>
        <v/>
      </c>
      <c r="AZ30" s="21">
        <f>IF([6]Miesieczne!D29=0,".",[6]Miesieczne!D29)</f>
        <v>836.8</v>
      </c>
      <c r="BA30" s="22" t="str">
        <f>IF([6]Miesieczne!E29=0,"",[6]Miesieczne!E29)</f>
        <v/>
      </c>
      <c r="BB30" s="21">
        <f>IF([6]Miesieczne!F29=0,".",[6]Miesieczne!F29)</f>
        <v>853.3</v>
      </c>
      <c r="BC30" s="22" t="str">
        <f>IF([6]Miesieczne!G29=0,"",[6]Miesieczne!G29)</f>
        <v/>
      </c>
      <c r="BD30" s="21">
        <f>IF([7]Miesieczne!B29=0,".",[7]Miesieczne!B29)</f>
        <v>888.6</v>
      </c>
      <c r="BE30" s="22" t="str">
        <f>IF([7]Miesieczne!C29=0,"",[7]Miesieczne!C29)</f>
        <v/>
      </c>
      <c r="BF30" s="21">
        <f>IF([7]Miesieczne!D29=0,".",[7]Miesieczne!D29)</f>
        <v>137.6</v>
      </c>
      <c r="BG30" s="22" t="str">
        <f>IF([7]Miesieczne!E29=0,"",[7]Miesieczne!E29)</f>
        <v/>
      </c>
      <c r="BH30" s="24">
        <f>IF([7]Miesieczne!F29=0,".",[7]Miesieczne!F29)</f>
        <v>4.5</v>
      </c>
      <c r="BI30" s="57" t="str">
        <f>IF([7]Miesieczne!G29=0,"",[7]Miesieczne!G29)</f>
        <v/>
      </c>
      <c r="BJ30" s="24">
        <f>IF([7]Miesieczne!H29=0,".",[7]Miesieczne!H29)</f>
        <v>6</v>
      </c>
      <c r="BK30" s="57" t="str">
        <f>IF([7]Miesieczne!I29=0,"",[7]Miesieczne!I29)</f>
        <v/>
      </c>
      <c r="BL30" s="24">
        <f>IF([7]Miesieczne!J29=0,".",[7]Miesieczne!J29)</f>
        <v>3</v>
      </c>
      <c r="BM30" s="57" t="str">
        <f>IF([7]Miesieczne!K29=0,"",[7]Miesieczne!K29)</f>
        <v/>
      </c>
      <c r="BN30" s="24">
        <f>IF([7]Miesieczne!L29=0,".",[7]Miesieczne!L29)</f>
        <v>4.75</v>
      </c>
      <c r="BO30" s="57" t="str">
        <f>IF([7]Miesieczne!M29=0,"",[7]Miesieczne!M29)</f>
        <v/>
      </c>
      <c r="BP30" s="21">
        <f>IF([7]Miesieczne!N29=0,".",[7]Miesieczne!N29)</f>
        <v>2.1</v>
      </c>
      <c r="BQ30" s="22" t="str">
        <f>IF([7]Miesieczne!O29=0,"",[7]Miesieczne!O29)</f>
        <v/>
      </c>
      <c r="BR30" s="21">
        <f>IF([7]Miesieczne!P29=0,".",[7]Miesieczne!P29)</f>
        <v>4.4000000000000004</v>
      </c>
      <c r="BS30" s="22" t="str">
        <f>IF([7]Miesieczne!Q29=0,"",[7]Miesieczne!Q29)</f>
        <v/>
      </c>
      <c r="BT30" s="21">
        <f>IF([7]Miesieczne!R29=0,".",[7]Miesieczne!R29)</f>
        <v>2</v>
      </c>
      <c r="BU30" s="22" t="str">
        <f>IF([7]Miesieczne!S29=0,"",[7]Miesieczne!S29)</f>
        <v/>
      </c>
      <c r="BV30" s="21">
        <f>IF([7]Miesieczne!T29=0,".",[7]Miesieczne!T29)</f>
        <v>5</v>
      </c>
      <c r="BW30" s="22" t="str">
        <f>IF([7]Miesieczne!U29=0,"",[7]Miesieczne!U29)</f>
        <v/>
      </c>
      <c r="BX30" s="21">
        <f>IF([8]Wartosci!B29=0,".",[8]Wartosci!B29)</f>
        <v>6.6</v>
      </c>
      <c r="BY30" s="22" t="str">
        <f>IF([8]Wartosci!C29=0,"",[8]Wartosci!C29)</f>
        <v/>
      </c>
      <c r="BZ30" s="21">
        <f>IF([9]A!B29=0,".",[9]A!B29)</f>
        <v>105.4</v>
      </c>
      <c r="CA30" s="22" t="str">
        <f>IF([9]A!C29=0,"",[9]A!C29)</f>
        <v/>
      </c>
      <c r="CB30" s="21">
        <f>IF([9]B!B29=0,".",[9]B!B29)</f>
        <v>99.2</v>
      </c>
      <c r="CC30" s="22" t="str">
        <f>IF([9]B!C29=0,"",[9]B!C29)</f>
        <v/>
      </c>
      <c r="CD30" s="21">
        <f>IF([9]A!D29=0,".",[9]A!D29)</f>
        <v>133.30000000000001</v>
      </c>
      <c r="CE30" s="22" t="str">
        <f>IF([9]A!E29=0,"",[9]A!E29)</f>
        <v/>
      </c>
      <c r="CF30" s="21">
        <f>IF([9]B!D29=0,".",[9]B!D29)</f>
        <v>95.1</v>
      </c>
      <c r="CG30" s="22" t="str">
        <f>IF([9]B!E29=0,"",[9]B!E29)</f>
        <v/>
      </c>
      <c r="CH30" s="21">
        <f>IF([9]A!N29=0,".",[9]A!N29)</f>
        <v>124.2</v>
      </c>
      <c r="CI30" s="22" t="str">
        <f>IF([9]A!O29=0,"",[9]A!O29)</f>
        <v/>
      </c>
      <c r="CJ30" s="21">
        <f>IF([9]B!N29=0,".",[9]B!N29)</f>
        <v>101.8</v>
      </c>
      <c r="CK30" s="22" t="str">
        <f>IF([9]B!O29=0,"",[9]B!O29)</f>
        <v/>
      </c>
      <c r="CL30" s="21">
        <f>IF([9]A!P29=0,".",[9]A!P29)</f>
        <v>136.69999999999999</v>
      </c>
      <c r="CM30" s="22" t="str">
        <f>IF([9]A!Q29=0,"",[9]A!Q29)</f>
        <v/>
      </c>
      <c r="CN30" s="21">
        <f>IF([9]B!P29=0,".",[9]B!P29)</f>
        <v>102.5</v>
      </c>
      <c r="CO30" s="22" t="str">
        <f>IF([9]B!Q29=0,"",[9]B!Q29)</f>
        <v/>
      </c>
      <c r="CP30" s="21">
        <f>IF([10]A!B29=0,".",[10]A!B29)</f>
        <v>109.1</v>
      </c>
      <c r="CQ30" s="22" t="str">
        <f>IF([10]A!C29=0,"",[10]A!C29)</f>
        <v/>
      </c>
      <c r="CR30" s="21">
        <f>IF([10]B!B29=0,".",[10]B!B29)</f>
        <v>100.9</v>
      </c>
      <c r="CS30" s="22" t="str">
        <f>IF([10]B!C29=0,"",[10]B!C29)</f>
        <v/>
      </c>
      <c r="CT30" s="21">
        <f>IF([10]C_miesieczne!B29=0,".",[10]C_miesieczne!B29)</f>
        <v>107.8</v>
      </c>
      <c r="CU30" s="22" t="str">
        <f>IF([10]C_miesieczne!C29=0,"",[10]C_miesieczne!C29)</f>
        <v/>
      </c>
      <c r="CV30" s="21">
        <f>IF([10]A!D29=0,".",[10]A!D29)</f>
        <v>110.6</v>
      </c>
      <c r="CW30" s="22" t="str">
        <f>IF([10]A!E29=0,"",[10]A!E29)</f>
        <v/>
      </c>
      <c r="CX30" s="21">
        <f>IF([10]B!D29=0,".",[10]B!D29)</f>
        <v>101.9</v>
      </c>
      <c r="CY30" s="22" t="str">
        <f>IF([10]B!E29=0,"",[10]B!E29)</f>
        <v/>
      </c>
      <c r="CZ30" s="21">
        <f>IF([10]C_miesieczne!D29=0,".",[10]C_miesieczne!D29)</f>
        <v>104.5</v>
      </c>
      <c r="DA30" s="22" t="str">
        <f>IF([10]C_miesieczne!E29=0,"",[10]C_miesieczne!E29)</f>
        <v/>
      </c>
      <c r="DB30" s="21">
        <f>IF([10]A!H29=0,".",[10]A!H29)</f>
        <v>109.9</v>
      </c>
      <c r="DC30" s="22" t="str">
        <f>IF([10]A!I29=0,"",[10]A!I29)</f>
        <v/>
      </c>
      <c r="DD30" s="21">
        <f>IF([10]B!H29=0,".",[10]B!H29)</f>
        <v>100.9</v>
      </c>
      <c r="DE30" s="22" t="str">
        <f>IF([10]B!I29=0,"",[10]B!I29)</f>
        <v/>
      </c>
      <c r="DF30" s="21">
        <f>IF([10]C_miesieczne!F29=0,".",[10]C_miesieczne!F29)</f>
        <v>108.6</v>
      </c>
      <c r="DG30" s="22" t="str">
        <f>IF([10]C_miesieczne!G29=0,"",[10]C_miesieczne!G29)</f>
        <v/>
      </c>
      <c r="DH30" s="21">
        <f>IF([10]A!BB29=0,".",[10]A!BB29)</f>
        <v>102.9</v>
      </c>
      <c r="DI30" s="22" t="str">
        <f>IF([10]A!BC29=0,"",[10]A!BC29)</f>
        <v/>
      </c>
      <c r="DJ30" s="21">
        <f>IF([10]B!BB29=0,".",[10]B!BB29)</f>
        <v>100.1</v>
      </c>
      <c r="DK30" s="22" t="str">
        <f>IF([10]B!BC29=0,"",[10]B!BC29)</f>
        <v/>
      </c>
      <c r="DL30" s="21">
        <f>IF([10]C_miesieczne!H29=0,".",[10]C_miesieczne!H29)</f>
        <v>102.8</v>
      </c>
      <c r="DM30" s="22" t="str">
        <f>IF([10]C_miesieczne!I29=0,"",[10]C_miesieczne!I29)</f>
        <v/>
      </c>
      <c r="DN30" s="21">
        <f>IF([10]A!BD29=0,".",[10]A!BD29)</f>
        <v>104.3</v>
      </c>
      <c r="DO30" s="22" t="str">
        <f>IF([10]A!BE29=0,"",[10]A!BE29)</f>
        <v/>
      </c>
      <c r="DP30" s="21">
        <f>IF([10]B!BD29=0,".",[10]B!BD29)</f>
        <v>99.8</v>
      </c>
      <c r="DQ30" s="22" t="str">
        <f>IF([10]B!BE29=0,"",[10]B!BE29)</f>
        <v/>
      </c>
      <c r="DR30" s="21">
        <f>IF([10]C_miesieczne!J29=0,".",[10]C_miesieczne!J29)</f>
        <v>103.7</v>
      </c>
      <c r="DS30" s="22" t="str">
        <f>IF([10]C_miesieczne!K29=0,"",[10]C_miesieczne!K29)</f>
        <v/>
      </c>
      <c r="DT30" s="21">
        <f>IF([11]A_Prod_bud_mont!B29=0,".",[11]A_Prod_bud_mont!B29)</f>
        <v>101.7</v>
      </c>
      <c r="DU30" s="22" t="str">
        <f>IF([11]A_Prod_bud_mont!C29=0,"",[11]A_Prod_bud_mont!C29)</f>
        <v/>
      </c>
      <c r="DV30" s="21">
        <f>IF([11]B_Prod_bud_mont!B29=0,".",[11]B_Prod_bud_mont!B29)</f>
        <v>100</v>
      </c>
      <c r="DW30" s="22" t="str">
        <f>IF([11]B_Prod_bud_mont!C29=0,"",[11]B_Prod_bud_mont!C29)</f>
        <v/>
      </c>
      <c r="DX30" s="21">
        <f>IF([11]Miesieczne!B29=0,".",[11]Miesieczne!B29)</f>
        <v>101.8</v>
      </c>
      <c r="DY30" s="22" t="str">
        <f>IF([11]Miesieczne!C29=0,"",[11]Miesieczne!C29)</f>
        <v/>
      </c>
      <c r="DZ30" s="21">
        <f>IF([12]A!B29=0,".",[12]A!B29)</f>
        <v>104.8</v>
      </c>
      <c r="EA30" s="22" t="str">
        <f>IF([12]A!C29=0,"",[12]A!C29)</f>
        <v/>
      </c>
      <c r="EB30" s="21">
        <f>IF([12]B!B29=0,".",[12]B!B29)</f>
        <v>100.7</v>
      </c>
      <c r="EC30" s="22" t="str">
        <f>IF([12]B!C29=0,"",[12]B!C29)</f>
        <v/>
      </c>
      <c r="ED30" s="21">
        <f>IF([12]C!B29=0,".",[12]C!B29)</f>
        <v>104.2</v>
      </c>
      <c r="EE30" s="22" t="str">
        <f>IF([12]C!C29=0,"",[12]C!C29)</f>
        <v/>
      </c>
      <c r="EF30" s="21">
        <f>IF([13]Miesieczne!B29=0,".",[13]Miesieczne!B29)</f>
        <v>112.3</v>
      </c>
      <c r="EG30" s="6" t="str">
        <f>IF([13]Miesieczne!C29=0,"",[13]Miesieczne!C29)</f>
        <v/>
      </c>
      <c r="EH30" s="21">
        <f>IF([13]Miesieczne!D29=0,".",[13]Miesieczne!D29)</f>
        <v>99.7</v>
      </c>
      <c r="EI30" s="22" t="str">
        <f>IF([13]Miesieczne!E29=0,"",[13]Miesieczne!E29)</f>
        <v/>
      </c>
      <c r="EJ30" s="6">
        <f>IF([13]Miesieczne!F29=0,".",[13]Miesieczne!F29)</f>
        <v>116.8</v>
      </c>
      <c r="EK30" s="6" t="str">
        <f>IF([13]Miesieczne!G29=0,"",[13]Miesieczne!G29)</f>
        <v/>
      </c>
      <c r="EL30" s="21">
        <f>IF([13]Miesieczne!H29=0,".",[13]Miesieczne!H29)</f>
        <v>103.2</v>
      </c>
      <c r="EM30" s="22" t="str">
        <f>IF([13]Miesieczne!I29=0,"",[13]Miesieczne!I29)</f>
        <v/>
      </c>
      <c r="EN30" s="6">
        <f>IF([13]Miesieczne!J29=0,".",[13]Miesieczne!J29)</f>
        <v>96.1</v>
      </c>
      <c r="EO30" s="22" t="str">
        <f>IF([13]Miesieczne!K29=0,"",[13]Miesieczne!K29)</f>
        <v/>
      </c>
      <c r="EP30" s="13">
        <v>442.39</v>
      </c>
      <c r="EQ30" s="57"/>
      <c r="ER30" s="13">
        <v>326.08999999999997</v>
      </c>
      <c r="ES30" s="13"/>
      <c r="ET30" s="24">
        <v>359.34</v>
      </c>
      <c r="EU30" s="57"/>
      <c r="EV30" s="6">
        <f>IF([14]Wskazniki!B29=0,".",[14]Wskazniki!B29)</f>
        <v>95.2</v>
      </c>
      <c r="EW30" s="22" t="str">
        <f>IF([14]Wskazniki!C29=0,"",[14]Wskazniki!C29)</f>
        <v/>
      </c>
      <c r="EX30" s="21">
        <f>IF([14]Wskazniki!D29=0,".",[14]Wskazniki!D29)</f>
        <v>105.1</v>
      </c>
      <c r="EY30" s="22" t="str">
        <f>IF([14]Wskazniki!E29=0,"",[14]Wskazniki!E29)</f>
        <v/>
      </c>
      <c r="EZ30" s="6">
        <f>IF([14]Wskazniki!H29=0,".",[14]Wskazniki!H29)</f>
        <v>93.1</v>
      </c>
      <c r="FA30" s="22" t="str">
        <f>IF([14]Wskazniki!I29=0,"",[14]Wskazniki!I29)</f>
        <v/>
      </c>
      <c r="FB30" s="21">
        <f>IF([14]Wskazniki!BB29=0,".",[14]Wskazniki!BB29)</f>
        <v>114.4</v>
      </c>
      <c r="FC30" s="22" t="str">
        <f>IF([14]Wskazniki!BC29=0,"",[14]Wskazniki!BC29)</f>
        <v/>
      </c>
      <c r="FD30" s="6">
        <f>IF([14]Wskazniki!BD29=0,".",[14]Wskazniki!BD29)</f>
        <v>89.9</v>
      </c>
      <c r="FE30" s="22" t="str">
        <f>IF([14]Wskazniki!BE29=0,"",[14]Wskazniki!BE29)</f>
        <v/>
      </c>
      <c r="FF30" s="21">
        <f>IF([15]Miesieczne!B29=0,".",[15]Miesieczne!B29)</f>
        <v>130.19999999999999</v>
      </c>
      <c r="FG30" s="22" t="str">
        <f>IF([15]Miesieczne!C29=0,"",[15]Miesieczne!C29)</f>
        <v/>
      </c>
      <c r="FH30" s="6">
        <f>IF([16]A!B29=0,".",[16]A!B29)</f>
        <v>108</v>
      </c>
      <c r="FI30" s="22" t="str">
        <f>IF([16]A!C29=0,"",[16]A!C29)</f>
        <v/>
      </c>
      <c r="FJ30" s="21">
        <f>IF([16]A!D29=0,".",[16]A!D29)</f>
        <v>97.1</v>
      </c>
      <c r="FK30" s="22" t="str">
        <f>IF([16]A!E29=0,"",[16]A!E29)</f>
        <v/>
      </c>
      <c r="FL30" s="6">
        <f>IF([16]A!H29=0,".",[16]A!H29)</f>
        <v>109.1</v>
      </c>
      <c r="FM30" s="22" t="str">
        <f>IF([16]A!I29=0,"",[16]A!I29)</f>
        <v/>
      </c>
      <c r="FN30" s="21">
        <f>IF([16]A!BB29=0,".",[16]A!BB29)</f>
        <v>105.3</v>
      </c>
      <c r="FO30" s="95" t="str">
        <f>IF([16]A!BC29=0,"",[16]A!BC29)</f>
        <v/>
      </c>
      <c r="FP30" s="6">
        <f>IF([16]A!BD29=0,".",[16]A!BD29)</f>
        <v>104.5</v>
      </c>
      <c r="FQ30" s="22" t="str">
        <f>IF([16]A!BE29=0,"",[16]A!BE29)</f>
        <v/>
      </c>
      <c r="FR30" s="21">
        <f>IF([15]A!B29=0,".",[15]A!B29)</f>
        <v>112.9</v>
      </c>
      <c r="FS30" s="22" t="str">
        <f>IF([15]A!C29=0,"",[15]A!C29)</f>
        <v/>
      </c>
      <c r="FT30" s="6">
        <f>IF([16]B!B29=0,".",[16]B!B29)</f>
        <v>100.2</v>
      </c>
      <c r="FU30" s="22" t="str">
        <f>IF([16]B!C29=0,"",[16]B!C29)</f>
        <v/>
      </c>
      <c r="FV30" s="21">
        <f>IF([16]B!D29=0,".",[16]B!D29)</f>
        <v>99.8</v>
      </c>
      <c r="FW30" s="22" t="str">
        <f>IF([16]B!E29=0,"",[16]B!E29)</f>
        <v/>
      </c>
      <c r="FX30" s="6">
        <f>IF([16]B!H29=0,".",[16]B!H29)</f>
        <v>99.6</v>
      </c>
      <c r="FY30" s="22" t="str">
        <f>IF([16]B!I29=0,"",[16]B!I29)</f>
        <v/>
      </c>
      <c r="FZ30" s="21">
        <f>IF([16]B!BB29=0,".",[16]B!BB29)</f>
        <v>107</v>
      </c>
      <c r="GA30" s="22" t="str">
        <f>IF([16]B!BC29=0,"",[16]B!BC29)</f>
        <v/>
      </c>
      <c r="GB30" s="6">
        <f>IF([16]B!BD29=0,".",[16]B!BD29)</f>
        <v>98.9</v>
      </c>
      <c r="GC30" s="22" t="str">
        <f>IF([16]B!BE29=0,"",[16]B!BE29)</f>
        <v/>
      </c>
      <c r="GD30" s="21">
        <f>IF([15]B!B29=0,".",[15]B!B29)</f>
        <v>92.7</v>
      </c>
      <c r="GE30" s="22" t="str">
        <f>IF([15]B!C29=0,"",[15]B!C29)</f>
        <v/>
      </c>
      <c r="GF30" s="6">
        <f>IF([14]Miesieczne!B29=0,".",[14]Miesieczne!B29)</f>
        <v>92.1</v>
      </c>
      <c r="GG30" s="6" t="str">
        <f>IF([14]Miesieczne!C29=0,"",[14]Miesieczne!C29)</f>
        <v/>
      </c>
      <c r="GH30" s="21">
        <f>IF([14]Miesieczne!D29=0,".",[14]Miesieczne!D29)</f>
        <v>101.3</v>
      </c>
      <c r="GI30" s="22" t="str">
        <f>IF([14]Miesieczne!E29=0,"",[14]Miesieczne!E29)</f>
        <v/>
      </c>
      <c r="GJ30" s="6">
        <f>IF([14]Miesieczne!F29=0,".",[14]Miesieczne!F29)</f>
        <v>90.6</v>
      </c>
      <c r="GK30" s="6" t="str">
        <f>IF([14]Miesieczne!G29=0,"",[14]Miesieczne!G29)</f>
        <v/>
      </c>
      <c r="GL30" s="21">
        <f>IF([14]Miesieczne!H29=0,".",[14]Miesieczne!H29)</f>
        <v>105.1</v>
      </c>
      <c r="GM30" s="22" t="str">
        <f>IF([14]Miesieczne!I29=0,"",[14]Miesieczne!I29)</f>
        <v/>
      </c>
      <c r="GN30" s="6">
        <f>IF([14]Miesieczne!J29=0,".",[14]Miesieczne!J29)</f>
        <v>91.3</v>
      </c>
      <c r="GO30" s="6" t="str">
        <f>IF([14]Miesieczne!K29=0,"",[14]Miesieczne!K29)</f>
        <v/>
      </c>
      <c r="GP30" s="21">
        <f>IF([15]Miesieczne!D29=0,".",[15]Miesieczne!D29)</f>
        <v>112.7</v>
      </c>
      <c r="GQ30" s="22" t="str">
        <f>IF([15]Miesieczne!E29=0,"",[15]Miesieczne!E29)</f>
        <v/>
      </c>
      <c r="GR30" s="6">
        <f>IF([16]Miesieczne!B29=0,".",[16]Miesieczne!B29)</f>
        <v>107.7</v>
      </c>
      <c r="GS30" s="6" t="str">
        <f>IF([16]Miesieczne!C29=0,"",[16]Miesieczne!C29)</f>
        <v/>
      </c>
      <c r="GT30" s="21">
        <f>IF([16]Miesieczne!D29=0,".",[16]Miesieczne!D29)</f>
        <v>97.5</v>
      </c>
      <c r="GU30" s="22" t="str">
        <f>IF([16]Miesieczne!E29=0,"",[16]Miesieczne!E29)</f>
        <v/>
      </c>
      <c r="GV30" s="6">
        <f>IF([16]Miesieczne!F29=0,".",[16]Miesieczne!F29)</f>
        <v>108.6</v>
      </c>
      <c r="GW30" s="6" t="str">
        <f>IF([16]Miesieczne!G29=0,"",[16]Miesieczne!G29)</f>
        <v/>
      </c>
      <c r="GX30" s="21">
        <f>IF([16]Miesieczne!H29=0,".",[16]Miesieczne!H29)</f>
        <v>105.2</v>
      </c>
      <c r="GY30" s="22" t="str">
        <f>IF([16]Miesieczne!I29=0,"",[16]Miesieczne!I29)</f>
        <v/>
      </c>
      <c r="GZ30" s="6">
        <f>IF([16]Miesieczne!J29=0,".",[16]Miesieczne!J29)</f>
        <v>104.2</v>
      </c>
      <c r="HA30" s="6" t="str">
        <f>IF([16]Miesieczne!K29=0,"",[16]Miesieczne!K29)</f>
        <v/>
      </c>
      <c r="HB30" s="21">
        <f>IF([15]Miesieczne!F29=0,".",[15]Miesieczne!F29)</f>
        <v>110.9</v>
      </c>
      <c r="HC30" s="22" t="str">
        <f>IF([15]Miesieczne!G29=0,"",[15]Miesieczne!G29)</f>
        <v/>
      </c>
      <c r="HD30" s="6">
        <f>IF([16]Miesieczne!L29=0,".",[16]Miesieczne!L29)</f>
        <v>101.4</v>
      </c>
      <c r="HE30" s="22" t="str">
        <f>IF([16]Miesieczne!M29=0,"",[16]Miesieczne!M29)</f>
        <v/>
      </c>
      <c r="HF30" s="6">
        <f>IF([16]Miesieczne!N29=0,".",[16]Miesieczne!N29)</f>
        <v>101.7</v>
      </c>
      <c r="HG30" s="6" t="str">
        <f>IF([16]Miesieczne!O29=0,"",[16]Miesieczne!O29)</f>
        <v/>
      </c>
      <c r="HH30" s="21">
        <f>IF([16]Miesieczne!P29=0,".",[16]Miesieczne!P29)</f>
        <v>102.1</v>
      </c>
      <c r="HI30" s="22" t="str">
        <f>IF([16]Miesieczne!Q29=0,"",[16]Miesieczne!Q29)</f>
        <v/>
      </c>
      <c r="HJ30" s="6">
        <f>IF([16]Miesieczne!R29=0,".",[16]Miesieczne!R29)</f>
        <v>99.2</v>
      </c>
      <c r="HK30" s="22" t="str">
        <f>IF([16]Miesieczne!S29=0,"",[16]Miesieczne!S29)</f>
        <v/>
      </c>
      <c r="HL30" s="6">
        <f>IF([16]Miesieczne!T29=0,".",[16]Miesieczne!T29)</f>
        <v>100.8</v>
      </c>
      <c r="HM30" s="22" t="str">
        <f>IF([16]Miesieczne!U29=0,"",[16]Miesieczne!U29)</f>
        <v/>
      </c>
      <c r="HN30" s="6">
        <f>IF([15]Miesieczne!H29=0,".",[15]Miesieczne!H29)</f>
        <v>101.2</v>
      </c>
      <c r="HO30" s="6" t="str">
        <f>IF([15]Miesieczne!I29=0,"",[15]Miesieczne!I29)</f>
        <v/>
      </c>
      <c r="HP30" s="21">
        <f>IF([16]Miesieczne!V29=0,".",[16]Miesieczne!V29)</f>
        <v>99</v>
      </c>
      <c r="HQ30" s="22" t="str">
        <f>IF([16]Miesieczne!W29=0,"",[16]Miesieczne!W29)</f>
        <v/>
      </c>
      <c r="HR30" s="6">
        <f>IF([16]Miesieczne!X29=0,".",[16]Miesieczne!X29)</f>
        <v>111.3</v>
      </c>
      <c r="HS30" s="6" t="str">
        <f>IF([16]Miesieczne!Y29=0,"",[16]Miesieczne!Y29)</f>
        <v/>
      </c>
      <c r="HT30" s="21">
        <f>IF([16]Miesieczne!Z29=0,".",[16]Miesieczne!Z29)</f>
        <v>97.8</v>
      </c>
      <c r="HU30" s="22" t="str">
        <f>IF([16]Miesieczne!AA29=0,"",[16]Miesieczne!AA29)</f>
        <v/>
      </c>
      <c r="HV30" s="6">
        <f>IF([16]Miesieczne!AB29=0,".",[16]Miesieczne!AB29)</f>
        <v>96.1</v>
      </c>
      <c r="HW30" s="6" t="str">
        <f>IF([16]Miesieczne!AC29=0,"",[16]Miesieczne!AC29)</f>
        <v/>
      </c>
      <c r="HX30" s="21">
        <f>IF([16]Miesieczne!AD29=0,".",[16]Miesieczne!AD29)</f>
        <v>110.2</v>
      </c>
      <c r="HY30" s="22" t="str">
        <f>IF([16]Miesieczne!AE29=0,"",[16]Miesieczne!AE29)</f>
        <v/>
      </c>
      <c r="HZ30" s="6">
        <f>IF([16]Miesieczne!AF29=0,".",[16]Miesieczne!AF29)</f>
        <v>93.8</v>
      </c>
      <c r="IA30" s="6" t="str">
        <f>IF([16]Miesieczne!AG29=0,"",[16]Miesieczne!AG29)</f>
        <v/>
      </c>
      <c r="IB30" s="19">
        <f>IF([17]Miesieczne!B29=0,".",[17]Miesieczne!B29)</f>
        <v>6373</v>
      </c>
      <c r="IC30" s="58" t="str">
        <f>IF([17]Miesieczne!C29=0,"",[17]Miesieczne!C29)</f>
        <v/>
      </c>
      <c r="ID30" s="3">
        <f>IF([17]Miesieczne!D29=0,".",[17]Miesieczne!D29)</f>
        <v>680</v>
      </c>
      <c r="IE30" s="3" t="str">
        <f>IF([17]Miesieczne!E29=0,"",[17]Miesieczne!E29)</f>
        <v/>
      </c>
      <c r="IF30" s="19">
        <f>IF([18]Miesieczne!B29=0,".",[18]Miesieczne!B29)</f>
        <v>14312</v>
      </c>
      <c r="IG30" s="58" t="str">
        <f>IF([18]Miesieczne!C29=0,"",[18]Miesieczne!C29)</f>
        <v/>
      </c>
      <c r="IH30" s="3">
        <v>1840</v>
      </c>
      <c r="II30" s="3"/>
      <c r="IJ30" s="19">
        <f>IF([19]Wartosci_miesieczne!B29=0,".",[19]Wartosci_miesieczne!B29)</f>
        <v>13416</v>
      </c>
      <c r="IK30" s="22" t="str">
        <f>IF([19]Wartosci_miesieczne!C29=0,"",[19]Wartosci_miesieczne!C29)</f>
        <v/>
      </c>
      <c r="IL30" s="6">
        <f>IF(ROUND([20]Wartosci!B29/1000,1)=0,".",ROUND([20]Wartosci!B29/1000,1))</f>
        <v>40.4</v>
      </c>
      <c r="IM30" s="22" t="str">
        <f>IF([20]Wartosci!C29=0,"",[20]Wartosci!C29)</f>
        <v/>
      </c>
      <c r="IN30" s="21">
        <f>IF([21]Miesieczne!B29=0,".",[21]Miesieczne!B29)</f>
        <v>87.2</v>
      </c>
      <c r="IO30" s="22" t="str">
        <f>IF([21]Miesieczne!C29=0,"",[21]Miesieczne!C29)</f>
        <v/>
      </c>
      <c r="IP30" s="6">
        <f>IF([21]Miesieczne!D29=0,".",[21]Miesieczne!D29)</f>
        <v>98.8</v>
      </c>
      <c r="IQ30" s="6" t="str">
        <f>IF([21]Miesieczne!E29=0,"",[21]Miesieczne!E29)</f>
        <v/>
      </c>
      <c r="IR30" s="21">
        <f>IF([21]Miesieczne!F29=0,".",[21]Miesieczne!F29)</f>
        <v>91.1</v>
      </c>
      <c r="IS30" s="22" t="str">
        <f>IF([21]Miesieczne!G29=0,"",[21]Miesieczne!G29)</f>
        <v/>
      </c>
      <c r="IT30" s="6" t="s">
        <v>569</v>
      </c>
      <c r="IU30" s="6"/>
      <c r="IV30" s="21">
        <f>IF([21]Ceny_stale_A!B29=0,".",[21]Ceny_stale_A!B29)</f>
        <v>107.4</v>
      </c>
      <c r="IW30" s="95" t="str">
        <f>IF([21]Ceny_stale_A!C29=0,"",[21]Ceny_stale_A!C29)</f>
        <v/>
      </c>
      <c r="IX30" s="96" t="s">
        <v>569</v>
      </c>
      <c r="IY30" s="6"/>
      <c r="IZ30" s="21" t="s">
        <v>569</v>
      </c>
      <c r="JA30" s="22"/>
      <c r="JB30" s="6" t="s">
        <v>569</v>
      </c>
      <c r="JC30" s="6"/>
      <c r="JD30" s="21">
        <f>IF([22]Miesieczne!D29=0,".",[22]Miesieczne!D29)</f>
        <v>52126.2</v>
      </c>
      <c r="JE30" s="22" t="str">
        <f>IF([22]Miesieczne!E29=0,"",[22]Miesieczne!E29)</f>
        <v/>
      </c>
      <c r="JF30" s="6">
        <f>IF([22]Miesieczne!F29=0,".",[22]Miesieczne!F29)</f>
        <v>57444.7</v>
      </c>
      <c r="JG30" s="6" t="str">
        <f>IF([22]Miesieczne!G29=0,"",[22]Miesieczne!G29)</f>
        <v/>
      </c>
      <c r="JH30" s="21">
        <f>IF([22]Miesieczne!H29=0,".",[22]Miesieczne!H29)</f>
        <v>-5318.5</v>
      </c>
      <c r="JI30" s="22" t="str">
        <f>IF([22]Miesieczne!I29=0,"",[22]Miesieczne!I29)</f>
        <v/>
      </c>
      <c r="JJ30" s="6">
        <f>IF([22]Miesieczne!J29=0,".",[22]Miesieczne!J29)</f>
        <v>109.1</v>
      </c>
      <c r="JK30" s="6" t="str">
        <f>IF([22]Miesieczne!K29=0,"",[22]Miesieczne!K29)</f>
        <v/>
      </c>
      <c r="JL30" s="21">
        <f>IF([22]Miesieczne!L29=0,".",[22]Miesieczne!L29)</f>
        <v>100.4</v>
      </c>
      <c r="JM30" s="22" t="str">
        <f>IF([22]Miesieczne!M29=0,"",[22]Miesieczne!M29)</f>
        <v/>
      </c>
      <c r="JN30" s="6">
        <f>IF([22]Miesieczne!N29=0,".",[22]Miesieczne!N29)</f>
        <v>99.3</v>
      </c>
      <c r="JO30" s="6" t="str">
        <f>IF([22]Miesieczne!O29=0,"",[22]Miesieczne!O29)</f>
        <v/>
      </c>
      <c r="JP30" s="21">
        <f>IF([22]Miesieczne!P29=0,".",[22]Miesieczne!P29)</f>
        <v>97.8</v>
      </c>
      <c r="JQ30" s="6" t="str">
        <f>IF([22]Miesieczne!Q29=0,"",[22]Miesieczne!Q29)</f>
        <v/>
      </c>
      <c r="JR30" s="6"/>
      <c r="JS30" s="25"/>
      <c r="JT30" s="25"/>
    </row>
    <row r="31" spans="1:280" s="4" customFormat="1" ht="15" customHeight="1" x14ac:dyDescent="0.2">
      <c r="A31" s="110" t="s">
        <v>252</v>
      </c>
      <c r="B31" s="19">
        <f>IF([1]Wartosci!B30=0,".",[1]Wartosci!B30)</f>
        <v>38538</v>
      </c>
      <c r="C31" s="58" t="str">
        <f>IF([1]Wartosci!C30=0,"",[1]Wartosci!C30)</f>
        <v/>
      </c>
      <c r="D31" s="19">
        <f>IF([2]Wartosci!B30=0,".",[2]Wartosci!B30)</f>
        <v>5503</v>
      </c>
      <c r="E31" s="58" t="str">
        <f>IF([2]Wartosci!C30=0,"",[2]Wartosci!C30)</f>
        <v/>
      </c>
      <c r="F31" s="63">
        <f>IF([2]Miesieczne_I!B30=0,".",[2]Miesieczne_I!B30)</f>
        <v>98</v>
      </c>
      <c r="G31" s="63" t="str">
        <f>IF([2]Miesieczne_I!C30=0,"",[2]Miesieczne_I!C30)</f>
        <v/>
      </c>
      <c r="H31" s="21">
        <f>IF([2]A!B30=0,".",[2]A!B30)</f>
        <v>102.3</v>
      </c>
      <c r="I31" s="22" t="str">
        <f>IF([2]A!C30=0,"",[2]A!C30)</f>
        <v/>
      </c>
      <c r="J31" s="21">
        <f>IF([2]B!B30=0,".",[2]B!B30)</f>
        <v>99.8</v>
      </c>
      <c r="K31" s="22" t="str">
        <f>IF([2]B!C30=0,"",[2]B!C30)</f>
        <v/>
      </c>
      <c r="L31" s="21">
        <f>IF([3]Wartosci!T30=0,".",[3]Wartosci!T30)</f>
        <v>12.5</v>
      </c>
      <c r="M31" s="22" t="str">
        <f>IF([3]Wartosci!U30=0,"",[3]Wartosci!U30)</f>
        <v/>
      </c>
      <c r="N31" s="24">
        <f>IF([4]Wartosci!B30=0,".",[4]Wartosci!B30)</f>
        <v>4015.37</v>
      </c>
      <c r="O31" s="57" t="str">
        <f>IF([4]Wartosci!C30=0,"",[4]Wartosci!C30)</f>
        <v/>
      </c>
      <c r="P31" s="21">
        <f>IF([4]A!B30=0,".",[4]A!B30)</f>
        <v>104.4</v>
      </c>
      <c r="Q31" s="22" t="str">
        <f>IF([4]A!C30=0,"",[4]A!C30)</f>
        <v/>
      </c>
      <c r="R31" s="21">
        <f>IF([4]B!B30=0,".",[4]B!B30)</f>
        <v>109</v>
      </c>
      <c r="S31" s="22" t="str">
        <f>IF([4]B!C30=0,"",[4]B!C30)</f>
        <v/>
      </c>
      <c r="T31" s="64">
        <f>IF([4]Miesieczne!B30=0,".",[4]Miesieczne!B30)</f>
        <v>98.9</v>
      </c>
      <c r="U31" s="64" t="str">
        <f>IF([4]Miesieczne!C30=0,"",[4]Miesieczne!C30)</f>
        <v/>
      </c>
      <c r="V31" s="66">
        <f>IF([4]Miesieczne!D30=0,".",[4]Miesieczne!D30)</f>
        <v>99.9</v>
      </c>
      <c r="W31" s="67" t="str">
        <f>IF([4]Miesieczne!E30=0,"",[4]Miesieczne!E30)</f>
        <v/>
      </c>
      <c r="X31" s="64">
        <f>IF([4]Miesieczne!F30=0,".",[4]Miesieczne!F30)</f>
        <v>108.7</v>
      </c>
      <c r="Y31" s="64" t="str">
        <f>IF([4]Miesieczne!G30=0,"",[4]Miesieczne!G30)</f>
        <v/>
      </c>
      <c r="Z31" s="24">
        <f>IF([5]Wartosci!X30=0,".",[5]Wartosci!X30)</f>
        <v>1744.25</v>
      </c>
      <c r="AA31" s="57" t="str">
        <f>IF([5]Wartosci!Y30=0,"",[5]Wartosci!Y30)</f>
        <v/>
      </c>
      <c r="AB31" s="21">
        <f>IF([5]A!X30=0,".",[5]A!X30)</f>
        <v>104.6</v>
      </c>
      <c r="AC31" s="22" t="str">
        <f>IF([5]A!Y30=0,"",[5]A!Y30)</f>
        <v/>
      </c>
      <c r="AD31" s="21">
        <f>IF([5]B!X30=0,".",[5]B!X30)</f>
        <v>99.9</v>
      </c>
      <c r="AE31" s="22" t="str">
        <f>IF([5]B!Y30=0,"",[5]B!Y30)</f>
        <v/>
      </c>
      <c r="AF31" s="64">
        <f>IF([5]Miesieczne!B30=0,".",[5]Miesieczne!B30)</f>
        <v>87.1</v>
      </c>
      <c r="AG31" s="64" t="str">
        <f>IF([5]Miesieczne!C30=0,"",[5]Miesieczne!C30)</f>
        <v/>
      </c>
      <c r="AH31" s="66">
        <f>IF([5]Miesieczne!D30=0,".",[5]Miesieczne!D30)</f>
        <v>99.4</v>
      </c>
      <c r="AI31" s="67" t="str">
        <f>IF([5]Miesieczne!E30=0,"",[5]Miesieczne!E30)</f>
        <v/>
      </c>
      <c r="AJ31" s="64">
        <f>IF([5]Miesieczne!F30=0,".",[5]Miesieczne!F30)</f>
        <v>99.4</v>
      </c>
      <c r="AK31" s="64" t="str">
        <f>IF([5]Miesieczne!G30=0,"",[5]Miesieczne!G30)</f>
        <v/>
      </c>
      <c r="AL31" s="24">
        <f>IF([5]Wartosci!AH30=0,".",[5]Wartosci!AH30)</f>
        <v>984.23</v>
      </c>
      <c r="AM31" s="57" t="str">
        <f>IF([5]Wartosci!AI30=0,"",[5]Wartosci!AI30)</f>
        <v/>
      </c>
      <c r="AN31" s="21">
        <f>IF([5]A!AH30=0,".",[5]A!AH30)</f>
        <v>103</v>
      </c>
      <c r="AO31" s="22" t="str">
        <f>IF([5]A!AI30=0,"",[5]A!AI30)</f>
        <v/>
      </c>
      <c r="AP31" s="21">
        <f>IF([5]B!AH30=0,".",[5]B!AH30)</f>
        <v>100</v>
      </c>
      <c r="AQ31" s="22" t="str">
        <f>IF([5]B!AI30=0,"",[5]B!AI30)</f>
        <v/>
      </c>
      <c r="AR31" s="21">
        <f>IF([5]Miesieczne!H30=0,".",[5]Miesieczne!H30)</f>
        <v>85.4</v>
      </c>
      <c r="AS31" s="22" t="str">
        <f>IF([5]Miesieczne!I30=0,"",[5]Miesieczne!I30)</f>
        <v/>
      </c>
      <c r="AT31" s="21">
        <f>IF([5]Miesieczne!J30=0,".",[5]Miesieczne!J30)</f>
        <v>97.9</v>
      </c>
      <c r="AU31" s="22" t="str">
        <f>IF([5]Miesieczne!K30=0,"",[5]Miesieczne!K30)</f>
        <v/>
      </c>
      <c r="AV31" s="21">
        <f>IF([5]Miesieczne!L30=0,".",[5]Miesieczne!L30)</f>
        <v>99.5</v>
      </c>
      <c r="AW31" s="22" t="str">
        <f>IF([5]Miesieczne!M30=0,"",[5]Miesieczne!M30)</f>
        <v/>
      </c>
      <c r="AX31" s="21">
        <f>IF([6]Miesieczne!B30=0,".",[6]Miesieczne!B30)</f>
        <v>468.1</v>
      </c>
      <c r="AY31" s="22" t="str">
        <f>IF([6]Miesieczne!C30=0,"",[6]Miesieczne!C30)</f>
        <v/>
      </c>
      <c r="AZ31" s="21">
        <f>IF([6]Miesieczne!D30=0,".",[6]Miesieczne!D30)</f>
        <v>863.7</v>
      </c>
      <c r="BA31" s="22" t="str">
        <f>IF([6]Miesieczne!E30=0,"",[6]Miesieczne!E30)</f>
        <v/>
      </c>
      <c r="BB31" s="21">
        <f>IF([6]Miesieczne!F30=0,".",[6]Miesieczne!F30)</f>
        <v>881.5</v>
      </c>
      <c r="BC31" s="22" t="str">
        <f>IF([6]Miesieczne!G30=0,"",[6]Miesieczne!G30)</f>
        <v/>
      </c>
      <c r="BD31" s="21">
        <f>IF([7]Miesieczne!B30=0,".",[7]Miesieczne!B30)</f>
        <v>887.9</v>
      </c>
      <c r="BE31" s="22" t="str">
        <f>IF([7]Miesieczne!C30=0,"",[7]Miesieczne!C30)</f>
        <v/>
      </c>
      <c r="BF31" s="21">
        <f>IF([7]Miesieczne!D30=0,".",[7]Miesieczne!D30)</f>
        <v>140.19999999999999</v>
      </c>
      <c r="BG31" s="22" t="str">
        <f>IF([7]Miesieczne!E30=0,"",[7]Miesieczne!E30)</f>
        <v/>
      </c>
      <c r="BH31" s="24">
        <f>IF([7]Miesieczne!F30=0,".",[7]Miesieczne!F30)</f>
        <v>4.5</v>
      </c>
      <c r="BI31" s="57" t="str">
        <f>IF([7]Miesieczne!G30=0,"",[7]Miesieczne!G30)</f>
        <v/>
      </c>
      <c r="BJ31" s="24">
        <f>IF([7]Miesieczne!H30=0,".",[7]Miesieczne!H30)</f>
        <v>6</v>
      </c>
      <c r="BK31" s="57" t="str">
        <f>IF([7]Miesieczne!I30=0,"",[7]Miesieczne!I30)</f>
        <v/>
      </c>
      <c r="BL31" s="24">
        <f>IF([7]Miesieczne!J30=0,".",[7]Miesieczne!J30)</f>
        <v>3</v>
      </c>
      <c r="BM31" s="57" t="str">
        <f>IF([7]Miesieczne!K30=0,"",[7]Miesieczne!K30)</f>
        <v/>
      </c>
      <c r="BN31" s="24">
        <f>IF([7]Miesieczne!L30=0,".",[7]Miesieczne!L30)</f>
        <v>4.75</v>
      </c>
      <c r="BO31" s="57" t="str">
        <f>IF([7]Miesieczne!M30=0,"",[7]Miesieczne!M30)</f>
        <v/>
      </c>
      <c r="BP31" s="21">
        <f>IF([7]Miesieczne!N30=0,".",[7]Miesieczne!N30)</f>
        <v>2.1</v>
      </c>
      <c r="BQ31" s="22" t="str">
        <f>IF([7]Miesieczne!O30=0,"",[7]Miesieczne!O30)</f>
        <v/>
      </c>
      <c r="BR31" s="21">
        <f>IF([7]Miesieczne!P30=0,".",[7]Miesieczne!P30)</f>
        <v>4.3</v>
      </c>
      <c r="BS31" s="22" t="str">
        <f>IF([7]Miesieczne!Q30=0,"",[7]Miesieczne!Q30)</f>
        <v/>
      </c>
      <c r="BT31" s="21">
        <f>IF([7]Miesieczne!R30=0,".",[7]Miesieczne!R30)</f>
        <v>1.9</v>
      </c>
      <c r="BU31" s="22" t="str">
        <f>IF([7]Miesieczne!S30=0,"",[7]Miesieczne!S30)</f>
        <v/>
      </c>
      <c r="BV31" s="21">
        <f>IF([7]Miesieczne!T30=0,".",[7]Miesieczne!T30)</f>
        <v>5</v>
      </c>
      <c r="BW31" s="22" t="str">
        <f>IF([7]Miesieczne!U30=0,"",[7]Miesieczne!U30)</f>
        <v/>
      </c>
      <c r="BX31" s="21">
        <f>IF([8]Wartosci!B30=0,".",[8]Wartosci!B30)</f>
        <v>7.1</v>
      </c>
      <c r="BY31" s="22" t="str">
        <f>IF([8]Wartosci!C30=0,"",[8]Wartosci!C30)</f>
        <v/>
      </c>
      <c r="BZ31" s="21">
        <f>IF([9]A!B30=0,".",[9]A!B30)</f>
        <v>97.4</v>
      </c>
      <c r="CA31" s="22" t="str">
        <f>IF([9]A!C30=0,"",[9]A!C30)</f>
        <v/>
      </c>
      <c r="CB31" s="21">
        <f>IF([9]B!B30=0,".",[9]B!B30)</f>
        <v>101.6</v>
      </c>
      <c r="CC31" s="22" t="str">
        <f>IF([9]B!C30=0,"",[9]B!C30)</f>
        <v/>
      </c>
      <c r="CD31" s="21">
        <f>IF([9]A!D30=0,".",[9]A!D30)</f>
        <v>129.19999999999999</v>
      </c>
      <c r="CE31" s="22" t="str">
        <f>IF([9]A!E30=0,"",[9]A!E30)</f>
        <v/>
      </c>
      <c r="CF31" s="21">
        <f>IF([9]B!D30=0,".",[9]B!D30)</f>
        <v>101.8</v>
      </c>
      <c r="CG31" s="22" t="str">
        <f>IF([9]B!E30=0,"",[9]B!E30)</f>
        <v/>
      </c>
      <c r="CH31" s="21">
        <f>IF([9]A!N30=0,".",[9]A!N30)</f>
        <v>123.1</v>
      </c>
      <c r="CI31" s="22" t="str">
        <f>IF([9]A!O30=0,"",[9]A!O30)</f>
        <v/>
      </c>
      <c r="CJ31" s="21">
        <f>IF([9]B!N30=0,".",[9]B!N30)</f>
        <v>103.9</v>
      </c>
      <c r="CK31" s="22" t="str">
        <f>IF([9]B!O30=0,"",[9]B!O30)</f>
        <v/>
      </c>
      <c r="CL31" s="21">
        <f>IF([9]A!P30=0,".",[9]A!P30)</f>
        <v>143.19999999999999</v>
      </c>
      <c r="CM31" s="22" t="str">
        <f>IF([9]A!Q30=0,"",[9]A!Q30)</f>
        <v/>
      </c>
      <c r="CN31" s="21">
        <f>IF([9]B!P30=0,".",[9]B!P30)</f>
        <v>107.1</v>
      </c>
      <c r="CO31" s="22" t="str">
        <f>IF([9]B!Q30=0,"",[9]B!Q30)</f>
        <v/>
      </c>
      <c r="CP31" s="21">
        <f>IF([10]A!B30=0,".",[10]A!B30)</f>
        <v>108.2</v>
      </c>
      <c r="CQ31" s="22" t="str">
        <f>IF([10]A!C30=0,"",[10]A!C30)</f>
        <v/>
      </c>
      <c r="CR31" s="21">
        <f>IF([10]B!B30=0,".",[10]B!B30)</f>
        <v>100.4</v>
      </c>
      <c r="CS31" s="22" t="str">
        <f>IF([10]B!C30=0,"",[10]B!C30)</f>
        <v/>
      </c>
      <c r="CT31" s="21">
        <f>IF([10]C_miesieczne!B30=0,".",[10]C_miesieczne!B30)</f>
        <v>108.2</v>
      </c>
      <c r="CU31" s="22" t="str">
        <f>IF([10]C_miesieczne!C30=0,"",[10]C_miesieczne!C30)</f>
        <v/>
      </c>
      <c r="CV31" s="21">
        <f>IF([10]A!D30=0,".",[10]A!D30)</f>
        <v>105.9</v>
      </c>
      <c r="CW31" s="22" t="str">
        <f>IF([10]A!E30=0,"",[10]A!E30)</f>
        <v/>
      </c>
      <c r="CX31" s="21">
        <f>IF([10]B!D30=0,".",[10]B!D30)</f>
        <v>101.3</v>
      </c>
      <c r="CY31" s="22" t="str">
        <f>IF([10]B!E30=0,"",[10]B!E30)</f>
        <v/>
      </c>
      <c r="CZ31" s="21">
        <f>IF([10]C_miesieczne!D30=0,".",[10]C_miesieczne!D30)</f>
        <v>105.9</v>
      </c>
      <c r="DA31" s="22" t="str">
        <f>IF([10]C_miesieczne!E30=0,"",[10]C_miesieczne!E30)</f>
        <v/>
      </c>
      <c r="DB31" s="21">
        <f>IF([10]A!H30=0,".",[10]A!H30)</f>
        <v>109</v>
      </c>
      <c r="DC31" s="22" t="str">
        <f>IF([10]A!I30=0,"",[10]A!I30)</f>
        <v/>
      </c>
      <c r="DD31" s="21">
        <f>IF([10]B!H30=0,".",[10]B!H30)</f>
        <v>100.3</v>
      </c>
      <c r="DE31" s="22" t="str">
        <f>IF([10]B!I30=0,"",[10]B!I30)</f>
        <v/>
      </c>
      <c r="DF31" s="21">
        <f>IF([10]C_miesieczne!F30=0,".",[10]C_miesieczne!F30)</f>
        <v>109</v>
      </c>
      <c r="DG31" s="22" t="str">
        <f>IF([10]C_miesieczne!G30=0,"",[10]C_miesieczne!G30)</f>
        <v/>
      </c>
      <c r="DH31" s="21">
        <f>IF([10]A!BB30=0,".",[10]A!BB30)</f>
        <v>102.8</v>
      </c>
      <c r="DI31" s="22" t="str">
        <f>IF([10]A!BC30=0,"",[10]A!BC30)</f>
        <v/>
      </c>
      <c r="DJ31" s="21">
        <f>IF([10]B!BB30=0,".",[10]B!BB30)</f>
        <v>100</v>
      </c>
      <c r="DK31" s="22" t="str">
        <f>IF([10]B!BC30=0,"",[10]B!BC30)</f>
        <v/>
      </c>
      <c r="DL31" s="21">
        <f>IF([10]C_miesieczne!H30=0,".",[10]C_miesieczne!H30)</f>
        <v>102.8</v>
      </c>
      <c r="DM31" s="22" t="str">
        <f>IF([10]C_miesieczne!I30=0,"",[10]C_miesieczne!I30)</f>
        <v/>
      </c>
      <c r="DN31" s="21">
        <f>IF([10]A!BD30=0,".",[10]A!BD30)</f>
        <v>104.6</v>
      </c>
      <c r="DO31" s="22" t="str">
        <f>IF([10]A!BE30=0,"",[10]A!BE30)</f>
        <v/>
      </c>
      <c r="DP31" s="21">
        <f>IF([10]B!BD30=0,".",[10]B!BD30)</f>
        <v>100.9</v>
      </c>
      <c r="DQ31" s="22" t="str">
        <f>IF([10]B!BE30=0,"",[10]B!BE30)</f>
        <v/>
      </c>
      <c r="DR31" s="21">
        <f>IF([10]C_miesieczne!J30=0,".",[10]C_miesieczne!J30)</f>
        <v>104.6</v>
      </c>
      <c r="DS31" s="22" t="str">
        <f>IF([10]C_miesieczne!K30=0,"",[10]C_miesieczne!K30)</f>
        <v/>
      </c>
      <c r="DT31" s="21">
        <f>IF([11]A_Prod_bud_mont!B30=0,".",[11]A_Prod_bud_mont!B30)</f>
        <v>101.8</v>
      </c>
      <c r="DU31" s="22" t="str">
        <f>IF([11]A_Prod_bud_mont!C30=0,"",[11]A_Prod_bud_mont!C30)</f>
        <v/>
      </c>
      <c r="DV31" s="21">
        <f>IF([11]B_Prod_bud_mont!B30=0,".",[11]B_Prod_bud_mont!B30)</f>
        <v>100</v>
      </c>
      <c r="DW31" s="22" t="str">
        <f>IF([11]B_Prod_bud_mont!C30=0,"",[11]B_Prod_bud_mont!C30)</f>
        <v/>
      </c>
      <c r="DX31" s="21">
        <f>IF([11]Miesieczne!B30=0,".",[11]Miesieczne!B30)</f>
        <v>101.8</v>
      </c>
      <c r="DY31" s="22" t="str">
        <f>IF([11]Miesieczne!C30=0,"",[11]Miesieczne!C30)</f>
        <v/>
      </c>
      <c r="DZ31" s="21">
        <f>IF([12]A!B30=0,".",[12]A!B30)</f>
        <v>104.6</v>
      </c>
      <c r="EA31" s="22" t="str">
        <f>IF([12]A!C30=0,"",[12]A!C30)</f>
        <v/>
      </c>
      <c r="EB31" s="21">
        <f>IF([12]B!B30=0,".",[12]B!B30)</f>
        <v>100.4</v>
      </c>
      <c r="EC31" s="22" t="str">
        <f>IF([12]B!C30=0,"",[12]B!C30)</f>
        <v/>
      </c>
      <c r="ED31" s="21">
        <f>IF([12]C!B30=0,".",[12]C!B30)</f>
        <v>104.6</v>
      </c>
      <c r="EE31" s="22" t="str">
        <f>IF([12]C!C30=0,"",[12]C!C30)</f>
        <v/>
      </c>
      <c r="EF31" s="21">
        <f>IF([13]Miesieczne!B30=0,".",[13]Miesieczne!B30)</f>
        <v>117.2</v>
      </c>
      <c r="EG31" s="6" t="str">
        <f>IF([13]Miesieczne!C30=0,"",[13]Miesieczne!C30)</f>
        <v/>
      </c>
      <c r="EH31" s="21">
        <f>IF([13]Miesieczne!D30=0,".",[13]Miesieczne!D30)</f>
        <v>107.3</v>
      </c>
      <c r="EI31" s="22" t="str">
        <f>IF([13]Miesieczne!E30=0,"",[13]Miesieczne!E30)</f>
        <v/>
      </c>
      <c r="EJ31" s="6">
        <f>IF([13]Miesieczne!F30=0,".",[13]Miesieczne!F30)</f>
        <v>118.1</v>
      </c>
      <c r="EK31" s="6" t="str">
        <f>IF([13]Miesieczne!G30=0,"",[13]Miesieczne!G30)</f>
        <v/>
      </c>
      <c r="EL31" s="21">
        <f>IF([13]Miesieczne!H30=0,".",[13]Miesieczne!H30)</f>
        <v>103.7</v>
      </c>
      <c r="EM31" s="22" t="str">
        <f>IF([13]Miesieczne!I30=0,"",[13]Miesieczne!I30)</f>
        <v/>
      </c>
      <c r="EN31" s="6">
        <f>IF([13]Miesieczne!J30=0,".",[13]Miesieczne!J30)</f>
        <v>99.2</v>
      </c>
      <c r="EO31" s="22" t="str">
        <f>IF([13]Miesieczne!K30=0,"",[13]Miesieczne!K30)</f>
        <v/>
      </c>
      <c r="EP31" s="13">
        <v>447.66</v>
      </c>
      <c r="EQ31" s="57"/>
      <c r="ER31" s="13">
        <v>339.59</v>
      </c>
      <c r="ES31" s="13"/>
      <c r="ET31" s="24">
        <v>364.68</v>
      </c>
      <c r="EU31" s="57"/>
      <c r="EV31" s="6">
        <f>IF([14]Wskazniki!B30=0,".",[14]Wskazniki!B30)</f>
        <v>91.3</v>
      </c>
      <c r="EW31" s="22" t="str">
        <f>IF([14]Wskazniki!C30=0,"",[14]Wskazniki!C30)</f>
        <v/>
      </c>
      <c r="EX31" s="21">
        <f>IF([14]Wskazniki!D30=0,".",[14]Wskazniki!D30)</f>
        <v>100.2</v>
      </c>
      <c r="EY31" s="22" t="str">
        <f>IF([14]Wskazniki!E30=0,"",[14]Wskazniki!E30)</f>
        <v/>
      </c>
      <c r="EZ31" s="6">
        <f>IF([14]Wskazniki!H30=0,".",[14]Wskazniki!H30)</f>
        <v>87.3</v>
      </c>
      <c r="FA31" s="22" t="str">
        <f>IF([14]Wskazniki!I30=0,"",[14]Wskazniki!I30)</f>
        <v/>
      </c>
      <c r="FB31" s="21">
        <f>IF([14]Wskazniki!BB30=0,".",[14]Wskazniki!BB30)</f>
        <v>129.5</v>
      </c>
      <c r="FC31" s="22" t="str">
        <f>IF([14]Wskazniki!BC30=0,"",[14]Wskazniki!BC30)</f>
        <v/>
      </c>
      <c r="FD31" s="6">
        <f>IF([14]Wskazniki!BD30=0,".",[14]Wskazniki!BD30)</f>
        <v>98.4</v>
      </c>
      <c r="FE31" s="22" t="str">
        <f>IF([14]Wskazniki!BE30=0,"",[14]Wskazniki!BE30)</f>
        <v/>
      </c>
      <c r="FF31" s="21">
        <f>IF([15]Miesieczne!B30=0,".",[15]Miesieczne!B30)</f>
        <v>182.9</v>
      </c>
      <c r="FG31" s="22" t="str">
        <f>IF([15]Miesieczne!C30=0,"",[15]Miesieczne!C30)</f>
        <v/>
      </c>
      <c r="FH31" s="6">
        <f>IF([16]A!B30=0,".",[16]A!B30)</f>
        <v>107.7</v>
      </c>
      <c r="FI31" s="22" t="str">
        <f>IF([16]A!C30=0,"",[16]A!C30)</f>
        <v/>
      </c>
      <c r="FJ31" s="21">
        <f>IF([16]A!D30=0,".",[16]A!D30)</f>
        <v>104.2</v>
      </c>
      <c r="FK31" s="22" t="str">
        <f>IF([16]A!E30=0,"",[16]A!E30)</f>
        <v/>
      </c>
      <c r="FL31" s="6">
        <f>IF([16]A!H30=0,".",[16]A!H30)</f>
        <v>109.1</v>
      </c>
      <c r="FM31" s="22" t="str">
        <f>IF([16]A!I30=0,"",[16]A!I30)</f>
        <v/>
      </c>
      <c r="FN31" s="21">
        <f>IF([16]A!BB30=0,".",[16]A!BB30)</f>
        <v>100.3</v>
      </c>
      <c r="FO31" s="95" t="str">
        <f>IF([16]A!BC30=0,"",[16]A!BC30)</f>
        <v/>
      </c>
      <c r="FP31" s="6">
        <f>IF([16]A!BD30=0,".",[16]A!BD30)</f>
        <v>102.3</v>
      </c>
      <c r="FQ31" s="22" t="str">
        <f>IF([16]A!BE30=0,"",[16]A!BE30)</f>
        <v/>
      </c>
      <c r="FR31" s="21">
        <f>IF([15]A!B30=0,".",[15]A!B30)</f>
        <v>114.3</v>
      </c>
      <c r="FS31" s="22" t="str">
        <f>IF([15]A!C30=0,"",[15]A!C30)</f>
        <v/>
      </c>
      <c r="FT31" s="6">
        <f>IF([16]B!B30=0,".",[16]B!B30)</f>
        <v>96</v>
      </c>
      <c r="FU31" s="22" t="str">
        <f>IF([16]B!C30=0,"",[16]B!C30)</f>
        <v/>
      </c>
      <c r="FV31" s="21">
        <f>IF([16]B!D30=0,".",[16]B!D30)</f>
        <v>95.5</v>
      </c>
      <c r="FW31" s="22" t="str">
        <f>IF([16]B!E30=0,"",[16]B!E30)</f>
        <v/>
      </c>
      <c r="FX31" s="6">
        <f>IF([16]B!H30=0,".",[16]B!H30)</f>
        <v>93.8</v>
      </c>
      <c r="FY31" s="22" t="str">
        <f>IF([16]B!I30=0,"",[16]B!I30)</f>
        <v/>
      </c>
      <c r="FZ31" s="21">
        <f>IF([16]B!BB30=0,".",[16]B!BB30)</f>
        <v>113.2</v>
      </c>
      <c r="GA31" s="22" t="str">
        <f>IF([16]B!BC30=0,"",[16]B!BC30)</f>
        <v/>
      </c>
      <c r="GB31" s="6">
        <f>IF([16]B!BD30=0,".",[16]B!BD30)</f>
        <v>109.2</v>
      </c>
      <c r="GC31" s="22" t="str">
        <f>IF([16]B!BE30=0,"",[16]B!BE30)</f>
        <v/>
      </c>
      <c r="GD31" s="21">
        <f>IF([15]B!B30=0,".",[15]B!B30)</f>
        <v>140.5</v>
      </c>
      <c r="GE31" s="22" t="str">
        <f>IF([15]B!C30=0,"",[15]B!C30)</f>
        <v/>
      </c>
      <c r="GF31" s="6">
        <f>IF([14]Miesieczne!B30=0,".",[14]Miesieczne!B30)</f>
        <v>94.1</v>
      </c>
      <c r="GG31" s="6" t="str">
        <f>IF([14]Miesieczne!C30=0,"",[14]Miesieczne!C30)</f>
        <v/>
      </c>
      <c r="GH31" s="21">
        <f>IF([14]Miesieczne!D30=0,".",[14]Miesieczne!D30)</f>
        <v>98.9</v>
      </c>
      <c r="GI31" s="22" t="str">
        <f>IF([14]Miesieczne!E30=0,"",[14]Miesieczne!E30)</f>
        <v/>
      </c>
      <c r="GJ31" s="6">
        <f>IF([14]Miesieczne!F30=0,".",[14]Miesieczne!F30)</f>
        <v>93.1</v>
      </c>
      <c r="GK31" s="6" t="str">
        <f>IF([14]Miesieczne!G30=0,"",[14]Miesieczne!G30)</f>
        <v/>
      </c>
      <c r="GL31" s="21">
        <f>IF([14]Miesieczne!H30=0,".",[14]Miesieczne!H30)</f>
        <v>105.2</v>
      </c>
      <c r="GM31" s="22" t="str">
        <f>IF([14]Miesieczne!I30=0,"",[14]Miesieczne!I30)</f>
        <v/>
      </c>
      <c r="GN31" s="6">
        <f>IF([14]Miesieczne!J30=0,".",[14]Miesieczne!J30)</f>
        <v>92.7</v>
      </c>
      <c r="GO31" s="6" t="str">
        <f>IF([14]Miesieczne!K30=0,"",[14]Miesieczne!K30)</f>
        <v/>
      </c>
      <c r="GP31" s="21">
        <f>IF([15]Miesieczne!D30=0,".",[15]Miesieczne!D30)</f>
        <v>119</v>
      </c>
      <c r="GQ31" s="22" t="str">
        <f>IF([15]Miesieczne!E30=0,"",[15]Miesieczne!E30)</f>
        <v/>
      </c>
      <c r="GR31" s="6">
        <f>IF([16]Miesieczne!B30=0,".",[16]Miesieczne!B30)</f>
        <v>112.8</v>
      </c>
      <c r="GS31" s="6" t="str">
        <f>IF([16]Miesieczne!C30=0,"",[16]Miesieczne!C30)</f>
        <v/>
      </c>
      <c r="GT31" s="21">
        <f>IF([16]Miesieczne!D30=0,".",[16]Miesieczne!D30)</f>
        <v>108.7</v>
      </c>
      <c r="GU31" s="22" t="str">
        <f>IF([16]Miesieczne!E30=0,"",[16]Miesieczne!E30)</f>
        <v/>
      </c>
      <c r="GV31" s="6">
        <f>IF([16]Miesieczne!F30=0,".",[16]Miesieczne!F30)</f>
        <v>114.7</v>
      </c>
      <c r="GW31" s="6" t="str">
        <f>IF([16]Miesieczne!G30=0,"",[16]Miesieczne!G30)</f>
        <v/>
      </c>
      <c r="GX31" s="21">
        <f>IF([16]Miesieczne!H30=0,".",[16]Miesieczne!H30)</f>
        <v>101.5</v>
      </c>
      <c r="GY31" s="22" t="str">
        <f>IF([16]Miesieczne!I30=0,"",[16]Miesieczne!I30)</f>
        <v/>
      </c>
      <c r="GZ31" s="6">
        <f>IF([16]Miesieczne!J30=0,".",[16]Miesieczne!J30)</f>
        <v>105.5</v>
      </c>
      <c r="HA31" s="6" t="str">
        <f>IF([16]Miesieczne!K30=0,"",[16]Miesieczne!K30)</f>
        <v/>
      </c>
      <c r="HB31" s="21">
        <f>IF([15]Miesieczne!F30=0,".",[15]Miesieczne!F30)</f>
        <v>119.3</v>
      </c>
      <c r="HC31" s="22" t="str">
        <f>IF([15]Miesieczne!G30=0,"",[15]Miesieczne!G30)</f>
        <v/>
      </c>
      <c r="HD31" s="6">
        <f>IF([16]Miesieczne!L30=0,".",[16]Miesieczne!L30)</f>
        <v>102.2</v>
      </c>
      <c r="HE31" s="22" t="str">
        <f>IF([16]Miesieczne!M30=0,"",[16]Miesieczne!M30)</f>
        <v/>
      </c>
      <c r="HF31" s="6">
        <f>IF([16]Miesieczne!N30=0,".",[16]Miesieczne!N30)</f>
        <v>97.6</v>
      </c>
      <c r="HG31" s="6" t="str">
        <f>IF([16]Miesieczne!O30=0,"",[16]Miesieczne!O30)</f>
        <v/>
      </c>
      <c r="HH31" s="21">
        <f>IF([16]Miesieczne!P30=0,".",[16]Miesieczne!P30)</f>
        <v>102.8</v>
      </c>
      <c r="HI31" s="22" t="str">
        <f>IF([16]Miesieczne!Q30=0,"",[16]Miesieczne!Q30)</f>
        <v/>
      </c>
      <c r="HJ31" s="6">
        <f>IF([16]Miesieczne!R30=0,".",[16]Miesieczne!R30)</f>
        <v>100.1</v>
      </c>
      <c r="HK31" s="22" t="str">
        <f>IF([16]Miesieczne!S30=0,"",[16]Miesieczne!S30)</f>
        <v/>
      </c>
      <c r="HL31" s="6">
        <f>IF([16]Miesieczne!T30=0,".",[16]Miesieczne!T30)</f>
        <v>101.5</v>
      </c>
      <c r="HM31" s="22" t="str">
        <f>IF([16]Miesieczne!U30=0,"",[16]Miesieczne!U30)</f>
        <v/>
      </c>
      <c r="HN31" s="6">
        <f>IF([15]Miesieczne!H30=0,".",[15]Miesieczne!H30)</f>
        <v>105.6</v>
      </c>
      <c r="HO31" s="6" t="str">
        <f>IF([15]Miesieczne!I30=0,"",[15]Miesieczne!I30)</f>
        <v/>
      </c>
      <c r="HP31" s="21">
        <f>IF([16]Miesieczne!V30=0,".",[16]Miesieczne!V30)</f>
        <v>97.7</v>
      </c>
      <c r="HQ31" s="22" t="str">
        <f>IF([16]Miesieczne!W30=0,"",[16]Miesieczne!W30)</f>
        <v/>
      </c>
      <c r="HR31" s="6">
        <f>IF([16]Miesieczne!X30=0,".",[16]Miesieczne!X30)</f>
        <v>104.7</v>
      </c>
      <c r="HS31" s="6" t="str">
        <f>IF([16]Miesieczne!Y30=0,"",[16]Miesieczne!Y30)</f>
        <v/>
      </c>
      <c r="HT31" s="21">
        <f>IF([16]Miesieczne!Z30=0,".",[16]Miesieczne!Z30)</f>
        <v>98.7</v>
      </c>
      <c r="HU31" s="22" t="str">
        <f>IF([16]Miesieczne!AA30=0,"",[16]Miesieczne!AA30)</f>
        <v/>
      </c>
      <c r="HV31" s="6">
        <f>IF([16]Miesieczne!AB30=0,".",[16]Miesieczne!AB30)</f>
        <v>96.3</v>
      </c>
      <c r="HW31" s="6" t="str">
        <f>IF([16]Miesieczne!AC30=0,"",[16]Miesieczne!AC30)</f>
        <v/>
      </c>
      <c r="HX31" s="21">
        <f>IF([16]Miesieczne!AD30=0,".",[16]Miesieczne!AD30)</f>
        <v>105.9</v>
      </c>
      <c r="HY31" s="22" t="str">
        <f>IF([16]Miesieczne!AE30=0,"",[16]Miesieczne!AE30)</f>
        <v/>
      </c>
      <c r="HZ31" s="6">
        <f>IF([16]Miesieczne!AF30=0,".",[16]Miesieczne!AF30)</f>
        <v>100.3</v>
      </c>
      <c r="IA31" s="6" t="str">
        <f>IF([16]Miesieczne!AG30=0,"",[16]Miesieczne!AG30)</f>
        <v/>
      </c>
      <c r="IB31" s="19">
        <f>IF([17]Miesieczne!B30=0,".",[17]Miesieczne!B30)</f>
        <v>7104</v>
      </c>
      <c r="IC31" s="58" t="str">
        <f>IF([17]Miesieczne!C30=0,"",[17]Miesieczne!C30)</f>
        <v/>
      </c>
      <c r="ID31" s="3">
        <f>IF([17]Miesieczne!D30=0,".",[17]Miesieczne!D30)</f>
        <v>744</v>
      </c>
      <c r="IE31" s="3" t="str">
        <f>IF([17]Miesieczne!E30=0,"",[17]Miesieczne!E30)</f>
        <v/>
      </c>
      <c r="IF31" s="19">
        <f>IF([18]Miesieczne!B30=0,".",[18]Miesieczne!B30)</f>
        <v>14880</v>
      </c>
      <c r="IG31" s="58" t="str">
        <f>IF([18]Miesieczne!C30=0,"",[18]Miesieczne!C30)</f>
        <v/>
      </c>
      <c r="IH31" s="3">
        <v>1751</v>
      </c>
      <c r="II31" s="3"/>
      <c r="IJ31" s="19">
        <f>IF([19]Wartosci_miesieczne!B30=0,".",[19]Wartosci_miesieczne!B30)</f>
        <v>16511</v>
      </c>
      <c r="IK31" s="22" t="str">
        <f>IF([19]Wartosci_miesieczne!C30=0,"",[19]Wartosci_miesieczne!C30)</f>
        <v/>
      </c>
      <c r="IL31" s="6">
        <f>IF(ROUND([20]Wartosci!B30/1000,1)=0,".",ROUND([20]Wartosci!B30/1000,1))</f>
        <v>37.9</v>
      </c>
      <c r="IM31" s="22" t="str">
        <f>IF([20]Wartosci!C30=0,"",[20]Wartosci!C30)</f>
        <v/>
      </c>
      <c r="IN31" s="21">
        <f>IF([21]Miesieczne!B30=0,".",[21]Miesieczne!B30)</f>
        <v>108.6</v>
      </c>
      <c r="IO31" s="22" t="str">
        <f>IF([21]Miesieczne!C30=0,"",[21]Miesieczne!C30)</f>
        <v/>
      </c>
      <c r="IP31" s="6">
        <f>IF([21]Miesieczne!D30=0,".",[21]Miesieczne!D30)</f>
        <v>96.7</v>
      </c>
      <c r="IQ31" s="6" t="str">
        <f>IF([21]Miesieczne!E30=0,"",[21]Miesieczne!E30)</f>
        <v/>
      </c>
      <c r="IR31" s="21">
        <f>IF([21]Miesieczne!F30=0,".",[21]Miesieczne!F30)</f>
        <v>91.5</v>
      </c>
      <c r="IS31" s="22" t="str">
        <f>IF([21]Miesieczne!G30=0,"",[21]Miesieczne!G30)</f>
        <v/>
      </c>
      <c r="IT31" s="6" t="s">
        <v>569</v>
      </c>
      <c r="IU31" s="6"/>
      <c r="IV31" s="21">
        <f>IF([21]Ceny_stale_A!B30=0,".",[21]Ceny_stale_A!B30)</f>
        <v>104.2</v>
      </c>
      <c r="IW31" s="95" t="str">
        <f>IF([21]Ceny_stale_A!C30=0,"",[21]Ceny_stale_A!C30)</f>
        <v/>
      </c>
      <c r="IX31" s="96" t="s">
        <v>569</v>
      </c>
      <c r="IY31" s="6"/>
      <c r="IZ31" s="21" t="s">
        <v>569</v>
      </c>
      <c r="JA31" s="22"/>
      <c r="JB31" s="6" t="s">
        <v>569</v>
      </c>
      <c r="JC31" s="6"/>
      <c r="JD31" s="21">
        <f>IF([22]Miesieczne!D30=0,".",[22]Miesieczne!D30)</f>
        <v>46570.2</v>
      </c>
      <c r="JE31" s="22" t="str">
        <f>IF([22]Miesieczne!E30=0,"",[22]Miesieczne!E30)</f>
        <v/>
      </c>
      <c r="JF31" s="6">
        <f>IF([22]Miesieczne!F30=0,".",[22]Miesieczne!F30)</f>
        <v>53458.9</v>
      </c>
      <c r="JG31" s="6" t="str">
        <f>IF([22]Miesieczne!G30=0,"",[22]Miesieczne!G30)</f>
        <v/>
      </c>
      <c r="JH31" s="21">
        <f>IF([22]Miesieczne!H30=0,".",[22]Miesieczne!H30)</f>
        <v>-6888.7</v>
      </c>
      <c r="JI31" s="22" t="str">
        <f>IF([22]Miesieczne!I30=0,"",[22]Miesieczne!I30)</f>
        <v/>
      </c>
      <c r="JJ31" s="6">
        <f>IF([22]Miesieczne!J30=0,".",[22]Miesieczne!J30)</f>
        <v>102.3</v>
      </c>
      <c r="JK31" s="6" t="str">
        <f>IF([22]Miesieczne!K30=0,"",[22]Miesieczne!K30)</f>
        <v/>
      </c>
      <c r="JL31" s="21">
        <f>IF([22]Miesieczne!L30=0,".",[22]Miesieczne!L30)</f>
        <v>83.2</v>
      </c>
      <c r="JM31" s="22" t="str">
        <f>IF([22]Miesieczne!M30=0,"",[22]Miesieczne!M30)</f>
        <v/>
      </c>
      <c r="JN31" s="6">
        <f>IF([22]Miesieczne!N30=0,".",[22]Miesieczne!N30)</f>
        <v>98.6</v>
      </c>
      <c r="JO31" s="6" t="str">
        <f>IF([22]Miesieczne!O30=0,"",[22]Miesieczne!O30)</f>
        <v/>
      </c>
      <c r="JP31" s="21">
        <f>IF([22]Miesieczne!P30=0,".",[22]Miesieczne!P30)</f>
        <v>89.8</v>
      </c>
      <c r="JQ31" s="6" t="str">
        <f>IF([22]Miesieczne!Q30=0,"",[22]Miesieczne!Q30)</f>
        <v/>
      </c>
      <c r="JR31" s="6"/>
      <c r="JS31" s="25"/>
      <c r="JT31" s="25"/>
    </row>
    <row r="32" spans="1:280" s="4" customFormat="1" ht="15" customHeight="1" x14ac:dyDescent="0.2">
      <c r="A32" s="110" t="s">
        <v>253</v>
      </c>
      <c r="B32" s="19">
        <f>IF([1]Wartosci!B31=0,".",[1]Wartosci!B31)</f>
        <v>38536</v>
      </c>
      <c r="C32" s="58" t="str">
        <f>IF([1]Wartosci!C31=0,"",[1]Wartosci!C31)</f>
        <v/>
      </c>
      <c r="D32" s="19">
        <f>IF([2]Wartosci!B31=0,".",[2]Wartosci!B31)</f>
        <v>5551</v>
      </c>
      <c r="E32" s="58" t="str">
        <f>IF([2]Wartosci!C31=0,"",[2]Wartosci!C31)</f>
        <v/>
      </c>
      <c r="F32" s="63">
        <f>IF([2]Miesieczne_I!B31=0,".",[2]Miesieczne_I!B31)</f>
        <v>98.9</v>
      </c>
      <c r="G32" s="63" t="str">
        <f>IF([2]Miesieczne_I!C31=0,"",[2]Miesieczne_I!C31)</f>
        <v/>
      </c>
      <c r="H32" s="21">
        <f>IF([2]A!B31=0,".",[2]A!B31)</f>
        <v>100.9</v>
      </c>
      <c r="I32" s="22" t="str">
        <f>IF([2]A!C31=0,"",[2]A!C31)</f>
        <v/>
      </c>
      <c r="J32" s="21">
        <f>IF([2]B!B31=0,".",[2]B!B31)</f>
        <v>100.9</v>
      </c>
      <c r="K32" s="22" t="str">
        <f>IF([2]B!C31=0,"",[2]B!C31)</f>
        <v/>
      </c>
      <c r="L32" s="21">
        <f>IF([3]Wartosci!T31=0,".",[3]Wartosci!T31)</f>
        <v>13.2</v>
      </c>
      <c r="M32" s="22" t="str">
        <f>IF([3]Wartosci!U31=0,"",[3]Wartosci!U31)</f>
        <v/>
      </c>
      <c r="N32" s="24">
        <f>IF([4]Wartosci!B31=0,".",[4]Wartosci!B31)</f>
        <v>3666.41</v>
      </c>
      <c r="O32" s="57" t="str">
        <f>IF([4]Wartosci!C31=0,"",[4]Wartosci!C31)</f>
        <v/>
      </c>
      <c r="P32" s="21">
        <f>IF([4]A!B31=0,".",[4]A!B31)</f>
        <v>108.1</v>
      </c>
      <c r="Q32" s="22" t="str">
        <f>IF([4]A!C31=0,"",[4]A!C31)</f>
        <v/>
      </c>
      <c r="R32" s="21">
        <f>IF([4]B!B31=0,".",[4]B!B31)</f>
        <v>91.3</v>
      </c>
      <c r="S32" s="22" t="str">
        <f>IF([4]B!C31=0,"",[4]B!C31)</f>
        <v/>
      </c>
      <c r="T32" s="64">
        <f>IF([4]Miesieczne!B31=0,".",[4]Miesieczne!B31)</f>
        <v>89.7</v>
      </c>
      <c r="U32" s="64" t="str">
        <f>IF([4]Miesieczne!C31=0,"",[4]Miesieczne!C31)</f>
        <v/>
      </c>
      <c r="V32" s="66">
        <f>IF([4]Miesieczne!D31=0,".",[4]Miesieczne!D31)</f>
        <v>103.9</v>
      </c>
      <c r="W32" s="67" t="str">
        <f>IF([4]Miesieczne!E31=0,"",[4]Miesieczne!E31)</f>
        <v/>
      </c>
      <c r="X32" s="64">
        <f>IF([4]Miesieczne!F31=0,".",[4]Miesieczne!F31)</f>
        <v>90.7</v>
      </c>
      <c r="Y32" s="64" t="str">
        <f>IF([4]Miesieczne!G31=0,"",[4]Miesieczne!G31)</f>
        <v/>
      </c>
      <c r="Z32" s="24">
        <f>IF([5]Wartosci!X31=0,".",[5]Wartosci!X31)</f>
        <v>1746.38</v>
      </c>
      <c r="AA32" s="57" t="str">
        <f>IF([5]Wartosci!Y31=0,"",[5]Wartosci!Y31)</f>
        <v/>
      </c>
      <c r="AB32" s="21">
        <f>IF([5]A!X31=0,".",[5]A!X31)</f>
        <v>104.7</v>
      </c>
      <c r="AC32" s="22" t="str">
        <f>IF([5]A!Y31=0,"",[5]A!Y31)</f>
        <v/>
      </c>
      <c r="AD32" s="21">
        <f>IF([5]B!X31=0,".",[5]B!X31)</f>
        <v>100.1</v>
      </c>
      <c r="AE32" s="22" t="str">
        <f>IF([5]B!Y31=0,"",[5]B!Y31)</f>
        <v/>
      </c>
      <c r="AF32" s="64">
        <f>IF([5]Miesieczne!B31=0,".",[5]Miesieczne!B31)</f>
        <v>86.5</v>
      </c>
      <c r="AG32" s="64" t="str">
        <f>IF([5]Miesieczne!C31=0,"",[5]Miesieczne!C31)</f>
        <v/>
      </c>
      <c r="AH32" s="66">
        <f>IF([5]Miesieczne!D31=0,".",[5]Miesieczne!D31)</f>
        <v>100.4</v>
      </c>
      <c r="AI32" s="67" t="str">
        <f>IF([5]Miesieczne!E31=0,"",[5]Miesieczne!E31)</f>
        <v/>
      </c>
      <c r="AJ32" s="64">
        <f>IF([5]Miesieczne!F31=0,".",[5]Miesieczne!F31)</f>
        <v>99.3</v>
      </c>
      <c r="AK32" s="64" t="str">
        <f>IF([5]Miesieczne!G31=0,"",[5]Miesieczne!G31)</f>
        <v/>
      </c>
      <c r="AL32" s="24">
        <f>IF([5]Wartosci!AH31=0,".",[5]Wartosci!AH31)</f>
        <v>1003.5</v>
      </c>
      <c r="AM32" s="57" t="str">
        <f>IF([5]Wartosci!AI31=0,"",[5]Wartosci!AI31)</f>
        <v/>
      </c>
      <c r="AN32" s="21">
        <f>IF([5]A!AH31=0,".",[5]A!AH31)</f>
        <v>103</v>
      </c>
      <c r="AO32" s="22" t="str">
        <f>IF([5]A!AI31=0,"",[5]A!AI31)</f>
        <v/>
      </c>
      <c r="AP32" s="21">
        <f>IF([5]B!AH31=0,".",[5]B!AH31)</f>
        <v>102</v>
      </c>
      <c r="AQ32" s="22" t="str">
        <f>IF([5]B!AI31=0,"",[5]B!AI31)</f>
        <v/>
      </c>
      <c r="AR32" s="21">
        <f>IF([5]Miesieczne!H31=0,".",[5]Miesieczne!H31)</f>
        <v>86.4</v>
      </c>
      <c r="AS32" s="22" t="str">
        <f>IF([5]Miesieczne!I31=0,"",[5]Miesieczne!I31)</f>
        <v/>
      </c>
      <c r="AT32" s="21">
        <f>IF([5]Miesieczne!J31=0,".",[5]Miesieczne!J31)</f>
        <v>98.8</v>
      </c>
      <c r="AU32" s="22" t="str">
        <f>IF([5]Miesieczne!K31=0,"",[5]Miesieczne!K31)</f>
        <v/>
      </c>
      <c r="AV32" s="21">
        <f>IF([5]Miesieczne!L31=0,".",[5]Miesieczne!L31)</f>
        <v>101.2</v>
      </c>
      <c r="AW32" s="22" t="str">
        <f>IF([5]Miesieczne!M31=0,"",[5]Miesieczne!M31)</f>
        <v/>
      </c>
      <c r="AX32" s="21">
        <f>IF([6]Miesieczne!B31=0,".",[6]Miesieczne!B31)</f>
        <v>461.3</v>
      </c>
      <c r="AY32" s="22" t="str">
        <f>IF([6]Miesieczne!C31=0,"",[6]Miesieczne!C31)</f>
        <v/>
      </c>
      <c r="AZ32" s="21">
        <f>IF([6]Miesieczne!D31=0,".",[6]Miesieczne!D31)</f>
        <v>855.2</v>
      </c>
      <c r="BA32" s="22" t="str">
        <f>IF([6]Miesieczne!E31=0,"",[6]Miesieczne!E31)</f>
        <v/>
      </c>
      <c r="BB32" s="21">
        <f>IF([6]Miesieczne!F31=0,".",[6]Miesieczne!F31)</f>
        <v>874.6</v>
      </c>
      <c r="BC32" s="22" t="str">
        <f>IF([6]Miesieczne!G31=0,"",[6]Miesieczne!G31)</f>
        <v/>
      </c>
      <c r="BD32" s="21">
        <f>IF([7]Miesieczne!B31=0,".",[7]Miesieczne!B31)</f>
        <v>886.2</v>
      </c>
      <c r="BE32" s="22" t="str">
        <f>IF([7]Miesieczne!C31=0,"",[7]Miesieczne!C31)</f>
        <v/>
      </c>
      <c r="BF32" s="21">
        <f>IF([7]Miesieczne!D31=0,".",[7]Miesieczne!D31)</f>
        <v>123.3</v>
      </c>
      <c r="BG32" s="22" t="str">
        <f>IF([7]Miesieczne!E31=0,"",[7]Miesieczne!E31)</f>
        <v/>
      </c>
      <c r="BH32" s="24">
        <f>IF([7]Miesieczne!F31=0,".",[7]Miesieczne!F31)</f>
        <v>4.5</v>
      </c>
      <c r="BI32" s="57" t="str">
        <f>IF([7]Miesieczne!G31=0,"",[7]Miesieczne!G31)</f>
        <v/>
      </c>
      <c r="BJ32" s="24">
        <f>IF([7]Miesieczne!H31=0,".",[7]Miesieczne!H31)</f>
        <v>6</v>
      </c>
      <c r="BK32" s="57" t="str">
        <f>IF([7]Miesieczne!I31=0,"",[7]Miesieczne!I31)</f>
        <v/>
      </c>
      <c r="BL32" s="24">
        <f>IF([7]Miesieczne!J31=0,".",[7]Miesieczne!J31)</f>
        <v>3</v>
      </c>
      <c r="BM32" s="57" t="str">
        <f>IF([7]Miesieczne!K31=0,"",[7]Miesieczne!K31)</f>
        <v/>
      </c>
      <c r="BN32" s="24">
        <f>IF([7]Miesieczne!L31=0,".",[7]Miesieczne!L31)</f>
        <v>4.75</v>
      </c>
      <c r="BO32" s="57" t="str">
        <f>IF([7]Miesieczne!M31=0,"",[7]Miesieczne!M31)</f>
        <v/>
      </c>
      <c r="BP32" s="21">
        <f>IF([7]Miesieczne!N31=0,".",[7]Miesieczne!N31)</f>
        <v>2.1</v>
      </c>
      <c r="BQ32" s="22" t="str">
        <f>IF([7]Miesieczne!O31=0,"",[7]Miesieczne!O31)</f>
        <v/>
      </c>
      <c r="BR32" s="21">
        <f>IF([7]Miesieczne!P31=0,".",[7]Miesieczne!P31)</f>
        <v>4.5</v>
      </c>
      <c r="BS32" s="22" t="str">
        <f>IF([7]Miesieczne!Q31=0,"",[7]Miesieczne!Q31)</f>
        <v/>
      </c>
      <c r="BT32" s="21">
        <f>IF([7]Miesieczne!R31=0,".",[7]Miesieczne!R31)</f>
        <v>2</v>
      </c>
      <c r="BU32" s="22" t="str">
        <f>IF([7]Miesieczne!S31=0,"",[7]Miesieczne!S31)</f>
        <v/>
      </c>
      <c r="BV32" s="21">
        <f>IF([7]Miesieczne!T31=0,".",[7]Miesieczne!T31)</f>
        <v>5</v>
      </c>
      <c r="BW32" s="22" t="str">
        <f>IF([7]Miesieczne!U31=0,"",[7]Miesieczne!U31)</f>
        <v/>
      </c>
      <c r="BX32" s="21">
        <f>IF([8]Wartosci!B31=0,".",[8]Wartosci!B31)</f>
        <v>6.6</v>
      </c>
      <c r="BY32" s="22" t="str">
        <f>IF([8]Wartosci!C31=0,"",[8]Wartosci!C31)</f>
        <v/>
      </c>
      <c r="BZ32" s="21">
        <f>IF([9]A!B31=0,".",[9]A!B31)</f>
        <v>88</v>
      </c>
      <c r="CA32" s="22" t="str">
        <f>IF([9]A!C31=0,"",[9]A!C31)</f>
        <v/>
      </c>
      <c r="CB32" s="21">
        <f>IF([9]B!B31=0,".",[9]B!B31)</f>
        <v>103.1</v>
      </c>
      <c r="CC32" s="22" t="str">
        <f>IF([9]B!C31=0,"",[9]B!C31)</f>
        <v/>
      </c>
      <c r="CD32" s="21">
        <f>IF([9]A!D31=0,".",[9]A!D31)</f>
        <v>106.2</v>
      </c>
      <c r="CE32" s="22" t="str">
        <f>IF([9]A!E31=0,"",[9]A!E31)</f>
        <v/>
      </c>
      <c r="CF32" s="21">
        <f>IF([9]B!D31=0,".",[9]B!D31)</f>
        <v>97.6</v>
      </c>
      <c r="CG32" s="22" t="str">
        <f>IF([9]B!E31=0,"",[9]B!E31)</f>
        <v/>
      </c>
      <c r="CH32" s="21">
        <f>IF([9]A!N31=0,".",[9]A!N31)</f>
        <v>126</v>
      </c>
      <c r="CI32" s="22" t="str">
        <f>IF([9]A!O31=0,"",[9]A!O31)</f>
        <v/>
      </c>
      <c r="CJ32" s="21">
        <f>IF([9]B!N31=0,".",[9]B!N31)</f>
        <v>103.8</v>
      </c>
      <c r="CK32" s="22" t="str">
        <f>IF([9]B!O31=0,"",[9]B!O31)</f>
        <v/>
      </c>
      <c r="CL32" s="21">
        <f>IF([9]A!P31=0,".",[9]A!P31)</f>
        <v>139.9</v>
      </c>
      <c r="CM32" s="22" t="str">
        <f>IF([9]A!Q31=0,"",[9]A!Q31)</f>
        <v/>
      </c>
      <c r="CN32" s="21">
        <f>IF([9]B!P31=0,".",[9]B!P31)</f>
        <v>93.1</v>
      </c>
      <c r="CO32" s="22" t="str">
        <f>IF([9]B!Q31=0,"",[9]B!Q31)</f>
        <v/>
      </c>
      <c r="CP32" s="21">
        <f>IF([10]A!B31=0,".",[10]A!B31)</f>
        <v>107.9</v>
      </c>
      <c r="CQ32" s="22" t="str">
        <f>IF([10]A!C31=0,"",[10]A!C31)</f>
        <v/>
      </c>
      <c r="CR32" s="21">
        <f>IF([10]B!B31=0,".",[10]B!B31)</f>
        <v>100.1</v>
      </c>
      <c r="CS32" s="22" t="str">
        <f>IF([10]B!C31=0,"",[10]B!C31)</f>
        <v/>
      </c>
      <c r="CT32" s="21">
        <f>IF([10]C_miesieczne!B31=0,".",[10]C_miesieczne!B31)</f>
        <v>100.1</v>
      </c>
      <c r="CU32" s="22" t="str">
        <f>IF([10]C_miesieczne!C31=0,"",[10]C_miesieczne!C31)</f>
        <v/>
      </c>
      <c r="CV32" s="21">
        <f>IF([10]A!D31=0,".",[10]A!D31)</f>
        <v>108</v>
      </c>
      <c r="CW32" s="22" t="str">
        <f>IF([10]A!E31=0,"",[10]A!E31)</f>
        <v/>
      </c>
      <c r="CX32" s="21">
        <f>IF([10]B!D31=0,".",[10]B!D31)</f>
        <v>101.9</v>
      </c>
      <c r="CY32" s="22" t="str">
        <f>IF([10]B!E31=0,"",[10]B!E31)</f>
        <v/>
      </c>
      <c r="CZ32" s="21">
        <f>IF([10]C_miesieczne!D31=0,".",[10]C_miesieczne!D31)</f>
        <v>101.9</v>
      </c>
      <c r="DA32" s="22" t="str">
        <f>IF([10]C_miesieczne!E31=0,"",[10]C_miesieczne!E31)</f>
        <v/>
      </c>
      <c r="DB32" s="21">
        <f>IF([10]A!H31=0,".",[10]A!H31)</f>
        <v>108.5</v>
      </c>
      <c r="DC32" s="22" t="str">
        <f>IF([10]A!I31=0,"",[10]A!I31)</f>
        <v/>
      </c>
      <c r="DD32" s="21">
        <f>IF([10]B!H31=0,".",[10]B!H31)</f>
        <v>99.8</v>
      </c>
      <c r="DE32" s="22" t="str">
        <f>IF([10]B!I31=0,"",[10]B!I31)</f>
        <v/>
      </c>
      <c r="DF32" s="21">
        <f>IF([10]C_miesieczne!F31=0,".",[10]C_miesieczne!F31)</f>
        <v>99.8</v>
      </c>
      <c r="DG32" s="22" t="str">
        <f>IF([10]C_miesieczne!G31=0,"",[10]C_miesieczne!G31)</f>
        <v/>
      </c>
      <c r="DH32" s="21">
        <f>IF([10]A!BB31=0,".",[10]A!BB31)</f>
        <v>103.6</v>
      </c>
      <c r="DI32" s="22" t="str">
        <f>IF([10]A!BC31=0,"",[10]A!BC31)</f>
        <v/>
      </c>
      <c r="DJ32" s="21">
        <f>IF([10]B!BB31=0,".",[10]B!BB31)</f>
        <v>101.4</v>
      </c>
      <c r="DK32" s="22" t="str">
        <f>IF([10]B!BC31=0,"",[10]B!BC31)</f>
        <v/>
      </c>
      <c r="DL32" s="21">
        <f>IF([10]C_miesieczne!H31=0,".",[10]C_miesieczne!H31)</f>
        <v>101.4</v>
      </c>
      <c r="DM32" s="22" t="str">
        <f>IF([10]C_miesieczne!I31=0,"",[10]C_miesieczne!I31)</f>
        <v/>
      </c>
      <c r="DN32" s="21">
        <f>IF([10]A!BD31=0,".",[10]A!BD31)</f>
        <v>104.4</v>
      </c>
      <c r="DO32" s="22" t="str">
        <f>IF([10]A!BE31=0,"",[10]A!BE31)</f>
        <v/>
      </c>
      <c r="DP32" s="21">
        <f>IF([10]B!BD31=0,".",[10]B!BD31)</f>
        <v>102.1</v>
      </c>
      <c r="DQ32" s="22" t="str">
        <f>IF([10]B!BE31=0,"",[10]B!BE31)</f>
        <v/>
      </c>
      <c r="DR32" s="21">
        <f>IF([10]C_miesieczne!J31=0,".",[10]C_miesieczne!J31)</f>
        <v>102.1</v>
      </c>
      <c r="DS32" s="22" t="str">
        <f>IF([10]C_miesieczne!K31=0,"",[10]C_miesieczne!K31)</f>
        <v/>
      </c>
      <c r="DT32" s="21">
        <f>IF([11]A_Prod_bud_mont!B31=0,".",[11]A_Prod_bud_mont!B31)</f>
        <v>101.5</v>
      </c>
      <c r="DU32" s="22" t="str">
        <f>IF([11]A_Prod_bud_mont!C31=0,"",[11]A_Prod_bud_mont!C31)</f>
        <v/>
      </c>
      <c r="DV32" s="21">
        <f>IF([11]B_Prod_bud_mont!B31=0,".",[11]B_Prod_bud_mont!B31)</f>
        <v>99.9</v>
      </c>
      <c r="DW32" s="22" t="str">
        <f>IF([11]B_Prod_bud_mont!C31=0,"",[11]B_Prod_bud_mont!C31)</f>
        <v/>
      </c>
      <c r="DX32" s="21">
        <f>IF([11]Miesieczne!B31=0,".",[11]Miesieczne!B31)</f>
        <v>99.9</v>
      </c>
      <c r="DY32" s="22" t="str">
        <f>IF([11]Miesieczne!C31=0,"",[11]Miesieczne!C31)</f>
        <v/>
      </c>
      <c r="DZ32" s="21">
        <f>IF([12]A!B31=0,".",[12]A!B31)</f>
        <v>104.1</v>
      </c>
      <c r="EA32" s="22" t="str">
        <f>IF([12]A!C31=0,"",[12]A!C31)</f>
        <v/>
      </c>
      <c r="EB32" s="21">
        <f>IF([12]B!B31=0,".",[12]B!B31)</f>
        <v>100.7</v>
      </c>
      <c r="EC32" s="22" t="str">
        <f>IF([12]B!C31=0,"",[12]B!C31)</f>
        <v/>
      </c>
      <c r="ED32" s="21">
        <f>IF([12]C!B31=0,".",[12]C!B31)</f>
        <v>100.7</v>
      </c>
      <c r="EE32" s="22" t="str">
        <f>IF([12]C!C31=0,"",[12]C!C31)</f>
        <v/>
      </c>
      <c r="EF32" s="21">
        <f>IF([13]Miesieczne!B31=0,".",[13]Miesieczne!B31)</f>
        <v>111.6</v>
      </c>
      <c r="EG32" s="6" t="str">
        <f>IF([13]Miesieczne!C31=0,"",[13]Miesieczne!C31)</f>
        <v/>
      </c>
      <c r="EH32" s="21">
        <f>IF([13]Miesieczne!D31=0,".",[13]Miesieczne!D31)</f>
        <v>96.1</v>
      </c>
      <c r="EI32" s="22" t="str">
        <f>IF([13]Miesieczne!E31=0,"",[13]Miesieczne!E31)</f>
        <v/>
      </c>
      <c r="EJ32" s="6">
        <f>IF([13]Miesieczne!F31=0,".",[13]Miesieczne!F31)</f>
        <v>114</v>
      </c>
      <c r="EK32" s="6" t="str">
        <f>IF([13]Miesieczne!G31=0,"",[13]Miesieczne!G31)</f>
        <v/>
      </c>
      <c r="EL32" s="21">
        <f>IF([13]Miesieczne!H31=0,".",[13]Miesieczne!H31)</f>
        <v>97.8</v>
      </c>
      <c r="EM32" s="22" t="str">
        <f>IF([13]Miesieczne!I31=0,"",[13]Miesieczne!I31)</f>
        <v/>
      </c>
      <c r="EN32" s="6">
        <f>IF([13]Miesieczne!J31=0,".",[13]Miesieczne!J31)</f>
        <v>97.9</v>
      </c>
      <c r="EO32" s="22" t="str">
        <f>IF([13]Miesieczne!K31=0,"",[13]Miesieczne!K31)</f>
        <v/>
      </c>
      <c r="EP32" s="13">
        <v>437.75</v>
      </c>
      <c r="EQ32" s="57"/>
      <c r="ER32" s="13">
        <v>338.84</v>
      </c>
      <c r="ES32" s="13"/>
      <c r="ET32" s="24">
        <v>361.35</v>
      </c>
      <c r="EU32" s="57"/>
      <c r="EV32" s="6">
        <f>IF([14]Wskazniki!B31=0,".",[14]Wskazniki!B31)</f>
        <v>87</v>
      </c>
      <c r="EW32" s="22" t="str">
        <f>IF([14]Wskazniki!C31=0,"",[14]Wskazniki!C31)</f>
        <v/>
      </c>
      <c r="EX32" s="21">
        <f>IF([14]Wskazniki!D31=0,".",[14]Wskazniki!D31)</f>
        <v>94.5</v>
      </c>
      <c r="EY32" s="22" t="str">
        <f>IF([14]Wskazniki!E31=0,"",[14]Wskazniki!E31)</f>
        <v/>
      </c>
      <c r="EZ32" s="6">
        <f>IF([14]Wskazniki!H31=0,".",[14]Wskazniki!H31)</f>
        <v>83.2</v>
      </c>
      <c r="FA32" s="22" t="str">
        <f>IF([14]Wskazniki!I31=0,"",[14]Wskazniki!I31)</f>
        <v/>
      </c>
      <c r="FB32" s="21">
        <f>IF([14]Wskazniki!BB31=0,".",[14]Wskazniki!BB31)</f>
        <v>123.9</v>
      </c>
      <c r="FC32" s="22" t="str">
        <f>IF([14]Wskazniki!BC31=0,"",[14]Wskazniki!BC31)</f>
        <v/>
      </c>
      <c r="FD32" s="6">
        <f>IF([14]Wskazniki!BD31=0,".",[14]Wskazniki!BD31)</f>
        <v>86.6</v>
      </c>
      <c r="FE32" s="22" t="str">
        <f>IF([14]Wskazniki!BE31=0,"",[14]Wskazniki!BE31)</f>
        <v/>
      </c>
      <c r="FF32" s="21">
        <f>IF([15]Miesieczne!B31=0,".",[15]Miesieczne!B31)</f>
        <v>64.8</v>
      </c>
      <c r="FG32" s="22" t="str">
        <f>IF([15]Miesieczne!C31=0,"",[15]Miesieczne!C31)</f>
        <v/>
      </c>
      <c r="FH32" s="6">
        <f>IF([16]A!B31=0,".",[16]A!B31)</f>
        <v>108.5</v>
      </c>
      <c r="FI32" s="22" t="str">
        <f>IF([16]A!C31=0,"",[16]A!C31)</f>
        <v/>
      </c>
      <c r="FJ32" s="21">
        <f>IF([16]A!D31=0,".",[16]A!D31)</f>
        <v>101.6</v>
      </c>
      <c r="FK32" s="22" t="str">
        <f>IF([16]A!E31=0,"",[16]A!E31)</f>
        <v/>
      </c>
      <c r="FL32" s="6">
        <f>IF([16]A!H31=0,".",[16]A!H31)</f>
        <v>110.8</v>
      </c>
      <c r="FM32" s="22" t="str">
        <f>IF([16]A!I31=0,"",[16]A!I31)</f>
        <v/>
      </c>
      <c r="FN32" s="21">
        <f>IF([16]A!BB31=0,".",[16]A!BB31)</f>
        <v>96.6</v>
      </c>
      <c r="FO32" s="95" t="str">
        <f>IF([16]A!BC31=0,"",[16]A!BC31)</f>
        <v/>
      </c>
      <c r="FP32" s="6">
        <f>IF([16]A!BD31=0,".",[16]A!BD31)</f>
        <v>106.1</v>
      </c>
      <c r="FQ32" s="22" t="str">
        <f>IF([16]A!BE31=0,"",[16]A!BE31)</f>
        <v/>
      </c>
      <c r="FR32" s="21">
        <f>IF([15]A!B31=0,".",[15]A!B31)</f>
        <v>131.9</v>
      </c>
      <c r="FS32" s="22" t="str">
        <f>IF([15]A!C31=0,"",[15]A!C31)</f>
        <v/>
      </c>
      <c r="FT32" s="6">
        <f>IF([16]B!B31=0,".",[16]B!B31)</f>
        <v>95</v>
      </c>
      <c r="FU32" s="22" t="str">
        <f>IF([16]B!C31=0,"",[16]B!C31)</f>
        <v/>
      </c>
      <c r="FV32" s="21">
        <f>IF([16]B!D31=0,".",[16]B!D31)</f>
        <v>94.5</v>
      </c>
      <c r="FW32" s="22" t="str">
        <f>IF([16]B!E31=0,"",[16]B!E31)</f>
        <v/>
      </c>
      <c r="FX32" s="6">
        <f>IF([16]B!H31=0,".",[16]B!H31)</f>
        <v>95.1</v>
      </c>
      <c r="FY32" s="22" t="str">
        <f>IF([16]B!I31=0,"",[16]B!I31)</f>
        <v/>
      </c>
      <c r="FZ32" s="21">
        <f>IF([16]B!BB31=0,".",[16]B!BB31)</f>
        <v>95.7</v>
      </c>
      <c r="GA32" s="22" t="str">
        <f>IF([16]B!BC31=0,"",[16]B!BC31)</f>
        <v/>
      </c>
      <c r="GB32" s="6">
        <f>IF([16]B!BD31=0,".",[16]B!BD31)</f>
        <v>88.3</v>
      </c>
      <c r="GC32" s="22" t="str">
        <f>IF([16]B!BE31=0,"",[16]B!BE31)</f>
        <v/>
      </c>
      <c r="GD32" s="21">
        <f>IF([15]B!B31=0,".",[15]B!B31)</f>
        <v>35.4</v>
      </c>
      <c r="GE32" s="22" t="str">
        <f>IF([15]B!C31=0,"",[15]B!C31)</f>
        <v/>
      </c>
      <c r="GF32" s="6">
        <f>IF([14]Miesieczne!B31=0,".",[14]Miesieczne!B31)</f>
        <v>91.1</v>
      </c>
      <c r="GG32" s="6" t="str">
        <f>IF([14]Miesieczne!C31=0,"",[14]Miesieczne!C31)</f>
        <v/>
      </c>
      <c r="GH32" s="21">
        <f>IF([14]Miesieczne!D31=0,".",[14]Miesieczne!D31)</f>
        <v>106</v>
      </c>
      <c r="GI32" s="22" t="str">
        <f>IF([14]Miesieczne!E31=0,"",[14]Miesieczne!E31)</f>
        <v/>
      </c>
      <c r="GJ32" s="6">
        <f>IF([14]Miesieczne!F31=0,".",[14]Miesieczne!F31)</f>
        <v>89.7</v>
      </c>
      <c r="GK32" s="6" t="str">
        <f>IF([14]Miesieczne!G31=0,"",[14]Miesieczne!G31)</f>
        <v/>
      </c>
      <c r="GL32" s="21">
        <f>IF([14]Miesieczne!H31=0,".",[14]Miesieczne!H31)</f>
        <v>101.4</v>
      </c>
      <c r="GM32" s="22" t="str">
        <f>IF([14]Miesieczne!I31=0,"",[14]Miesieczne!I31)</f>
        <v/>
      </c>
      <c r="GN32" s="6">
        <f>IF([14]Miesieczne!J31=0,".",[14]Miesieczne!J31)</f>
        <v>91.6</v>
      </c>
      <c r="GO32" s="6" t="str">
        <f>IF([14]Miesieczne!K31=0,"",[14]Miesieczne!K31)</f>
        <v/>
      </c>
      <c r="GP32" s="21">
        <f>IF([15]Miesieczne!D31=0,".",[15]Miesieczne!D31)</f>
        <v>120</v>
      </c>
      <c r="GQ32" s="22" t="str">
        <f>IF([15]Miesieczne!E31=0,"",[15]Miesieczne!E31)</f>
        <v/>
      </c>
      <c r="GR32" s="6">
        <f>IF([16]Miesieczne!B31=0,".",[16]Miesieczne!B31)</f>
        <v>106.1</v>
      </c>
      <c r="GS32" s="6" t="str">
        <f>IF([16]Miesieczne!C31=0,"",[16]Miesieczne!C31)</f>
        <v/>
      </c>
      <c r="GT32" s="21">
        <f>IF([16]Miesieczne!D31=0,".",[16]Miesieczne!D31)</f>
        <v>99.4</v>
      </c>
      <c r="GU32" s="22" t="str">
        <f>IF([16]Miesieczne!E31=0,"",[16]Miesieczne!E31)</f>
        <v/>
      </c>
      <c r="GV32" s="6">
        <f>IF([16]Miesieczne!F31=0,".",[16]Miesieczne!F31)</f>
        <v>107.7</v>
      </c>
      <c r="GW32" s="6" t="str">
        <f>IF([16]Miesieczne!G31=0,"",[16]Miesieczne!G31)</f>
        <v/>
      </c>
      <c r="GX32" s="21">
        <f>IF([16]Miesieczne!H31=0,".",[16]Miesieczne!H31)</f>
        <v>96.3</v>
      </c>
      <c r="GY32" s="22" t="str">
        <f>IF([16]Miesieczne!I31=0,"",[16]Miesieczne!I31)</f>
        <v/>
      </c>
      <c r="GZ32" s="6">
        <f>IF([16]Miesieczne!J31=0,".",[16]Miesieczne!J31)</f>
        <v>104.2</v>
      </c>
      <c r="HA32" s="6" t="str">
        <f>IF([16]Miesieczne!K31=0,"",[16]Miesieczne!K31)</f>
        <v/>
      </c>
      <c r="HB32" s="21">
        <f>IF([15]Miesieczne!F31=0,".",[15]Miesieczne!F31)</f>
        <v>127.9</v>
      </c>
      <c r="HC32" s="22" t="str">
        <f>IF([15]Miesieczne!G31=0,"",[15]Miesieczne!G31)</f>
        <v/>
      </c>
      <c r="HD32" s="6">
        <f>IF([16]Miesieczne!L31=0,".",[16]Miesieczne!L31)</f>
        <v>96.8</v>
      </c>
      <c r="HE32" s="22" t="str">
        <f>IF([16]Miesieczne!M31=0,"",[16]Miesieczne!M31)</f>
        <v/>
      </c>
      <c r="HF32" s="6">
        <f>IF([16]Miesieczne!N31=0,".",[16]Miesieczne!N31)</f>
        <v>107.2</v>
      </c>
      <c r="HG32" s="6" t="str">
        <f>IF([16]Miesieczne!O31=0,"",[16]Miesieczne!O31)</f>
        <v/>
      </c>
      <c r="HH32" s="21">
        <f>IF([16]Miesieczne!P31=0,".",[16]Miesieczne!P31)</f>
        <v>96.3</v>
      </c>
      <c r="HI32" s="22" t="str">
        <f>IF([16]Miesieczne!Q31=0,"",[16]Miesieczne!Q31)</f>
        <v/>
      </c>
      <c r="HJ32" s="6">
        <f>IF([16]Miesieczne!R31=0,".",[16]Miesieczne!R31)</f>
        <v>96.4</v>
      </c>
      <c r="HK32" s="22" t="str">
        <f>IF([16]Miesieczne!S31=0,"",[16]Miesieczne!S31)</f>
        <v/>
      </c>
      <c r="HL32" s="6">
        <f>IF([16]Miesieczne!T31=0,".",[16]Miesieczne!T31)</f>
        <v>98.8</v>
      </c>
      <c r="HM32" s="22" t="str">
        <f>IF([16]Miesieczne!U31=0,"",[16]Miesieczne!U31)</f>
        <v/>
      </c>
      <c r="HN32" s="6">
        <f>IF([15]Miesieczne!H31=0,".",[15]Miesieczne!H31)</f>
        <v>100.9</v>
      </c>
      <c r="HO32" s="6" t="str">
        <f>IF([15]Miesieczne!I31=0,"",[15]Miesieczne!I31)</f>
        <v/>
      </c>
      <c r="HP32" s="21">
        <f>IF([16]Miesieczne!V31=0,".",[16]Miesieczne!V31)</f>
        <v>105.9</v>
      </c>
      <c r="HQ32" s="22" t="str">
        <f>IF([16]Miesieczne!W31=0,"",[16]Miesieczne!W31)</f>
        <v/>
      </c>
      <c r="HR32" s="6">
        <f>IF([16]Miesieczne!X31=0,".",[16]Miesieczne!X31)</f>
        <v>117.9</v>
      </c>
      <c r="HS32" s="6" t="str">
        <f>IF([16]Miesieczne!Y31=0,"",[16]Miesieczne!Y31)</f>
        <v/>
      </c>
      <c r="HT32" s="21">
        <f>IF([16]Miesieczne!Z31=0,".",[16]Miesieczne!Z31)</f>
        <v>108.5</v>
      </c>
      <c r="HU32" s="22" t="str">
        <f>IF([16]Miesieczne!AA31=0,"",[16]Miesieczne!AA31)</f>
        <v/>
      </c>
      <c r="HV32" s="6">
        <f>IF([16]Miesieczne!AB31=0,".",[16]Miesieczne!AB31)</f>
        <v>108.9</v>
      </c>
      <c r="HW32" s="6" t="str">
        <f>IF([16]Miesieczne!AC31=0,"",[16]Miesieczne!AC31)</f>
        <v/>
      </c>
      <c r="HX32" s="21">
        <f>IF([16]Miesieczne!AD31=0,".",[16]Miesieczne!AD31)</f>
        <v>121.1</v>
      </c>
      <c r="HY32" s="22" t="str">
        <f>IF([16]Miesieczne!AE31=0,"",[16]Miesieczne!AE31)</f>
        <v/>
      </c>
      <c r="HZ32" s="6">
        <f>IF([16]Miesieczne!AF31=0,".",[16]Miesieczne!AF31)</f>
        <v>113.1</v>
      </c>
      <c r="IA32" s="6" t="str">
        <f>IF([16]Miesieczne!AG31=0,"",[16]Miesieczne!AG31)</f>
        <v/>
      </c>
      <c r="IB32" s="19">
        <f>IF([17]Miesieczne!B31=0,".",[17]Miesieczne!B31)</f>
        <v>6677</v>
      </c>
      <c r="IC32" s="58" t="str">
        <f>IF([17]Miesieczne!C31=0,"",[17]Miesieczne!C31)</f>
        <v/>
      </c>
      <c r="ID32" s="3">
        <f>IF([17]Miesieczne!D31=0,".",[17]Miesieczne!D31)</f>
        <v>792</v>
      </c>
      <c r="IE32" s="3" t="str">
        <f>IF([17]Miesieczne!E31=0,"",[17]Miesieczne!E31)</f>
        <v/>
      </c>
      <c r="IF32" s="19">
        <f>IF([18]Miesieczne!B31=0,".",[18]Miesieczne!B31)</f>
        <v>15050</v>
      </c>
      <c r="IG32" s="58" t="str">
        <f>IF([18]Miesieczne!C31=0,"",[18]Miesieczne!C31)</f>
        <v/>
      </c>
      <c r="IH32" s="3">
        <v>2317</v>
      </c>
      <c r="II32" s="3"/>
      <c r="IJ32" s="19">
        <f>IF([19]Wartosci_miesieczne!B31=0,".",[19]Wartosci_miesieczne!B31)</f>
        <v>12468</v>
      </c>
      <c r="IK32" s="22" t="str">
        <f>IF([19]Wartosci_miesieczne!C31=0,"",[19]Wartosci_miesieczne!C31)</f>
        <v/>
      </c>
      <c r="IL32" s="6">
        <f>IF(ROUND([20]Wartosci!B31/1000,1)=0,".",ROUND([20]Wartosci!B31/1000,1))</f>
        <v>36</v>
      </c>
      <c r="IM32" s="22" t="str">
        <f>IF([20]Wartosci!C31=0,"",[20]Wartosci!C31)</f>
        <v/>
      </c>
      <c r="IN32" s="21">
        <f>IF([21]Miesieczne!B31=0,".",[21]Miesieczne!B31)</f>
        <v>79.400000000000006</v>
      </c>
      <c r="IO32" s="22" t="str">
        <f>IF([21]Miesieczne!C31=0,"",[21]Miesieczne!C31)</f>
        <v/>
      </c>
      <c r="IP32" s="6">
        <f>IF([21]Miesieczne!D31=0,".",[21]Miesieczne!D31)</f>
        <v>102.3</v>
      </c>
      <c r="IQ32" s="6" t="str">
        <f>IF([21]Miesieczne!E31=0,"",[21]Miesieczne!E31)</f>
        <v/>
      </c>
      <c r="IR32" s="21">
        <f>IF([21]Miesieczne!F31=0,".",[21]Miesieczne!F31)</f>
        <v>90.3</v>
      </c>
      <c r="IS32" s="22" t="str">
        <f>IF([21]Miesieczne!G31=0,"",[21]Miesieczne!G31)</f>
        <v/>
      </c>
      <c r="IT32" s="6" t="s">
        <v>569</v>
      </c>
      <c r="IU32" s="6"/>
      <c r="IV32" s="21">
        <f>IF([21]Ceny_stale_A!B31=0,".",[21]Ceny_stale_A!B31)</f>
        <v>109.9</v>
      </c>
      <c r="IW32" s="95" t="str">
        <f>IF([21]Ceny_stale_A!C31=0,"",[21]Ceny_stale_A!C31)</f>
        <v/>
      </c>
      <c r="IX32" s="96" t="s">
        <v>569</v>
      </c>
      <c r="IY32" s="6"/>
      <c r="IZ32" s="21" t="s">
        <v>569</v>
      </c>
      <c r="JA32" s="22"/>
      <c r="JB32" s="6" t="s">
        <v>569</v>
      </c>
      <c r="JC32" s="6"/>
      <c r="JD32" s="21">
        <f>IF([22]Miesieczne!D31=0,".",[22]Miesieczne!D31)</f>
        <v>48845.7</v>
      </c>
      <c r="JE32" s="22" t="str">
        <f>IF([22]Miesieczne!E31=0,"",[22]Miesieczne!E31)</f>
        <v/>
      </c>
      <c r="JF32" s="6">
        <f>IF([22]Miesieczne!F31=0,".",[22]Miesieczne!F31)</f>
        <v>53761.2</v>
      </c>
      <c r="JG32" s="6" t="str">
        <f>IF([22]Miesieczne!G31=0,"",[22]Miesieczne!G31)</f>
        <v/>
      </c>
      <c r="JH32" s="21">
        <f>IF([22]Miesieczne!H31=0,".",[22]Miesieczne!H31)</f>
        <v>-4915.5</v>
      </c>
      <c r="JI32" s="22" t="str">
        <f>IF([22]Miesieczne!I31=0,"",[22]Miesieczne!I31)</f>
        <v/>
      </c>
      <c r="JJ32" s="6">
        <f>IF([22]Miesieczne!J31=0,".",[22]Miesieczne!J31)</f>
        <v>109</v>
      </c>
      <c r="JK32" s="6" t="str">
        <f>IF([22]Miesieczne!K31=0,"",[22]Miesieczne!K31)</f>
        <v/>
      </c>
      <c r="JL32" s="21">
        <f>IF([22]Miesieczne!L31=0,".",[22]Miesieczne!L31)</f>
        <v>109.2</v>
      </c>
      <c r="JM32" s="22" t="str">
        <f>IF([22]Miesieczne!M31=0,"",[22]Miesieczne!M31)</f>
        <v/>
      </c>
      <c r="JN32" s="6">
        <f>IF([22]Miesieczne!N31=0,".",[22]Miesieczne!N31)</f>
        <v>106.5</v>
      </c>
      <c r="JO32" s="6" t="str">
        <f>IF([22]Miesieczne!O31=0,"",[22]Miesieczne!O31)</f>
        <v/>
      </c>
      <c r="JP32" s="21">
        <f>IF([22]Miesieczne!P31=0,".",[22]Miesieczne!P31)</f>
        <v>102.9</v>
      </c>
      <c r="JQ32" s="6" t="str">
        <f>IF([22]Miesieczne!Q31=0,"",[22]Miesieczne!Q31)</f>
        <v/>
      </c>
      <c r="JR32" s="6"/>
      <c r="JS32" s="25"/>
      <c r="JT32" s="25"/>
    </row>
    <row r="33" spans="1:280" s="4" customFormat="1" ht="15" customHeight="1" x14ac:dyDescent="0.2">
      <c r="A33" s="110" t="s">
        <v>254</v>
      </c>
      <c r="B33" s="19">
        <f>IF([1]Wartosci!B32=0,".",[1]Wartosci!B32)</f>
        <v>38533</v>
      </c>
      <c r="C33" s="58" t="str">
        <f>IF([1]Wartosci!C32=0,"",[1]Wartosci!C32)</f>
        <v/>
      </c>
      <c r="D33" s="19">
        <f>IF([2]Wartosci!B32=0,".",[2]Wartosci!B32)</f>
        <v>5543</v>
      </c>
      <c r="E33" s="58" t="str">
        <f>IF([2]Wartosci!C32=0,"",[2]Wartosci!C32)</f>
        <v/>
      </c>
      <c r="F33" s="63">
        <f>IF([2]Miesieczne_I!B32=0,".",[2]Miesieczne_I!B32)</f>
        <v>98.8</v>
      </c>
      <c r="G33" s="63" t="str">
        <f>IF([2]Miesieczne_I!C32=0,"",[2]Miesieczne_I!C32)</f>
        <v/>
      </c>
      <c r="H33" s="21">
        <f>IF([2]A!B32=0,".",[2]A!B32)</f>
        <v>100.5</v>
      </c>
      <c r="I33" s="22" t="str">
        <f>IF([2]A!C32=0,"",[2]A!C32)</f>
        <v/>
      </c>
      <c r="J33" s="21">
        <f>IF([2]B!B32=0,".",[2]B!B32)</f>
        <v>99.9</v>
      </c>
      <c r="K33" s="22" t="str">
        <f>IF([2]B!C32=0,"",[2]B!C32)</f>
        <v/>
      </c>
      <c r="L33" s="21">
        <f>IF([3]Wartosci!T32=0,".",[3]Wartosci!T32)</f>
        <v>13.4</v>
      </c>
      <c r="M33" s="22" t="str">
        <f>IF([3]Wartosci!U32=0,"",[3]Wartosci!U32)</f>
        <v/>
      </c>
      <c r="N33" s="24">
        <f>IF([4]Wartosci!B32=0,".",[4]Wartosci!B32)</f>
        <v>3568.32</v>
      </c>
      <c r="O33" s="57" t="str">
        <f>IF([4]Wartosci!C32=0,"",[4]Wartosci!C32)</f>
        <v/>
      </c>
      <c r="P33" s="21">
        <f>IF([4]A!B32=0,".",[4]A!B32)</f>
        <v>104.3</v>
      </c>
      <c r="Q33" s="22" t="str">
        <f>IF([4]A!C32=0,"",[4]A!C32)</f>
        <v/>
      </c>
      <c r="R33" s="21">
        <f>IF([4]B!B32=0,".",[4]B!B32)</f>
        <v>97.3</v>
      </c>
      <c r="S33" s="22" t="str">
        <f>IF([4]B!C32=0,"",[4]B!C32)</f>
        <v/>
      </c>
      <c r="T33" s="64">
        <f>IF([4]Miesieczne!B32=0,".",[4]Miesieczne!B32)</f>
        <v>86.9</v>
      </c>
      <c r="U33" s="64" t="str">
        <f>IF([4]Miesieczne!C32=0,"",[4]Miesieczne!C32)</f>
        <v/>
      </c>
      <c r="V33" s="66">
        <f>IF([4]Miesieczne!D32=0,".",[4]Miesieczne!D32)</f>
        <v>100.1</v>
      </c>
      <c r="W33" s="67" t="str">
        <f>IF([4]Miesieczne!E32=0,"",[4]Miesieczne!E32)</f>
        <v/>
      </c>
      <c r="X33" s="64">
        <f>IF([4]Miesieczne!F32=0,".",[4]Miesieczne!F32)</f>
        <v>96.9</v>
      </c>
      <c r="Y33" s="64" t="str">
        <f>IF([4]Miesieczne!G32=0,"",[4]Miesieczne!G32)</f>
        <v/>
      </c>
      <c r="Z33" s="24">
        <f>IF([5]Wartosci!X32=0,".",[5]Wartosci!X32)</f>
        <v>1750.12</v>
      </c>
      <c r="AA33" s="57" t="str">
        <f>IF([5]Wartosci!Y32=0,"",[5]Wartosci!Y32)</f>
        <v/>
      </c>
      <c r="AB33" s="21">
        <f>IF([5]A!X32=0,".",[5]A!X32)</f>
        <v>104.6</v>
      </c>
      <c r="AC33" s="22" t="str">
        <f>IF([5]A!Y32=0,"",[5]A!Y32)</f>
        <v/>
      </c>
      <c r="AD33" s="21">
        <f>IF([5]B!X32=0,".",[5]B!X32)</f>
        <v>100.2</v>
      </c>
      <c r="AE33" s="22" t="str">
        <f>IF([5]B!Y32=0,"",[5]B!Y32)</f>
        <v/>
      </c>
      <c r="AF33" s="64">
        <f>IF([5]Miesieczne!B32=0,".",[5]Miesieczne!B32)</f>
        <v>86.2</v>
      </c>
      <c r="AG33" s="64" t="str">
        <f>IF([5]Miesieczne!C32=0,"",[5]Miesieczne!C32)</f>
        <v/>
      </c>
      <c r="AH33" s="66">
        <f>IF([5]Miesieczne!D32=0,".",[5]Miesieczne!D32)</f>
        <v>100</v>
      </c>
      <c r="AI33" s="67" t="str">
        <f>IF([5]Miesieczne!E32=0,"",[5]Miesieczne!E32)</f>
        <v/>
      </c>
      <c r="AJ33" s="64">
        <f>IF([5]Miesieczne!F32=0,".",[5]Miesieczne!F32)</f>
        <v>99.7</v>
      </c>
      <c r="AK33" s="64" t="str">
        <f>IF([5]Miesieczne!G32=0,"",[5]Miesieczne!G32)</f>
        <v/>
      </c>
      <c r="AL33" s="24">
        <f>IF([5]Wartosci!AH32=0,".",[5]Wartosci!AH32)</f>
        <v>984.87</v>
      </c>
      <c r="AM33" s="57" t="str">
        <f>IF([5]Wartosci!AI32=0,"",[5]Wartosci!AI32)</f>
        <v/>
      </c>
      <c r="AN33" s="21">
        <f>IF([5]A!AH32=0,".",[5]A!AH32)</f>
        <v>103</v>
      </c>
      <c r="AO33" s="22" t="str">
        <f>IF([5]A!AI32=0,"",[5]A!AI32)</f>
        <v/>
      </c>
      <c r="AP33" s="21">
        <f>IF([5]B!AH32=0,".",[5]B!AH32)</f>
        <v>98.1</v>
      </c>
      <c r="AQ33" s="22" t="str">
        <f>IF([5]B!AI32=0,"",[5]B!AI32)</f>
        <v/>
      </c>
      <c r="AR33" s="21">
        <f>IF([5]Miesieczne!H32=0,".",[5]Miesieczne!H32)</f>
        <v>84.3</v>
      </c>
      <c r="AS33" s="22" t="str">
        <f>IF([5]Miesieczne!I32=0,"",[5]Miesieczne!I32)</f>
        <v/>
      </c>
      <c r="AT33" s="21">
        <f>IF([5]Miesieczne!J32=0,".",[5]Miesieczne!J32)</f>
        <v>98.5</v>
      </c>
      <c r="AU33" s="22" t="str">
        <f>IF([5]Miesieczne!K32=0,"",[5]Miesieczne!K32)</f>
        <v/>
      </c>
      <c r="AV33" s="21">
        <f>IF([5]Miesieczne!L32=0,".",[5]Miesieczne!L32)</f>
        <v>97.6</v>
      </c>
      <c r="AW33" s="22" t="str">
        <f>IF([5]Miesieczne!M32=0,"",[5]Miesieczne!M32)</f>
        <v/>
      </c>
      <c r="AX33" s="21">
        <f>IF([6]Miesieczne!B32=0,".",[6]Miesieczne!B32)</f>
        <v>455.7</v>
      </c>
      <c r="AY33" s="22" t="str">
        <f>IF([6]Miesieczne!C32=0,"",[6]Miesieczne!C32)</f>
        <v/>
      </c>
      <c r="AZ33" s="21">
        <f>IF([6]Miesieczne!D32=0,".",[6]Miesieczne!D32)</f>
        <v>860.2</v>
      </c>
      <c r="BA33" s="22" t="str">
        <f>IF([6]Miesieczne!E32=0,"",[6]Miesieczne!E32)</f>
        <v/>
      </c>
      <c r="BB33" s="21">
        <f>IF([6]Miesieczne!F32=0,".",[6]Miesieczne!F32)</f>
        <v>872.1</v>
      </c>
      <c r="BC33" s="22" t="str">
        <f>IF([6]Miesieczne!G32=0,"",[6]Miesieczne!G32)</f>
        <v/>
      </c>
      <c r="BD33" s="21">
        <f>IF([7]Miesieczne!B32=0,".",[7]Miesieczne!B32)</f>
        <v>881.2</v>
      </c>
      <c r="BE33" s="22" t="str">
        <f>IF([7]Miesieczne!C32=0,"",[7]Miesieczne!C32)</f>
        <v/>
      </c>
      <c r="BF33" s="21">
        <f>IF([7]Miesieczne!D32=0,".",[7]Miesieczne!D32)</f>
        <v>126.3</v>
      </c>
      <c r="BG33" s="22" t="str">
        <f>IF([7]Miesieczne!E32=0,"",[7]Miesieczne!E32)</f>
        <v/>
      </c>
      <c r="BH33" s="24">
        <f>IF([7]Miesieczne!F32=0,".",[7]Miesieczne!F32)</f>
        <v>4.5</v>
      </c>
      <c r="BI33" s="57" t="str">
        <f>IF([7]Miesieczne!G32=0,"",[7]Miesieczne!G32)</f>
        <v/>
      </c>
      <c r="BJ33" s="24">
        <f>IF([7]Miesieczne!H32=0,".",[7]Miesieczne!H32)</f>
        <v>6</v>
      </c>
      <c r="BK33" s="57" t="str">
        <f>IF([7]Miesieczne!I32=0,"",[7]Miesieczne!I32)</f>
        <v/>
      </c>
      <c r="BL33" s="24">
        <f>IF([7]Miesieczne!J32=0,".",[7]Miesieczne!J32)</f>
        <v>3</v>
      </c>
      <c r="BM33" s="57" t="str">
        <f>IF([7]Miesieczne!K32=0,"",[7]Miesieczne!K32)</f>
        <v/>
      </c>
      <c r="BN33" s="24">
        <f>IF([7]Miesieczne!L32=0,".",[7]Miesieczne!L32)</f>
        <v>4.75</v>
      </c>
      <c r="BO33" s="57" t="str">
        <f>IF([7]Miesieczne!M32=0,"",[7]Miesieczne!M32)</f>
        <v/>
      </c>
      <c r="BP33" s="21">
        <f>IF([7]Miesieczne!N32=0,".",[7]Miesieczne!N32)</f>
        <v>2.1</v>
      </c>
      <c r="BQ33" s="22" t="str">
        <f>IF([7]Miesieczne!O32=0,"",[7]Miesieczne!O32)</f>
        <v/>
      </c>
      <c r="BR33" s="21">
        <f>IF([7]Miesieczne!P32=0,".",[7]Miesieczne!P32)</f>
        <v>4.5</v>
      </c>
      <c r="BS33" s="22" t="str">
        <f>IF([7]Miesieczne!Q32=0,"",[7]Miesieczne!Q32)</f>
        <v/>
      </c>
      <c r="BT33" s="21">
        <f>IF([7]Miesieczne!R32=0,".",[7]Miesieczne!R32)</f>
        <v>2.1</v>
      </c>
      <c r="BU33" s="22" t="str">
        <f>IF([7]Miesieczne!S32=0,"",[7]Miesieczne!S32)</f>
        <v/>
      </c>
      <c r="BV33" s="21">
        <f>IF([7]Miesieczne!T32=0,".",[7]Miesieczne!T32)</f>
        <v>4.9000000000000004</v>
      </c>
      <c r="BW33" s="22" t="str">
        <f>IF([7]Miesieczne!U32=0,"",[7]Miesieczne!U32)</f>
        <v/>
      </c>
      <c r="BX33" s="21">
        <f>IF([8]Wartosci!B32=0,".",[8]Wartosci!B32)</f>
        <v>6.6</v>
      </c>
      <c r="BY33" s="22" t="str">
        <f>IF([8]Wartosci!C32=0,"",[8]Wartosci!C32)</f>
        <v/>
      </c>
      <c r="BZ33" s="21">
        <f>IF([9]A!B32=0,".",[9]A!B32)</f>
        <v>84.9</v>
      </c>
      <c r="CA33" s="22" t="str">
        <f>IF([9]A!C32=0,"",[9]A!C32)</f>
        <v/>
      </c>
      <c r="CB33" s="21">
        <f>IF([9]B!B32=0,".",[9]B!B32)</f>
        <v>101.5</v>
      </c>
      <c r="CC33" s="22" t="str">
        <f>IF([9]B!C32=0,"",[9]B!C32)</f>
        <v/>
      </c>
      <c r="CD33" s="21">
        <f>IF([9]A!D32=0,".",[9]A!D32)</f>
        <v>102.7</v>
      </c>
      <c r="CE33" s="22" t="str">
        <f>IF([9]A!E32=0,"",[9]A!E32)</f>
        <v/>
      </c>
      <c r="CF33" s="21">
        <f>IF([9]B!D32=0,".",[9]B!D32)</f>
        <v>104</v>
      </c>
      <c r="CG33" s="22" t="str">
        <f>IF([9]B!E32=0,"",[9]B!E32)</f>
        <v/>
      </c>
      <c r="CH33" s="21">
        <f>IF([9]A!N32=0,".",[9]A!N32)</f>
        <v>123.6</v>
      </c>
      <c r="CI33" s="22" t="str">
        <f>IF([9]A!O32=0,"",[9]A!O32)</f>
        <v/>
      </c>
      <c r="CJ33" s="21">
        <f>IF([9]B!N32=0,".",[9]B!N32)</f>
        <v>99.8</v>
      </c>
      <c r="CK33" s="22" t="str">
        <f>IF([9]B!O32=0,"",[9]B!O32)</f>
        <v/>
      </c>
      <c r="CL33" s="21">
        <f>IF([9]A!P32=0,".",[9]A!P32)</f>
        <v>135.19999999999999</v>
      </c>
      <c r="CM33" s="22" t="str">
        <f>IF([9]A!Q32=0,"",[9]A!Q32)</f>
        <v/>
      </c>
      <c r="CN33" s="21">
        <f>IF([9]B!P32=0,".",[9]B!P32)</f>
        <v>102.9</v>
      </c>
      <c r="CO33" s="22" t="str">
        <f>IF([9]B!Q32=0,"",[9]B!Q32)</f>
        <v/>
      </c>
      <c r="CP33" s="21">
        <f>IF([10]A!B32=0,".",[10]A!B32)</f>
        <v>106</v>
      </c>
      <c r="CQ33" s="22" t="str">
        <f>IF([10]A!C32=0,"",[10]A!C32)</f>
        <v/>
      </c>
      <c r="CR33" s="21">
        <f>IF([10]B!B32=0,".",[10]B!B32)</f>
        <v>99.5</v>
      </c>
      <c r="CS33" s="22" t="str">
        <f>IF([10]B!C32=0,"",[10]B!C32)</f>
        <v/>
      </c>
      <c r="CT33" s="21">
        <f>IF([10]C_miesieczne!B32=0,".",[10]C_miesieczne!B32)</f>
        <v>99.6</v>
      </c>
      <c r="CU33" s="22" t="str">
        <f>IF([10]C_miesieczne!C32=0,"",[10]C_miesieczne!C32)</f>
        <v/>
      </c>
      <c r="CV33" s="21">
        <f>IF([10]A!D32=0,".",[10]A!D32)</f>
        <v>105</v>
      </c>
      <c r="CW33" s="22" t="str">
        <f>IF([10]A!E32=0,"",[10]A!E32)</f>
        <v/>
      </c>
      <c r="CX33" s="21">
        <f>IF([10]B!D32=0,".",[10]B!D32)</f>
        <v>99.3</v>
      </c>
      <c r="CY33" s="22" t="str">
        <f>IF([10]B!E32=0,"",[10]B!E32)</f>
        <v/>
      </c>
      <c r="CZ33" s="21">
        <f>IF([10]C_miesieczne!D32=0,".",[10]C_miesieczne!D32)</f>
        <v>101.2</v>
      </c>
      <c r="DA33" s="22" t="str">
        <f>IF([10]C_miesieczne!E32=0,"",[10]C_miesieczne!E32)</f>
        <v/>
      </c>
      <c r="DB33" s="21">
        <f>IF([10]A!H32=0,".",[10]A!H32)</f>
        <v>106.3</v>
      </c>
      <c r="DC33" s="22" t="str">
        <f>IF([10]A!I32=0,"",[10]A!I32)</f>
        <v/>
      </c>
      <c r="DD33" s="21">
        <f>IF([10]B!H32=0,".",[10]B!H32)</f>
        <v>99.3</v>
      </c>
      <c r="DE33" s="22" t="str">
        <f>IF([10]B!I32=0,"",[10]B!I32)</f>
        <v/>
      </c>
      <c r="DF33" s="21">
        <f>IF([10]C_miesieczne!F32=0,".",[10]C_miesieczne!F32)</f>
        <v>99.1</v>
      </c>
      <c r="DG33" s="22" t="str">
        <f>IF([10]C_miesieczne!G32=0,"",[10]C_miesieczne!G32)</f>
        <v/>
      </c>
      <c r="DH33" s="21">
        <f>IF([10]A!BB32=0,".",[10]A!BB32)</f>
        <v>103.6</v>
      </c>
      <c r="DI33" s="22" t="str">
        <f>IF([10]A!BC32=0,"",[10]A!BC32)</f>
        <v/>
      </c>
      <c r="DJ33" s="21">
        <f>IF([10]B!BB32=0,".",[10]B!BB32)</f>
        <v>100.2</v>
      </c>
      <c r="DK33" s="22" t="str">
        <f>IF([10]B!BC32=0,"",[10]B!BC32)</f>
        <v/>
      </c>
      <c r="DL33" s="21">
        <f>IF([10]C_miesieczne!H32=0,".",[10]C_miesieczne!H32)</f>
        <v>101.6</v>
      </c>
      <c r="DM33" s="22" t="str">
        <f>IF([10]C_miesieczne!I32=0,"",[10]C_miesieczne!I32)</f>
        <v/>
      </c>
      <c r="DN33" s="21">
        <f>IF([10]A!BD32=0,".",[10]A!BD32)</f>
        <v>104.7</v>
      </c>
      <c r="DO33" s="22" t="str">
        <f>IF([10]A!BE32=0,"",[10]A!BE32)</f>
        <v/>
      </c>
      <c r="DP33" s="21">
        <f>IF([10]B!BD32=0,".",[10]B!BD32)</f>
        <v>100.6</v>
      </c>
      <c r="DQ33" s="22" t="str">
        <f>IF([10]B!BE32=0,"",[10]B!BE32)</f>
        <v/>
      </c>
      <c r="DR33" s="21">
        <f>IF([10]C_miesieczne!J32=0,".",[10]C_miesieczne!J32)</f>
        <v>102.7</v>
      </c>
      <c r="DS33" s="22" t="str">
        <f>IF([10]C_miesieczne!K32=0,"",[10]C_miesieczne!K32)</f>
        <v/>
      </c>
      <c r="DT33" s="21">
        <f>IF([11]A_Prod_bud_mont!B32=0,".",[11]A_Prod_bud_mont!B32)</f>
        <v>101.4</v>
      </c>
      <c r="DU33" s="22" t="str">
        <f>IF([11]A_Prod_bud_mont!C32=0,"",[11]A_Prod_bud_mont!C32)</f>
        <v/>
      </c>
      <c r="DV33" s="21">
        <f>IF([11]B_Prod_bud_mont!B32=0,".",[11]B_Prod_bud_mont!B32)</f>
        <v>99.9</v>
      </c>
      <c r="DW33" s="22" t="str">
        <f>IF([11]B_Prod_bud_mont!C32=0,"",[11]B_Prod_bud_mont!C32)</f>
        <v/>
      </c>
      <c r="DX33" s="21">
        <f>IF([11]Miesieczne!B32=0,".",[11]Miesieczne!B32)</f>
        <v>99.8</v>
      </c>
      <c r="DY33" s="22" t="str">
        <f>IF([11]Miesieczne!C32=0,"",[11]Miesieczne!C32)</f>
        <v/>
      </c>
      <c r="DZ33" s="21">
        <f>IF([12]A!B32=0,".",[12]A!B32)</f>
        <v>104.3</v>
      </c>
      <c r="EA33" s="22" t="str">
        <f>IF([12]A!C32=0,"",[12]A!C32)</f>
        <v/>
      </c>
      <c r="EB33" s="21">
        <f>IF([12]B!B32=0,".",[12]B!B32)</f>
        <v>100.4</v>
      </c>
      <c r="EC33" s="22" t="str">
        <f>IF([12]B!C32=0,"",[12]B!C32)</f>
        <v/>
      </c>
      <c r="ED33" s="21">
        <f>IF([12]C!B32=0,".",[12]C!B32)</f>
        <v>101.1</v>
      </c>
      <c r="EE33" s="22" t="str">
        <f>IF([12]C!C32=0,"",[12]C!C32)</f>
        <v/>
      </c>
      <c r="EF33" s="21">
        <f>IF([13]Miesieczne!B32=0,".",[13]Miesieczne!B32)</f>
        <v>108.5</v>
      </c>
      <c r="EG33" s="6" t="str">
        <f>IF([13]Miesieczne!C32=0,"",[13]Miesieczne!C32)</f>
        <v/>
      </c>
      <c r="EH33" s="21">
        <f>IF([13]Miesieczne!D32=0,".",[13]Miesieczne!D32)</f>
        <v>97.5</v>
      </c>
      <c r="EI33" s="22" t="str">
        <f>IF([13]Miesieczne!E32=0,"",[13]Miesieczne!E32)</f>
        <v/>
      </c>
      <c r="EJ33" s="6">
        <f>IF([13]Miesieczne!F32=0,".",[13]Miesieczne!F32)</f>
        <v>111.7</v>
      </c>
      <c r="EK33" s="6" t="str">
        <f>IF([13]Miesieczne!G32=0,"",[13]Miesieczne!G32)</f>
        <v/>
      </c>
      <c r="EL33" s="21">
        <f>IF([13]Miesieczne!H32=0,".",[13]Miesieczne!H32)</f>
        <v>94.3</v>
      </c>
      <c r="EM33" s="22" t="str">
        <f>IF([13]Miesieczne!I32=0,"",[13]Miesieczne!I32)</f>
        <v/>
      </c>
      <c r="EN33" s="6">
        <f>IF([13]Miesieczne!J32=0,".",[13]Miesieczne!J32)</f>
        <v>97.1</v>
      </c>
      <c r="EO33" s="22" t="str">
        <f>IF([13]Miesieczne!K32=0,"",[13]Miesieczne!K32)</f>
        <v/>
      </c>
      <c r="EP33" s="13">
        <v>418.4</v>
      </c>
      <c r="EQ33" s="57"/>
      <c r="ER33" s="13">
        <v>316.08</v>
      </c>
      <c r="ES33" s="13"/>
      <c r="ET33" s="24">
        <v>346.6</v>
      </c>
      <c r="EU33" s="57"/>
      <c r="EV33" s="6">
        <f>IF([14]Wskazniki!B32=0,".",[14]Wskazniki!B32)</f>
        <v>86.6</v>
      </c>
      <c r="EW33" s="22" t="str">
        <f>IF([14]Wskazniki!C32=0,"",[14]Wskazniki!C32)</f>
        <v/>
      </c>
      <c r="EX33" s="21">
        <f>IF([14]Wskazniki!D32=0,".",[14]Wskazniki!D32)</f>
        <v>93.5</v>
      </c>
      <c r="EY33" s="22" t="str">
        <f>IF([14]Wskazniki!E32=0,"",[14]Wskazniki!E32)</f>
        <v/>
      </c>
      <c r="EZ33" s="6">
        <f>IF([14]Wskazniki!H32=0,".",[14]Wskazniki!H32)</f>
        <v>82.4</v>
      </c>
      <c r="FA33" s="22" t="str">
        <f>IF([14]Wskazniki!I32=0,"",[14]Wskazniki!I32)</f>
        <v/>
      </c>
      <c r="FB33" s="21">
        <f>IF([14]Wskazniki!BB32=0,".",[14]Wskazniki!BB32)</f>
        <v>129.19999999999999</v>
      </c>
      <c r="FC33" s="22" t="str">
        <f>IF([14]Wskazniki!BC32=0,"",[14]Wskazniki!BC32)</f>
        <v/>
      </c>
      <c r="FD33" s="6">
        <f>IF([14]Wskazniki!BD32=0,".",[14]Wskazniki!BD32)</f>
        <v>87.3</v>
      </c>
      <c r="FE33" s="22" t="str">
        <f>IF([14]Wskazniki!BE32=0,"",[14]Wskazniki!BE32)</f>
        <v/>
      </c>
      <c r="FF33" s="21">
        <f>IF([15]Miesieczne!B32=0,".",[15]Miesieczne!B32)</f>
        <v>61.2</v>
      </c>
      <c r="FG33" s="22" t="str">
        <f>IF([15]Miesieczne!C32=0,"",[15]Miesieczne!C32)</f>
        <v/>
      </c>
      <c r="FH33" s="6">
        <f>IF([16]A!B32=0,".",[16]A!B32)</f>
        <v>104.6</v>
      </c>
      <c r="FI33" s="22" t="str">
        <f>IF([16]A!C32=0,"",[16]A!C32)</f>
        <v/>
      </c>
      <c r="FJ33" s="21">
        <f>IF([16]A!D32=0,".",[16]A!D32)</f>
        <v>94.2</v>
      </c>
      <c r="FK33" s="22" t="str">
        <f>IF([16]A!E32=0,"",[16]A!E32)</f>
        <v/>
      </c>
      <c r="FL33" s="6">
        <f>IF([16]A!H32=0,".",[16]A!H32)</f>
        <v>105.2</v>
      </c>
      <c r="FM33" s="22" t="str">
        <f>IF([16]A!I32=0,"",[16]A!I32)</f>
        <v/>
      </c>
      <c r="FN33" s="21">
        <f>IF([16]A!BB32=0,".",[16]A!BB32)</f>
        <v>104.8</v>
      </c>
      <c r="FO33" s="95" t="str">
        <f>IF([16]A!BC32=0,"",[16]A!BC32)</f>
        <v/>
      </c>
      <c r="FP33" s="6">
        <f>IF([16]A!BD32=0,".",[16]A!BD32)</f>
        <v>105.1</v>
      </c>
      <c r="FQ33" s="22" t="str">
        <f>IF([16]A!BE32=0,"",[16]A!BE32)</f>
        <v/>
      </c>
      <c r="FR33" s="21">
        <f>IF([15]A!B32=0,".",[15]A!B32)</f>
        <v>111.9</v>
      </c>
      <c r="FS33" s="22" t="str">
        <f>IF([15]A!C32=0,"",[15]A!C32)</f>
        <v/>
      </c>
      <c r="FT33" s="6">
        <f>IF([16]B!B32=0,".",[16]B!B32)</f>
        <v>99.6</v>
      </c>
      <c r="FU33" s="22" t="str">
        <f>IF([16]B!C32=0,"",[16]B!C32)</f>
        <v/>
      </c>
      <c r="FV33" s="21">
        <f>IF([16]B!D32=0,".",[16]B!D32)</f>
        <v>98.6</v>
      </c>
      <c r="FW33" s="22" t="str">
        <f>IF([16]B!E32=0,"",[16]B!E32)</f>
        <v/>
      </c>
      <c r="FX33" s="6">
        <f>IF([16]B!H32=0,".",[16]B!H32)</f>
        <v>99</v>
      </c>
      <c r="FY33" s="22" t="str">
        <f>IF([16]B!I32=0,"",[16]B!I32)</f>
        <v/>
      </c>
      <c r="FZ33" s="21">
        <f>IF([16]B!BB32=0,".",[16]B!BB32)</f>
        <v>104.3</v>
      </c>
      <c r="GA33" s="22" t="str">
        <f>IF([16]B!BC32=0,"",[16]B!BC32)</f>
        <v/>
      </c>
      <c r="GB33" s="6">
        <f>IF([16]B!BD32=0,".",[16]B!BD32)</f>
        <v>100.9</v>
      </c>
      <c r="GC33" s="22" t="str">
        <f>IF([16]B!BE32=0,"",[16]B!BE32)</f>
        <v/>
      </c>
      <c r="GD33" s="21">
        <f>IF([15]B!B32=0,".",[15]B!B32)</f>
        <v>94.4</v>
      </c>
      <c r="GE33" s="22" t="str">
        <f>IF([15]B!C32=0,"",[15]B!C32)</f>
        <v/>
      </c>
      <c r="GF33" s="6">
        <f>IF([14]Miesieczne!B32=0,".",[14]Miesieczne!B32)</f>
        <v>88.8</v>
      </c>
      <c r="GG33" s="6" t="str">
        <f>IF([14]Miesieczne!C32=0,"",[14]Miesieczne!C32)</f>
        <v/>
      </c>
      <c r="GH33" s="21">
        <f>IF([14]Miesieczne!D32=0,".",[14]Miesieczne!D32)</f>
        <v>101.9</v>
      </c>
      <c r="GI33" s="22" t="str">
        <f>IF([14]Miesieczne!E32=0,"",[14]Miesieczne!E32)</f>
        <v/>
      </c>
      <c r="GJ33" s="6">
        <f>IF([14]Miesieczne!F32=0,".",[14]Miesieczne!F32)</f>
        <v>86.4</v>
      </c>
      <c r="GK33" s="6" t="str">
        <f>IF([14]Miesieczne!G32=0,"",[14]Miesieczne!G32)</f>
        <v/>
      </c>
      <c r="GL33" s="21">
        <f>IF([14]Miesieczne!H32=0,".",[14]Miesieczne!H32)</f>
        <v>111.6</v>
      </c>
      <c r="GM33" s="22" t="str">
        <f>IF([14]Miesieczne!I32=0,"",[14]Miesieczne!I32)</f>
        <v/>
      </c>
      <c r="GN33" s="6">
        <f>IF([14]Miesieczne!J32=0,".",[14]Miesieczne!J32)</f>
        <v>92.4</v>
      </c>
      <c r="GO33" s="6" t="str">
        <f>IF([14]Miesieczne!K32=0,"",[14]Miesieczne!K32)</f>
        <v/>
      </c>
      <c r="GP33" s="21">
        <f>IF([15]Miesieczne!D32=0,".",[15]Miesieczne!D32)</f>
        <v>106.8</v>
      </c>
      <c r="GQ33" s="22" t="str">
        <f>IF([15]Miesieczne!E32=0,"",[15]Miesieczne!E32)</f>
        <v/>
      </c>
      <c r="GR33" s="6">
        <f>IF([16]Miesieczne!B32=0,".",[16]Miesieczne!B32)</f>
        <v>100.8</v>
      </c>
      <c r="GS33" s="6" t="str">
        <f>IF([16]Miesieczne!C32=0,"",[16]Miesieczne!C32)</f>
        <v/>
      </c>
      <c r="GT33" s="21">
        <f>IF([16]Miesieczne!D32=0,".",[16]Miesieczne!D32)</f>
        <v>93.9</v>
      </c>
      <c r="GU33" s="22" t="str">
        <f>IF([16]Miesieczne!E32=0,"",[16]Miesieczne!E32)</f>
        <v/>
      </c>
      <c r="GV33" s="6">
        <f>IF([16]Miesieczne!F32=0,".",[16]Miesieczne!F32)</f>
        <v>101.1</v>
      </c>
      <c r="GW33" s="6" t="str">
        <f>IF([16]Miesieczne!G32=0,"",[16]Miesieczne!G32)</f>
        <v/>
      </c>
      <c r="GX33" s="21">
        <f>IF([16]Miesieczne!H32=0,".",[16]Miesieczne!H32)</f>
        <v>104.7</v>
      </c>
      <c r="GY33" s="22" t="str">
        <f>IF([16]Miesieczne!I32=0,"",[16]Miesieczne!I32)</f>
        <v/>
      </c>
      <c r="GZ33" s="6">
        <f>IF([16]Miesieczne!J32=0,".",[16]Miesieczne!J32)</f>
        <v>104.5</v>
      </c>
      <c r="HA33" s="6" t="str">
        <f>IF([16]Miesieczne!K32=0,"",[16]Miesieczne!K32)</f>
        <v/>
      </c>
      <c r="HB33" s="21">
        <f>IF([15]Miesieczne!F32=0,".",[15]Miesieczne!F32)</f>
        <v>110.7</v>
      </c>
      <c r="HC33" s="22" t="str">
        <f>IF([15]Miesieczne!G32=0,"",[15]Miesieczne!G32)</f>
        <v/>
      </c>
      <c r="HD33" s="6">
        <f>IF([16]Miesieczne!L32=0,".",[16]Miesieczne!L32)</f>
        <v>97.5</v>
      </c>
      <c r="HE33" s="22" t="str">
        <f>IF([16]Miesieczne!M32=0,"",[16]Miesieczne!M32)</f>
        <v/>
      </c>
      <c r="HF33" s="6">
        <f>IF([16]Miesieczne!N32=0,".",[16]Miesieczne!N32)</f>
        <v>96.1</v>
      </c>
      <c r="HG33" s="6" t="str">
        <f>IF([16]Miesieczne!O32=0,"",[16]Miesieczne!O32)</f>
        <v/>
      </c>
      <c r="HH33" s="21">
        <f>IF([16]Miesieczne!P32=0,".",[16]Miesieczne!P32)</f>
        <v>96.3</v>
      </c>
      <c r="HI33" s="22" t="str">
        <f>IF([16]Miesieczne!Q32=0,"",[16]Miesieczne!Q32)</f>
        <v/>
      </c>
      <c r="HJ33" s="6">
        <f>IF([16]Miesieczne!R32=0,".",[16]Miesieczne!R32)</f>
        <v>110.1</v>
      </c>
      <c r="HK33" s="22" t="str">
        <f>IF([16]Miesieczne!S32=0,"",[16]Miesieczne!S32)</f>
        <v/>
      </c>
      <c r="HL33" s="6">
        <f>IF([16]Miesieczne!T32=0,".",[16]Miesieczne!T32)</f>
        <v>100.9</v>
      </c>
      <c r="HM33" s="22" t="str">
        <f>IF([16]Miesieczne!U32=0,"",[16]Miesieczne!U32)</f>
        <v/>
      </c>
      <c r="HN33" s="6">
        <f>IF([15]Miesieczne!H32=0,".",[15]Miesieczne!H32)</f>
        <v>89</v>
      </c>
      <c r="HO33" s="6" t="str">
        <f>IF([15]Miesieczne!I32=0,"",[15]Miesieczne!I32)</f>
        <v/>
      </c>
      <c r="HP33" s="21">
        <f>IF([16]Miesieczne!V32=0,".",[16]Miesieczne!V32)</f>
        <v>116.9</v>
      </c>
      <c r="HQ33" s="22" t="str">
        <f>IF([16]Miesieczne!W32=0,"",[16]Miesieczne!W32)</f>
        <v/>
      </c>
      <c r="HR33" s="6">
        <f>IF([16]Miesieczne!X32=0,".",[16]Miesieczne!X32)</f>
        <v>127.5</v>
      </c>
      <c r="HS33" s="6" t="str">
        <f>IF([16]Miesieczne!Y32=0,"",[16]Miesieczne!Y32)</f>
        <v/>
      </c>
      <c r="HT33" s="21">
        <f>IF([16]Miesieczne!Z32=0,".",[16]Miesieczne!Z32)</f>
        <v>110.3</v>
      </c>
      <c r="HU33" s="22" t="str">
        <f>IF([16]Miesieczne!AA32=0,"",[16]Miesieczne!AA32)</f>
        <v/>
      </c>
      <c r="HV33" s="6">
        <f>IF([16]Miesieczne!AB32=0,".",[16]Miesieczne!AB32)</f>
        <v>99.4</v>
      </c>
      <c r="HW33" s="6" t="str">
        <f>IF([16]Miesieczne!AC32=0,"",[16]Miesieczne!AC32)</f>
        <v/>
      </c>
      <c r="HX33" s="21">
        <f>IF([16]Miesieczne!AD32=0,".",[16]Miesieczne!AD32)</f>
        <v>107</v>
      </c>
      <c r="HY33" s="22" t="str">
        <f>IF([16]Miesieczne!AE32=0,"",[16]Miesieczne!AE32)</f>
        <v/>
      </c>
      <c r="HZ33" s="6">
        <f>IF([16]Miesieczne!AF32=0,".",[16]Miesieczne!AF32)</f>
        <v>91.3</v>
      </c>
      <c r="IA33" s="6" t="str">
        <f>IF([16]Miesieczne!AG32=0,"",[16]Miesieczne!AG32)</f>
        <v/>
      </c>
      <c r="IB33" s="19">
        <f>IF([17]Miesieczne!B32=0,".",[17]Miesieczne!B32)</f>
        <v>6641</v>
      </c>
      <c r="IC33" s="58" t="str">
        <f>IF([17]Miesieczne!C32=0,"",[17]Miesieczne!C32)</f>
        <v/>
      </c>
      <c r="ID33" s="3">
        <f>IF([17]Miesieczne!D32=0,".",[17]Miesieczne!D32)</f>
        <v>751</v>
      </c>
      <c r="IE33" s="3" t="str">
        <f>IF([17]Miesieczne!E32=0,"",[17]Miesieczne!E32)</f>
        <v/>
      </c>
      <c r="IF33" s="19">
        <f>IF([18]Miesieczne!B32=0,".",[18]Miesieczne!B32)</f>
        <v>15076</v>
      </c>
      <c r="IG33" s="58" t="str">
        <f>IF([18]Miesieczne!C32=0,"",[18]Miesieczne!C32)</f>
        <v/>
      </c>
      <c r="IH33" s="3">
        <v>2057</v>
      </c>
      <c r="II33" s="3"/>
      <c r="IJ33" s="19">
        <f>IF([19]Wartosci_miesieczne!B32=0,".",[19]Wartosci_miesieczne!B32)</f>
        <v>11315</v>
      </c>
      <c r="IK33" s="22" t="str">
        <f>IF([19]Wartosci_miesieczne!C32=0,"",[19]Wartosci_miesieczne!C32)</f>
        <v/>
      </c>
      <c r="IL33" s="6">
        <f>IF(ROUND([20]Wartosci!B32/1000,1)=0,".",ROUND([20]Wartosci!B32/1000,1))</f>
        <v>33.9</v>
      </c>
      <c r="IM33" s="22" t="str">
        <f>IF([20]Wartosci!C32=0,"",[20]Wartosci!C32)</f>
        <v/>
      </c>
      <c r="IN33" s="21">
        <f>IF([21]Miesieczne!B32=0,".",[21]Miesieczne!B32)</f>
        <v>79.3</v>
      </c>
      <c r="IO33" s="22" t="str">
        <f>IF([21]Miesieczne!C32=0,"",[21]Miesieczne!C32)</f>
        <v/>
      </c>
      <c r="IP33" s="6">
        <f>IF([21]Miesieczne!D32=0,".",[21]Miesieczne!D32)</f>
        <v>101.1</v>
      </c>
      <c r="IQ33" s="6" t="str">
        <f>IF([21]Miesieczne!E32=0,"",[21]Miesieczne!E32)</f>
        <v/>
      </c>
      <c r="IR33" s="21">
        <f>IF([21]Miesieczne!F32=0,".",[21]Miesieczne!F32)</f>
        <v>88.4</v>
      </c>
      <c r="IS33" s="22" t="str">
        <f>IF([21]Miesieczne!G32=0,"",[21]Miesieczne!G32)</f>
        <v/>
      </c>
      <c r="IT33" s="6" t="s">
        <v>569</v>
      </c>
      <c r="IU33" s="6"/>
      <c r="IV33" s="21">
        <f>IF([21]Ceny_stale_A!B32=0,".",[21]Ceny_stale_A!B32)</f>
        <v>108.9</v>
      </c>
      <c r="IW33" s="95" t="str">
        <f>IF([21]Ceny_stale_A!C32=0,"",[21]Ceny_stale_A!C32)</f>
        <v/>
      </c>
      <c r="IX33" s="96" t="s">
        <v>569</v>
      </c>
      <c r="IY33" s="6"/>
      <c r="IZ33" s="21" t="s">
        <v>569</v>
      </c>
      <c r="JA33" s="22"/>
      <c r="JB33" s="6" t="s">
        <v>569</v>
      </c>
      <c r="JC33" s="6"/>
      <c r="JD33" s="21">
        <f>IF([22]Miesieczne!D32=0,".",[22]Miesieczne!D32)</f>
        <v>48144.7</v>
      </c>
      <c r="JE33" s="22" t="str">
        <f>IF([22]Miesieczne!E32=0,"",[22]Miesieczne!E32)</f>
        <v/>
      </c>
      <c r="JF33" s="6">
        <f>IF([22]Miesieczne!F32=0,".",[22]Miesieczne!F32)</f>
        <v>53733</v>
      </c>
      <c r="JG33" s="6" t="str">
        <f>IF([22]Miesieczne!G32=0,"",[22]Miesieczne!G32)</f>
        <v/>
      </c>
      <c r="JH33" s="21">
        <f>IF([22]Miesieczne!H32=0,".",[22]Miesieczne!H32)</f>
        <v>-5588.3</v>
      </c>
      <c r="JI33" s="22" t="str">
        <f>IF([22]Miesieczne!I32=0,"",[22]Miesieczne!I32)</f>
        <v/>
      </c>
      <c r="JJ33" s="6">
        <f>IF([22]Miesieczne!J32=0,".",[22]Miesieczne!J32)</f>
        <v>104.4</v>
      </c>
      <c r="JK33" s="6" t="str">
        <f>IF([22]Miesieczne!K32=0,"",[22]Miesieczne!K32)</f>
        <v/>
      </c>
      <c r="JL33" s="21">
        <f>IF([22]Miesieczne!L32=0,".",[22]Miesieczne!L32)</f>
        <v>101.1</v>
      </c>
      <c r="JM33" s="22" t="str">
        <f>IF([22]Miesieczne!M32=0,"",[22]Miesieczne!M32)</f>
        <v/>
      </c>
      <c r="JN33" s="6">
        <f>IF([22]Miesieczne!N32=0,".",[22]Miesieczne!N32)</f>
        <v>101.9</v>
      </c>
      <c r="JO33" s="6" t="str">
        <f>IF([22]Miesieczne!O32=0,"",[22]Miesieczne!O32)</f>
        <v/>
      </c>
      <c r="JP33" s="21">
        <f>IF([22]Miesieczne!P32=0,".",[22]Miesieczne!P32)</f>
        <v>105.9</v>
      </c>
      <c r="JQ33" s="6" t="str">
        <f>IF([22]Miesieczne!Q32=0,"",[22]Miesieczne!Q32)</f>
        <v/>
      </c>
      <c r="JR33" s="6"/>
      <c r="JS33" s="25"/>
      <c r="JT33" s="25"/>
    </row>
    <row r="34" spans="1:280" s="4" customFormat="1" ht="15" customHeight="1" x14ac:dyDescent="0.2">
      <c r="A34" s="110" t="s">
        <v>255</v>
      </c>
      <c r="B34" s="19">
        <f>IF([1]Wartosci!B33=0,".",[1]Wartosci!B33)</f>
        <v>38532</v>
      </c>
      <c r="C34" s="58" t="str">
        <f>IF([1]Wartosci!C33=0,"",[1]Wartosci!C33)</f>
        <v/>
      </c>
      <c r="D34" s="19">
        <f>IF([2]Wartosci!B33=0,".",[2]Wartosci!B33)</f>
        <v>5539</v>
      </c>
      <c r="E34" s="58" t="str">
        <f>IF([2]Wartosci!C33=0,"",[2]Wartosci!C33)</f>
        <v/>
      </c>
      <c r="F34" s="63">
        <f>IF([2]Miesieczne_I!B33=0,".",[2]Miesieczne_I!B33)</f>
        <v>98.7</v>
      </c>
      <c r="G34" s="63" t="str">
        <f>IF([2]Miesieczne_I!C33=0,"",[2]Miesieczne_I!C33)</f>
        <v/>
      </c>
      <c r="H34" s="21">
        <f>IF([2]A!B33=0,".",[2]A!B33)</f>
        <v>100.5</v>
      </c>
      <c r="I34" s="22" t="str">
        <f>IF([2]A!C33=0,"",[2]A!C33)</f>
        <v/>
      </c>
      <c r="J34" s="21">
        <f>IF([2]B!B33=0,".",[2]B!B33)</f>
        <v>99.9</v>
      </c>
      <c r="K34" s="22" t="str">
        <f>IF([2]B!C33=0,"",[2]B!C33)</f>
        <v/>
      </c>
      <c r="L34" s="21">
        <f>IF([3]Wartosci!T33=0,".",[3]Wartosci!T33)</f>
        <v>13.3</v>
      </c>
      <c r="M34" s="22" t="str">
        <f>IF([3]Wartosci!U33=0,"",[3]Wartosci!U33)</f>
        <v/>
      </c>
      <c r="N34" s="24">
        <f>IF([4]Wartosci!B33=0,".",[4]Wartosci!B33)</f>
        <v>3770.66</v>
      </c>
      <c r="O34" s="57" t="str">
        <f>IF([4]Wartosci!C33=0,"",[4]Wartosci!C33)</f>
        <v/>
      </c>
      <c r="P34" s="21">
        <f>IF([4]A!B33=0,".",[4]A!B33)</f>
        <v>103.8</v>
      </c>
      <c r="Q34" s="22" t="str">
        <f>IF([4]A!C33=0,"",[4]A!C33)</f>
        <v/>
      </c>
      <c r="R34" s="21">
        <f>IF([4]B!B33=0,".",[4]B!B33)</f>
        <v>105.7</v>
      </c>
      <c r="S34" s="22" t="str">
        <f>IF([4]B!C33=0,"",[4]B!C33)</f>
        <v/>
      </c>
      <c r="T34" s="64">
        <f>IF([4]Miesieczne!B33=0,".",[4]Miesieczne!B33)</f>
        <v>91.4</v>
      </c>
      <c r="U34" s="64" t="str">
        <f>IF([4]Miesieczne!C33=0,"",[4]Miesieczne!C33)</f>
        <v/>
      </c>
      <c r="V34" s="66">
        <f>IF([4]Miesieczne!D33=0,".",[4]Miesieczne!D33)</f>
        <v>100</v>
      </c>
      <c r="W34" s="67" t="str">
        <f>IF([4]Miesieczne!E33=0,"",[4]Miesieczne!E33)</f>
        <v/>
      </c>
      <c r="X34" s="64">
        <f>IF([4]Miesieczne!F33=0,".",[4]Miesieczne!F33)</f>
        <v>105.2</v>
      </c>
      <c r="Y34" s="64" t="str">
        <f>IF([4]Miesieczne!G33=0,"",[4]Miesieczne!G33)</f>
        <v/>
      </c>
      <c r="Z34" s="24">
        <f>IF([5]Wartosci!X33=0,".",[5]Wartosci!X33)</f>
        <v>1828.74</v>
      </c>
      <c r="AA34" s="57" t="str">
        <f>IF([5]Wartosci!Y33=0,"",[5]Wartosci!Y33)</f>
        <v/>
      </c>
      <c r="AB34" s="21">
        <f>IF([5]A!X33=0,".",[5]A!X33)</f>
        <v>105.7</v>
      </c>
      <c r="AC34" s="22" t="str">
        <f>IF([5]A!Y33=0,"",[5]A!Y33)</f>
        <v/>
      </c>
      <c r="AD34" s="21">
        <f>IF([5]B!X33=0,".",[5]B!X33)</f>
        <v>104.5</v>
      </c>
      <c r="AE34" s="22" t="str">
        <f>IF([5]B!Y33=0,"",[5]B!Y33)</f>
        <v/>
      </c>
      <c r="AF34" s="64">
        <f>IF([5]Miesieczne!B33=0,".",[5]Miesieczne!B33)</f>
        <v>89.6</v>
      </c>
      <c r="AG34" s="64" t="str">
        <f>IF([5]Miesieczne!C33=0,"",[5]Miesieczne!C33)</f>
        <v/>
      </c>
      <c r="AH34" s="66">
        <f>IF([5]Miesieczne!D33=0,".",[5]Miesieczne!D33)</f>
        <v>101.4</v>
      </c>
      <c r="AI34" s="67" t="str">
        <f>IF([5]Miesieczne!E33=0,"",[5]Miesieczne!E33)</f>
        <v/>
      </c>
      <c r="AJ34" s="64">
        <f>IF([5]Miesieczne!F33=0,".",[5]Miesieczne!F33)</f>
        <v>103.9</v>
      </c>
      <c r="AK34" s="64" t="str">
        <f>IF([5]Miesieczne!G33=0,"",[5]Miesieczne!G33)</f>
        <v/>
      </c>
      <c r="AL34" s="24">
        <f>IF([5]Wartosci!AH33=0,".",[5]Wartosci!AH33)</f>
        <v>1060.6199999999999</v>
      </c>
      <c r="AM34" s="57" t="str">
        <f>IF([5]Wartosci!AI33=0,"",[5]Wartosci!AI33)</f>
        <v/>
      </c>
      <c r="AN34" s="21">
        <f>IF([5]A!AH33=0,".",[5]A!AH33)</f>
        <v>107.7</v>
      </c>
      <c r="AO34" s="22" t="str">
        <f>IF([5]A!AI33=0,"",[5]A!AI33)</f>
        <v/>
      </c>
      <c r="AP34" s="21">
        <f>IF([5]B!AH33=0,".",[5]B!AH33)</f>
        <v>107.7</v>
      </c>
      <c r="AQ34" s="22" t="str">
        <f>IF([5]B!AI33=0,"",[5]B!AI33)</f>
        <v/>
      </c>
      <c r="AR34" s="21">
        <f>IF([5]Miesieczne!H33=0,".",[5]Miesieczne!H33)</f>
        <v>90.3</v>
      </c>
      <c r="AS34" s="22" t="str">
        <f>IF([5]Miesieczne!I33=0,"",[5]Miesieczne!I33)</f>
        <v/>
      </c>
      <c r="AT34" s="21">
        <f>IF([5]Miesieczne!J33=0,".",[5]Miesieczne!J33)</f>
        <v>103.4</v>
      </c>
      <c r="AU34" s="22" t="str">
        <f>IF([5]Miesieczne!K33=0,"",[5]Miesieczne!K33)</f>
        <v/>
      </c>
      <c r="AV34" s="21">
        <f>IF([5]Miesieczne!L33=0,".",[5]Miesieczne!L33)</f>
        <v>107.1</v>
      </c>
      <c r="AW34" s="22" t="str">
        <f>IF([5]Miesieczne!M33=0,"",[5]Miesieczne!M33)</f>
        <v/>
      </c>
      <c r="AX34" s="21">
        <f>IF([6]Miesieczne!B33=0,".",[6]Miesieczne!B33)</f>
        <v>454.3</v>
      </c>
      <c r="AY34" s="22" t="str">
        <f>IF([6]Miesieczne!C33=0,"",[6]Miesieczne!C33)</f>
        <v/>
      </c>
      <c r="AZ34" s="21">
        <f>IF([6]Miesieczne!D33=0,".",[6]Miesieczne!D33)</f>
        <v>860</v>
      </c>
      <c r="BA34" s="22" t="str">
        <f>IF([6]Miesieczne!E33=0,"",[6]Miesieczne!E33)</f>
        <v/>
      </c>
      <c r="BB34" s="21">
        <f>IF([6]Miesieczne!F33=0,".",[6]Miesieczne!F33)</f>
        <v>874.5</v>
      </c>
      <c r="BC34" s="22" t="str">
        <f>IF([6]Miesieczne!G33=0,"",[6]Miesieczne!G33)</f>
        <v/>
      </c>
      <c r="BD34" s="21">
        <f>IF([7]Miesieczne!B33=0,".",[7]Miesieczne!B33)</f>
        <v>887.2</v>
      </c>
      <c r="BE34" s="22" t="str">
        <f>IF([7]Miesieczne!C33=0,"",[7]Miesieczne!C33)</f>
        <v/>
      </c>
      <c r="BF34" s="21">
        <f>IF([7]Miesieczne!D33=0,".",[7]Miesieczne!D33)</f>
        <v>118.7</v>
      </c>
      <c r="BG34" s="22" t="str">
        <f>IF([7]Miesieczne!E33=0,"",[7]Miesieczne!E33)</f>
        <v/>
      </c>
      <c r="BH34" s="24">
        <f>IF([7]Miesieczne!F33=0,".",[7]Miesieczne!F33)</f>
        <v>4.5</v>
      </c>
      <c r="BI34" s="57" t="str">
        <f>IF([7]Miesieczne!G33=0,"",[7]Miesieczne!G33)</f>
        <v/>
      </c>
      <c r="BJ34" s="24">
        <f>IF([7]Miesieczne!H33=0,".",[7]Miesieczne!H33)</f>
        <v>6</v>
      </c>
      <c r="BK34" s="57" t="str">
        <f>IF([7]Miesieczne!I33=0,"",[7]Miesieczne!I33)</f>
        <v/>
      </c>
      <c r="BL34" s="24">
        <f>IF([7]Miesieczne!J33=0,".",[7]Miesieczne!J33)</f>
        <v>3</v>
      </c>
      <c r="BM34" s="57" t="str">
        <f>IF([7]Miesieczne!K33=0,"",[7]Miesieczne!K33)</f>
        <v/>
      </c>
      <c r="BN34" s="24">
        <f>IF([7]Miesieczne!L33=0,".",[7]Miesieczne!L33)</f>
        <v>4.75</v>
      </c>
      <c r="BO34" s="57" t="str">
        <f>IF([7]Miesieczne!M33=0,"",[7]Miesieczne!M33)</f>
        <v/>
      </c>
      <c r="BP34" s="21">
        <f>IF([7]Miesieczne!N33=0,".",[7]Miesieczne!N33)</f>
        <v>2.1</v>
      </c>
      <c r="BQ34" s="22" t="str">
        <f>IF([7]Miesieczne!O33=0,"",[7]Miesieczne!O33)</f>
        <v/>
      </c>
      <c r="BR34" s="21">
        <f>IF([7]Miesieczne!P33=0,".",[7]Miesieczne!P33)</f>
        <v>4.4000000000000004</v>
      </c>
      <c r="BS34" s="22" t="str">
        <f>IF([7]Miesieczne!Q33=0,"",[7]Miesieczne!Q33)</f>
        <v/>
      </c>
      <c r="BT34" s="21">
        <f>IF([7]Miesieczne!R33=0,".",[7]Miesieczne!R33)</f>
        <v>2.2000000000000002</v>
      </c>
      <c r="BU34" s="22" t="str">
        <f>IF([7]Miesieczne!S33=0,"",[7]Miesieczne!S33)</f>
        <v/>
      </c>
      <c r="BV34" s="21">
        <f>IF([7]Miesieczne!T33=0,".",[7]Miesieczne!T33)</f>
        <v>4.9000000000000004</v>
      </c>
      <c r="BW34" s="22" t="str">
        <f>IF([7]Miesieczne!U33=0,"",[7]Miesieczne!U33)</f>
        <v/>
      </c>
      <c r="BX34" s="21">
        <f>IF([8]Wartosci!B33=0,".",[8]Wartosci!B33)</f>
        <v>6.3</v>
      </c>
      <c r="BY34" s="22" t="str">
        <f>IF([8]Wartosci!C33=0,"",[8]Wartosci!C33)</f>
        <v/>
      </c>
      <c r="BZ34" s="21">
        <f>IF([9]A!B33=0,".",[9]A!B33)</f>
        <v>87.7</v>
      </c>
      <c r="CA34" s="22" t="str">
        <f>IF([9]A!C33=0,"",[9]A!C33)</f>
        <v/>
      </c>
      <c r="CB34" s="21">
        <f>IF([9]B!B33=0,".",[9]B!B33)</f>
        <v>101</v>
      </c>
      <c r="CC34" s="22" t="str">
        <f>IF([9]B!C33=0,"",[9]B!C33)</f>
        <v/>
      </c>
      <c r="CD34" s="21">
        <f>IF([9]A!D33=0,".",[9]A!D33)</f>
        <v>105.6</v>
      </c>
      <c r="CE34" s="22" t="str">
        <f>IF([9]A!E33=0,"",[9]A!E33)</f>
        <v/>
      </c>
      <c r="CF34" s="21">
        <f>IF([9]B!D33=0,".",[9]B!D33)</f>
        <v>101.1</v>
      </c>
      <c r="CG34" s="22" t="str">
        <f>IF([9]B!E33=0,"",[9]B!E33)</f>
        <v/>
      </c>
      <c r="CH34" s="21">
        <f>IF([9]A!N33=0,".",[9]A!N33)</f>
        <v>112.4</v>
      </c>
      <c r="CI34" s="22" t="str">
        <f>IF([9]A!O33=0,"",[9]A!O33)</f>
        <v/>
      </c>
      <c r="CJ34" s="21">
        <f>IF([9]B!N33=0,".",[9]B!N33)</f>
        <v>97.4</v>
      </c>
      <c r="CK34" s="22" t="str">
        <f>IF([9]B!O33=0,"",[9]B!O33)</f>
        <v/>
      </c>
      <c r="CL34" s="21">
        <f>IF([9]A!P33=0,".",[9]A!P33)</f>
        <v>123</v>
      </c>
      <c r="CM34" s="22" t="str">
        <f>IF([9]A!Q33=0,"",[9]A!Q33)</f>
        <v/>
      </c>
      <c r="CN34" s="21">
        <f>IF([9]B!P33=0,".",[9]B!P33)</f>
        <v>97.3</v>
      </c>
      <c r="CO34" s="22" t="str">
        <f>IF([9]B!Q33=0,"",[9]B!Q33)</f>
        <v/>
      </c>
      <c r="CP34" s="21">
        <f>IF([10]A!B33=0,".",[10]A!B33)</f>
        <v>104.4</v>
      </c>
      <c r="CQ34" s="22" t="str">
        <f>IF([10]A!C33=0,"",[10]A!C33)</f>
        <v/>
      </c>
      <c r="CR34" s="21">
        <f>IF([10]B!B33=0,".",[10]B!B33)</f>
        <v>100.1</v>
      </c>
      <c r="CS34" s="22" t="str">
        <f>IF([10]B!C33=0,"",[10]B!C33)</f>
        <v/>
      </c>
      <c r="CT34" s="21">
        <f>IF([10]C_miesieczne!B33=0,".",[10]C_miesieczne!B33)</f>
        <v>99.7</v>
      </c>
      <c r="CU34" s="22" t="str">
        <f>IF([10]C_miesieczne!C33=0,"",[10]C_miesieczne!C33)</f>
        <v/>
      </c>
      <c r="CV34" s="21">
        <f>IF([10]A!D33=0,".",[10]A!D33)</f>
        <v>104.5</v>
      </c>
      <c r="CW34" s="22" t="str">
        <f>IF([10]A!E33=0,"",[10]A!E33)</f>
        <v/>
      </c>
      <c r="CX34" s="21">
        <f>IF([10]B!D33=0,".",[10]B!D33)</f>
        <v>99.4</v>
      </c>
      <c r="CY34" s="22" t="str">
        <f>IF([10]B!E33=0,"",[10]B!E33)</f>
        <v/>
      </c>
      <c r="CZ34" s="21">
        <f>IF([10]C_miesieczne!D33=0,".",[10]C_miesieczne!D33)</f>
        <v>100.6</v>
      </c>
      <c r="DA34" s="22" t="str">
        <f>IF([10]C_miesieczne!E33=0,"",[10]C_miesieczne!E33)</f>
        <v/>
      </c>
      <c r="DB34" s="21">
        <f>IF([10]A!H33=0,".",[10]A!H33)</f>
        <v>104.4</v>
      </c>
      <c r="DC34" s="22" t="str">
        <f>IF([10]A!I33=0,"",[10]A!I33)</f>
        <v/>
      </c>
      <c r="DD34" s="21">
        <f>IF([10]B!H33=0,".",[10]B!H33)</f>
        <v>100.1</v>
      </c>
      <c r="DE34" s="22" t="str">
        <f>IF([10]B!I33=0,"",[10]B!I33)</f>
        <v/>
      </c>
      <c r="DF34" s="21">
        <f>IF([10]C_miesieczne!F33=0,".",[10]C_miesieczne!F33)</f>
        <v>99.2</v>
      </c>
      <c r="DG34" s="22" t="str">
        <f>IF([10]C_miesieczne!G33=0,"",[10]C_miesieczne!G33)</f>
        <v/>
      </c>
      <c r="DH34" s="21">
        <f>IF([10]A!BB33=0,".",[10]A!BB33)</f>
        <v>103.6</v>
      </c>
      <c r="DI34" s="22" t="str">
        <f>IF([10]A!BC33=0,"",[10]A!BC33)</f>
        <v/>
      </c>
      <c r="DJ34" s="21">
        <f>IF([10]B!BB33=0,".",[10]B!BB33)</f>
        <v>100.1</v>
      </c>
      <c r="DK34" s="22" t="str">
        <f>IF([10]B!BC33=0,"",[10]B!BC33)</f>
        <v/>
      </c>
      <c r="DL34" s="21">
        <f>IF([10]C_miesieczne!H33=0,".",[10]C_miesieczne!H33)</f>
        <v>101.7</v>
      </c>
      <c r="DM34" s="22" t="str">
        <f>IF([10]C_miesieczne!I33=0,"",[10]C_miesieczne!I33)</f>
        <v/>
      </c>
      <c r="DN34" s="21">
        <f>IF([10]A!BD33=0,".",[10]A!BD33)</f>
        <v>105.3</v>
      </c>
      <c r="DO34" s="22" t="str">
        <f>IF([10]A!BE33=0,"",[10]A!BE33)</f>
        <v/>
      </c>
      <c r="DP34" s="21">
        <f>IF([10]B!BD33=0,".",[10]B!BD33)</f>
        <v>100.4</v>
      </c>
      <c r="DQ34" s="22" t="str">
        <f>IF([10]B!BE33=0,"",[10]B!BE33)</f>
        <v/>
      </c>
      <c r="DR34" s="21">
        <f>IF([10]C_miesieczne!J33=0,".",[10]C_miesieczne!J33)</f>
        <v>103.1</v>
      </c>
      <c r="DS34" s="22" t="str">
        <f>IF([10]C_miesieczne!K33=0,"",[10]C_miesieczne!K33)</f>
        <v/>
      </c>
      <c r="DT34" s="21">
        <f>IF([11]A_Prod_bud_mont!B33=0,".",[11]A_Prod_bud_mont!B33)</f>
        <v>101.3</v>
      </c>
      <c r="DU34" s="22" t="str">
        <f>IF([11]A_Prod_bud_mont!C33=0,"",[11]A_Prod_bud_mont!C33)</f>
        <v/>
      </c>
      <c r="DV34" s="21">
        <f>IF([11]B_Prod_bud_mont!B33=0,".",[11]B_Prod_bud_mont!B33)</f>
        <v>100</v>
      </c>
      <c r="DW34" s="22" t="str">
        <f>IF([11]B_Prod_bud_mont!C33=0,"",[11]B_Prod_bud_mont!C33)</f>
        <v/>
      </c>
      <c r="DX34" s="21">
        <f>IF([11]Miesieczne!B33=0,".",[11]Miesieczne!B33)</f>
        <v>99.8</v>
      </c>
      <c r="DY34" s="22" t="str">
        <f>IF([11]Miesieczne!C33=0,"",[11]Miesieczne!C33)</f>
        <v/>
      </c>
      <c r="DZ34" s="21">
        <f>IF([12]A!B33=0,".",[12]A!B33)</f>
        <v>103.9</v>
      </c>
      <c r="EA34" s="22" t="str">
        <f>IF([12]A!C33=0,"",[12]A!C33)</f>
        <v/>
      </c>
      <c r="EB34" s="21">
        <f>IF([12]B!B33=0,".",[12]B!B33)</f>
        <v>100.5</v>
      </c>
      <c r="EC34" s="22" t="str">
        <f>IF([12]B!C33=0,"",[12]B!C33)</f>
        <v/>
      </c>
      <c r="ED34" s="21">
        <f>IF([12]C!B33=0,".",[12]C!B33)</f>
        <v>101.7</v>
      </c>
      <c r="EE34" s="22" t="str">
        <f>IF([12]C!C33=0,"",[12]C!C33)</f>
        <v/>
      </c>
      <c r="EF34" s="21">
        <f>IF([13]Miesieczne!B33=0,".",[13]Miesieczne!B33)</f>
        <v>105.7</v>
      </c>
      <c r="EG34" s="6" t="str">
        <f>IF([13]Miesieczne!C33=0,"",[13]Miesieczne!C33)</f>
        <v/>
      </c>
      <c r="EH34" s="21">
        <f>IF([13]Miesieczne!D33=0,".",[13]Miesieczne!D33)</f>
        <v>99.4</v>
      </c>
      <c r="EI34" s="22" t="str">
        <f>IF([13]Miesieczne!E33=0,"",[13]Miesieczne!E33)</f>
        <v/>
      </c>
      <c r="EJ34" s="6">
        <f>IF([13]Miesieczne!F33=0,".",[13]Miesieczne!F33)</f>
        <v>110.8</v>
      </c>
      <c r="EK34" s="6" t="str">
        <f>IF([13]Miesieczne!G33=0,"",[13]Miesieczne!G33)</f>
        <v/>
      </c>
      <c r="EL34" s="21">
        <f>IF([13]Miesieczne!H33=0,".",[13]Miesieczne!H33)</f>
        <v>103.3</v>
      </c>
      <c r="EM34" s="22" t="str">
        <f>IF([13]Miesieczne!I33=0,"",[13]Miesieczne!I33)</f>
        <v/>
      </c>
      <c r="EN34" s="6">
        <f>IF([13]Miesieczne!J33=0,".",[13]Miesieczne!J33)</f>
        <v>95.4</v>
      </c>
      <c r="EO34" s="22" t="str">
        <f>IF([13]Miesieczne!K33=0,"",[13]Miesieczne!K33)</f>
        <v/>
      </c>
      <c r="EP34" s="13">
        <v>413.7</v>
      </c>
      <c r="EQ34" s="57"/>
      <c r="ER34" s="13">
        <v>313.2</v>
      </c>
      <c r="ES34" s="13"/>
      <c r="ET34" s="24">
        <v>343</v>
      </c>
      <c r="EU34" s="57"/>
      <c r="EV34" s="6">
        <f>IF([14]Wskazniki!B33=0,".",[14]Wskazniki!B33)</f>
        <v>95.3</v>
      </c>
      <c r="EW34" s="22" t="str">
        <f>IF([14]Wskazniki!C33=0,"",[14]Wskazniki!C33)</f>
        <v/>
      </c>
      <c r="EX34" s="21">
        <f>IF([14]Wskazniki!D33=0,".",[14]Wskazniki!D33)</f>
        <v>102.3</v>
      </c>
      <c r="EY34" s="22" t="str">
        <f>IF([14]Wskazniki!E33=0,"",[14]Wskazniki!E33)</f>
        <v/>
      </c>
      <c r="EZ34" s="6">
        <f>IF([14]Wskazniki!H33=0,".",[14]Wskazniki!H33)</f>
        <v>92.8</v>
      </c>
      <c r="FA34" s="22" t="str">
        <f>IF([14]Wskazniki!I33=0,"",[14]Wskazniki!I33)</f>
        <v/>
      </c>
      <c r="FB34" s="21">
        <f>IF([14]Wskazniki!BB33=0,".",[14]Wskazniki!BB33)</f>
        <v>120.7</v>
      </c>
      <c r="FC34" s="22" t="str">
        <f>IF([14]Wskazniki!BC33=0,"",[14]Wskazniki!BC33)</f>
        <v/>
      </c>
      <c r="FD34" s="6">
        <f>IF([14]Wskazniki!BD33=0,".",[14]Wskazniki!BD33)</f>
        <v>92.4</v>
      </c>
      <c r="FE34" s="22" t="str">
        <f>IF([14]Wskazniki!BE33=0,"",[14]Wskazniki!BE33)</f>
        <v/>
      </c>
      <c r="FF34" s="21">
        <f>IF([15]Miesieczne!B33=0,".",[15]Miesieczne!B33)</f>
        <v>80.599999999999994</v>
      </c>
      <c r="FG34" s="22" t="str">
        <f>IF([15]Miesieczne!C33=0,"",[15]Miesieczne!C33)</f>
        <v/>
      </c>
      <c r="FH34" s="6">
        <f>IF([16]A!B33=0,".",[16]A!B33)</f>
        <v>100.9</v>
      </c>
      <c r="FI34" s="22" t="str">
        <f>IF([16]A!C33=0,"",[16]A!C33)</f>
        <v/>
      </c>
      <c r="FJ34" s="21">
        <f>IF([16]A!D33=0,".",[16]A!D33)</f>
        <v>93.8</v>
      </c>
      <c r="FK34" s="22" t="str">
        <f>IF([16]A!E33=0,"",[16]A!E33)</f>
        <v/>
      </c>
      <c r="FL34" s="6">
        <f>IF([16]A!H33=0,".",[16]A!H33)</f>
        <v>101.3</v>
      </c>
      <c r="FM34" s="22" t="str">
        <f>IF([16]A!I33=0,"",[16]A!I33)</f>
        <v/>
      </c>
      <c r="FN34" s="21">
        <f>IF([16]A!BB33=0,".",[16]A!BB33)</f>
        <v>100.6</v>
      </c>
      <c r="FO34" s="95" t="str">
        <f>IF([16]A!BC33=0,"",[16]A!BC33)</f>
        <v/>
      </c>
      <c r="FP34" s="6">
        <f>IF([16]A!BD33=0,".",[16]A!BD33)</f>
        <v>102.4</v>
      </c>
      <c r="FQ34" s="22" t="str">
        <f>IF([16]A!BE33=0,"",[16]A!BE33)</f>
        <v/>
      </c>
      <c r="FR34" s="21">
        <f>IF([15]A!B33=0,".",[15]A!B33)</f>
        <v>103.2</v>
      </c>
      <c r="FS34" s="22" t="str">
        <f>IF([15]A!C33=0,"",[15]A!C33)</f>
        <v/>
      </c>
      <c r="FT34" s="6">
        <f>IF([16]B!B33=0,".",[16]B!B33)</f>
        <v>110.2</v>
      </c>
      <c r="FU34" s="22" t="str">
        <f>IF([16]B!C33=0,"",[16]B!C33)</f>
        <v/>
      </c>
      <c r="FV34" s="21">
        <f>IF([16]B!D33=0,".",[16]B!D33)</f>
        <v>109.9</v>
      </c>
      <c r="FW34" s="22" t="str">
        <f>IF([16]B!E33=0,"",[16]B!E33)</f>
        <v/>
      </c>
      <c r="FX34" s="6">
        <f>IF([16]B!H33=0,".",[16]B!H33)</f>
        <v>112.6</v>
      </c>
      <c r="FY34" s="22" t="str">
        <f>IF([16]B!I33=0,"",[16]B!I33)</f>
        <v/>
      </c>
      <c r="FZ34" s="21">
        <f>IF([16]B!BB33=0,".",[16]B!BB33)</f>
        <v>93.4</v>
      </c>
      <c r="GA34" s="22" t="str">
        <f>IF([16]B!BC33=0,"",[16]B!BC33)</f>
        <v/>
      </c>
      <c r="GB34" s="6">
        <f>IF([16]B!BD33=0,".",[16]B!BD33)</f>
        <v>105.7</v>
      </c>
      <c r="GC34" s="22" t="str">
        <f>IF([16]B!BE33=0,"",[16]B!BE33)</f>
        <v/>
      </c>
      <c r="GD34" s="21">
        <f>IF([15]B!B33=0,".",[15]B!B33)</f>
        <v>131.6</v>
      </c>
      <c r="GE34" s="22" t="str">
        <f>IF([15]B!C33=0,"",[15]B!C33)</f>
        <v/>
      </c>
      <c r="GF34" s="6">
        <f>IF([14]Miesieczne!B33=0,".",[14]Miesieczne!B33)</f>
        <v>90.2</v>
      </c>
      <c r="GG34" s="6" t="str">
        <f>IF([14]Miesieczne!C33=0,"",[14]Miesieczne!C33)</f>
        <v/>
      </c>
      <c r="GH34" s="21">
        <f>IF([14]Miesieczne!D33=0,".",[14]Miesieczne!D33)</f>
        <v>103</v>
      </c>
      <c r="GI34" s="22" t="str">
        <f>IF([14]Miesieczne!E33=0,"",[14]Miesieczne!E33)</f>
        <v/>
      </c>
      <c r="GJ34" s="6">
        <f>IF([14]Miesieczne!F33=0,".",[14]Miesieczne!F33)</f>
        <v>87.8</v>
      </c>
      <c r="GK34" s="6" t="str">
        <f>IF([14]Miesieczne!G33=0,"",[14]Miesieczne!G33)</f>
        <v/>
      </c>
      <c r="GL34" s="21">
        <f>IF([14]Miesieczne!H33=0,".",[14]Miesieczne!H33)</f>
        <v>107</v>
      </c>
      <c r="GM34" s="22" t="str">
        <f>IF([14]Miesieczne!I33=0,"",[14]Miesieczne!I33)</f>
        <v/>
      </c>
      <c r="GN34" s="6">
        <f>IF([14]Miesieczne!J33=0,".",[14]Miesieczne!J33)</f>
        <v>92.9</v>
      </c>
      <c r="GO34" s="6" t="str">
        <f>IF([14]Miesieczne!K33=0,"",[14]Miesieczne!K33)</f>
        <v/>
      </c>
      <c r="GP34" s="21">
        <f>IF([15]Miesieczne!D33=0,".",[15]Miesieczne!D33)</f>
        <v>109.7</v>
      </c>
      <c r="GQ34" s="22" t="str">
        <f>IF([15]Miesieczne!E33=0,"",[15]Miesieczne!E33)</f>
        <v/>
      </c>
      <c r="GR34" s="6">
        <f>IF([16]Miesieczne!B33=0,".",[16]Miesieczne!B33)</f>
        <v>103.4</v>
      </c>
      <c r="GS34" s="6" t="str">
        <f>IF([16]Miesieczne!C33=0,"",[16]Miesieczne!C33)</f>
        <v/>
      </c>
      <c r="GT34" s="21">
        <f>IF([16]Miesieczne!D33=0,".",[16]Miesieczne!D33)</f>
        <v>96.9</v>
      </c>
      <c r="GU34" s="22" t="str">
        <f>IF([16]Miesieczne!E33=0,"",[16]Miesieczne!E33)</f>
        <v/>
      </c>
      <c r="GV34" s="6">
        <f>IF([16]Miesieczne!F33=0,".",[16]Miesieczne!F33)</f>
        <v>103.9</v>
      </c>
      <c r="GW34" s="6" t="str">
        <f>IF([16]Miesieczne!G33=0,"",[16]Miesieczne!G33)</f>
        <v/>
      </c>
      <c r="GX34" s="21">
        <f>IF([16]Miesieczne!H33=0,".",[16]Miesieczne!H33)</f>
        <v>101.2</v>
      </c>
      <c r="GY34" s="22" t="str">
        <f>IF([16]Miesieczne!I33=0,"",[16]Miesieczne!I33)</f>
        <v/>
      </c>
      <c r="GZ34" s="6">
        <f>IF([16]Miesieczne!J33=0,".",[16]Miesieczne!J33)</f>
        <v>104</v>
      </c>
      <c r="HA34" s="6" t="str">
        <f>IF([16]Miesieczne!K33=0,"",[16]Miesieczne!K33)</f>
        <v/>
      </c>
      <c r="HB34" s="21">
        <f>IF([15]Miesieczne!F33=0,".",[15]Miesieczne!F33)</f>
        <v>104.7</v>
      </c>
      <c r="HC34" s="22" t="str">
        <f>IF([15]Miesieczne!G33=0,"",[15]Miesieczne!G33)</f>
        <v/>
      </c>
      <c r="HD34" s="6">
        <f>IF([16]Miesieczne!L33=0,".",[16]Miesieczne!L33)</f>
        <v>101.6</v>
      </c>
      <c r="HE34" s="22" t="str">
        <f>IF([16]Miesieczne!M33=0,"",[16]Miesieczne!M33)</f>
        <v/>
      </c>
      <c r="HF34" s="6">
        <f>IF([16]Miesieczne!N33=0,".",[16]Miesieczne!N33)</f>
        <v>101.1</v>
      </c>
      <c r="HG34" s="6" t="str">
        <f>IF([16]Miesieczne!O33=0,"",[16]Miesieczne!O33)</f>
        <v/>
      </c>
      <c r="HH34" s="21">
        <f>IF([16]Miesieczne!P33=0,".",[16]Miesieczne!P33)</f>
        <v>101.6</v>
      </c>
      <c r="HI34" s="22" t="str">
        <f>IF([16]Miesieczne!Q33=0,"",[16]Miesieczne!Q33)</f>
        <v/>
      </c>
      <c r="HJ34" s="6">
        <f>IF([16]Miesieczne!R33=0,".",[16]Miesieczne!R33)</f>
        <v>95.9</v>
      </c>
      <c r="HK34" s="22" t="str">
        <f>IF([16]Miesieczne!S33=0,"",[16]Miesieczne!S33)</f>
        <v/>
      </c>
      <c r="HL34" s="6">
        <f>IF([16]Miesieczne!T33=0,".",[16]Miesieczne!T33)</f>
        <v>100.5</v>
      </c>
      <c r="HM34" s="22" t="str">
        <f>IF([16]Miesieczne!U33=0,"",[16]Miesieczne!U33)</f>
        <v/>
      </c>
      <c r="HN34" s="6">
        <f>IF([15]Miesieczne!H33=0,".",[15]Miesieczne!H33)</f>
        <v>102.6</v>
      </c>
      <c r="HO34" s="6" t="str">
        <f>IF([15]Miesieczne!I33=0,"",[15]Miesieczne!I33)</f>
        <v/>
      </c>
      <c r="HP34" s="21">
        <f>IF([16]Miesieczne!V33=0,".",[16]Miesieczne!V33)</f>
        <v>104</v>
      </c>
      <c r="HQ34" s="22" t="str">
        <f>IF([16]Miesieczne!W33=0,"",[16]Miesieczne!W33)</f>
        <v/>
      </c>
      <c r="HR34" s="6">
        <f>IF([16]Miesieczne!X33=0,".",[16]Miesieczne!X33)</f>
        <v>98.3</v>
      </c>
      <c r="HS34" s="6" t="str">
        <f>IF([16]Miesieczne!Y33=0,"",[16]Miesieczne!Y33)</f>
        <v/>
      </c>
      <c r="HT34" s="21">
        <f>IF([16]Miesieczne!Z33=0,".",[16]Miesieczne!Z33)</f>
        <v>89</v>
      </c>
      <c r="HU34" s="22" t="str">
        <f>IF([16]Miesieczne!AA33=0,"",[16]Miesieczne!AA33)</f>
        <v/>
      </c>
      <c r="HV34" s="6">
        <f>IF([16]Miesieczne!AB33=0,".",[16]Miesieczne!AB33)</f>
        <v>105.4</v>
      </c>
      <c r="HW34" s="6" t="str">
        <f>IF([16]Miesieczne!AC33=0,"",[16]Miesieczne!AC33)</f>
        <v/>
      </c>
      <c r="HX34" s="21">
        <f>IF([16]Miesieczne!AD33=0,".",[16]Miesieczne!AD33)</f>
        <v>99.5</v>
      </c>
      <c r="HY34" s="22" t="str">
        <f>IF([16]Miesieczne!AE33=0,"",[16]Miesieczne!AE33)</f>
        <v/>
      </c>
      <c r="HZ34" s="6">
        <f>IF([16]Miesieczne!AF33=0,".",[16]Miesieczne!AF33)</f>
        <v>106</v>
      </c>
      <c r="IA34" s="6" t="str">
        <f>IF([16]Miesieczne!AG33=0,"",[16]Miesieczne!AG33)</f>
        <v/>
      </c>
      <c r="IB34" s="19">
        <f>IF([17]Miesieczne!B33=0,".",[17]Miesieczne!B33)</f>
        <v>6665</v>
      </c>
      <c r="IC34" s="58" t="str">
        <f>IF([17]Miesieczne!C33=0,"",[17]Miesieczne!C33)</f>
        <v/>
      </c>
      <c r="ID34" s="3">
        <f>IF([17]Miesieczne!D33=0,".",[17]Miesieczne!D33)</f>
        <v>792</v>
      </c>
      <c r="IE34" s="3" t="str">
        <f>IF([17]Miesieczne!E33=0,"",[17]Miesieczne!E33)</f>
        <v/>
      </c>
      <c r="IF34" s="19">
        <f>IF([18]Miesieczne!B33=0,".",[18]Miesieczne!B33)</f>
        <v>14030</v>
      </c>
      <c r="IG34" s="58" t="str">
        <f>IF([18]Miesieczne!C33=0,"",[18]Miesieczne!C33)</f>
        <v/>
      </c>
      <c r="IH34" s="3">
        <v>1859</v>
      </c>
      <c r="II34" s="3"/>
      <c r="IJ34" s="19">
        <f>IF([19]Wartosci_miesieczne!B33=0,".",[19]Wartosci_miesieczne!B33)</f>
        <v>12509</v>
      </c>
      <c r="IK34" s="22" t="str">
        <f>IF([19]Wartosci_miesieczne!C33=0,"",[19]Wartosci_miesieczne!C33)</f>
        <v/>
      </c>
      <c r="IL34" s="6">
        <f>IF(ROUND([20]Wartosci!B33/1000,1)=0,".",ROUND([20]Wartosci!B33/1000,1))</f>
        <v>39.200000000000003</v>
      </c>
      <c r="IM34" s="22" t="str">
        <f>IF([20]Wartosci!C33=0,"",[20]Wartosci!C33)</f>
        <v/>
      </c>
      <c r="IN34" s="21">
        <f>IF([21]Miesieczne!B33=0,".",[21]Miesieczne!B33)</f>
        <v>91</v>
      </c>
      <c r="IO34" s="22" t="str">
        <f>IF([21]Miesieczne!C33=0,"",[21]Miesieczne!C33)</f>
        <v/>
      </c>
      <c r="IP34" s="6">
        <f>IF([21]Miesieczne!D33=0,".",[21]Miesieczne!D33)</f>
        <v>100.8</v>
      </c>
      <c r="IQ34" s="6" t="str">
        <f>IF([21]Miesieczne!E33=0,"",[21]Miesieczne!E33)</f>
        <v/>
      </c>
      <c r="IR34" s="21">
        <f>IF([21]Miesieczne!F33=0,".",[21]Miesieczne!F33)</f>
        <v>90.9</v>
      </c>
      <c r="IS34" s="22" t="str">
        <f>IF([21]Miesieczne!G33=0,"",[21]Miesieczne!G33)</f>
        <v/>
      </c>
      <c r="IT34" s="6" t="s">
        <v>569</v>
      </c>
      <c r="IU34" s="6"/>
      <c r="IV34" s="21">
        <f>IF([21]Ceny_stale_A!B33=0,".",[21]Ceny_stale_A!B33)</f>
        <v>106.9</v>
      </c>
      <c r="IW34" s="95" t="str">
        <f>IF([21]Ceny_stale_A!C33=0,"",[21]Ceny_stale_A!C33)</f>
        <v/>
      </c>
      <c r="IX34" s="96" t="s">
        <v>569</v>
      </c>
      <c r="IY34" s="6"/>
      <c r="IZ34" s="21" t="s">
        <v>569</v>
      </c>
      <c r="JA34" s="22"/>
      <c r="JB34" s="6" t="s">
        <v>569</v>
      </c>
      <c r="JC34" s="6"/>
      <c r="JD34" s="21">
        <f>IF([22]Miesieczne!D33=0,".",[22]Miesieczne!D33)</f>
        <v>51992.4</v>
      </c>
      <c r="JE34" s="22" t="str">
        <f>IF([22]Miesieczne!E33=0,"",[22]Miesieczne!E33)</f>
        <v/>
      </c>
      <c r="JF34" s="6">
        <f>IF([22]Miesieczne!F33=0,".",[22]Miesieczne!F33)</f>
        <v>56073.5</v>
      </c>
      <c r="JG34" s="6" t="str">
        <f>IF([22]Miesieczne!G33=0,"",[22]Miesieczne!G33)</f>
        <v/>
      </c>
      <c r="JH34" s="21">
        <f>IF([22]Miesieczne!H33=0,".",[22]Miesieczne!H33)</f>
        <v>-4081.1</v>
      </c>
      <c r="JI34" s="22" t="str">
        <f>IF([22]Miesieczne!I33=0,"",[22]Miesieczne!I33)</f>
        <v/>
      </c>
      <c r="JJ34" s="6">
        <f>IF([22]Miesieczne!J33=0,".",[22]Miesieczne!J33)</f>
        <v>102.1</v>
      </c>
      <c r="JK34" s="6" t="str">
        <f>IF([22]Miesieczne!K33=0,"",[22]Miesieczne!K33)</f>
        <v/>
      </c>
      <c r="JL34" s="21">
        <f>IF([22]Miesieczne!L33=0,".",[22]Miesieczne!L33)</f>
        <v>108.6</v>
      </c>
      <c r="JM34" s="22" t="str">
        <f>IF([22]Miesieczne!M33=0,"",[22]Miesieczne!M33)</f>
        <v/>
      </c>
      <c r="JN34" s="6">
        <f>IF([22]Miesieczne!N33=0,".",[22]Miesieczne!N33)</f>
        <v>95.6</v>
      </c>
      <c r="JO34" s="6" t="str">
        <f>IF([22]Miesieczne!O33=0,"",[22]Miesieczne!O33)</f>
        <v/>
      </c>
      <c r="JP34" s="21">
        <f>IF([22]Miesieczne!P33=0,".",[22]Miesieczne!P33)</f>
        <v>101.1</v>
      </c>
      <c r="JQ34" s="6" t="str">
        <f>IF([22]Miesieczne!Q33=0,"",[22]Miesieczne!Q33)</f>
        <v/>
      </c>
      <c r="JR34" s="6"/>
      <c r="JS34" s="25"/>
      <c r="JT34" s="25"/>
    </row>
    <row r="35" spans="1:280" s="4" customFormat="1" ht="15" customHeight="1" x14ac:dyDescent="0.2">
      <c r="A35" s="110" t="s">
        <v>256</v>
      </c>
      <c r="B35" s="19">
        <f>IF([1]Wartosci!B34=0,".",[1]Wartosci!B34)</f>
        <v>38530</v>
      </c>
      <c r="C35" s="58" t="str">
        <f>IF([1]Wartosci!C34=0,"",[1]Wartosci!C34)</f>
        <v/>
      </c>
      <c r="D35" s="19">
        <f>IF([2]Wartosci!B34=0,".",[2]Wartosci!B34)</f>
        <v>5531</v>
      </c>
      <c r="E35" s="58" t="str">
        <f>IF([2]Wartosci!C34=0,"",[2]Wartosci!C34)</f>
        <v/>
      </c>
      <c r="F35" s="63">
        <f>IF([2]Miesieczne_I!B34=0,".",[2]Miesieczne_I!B34)</f>
        <v>98.6</v>
      </c>
      <c r="G35" s="63" t="str">
        <f>IF([2]Miesieczne_I!C34=0,"",[2]Miesieczne_I!C34)</f>
        <v/>
      </c>
      <c r="H35" s="21">
        <f>IF([2]A!B34=0,".",[2]A!B34)</f>
        <v>100.3</v>
      </c>
      <c r="I35" s="22" t="str">
        <f>IF([2]A!C34=0,"",[2]A!C34)</f>
        <v/>
      </c>
      <c r="J35" s="21">
        <f>IF([2]B!B34=0,".",[2]B!B34)</f>
        <v>99.9</v>
      </c>
      <c r="K35" s="22" t="str">
        <f>IF([2]B!C34=0,"",[2]B!C34)</f>
        <v/>
      </c>
      <c r="L35" s="21">
        <f>IF([3]Wartosci!T34=0,".",[3]Wartosci!T34)</f>
        <v>12.9</v>
      </c>
      <c r="M35" s="22" t="str">
        <f>IF([3]Wartosci!U34=0,"",[3]Wartosci!U34)</f>
        <v/>
      </c>
      <c r="N35" s="24">
        <f>IF([4]Wartosci!B34=0,".",[4]Wartosci!B34)</f>
        <v>3719.81</v>
      </c>
      <c r="O35" s="57" t="str">
        <f>IF([4]Wartosci!C34=0,"",[4]Wartosci!C34)</f>
        <v/>
      </c>
      <c r="P35" s="21">
        <f>IF([4]A!B34=0,".",[4]A!B34)</f>
        <v>103.4</v>
      </c>
      <c r="Q35" s="22" t="str">
        <f>IF([4]A!C34=0,"",[4]A!C34)</f>
        <v/>
      </c>
      <c r="R35" s="21">
        <f>IF([4]B!B34=0,".",[4]B!B34)</f>
        <v>98.7</v>
      </c>
      <c r="S35" s="22" t="str">
        <f>IF([4]B!C34=0,"",[4]B!C34)</f>
        <v/>
      </c>
      <c r="T35" s="64">
        <f>IF([4]Miesieczne!B34=0,".",[4]Miesieczne!B34)</f>
        <v>89.7</v>
      </c>
      <c r="U35" s="64" t="str">
        <f>IF([4]Miesieczne!C34=0,"",[4]Miesieczne!C34)</f>
        <v/>
      </c>
      <c r="V35" s="66">
        <f>IF([4]Miesieczne!D34=0,".",[4]Miesieczne!D34)</f>
        <v>99.5</v>
      </c>
      <c r="W35" s="67" t="str">
        <f>IF([4]Miesieczne!E34=0,"",[4]Miesieczne!E34)</f>
        <v/>
      </c>
      <c r="X35" s="64">
        <f>IF([4]Miesieczne!F34=0,".",[4]Miesieczne!F34)</f>
        <v>98.1</v>
      </c>
      <c r="Y35" s="64" t="str">
        <f>IF([4]Miesieczne!G34=0,"",[4]Miesieczne!G34)</f>
        <v/>
      </c>
      <c r="Z35" s="24">
        <f>IF([5]Wartosci!X34=0,".",[5]Wartosci!X34)</f>
        <v>1831.24</v>
      </c>
      <c r="AA35" s="57" t="str">
        <f>IF([5]Wartosci!Y34=0,"",[5]Wartosci!Y34)</f>
        <v/>
      </c>
      <c r="AB35" s="21">
        <f>IF([5]A!X34=0,".",[5]A!X34)</f>
        <v>105.6</v>
      </c>
      <c r="AC35" s="22" t="str">
        <f>IF([5]A!Y34=0,"",[5]A!Y34)</f>
        <v/>
      </c>
      <c r="AD35" s="21">
        <f>IF([5]B!X34=0,".",[5]B!X34)</f>
        <v>100.1</v>
      </c>
      <c r="AE35" s="22" t="str">
        <f>IF([5]B!Y34=0,"",[5]B!Y34)</f>
        <v/>
      </c>
      <c r="AF35" s="64">
        <f>IF([5]Miesieczne!B34=0,".",[5]Miesieczne!B34)</f>
        <v>89.2</v>
      </c>
      <c r="AG35" s="64" t="str">
        <f>IF([5]Miesieczne!C34=0,"",[5]Miesieczne!C34)</f>
        <v/>
      </c>
      <c r="AH35" s="66">
        <f>IF([5]Miesieczne!D34=0,".",[5]Miesieczne!D34)</f>
        <v>101.2</v>
      </c>
      <c r="AI35" s="67" t="str">
        <f>IF([5]Miesieczne!E34=0,"",[5]Miesieczne!E34)</f>
        <v/>
      </c>
      <c r="AJ35" s="64">
        <f>IF([5]Miesieczne!F34=0,".",[5]Miesieczne!F34)</f>
        <v>99.5</v>
      </c>
      <c r="AK35" s="64" t="str">
        <f>IF([5]Miesieczne!G34=0,"",[5]Miesieczne!G34)</f>
        <v/>
      </c>
      <c r="AL35" s="24">
        <f>IF([5]Wartosci!AH34=0,".",[5]Wartosci!AH34)</f>
        <v>1083.0899999999999</v>
      </c>
      <c r="AM35" s="57" t="str">
        <f>IF([5]Wartosci!AI34=0,"",[5]Wartosci!AI34)</f>
        <v/>
      </c>
      <c r="AN35" s="21">
        <f>IF([5]A!AH34=0,".",[5]A!AH34)</f>
        <v>107.8</v>
      </c>
      <c r="AO35" s="22" t="str">
        <f>IF([5]A!AI34=0,"",[5]A!AI34)</f>
        <v/>
      </c>
      <c r="AP35" s="21">
        <f>IF([5]B!AH34=0,".",[5]B!AH34)</f>
        <v>102.1</v>
      </c>
      <c r="AQ35" s="22" t="str">
        <f>IF([5]B!AI34=0,"",[5]B!AI34)</f>
        <v/>
      </c>
      <c r="AR35" s="21">
        <f>IF([5]Miesieczne!H34=0,".",[5]Miesieczne!H34)</f>
        <v>91.7</v>
      </c>
      <c r="AS35" s="22" t="str">
        <f>IF([5]Miesieczne!I34=0,"",[5]Miesieczne!I34)</f>
        <v/>
      </c>
      <c r="AT35" s="21">
        <f>IF([5]Miesieczne!J34=0,".",[5]Miesieczne!J34)</f>
        <v>103.4</v>
      </c>
      <c r="AU35" s="22" t="str">
        <f>IF([5]Miesieczne!K34=0,"",[5]Miesieczne!K34)</f>
        <v/>
      </c>
      <c r="AV35" s="21">
        <f>IF([5]Miesieczne!L34=0,".",[5]Miesieczne!L34)</f>
        <v>101.5</v>
      </c>
      <c r="AW35" s="22" t="str">
        <f>IF([5]Miesieczne!M34=0,"",[5]Miesieczne!M34)</f>
        <v/>
      </c>
      <c r="AX35" s="21">
        <f>IF([6]Miesieczne!B34=0,".",[6]Miesieczne!B34)</f>
        <v>448.7</v>
      </c>
      <c r="AY35" s="22" t="str">
        <f>IF([6]Miesieczne!C34=0,"",[6]Miesieczne!C34)</f>
        <v/>
      </c>
      <c r="AZ35" s="21">
        <f>IF([6]Miesieczne!D34=0,".",[6]Miesieczne!D34)</f>
        <v>854.9</v>
      </c>
      <c r="BA35" s="22" t="str">
        <f>IF([6]Miesieczne!E34=0,"",[6]Miesieczne!E34)</f>
        <v/>
      </c>
      <c r="BB35" s="21">
        <f>IF([6]Miesieczne!F34=0,".",[6]Miesieczne!F34)</f>
        <v>870.7</v>
      </c>
      <c r="BC35" s="22" t="str">
        <f>IF([6]Miesieczne!G34=0,"",[6]Miesieczne!G34)</f>
        <v/>
      </c>
      <c r="BD35" s="21">
        <f>IF([7]Miesieczne!B34=0,".",[7]Miesieczne!B34)</f>
        <v>894.8</v>
      </c>
      <c r="BE35" s="22" t="str">
        <f>IF([7]Miesieczne!C34=0,"",[7]Miesieczne!C34)</f>
        <v/>
      </c>
      <c r="BF35" s="21">
        <f>IF([7]Miesieczne!D34=0,".",[7]Miesieczne!D34)</f>
        <v>118.4</v>
      </c>
      <c r="BG35" s="22" t="str">
        <f>IF([7]Miesieczne!E34=0,"",[7]Miesieczne!E34)</f>
        <v/>
      </c>
      <c r="BH35" s="24">
        <f>IF([7]Miesieczne!F34=0,".",[7]Miesieczne!F34)</f>
        <v>4.5</v>
      </c>
      <c r="BI35" s="57" t="str">
        <f>IF([7]Miesieczne!G34=0,"",[7]Miesieczne!G34)</f>
        <v/>
      </c>
      <c r="BJ35" s="24">
        <f>IF([7]Miesieczne!H34=0,".",[7]Miesieczne!H34)</f>
        <v>6</v>
      </c>
      <c r="BK35" s="57" t="str">
        <f>IF([7]Miesieczne!I34=0,"",[7]Miesieczne!I34)</f>
        <v/>
      </c>
      <c r="BL35" s="24">
        <f>IF([7]Miesieczne!J34=0,".",[7]Miesieczne!J34)</f>
        <v>3</v>
      </c>
      <c r="BM35" s="57" t="str">
        <f>IF([7]Miesieczne!K34=0,"",[7]Miesieczne!K34)</f>
        <v/>
      </c>
      <c r="BN35" s="24">
        <f>IF([7]Miesieczne!L34=0,".",[7]Miesieczne!L34)</f>
        <v>4.75</v>
      </c>
      <c r="BO35" s="57" t="str">
        <f>IF([7]Miesieczne!M34=0,"",[7]Miesieczne!M34)</f>
        <v/>
      </c>
      <c r="BP35" s="21">
        <f>IF([7]Miesieczne!N34=0,".",[7]Miesieczne!N34)</f>
        <v>2</v>
      </c>
      <c r="BQ35" s="22" t="str">
        <f>IF([7]Miesieczne!O34=0,"",[7]Miesieczne!O34)</f>
        <v/>
      </c>
      <c r="BR35" s="21">
        <f>IF([7]Miesieczne!P34=0,".",[7]Miesieczne!P34)</f>
        <v>4.4000000000000004</v>
      </c>
      <c r="BS35" s="22" t="str">
        <f>IF([7]Miesieczne!Q34=0,"",[7]Miesieczne!Q34)</f>
        <v/>
      </c>
      <c r="BT35" s="21">
        <f>IF([7]Miesieczne!R34=0,".",[7]Miesieczne!R34)</f>
        <v>2.2000000000000002</v>
      </c>
      <c r="BU35" s="22" t="str">
        <f>IF([7]Miesieczne!S34=0,"",[7]Miesieczne!S34)</f>
        <v/>
      </c>
      <c r="BV35" s="21">
        <f>IF([7]Miesieczne!T34=0,".",[7]Miesieczne!T34)</f>
        <v>4.8</v>
      </c>
      <c r="BW35" s="22" t="str">
        <f>IF([7]Miesieczne!U34=0,"",[7]Miesieczne!U34)</f>
        <v/>
      </c>
      <c r="BX35" s="21">
        <f>IF([8]Wartosci!B34=0,".",[8]Wartosci!B34)</f>
        <v>6.3</v>
      </c>
      <c r="BY35" s="22" t="str">
        <f>IF([8]Wartosci!C34=0,"",[8]Wartosci!C34)</f>
        <v/>
      </c>
      <c r="BZ35" s="21">
        <f>IF([9]A!B34=0,".",[9]A!B34)</f>
        <v>94.7</v>
      </c>
      <c r="CA35" s="22" t="str">
        <f>IF([9]A!C34=0,"",[9]A!C34)</f>
        <v/>
      </c>
      <c r="CB35" s="21">
        <f>IF([9]B!B34=0,".",[9]B!B34)</f>
        <v>111.9</v>
      </c>
      <c r="CC35" s="22" t="str">
        <f>IF([9]B!C34=0,"",[9]B!C34)</f>
        <v/>
      </c>
      <c r="CD35" s="21">
        <f>IF([9]A!D34=0,".",[9]A!D34)</f>
        <v>108.8</v>
      </c>
      <c r="CE35" s="22" t="str">
        <f>IF([9]A!E34=0,"",[9]A!E34)</f>
        <v/>
      </c>
      <c r="CF35" s="21">
        <f>IF([9]B!D34=0,".",[9]B!D34)</f>
        <v>99.4</v>
      </c>
      <c r="CG35" s="22" t="str">
        <f>IF([9]B!E34=0,"",[9]B!E34)</f>
        <v/>
      </c>
      <c r="CH35" s="21">
        <f>IF([9]A!N34=0,".",[9]A!N34)</f>
        <v>110</v>
      </c>
      <c r="CI35" s="22" t="str">
        <f>IF([9]A!O34=0,"",[9]A!O34)</f>
        <v/>
      </c>
      <c r="CJ35" s="21">
        <f>IF([9]B!N34=0,".",[9]B!N34)</f>
        <v>98.6</v>
      </c>
      <c r="CK35" s="22" t="str">
        <f>IF([9]B!O34=0,"",[9]B!O34)</f>
        <v/>
      </c>
      <c r="CL35" s="21">
        <f>IF([9]A!P34=0,".",[9]A!P34)</f>
        <v>118.3</v>
      </c>
      <c r="CM35" s="22" t="str">
        <f>IF([9]A!Q34=0,"",[9]A!Q34)</f>
        <v/>
      </c>
      <c r="CN35" s="21">
        <f>IF([9]B!P34=0,".",[9]B!P34)</f>
        <v>101.8</v>
      </c>
      <c r="CO35" s="22" t="str">
        <f>IF([9]B!Q34=0,"",[9]B!Q34)</f>
        <v/>
      </c>
      <c r="CP35" s="21">
        <f>IF([10]A!B34=0,".",[10]A!B34)</f>
        <v>104.4</v>
      </c>
      <c r="CQ35" s="22" t="str">
        <f>IF([10]A!C34=0,"",[10]A!C34)</f>
        <v/>
      </c>
      <c r="CR35" s="21">
        <f>IF([10]B!B34=0,".",[10]B!B34)</f>
        <v>100.7</v>
      </c>
      <c r="CS35" s="22" t="str">
        <f>IF([10]B!C34=0,"",[10]B!C34)</f>
        <v/>
      </c>
      <c r="CT35" s="21">
        <f>IF([10]C_miesieczne!B34=0,".",[10]C_miesieczne!B34)</f>
        <v>100.4</v>
      </c>
      <c r="CU35" s="22" t="str">
        <f>IF([10]C_miesieczne!C34=0,"",[10]C_miesieczne!C34)</f>
        <v/>
      </c>
      <c r="CV35" s="21">
        <f>IF([10]A!D34=0,".",[10]A!D34)</f>
        <v>98.8</v>
      </c>
      <c r="CW35" s="22" t="str">
        <f>IF([10]A!E34=0,"",[10]A!E34)</f>
        <v/>
      </c>
      <c r="CX35" s="21">
        <f>IF([10]B!D34=0,".",[10]B!D34)</f>
        <v>98.6</v>
      </c>
      <c r="CY35" s="22" t="str">
        <f>IF([10]B!E34=0,"",[10]B!E34)</f>
        <v/>
      </c>
      <c r="CZ35" s="21">
        <f>IF([10]C_miesieczne!D34=0,".",[10]C_miesieczne!D34)</f>
        <v>99.2</v>
      </c>
      <c r="DA35" s="22" t="str">
        <f>IF([10]C_miesieczne!E34=0,"",[10]C_miesieczne!E34)</f>
        <v/>
      </c>
      <c r="DB35" s="21">
        <f>IF([10]A!H34=0,".",[10]A!H34)</f>
        <v>104.4</v>
      </c>
      <c r="DC35" s="22" t="str">
        <f>IF([10]A!I34=0,"",[10]A!I34)</f>
        <v/>
      </c>
      <c r="DD35" s="21">
        <f>IF([10]B!H34=0,".",[10]B!H34)</f>
        <v>100.5</v>
      </c>
      <c r="DE35" s="22" t="str">
        <f>IF([10]B!I34=0,"",[10]B!I34)</f>
        <v/>
      </c>
      <c r="DF35" s="21">
        <f>IF([10]C_miesieczne!F34=0,".",[10]C_miesieczne!F34)</f>
        <v>99.7</v>
      </c>
      <c r="DG35" s="22" t="str">
        <f>IF([10]C_miesieczne!G34=0,"",[10]C_miesieczne!G34)</f>
        <v/>
      </c>
      <c r="DH35" s="21">
        <f>IF([10]A!BB34=0,".",[10]A!BB34)</f>
        <v>107.2</v>
      </c>
      <c r="DI35" s="22" t="str">
        <f>IF([10]A!BC34=0,"",[10]A!BC34)</f>
        <v/>
      </c>
      <c r="DJ35" s="21">
        <f>IF([10]B!BB34=0,".",[10]B!BB34)</f>
        <v>103.5</v>
      </c>
      <c r="DK35" s="22" t="str">
        <f>IF([10]B!BC34=0,"",[10]B!BC34)</f>
        <v/>
      </c>
      <c r="DL35" s="21">
        <f>IF([10]C_miesieczne!H34=0,".",[10]C_miesieczne!H34)</f>
        <v>105.3</v>
      </c>
      <c r="DM35" s="22" t="str">
        <f>IF([10]C_miesieczne!I34=0,"",[10]C_miesieczne!I34)</f>
        <v/>
      </c>
      <c r="DN35" s="21">
        <f>IF([10]A!BD34=0,".",[10]A!BD34)</f>
        <v>105.1</v>
      </c>
      <c r="DO35" s="22" t="str">
        <f>IF([10]A!BE34=0,"",[10]A!BE34)</f>
        <v/>
      </c>
      <c r="DP35" s="21">
        <f>IF([10]B!BD34=0,".",[10]B!BD34)</f>
        <v>100.1</v>
      </c>
      <c r="DQ35" s="22" t="str">
        <f>IF([10]B!BE34=0,"",[10]B!BE34)</f>
        <v/>
      </c>
      <c r="DR35" s="21">
        <f>IF([10]C_miesieczne!J34=0,".",[10]C_miesieczne!J34)</f>
        <v>103.2</v>
      </c>
      <c r="DS35" s="22" t="str">
        <f>IF([10]C_miesieczne!K34=0,"",[10]C_miesieczne!K34)</f>
        <v/>
      </c>
      <c r="DT35" s="21">
        <f>IF([11]A_Prod_bud_mont!B34=0,".",[11]A_Prod_bud_mont!B34)</f>
        <v>101.1</v>
      </c>
      <c r="DU35" s="22" t="str">
        <f>IF([11]A_Prod_bud_mont!C34=0,"",[11]A_Prod_bud_mont!C34)</f>
        <v/>
      </c>
      <c r="DV35" s="21">
        <f>IF([11]B_Prod_bud_mont!B34=0,".",[11]B_Prod_bud_mont!B34)</f>
        <v>100</v>
      </c>
      <c r="DW35" s="22" t="str">
        <f>IF([11]B_Prod_bud_mont!C34=0,"",[11]B_Prod_bud_mont!C34)</f>
        <v/>
      </c>
      <c r="DX35" s="21">
        <f>IF([11]Miesieczne!B34=0,".",[11]Miesieczne!B34)</f>
        <v>99.8</v>
      </c>
      <c r="DY35" s="22" t="str">
        <f>IF([11]Miesieczne!C34=0,"",[11]Miesieczne!C34)</f>
        <v/>
      </c>
      <c r="DZ35" s="21">
        <f>IF([12]A!B34=0,".",[12]A!B34)</f>
        <v>104</v>
      </c>
      <c r="EA35" s="22" t="str">
        <f>IF([12]A!C34=0,"",[12]A!C34)</f>
        <v/>
      </c>
      <c r="EB35" s="21">
        <f>IF([12]B!B34=0,".",[12]B!B34)</f>
        <v>100.6</v>
      </c>
      <c r="EC35" s="22" t="str">
        <f>IF([12]B!C34=0,"",[12]B!C34)</f>
        <v/>
      </c>
      <c r="ED35" s="21">
        <f>IF([12]C!B34=0,".",[12]C!B34)</f>
        <v>102.2</v>
      </c>
      <c r="EE35" s="22" t="str">
        <f>IF([12]C!C34=0,"",[12]C!C34)</f>
        <v/>
      </c>
      <c r="EF35" s="21">
        <f>IF([13]Miesieczne!B34=0,".",[13]Miesieczne!B34)</f>
        <v>104</v>
      </c>
      <c r="EG35" s="6" t="str">
        <f>IF([13]Miesieczne!C34=0,"",[13]Miesieczne!C34)</f>
        <v/>
      </c>
      <c r="EH35" s="21">
        <f>IF([13]Miesieczne!D34=0,".",[13]Miesieczne!D34)</f>
        <v>97.2</v>
      </c>
      <c r="EI35" s="22" t="str">
        <f>IF([13]Miesieczne!E34=0,"",[13]Miesieczne!E34)</f>
        <v/>
      </c>
      <c r="EJ35" s="6">
        <f>IF([13]Miesieczne!F34=0,".",[13]Miesieczne!F34)</f>
        <v>107.2</v>
      </c>
      <c r="EK35" s="6" t="str">
        <f>IF([13]Miesieczne!G34=0,"",[13]Miesieczne!G34)</f>
        <v/>
      </c>
      <c r="EL35" s="21">
        <f>IF([13]Miesieczne!H34=0,".",[13]Miesieczne!H34)</f>
        <v>97.5</v>
      </c>
      <c r="EM35" s="22" t="str">
        <f>IF([13]Miesieczne!I34=0,"",[13]Miesieczne!I34)</f>
        <v/>
      </c>
      <c r="EN35" s="6">
        <f>IF([13]Miesieczne!J34=0,".",[13]Miesieczne!J34)</f>
        <v>97</v>
      </c>
      <c r="EO35" s="22" t="str">
        <f>IF([13]Miesieczne!K34=0,"",[13]Miesieczne!K34)</f>
        <v/>
      </c>
      <c r="EP35" s="13">
        <v>417.56</v>
      </c>
      <c r="EQ35" s="57"/>
      <c r="ER35" s="13">
        <v>317.27</v>
      </c>
      <c r="ES35" s="13"/>
      <c r="ET35" s="24">
        <v>347.36</v>
      </c>
      <c r="EU35" s="57"/>
      <c r="EV35" s="6">
        <f>IF([14]Wskazniki!B34=0,".",[14]Wskazniki!B34)</f>
        <v>88</v>
      </c>
      <c r="EW35" s="22" t="str">
        <f>IF([14]Wskazniki!C34=0,"",[14]Wskazniki!C34)</f>
        <v/>
      </c>
      <c r="EX35" s="21">
        <f>IF([14]Wskazniki!D34=0,".",[14]Wskazniki!D34)</f>
        <v>94.2</v>
      </c>
      <c r="EY35" s="22" t="str">
        <f>IF([14]Wskazniki!E34=0,"",[14]Wskazniki!E34)</f>
        <v/>
      </c>
      <c r="EZ35" s="6">
        <f>IF([14]Wskazniki!H34=0,".",[14]Wskazniki!H34)</f>
        <v>86</v>
      </c>
      <c r="FA35" s="22" t="str">
        <f>IF([14]Wskazniki!I34=0,"",[14]Wskazniki!I34)</f>
        <v/>
      </c>
      <c r="FB35" s="21">
        <f>IF([14]Wskazniki!BB34=0,".",[14]Wskazniki!BB34)</f>
        <v>106</v>
      </c>
      <c r="FC35" s="22" t="str">
        <f>IF([14]Wskazniki!BC34=0,"",[14]Wskazniki!BC34)</f>
        <v/>
      </c>
      <c r="FD35" s="6">
        <f>IF([14]Wskazniki!BD34=0,".",[14]Wskazniki!BD34)</f>
        <v>89.5</v>
      </c>
      <c r="FE35" s="22" t="str">
        <f>IF([14]Wskazniki!BE34=0,"",[14]Wskazniki!BE34)</f>
        <v/>
      </c>
      <c r="FF35" s="21">
        <f>IF([15]Miesieczne!B34=0,".",[15]Miesieczne!B34)</f>
        <v>92.1</v>
      </c>
      <c r="FG35" s="22" t="str">
        <f>IF([15]Miesieczne!C34=0,"",[15]Miesieczne!C34)</f>
        <v/>
      </c>
      <c r="FH35" s="6">
        <f>IF([16]A!B34=0,".",[16]A!B34)</f>
        <v>102.6</v>
      </c>
      <c r="FI35" s="22" t="str">
        <f>IF([16]A!C34=0,"",[16]A!C34)</f>
        <v/>
      </c>
      <c r="FJ35" s="21">
        <f>IF([16]A!D34=0,".",[16]A!D34)</f>
        <v>89.4</v>
      </c>
      <c r="FK35" s="22" t="str">
        <f>IF([16]A!E34=0,"",[16]A!E34)</f>
        <v/>
      </c>
      <c r="FL35" s="6">
        <f>IF([16]A!H34=0,".",[16]A!H34)</f>
        <v>103</v>
      </c>
      <c r="FM35" s="22" t="str">
        <f>IF([16]A!I34=0,"",[16]A!I34)</f>
        <v/>
      </c>
      <c r="FN35" s="21">
        <f>IF([16]A!BB34=0,".",[16]A!BB34)</f>
        <v>106.2</v>
      </c>
      <c r="FO35" s="95" t="str">
        <f>IF([16]A!BC34=0,"",[16]A!BC34)</f>
        <v/>
      </c>
      <c r="FP35" s="6">
        <f>IF([16]A!BD34=0,".",[16]A!BD34)</f>
        <v>102.4</v>
      </c>
      <c r="FQ35" s="22" t="str">
        <f>IF([16]A!BE34=0,"",[16]A!BE34)</f>
        <v/>
      </c>
      <c r="FR35" s="21">
        <f>IF([15]A!B34=0,".",[15]A!B34)</f>
        <v>107.8</v>
      </c>
      <c r="FS35" s="22" t="str">
        <f>IF([15]A!C34=0,"",[15]A!C34)</f>
        <v/>
      </c>
      <c r="FT35" s="6">
        <f>IF([16]B!B34=0,".",[16]B!B34)</f>
        <v>92.4</v>
      </c>
      <c r="FU35" s="22" t="str">
        <f>IF([16]B!C34=0,"",[16]B!C34)</f>
        <v/>
      </c>
      <c r="FV35" s="21">
        <f>IF([16]B!D34=0,".",[16]B!D34)</f>
        <v>91.8</v>
      </c>
      <c r="FW35" s="22" t="str">
        <f>IF([16]B!E34=0,"",[16]B!E34)</f>
        <v/>
      </c>
      <c r="FX35" s="6">
        <f>IF([16]B!H34=0,".",[16]B!H34)</f>
        <v>92.8</v>
      </c>
      <c r="FY35" s="22" t="str">
        <f>IF([16]B!I34=0,"",[16]B!I34)</f>
        <v/>
      </c>
      <c r="FZ35" s="21">
        <f>IF([16]B!BB34=0,".",[16]B!BB34)</f>
        <v>87.8</v>
      </c>
      <c r="GA35" s="22" t="str">
        <f>IF([16]B!BC34=0,"",[16]B!BC34)</f>
        <v/>
      </c>
      <c r="GB35" s="6">
        <f>IF([16]B!BD34=0,".",[16]B!BD34)</f>
        <v>96.9</v>
      </c>
      <c r="GC35" s="22" t="str">
        <f>IF([16]B!BE34=0,"",[16]B!BE34)</f>
        <v/>
      </c>
      <c r="GD35" s="21">
        <f>IF([15]B!B34=0,".",[15]B!B34)</f>
        <v>114.3</v>
      </c>
      <c r="GE35" s="22" t="str">
        <f>IF([15]B!C34=0,"",[15]B!C34)</f>
        <v/>
      </c>
      <c r="GF35" s="6">
        <f>IF([14]Miesieczne!B34=0,".",[14]Miesieczne!B34)</f>
        <v>90.4</v>
      </c>
      <c r="GG35" s="6" t="str">
        <f>IF([14]Miesieczne!C34=0,"",[14]Miesieczne!C34)</f>
        <v/>
      </c>
      <c r="GH35" s="21">
        <f>IF([14]Miesieczne!D34=0,".",[14]Miesieczne!D34)</f>
        <v>99.5</v>
      </c>
      <c r="GI35" s="22" t="str">
        <f>IF([14]Miesieczne!E34=0,"",[14]Miesieczne!E34)</f>
        <v/>
      </c>
      <c r="GJ35" s="6">
        <f>IF([14]Miesieczne!F34=0,".",[14]Miesieczne!F34)</f>
        <v>88.6</v>
      </c>
      <c r="GK35" s="6" t="str">
        <f>IF([14]Miesieczne!G34=0,"",[14]Miesieczne!G34)</f>
        <v/>
      </c>
      <c r="GL35" s="21">
        <f>IF([14]Miesieczne!H34=0,".",[14]Miesieczne!H34)</f>
        <v>109.1</v>
      </c>
      <c r="GM35" s="22" t="str">
        <f>IF([14]Miesieczne!I34=0,"",[14]Miesieczne!I34)</f>
        <v/>
      </c>
      <c r="GN35" s="6">
        <f>IF([14]Miesieczne!J34=0,".",[14]Miesieczne!J34)</f>
        <v>92</v>
      </c>
      <c r="GO35" s="6" t="str">
        <f>IF([14]Miesieczne!K34=0,"",[14]Miesieczne!K34)</f>
        <v/>
      </c>
      <c r="GP35" s="21">
        <f>IF([15]Miesieczne!D34=0,".",[15]Miesieczne!D34)</f>
        <v>115.2</v>
      </c>
      <c r="GQ35" s="22" t="str">
        <f>IF([15]Miesieczne!E34=0,"",[15]Miesieczne!E34)</f>
        <v/>
      </c>
      <c r="GR35" s="6">
        <f>IF([16]Miesieczne!B34=0,".",[16]Miesieczne!B34)</f>
        <v>102.6</v>
      </c>
      <c r="GS35" s="6" t="str">
        <f>IF([16]Miesieczne!C34=0,"",[16]Miesieczne!C34)</f>
        <v/>
      </c>
      <c r="GT35" s="21">
        <f>IF([16]Miesieczne!D34=0,".",[16]Miesieczne!D34)</f>
        <v>90</v>
      </c>
      <c r="GU35" s="22" t="str">
        <f>IF([16]Miesieczne!E34=0,"",[16]Miesieczne!E34)</f>
        <v/>
      </c>
      <c r="GV35" s="6">
        <f>IF([16]Miesieczne!F34=0,".",[16]Miesieczne!F34)</f>
        <v>103</v>
      </c>
      <c r="GW35" s="6" t="str">
        <f>IF([16]Miesieczne!G34=0,"",[16]Miesieczne!G34)</f>
        <v/>
      </c>
      <c r="GX35" s="21">
        <f>IF([16]Miesieczne!H34=0,".",[16]Miesieczne!H34)</f>
        <v>106.2</v>
      </c>
      <c r="GY35" s="22" t="str">
        <f>IF([16]Miesieczne!I34=0,"",[16]Miesieczne!I34)</f>
        <v/>
      </c>
      <c r="GZ35" s="6">
        <f>IF([16]Miesieczne!J34=0,".",[16]Miesieczne!J34)</f>
        <v>102.6</v>
      </c>
      <c r="HA35" s="6" t="str">
        <f>IF([16]Miesieczne!K34=0,"",[16]Miesieczne!K34)</f>
        <v/>
      </c>
      <c r="HB35" s="21">
        <f>IF([15]Miesieczne!F34=0,".",[15]Miesieczne!F34)</f>
        <v>108.2</v>
      </c>
      <c r="HC35" s="22" t="str">
        <f>IF([15]Miesieczne!G34=0,"",[15]Miesieczne!G34)</f>
        <v/>
      </c>
      <c r="HD35" s="6">
        <f>IF([16]Miesieczne!L34=0,".",[16]Miesieczne!L34)</f>
        <v>100.2</v>
      </c>
      <c r="HE35" s="22" t="str">
        <f>IF([16]Miesieczne!M34=0,"",[16]Miesieczne!M34)</f>
        <v/>
      </c>
      <c r="HF35" s="6">
        <f>IF([16]Miesieczne!N34=0,".",[16]Miesieczne!N34)</f>
        <v>96.6</v>
      </c>
      <c r="HG35" s="6" t="str">
        <f>IF([16]Miesieczne!O34=0,"",[16]Miesieczne!O34)</f>
        <v/>
      </c>
      <c r="HH35" s="21">
        <f>IF([16]Miesieczne!P34=0,".",[16]Miesieczne!P34)</f>
        <v>100.9</v>
      </c>
      <c r="HI35" s="22" t="str">
        <f>IF([16]Miesieczne!Q34=0,"",[16]Miesieczne!Q34)</f>
        <v/>
      </c>
      <c r="HJ35" s="6">
        <f>IF([16]Miesieczne!R34=0,".",[16]Miesieczne!R34)</f>
        <v>102</v>
      </c>
      <c r="HK35" s="22" t="str">
        <f>IF([16]Miesieczne!S34=0,"",[16]Miesieczne!S34)</f>
        <v/>
      </c>
      <c r="HL35" s="6">
        <f>IF([16]Miesieczne!T34=0,".",[16]Miesieczne!T34)</f>
        <v>99</v>
      </c>
      <c r="HM35" s="22" t="str">
        <f>IF([16]Miesieczne!U34=0,"",[16]Miesieczne!U34)</f>
        <v/>
      </c>
      <c r="HN35" s="6">
        <f>IF([15]Miesieczne!H34=0,".",[15]Miesieczne!H34)</f>
        <v>105</v>
      </c>
      <c r="HO35" s="6" t="str">
        <f>IF([15]Miesieczne!I34=0,"",[15]Miesieczne!I34)</f>
        <v/>
      </c>
      <c r="HP35" s="21">
        <f>IF([16]Miesieczne!V34=0,".",[16]Miesieczne!V34)</f>
        <v>94.5</v>
      </c>
      <c r="HQ35" s="22" t="str">
        <f>IF([16]Miesieczne!W34=0,"",[16]Miesieczne!W34)</f>
        <v/>
      </c>
      <c r="HR35" s="6">
        <f>IF([16]Miesieczne!X34=0,".",[16]Miesieczne!X34)</f>
        <v>103.8</v>
      </c>
      <c r="HS35" s="6" t="str">
        <f>IF([16]Miesieczne!Y34=0,"",[16]Miesieczne!Y34)</f>
        <v/>
      </c>
      <c r="HT35" s="21">
        <f>IF([16]Miesieczne!Z34=0,".",[16]Miesieczne!Z34)</f>
        <v>90.9</v>
      </c>
      <c r="HU35" s="22" t="str">
        <f>IF([16]Miesieczne!AA34=0,"",[16]Miesieczne!AA34)</f>
        <v/>
      </c>
      <c r="HV35" s="6">
        <f>IF([16]Miesieczne!AB34=0,".",[16]Miesieczne!AB34)</f>
        <v>91.7</v>
      </c>
      <c r="HW35" s="6" t="str">
        <f>IF([16]Miesieczne!AC34=0,"",[16]Miesieczne!AC34)</f>
        <v/>
      </c>
      <c r="HX35" s="21">
        <f>IF([16]Miesieczne!AD34=0,".",[16]Miesieczne!AD34)</f>
        <v>99.5</v>
      </c>
      <c r="HY35" s="22" t="str">
        <f>IF([16]Miesieczne!AE34=0,"",[16]Miesieczne!AE34)</f>
        <v/>
      </c>
      <c r="HZ35" s="6">
        <f>IF([16]Miesieczne!AF34=0,".",[16]Miesieczne!AF34)</f>
        <v>87</v>
      </c>
      <c r="IA35" s="6" t="str">
        <f>IF([16]Miesieczne!AG34=0,"",[16]Miesieczne!AG34)</f>
        <v/>
      </c>
      <c r="IB35" s="19">
        <f>IF([17]Miesieczne!B34=0,".",[17]Miesieczne!B34)</f>
        <v>6217</v>
      </c>
      <c r="IC35" s="58" t="str">
        <f>IF([17]Miesieczne!C34=0,"",[17]Miesieczne!C34)</f>
        <v/>
      </c>
      <c r="ID35" s="3">
        <f>IF([17]Miesieczne!D34=0,".",[17]Miesieczne!D34)</f>
        <v>774</v>
      </c>
      <c r="IE35" s="3" t="str">
        <f>IF([17]Miesieczne!E34=0,"",[17]Miesieczne!E34)</f>
        <v/>
      </c>
      <c r="IF35" s="19">
        <f>IF([18]Miesieczne!B34=0,".",[18]Miesieczne!B34)</f>
        <v>12965</v>
      </c>
      <c r="IG35" s="58" t="str">
        <f>IF([18]Miesieczne!C34=0,"",[18]Miesieczne!C34)</f>
        <v/>
      </c>
      <c r="IH35" s="3">
        <v>1630</v>
      </c>
      <c r="II35" s="3"/>
      <c r="IJ35" s="19">
        <f>IF([19]Wartosci_miesieczne!B34=0,".",[19]Wartosci_miesieczne!B34)</f>
        <v>11085</v>
      </c>
      <c r="IK35" s="22" t="str">
        <f>IF([19]Wartosci_miesieczne!C34=0,"",[19]Wartosci_miesieczne!C34)</f>
        <v/>
      </c>
      <c r="IL35" s="6">
        <f>IF(ROUND([20]Wartosci!B34/1000,1)=0,".",ROUND([20]Wartosci!B34/1000,1))</f>
        <v>37.6</v>
      </c>
      <c r="IM35" s="22" t="str">
        <f>IF([20]Wartosci!C34=0,"",[20]Wartosci!C34)</f>
        <v/>
      </c>
      <c r="IN35" s="21">
        <f>IF([21]Miesieczne!B34=0,".",[21]Miesieczne!B34)</f>
        <v>88.9</v>
      </c>
      <c r="IO35" s="22" t="str">
        <f>IF([21]Miesieczne!C34=0,"",[21]Miesieczne!C34)</f>
        <v/>
      </c>
      <c r="IP35" s="6">
        <f>IF([21]Miesieczne!D34=0,".",[21]Miesieczne!D34)</f>
        <v>97.9</v>
      </c>
      <c r="IQ35" s="6" t="str">
        <f>IF([21]Miesieczne!E34=0,"",[21]Miesieczne!E34)</f>
        <v/>
      </c>
      <c r="IR35" s="21">
        <f>IF([21]Miesieczne!F34=0,".",[21]Miesieczne!F34)</f>
        <v>89.2</v>
      </c>
      <c r="IS35" s="22" t="str">
        <f>IF([21]Miesieczne!G34=0,"",[21]Miesieczne!G34)</f>
        <v/>
      </c>
      <c r="IT35" s="6" t="s">
        <v>569</v>
      </c>
      <c r="IU35" s="6"/>
      <c r="IV35" s="21">
        <f>IF([21]Ceny_stale_A!B34=0,".",[21]Ceny_stale_A!B34)</f>
        <v>101.8</v>
      </c>
      <c r="IW35" s="95" t="str">
        <f>IF([21]Ceny_stale_A!C34=0,"",[21]Ceny_stale_A!C34)</f>
        <v/>
      </c>
      <c r="IX35" s="96" t="s">
        <v>569</v>
      </c>
      <c r="IY35" s="6"/>
      <c r="IZ35" s="21" t="s">
        <v>569</v>
      </c>
      <c r="JA35" s="22"/>
      <c r="JB35" s="6" t="s">
        <v>569</v>
      </c>
      <c r="JC35" s="6"/>
      <c r="JD35" s="21">
        <f>IF([22]Miesieczne!D34=0,".",[22]Miesieczne!D34)</f>
        <v>48472.3</v>
      </c>
      <c r="JE35" s="22" t="str">
        <f>IF([22]Miesieczne!E34=0,"",[22]Miesieczne!E34)</f>
        <v/>
      </c>
      <c r="JF35" s="6">
        <f>IF([22]Miesieczne!F34=0,".",[22]Miesieczne!F34)</f>
        <v>52420.9</v>
      </c>
      <c r="JG35" s="6" t="str">
        <f>IF([22]Miesieczne!G34=0,"",[22]Miesieczne!G34)</f>
        <v/>
      </c>
      <c r="JH35" s="21">
        <f>IF([22]Miesieczne!H34=0,".",[22]Miesieczne!H34)</f>
        <v>-3948.6</v>
      </c>
      <c r="JI35" s="22" t="str">
        <f>IF([22]Miesieczne!I34=0,"",[22]Miesieczne!I34)</f>
        <v/>
      </c>
      <c r="JJ35" s="6">
        <f>IF([22]Miesieczne!J34=0,".",[22]Miesieczne!J34)</f>
        <v>105.4</v>
      </c>
      <c r="JK35" s="6" t="str">
        <f>IF([22]Miesieczne!K34=0,"",[22]Miesieczne!K34)</f>
        <v/>
      </c>
      <c r="JL35" s="21">
        <f>IF([22]Miesieczne!L34=0,".",[22]Miesieczne!L34)</f>
        <v>95.9</v>
      </c>
      <c r="JM35" s="22" t="str">
        <f>IF([22]Miesieczne!M34=0,"",[22]Miesieczne!M34)</f>
        <v/>
      </c>
      <c r="JN35" s="6">
        <f>IF([22]Miesieczne!N34=0,".",[22]Miesieczne!N34)</f>
        <v>96.7</v>
      </c>
      <c r="JO35" s="6" t="str">
        <f>IF([22]Miesieczne!O34=0,"",[22]Miesieczne!O34)</f>
        <v/>
      </c>
      <c r="JP35" s="21">
        <f>IF([22]Miesieczne!P34=0,".",[22]Miesieczne!P34)</f>
        <v>95.9</v>
      </c>
      <c r="JQ35" s="6" t="str">
        <f>IF([22]Miesieczne!Q34=0,"",[22]Miesieczne!Q34)</f>
        <v/>
      </c>
      <c r="JR35" s="6"/>
      <c r="JS35" s="25"/>
      <c r="JT35" s="25"/>
    </row>
    <row r="36" spans="1:280" s="4" customFormat="1" ht="15" customHeight="1" x14ac:dyDescent="0.2">
      <c r="A36" s="110" t="s">
        <v>257</v>
      </c>
      <c r="B36" s="19">
        <f>IF([1]Wartosci!B35=0,".",[1]Wartosci!B35)</f>
        <v>38532</v>
      </c>
      <c r="C36" s="58" t="str">
        <f>IF([1]Wartosci!C35=0,"",[1]Wartosci!C35)</f>
        <v/>
      </c>
      <c r="D36" s="19">
        <f>IF([2]Wartosci!B35=0,".",[2]Wartosci!B35)</f>
        <v>5530</v>
      </c>
      <c r="E36" s="58" t="str">
        <f>IF([2]Wartosci!C35=0,"",[2]Wartosci!C35)</f>
        <v/>
      </c>
      <c r="F36" s="63">
        <f>IF([2]Miesieczne_I!B35=0,".",[2]Miesieczne_I!B35)</f>
        <v>98.6</v>
      </c>
      <c r="G36" s="63" t="str">
        <f>IF([2]Miesieczne_I!C35=0,"",[2]Miesieczne_I!C35)</f>
        <v/>
      </c>
      <c r="H36" s="21">
        <f>IF([2]A!B35=0,".",[2]A!B35)</f>
        <v>100.3</v>
      </c>
      <c r="I36" s="22" t="str">
        <f>IF([2]A!C35=0,"",[2]A!C35)</f>
        <v/>
      </c>
      <c r="J36" s="21">
        <f>IF([2]B!B35=0,".",[2]B!B35)</f>
        <v>100</v>
      </c>
      <c r="K36" s="22" t="str">
        <f>IF([2]B!C35=0,"",[2]B!C35)</f>
        <v/>
      </c>
      <c r="L36" s="21">
        <f>IF([3]Wartosci!T35=0,".",[3]Wartosci!T35)</f>
        <v>12.6</v>
      </c>
      <c r="M36" s="22" t="str">
        <f>IF([3]Wartosci!U35=0,"",[3]Wartosci!U35)</f>
        <v/>
      </c>
      <c r="N36" s="24">
        <f>IF([4]Wartosci!B35=0,".",[4]Wartosci!B35)</f>
        <v>3617.98</v>
      </c>
      <c r="O36" s="57" t="str">
        <f>IF([4]Wartosci!C35=0,"",[4]Wartosci!C35)</f>
        <v/>
      </c>
      <c r="P36" s="21">
        <f>IF([4]A!B35=0,".",[4]A!B35)</f>
        <v>103.8</v>
      </c>
      <c r="Q36" s="22" t="str">
        <f>IF([4]A!C35=0,"",[4]A!C35)</f>
        <v/>
      </c>
      <c r="R36" s="21">
        <f>IF([4]B!B35=0,".",[4]B!B35)</f>
        <v>97.3</v>
      </c>
      <c r="S36" s="22" t="str">
        <f>IF([4]B!C35=0,"",[4]B!C35)</f>
        <v/>
      </c>
      <c r="T36" s="64">
        <f>IF([4]Miesieczne!B35=0,".",[4]Miesieczne!B35)</f>
        <v>87.1</v>
      </c>
      <c r="U36" s="64" t="str">
        <f>IF([4]Miesieczne!C35=0,"",[4]Miesieczne!C35)</f>
        <v/>
      </c>
      <c r="V36" s="66">
        <f>IF([4]Miesieczne!D35=0,".",[4]Miesieczne!D35)</f>
        <v>100.3</v>
      </c>
      <c r="W36" s="67" t="str">
        <f>IF([4]Miesieczne!E35=0,"",[4]Miesieczne!E35)</f>
        <v/>
      </c>
      <c r="X36" s="64">
        <f>IF([4]Miesieczne!F35=0,".",[4]Miesieczne!F35)</f>
        <v>97.1</v>
      </c>
      <c r="Y36" s="64" t="str">
        <f>IF([4]Miesieczne!G35=0,"",[4]Miesieczne!G35)</f>
        <v/>
      </c>
      <c r="Z36" s="24">
        <f>IF([5]Wartosci!X35=0,".",[5]Wartosci!X35)</f>
        <v>1833.38</v>
      </c>
      <c r="AA36" s="57" t="str">
        <f>IF([5]Wartosci!Y35=0,"",[5]Wartosci!Y35)</f>
        <v/>
      </c>
      <c r="AB36" s="21">
        <f>IF([5]A!X35=0,".",[5]A!X35)</f>
        <v>105.8</v>
      </c>
      <c r="AC36" s="22" t="str">
        <f>IF([5]A!Y35=0,"",[5]A!Y35)</f>
        <v/>
      </c>
      <c r="AD36" s="21">
        <f>IF([5]B!X35=0,".",[5]B!X35)</f>
        <v>100.1</v>
      </c>
      <c r="AE36" s="22" t="str">
        <f>IF([5]B!Y35=0,"",[5]B!Y35)</f>
        <v/>
      </c>
      <c r="AF36" s="64">
        <f>IF([5]Miesieczne!B35=0,".",[5]Miesieczne!B35)</f>
        <v>89.1</v>
      </c>
      <c r="AG36" s="64" t="str">
        <f>IF([5]Miesieczne!C35=0,"",[5]Miesieczne!C35)</f>
        <v/>
      </c>
      <c r="AH36" s="66">
        <f>IF([5]Miesieczne!D35=0,".",[5]Miesieczne!D35)</f>
        <v>101.8</v>
      </c>
      <c r="AI36" s="67" t="str">
        <f>IF([5]Miesieczne!E35=0,"",[5]Miesieczne!E35)</f>
        <v/>
      </c>
      <c r="AJ36" s="64">
        <f>IF([5]Miesieczne!F35=0,".",[5]Miesieczne!F35)</f>
        <v>99.9</v>
      </c>
      <c r="AK36" s="64" t="str">
        <f>IF([5]Miesieczne!G35=0,"",[5]Miesieczne!G35)</f>
        <v/>
      </c>
      <c r="AL36" s="24">
        <f>IF([5]Wartosci!AH35=0,".",[5]Wartosci!AH35)</f>
        <v>1060.31</v>
      </c>
      <c r="AM36" s="57" t="str">
        <f>IF([5]Wartosci!AI35=0,"",[5]Wartosci!AI35)</f>
        <v/>
      </c>
      <c r="AN36" s="21">
        <f>IF([5]A!AH35=0,".",[5]A!AH35)</f>
        <v>107.7</v>
      </c>
      <c r="AO36" s="22" t="str">
        <f>IF([5]A!AI35=0,"",[5]A!AI35)</f>
        <v/>
      </c>
      <c r="AP36" s="21">
        <f>IF([5]B!AH35=0,".",[5]B!AH35)</f>
        <v>97.9</v>
      </c>
      <c r="AQ36" s="22" t="str">
        <f>IF([5]B!AI35=0,"",[5]B!AI35)</f>
        <v/>
      </c>
      <c r="AR36" s="21">
        <f>IF([5]Miesieczne!H35=0,".",[5]Miesieczne!H35)</f>
        <v>89.6</v>
      </c>
      <c r="AS36" s="22" t="str">
        <f>IF([5]Miesieczne!I35=0,"",[5]Miesieczne!I35)</f>
        <v/>
      </c>
      <c r="AT36" s="21">
        <f>IF([5]Miesieczne!J35=0,".",[5]Miesieczne!J35)</f>
        <v>103.7</v>
      </c>
      <c r="AU36" s="22" t="str">
        <f>IF([5]Miesieczne!K35=0,"",[5]Miesieczne!K35)</f>
        <v/>
      </c>
      <c r="AV36" s="21">
        <f>IF([5]Miesieczne!L35=0,".",[5]Miesieczne!L35)</f>
        <v>97.7</v>
      </c>
      <c r="AW36" s="22" t="str">
        <f>IF([5]Miesieczne!M35=0,"",[5]Miesieczne!M35)</f>
        <v/>
      </c>
      <c r="AX36" s="21">
        <f>IF([6]Miesieczne!B35=0,".",[6]Miesieczne!B35)</f>
        <v>464</v>
      </c>
      <c r="AY36" s="22" t="str">
        <f>IF([6]Miesieczne!C35=0,"",[6]Miesieczne!C35)</f>
        <v/>
      </c>
      <c r="AZ36" s="21">
        <f>IF([6]Miesieczne!D35=0,".",[6]Miesieczne!D35)</f>
        <v>867.1</v>
      </c>
      <c r="BA36" s="22" t="str">
        <f>IF([6]Miesieczne!E35=0,"",[6]Miesieczne!E35)</f>
        <v/>
      </c>
      <c r="BB36" s="21">
        <f>IF([6]Miesieczne!F35=0,".",[6]Miesieczne!F35)</f>
        <v>884.2</v>
      </c>
      <c r="BC36" s="22" t="str">
        <f>IF([6]Miesieczne!G35=0,"",[6]Miesieczne!G35)</f>
        <v/>
      </c>
      <c r="BD36" s="21">
        <f>IF([7]Miesieczne!B35=0,".",[7]Miesieczne!B35)</f>
        <v>910.4</v>
      </c>
      <c r="BE36" s="22" t="str">
        <f>IF([7]Miesieczne!C35=0,"",[7]Miesieczne!C35)</f>
        <v/>
      </c>
      <c r="BF36" s="21">
        <f>IF([7]Miesieczne!D35=0,".",[7]Miesieczne!D35)</f>
        <v>146.69999999999999</v>
      </c>
      <c r="BG36" s="22" t="str">
        <f>IF([7]Miesieczne!E35=0,"",[7]Miesieczne!E35)</f>
        <v/>
      </c>
      <c r="BH36" s="24">
        <f>IF([7]Miesieczne!F35=0,".",[7]Miesieczne!F35)</f>
        <v>4.75</v>
      </c>
      <c r="BI36" s="57" t="str">
        <f>IF([7]Miesieczne!G35=0,"",[7]Miesieczne!G35)</f>
        <v/>
      </c>
      <c r="BJ36" s="24">
        <f>IF([7]Miesieczne!H35=0,".",[7]Miesieczne!H35)</f>
        <v>6.25</v>
      </c>
      <c r="BK36" s="57" t="str">
        <f>IF([7]Miesieczne!I35=0,"",[7]Miesieczne!I35)</f>
        <v/>
      </c>
      <c r="BL36" s="24">
        <f>IF([7]Miesieczne!J35=0,".",[7]Miesieczne!J35)</f>
        <v>3.25</v>
      </c>
      <c r="BM36" s="57" t="str">
        <f>IF([7]Miesieczne!K35=0,"",[7]Miesieczne!K35)</f>
        <v/>
      </c>
      <c r="BN36" s="24">
        <f>IF([7]Miesieczne!L35=0,".",[7]Miesieczne!L35)</f>
        <v>5</v>
      </c>
      <c r="BO36" s="57" t="str">
        <f>IF([7]Miesieczne!M35=0,"",[7]Miesieczne!M35)</f>
        <v/>
      </c>
      <c r="BP36" s="21">
        <f>IF([7]Miesieczne!N35=0,".",[7]Miesieczne!N35)</f>
        <v>2</v>
      </c>
      <c r="BQ36" s="22" t="str">
        <f>IF([7]Miesieczne!O35=0,"",[7]Miesieczne!O35)</f>
        <v/>
      </c>
      <c r="BR36" s="21">
        <f>IF([7]Miesieczne!P35=0,".",[7]Miesieczne!P35)</f>
        <v>4.5999999999999996</v>
      </c>
      <c r="BS36" s="22" t="str">
        <f>IF([7]Miesieczne!Q35=0,"",[7]Miesieczne!Q35)</f>
        <v/>
      </c>
      <c r="BT36" s="21">
        <f>IF([7]Miesieczne!R35=0,".",[7]Miesieczne!R35)</f>
        <v>2.2000000000000002</v>
      </c>
      <c r="BU36" s="22" t="str">
        <f>IF([7]Miesieczne!S35=0,"",[7]Miesieczne!S35)</f>
        <v/>
      </c>
      <c r="BV36" s="21">
        <f>IF([7]Miesieczne!T35=0,".",[7]Miesieczne!T35)</f>
        <v>4.9000000000000004</v>
      </c>
      <c r="BW36" s="22" t="str">
        <f>IF([7]Miesieczne!U35=0,"",[7]Miesieczne!U35)</f>
        <v/>
      </c>
      <c r="BX36" s="21">
        <f>IF([8]Wartosci!B35=0,".",[8]Wartosci!B35)</f>
        <v>6.3</v>
      </c>
      <c r="BY36" s="22" t="str">
        <f>IF([8]Wartosci!C35=0,"",[8]Wartosci!C35)</f>
        <v/>
      </c>
      <c r="BZ36" s="21">
        <f>IF([9]A!B35=0,".",[9]A!B35)</f>
        <v>94.1</v>
      </c>
      <c r="CA36" s="22" t="str">
        <f>IF([9]A!C35=0,"",[9]A!C35)</f>
        <v/>
      </c>
      <c r="CB36" s="21">
        <f>IF([9]B!B35=0,".",[9]B!B35)</f>
        <v>103.9</v>
      </c>
      <c r="CC36" s="22" t="str">
        <f>IF([9]B!C35=0,"",[9]B!C35)</f>
        <v/>
      </c>
      <c r="CD36" s="21">
        <f>IF([9]A!D35=0,".",[9]A!D35)</f>
        <v>104.5</v>
      </c>
      <c r="CE36" s="22" t="str">
        <f>IF([9]A!E35=0,"",[9]A!E35)</f>
        <v/>
      </c>
      <c r="CF36" s="21">
        <f>IF([9]B!D35=0,".",[9]B!D35)</f>
        <v>101.5</v>
      </c>
      <c r="CG36" s="22" t="str">
        <f>IF([9]B!E35=0,"",[9]B!E35)</f>
        <v/>
      </c>
      <c r="CH36" s="21">
        <f>IF([9]A!N35=0,".",[9]A!N35)</f>
        <v>108.8</v>
      </c>
      <c r="CI36" s="22" t="str">
        <f>IF([9]A!O35=0,"",[9]A!O35)</f>
        <v/>
      </c>
      <c r="CJ36" s="21">
        <f>IF([9]B!N35=0,".",[9]B!N35)</f>
        <v>99.7</v>
      </c>
      <c r="CK36" s="22" t="str">
        <f>IF([9]B!O35=0,"",[9]B!O35)</f>
        <v/>
      </c>
      <c r="CL36" s="21">
        <f>IF([9]A!P35=0,".",[9]A!P35)</f>
        <v>121.6</v>
      </c>
      <c r="CM36" s="22" t="str">
        <f>IF([9]A!Q35=0,"",[9]A!Q35)</f>
        <v/>
      </c>
      <c r="CN36" s="21">
        <f>IF([9]B!P35=0,".",[9]B!P35)</f>
        <v>101.4</v>
      </c>
      <c r="CO36" s="22" t="str">
        <f>IF([9]B!Q35=0,"",[9]B!Q35)</f>
        <v/>
      </c>
      <c r="CP36" s="21">
        <f>IF([10]A!B35=0,".",[10]A!B35)</f>
        <v>105.2</v>
      </c>
      <c r="CQ36" s="22" t="str">
        <f>IF([10]A!C35=0,"",[10]A!C35)</f>
        <v/>
      </c>
      <c r="CR36" s="21">
        <f>IF([10]B!B35=0,".",[10]B!B35)</f>
        <v>100.4</v>
      </c>
      <c r="CS36" s="22" t="str">
        <f>IF([10]B!C35=0,"",[10]B!C35)</f>
        <v/>
      </c>
      <c r="CT36" s="21">
        <f>IF([10]C_miesieczne!B35=0,".",[10]C_miesieczne!B35)</f>
        <v>100.8</v>
      </c>
      <c r="CU36" s="22" t="str">
        <f>IF([10]C_miesieczne!C35=0,"",[10]C_miesieczne!C35)</f>
        <v/>
      </c>
      <c r="CV36" s="21">
        <f>IF([10]A!D35=0,".",[10]A!D35)</f>
        <v>100.8</v>
      </c>
      <c r="CW36" s="22" t="str">
        <f>IF([10]A!E35=0,"",[10]A!E35)</f>
        <v/>
      </c>
      <c r="CX36" s="21">
        <f>IF([10]B!D35=0,".",[10]B!D35)</f>
        <v>100.2</v>
      </c>
      <c r="CY36" s="22" t="str">
        <f>IF([10]B!E35=0,"",[10]B!E35)</f>
        <v/>
      </c>
      <c r="CZ36" s="21">
        <f>IF([10]C_miesieczne!D35=0,".",[10]C_miesieczne!D35)</f>
        <v>99.4</v>
      </c>
      <c r="DA36" s="22" t="str">
        <f>IF([10]C_miesieczne!E35=0,"",[10]C_miesieczne!E35)</f>
        <v/>
      </c>
      <c r="DB36" s="21">
        <f>IF([10]A!H35=0,".",[10]A!H35)</f>
        <v>105.2</v>
      </c>
      <c r="DC36" s="22" t="str">
        <f>IF([10]A!I35=0,"",[10]A!I35)</f>
        <v/>
      </c>
      <c r="DD36" s="21">
        <f>IF([10]B!H35=0,".",[10]B!H35)</f>
        <v>100.5</v>
      </c>
      <c r="DE36" s="22" t="str">
        <f>IF([10]B!I35=0,"",[10]B!I35)</f>
        <v/>
      </c>
      <c r="DF36" s="21">
        <f>IF([10]C_miesieczne!F35=0,".",[10]C_miesieczne!F35)</f>
        <v>100.2</v>
      </c>
      <c r="DG36" s="22" t="str">
        <f>IF([10]C_miesieczne!G35=0,"",[10]C_miesieczne!G35)</f>
        <v/>
      </c>
      <c r="DH36" s="21">
        <f>IF([10]A!BB35=0,".",[10]A!BB35)</f>
        <v>107.3</v>
      </c>
      <c r="DI36" s="22" t="str">
        <f>IF([10]A!BC35=0,"",[10]A!BC35)</f>
        <v/>
      </c>
      <c r="DJ36" s="21">
        <f>IF([10]B!BB35=0,".",[10]B!BB35)</f>
        <v>100.1</v>
      </c>
      <c r="DK36" s="22" t="str">
        <f>IF([10]B!BC35=0,"",[10]B!BC35)</f>
        <v/>
      </c>
      <c r="DL36" s="21">
        <f>IF([10]C_miesieczne!H35=0,".",[10]C_miesieczne!H35)</f>
        <v>105.4</v>
      </c>
      <c r="DM36" s="22" t="str">
        <f>IF([10]C_miesieczne!I35=0,"",[10]C_miesieczne!I35)</f>
        <v/>
      </c>
      <c r="DN36" s="21">
        <f>IF([10]A!BD35=0,".",[10]A!BD35)</f>
        <v>104.7</v>
      </c>
      <c r="DO36" s="22" t="str">
        <f>IF([10]A!BE35=0,"",[10]A!BE35)</f>
        <v/>
      </c>
      <c r="DP36" s="21">
        <f>IF([10]B!BD35=0,".",[10]B!BD35)</f>
        <v>99.9</v>
      </c>
      <c r="DQ36" s="22" t="str">
        <f>IF([10]B!BE35=0,"",[10]B!BE35)</f>
        <v/>
      </c>
      <c r="DR36" s="21">
        <f>IF([10]C_miesieczne!J35=0,".",[10]C_miesieczne!J35)</f>
        <v>103.1</v>
      </c>
      <c r="DS36" s="22" t="str">
        <f>IF([10]C_miesieczne!K35=0,"",[10]C_miesieczne!K35)</f>
        <v/>
      </c>
      <c r="DT36" s="21">
        <f>IF([11]A_Prod_bud_mont!B35=0,".",[11]A_Prod_bud_mont!B35)</f>
        <v>100.9</v>
      </c>
      <c r="DU36" s="22" t="str">
        <f>IF([11]A_Prod_bud_mont!C35=0,"",[11]A_Prod_bud_mont!C35)</f>
        <v/>
      </c>
      <c r="DV36" s="21">
        <f>IF([11]B_Prod_bud_mont!B35=0,".",[11]B_Prod_bud_mont!B35)</f>
        <v>99.9</v>
      </c>
      <c r="DW36" s="22" t="str">
        <f>IF([11]B_Prod_bud_mont!C35=0,"",[11]B_Prod_bud_mont!C35)</f>
        <v/>
      </c>
      <c r="DX36" s="21">
        <f>IF([11]Miesieczne!B35=0,".",[11]Miesieczne!B35)</f>
        <v>99.7</v>
      </c>
      <c r="DY36" s="22" t="str">
        <f>IF([11]Miesieczne!C35=0,"",[11]Miesieczne!C35)</f>
        <v/>
      </c>
      <c r="DZ36" s="21">
        <f>IF([12]A!B35=0,".",[12]A!B35)</f>
        <v>103.6</v>
      </c>
      <c r="EA36" s="22" t="str">
        <f>IF([12]A!C35=0,"",[12]A!C35)</f>
        <v/>
      </c>
      <c r="EB36" s="21">
        <f>IF([12]B!B35=0,".",[12]B!B35)</f>
        <v>100.2</v>
      </c>
      <c r="EC36" s="22" t="str">
        <f>IF([12]B!C35=0,"",[12]B!C35)</f>
        <v/>
      </c>
      <c r="ED36" s="21">
        <f>IF([12]C!B35=0,".",[12]C!B35)</f>
        <v>102.4</v>
      </c>
      <c r="EE36" s="22" t="str">
        <f>IF([12]C!C35=0,"",[12]C!C35)</f>
        <v/>
      </c>
      <c r="EF36" s="21">
        <f>IF([13]Miesieczne!B35=0,".",[13]Miesieczne!B35)</f>
        <v>106.1</v>
      </c>
      <c r="EG36" s="6" t="str">
        <f>IF([13]Miesieczne!C35=0,"",[13]Miesieczne!C35)</f>
        <v/>
      </c>
      <c r="EH36" s="21">
        <f>IF([13]Miesieczne!D35=0,".",[13]Miesieczne!D35)</f>
        <v>103.4</v>
      </c>
      <c r="EI36" s="22" t="str">
        <f>IF([13]Miesieczne!E35=0,"",[13]Miesieczne!E35)</f>
        <v/>
      </c>
      <c r="EJ36" s="6">
        <f>IF([13]Miesieczne!F35=0,".",[13]Miesieczne!F35)</f>
        <v>109.9</v>
      </c>
      <c r="EK36" s="6" t="str">
        <f>IF([13]Miesieczne!G35=0,"",[13]Miesieczne!G35)</f>
        <v/>
      </c>
      <c r="EL36" s="21">
        <f>IF([13]Miesieczne!H35=0,".",[13]Miesieczne!H35)</f>
        <v>102.2</v>
      </c>
      <c r="EM36" s="22" t="str">
        <f>IF([13]Miesieczne!I35=0,"",[13]Miesieczne!I35)</f>
        <v/>
      </c>
      <c r="EN36" s="6">
        <f>IF([13]Miesieczne!J35=0,".",[13]Miesieczne!J35)</f>
        <v>96.5</v>
      </c>
      <c r="EO36" s="22" t="str">
        <f>IF([13]Miesieczne!K35=0,"",[13]Miesieczne!K35)</f>
        <v/>
      </c>
      <c r="EP36" s="13">
        <v>428.84</v>
      </c>
      <c r="EQ36" s="57"/>
      <c r="ER36" s="13">
        <v>334.72</v>
      </c>
      <c r="ES36" s="13"/>
      <c r="ET36" s="24">
        <v>357</v>
      </c>
      <c r="EU36" s="57"/>
      <c r="EV36" s="6">
        <f>IF([14]Wskazniki!B35=0,".",[14]Wskazniki!B35)</f>
        <v>91.4</v>
      </c>
      <c r="EW36" s="22" t="str">
        <f>IF([14]Wskazniki!C35=0,"",[14]Wskazniki!C35)</f>
        <v/>
      </c>
      <c r="EX36" s="21">
        <f>IF([14]Wskazniki!D35=0,".",[14]Wskazniki!D35)</f>
        <v>101</v>
      </c>
      <c r="EY36" s="22" t="str">
        <f>IF([14]Wskazniki!E35=0,"",[14]Wskazniki!E35)</f>
        <v/>
      </c>
      <c r="EZ36" s="6">
        <f>IF([14]Wskazniki!H35=0,".",[14]Wskazniki!H35)</f>
        <v>91</v>
      </c>
      <c r="FA36" s="22" t="str">
        <f>IF([14]Wskazniki!I35=0,"",[14]Wskazniki!I35)</f>
        <v/>
      </c>
      <c r="FB36" s="21">
        <f>IF([14]Wskazniki!BB35=0,".",[14]Wskazniki!BB35)</f>
        <v>92.2</v>
      </c>
      <c r="FC36" s="22" t="str">
        <f>IF([14]Wskazniki!BC35=0,"",[14]Wskazniki!BC35)</f>
        <v/>
      </c>
      <c r="FD36" s="6">
        <f>IF([14]Wskazniki!BD35=0,".",[14]Wskazniki!BD35)</f>
        <v>91.6</v>
      </c>
      <c r="FE36" s="22" t="str">
        <f>IF([14]Wskazniki!BE35=0,"",[14]Wskazniki!BE35)</f>
        <v/>
      </c>
      <c r="FF36" s="21">
        <f>IF([15]Miesieczne!B35=0,".",[15]Miesieczne!B35)</f>
        <v>113.6</v>
      </c>
      <c r="FG36" s="22" t="str">
        <f>IF([15]Miesieczne!C35=0,"",[15]Miesieczne!C35)</f>
        <v/>
      </c>
      <c r="FH36" s="6">
        <f>IF([16]A!B35=0,".",[16]A!B35)</f>
        <v>104.2</v>
      </c>
      <c r="FI36" s="22" t="str">
        <f>IF([16]A!C35=0,"",[16]A!C35)</f>
        <v/>
      </c>
      <c r="FJ36" s="21">
        <f>IF([16]A!D35=0,".",[16]A!D35)</f>
        <v>91.2</v>
      </c>
      <c r="FK36" s="22" t="str">
        <f>IF([16]A!E35=0,"",[16]A!E35)</f>
        <v/>
      </c>
      <c r="FL36" s="6">
        <f>IF([16]A!H35=0,".",[16]A!H35)</f>
        <v>105.2</v>
      </c>
      <c r="FM36" s="22" t="str">
        <f>IF([16]A!I35=0,"",[16]A!I35)</f>
        <v/>
      </c>
      <c r="FN36" s="21">
        <f>IF([16]A!BB35=0,".",[16]A!BB35)</f>
        <v>103.4</v>
      </c>
      <c r="FO36" s="95" t="str">
        <f>IF([16]A!BC35=0,"",[16]A!BC35)</f>
        <v/>
      </c>
      <c r="FP36" s="6">
        <f>IF([16]A!BD35=0,".",[16]A!BD35)</f>
        <v>100.4</v>
      </c>
      <c r="FQ36" s="22" t="str">
        <f>IF([16]A!BE35=0,"",[16]A!BE35)</f>
        <v/>
      </c>
      <c r="FR36" s="21">
        <f>IF([15]A!B35=0,".",[15]A!B35)</f>
        <v>105.6</v>
      </c>
      <c r="FS36" s="22" t="str">
        <f>IF([15]A!C35=0,"",[15]A!C35)</f>
        <v/>
      </c>
      <c r="FT36" s="6">
        <f>IF([16]B!B35=0,".",[16]B!B35)</f>
        <v>104</v>
      </c>
      <c r="FU36" s="22" t="str">
        <f>IF([16]B!C35=0,"",[16]B!C35)</f>
        <v/>
      </c>
      <c r="FV36" s="21">
        <f>IF([16]B!D35=0,".",[16]B!D35)</f>
        <v>107.3</v>
      </c>
      <c r="FW36" s="22" t="str">
        <f>IF([16]B!E35=0,"",[16]B!E35)</f>
        <v/>
      </c>
      <c r="FX36" s="6">
        <f>IF([16]B!H35=0,".",[16]B!H35)</f>
        <v>105.7</v>
      </c>
      <c r="FY36" s="22" t="str">
        <f>IF([16]B!I35=0,"",[16]B!I35)</f>
        <v/>
      </c>
      <c r="FZ36" s="21">
        <f>IF([16]B!BB35=0,".",[16]B!BB35)</f>
        <v>86.9</v>
      </c>
      <c r="GA36" s="22" t="str">
        <f>IF([16]B!BC35=0,"",[16]B!BC35)</f>
        <v/>
      </c>
      <c r="GB36" s="6">
        <f>IF([16]B!BD35=0,".",[16]B!BD35)</f>
        <v>102.5</v>
      </c>
      <c r="GC36" s="22" t="str">
        <f>IF([16]B!BE35=0,"",[16]B!BE35)</f>
        <v/>
      </c>
      <c r="GD36" s="21">
        <f>IF([15]B!B35=0,".",[15]B!B35)</f>
        <v>123.3</v>
      </c>
      <c r="GE36" s="22" t="str">
        <f>IF([15]B!C35=0,"",[15]B!C35)</f>
        <v/>
      </c>
      <c r="GF36" s="6">
        <f>IF([14]Miesieczne!B35=0,".",[14]Miesieczne!B35)</f>
        <v>91.9</v>
      </c>
      <c r="GG36" s="6" t="str">
        <f>IF([14]Miesieczne!C35=0,"",[14]Miesieczne!C35)</f>
        <v/>
      </c>
      <c r="GH36" s="21">
        <f>IF([14]Miesieczne!D35=0,".",[14]Miesieczne!D35)</f>
        <v>102.4</v>
      </c>
      <c r="GI36" s="22" t="str">
        <f>IF([14]Miesieczne!E35=0,"",[14]Miesieczne!E35)</f>
        <v/>
      </c>
      <c r="GJ36" s="6">
        <f>IF([14]Miesieczne!F35=0,".",[14]Miesieczne!F35)</f>
        <v>89.9</v>
      </c>
      <c r="GK36" s="6" t="str">
        <f>IF([14]Miesieczne!G35=0,"",[14]Miesieczne!G35)</f>
        <v/>
      </c>
      <c r="GL36" s="21">
        <f>IF([14]Miesieczne!H35=0,".",[14]Miesieczne!H35)</f>
        <v>107.5</v>
      </c>
      <c r="GM36" s="22" t="str">
        <f>IF([14]Miesieczne!I35=0,"",[14]Miesieczne!I35)</f>
        <v/>
      </c>
      <c r="GN36" s="6">
        <f>IF([14]Miesieczne!J35=0,".",[14]Miesieczne!J35)</f>
        <v>91</v>
      </c>
      <c r="GO36" s="6" t="str">
        <f>IF([14]Miesieczne!K35=0,"",[14]Miesieczne!K35)</f>
        <v/>
      </c>
      <c r="GP36" s="21">
        <f>IF([15]Miesieczne!D35=0,".",[15]Miesieczne!D35)</f>
        <v>118.9</v>
      </c>
      <c r="GQ36" s="22" t="str">
        <f>IF([15]Miesieczne!E35=0,"",[15]Miesieczne!E35)</f>
        <v/>
      </c>
      <c r="GR36" s="6">
        <f>IF([16]Miesieczne!B35=0,".",[16]Miesieczne!B35)</f>
        <v>104.2</v>
      </c>
      <c r="GS36" s="6" t="str">
        <f>IF([16]Miesieczne!C35=0,"",[16]Miesieczne!C35)</f>
        <v/>
      </c>
      <c r="GT36" s="21">
        <f>IF([16]Miesieczne!D35=0,".",[16]Miesieczne!D35)</f>
        <v>91.2</v>
      </c>
      <c r="GU36" s="22" t="str">
        <f>IF([16]Miesieczne!E35=0,"",[16]Miesieczne!E35)</f>
        <v/>
      </c>
      <c r="GV36" s="6">
        <f>IF([16]Miesieczne!F35=0,".",[16]Miesieczne!F35)</f>
        <v>105.1</v>
      </c>
      <c r="GW36" s="6" t="str">
        <f>IF([16]Miesieczne!G35=0,"",[16]Miesieczne!G35)</f>
        <v/>
      </c>
      <c r="GX36" s="21">
        <f>IF([16]Miesieczne!H35=0,".",[16]Miesieczne!H35)</f>
        <v>103.2</v>
      </c>
      <c r="GY36" s="22" t="str">
        <f>IF([16]Miesieczne!I35=0,"",[16]Miesieczne!I35)</f>
        <v/>
      </c>
      <c r="GZ36" s="6">
        <f>IF([16]Miesieczne!J35=0,".",[16]Miesieczne!J35)</f>
        <v>100.4</v>
      </c>
      <c r="HA36" s="6" t="str">
        <f>IF([16]Miesieczne!K35=0,"",[16]Miesieczne!K35)</f>
        <v/>
      </c>
      <c r="HB36" s="21">
        <f>IF([15]Miesieczne!F35=0,".",[15]Miesieczne!F35)</f>
        <v>106.1</v>
      </c>
      <c r="HC36" s="22" t="str">
        <f>IF([15]Miesieczne!G35=0,"",[15]Miesieczne!G35)</f>
        <v/>
      </c>
      <c r="HD36" s="6">
        <f>IF([16]Miesieczne!L35=0,".",[16]Miesieczne!L35)</f>
        <v>101.7</v>
      </c>
      <c r="HE36" s="22" t="str">
        <f>IF([16]Miesieczne!M35=0,"",[16]Miesieczne!M35)</f>
        <v/>
      </c>
      <c r="HF36" s="6">
        <f>IF([16]Miesieczne!N35=0,".",[16]Miesieczne!N35)</f>
        <v>102.9</v>
      </c>
      <c r="HG36" s="6" t="str">
        <f>IF([16]Miesieczne!O35=0,"",[16]Miesieczne!O35)</f>
        <v/>
      </c>
      <c r="HH36" s="21">
        <f>IF([16]Miesieczne!P35=0,".",[16]Miesieczne!P35)</f>
        <v>101.5</v>
      </c>
      <c r="HI36" s="22" t="str">
        <f>IF([16]Miesieczne!Q35=0,"",[16]Miesieczne!Q35)</f>
        <v/>
      </c>
      <c r="HJ36" s="6">
        <f>IF([16]Miesieczne!R35=0,".",[16]Miesieczne!R35)</f>
        <v>98.5</v>
      </c>
      <c r="HK36" s="22" t="str">
        <f>IF([16]Miesieczne!S35=0,"",[16]Miesieczne!S35)</f>
        <v/>
      </c>
      <c r="HL36" s="6">
        <f>IF([16]Miesieczne!T35=0,".",[16]Miesieczne!T35)</f>
        <v>98.9</v>
      </c>
      <c r="HM36" s="22" t="str">
        <f>IF([16]Miesieczne!U35=0,"",[16]Miesieczne!U35)</f>
        <v/>
      </c>
      <c r="HN36" s="6">
        <f>IF([15]Miesieczne!H35=0,".",[15]Miesieczne!H35)</f>
        <v>103.2</v>
      </c>
      <c r="HO36" s="6" t="str">
        <f>IF([15]Miesieczne!I35=0,"",[15]Miesieczne!I35)</f>
        <v/>
      </c>
      <c r="HP36" s="21">
        <f>IF([16]Miesieczne!V35=0,".",[16]Miesieczne!V35)</f>
        <v>99.3</v>
      </c>
      <c r="HQ36" s="22" t="str">
        <f>IF([16]Miesieczne!W35=0,"",[16]Miesieczne!W35)</f>
        <v/>
      </c>
      <c r="HR36" s="6">
        <f>IF([16]Miesieczne!X35=0,".",[16]Miesieczne!X35)</f>
        <v>102.8</v>
      </c>
      <c r="HS36" s="6" t="str">
        <f>IF([16]Miesieczne!Y35=0,"",[16]Miesieczne!Y35)</f>
        <v/>
      </c>
      <c r="HT36" s="21">
        <f>IF([16]Miesieczne!Z35=0,".",[16]Miesieczne!Z35)</f>
        <v>105</v>
      </c>
      <c r="HU36" s="22" t="str">
        <f>IF([16]Miesieczne!AA35=0,"",[16]Miesieczne!AA35)</f>
        <v/>
      </c>
      <c r="HV36" s="6">
        <f>IF([16]Miesieczne!AB35=0,".",[16]Miesieczne!AB35)</f>
        <v>98.9</v>
      </c>
      <c r="HW36" s="6" t="str">
        <f>IF([16]Miesieczne!AC35=0,"",[16]Miesieczne!AC35)</f>
        <v/>
      </c>
      <c r="HX36" s="21">
        <f>IF([16]Miesieczne!AD35=0,".",[16]Miesieczne!AD35)</f>
        <v>106.5</v>
      </c>
      <c r="HY36" s="22" t="str">
        <f>IF([16]Miesieczne!AE35=0,"",[16]Miesieczne!AE35)</f>
        <v/>
      </c>
      <c r="HZ36" s="6">
        <f>IF([16]Miesieczne!AF35=0,".",[16]Miesieczne!AF35)</f>
        <v>107.9</v>
      </c>
      <c r="IA36" s="6" t="str">
        <f>IF([16]Miesieczne!AG35=0,"",[16]Miesieczne!AG35)</f>
        <v/>
      </c>
      <c r="IB36" s="19">
        <f>IF([17]Miesieczne!B35=0,".",[17]Miesieczne!B35)</f>
        <v>6399</v>
      </c>
      <c r="IC36" s="58" t="str">
        <f>IF([17]Miesieczne!C35=0,"",[17]Miesieczne!C35)</f>
        <v/>
      </c>
      <c r="ID36" s="3">
        <f>IF([17]Miesieczne!D35=0,".",[17]Miesieczne!D35)</f>
        <v>728</v>
      </c>
      <c r="IE36" s="3" t="str">
        <f>IF([17]Miesieczne!E35=0,"",[17]Miesieczne!E35)</f>
        <v/>
      </c>
      <c r="IF36" s="19">
        <f>IF([18]Miesieczne!B35=0,".",[18]Miesieczne!B35)</f>
        <v>12475</v>
      </c>
      <c r="IG36" s="58" t="str">
        <f>IF([18]Miesieczne!C35=0,"",[18]Miesieczne!C35)</f>
        <v/>
      </c>
      <c r="IH36" s="3">
        <v>1929</v>
      </c>
      <c r="II36" s="3"/>
      <c r="IJ36" s="19">
        <f>IF([19]Wartosci_miesieczne!B35=0,".",[19]Wartosci_miesieczne!B35)</f>
        <v>10032</v>
      </c>
      <c r="IK36" s="22" t="str">
        <f>IF([19]Wartosci_miesieczne!C35=0,"",[19]Wartosci_miesieczne!C35)</f>
        <v/>
      </c>
      <c r="IL36" s="6">
        <f>IF(ROUND([20]Wartosci!B35/1000,1)=0,".",ROUND([20]Wartosci!B35/1000,1))</f>
        <v>39.6</v>
      </c>
      <c r="IM36" s="22" t="str">
        <f>IF([20]Wartosci!C35=0,"",[20]Wartosci!C35)</f>
        <v/>
      </c>
      <c r="IN36" s="21">
        <f>IF([21]Miesieczne!B35=0,".",[21]Miesieczne!B35)</f>
        <v>90</v>
      </c>
      <c r="IO36" s="22" t="str">
        <f>IF([21]Miesieczne!C35=0,"",[21]Miesieczne!C35)</f>
        <v/>
      </c>
      <c r="IP36" s="6">
        <f>IF([21]Miesieczne!D35=0,".",[21]Miesieczne!D35)</f>
        <v>100.8</v>
      </c>
      <c r="IQ36" s="6" t="str">
        <f>IF([21]Miesieczne!E35=0,"",[21]Miesieczne!E35)</f>
        <v/>
      </c>
      <c r="IR36" s="21">
        <f>IF([21]Miesieczne!F35=0,".",[21]Miesieczne!F35)</f>
        <v>89.5</v>
      </c>
      <c r="IS36" s="22" t="str">
        <f>IF([21]Miesieczne!G35=0,"",[21]Miesieczne!G35)</f>
        <v/>
      </c>
      <c r="IT36" s="6" t="s">
        <v>569</v>
      </c>
      <c r="IU36" s="6"/>
      <c r="IV36" s="21">
        <f>IF([21]Ceny_stale_A!B35=0,".",[21]Ceny_stale_A!B35)</f>
        <v>104.3</v>
      </c>
      <c r="IW36" s="95" t="str">
        <f>IF([21]Ceny_stale_A!C35=0,"",[21]Ceny_stale_A!C35)</f>
        <v/>
      </c>
      <c r="IX36" s="96" t="s">
        <v>569</v>
      </c>
      <c r="IY36" s="6"/>
      <c r="IZ36" s="21" t="s">
        <v>569</v>
      </c>
      <c r="JA36" s="22"/>
      <c r="JB36" s="6" t="s">
        <v>569</v>
      </c>
      <c r="JC36" s="6"/>
      <c r="JD36" s="21">
        <f>IF([22]Miesieczne!D35=0,".",[22]Miesieczne!D35)</f>
        <v>50777.599999999999</v>
      </c>
      <c r="JE36" s="22" t="str">
        <f>IF([22]Miesieczne!E35=0,"",[22]Miesieczne!E35)</f>
        <v/>
      </c>
      <c r="JF36" s="6">
        <f>IF([22]Miesieczne!F35=0,".",[22]Miesieczne!F35)</f>
        <v>56373.599999999999</v>
      </c>
      <c r="JG36" s="6" t="str">
        <f>IF([22]Miesieczne!G35=0,"",[22]Miesieczne!G35)</f>
        <v/>
      </c>
      <c r="JH36" s="21">
        <f>IF([22]Miesieczne!H35=0,".",[22]Miesieczne!H35)</f>
        <v>-5596</v>
      </c>
      <c r="JI36" s="22" t="str">
        <f>IF([22]Miesieczne!I35=0,"",[22]Miesieczne!I35)</f>
        <v/>
      </c>
      <c r="JJ36" s="6">
        <f>IF([22]Miesieczne!J35=0,".",[22]Miesieczne!J35)</f>
        <v>103.1</v>
      </c>
      <c r="JK36" s="6" t="str">
        <f>IF([22]Miesieczne!K35=0,"",[22]Miesieczne!K35)</f>
        <v/>
      </c>
      <c r="JL36" s="21">
        <f>IF([22]Miesieczne!L35=0,".",[22]Miesieczne!L35)</f>
        <v>101.4</v>
      </c>
      <c r="JM36" s="22" t="str">
        <f>IF([22]Miesieczne!M35=0,"",[22]Miesieczne!M35)</f>
        <v/>
      </c>
      <c r="JN36" s="6">
        <f>IF([22]Miesieczne!N35=0,".",[22]Miesieczne!N35)</f>
        <v>98.6</v>
      </c>
      <c r="JO36" s="6" t="str">
        <f>IF([22]Miesieczne!O35=0,"",[22]Miesieczne!O35)</f>
        <v/>
      </c>
      <c r="JP36" s="21">
        <f>IF([22]Miesieczne!P35=0,".",[22]Miesieczne!P35)</f>
        <v>105.2</v>
      </c>
      <c r="JQ36" s="6" t="str">
        <f>IF([22]Miesieczne!Q35=0,"",[22]Miesieczne!Q35)</f>
        <v/>
      </c>
      <c r="JR36" s="6"/>
      <c r="JS36" s="25"/>
      <c r="JT36" s="25"/>
    </row>
    <row r="37" spans="1:280" s="4" customFormat="1" ht="15" customHeight="1" x14ac:dyDescent="0.2">
      <c r="A37" s="110" t="s">
        <v>258</v>
      </c>
      <c r="B37" s="19">
        <f>IF([1]Wartosci!B36=0,".",[1]Wartosci!B36)</f>
        <v>38534</v>
      </c>
      <c r="C37" s="58" t="str">
        <f>IF([1]Wartosci!C36=0,"",[1]Wartosci!C36)</f>
        <v/>
      </c>
      <c r="D37" s="19">
        <f>IF([2]Wartosci!B36=0,".",[2]Wartosci!B36)</f>
        <v>5531</v>
      </c>
      <c r="E37" s="58" t="str">
        <f>IF([2]Wartosci!C36=0,"",[2]Wartosci!C36)</f>
        <v/>
      </c>
      <c r="F37" s="63">
        <f>IF([2]Miesieczne_I!B36=0,".",[2]Miesieczne_I!B36)</f>
        <v>98.6</v>
      </c>
      <c r="G37" s="63" t="str">
        <f>IF([2]Miesieczne_I!C36=0,"",[2]Miesieczne_I!C36)</f>
        <v/>
      </c>
      <c r="H37" s="21">
        <f>IF([2]A!B36=0,".",[2]A!B36)</f>
        <v>100.1</v>
      </c>
      <c r="I37" s="22" t="str">
        <f>IF([2]A!C36=0,"",[2]A!C36)</f>
        <v/>
      </c>
      <c r="J37" s="21">
        <f>IF([2]B!B36=0,".",[2]B!B36)</f>
        <v>100</v>
      </c>
      <c r="K37" s="22" t="str">
        <f>IF([2]B!C36=0,"",[2]B!C36)</f>
        <v/>
      </c>
      <c r="L37" s="21">
        <f>IF([3]Wartosci!T36=0,".",[3]Wartosci!T36)</f>
        <v>12.3</v>
      </c>
      <c r="M37" s="22" t="str">
        <f>IF([3]Wartosci!U36=0,"",[3]Wartosci!U36)</f>
        <v/>
      </c>
      <c r="N37" s="24">
        <f>IF([4]Wartosci!B36=0,".",[4]Wartosci!B36)</f>
        <v>3754.48</v>
      </c>
      <c r="O37" s="57" t="str">
        <f>IF([4]Wartosci!C36=0,"",[4]Wartosci!C36)</f>
        <v/>
      </c>
      <c r="P37" s="21">
        <f>IF([4]A!B36=0,".",[4]A!B36)</f>
        <v>104.3</v>
      </c>
      <c r="Q37" s="22" t="str">
        <f>IF([4]A!C36=0,"",[4]A!C36)</f>
        <v/>
      </c>
      <c r="R37" s="21">
        <f>IF([4]B!B36=0,".",[4]B!B36)</f>
        <v>103.8</v>
      </c>
      <c r="S37" s="22" t="str">
        <f>IF([4]B!C36=0,"",[4]B!C36)</f>
        <v/>
      </c>
      <c r="T37" s="64">
        <f>IF([4]Miesieczne!B36=0,".",[4]Miesieczne!B36)</f>
        <v>90.2</v>
      </c>
      <c r="U37" s="64" t="str">
        <f>IF([4]Miesieczne!C36=0,"",[4]Miesieczne!C36)</f>
        <v/>
      </c>
      <c r="V37" s="66">
        <f>IF([4]Miesieczne!D36=0,".",[4]Miesieczne!D36)</f>
        <v>100.2</v>
      </c>
      <c r="W37" s="67" t="str">
        <f>IF([4]Miesieczne!E36=0,"",[4]Miesieczne!E36)</f>
        <v/>
      </c>
      <c r="X37" s="64">
        <f>IF([4]Miesieczne!F36=0,".",[4]Miesieczne!F36)</f>
        <v>103.6</v>
      </c>
      <c r="Y37" s="64" t="str">
        <f>IF([4]Miesieczne!G36=0,"",[4]Miesieczne!G36)</f>
        <v/>
      </c>
      <c r="Z37" s="24">
        <f>IF([5]Wartosci!X36=0,".",[5]Wartosci!X36)</f>
        <v>1834.25</v>
      </c>
      <c r="AA37" s="57" t="str">
        <f>IF([5]Wartosci!Y36=0,"",[5]Wartosci!Y36)</f>
        <v/>
      </c>
      <c r="AB37" s="21">
        <f>IF([5]A!X36=0,".",[5]A!X36)</f>
        <v>105.6</v>
      </c>
      <c r="AC37" s="22" t="str">
        <f>IF([5]A!Y36=0,"",[5]A!Y36)</f>
        <v/>
      </c>
      <c r="AD37" s="21">
        <f>IF([5]B!X36=0,".",[5]B!X36)</f>
        <v>100</v>
      </c>
      <c r="AE37" s="22" t="str">
        <f>IF([5]B!Y36=0,"",[5]B!Y36)</f>
        <v/>
      </c>
      <c r="AF37" s="64">
        <f>IF([5]Miesieczne!B36=0,".",[5]Miesieczne!B36)</f>
        <v>88.8</v>
      </c>
      <c r="AG37" s="64" t="str">
        <f>IF([5]Miesieczne!C36=0,"",[5]Miesieczne!C36)</f>
        <v/>
      </c>
      <c r="AH37" s="66">
        <f>IF([5]Miesieczne!D36=0,".",[5]Miesieczne!D36)</f>
        <v>100.8</v>
      </c>
      <c r="AI37" s="67" t="str">
        <f>IF([5]Miesieczne!E36=0,"",[5]Miesieczne!E36)</f>
        <v/>
      </c>
      <c r="AJ37" s="64">
        <f>IF([5]Miesieczne!F36=0,".",[5]Miesieczne!F36)</f>
        <v>99.7</v>
      </c>
      <c r="AK37" s="64" t="str">
        <f>IF([5]Miesieczne!G36=0,"",[5]Miesieczne!G36)</f>
        <v/>
      </c>
      <c r="AL37" s="24">
        <f>IF([5]Wartosci!AH36=0,".",[5]Wartosci!AH36)</f>
        <v>1059.79</v>
      </c>
      <c r="AM37" s="57" t="str">
        <f>IF([5]Wartosci!AI36=0,"",[5]Wartosci!AI36)</f>
        <v/>
      </c>
      <c r="AN37" s="21">
        <f>IF([5]A!AH36=0,".",[5]A!AH36)</f>
        <v>107.7</v>
      </c>
      <c r="AO37" s="22" t="str">
        <f>IF([5]A!AI36=0,"",[5]A!AI36)</f>
        <v/>
      </c>
      <c r="AP37" s="21">
        <f>IF([5]B!AH36=0,".",[5]B!AH36)</f>
        <v>100</v>
      </c>
      <c r="AQ37" s="22" t="str">
        <f>IF([5]B!AI36=0,"",[5]B!AI36)</f>
        <v/>
      </c>
      <c r="AR37" s="21">
        <f>IF([5]Miesieczne!H36=0,".",[5]Miesieczne!H36)</f>
        <v>89.3</v>
      </c>
      <c r="AS37" s="22" t="str">
        <f>IF([5]Miesieczne!I36=0,"",[5]Miesieczne!I36)</f>
        <v/>
      </c>
      <c r="AT37" s="21">
        <f>IF([5]Miesieczne!J36=0,".",[5]Miesieczne!J36)</f>
        <v>102.8</v>
      </c>
      <c r="AU37" s="22" t="str">
        <f>IF([5]Miesieczne!K36=0,"",[5]Miesieczne!K36)</f>
        <v/>
      </c>
      <c r="AV37" s="21">
        <f>IF([5]Miesieczne!L36=0,".",[5]Miesieczne!L36)</f>
        <v>99.7</v>
      </c>
      <c r="AW37" s="22" t="str">
        <f>IF([5]Miesieczne!M36=0,"",[5]Miesieczne!M36)</f>
        <v/>
      </c>
      <c r="AX37" s="21">
        <f>IF([6]Miesieczne!B36=0,".",[6]Miesieczne!B36)</f>
        <v>462.7</v>
      </c>
      <c r="AY37" s="22" t="str">
        <f>IF([6]Miesieczne!C36=0,"",[6]Miesieczne!C36)</f>
        <v/>
      </c>
      <c r="AZ37" s="21">
        <f>IF([6]Miesieczne!D36=0,".",[6]Miesieczne!D36)</f>
        <v>868.8</v>
      </c>
      <c r="BA37" s="22" t="str">
        <f>IF([6]Miesieczne!E36=0,"",[6]Miesieczne!E36)</f>
        <v/>
      </c>
      <c r="BB37" s="21">
        <f>IF([6]Miesieczne!F36=0,".",[6]Miesieczne!F36)</f>
        <v>884.7</v>
      </c>
      <c r="BC37" s="22" t="str">
        <f>IF([6]Miesieczne!G36=0,"",[6]Miesieczne!G36)</f>
        <v/>
      </c>
      <c r="BD37" s="21">
        <f>IF([7]Miesieczne!B36=0,".",[7]Miesieczne!B36)</f>
        <v>906.1</v>
      </c>
      <c r="BE37" s="22" t="str">
        <f>IF([7]Miesieczne!C36=0,"",[7]Miesieczne!C36)</f>
        <v/>
      </c>
      <c r="BF37" s="21">
        <f>IF([7]Miesieczne!D36=0,".",[7]Miesieczne!D36)</f>
        <v>152.4</v>
      </c>
      <c r="BG37" s="22" t="str">
        <f>IF([7]Miesieczne!E36=0,"",[7]Miesieczne!E36)</f>
        <v/>
      </c>
      <c r="BH37" s="24">
        <f>IF([7]Miesieczne!F36=0,".",[7]Miesieczne!F36)</f>
        <v>4.75</v>
      </c>
      <c r="BI37" s="57" t="str">
        <f>IF([7]Miesieczne!G36=0,"",[7]Miesieczne!G36)</f>
        <v/>
      </c>
      <c r="BJ37" s="24">
        <f>IF([7]Miesieczne!H36=0,".",[7]Miesieczne!H36)</f>
        <v>6.25</v>
      </c>
      <c r="BK37" s="57" t="str">
        <f>IF([7]Miesieczne!I36=0,"",[7]Miesieczne!I36)</f>
        <v/>
      </c>
      <c r="BL37" s="24">
        <f>IF([7]Miesieczne!J36=0,".",[7]Miesieczne!J36)</f>
        <v>3.25</v>
      </c>
      <c r="BM37" s="57" t="str">
        <f>IF([7]Miesieczne!K36=0,"",[7]Miesieczne!K36)</f>
        <v/>
      </c>
      <c r="BN37" s="24">
        <f>IF([7]Miesieczne!L36=0,".",[7]Miesieczne!L36)</f>
        <v>5</v>
      </c>
      <c r="BO37" s="57" t="str">
        <f>IF([7]Miesieczne!M36=0,"",[7]Miesieczne!M36)</f>
        <v/>
      </c>
      <c r="BP37" s="21">
        <f>IF([7]Miesieczne!N36=0,".",[7]Miesieczne!N36)</f>
        <v>2.1</v>
      </c>
      <c r="BQ37" s="22" t="str">
        <f>IF([7]Miesieczne!O36=0,"",[7]Miesieczne!O36)</f>
        <v/>
      </c>
      <c r="BR37" s="21">
        <f>IF([7]Miesieczne!P36=0,".",[7]Miesieczne!P36)</f>
        <v>4.5999999999999996</v>
      </c>
      <c r="BS37" s="22" t="str">
        <f>IF([7]Miesieczne!Q36=0,"",[7]Miesieczne!Q36)</f>
        <v/>
      </c>
      <c r="BT37" s="21">
        <f>IF([7]Miesieczne!R36=0,".",[7]Miesieczne!R36)</f>
        <v>2.2999999999999998</v>
      </c>
      <c r="BU37" s="22" t="str">
        <f>IF([7]Miesieczne!S36=0,"",[7]Miesieczne!S36)</f>
        <v/>
      </c>
      <c r="BV37" s="21">
        <f>IF([7]Miesieczne!T36=0,".",[7]Miesieczne!T36)</f>
        <v>5</v>
      </c>
      <c r="BW37" s="22" t="str">
        <f>IF([7]Miesieczne!U36=0,"",[7]Miesieczne!U36)</f>
        <v/>
      </c>
      <c r="BX37" s="21">
        <f>IF([8]Wartosci!B36=0,".",[8]Wartosci!B36)</f>
        <v>6.7</v>
      </c>
      <c r="BY37" s="22" t="str">
        <f>IF([8]Wartosci!C36=0,"",[8]Wartosci!C36)</f>
        <v/>
      </c>
      <c r="BZ37" s="21">
        <f>IF([9]A!B36=0,".",[9]A!B36)</f>
        <v>91.5</v>
      </c>
      <c r="CA37" s="22" t="str">
        <f>IF([9]A!C36=0,"",[9]A!C36)</f>
        <v/>
      </c>
      <c r="CB37" s="21">
        <f>IF([9]B!B36=0,".",[9]B!B36)</f>
        <v>97.2</v>
      </c>
      <c r="CC37" s="22" t="str">
        <f>IF([9]B!C36=0,"",[9]B!C36)</f>
        <v/>
      </c>
      <c r="CD37" s="21">
        <f>IF([9]A!D36=0,".",[9]A!D36)</f>
        <v>106.2</v>
      </c>
      <c r="CE37" s="22" t="str">
        <f>IF([9]A!E36=0,"",[9]A!E36)</f>
        <v/>
      </c>
      <c r="CF37" s="21">
        <f>IF([9]B!D36=0,".",[9]B!D36)</f>
        <v>102.7</v>
      </c>
      <c r="CG37" s="22" t="str">
        <f>IF([9]B!E36=0,"",[9]B!E36)</f>
        <v/>
      </c>
      <c r="CH37" s="21">
        <f>IF([9]A!N36=0,".",[9]A!N36)</f>
        <v>113.6</v>
      </c>
      <c r="CI37" s="22" t="str">
        <f>IF([9]A!O36=0,"",[9]A!O36)</f>
        <v/>
      </c>
      <c r="CJ37" s="21">
        <f>IF([9]B!N36=0,".",[9]B!N36)</f>
        <v>101.8</v>
      </c>
      <c r="CK37" s="22" t="str">
        <f>IF([9]B!O36=0,"",[9]B!O36)</f>
        <v/>
      </c>
      <c r="CL37" s="21">
        <f>IF([9]A!P36=0,".",[9]A!P36)</f>
        <v>123.1</v>
      </c>
      <c r="CM37" s="22" t="str">
        <f>IF([9]A!Q36=0,"",[9]A!Q36)</f>
        <v/>
      </c>
      <c r="CN37" s="21">
        <f>IF([9]B!P36=0,".",[9]B!P36)</f>
        <v>104.9</v>
      </c>
      <c r="CO37" s="22" t="str">
        <f>IF([9]B!Q36=0,"",[9]B!Q36)</f>
        <v/>
      </c>
      <c r="CP37" s="21">
        <f>IF([10]A!B36=0,".",[10]A!B36)</f>
        <v>104.4</v>
      </c>
      <c r="CQ37" s="22" t="str">
        <f>IF([10]A!C36=0,"",[10]A!C36)</f>
        <v/>
      </c>
      <c r="CR37" s="21">
        <f>IF([10]B!B36=0,".",[10]B!B36)</f>
        <v>99.5</v>
      </c>
      <c r="CS37" s="22" t="str">
        <f>IF([10]B!C36=0,"",[10]B!C36)</f>
        <v/>
      </c>
      <c r="CT37" s="21">
        <f>IF([10]C_miesieczne!B36=0,".",[10]C_miesieczne!B36)</f>
        <v>100.3</v>
      </c>
      <c r="CU37" s="22" t="str">
        <f>IF([10]C_miesieczne!C36=0,"",[10]C_miesieczne!C36)</f>
        <v/>
      </c>
      <c r="CV37" s="21">
        <f>IF([10]A!D36=0,".",[10]A!D36)</f>
        <v>98.4</v>
      </c>
      <c r="CW37" s="22" t="str">
        <f>IF([10]A!E36=0,"",[10]A!E36)</f>
        <v/>
      </c>
      <c r="CX37" s="21">
        <f>IF([10]B!D36=0,".",[10]B!D36)</f>
        <v>98.4</v>
      </c>
      <c r="CY37" s="22" t="str">
        <f>IF([10]B!E36=0,"",[10]B!E36)</f>
        <v/>
      </c>
      <c r="CZ37" s="21">
        <f>IF([10]C_miesieczne!D36=0,".",[10]C_miesieczne!D36)</f>
        <v>97.8</v>
      </c>
      <c r="DA37" s="22" t="str">
        <f>IF([10]C_miesieczne!E36=0,"",[10]C_miesieczne!E36)</f>
        <v/>
      </c>
      <c r="DB37" s="21">
        <f>IF([10]A!H36=0,".",[10]A!H36)</f>
        <v>104.4</v>
      </c>
      <c r="DC37" s="22" t="str">
        <f>IF([10]A!I36=0,"",[10]A!I36)</f>
        <v/>
      </c>
      <c r="DD37" s="21">
        <f>IF([10]B!H36=0,".",[10]B!H36)</f>
        <v>99.5</v>
      </c>
      <c r="DE37" s="22" t="str">
        <f>IF([10]B!I36=0,"",[10]B!I36)</f>
        <v/>
      </c>
      <c r="DF37" s="21">
        <f>IF([10]C_miesieczne!F36=0,".",[10]C_miesieczne!F36)</f>
        <v>99.7</v>
      </c>
      <c r="DG37" s="22" t="str">
        <f>IF([10]C_miesieczne!G36=0,"",[10]C_miesieczne!G36)</f>
        <v/>
      </c>
      <c r="DH37" s="21">
        <f>IF([10]A!BB36=0,".",[10]A!BB36)</f>
        <v>107.2</v>
      </c>
      <c r="DI37" s="22" t="str">
        <f>IF([10]A!BC36=0,"",[10]A!BC36)</f>
        <v/>
      </c>
      <c r="DJ37" s="21">
        <f>IF([10]B!BB36=0,".",[10]B!BB36)</f>
        <v>100.1</v>
      </c>
      <c r="DK37" s="22" t="str">
        <f>IF([10]B!BC36=0,"",[10]B!BC36)</f>
        <v/>
      </c>
      <c r="DL37" s="21">
        <f>IF([10]C_miesieczne!H36=0,".",[10]C_miesieczne!H36)</f>
        <v>105.5</v>
      </c>
      <c r="DM37" s="22" t="str">
        <f>IF([10]C_miesieczne!I36=0,"",[10]C_miesieczne!I36)</f>
        <v/>
      </c>
      <c r="DN37" s="21">
        <f>IF([10]A!BD36=0,".",[10]A!BD36)</f>
        <v>103.3</v>
      </c>
      <c r="DO37" s="22" t="str">
        <f>IF([10]A!BE36=0,"",[10]A!BE36)</f>
        <v/>
      </c>
      <c r="DP37" s="21">
        <f>IF([10]B!BD36=0,".",[10]B!BD36)</f>
        <v>99.3</v>
      </c>
      <c r="DQ37" s="22" t="str">
        <f>IF([10]B!BE36=0,"",[10]B!BE36)</f>
        <v/>
      </c>
      <c r="DR37" s="21">
        <f>IF([10]C_miesieczne!J36=0,".",[10]C_miesieczne!J36)</f>
        <v>102.4</v>
      </c>
      <c r="DS37" s="22" t="str">
        <f>IF([10]C_miesieczne!K36=0,"",[10]C_miesieczne!K36)</f>
        <v/>
      </c>
      <c r="DT37" s="21">
        <f>IF([11]A_Prod_bud_mont!B36=0,".",[11]A_Prod_bud_mont!B36)</f>
        <v>100.5</v>
      </c>
      <c r="DU37" s="22" t="str">
        <f>IF([11]A_Prod_bud_mont!C36=0,"",[11]A_Prod_bud_mont!C36)</f>
        <v/>
      </c>
      <c r="DV37" s="21">
        <f>IF([11]B_Prod_bud_mont!B36=0,".",[11]B_Prod_bud_mont!B36)</f>
        <v>99.9</v>
      </c>
      <c r="DW37" s="22" t="str">
        <f>IF([11]B_Prod_bud_mont!C36=0,"",[11]B_Prod_bud_mont!C36)</f>
        <v/>
      </c>
      <c r="DX37" s="21">
        <f>IF([11]Miesieczne!B36=0,".",[11]Miesieczne!B36)</f>
        <v>99.6</v>
      </c>
      <c r="DY37" s="22" t="str">
        <f>IF([11]Miesieczne!C36=0,"",[11]Miesieczne!C36)</f>
        <v/>
      </c>
      <c r="DZ37" s="21">
        <f>IF([12]A!B36=0,".",[12]A!B36)</f>
        <v>104.3</v>
      </c>
      <c r="EA37" s="22" t="str">
        <f>IF([12]A!C36=0,"",[12]A!C36)</f>
        <v/>
      </c>
      <c r="EB37" s="21">
        <f>IF([12]B!B36=0,".",[12]B!B36)</f>
        <v>100.2</v>
      </c>
      <c r="EC37" s="22" t="str">
        <f>IF([12]B!C36=0,"",[12]B!C36)</f>
        <v/>
      </c>
      <c r="ED37" s="21">
        <f>IF([12]C!B36=0,".",[12]C!B36)</f>
        <v>102.6</v>
      </c>
      <c r="EE37" s="22" t="str">
        <f>IF([12]C!C36=0,"",[12]C!C36)</f>
        <v/>
      </c>
      <c r="EF37" s="21">
        <f>IF([13]Miesieczne!B36=0,".",[13]Miesieczne!B36)</f>
        <v>108.3</v>
      </c>
      <c r="EG37" s="6" t="str">
        <f>IF([13]Miesieczne!C36=0,"",[13]Miesieczne!C36)</f>
        <v/>
      </c>
      <c r="EH37" s="21">
        <f>IF([13]Miesieczne!D36=0,".",[13]Miesieczne!D36)</f>
        <v>102.4</v>
      </c>
      <c r="EI37" s="22" t="str">
        <f>IF([13]Miesieczne!E36=0,"",[13]Miesieczne!E36)</f>
        <v/>
      </c>
      <c r="EJ37" s="6">
        <f>IF([13]Miesieczne!F36=0,".",[13]Miesieczne!F36)</f>
        <v>112</v>
      </c>
      <c r="EK37" s="6" t="str">
        <f>IF([13]Miesieczne!G36=0,"",[13]Miesieczne!G36)</f>
        <v/>
      </c>
      <c r="EL37" s="21">
        <f>IF([13]Miesieczne!H36=0,".",[13]Miesieczne!H36)</f>
        <v>100</v>
      </c>
      <c r="EM37" s="22" t="str">
        <f>IF([13]Miesieczne!I36=0,"",[13]Miesieczne!I36)</f>
        <v/>
      </c>
      <c r="EN37" s="6">
        <f>IF([13]Miesieczne!J36=0,".",[13]Miesieczne!J36)</f>
        <v>96.7</v>
      </c>
      <c r="EO37" s="22" t="str">
        <f>IF([13]Miesieczne!K36=0,"",[13]Miesieczne!K36)</f>
        <v/>
      </c>
      <c r="EP37" s="13">
        <v>430.72</v>
      </c>
      <c r="EQ37" s="57"/>
      <c r="ER37" s="13">
        <v>343.99</v>
      </c>
      <c r="ES37" s="13"/>
      <c r="ET37" s="24">
        <v>358.65</v>
      </c>
      <c r="EU37" s="57"/>
      <c r="EV37" s="6">
        <f>IF([14]Wskazniki!B36=0,".",[14]Wskazniki!B36)</f>
        <v>89.6</v>
      </c>
      <c r="EW37" s="22" t="str">
        <f>IF([14]Wskazniki!C36=0,"",[14]Wskazniki!C36)</f>
        <v/>
      </c>
      <c r="EX37" s="21">
        <f>IF([14]Wskazniki!D36=0,".",[14]Wskazniki!D36)</f>
        <v>107.4</v>
      </c>
      <c r="EY37" s="22" t="str">
        <f>IF([14]Wskazniki!E36=0,"",[14]Wskazniki!E36)</f>
        <v/>
      </c>
      <c r="EZ37" s="6">
        <f>IF([14]Wskazniki!H36=0,".",[14]Wskazniki!H36)</f>
        <v>89</v>
      </c>
      <c r="FA37" s="22" t="str">
        <f>IF([14]Wskazniki!I36=0,"",[14]Wskazniki!I36)</f>
        <v/>
      </c>
      <c r="FB37" s="21">
        <f>IF([14]Wskazniki!BB36=0,".",[14]Wskazniki!BB36)</f>
        <v>85.7</v>
      </c>
      <c r="FC37" s="22" t="str">
        <f>IF([14]Wskazniki!BC36=0,"",[14]Wskazniki!BC36)</f>
        <v/>
      </c>
      <c r="FD37" s="6">
        <f>IF([14]Wskazniki!BD36=0,".",[14]Wskazniki!BD36)</f>
        <v>92.9</v>
      </c>
      <c r="FE37" s="22" t="str">
        <f>IF([14]Wskazniki!BE36=0,"",[14]Wskazniki!BE36)</f>
        <v/>
      </c>
      <c r="FF37" s="21">
        <f>IF([15]Miesieczne!B36=0,".",[15]Miesieczne!B36)</f>
        <v>120</v>
      </c>
      <c r="FG37" s="22" t="str">
        <f>IF([15]Miesieczne!C36=0,"",[15]Miesieczne!C36)</f>
        <v/>
      </c>
      <c r="FH37" s="6">
        <f>IF([16]A!B36=0,".",[16]A!B36)</f>
        <v>101</v>
      </c>
      <c r="FI37" s="22" t="str">
        <f>IF([16]A!C36=0,"",[16]A!C36)</f>
        <v/>
      </c>
      <c r="FJ37" s="21">
        <f>IF([16]A!D36=0,".",[16]A!D36)</f>
        <v>97.5</v>
      </c>
      <c r="FK37" s="22" t="str">
        <f>IF([16]A!E36=0,"",[16]A!E36)</f>
        <v/>
      </c>
      <c r="FL37" s="6">
        <f>IF([16]A!H36=0,".",[16]A!H36)</f>
        <v>101.8</v>
      </c>
      <c r="FM37" s="22" t="str">
        <f>IF([16]A!I36=0,"",[16]A!I36)</f>
        <v/>
      </c>
      <c r="FN37" s="21">
        <f>IF([16]A!BB36=0,".",[16]A!BB36)</f>
        <v>96.1</v>
      </c>
      <c r="FO37" s="95" t="str">
        <f>IF([16]A!BC36=0,"",[16]A!BC36)</f>
        <v/>
      </c>
      <c r="FP37" s="6">
        <f>IF([16]A!BD36=0,".",[16]A!BD36)</f>
        <v>98.6</v>
      </c>
      <c r="FQ37" s="22" t="str">
        <f>IF([16]A!BE36=0,"",[16]A!BE36)</f>
        <v/>
      </c>
      <c r="FR37" s="21">
        <f>IF([15]A!B36=0,".",[15]A!B36)</f>
        <v>94.8</v>
      </c>
      <c r="FS37" s="22" t="str">
        <f>IF([15]A!C36=0,"",[15]A!C36)</f>
        <v/>
      </c>
      <c r="FT37" s="6">
        <f>IF([16]B!B36=0,".",[16]B!B36)</f>
        <v>98</v>
      </c>
      <c r="FU37" s="22" t="str">
        <f>IF([16]B!C36=0,"",[16]B!C36)</f>
        <v/>
      </c>
      <c r="FV37" s="21">
        <f>IF([16]B!D36=0,".",[16]B!D36)</f>
        <v>106.1</v>
      </c>
      <c r="FW37" s="22" t="str">
        <f>IF([16]B!E36=0,"",[16]B!E36)</f>
        <v/>
      </c>
      <c r="FX37" s="6">
        <f>IF([16]B!H36=0,".",[16]B!H36)</f>
        <v>97.9</v>
      </c>
      <c r="FY37" s="22" t="str">
        <f>IF([16]B!I36=0,"",[16]B!I36)</f>
        <v/>
      </c>
      <c r="FZ37" s="21">
        <f>IF([16]B!BB36=0,".",[16]B!BB36)</f>
        <v>93</v>
      </c>
      <c r="GA37" s="22" t="str">
        <f>IF([16]B!BC36=0,"",[16]B!BC36)</f>
        <v/>
      </c>
      <c r="GB37" s="6">
        <f>IF([16]B!BD36=0,".",[16]B!BD36)</f>
        <v>101.3</v>
      </c>
      <c r="GC37" s="22" t="str">
        <f>IF([16]B!BE36=0,"",[16]B!BE36)</f>
        <v/>
      </c>
      <c r="GD37" s="21">
        <f>IF([15]B!B36=0,".",[15]B!B36)</f>
        <v>105.6</v>
      </c>
      <c r="GE37" s="22" t="str">
        <f>IF([15]B!C36=0,"",[15]B!C36)</f>
        <v/>
      </c>
      <c r="GF37" s="6">
        <f>IF([14]Miesieczne!B36=0,".",[14]Miesieczne!B36)</f>
        <v>90.7</v>
      </c>
      <c r="GG37" s="6" t="str">
        <f>IF([14]Miesieczne!C36=0,"",[14]Miesieczne!C36)</f>
        <v/>
      </c>
      <c r="GH37" s="21">
        <f>IF([14]Miesieczne!D36=0,".",[14]Miesieczne!D36)</f>
        <v>108.1</v>
      </c>
      <c r="GI37" s="22" t="str">
        <f>IF([14]Miesieczne!E36=0,"",[14]Miesieczne!E36)</f>
        <v/>
      </c>
      <c r="GJ37" s="6">
        <f>IF([14]Miesieczne!F36=0,".",[14]Miesieczne!F36)</f>
        <v>88.5</v>
      </c>
      <c r="GK37" s="6" t="str">
        <f>IF([14]Miesieczne!G36=0,"",[14]Miesieczne!G36)</f>
        <v/>
      </c>
      <c r="GL37" s="21">
        <f>IF([14]Miesieczne!H36=0,".",[14]Miesieczne!H36)</f>
        <v>104.2</v>
      </c>
      <c r="GM37" s="22" t="str">
        <f>IF([14]Miesieczne!I36=0,"",[14]Miesieczne!I36)</f>
        <v/>
      </c>
      <c r="GN37" s="6">
        <f>IF([14]Miesieczne!J36=0,".",[14]Miesieczne!J36)</f>
        <v>90.9</v>
      </c>
      <c r="GO37" s="6" t="str">
        <f>IF([14]Miesieczne!K36=0,"",[14]Miesieczne!K36)</f>
        <v/>
      </c>
      <c r="GP37" s="21">
        <f>IF([15]Miesieczne!D36=0,".",[15]Miesieczne!D36)</f>
        <v>111.6</v>
      </c>
      <c r="GQ37" s="22" t="str">
        <f>IF([15]Miesieczne!E36=0,"",[15]Miesieczne!E36)</f>
        <v/>
      </c>
      <c r="GR37" s="6">
        <f>IF([16]Miesieczne!B36=0,".",[16]Miesieczne!B36)</f>
        <v>103.4</v>
      </c>
      <c r="GS37" s="6" t="str">
        <f>IF([16]Miesieczne!C36=0,"",[16]Miesieczne!C36)</f>
        <v/>
      </c>
      <c r="GT37" s="21">
        <f>IF([16]Miesieczne!D36=0,".",[16]Miesieczne!D36)</f>
        <v>99.8</v>
      </c>
      <c r="GU37" s="22" t="str">
        <f>IF([16]Miesieczne!E36=0,"",[16]Miesieczne!E36)</f>
        <v/>
      </c>
      <c r="GV37" s="6">
        <f>IF([16]Miesieczne!F36=0,".",[16]Miesieczne!F36)</f>
        <v>104.4</v>
      </c>
      <c r="GW37" s="6" t="str">
        <f>IF([16]Miesieczne!G36=0,"",[16]Miesieczne!G36)</f>
        <v/>
      </c>
      <c r="GX37" s="21">
        <f>IF([16]Miesieczne!H36=0,".",[16]Miesieczne!H36)</f>
        <v>96.6</v>
      </c>
      <c r="GY37" s="22" t="str">
        <f>IF([16]Miesieczne!I36=0,"",[16]Miesieczne!I36)</f>
        <v/>
      </c>
      <c r="GZ37" s="6">
        <f>IF([16]Miesieczne!J36=0,".",[16]Miesieczne!J36)</f>
        <v>99.9</v>
      </c>
      <c r="HA37" s="6" t="str">
        <f>IF([16]Miesieczne!K36=0,"",[16]Miesieczne!K36)</f>
        <v/>
      </c>
      <c r="HB37" s="21">
        <f>IF([15]Miesieczne!F36=0,".",[15]Miesieczne!F36)</f>
        <v>97.7</v>
      </c>
      <c r="HC37" s="22" t="str">
        <f>IF([15]Miesieczne!G36=0,"",[15]Miesieczne!G36)</f>
        <v/>
      </c>
      <c r="HD37" s="6">
        <f>IF([16]Miesieczne!L36=0,".",[16]Miesieczne!L36)</f>
        <v>98.7</v>
      </c>
      <c r="HE37" s="22" t="str">
        <f>IF([16]Miesieczne!M36=0,"",[16]Miesieczne!M36)</f>
        <v/>
      </c>
      <c r="HF37" s="6">
        <f>IF([16]Miesieczne!N36=0,".",[16]Miesieczne!N36)</f>
        <v>105.6</v>
      </c>
      <c r="HG37" s="6" t="str">
        <f>IF([16]Miesieczne!O36=0,"",[16]Miesieczne!O36)</f>
        <v/>
      </c>
      <c r="HH37" s="21">
        <f>IF([16]Miesieczne!P36=0,".",[16]Miesieczne!P36)</f>
        <v>98.4</v>
      </c>
      <c r="HI37" s="22" t="str">
        <f>IF([16]Miesieczne!Q36=0,"",[16]Miesieczne!Q36)</f>
        <v/>
      </c>
      <c r="HJ37" s="6">
        <f>IF([16]Miesieczne!R36=0,".",[16]Miesieczne!R36)</f>
        <v>96.9</v>
      </c>
      <c r="HK37" s="22" t="str">
        <f>IF([16]Miesieczne!S36=0,"",[16]Miesieczne!S36)</f>
        <v/>
      </c>
      <c r="HL37" s="6">
        <f>IF([16]Miesieczne!T36=0,".",[16]Miesieczne!T36)</f>
        <v>99.9</v>
      </c>
      <c r="HM37" s="22" t="str">
        <f>IF([16]Miesieczne!U36=0,"",[16]Miesieczne!U36)</f>
        <v/>
      </c>
      <c r="HN37" s="6">
        <f>IF([15]Miesieczne!H36=0,".",[15]Miesieczne!H36)</f>
        <v>93.9</v>
      </c>
      <c r="HO37" s="6" t="str">
        <f>IF([15]Miesieczne!I36=0,"",[15]Miesieczne!I36)</f>
        <v/>
      </c>
      <c r="HP37" s="21">
        <f>IF([16]Miesieczne!V36=0,".",[16]Miesieczne!V36)</f>
        <v>103.5</v>
      </c>
      <c r="HQ37" s="22" t="str">
        <f>IF([16]Miesieczne!W36=0,"",[16]Miesieczne!W36)</f>
        <v/>
      </c>
      <c r="HR37" s="6">
        <f>IF([16]Miesieczne!X36=0,".",[16]Miesieczne!X36)</f>
        <v>105.9</v>
      </c>
      <c r="HS37" s="6" t="str">
        <f>IF([16]Miesieczne!Y36=0,"",[16]Miesieczne!Y36)</f>
        <v/>
      </c>
      <c r="HT37" s="21">
        <f>IF([16]Miesieczne!Z36=0,".",[16]Miesieczne!Z36)</f>
        <v>104.2</v>
      </c>
      <c r="HU37" s="22" t="str">
        <f>IF([16]Miesieczne!AA36=0,"",[16]Miesieczne!AA36)</f>
        <v/>
      </c>
      <c r="HV37" s="6">
        <f>IF([16]Miesieczne!AB36=0,".",[16]Miesieczne!AB36)</f>
        <v>95.4</v>
      </c>
      <c r="HW37" s="6" t="str">
        <f>IF([16]Miesieczne!AC36=0,"",[16]Miesieczne!AC36)</f>
        <v/>
      </c>
      <c r="HX37" s="21">
        <f>IF([16]Miesieczne!AD36=0,".",[16]Miesieczne!AD36)</f>
        <v>99.3</v>
      </c>
      <c r="HY37" s="22" t="str">
        <f>IF([16]Miesieczne!AE36=0,"",[16]Miesieczne!AE36)</f>
        <v/>
      </c>
      <c r="HZ37" s="6">
        <f>IF([16]Miesieczne!AF36=0,".",[16]Miesieczne!AF36)</f>
        <v>96.4</v>
      </c>
      <c r="IA37" s="6" t="str">
        <f>IF([16]Miesieczne!AG36=0,"",[16]Miesieczne!AG36)</f>
        <v/>
      </c>
      <c r="IB37" s="19">
        <f>IF([17]Miesieczne!B36=0,".",[17]Miesieczne!B36)</f>
        <v>6276</v>
      </c>
      <c r="IC37" s="58" t="str">
        <f>IF([17]Miesieczne!C36=0,"",[17]Miesieczne!C36)</f>
        <v/>
      </c>
      <c r="ID37" s="3">
        <f>IF([17]Miesieczne!D36=0,".",[17]Miesieczne!D36)</f>
        <v>675</v>
      </c>
      <c r="IE37" s="3" t="str">
        <f>IF([17]Miesieczne!E36=0,"",[17]Miesieczne!E36)</f>
        <v/>
      </c>
      <c r="IF37" s="19">
        <f>IF([18]Miesieczne!B36=0,".",[18]Miesieczne!B36)</f>
        <v>12490</v>
      </c>
      <c r="IG37" s="58" t="str">
        <f>IF([18]Miesieczne!C36=0,"",[18]Miesieczne!C36)</f>
        <v/>
      </c>
      <c r="IH37" s="3">
        <v>2028</v>
      </c>
      <c r="II37" s="3"/>
      <c r="IJ37" s="19">
        <f>IF([19]Wartosci_miesieczne!B36=0,".",[19]Wartosci_miesieczne!B36)</f>
        <v>10434</v>
      </c>
      <c r="IK37" s="22" t="str">
        <f>IF([19]Wartosci_miesieczne!C36=0,"",[19]Wartosci_miesieczne!C36)</f>
        <v/>
      </c>
      <c r="IL37" s="6">
        <f>IF(ROUND([20]Wartosci!B36/1000,1)=0,".",ROUND([20]Wartosci!B36/1000,1))</f>
        <v>37.5</v>
      </c>
      <c r="IM37" s="22" t="str">
        <f>IF([20]Wartosci!C36=0,"",[20]Wartosci!C36)</f>
        <v/>
      </c>
      <c r="IN37" s="21">
        <f>IF([21]Miesieczne!B36=0,".",[21]Miesieczne!B36)</f>
        <v>89.5</v>
      </c>
      <c r="IO37" s="22" t="str">
        <f>IF([21]Miesieczne!C36=0,"",[21]Miesieczne!C36)</f>
        <v/>
      </c>
      <c r="IP37" s="6">
        <f>IF([21]Miesieczne!D36=0,".",[21]Miesieczne!D36)</f>
        <v>99.4</v>
      </c>
      <c r="IQ37" s="6" t="str">
        <f>IF([21]Miesieczne!E36=0,"",[21]Miesieczne!E36)</f>
        <v/>
      </c>
      <c r="IR37" s="21">
        <f>IF([21]Miesieczne!F36=0,".",[21]Miesieczne!F36)</f>
        <v>89.1</v>
      </c>
      <c r="IS37" s="22" t="str">
        <f>IF([21]Miesieczne!G36=0,"",[21]Miesieczne!G36)</f>
        <v/>
      </c>
      <c r="IT37" s="6" t="s">
        <v>569</v>
      </c>
      <c r="IU37" s="6"/>
      <c r="IV37" s="21">
        <f>IF([21]Ceny_stale_A!B36=0,".",[21]Ceny_stale_A!B36)</f>
        <v>102.6</v>
      </c>
      <c r="IW37" s="95" t="str">
        <f>IF([21]Ceny_stale_A!C36=0,"",[21]Ceny_stale_A!C36)</f>
        <v/>
      </c>
      <c r="IX37" s="96" t="s">
        <v>569</v>
      </c>
      <c r="IY37" s="6"/>
      <c r="IZ37" s="21" t="s">
        <v>569</v>
      </c>
      <c r="JA37" s="22"/>
      <c r="JB37" s="6" t="s">
        <v>569</v>
      </c>
      <c r="JC37" s="6"/>
      <c r="JD37" s="21">
        <f>IF([22]Miesieczne!D36=0,".",[22]Miesieczne!D36)</f>
        <v>50567</v>
      </c>
      <c r="JE37" s="22" t="str">
        <f>IF([22]Miesieczne!E36=0,"",[22]Miesieczne!E36)</f>
        <v/>
      </c>
      <c r="JF37" s="6">
        <f>IF([22]Miesieczne!F36=0,".",[22]Miesieczne!F36)</f>
        <v>54050.7</v>
      </c>
      <c r="JG37" s="6" t="str">
        <f>IF([22]Miesieczne!G36=0,"",[22]Miesieczne!G36)</f>
        <v/>
      </c>
      <c r="JH37" s="21">
        <f>IF([22]Miesieczne!H36=0,".",[22]Miesieczne!H36)</f>
        <v>-3483.7</v>
      </c>
      <c r="JI37" s="22" t="str">
        <f>IF([22]Miesieczne!I36=0,"",[22]Miesieczne!I36)</f>
        <v/>
      </c>
      <c r="JJ37" s="6">
        <f>IF([22]Miesieczne!J36=0,".",[22]Miesieczne!J36)</f>
        <v>103.1</v>
      </c>
      <c r="JK37" s="6" t="str">
        <f>IF([22]Miesieczne!K36=0,"",[22]Miesieczne!K36)</f>
        <v/>
      </c>
      <c r="JL37" s="21">
        <f>IF([22]Miesieczne!L36=0,".",[22]Miesieczne!L36)</f>
        <v>97.3</v>
      </c>
      <c r="JM37" s="22" t="str">
        <f>IF([22]Miesieczne!M36=0,"",[22]Miesieczne!M36)</f>
        <v/>
      </c>
      <c r="JN37" s="6">
        <f>IF([22]Miesieczne!N36=0,".",[22]Miesieczne!N36)</f>
        <v>93.4</v>
      </c>
      <c r="JO37" s="6" t="str">
        <f>IF([22]Miesieczne!O36=0,"",[22]Miesieczne!O36)</f>
        <v/>
      </c>
      <c r="JP37" s="21">
        <f>IF([22]Miesieczne!P36=0,".",[22]Miesieczne!P36)</f>
        <v>95.9</v>
      </c>
      <c r="JQ37" s="6" t="str">
        <f>IF([22]Miesieczne!Q36=0,"",[22]Miesieczne!Q36)</f>
        <v/>
      </c>
      <c r="JR37" s="6"/>
      <c r="JS37" s="25"/>
      <c r="JT37" s="25"/>
    </row>
    <row r="38" spans="1:280" s="4" customFormat="1" ht="15" customHeight="1" x14ac:dyDescent="0.2">
      <c r="A38" s="110" t="s">
        <v>259</v>
      </c>
      <c r="B38" s="19">
        <f>IF([1]Wartosci!B37=0,".",[1]Wartosci!B37)</f>
        <v>38536</v>
      </c>
      <c r="C38" s="58" t="str">
        <f>IF([1]Wartosci!C37=0,"",[1]Wartosci!C37)</f>
        <v/>
      </c>
      <c r="D38" s="19">
        <f>IF([2]Wartosci!B37=0,".",[2]Wartosci!B37)</f>
        <v>5529</v>
      </c>
      <c r="E38" s="58" t="str">
        <f>IF([2]Wartosci!C37=0,"",[2]Wartosci!C37)</f>
        <v/>
      </c>
      <c r="F38" s="63">
        <f>IF([2]Miesieczne_I!B37=0,".",[2]Miesieczne_I!B37)</f>
        <v>98.6</v>
      </c>
      <c r="G38" s="63" t="str">
        <f>IF([2]Miesieczne_I!C37=0,"",[2]Miesieczne_I!C37)</f>
        <v/>
      </c>
      <c r="H38" s="21">
        <f>IF([2]A!B37=0,".",[2]A!B37)</f>
        <v>100</v>
      </c>
      <c r="I38" s="22" t="str">
        <f>IF([2]A!C37=0,"",[2]A!C37)</f>
        <v/>
      </c>
      <c r="J38" s="21">
        <f>IF([2]B!B37=0,".",[2]B!B37)</f>
        <v>100</v>
      </c>
      <c r="K38" s="22" t="str">
        <f>IF([2]B!C37=0,"",[2]B!C37)</f>
        <v/>
      </c>
      <c r="L38" s="21">
        <f>IF([3]Wartosci!T37=0,".",[3]Wartosci!T37)</f>
        <v>12.3</v>
      </c>
      <c r="M38" s="22" t="str">
        <f>IF([3]Wartosci!U37=0,"",[3]Wartosci!U37)</f>
        <v/>
      </c>
      <c r="N38" s="24">
        <f>IF([4]Wartosci!B37=0,".",[4]Wartosci!B37)</f>
        <v>3700.01</v>
      </c>
      <c r="O38" s="57" t="str">
        <f>IF([4]Wartosci!C37=0,"",[4]Wartosci!C37)</f>
        <v/>
      </c>
      <c r="P38" s="21">
        <f>IF([4]A!B37=0,".",[4]A!B37)</f>
        <v>102.4</v>
      </c>
      <c r="Q38" s="22" t="str">
        <f>IF([4]A!C37=0,"",[4]A!C37)</f>
        <v/>
      </c>
      <c r="R38" s="21">
        <f>IF([4]B!B37=0,".",[4]B!B37)</f>
        <v>98.5</v>
      </c>
      <c r="S38" s="22" t="str">
        <f>IF([4]B!C37=0,"",[4]B!C37)</f>
        <v/>
      </c>
      <c r="T38" s="64">
        <f>IF([4]Miesieczne!B37=0,".",[4]Miesieczne!B37)</f>
        <v>89.3</v>
      </c>
      <c r="U38" s="64" t="str">
        <f>IF([4]Miesieczne!C37=0,"",[4]Miesieczne!C37)</f>
        <v/>
      </c>
      <c r="V38" s="66">
        <f>IF([4]Miesieczne!D37=0,".",[4]Miesieczne!D37)</f>
        <v>98.7</v>
      </c>
      <c r="W38" s="67" t="str">
        <f>IF([4]Miesieczne!E37=0,"",[4]Miesieczne!E37)</f>
        <v/>
      </c>
      <c r="X38" s="64">
        <f>IF([4]Miesieczne!F37=0,".",[4]Miesieczne!F37)</f>
        <v>99</v>
      </c>
      <c r="Y38" s="64" t="str">
        <f>IF([4]Miesieczne!G37=0,"",[4]Miesieczne!G37)</f>
        <v/>
      </c>
      <c r="Z38" s="24">
        <f>IF([5]Wartosci!X37=0,".",[5]Wartosci!X37)</f>
        <v>1833.63</v>
      </c>
      <c r="AA38" s="57" t="str">
        <f>IF([5]Wartosci!Y37=0,"",[5]Wartosci!Y37)</f>
        <v/>
      </c>
      <c r="AB38" s="21">
        <f>IF([5]A!X37=0,".",[5]A!X37)</f>
        <v>105.6</v>
      </c>
      <c r="AC38" s="22" t="str">
        <f>IF([5]A!Y37=0,"",[5]A!Y37)</f>
        <v/>
      </c>
      <c r="AD38" s="21">
        <f>IF([5]B!X37=0,".",[5]B!X37)</f>
        <v>100</v>
      </c>
      <c r="AE38" s="22" t="str">
        <f>IF([5]B!Y37=0,"",[5]B!Y37)</f>
        <v/>
      </c>
      <c r="AF38" s="64">
        <f>IF([5]Miesieczne!B37=0,".",[5]Miesieczne!B37)</f>
        <v>89.3</v>
      </c>
      <c r="AG38" s="64" t="str">
        <f>IF([5]Miesieczne!C37=0,"",[5]Miesieczne!C37)</f>
        <v/>
      </c>
      <c r="AH38" s="66">
        <f>IF([5]Miesieczne!D37=0,".",[5]Miesieczne!D37)</f>
        <v>101.1</v>
      </c>
      <c r="AI38" s="67" t="str">
        <f>IF([5]Miesieczne!E37=0,"",[5]Miesieczne!E37)</f>
        <v/>
      </c>
      <c r="AJ38" s="64">
        <f>IF([5]Miesieczne!F37=0,".",[5]Miesieczne!F37)</f>
        <v>100.6</v>
      </c>
      <c r="AK38" s="64" t="str">
        <f>IF([5]Miesieczne!G37=0,"",[5]Miesieczne!G37)</f>
        <v/>
      </c>
      <c r="AL38" s="24">
        <f>IF([5]Wartosci!AH37=0,".",[5]Wartosci!AH37)</f>
        <v>1081.76</v>
      </c>
      <c r="AM38" s="57" t="str">
        <f>IF([5]Wartosci!AI37=0,"",[5]Wartosci!AI37)</f>
        <v/>
      </c>
      <c r="AN38" s="21">
        <f>IF([5]A!AH37=0,".",[5]A!AH37)</f>
        <v>107.8</v>
      </c>
      <c r="AO38" s="22" t="str">
        <f>IF([5]A!AI37=0,"",[5]A!AI37)</f>
        <v/>
      </c>
      <c r="AP38" s="21">
        <f>IF([5]B!AH37=0,".",[5]B!AH37)</f>
        <v>102.1</v>
      </c>
      <c r="AQ38" s="22" t="str">
        <f>IF([5]B!AI37=0,"",[5]B!AI37)</f>
        <v/>
      </c>
      <c r="AR38" s="21">
        <f>IF([5]Miesieczne!H37=0,".",[5]Miesieczne!H37)</f>
        <v>91.7</v>
      </c>
      <c r="AS38" s="22" t="str">
        <f>IF([5]Miesieczne!I37=0,"",[5]Miesieczne!I37)</f>
        <v/>
      </c>
      <c r="AT38" s="21">
        <f>IF([5]Miesieczne!J37=0,".",[5]Miesieczne!J37)</f>
        <v>103.2</v>
      </c>
      <c r="AU38" s="22" t="str">
        <f>IF([5]Miesieczne!K37=0,"",[5]Miesieczne!K37)</f>
        <v/>
      </c>
      <c r="AV38" s="21">
        <f>IF([5]Miesieczne!L37=0,".",[5]Miesieczne!L37)</f>
        <v>102.7</v>
      </c>
      <c r="AW38" s="22" t="str">
        <f>IF([5]Miesieczne!M37=0,"",[5]Miesieczne!M37)</f>
        <v/>
      </c>
      <c r="AX38" s="21">
        <f>IF([6]Miesieczne!B37=0,".",[6]Miesieczne!B37)</f>
        <v>464.9</v>
      </c>
      <c r="AY38" s="22" t="str">
        <f>IF([6]Miesieczne!C37=0,"",[6]Miesieczne!C37)</f>
        <v/>
      </c>
      <c r="AZ38" s="21">
        <f>IF([6]Miesieczne!D37=0,".",[6]Miesieczne!D37)</f>
        <v>869.1</v>
      </c>
      <c r="BA38" s="22" t="str">
        <f>IF([6]Miesieczne!E37=0,"",[6]Miesieczne!E37)</f>
        <v/>
      </c>
      <c r="BB38" s="21">
        <f>IF([6]Miesieczne!F37=0,".",[6]Miesieczne!F37)</f>
        <v>886.9</v>
      </c>
      <c r="BC38" s="22" t="str">
        <f>IF([6]Miesieczne!G37=0,"",[6]Miesieczne!G37)</f>
        <v/>
      </c>
      <c r="BD38" s="21">
        <f>IF([7]Miesieczne!B37=0,".",[7]Miesieczne!B37)</f>
        <v>899.7</v>
      </c>
      <c r="BE38" s="22" t="str">
        <f>IF([7]Miesieczne!C37=0,"",[7]Miesieczne!C37)</f>
        <v/>
      </c>
      <c r="BF38" s="21">
        <f>IF([7]Miesieczne!D37=0,".",[7]Miesieczne!D37)</f>
        <v>158</v>
      </c>
      <c r="BG38" s="22" t="str">
        <f>IF([7]Miesieczne!E37=0,"",[7]Miesieczne!E37)</f>
        <v/>
      </c>
      <c r="BH38" s="24">
        <f>IF([7]Miesieczne!F37=0,".",[7]Miesieczne!F37)</f>
        <v>4.75</v>
      </c>
      <c r="BI38" s="57" t="str">
        <f>IF([7]Miesieczne!G37=0,"",[7]Miesieczne!G37)</f>
        <v/>
      </c>
      <c r="BJ38" s="24">
        <f>IF([7]Miesieczne!H37=0,".",[7]Miesieczne!H37)</f>
        <v>6.25</v>
      </c>
      <c r="BK38" s="57" t="str">
        <f>IF([7]Miesieczne!I37=0,"",[7]Miesieczne!I37)</f>
        <v/>
      </c>
      <c r="BL38" s="24">
        <f>IF([7]Miesieczne!J37=0,".",[7]Miesieczne!J37)</f>
        <v>3.25</v>
      </c>
      <c r="BM38" s="57" t="str">
        <f>IF([7]Miesieczne!K37=0,"",[7]Miesieczne!K37)</f>
        <v/>
      </c>
      <c r="BN38" s="24">
        <f>IF([7]Miesieczne!L37=0,".",[7]Miesieczne!L37)</f>
        <v>5</v>
      </c>
      <c r="BO38" s="57" t="str">
        <f>IF([7]Miesieczne!M37=0,"",[7]Miesieczne!M37)</f>
        <v/>
      </c>
      <c r="BP38" s="21">
        <f>IF([7]Miesieczne!N37=0,".",[7]Miesieczne!N37)</f>
        <v>2.1</v>
      </c>
      <c r="BQ38" s="22" t="str">
        <f>IF([7]Miesieczne!O37=0,"",[7]Miesieczne!O37)</f>
        <v/>
      </c>
      <c r="BR38" s="21">
        <f>IF([7]Miesieczne!P37=0,".",[7]Miesieczne!P37)</f>
        <v>4.8</v>
      </c>
      <c r="BS38" s="22" t="str">
        <f>IF([7]Miesieczne!Q37=0,"",[7]Miesieczne!Q37)</f>
        <v/>
      </c>
      <c r="BT38" s="21">
        <f>IF([7]Miesieczne!R37=0,".",[7]Miesieczne!R37)</f>
        <v>2.2000000000000002</v>
      </c>
      <c r="BU38" s="22" t="str">
        <f>IF([7]Miesieczne!S37=0,"",[7]Miesieczne!S37)</f>
        <v/>
      </c>
      <c r="BV38" s="21">
        <f>IF([7]Miesieczne!T37=0,".",[7]Miesieczne!T37)</f>
        <v>5.0999999999999996</v>
      </c>
      <c r="BW38" s="22" t="str">
        <f>IF([7]Miesieczne!U37=0,"",[7]Miesieczne!U37)</f>
        <v/>
      </c>
      <c r="BX38" s="21">
        <f>IF([8]Wartosci!B37=0,".",[8]Wartosci!B37)</f>
        <v>6.9</v>
      </c>
      <c r="BY38" s="22" t="str">
        <f>IF([8]Wartosci!C37=0,"",[8]Wartosci!C37)</f>
        <v/>
      </c>
      <c r="BZ38" s="21">
        <f>IF([9]A!B37=0,".",[9]A!B37)</f>
        <v>105.4</v>
      </c>
      <c r="CA38" s="22" t="str">
        <f>IF([9]A!C37=0,"",[9]A!C37)</f>
        <v/>
      </c>
      <c r="CB38" s="21">
        <f>IF([9]B!B37=0,".",[9]B!B37)</f>
        <v>100.2</v>
      </c>
      <c r="CC38" s="22" t="str">
        <f>IF([9]B!C37=0,"",[9]B!C37)</f>
        <v/>
      </c>
      <c r="CD38" s="21">
        <f>IF([9]A!D37=0,".",[9]A!D37)</f>
        <v>106</v>
      </c>
      <c r="CE38" s="22" t="str">
        <f>IF([9]A!E37=0,"",[9]A!E37)</f>
        <v/>
      </c>
      <c r="CF38" s="21">
        <f>IF([9]B!D37=0,".",[9]B!D37)</f>
        <v>91.7</v>
      </c>
      <c r="CG38" s="22" t="str">
        <f>IF([9]B!E37=0,"",[9]B!E37)</f>
        <v/>
      </c>
      <c r="CH38" s="21">
        <f>IF([9]A!N37=0,".",[9]A!N37)</f>
        <v>116.8</v>
      </c>
      <c r="CI38" s="22" t="str">
        <f>IF([9]A!O37=0,"",[9]A!O37)</f>
        <v/>
      </c>
      <c r="CJ38" s="21">
        <f>IF([9]B!N37=0,".",[9]B!N37)</f>
        <v>100.4</v>
      </c>
      <c r="CK38" s="22" t="str">
        <f>IF([9]B!O37=0,"",[9]B!O37)</f>
        <v/>
      </c>
      <c r="CL38" s="21">
        <f>IF([9]A!P37=0,".",[9]A!P37)</f>
        <v>116.3</v>
      </c>
      <c r="CM38" s="22" t="str">
        <f>IF([9]A!Q37=0,"",[9]A!Q37)</f>
        <v/>
      </c>
      <c r="CN38" s="21">
        <f>IF([9]B!P37=0,".",[9]B!P37)</f>
        <v>98.5</v>
      </c>
      <c r="CO38" s="22" t="str">
        <f>IF([9]B!Q37=0,"",[9]B!Q37)</f>
        <v/>
      </c>
      <c r="CP38" s="21">
        <f>IF([10]A!B37=0,".",[10]A!B37)</f>
        <v>103.6</v>
      </c>
      <c r="CQ38" s="22" t="str">
        <f>IF([10]A!C37=0,"",[10]A!C37)</f>
        <v/>
      </c>
      <c r="CR38" s="21">
        <f>IF([10]B!B37=0,".",[10]B!B37)</f>
        <v>99.6</v>
      </c>
      <c r="CS38" s="22" t="str">
        <f>IF([10]B!C37=0,"",[10]B!C37)</f>
        <v/>
      </c>
      <c r="CT38" s="21">
        <f>IF([10]C_miesieczne!B37=0,".",[10]C_miesieczne!B37)</f>
        <v>99.9</v>
      </c>
      <c r="CU38" s="22" t="str">
        <f>IF([10]C_miesieczne!C37=0,"",[10]C_miesieczne!C37)</f>
        <v/>
      </c>
      <c r="CV38" s="21">
        <f>IF([10]A!D37=0,".",[10]A!D37)</f>
        <v>97.3</v>
      </c>
      <c r="CW38" s="22" t="str">
        <f>IF([10]A!E37=0,"",[10]A!E37)</f>
        <v/>
      </c>
      <c r="CX38" s="21">
        <f>IF([10]B!D37=0,".",[10]B!D37)</f>
        <v>100.1</v>
      </c>
      <c r="CY38" s="22" t="str">
        <f>IF([10]B!E37=0,"",[10]B!E37)</f>
        <v/>
      </c>
      <c r="CZ38" s="21">
        <f>IF([10]C_miesieczne!D37=0,".",[10]C_miesieczne!D37)</f>
        <v>97.9</v>
      </c>
      <c r="DA38" s="22" t="str">
        <f>IF([10]C_miesieczne!E37=0,"",[10]C_miesieczne!E37)</f>
        <v/>
      </c>
      <c r="DB38" s="21">
        <f>IF([10]A!H37=0,".",[10]A!H37)</f>
        <v>103.6</v>
      </c>
      <c r="DC38" s="22" t="str">
        <f>IF([10]A!I37=0,"",[10]A!I37)</f>
        <v/>
      </c>
      <c r="DD38" s="21">
        <f>IF([10]B!H37=0,".",[10]B!H37)</f>
        <v>99.6</v>
      </c>
      <c r="DE38" s="22" t="str">
        <f>IF([10]B!I37=0,"",[10]B!I37)</f>
        <v/>
      </c>
      <c r="DF38" s="21">
        <f>IF([10]C_miesieczne!F37=0,".",[10]C_miesieczne!F37)</f>
        <v>99.3</v>
      </c>
      <c r="DG38" s="22" t="str">
        <f>IF([10]C_miesieczne!G37=0,"",[10]C_miesieczne!G37)</f>
        <v/>
      </c>
      <c r="DH38" s="21">
        <f>IF([10]A!BB37=0,".",[10]A!BB37)</f>
        <v>106.4</v>
      </c>
      <c r="DI38" s="22" t="str">
        <f>IF([10]A!BC37=0,"",[10]A!BC37)</f>
        <v/>
      </c>
      <c r="DJ38" s="21">
        <f>IF([10]B!BB37=0,".",[10]B!BB37)</f>
        <v>100.1</v>
      </c>
      <c r="DK38" s="22" t="str">
        <f>IF([10]B!BC37=0,"",[10]B!BC37)</f>
        <v/>
      </c>
      <c r="DL38" s="21">
        <f>IF([10]C_miesieczne!H37=0,".",[10]C_miesieczne!H37)</f>
        <v>105.6</v>
      </c>
      <c r="DM38" s="22" t="str">
        <f>IF([10]C_miesieczne!I37=0,"",[10]C_miesieczne!I37)</f>
        <v/>
      </c>
      <c r="DN38" s="21">
        <f>IF([10]A!BD37=0,".",[10]A!BD37)</f>
        <v>102.9</v>
      </c>
      <c r="DO38" s="22" t="str">
        <f>IF([10]A!BE37=0,"",[10]A!BE37)</f>
        <v/>
      </c>
      <c r="DP38" s="21">
        <f>IF([10]B!BD37=0,".",[10]B!BD37)</f>
        <v>100</v>
      </c>
      <c r="DQ38" s="22" t="str">
        <f>IF([10]B!BE37=0,"",[10]B!BE37)</f>
        <v/>
      </c>
      <c r="DR38" s="21">
        <f>IF([10]C_miesieczne!J37=0,".",[10]C_miesieczne!J37)</f>
        <v>102.4</v>
      </c>
      <c r="DS38" s="22" t="str">
        <f>IF([10]C_miesieczne!K37=0,"",[10]C_miesieczne!K37)</f>
        <v/>
      </c>
      <c r="DT38" s="21">
        <f>IF([11]A_Prod_bud_mont!B37=0,".",[11]A_Prod_bud_mont!B37)</f>
        <v>100.1</v>
      </c>
      <c r="DU38" s="22" t="str">
        <f>IF([11]A_Prod_bud_mont!C37=0,"",[11]A_Prod_bud_mont!C37)</f>
        <v/>
      </c>
      <c r="DV38" s="21">
        <f>IF([11]B_Prod_bud_mont!B37=0,".",[11]B_Prod_bud_mont!B37)</f>
        <v>99.8</v>
      </c>
      <c r="DW38" s="22" t="str">
        <f>IF([11]B_Prod_bud_mont!C37=0,"",[11]B_Prod_bud_mont!C37)</f>
        <v/>
      </c>
      <c r="DX38" s="21">
        <f>IF([11]Miesieczne!B37=0,".",[11]Miesieczne!B37)</f>
        <v>99.4</v>
      </c>
      <c r="DY38" s="22" t="str">
        <f>IF([11]Miesieczne!C37=0,"",[11]Miesieczne!C37)</f>
        <v/>
      </c>
      <c r="DZ38" s="21">
        <f>IF([12]A!B37=0,".",[12]A!B37)</f>
        <v>104</v>
      </c>
      <c r="EA38" s="22" t="str">
        <f>IF([12]A!C37=0,"",[12]A!C37)</f>
        <v/>
      </c>
      <c r="EB38" s="21">
        <f>IF([12]B!B37=0,".",[12]B!B37)</f>
        <v>99.5</v>
      </c>
      <c r="EC38" s="22" t="str">
        <f>IF([12]B!C37=0,"",[12]B!C37)</f>
        <v/>
      </c>
      <c r="ED38" s="21">
        <f>IF([12]C!B37=0,".",[12]C!B37)</f>
        <v>102.1</v>
      </c>
      <c r="EE38" s="22" t="str">
        <f>IF([12]C!C37=0,"",[12]C!C37)</f>
        <v/>
      </c>
      <c r="EF38" s="21">
        <f>IF([13]Miesieczne!B37=0,".",[13]Miesieczne!B37)</f>
        <v>107.5</v>
      </c>
      <c r="EG38" s="6" t="str">
        <f>IF([13]Miesieczne!C37=0,"",[13]Miesieczne!C37)</f>
        <v/>
      </c>
      <c r="EH38" s="21">
        <f>IF([13]Miesieczne!D37=0,".",[13]Miesieczne!D37)</f>
        <v>98.5</v>
      </c>
      <c r="EI38" s="22" t="str">
        <f>IF([13]Miesieczne!E37=0,"",[13]Miesieczne!E37)</f>
        <v/>
      </c>
      <c r="EJ38" s="6">
        <f>IF([13]Miesieczne!F37=0,".",[13]Miesieczne!F37)</f>
        <v>104.4</v>
      </c>
      <c r="EK38" s="6" t="str">
        <f>IF([13]Miesieczne!G37=0,"",[13]Miesieczne!G37)</f>
        <v/>
      </c>
      <c r="EL38" s="21">
        <f>IF([13]Miesieczne!H37=0,".",[13]Miesieczne!H37)</f>
        <v>96.9</v>
      </c>
      <c r="EM38" s="22" t="str">
        <f>IF([13]Miesieczne!I37=0,"",[13]Miesieczne!I37)</f>
        <v/>
      </c>
      <c r="EN38" s="6">
        <f>IF([13]Miesieczne!J37=0,".",[13]Miesieczne!J37)</f>
        <v>103</v>
      </c>
      <c r="EO38" s="22" t="str">
        <f>IF([13]Miesieczne!K37=0,"",[13]Miesieczne!K37)</f>
        <v/>
      </c>
      <c r="EP38" s="13">
        <v>418.96</v>
      </c>
      <c r="EQ38" s="57"/>
      <c r="ER38" s="13">
        <v>340.61</v>
      </c>
      <c r="ES38" s="13"/>
      <c r="ET38" s="24">
        <v>348.84</v>
      </c>
      <c r="EU38" s="57"/>
      <c r="EV38" s="6">
        <f>IF([14]Wskazniki!B37=0,".",[14]Wskazniki!B37)</f>
        <v>87.9</v>
      </c>
      <c r="EW38" s="22" t="str">
        <f>IF([14]Wskazniki!C37=0,"",[14]Wskazniki!C37)</f>
        <v/>
      </c>
      <c r="EX38" s="21">
        <f>IF([14]Wskazniki!D37=0,".",[14]Wskazniki!D37)</f>
        <v>103.3</v>
      </c>
      <c r="EY38" s="22" t="str">
        <f>IF([14]Wskazniki!E37=0,"",[14]Wskazniki!E37)</f>
        <v/>
      </c>
      <c r="EZ38" s="6">
        <f>IF([14]Wskazniki!H37=0,".",[14]Wskazniki!H37)</f>
        <v>87.3</v>
      </c>
      <c r="FA38" s="22" t="str">
        <f>IF([14]Wskazniki!I37=0,"",[14]Wskazniki!I37)</f>
        <v/>
      </c>
      <c r="FB38" s="21">
        <f>IF([14]Wskazniki!BB37=0,".",[14]Wskazniki!BB37)</f>
        <v>86.7</v>
      </c>
      <c r="FC38" s="22" t="str">
        <f>IF([14]Wskazniki!BC37=0,"",[14]Wskazniki!BC37)</f>
        <v/>
      </c>
      <c r="FD38" s="6">
        <f>IF([14]Wskazniki!BD37=0,".",[14]Wskazniki!BD37)</f>
        <v>91.3</v>
      </c>
      <c r="FE38" s="22" t="str">
        <f>IF([14]Wskazniki!BE37=0,"",[14]Wskazniki!BE37)</f>
        <v/>
      </c>
      <c r="FF38" s="21">
        <f>IF([15]Miesieczne!B37=0,".",[15]Miesieczne!B37)</f>
        <v>111.4</v>
      </c>
      <c r="FG38" s="22" t="str">
        <f>IF([15]Miesieczne!C37=0,"",[15]Miesieczne!C37)</f>
        <v/>
      </c>
      <c r="FH38" s="6">
        <f>IF([16]A!B37=0,".",[16]A!B37)</f>
        <v>105.2</v>
      </c>
      <c r="FI38" s="22" t="str">
        <f>IF([16]A!C37=0,"",[16]A!C37)</f>
        <v/>
      </c>
      <c r="FJ38" s="21">
        <f>IF([16]A!D37=0,".",[16]A!D37)</f>
        <v>97.7</v>
      </c>
      <c r="FK38" s="22" t="str">
        <f>IF([16]A!E37=0,"",[16]A!E37)</f>
        <v/>
      </c>
      <c r="FL38" s="6">
        <f>IF([16]A!H37=0,".",[16]A!H37)</f>
        <v>106</v>
      </c>
      <c r="FM38" s="22" t="str">
        <f>IF([16]A!I37=0,"",[16]A!I37)</f>
        <v/>
      </c>
      <c r="FN38" s="21">
        <f>IF([16]A!BB37=0,".",[16]A!BB37)</f>
        <v>103</v>
      </c>
      <c r="FO38" s="95" t="str">
        <f>IF([16]A!BC37=0,"",[16]A!BC37)</f>
        <v/>
      </c>
      <c r="FP38" s="6">
        <f>IF([16]A!BD37=0,".",[16]A!BD37)</f>
        <v>99.9</v>
      </c>
      <c r="FQ38" s="22" t="str">
        <f>IF([16]A!BE37=0,"",[16]A!BE37)</f>
        <v/>
      </c>
      <c r="FR38" s="21">
        <f>IF([15]A!B37=0,".",[15]A!B37)</f>
        <v>91.3</v>
      </c>
      <c r="FS38" s="22" t="str">
        <f>IF([15]A!C37=0,"",[15]A!C37)</f>
        <v/>
      </c>
      <c r="FT38" s="6">
        <f>IF([16]B!B37=0,".",[16]B!B37)</f>
        <v>98.1</v>
      </c>
      <c r="FU38" s="22" t="str">
        <f>IF([16]B!C37=0,"",[16]B!C37)</f>
        <v/>
      </c>
      <c r="FV38" s="21">
        <f>IF([16]B!D37=0,".",[16]B!D37)</f>
        <v>96</v>
      </c>
      <c r="FW38" s="22" t="str">
        <f>IF([16]B!E37=0,"",[16]B!E37)</f>
        <v/>
      </c>
      <c r="FX38" s="6">
        <f>IF([16]B!H37=0,".",[16]B!H37)</f>
        <v>98</v>
      </c>
      <c r="FY38" s="22" t="str">
        <f>IF([16]B!I37=0,"",[16]B!I37)</f>
        <v/>
      </c>
      <c r="FZ38" s="21">
        <f>IF([16]B!BB37=0,".",[16]B!BB37)</f>
        <v>101.2</v>
      </c>
      <c r="GA38" s="22" t="str">
        <f>IF([16]B!BC37=0,"",[16]B!BC37)</f>
        <v/>
      </c>
      <c r="GB38" s="6">
        <f>IF([16]B!BD37=0,".",[16]B!BD37)</f>
        <v>98.3</v>
      </c>
      <c r="GC38" s="22" t="str">
        <f>IF([16]B!BE37=0,"",[16]B!BE37)</f>
        <v/>
      </c>
      <c r="GD38" s="21">
        <f>IF([15]B!B37=0,".",[15]B!B37)</f>
        <v>92.8</v>
      </c>
      <c r="GE38" s="22" t="str">
        <f>IF([15]B!C37=0,"",[15]B!C37)</f>
        <v/>
      </c>
      <c r="GF38" s="6">
        <f>IF([14]Miesieczne!B37=0,".",[14]Miesieczne!B37)</f>
        <v>90.7</v>
      </c>
      <c r="GG38" s="6" t="str">
        <f>IF([14]Miesieczne!C37=0,"",[14]Miesieczne!C37)</f>
        <v/>
      </c>
      <c r="GH38" s="21">
        <f>IF([14]Miesieczne!D37=0,".",[14]Miesieczne!D37)</f>
        <v>103.6</v>
      </c>
      <c r="GI38" s="22" t="str">
        <f>IF([14]Miesieczne!E37=0,"",[14]Miesieczne!E37)</f>
        <v/>
      </c>
      <c r="GJ38" s="6">
        <f>IF([14]Miesieczne!F37=0,".",[14]Miesieczne!F37)</f>
        <v>88.6</v>
      </c>
      <c r="GK38" s="6" t="str">
        <f>IF([14]Miesieczne!G37=0,"",[14]Miesieczne!G37)</f>
        <v/>
      </c>
      <c r="GL38" s="21">
        <f>IF([14]Miesieczne!H37=0,".",[14]Miesieczne!H37)</f>
        <v>105.4</v>
      </c>
      <c r="GM38" s="22" t="str">
        <f>IF([14]Miesieczne!I37=0,"",[14]Miesieczne!I37)</f>
        <v/>
      </c>
      <c r="GN38" s="6">
        <f>IF([14]Miesieczne!J37=0,".",[14]Miesieczne!J37)</f>
        <v>91.2</v>
      </c>
      <c r="GO38" s="6" t="str">
        <f>IF([14]Miesieczne!K37=0,"",[14]Miesieczne!K37)</f>
        <v/>
      </c>
      <c r="GP38" s="21">
        <f>IF([15]Miesieczne!D37=0,".",[15]Miesieczne!D37)</f>
        <v>103.9</v>
      </c>
      <c r="GQ38" s="22" t="str">
        <f>IF([15]Miesieczne!E37=0,"",[15]Miesieczne!E37)</f>
        <v/>
      </c>
      <c r="GR38" s="6">
        <f>IF([16]Miesieczne!B37=0,".",[16]Miesieczne!B37)</f>
        <v>102.7</v>
      </c>
      <c r="GS38" s="6" t="str">
        <f>IF([16]Miesieczne!C37=0,"",[16]Miesieczne!C37)</f>
        <v/>
      </c>
      <c r="GT38" s="21">
        <f>IF([16]Miesieczne!D37=0,".",[16]Miesieczne!D37)</f>
        <v>95.5</v>
      </c>
      <c r="GU38" s="22" t="str">
        <f>IF([16]Miesieczne!E37=0,"",[16]Miesieczne!E37)</f>
        <v/>
      </c>
      <c r="GV38" s="6">
        <f>IF([16]Miesieczne!F37=0,".",[16]Miesieczne!F37)</f>
        <v>103.4</v>
      </c>
      <c r="GW38" s="6" t="str">
        <f>IF([16]Miesieczne!G37=0,"",[16]Miesieczne!G37)</f>
        <v/>
      </c>
      <c r="GX38" s="21">
        <f>IF([16]Miesieczne!H37=0,".",[16]Miesieczne!H37)</f>
        <v>102.3</v>
      </c>
      <c r="GY38" s="22" t="str">
        <f>IF([16]Miesieczne!I37=0,"",[16]Miesieczne!I37)</f>
        <v/>
      </c>
      <c r="GZ38" s="6">
        <f>IF([16]Miesieczne!J37=0,".",[16]Miesieczne!J37)</f>
        <v>98.6</v>
      </c>
      <c r="HA38" s="6" t="str">
        <f>IF([16]Miesieczne!K37=0,"",[16]Miesieczne!K37)</f>
        <v/>
      </c>
      <c r="HB38" s="21">
        <f>IF([15]Miesieczne!F37=0,".",[15]Miesieczne!F37)</f>
        <v>90</v>
      </c>
      <c r="HC38" s="22" t="str">
        <f>IF([15]Miesieczne!G37=0,"",[15]Miesieczne!G37)</f>
        <v/>
      </c>
      <c r="HD38" s="6">
        <f>IF([16]Miesieczne!L37=0,".",[16]Miesieczne!L37)</f>
        <v>100</v>
      </c>
      <c r="HE38" s="22" t="str">
        <f>IF([16]Miesieczne!M37=0,"",[16]Miesieczne!M37)</f>
        <v/>
      </c>
      <c r="HF38" s="6">
        <f>IF([16]Miesieczne!N37=0,".",[16]Miesieczne!N37)</f>
        <v>95.8</v>
      </c>
      <c r="HG38" s="6" t="str">
        <f>IF([16]Miesieczne!O37=0,"",[16]Miesieczne!O37)</f>
        <v/>
      </c>
      <c r="HH38" s="21">
        <f>IF([16]Miesieczne!P37=0,".",[16]Miesieczne!P37)</f>
        <v>100.1</v>
      </c>
      <c r="HI38" s="22" t="str">
        <f>IF([16]Miesieczne!Q37=0,"",[16]Miesieczne!Q37)</f>
        <v/>
      </c>
      <c r="HJ38" s="6">
        <f>IF([16]Miesieczne!R37=0,".",[16]Miesieczne!R37)</f>
        <v>101.2</v>
      </c>
      <c r="HK38" s="22" t="str">
        <f>IF([16]Miesieczne!S37=0,"",[16]Miesieczne!S37)</f>
        <v/>
      </c>
      <c r="HL38" s="6">
        <f>IF([16]Miesieczne!T37=0,".",[16]Miesieczne!T37)</f>
        <v>100.3</v>
      </c>
      <c r="HM38" s="22" t="str">
        <f>IF([16]Miesieczne!U37=0,"",[16]Miesieczne!U37)</f>
        <v/>
      </c>
      <c r="HN38" s="6">
        <f>IF([15]Miesieczne!H37=0,".",[15]Miesieczne!H37)</f>
        <v>93.1</v>
      </c>
      <c r="HO38" s="6" t="str">
        <f>IF([15]Miesieczne!I37=0,"",[15]Miesieczne!I37)</f>
        <v/>
      </c>
      <c r="HP38" s="21">
        <f>IF([16]Miesieczne!V37=0,".",[16]Miesieczne!V37)</f>
        <v>95.3</v>
      </c>
      <c r="HQ38" s="22" t="str">
        <f>IF([16]Miesieczne!W37=0,"",[16]Miesieczne!W37)</f>
        <v/>
      </c>
      <c r="HR38" s="6">
        <f>IF([16]Miesieczne!X37=0,".",[16]Miesieczne!X37)</f>
        <v>102.5</v>
      </c>
      <c r="HS38" s="6" t="str">
        <f>IF([16]Miesieczne!Y37=0,"",[16]Miesieczne!Y37)</f>
        <v/>
      </c>
      <c r="HT38" s="21">
        <f>IF([16]Miesieczne!Z37=0,".",[16]Miesieczne!Z37)</f>
        <v>92.1</v>
      </c>
      <c r="HU38" s="22" t="str">
        <f>IF([16]Miesieczne!AA37=0,"",[16]Miesieczne!AA37)</f>
        <v/>
      </c>
      <c r="HV38" s="6">
        <f>IF([16]Miesieczne!AB37=0,".",[16]Miesieczne!AB37)</f>
        <v>92.5</v>
      </c>
      <c r="HW38" s="6" t="str">
        <f>IF([16]Miesieczne!AC37=0,"",[16]Miesieczne!AC37)</f>
        <v/>
      </c>
      <c r="HX38" s="21">
        <f>IF([16]Miesieczne!AD37=0,".",[16]Miesieczne!AD37)</f>
        <v>107.5</v>
      </c>
      <c r="HY38" s="22" t="str">
        <f>IF([16]Miesieczne!AE37=0,"",[16]Miesieczne!AE37)</f>
        <v/>
      </c>
      <c r="HZ38" s="6">
        <f>IF([16]Miesieczne!AF37=0,".",[16]Miesieczne!AF37)</f>
        <v>97</v>
      </c>
      <c r="IA38" s="6" t="str">
        <f>IF([16]Miesieczne!AG37=0,"",[16]Miesieczne!AG37)</f>
        <v/>
      </c>
      <c r="IB38" s="19">
        <f>IF([17]Miesieczne!B37=0,".",[17]Miesieczne!B37)</f>
        <v>6529</v>
      </c>
      <c r="IC38" s="58" t="str">
        <f>IF([17]Miesieczne!C37=0,"",[17]Miesieczne!C37)</f>
        <v/>
      </c>
      <c r="ID38" s="3">
        <f>IF([17]Miesieczne!D37=0,".",[17]Miesieczne!D37)</f>
        <v>761</v>
      </c>
      <c r="IE38" s="3" t="str">
        <f>IF([17]Miesieczne!E37=0,"",[17]Miesieczne!E37)</f>
        <v/>
      </c>
      <c r="IF38" s="19">
        <f>IF([18]Miesieczne!B37=0,".",[18]Miesieczne!B37)</f>
        <v>12428</v>
      </c>
      <c r="IG38" s="58" t="str">
        <f>IF([18]Miesieczne!C37=0,"",[18]Miesieczne!C37)</f>
        <v/>
      </c>
      <c r="IH38" s="3">
        <v>1917</v>
      </c>
      <c r="II38" s="3"/>
      <c r="IJ38" s="19">
        <f>IF([19]Wartosci_miesieczne!B37=0,".",[19]Wartosci_miesieczne!B37)</f>
        <v>11873</v>
      </c>
      <c r="IK38" s="22" t="str">
        <f>IF([19]Wartosci_miesieczne!C37=0,"",[19]Wartosci_miesieczne!C37)</f>
        <v/>
      </c>
      <c r="IL38" s="6">
        <f>IF(ROUND([20]Wartosci!B37/1000,1)=0,".",ROUND([20]Wartosci!B37/1000,1))</f>
        <v>38.200000000000003</v>
      </c>
      <c r="IM38" s="22" t="str">
        <f>IF([20]Wartosci!C37=0,"",[20]Wartosci!C37)</f>
        <v/>
      </c>
      <c r="IN38" s="21">
        <f>IF([21]Miesieczne!B37=0,".",[21]Miesieczne!B37)</f>
        <v>91.1</v>
      </c>
      <c r="IO38" s="22" t="str">
        <f>IF([21]Miesieczne!C37=0,"",[21]Miesieczne!C37)</f>
        <v/>
      </c>
      <c r="IP38" s="6">
        <f>IF([21]Miesieczne!D37=0,".",[21]Miesieczne!D37)</f>
        <v>101.4</v>
      </c>
      <c r="IQ38" s="6" t="str">
        <f>IF([21]Miesieczne!E37=0,"",[21]Miesieczne!E37)</f>
        <v/>
      </c>
      <c r="IR38" s="21">
        <f>IF([21]Miesieczne!F37=0,".",[21]Miesieczne!F37)</f>
        <v>89.7</v>
      </c>
      <c r="IS38" s="22" t="str">
        <f>IF([21]Miesieczne!G37=0,"",[21]Miesieczne!G37)</f>
        <v/>
      </c>
      <c r="IT38" s="6" t="s">
        <v>569</v>
      </c>
      <c r="IU38" s="6"/>
      <c r="IV38" s="21">
        <f>IF([21]Ceny_stale_A!B37=0,".",[21]Ceny_stale_A!B37)</f>
        <v>103.4</v>
      </c>
      <c r="IW38" s="95" t="str">
        <f>IF([21]Ceny_stale_A!C37=0,"",[21]Ceny_stale_A!C37)</f>
        <v/>
      </c>
      <c r="IX38" s="96" t="s">
        <v>569</v>
      </c>
      <c r="IY38" s="6"/>
      <c r="IZ38" s="21" t="s">
        <v>569</v>
      </c>
      <c r="JA38" s="22"/>
      <c r="JB38" s="6" t="s">
        <v>569</v>
      </c>
      <c r="JC38" s="6"/>
      <c r="JD38" s="21">
        <f>IF([22]Miesieczne!D37=0,".",[22]Miesieczne!D37)</f>
        <v>50395.5</v>
      </c>
      <c r="JE38" s="22" t="str">
        <f>IF([22]Miesieczne!E37=0,"",[22]Miesieczne!E37)</f>
        <v/>
      </c>
      <c r="JF38" s="6">
        <f>IF([22]Miesieczne!F37=0,".",[22]Miesieczne!F37)</f>
        <v>53524</v>
      </c>
      <c r="JG38" s="6" t="str">
        <f>IF([22]Miesieczne!G37=0,"",[22]Miesieczne!G37)</f>
        <v/>
      </c>
      <c r="JH38" s="21">
        <f>IF([22]Miesieczne!H37=0,".",[22]Miesieczne!H37)</f>
        <v>-3128.5</v>
      </c>
      <c r="JI38" s="22" t="str">
        <f>IF([22]Miesieczne!I37=0,"",[22]Miesieczne!I37)</f>
        <v/>
      </c>
      <c r="JJ38" s="6">
        <f>IF([22]Miesieczne!J37=0,".",[22]Miesieczne!J37)</f>
        <v>110.3</v>
      </c>
      <c r="JK38" s="6" t="str">
        <f>IF([22]Miesieczne!K37=0,"",[22]Miesieczne!K37)</f>
        <v/>
      </c>
      <c r="JL38" s="21">
        <f>IF([22]Miesieczne!L37=0,".",[22]Miesieczne!L37)</f>
        <v>101.2</v>
      </c>
      <c r="JM38" s="22" t="str">
        <f>IF([22]Miesieczne!M37=0,"",[22]Miesieczne!M37)</f>
        <v/>
      </c>
      <c r="JN38" s="6">
        <f>IF([22]Miesieczne!N37=0,".",[22]Miesieczne!N37)</f>
        <v>104.7</v>
      </c>
      <c r="JO38" s="6" t="str">
        <f>IF([22]Miesieczne!O37=0,"",[22]Miesieczne!O37)</f>
        <v/>
      </c>
      <c r="JP38" s="21">
        <f>IF([22]Miesieczne!P37=0,".",[22]Miesieczne!P37)</f>
        <v>102.2</v>
      </c>
      <c r="JQ38" s="6" t="str">
        <f>IF([22]Miesieczne!Q37=0,"",[22]Miesieczne!Q37)</f>
        <v/>
      </c>
      <c r="JR38" s="6"/>
      <c r="JS38" s="25"/>
      <c r="JT38" s="25"/>
    </row>
    <row r="39" spans="1:280" s="4" customFormat="1" ht="15" customHeight="1" x14ac:dyDescent="0.2">
      <c r="A39" s="110" t="s">
        <v>260</v>
      </c>
      <c r="B39" s="19">
        <f>IF([1]Wartosci!B38=0,".",[1]Wartosci!B38)</f>
        <v>38541</v>
      </c>
      <c r="C39" s="58" t="str">
        <f>IF([1]Wartosci!C38=0,"",[1]Wartosci!C38)</f>
        <v/>
      </c>
      <c r="D39" s="19">
        <f>IF([2]Wartosci!B38=0,".",[2]Wartosci!B38)</f>
        <v>5522</v>
      </c>
      <c r="E39" s="58" t="str">
        <f>IF([2]Wartosci!C38=0,"",[2]Wartosci!C38)</f>
        <v/>
      </c>
      <c r="F39" s="63">
        <f>IF([2]Miesieczne_I!B38=0,".",[2]Miesieczne_I!B38)</f>
        <v>98.5</v>
      </c>
      <c r="G39" s="63" t="str">
        <f>IF([2]Miesieczne_I!C38=0,"",[2]Miesieczne_I!C38)</f>
        <v/>
      </c>
      <c r="H39" s="21">
        <f>IF([2]A!B38=0,".",[2]A!B38)</f>
        <v>100</v>
      </c>
      <c r="I39" s="22" t="str">
        <f>IF([2]A!C38=0,"",[2]A!C38)</f>
        <v/>
      </c>
      <c r="J39" s="21">
        <f>IF([2]B!B38=0,".",[2]B!B38)</f>
        <v>99.9</v>
      </c>
      <c r="K39" s="22" t="str">
        <f>IF([2]B!C38=0,"",[2]B!C38)</f>
        <v/>
      </c>
      <c r="L39" s="21">
        <f>IF([3]Wartosci!T38=0,".",[3]Wartosci!T38)</f>
        <v>12.4</v>
      </c>
      <c r="M39" s="22" t="str">
        <f>IF([3]Wartosci!U38=0,"",[3]Wartosci!U38)</f>
        <v/>
      </c>
      <c r="N39" s="24">
        <f>IF([4]Wartosci!B38=0,".",[4]Wartosci!B38)</f>
        <v>3686.45</v>
      </c>
      <c r="O39" s="57" t="str">
        <f>IF([4]Wartosci!C38=0,"",[4]Wartosci!C38)</f>
        <v/>
      </c>
      <c r="P39" s="21">
        <f>IF([4]A!B38=0,".",[4]A!B38)</f>
        <v>102.7</v>
      </c>
      <c r="Q39" s="22" t="str">
        <f>IF([4]A!C38=0,"",[4]A!C38)</f>
        <v/>
      </c>
      <c r="R39" s="21">
        <f>IF([4]B!B38=0,".",[4]B!B38)</f>
        <v>99.6</v>
      </c>
      <c r="S39" s="22" t="str">
        <f>IF([4]B!C38=0,"",[4]B!C38)</f>
        <v/>
      </c>
      <c r="T39" s="64">
        <f>IF([4]Miesieczne!B38=0,".",[4]Miesieczne!B38)</f>
        <v>89.1</v>
      </c>
      <c r="U39" s="64" t="str">
        <f>IF([4]Miesieczne!C38=0,"",[4]Miesieczne!C38)</f>
        <v/>
      </c>
      <c r="V39" s="66">
        <f>IF([4]Miesieczne!D38=0,".",[4]Miesieczne!D38)</f>
        <v>99</v>
      </c>
      <c r="W39" s="67" t="str">
        <f>IF([4]Miesieczne!E38=0,"",[4]Miesieczne!E38)</f>
        <v/>
      </c>
      <c r="X39" s="64">
        <f>IF([4]Miesieczne!F38=0,".",[4]Miesieczne!F38)</f>
        <v>99.8</v>
      </c>
      <c r="Y39" s="64" t="str">
        <f>IF([4]Miesieczne!G38=0,"",[4]Miesieczne!G38)</f>
        <v/>
      </c>
      <c r="Z39" s="24">
        <f>IF([5]Wartosci!X38=0,".",[5]Wartosci!X38)</f>
        <v>1832.68</v>
      </c>
      <c r="AA39" s="57" t="str">
        <f>IF([5]Wartosci!Y38=0,"",[5]Wartosci!Y38)</f>
        <v/>
      </c>
      <c r="AB39" s="21">
        <f>IF([5]A!X38=0,".",[5]A!X38)</f>
        <v>105.6</v>
      </c>
      <c r="AC39" s="22" t="str">
        <f>IF([5]A!Y38=0,"",[5]A!Y38)</f>
        <v/>
      </c>
      <c r="AD39" s="21">
        <f>IF([5]B!X38=0,".",[5]B!X38)</f>
        <v>99.9</v>
      </c>
      <c r="AE39" s="22" t="str">
        <f>IF([5]B!Y38=0,"",[5]B!Y38)</f>
        <v/>
      </c>
      <c r="AF39" s="64">
        <f>IF([5]Miesieczne!B38=0,".",[5]Miesieczne!B38)</f>
        <v>89.6</v>
      </c>
      <c r="AG39" s="64" t="str">
        <f>IF([5]Miesieczne!C38=0,"",[5]Miesieczne!C38)</f>
        <v/>
      </c>
      <c r="AH39" s="66">
        <f>IF([5]Miesieczne!D38=0,".",[5]Miesieczne!D38)</f>
        <v>101.3</v>
      </c>
      <c r="AI39" s="67" t="str">
        <f>IF([5]Miesieczne!E38=0,"",[5]Miesieczne!E38)</f>
        <v/>
      </c>
      <c r="AJ39" s="64">
        <f>IF([5]Miesieczne!F38=0,".",[5]Miesieczne!F38)</f>
        <v>100.3</v>
      </c>
      <c r="AK39" s="64" t="str">
        <f>IF([5]Miesieczne!G38=0,"",[5]Miesieczne!G38)</f>
        <v/>
      </c>
      <c r="AL39" s="24">
        <f>IF([5]Wartosci!AH38=0,".",[5]Wartosci!AH38)</f>
        <v>1059.57</v>
      </c>
      <c r="AM39" s="57" t="str">
        <f>IF([5]Wartosci!AI38=0,"",[5]Wartosci!AI38)</f>
        <v/>
      </c>
      <c r="AN39" s="21">
        <f>IF([5]A!AH38=0,".",[5]A!AH38)</f>
        <v>107.6</v>
      </c>
      <c r="AO39" s="22" t="str">
        <f>IF([5]A!AI38=0,"",[5]A!AI38)</f>
        <v/>
      </c>
      <c r="AP39" s="21">
        <f>IF([5]B!AH38=0,".",[5]B!AH38)</f>
        <v>97.9</v>
      </c>
      <c r="AQ39" s="22" t="str">
        <f>IF([5]B!AI38=0,"",[5]B!AI38)</f>
        <v/>
      </c>
      <c r="AR39" s="21">
        <f>IF([5]Miesieczne!H38=0,".",[5]Miesieczne!H38)</f>
        <v>90.1</v>
      </c>
      <c r="AS39" s="22" t="str">
        <f>IF([5]Miesieczne!I38=0,"",[5]Miesieczne!I38)</f>
        <v/>
      </c>
      <c r="AT39" s="21">
        <f>IF([5]Miesieczne!J38=0,".",[5]Miesieczne!J38)</f>
        <v>103.3</v>
      </c>
      <c r="AU39" s="22" t="str">
        <f>IF([5]Miesieczne!K38=0,"",[5]Miesieczne!K38)</f>
        <v/>
      </c>
      <c r="AV39" s="21">
        <f>IF([5]Miesieczne!L38=0,".",[5]Miesieczne!L38)</f>
        <v>98.3</v>
      </c>
      <c r="AW39" s="22" t="str">
        <f>IF([5]Miesieczne!M38=0,"",[5]Miesieczne!M38)</f>
        <v/>
      </c>
      <c r="AX39" s="21">
        <f>IF([6]Miesieczne!B38=0,".",[6]Miesieczne!B38)</f>
        <v>458.4</v>
      </c>
      <c r="AY39" s="22" t="str">
        <f>IF([6]Miesieczne!C38=0,"",[6]Miesieczne!C38)</f>
        <v/>
      </c>
      <c r="AZ39" s="21">
        <f>IF([6]Miesieczne!D38=0,".",[6]Miesieczne!D38)</f>
        <v>873</v>
      </c>
      <c r="BA39" s="22" t="str">
        <f>IF([6]Miesieczne!E38=0,"",[6]Miesieczne!E38)</f>
        <v/>
      </c>
      <c r="BB39" s="21">
        <f>IF([6]Miesieczne!F38=0,".",[6]Miesieczne!F38)</f>
        <v>895.5</v>
      </c>
      <c r="BC39" s="22" t="str">
        <f>IF([6]Miesieczne!G38=0,"",[6]Miesieczne!G38)</f>
        <v/>
      </c>
      <c r="BD39" s="21">
        <f>IF([7]Miesieczne!B38=0,".",[7]Miesieczne!B38)</f>
        <v>908.8</v>
      </c>
      <c r="BE39" s="22" t="str">
        <f>IF([7]Miesieczne!C38=0,"",[7]Miesieczne!C38)</f>
        <v/>
      </c>
      <c r="BF39" s="21">
        <f>IF([7]Miesieczne!D38=0,".",[7]Miesieczne!D38)</f>
        <v>163.80000000000001</v>
      </c>
      <c r="BG39" s="22" t="str">
        <f>IF([7]Miesieczne!E38=0,"",[7]Miesieczne!E38)</f>
        <v/>
      </c>
      <c r="BH39" s="24">
        <f>IF([7]Miesieczne!F38=0,".",[7]Miesieczne!F38)</f>
        <v>4.75</v>
      </c>
      <c r="BI39" s="57" t="str">
        <f>IF([7]Miesieczne!G38=0,"",[7]Miesieczne!G38)</f>
        <v/>
      </c>
      <c r="BJ39" s="24">
        <f>IF([7]Miesieczne!H38=0,".",[7]Miesieczne!H38)</f>
        <v>6.25</v>
      </c>
      <c r="BK39" s="57" t="str">
        <f>IF([7]Miesieczne!I38=0,"",[7]Miesieczne!I38)</f>
        <v/>
      </c>
      <c r="BL39" s="24">
        <f>IF([7]Miesieczne!J38=0,".",[7]Miesieczne!J38)</f>
        <v>3.25</v>
      </c>
      <c r="BM39" s="57" t="str">
        <f>IF([7]Miesieczne!K38=0,"",[7]Miesieczne!K38)</f>
        <v/>
      </c>
      <c r="BN39" s="24">
        <f>IF([7]Miesieczne!L38=0,".",[7]Miesieczne!L38)</f>
        <v>5</v>
      </c>
      <c r="BO39" s="57" t="str">
        <f>IF([7]Miesieczne!M38=0,"",[7]Miesieczne!M38)</f>
        <v/>
      </c>
      <c r="BP39" s="21">
        <f>IF([7]Miesieczne!N38=0,".",[7]Miesieczne!N38)</f>
        <v>2.1</v>
      </c>
      <c r="BQ39" s="22" t="str">
        <f>IF([7]Miesieczne!O38=0,"",[7]Miesieczne!O38)</f>
        <v/>
      </c>
      <c r="BR39" s="21">
        <f>IF([7]Miesieczne!P38=0,".",[7]Miesieczne!P38)</f>
        <v>4.8</v>
      </c>
      <c r="BS39" s="22" t="str">
        <f>IF([7]Miesieczne!Q38=0,"",[7]Miesieczne!Q38)</f>
        <v/>
      </c>
      <c r="BT39" s="21">
        <f>IF([7]Miesieczne!R38=0,".",[7]Miesieczne!R38)</f>
        <v>2.2999999999999998</v>
      </c>
      <c r="BU39" s="22" t="str">
        <f>IF([7]Miesieczne!S38=0,"",[7]Miesieczne!S38)</f>
        <v/>
      </c>
      <c r="BV39" s="21">
        <f>IF([7]Miesieczne!T38=0,".",[7]Miesieczne!T38)</f>
        <v>5.2</v>
      </c>
      <c r="BW39" s="22" t="str">
        <f>IF([7]Miesieczne!U38=0,"",[7]Miesieczne!U38)</f>
        <v/>
      </c>
      <c r="BX39" s="21">
        <f>IF([8]Wartosci!B38=0,".",[8]Wartosci!B38)</f>
        <v>7.3</v>
      </c>
      <c r="BY39" s="22" t="str">
        <f>IF([8]Wartosci!C38=0,"",[8]Wartosci!C38)</f>
        <v/>
      </c>
      <c r="BZ39" s="21">
        <f>IF([9]A!B38=0,".",[9]A!B38)</f>
        <v>118.8</v>
      </c>
      <c r="CA39" s="22" t="str">
        <f>IF([9]A!C38=0,"",[9]A!C38)</f>
        <v/>
      </c>
      <c r="CB39" s="21">
        <f>IF([9]B!B38=0,".",[9]B!B38)</f>
        <v>98.8</v>
      </c>
      <c r="CC39" s="22" t="str">
        <f>IF([9]B!C38=0,"",[9]B!C38)</f>
        <v/>
      </c>
      <c r="CD39" s="21">
        <f>IF([9]A!D38=0,".",[9]A!D38)</f>
        <v>106.9</v>
      </c>
      <c r="CE39" s="22" t="str">
        <f>IF([9]A!E38=0,"",[9]A!E38)</f>
        <v/>
      </c>
      <c r="CF39" s="21">
        <f>IF([9]B!D38=0,".",[9]B!D38)</f>
        <v>93.7</v>
      </c>
      <c r="CG39" s="22" t="str">
        <f>IF([9]B!E38=0,"",[9]B!E38)</f>
        <v/>
      </c>
      <c r="CH39" s="21">
        <f>IF([9]A!N38=0,".",[9]A!N38)</f>
        <v>112.6</v>
      </c>
      <c r="CI39" s="22" t="str">
        <f>IF([9]A!O38=0,"",[9]A!O38)</f>
        <v/>
      </c>
      <c r="CJ39" s="21">
        <f>IF([9]B!N38=0,".",[9]B!N38)</f>
        <v>102.6</v>
      </c>
      <c r="CK39" s="22" t="str">
        <f>IF([9]B!O38=0,"",[9]B!O38)</f>
        <v/>
      </c>
      <c r="CL39" s="21">
        <f>IF([9]A!P38=0,".",[9]A!P38)</f>
        <v>119.6</v>
      </c>
      <c r="CM39" s="22" t="str">
        <f>IF([9]A!Q38=0,"",[9]A!Q38)</f>
        <v/>
      </c>
      <c r="CN39" s="21">
        <f>IF([9]B!P38=0,".",[9]B!P38)</f>
        <v>102.7</v>
      </c>
      <c r="CO39" s="22" t="str">
        <f>IF([9]B!Q38=0,"",[9]B!Q38)</f>
        <v/>
      </c>
      <c r="CP39" s="21">
        <f>IF([10]A!B38=0,".",[10]A!B38)</f>
        <v>103</v>
      </c>
      <c r="CQ39" s="22" t="str">
        <f>IF([10]A!C38=0,"",[10]A!C38)</f>
        <v/>
      </c>
      <c r="CR39" s="21">
        <f>IF([10]B!B38=0,".",[10]B!B38)</f>
        <v>100</v>
      </c>
      <c r="CS39" s="22" t="str">
        <f>IF([10]B!C38=0,"",[10]B!C38)</f>
        <v/>
      </c>
      <c r="CT39" s="21">
        <f>IF([10]C_miesieczne!B38=0,".",[10]C_miesieczne!B38)</f>
        <v>99.9</v>
      </c>
      <c r="CU39" s="22" t="str">
        <f>IF([10]C_miesieczne!C38=0,"",[10]C_miesieczne!C38)</f>
        <v/>
      </c>
      <c r="CV39" s="21">
        <f>IF([10]A!D38=0,".",[10]A!D38)</f>
        <v>96.9</v>
      </c>
      <c r="CW39" s="22" t="str">
        <f>IF([10]A!E38=0,"",[10]A!E38)</f>
        <v/>
      </c>
      <c r="CX39" s="21">
        <f>IF([10]B!D38=0,".",[10]B!D38)</f>
        <v>98.6</v>
      </c>
      <c r="CY39" s="22" t="str">
        <f>IF([10]B!E38=0,"",[10]B!E38)</f>
        <v/>
      </c>
      <c r="CZ39" s="21">
        <f>IF([10]C_miesieczne!D38=0,".",[10]C_miesieczne!D38)</f>
        <v>96.5</v>
      </c>
      <c r="DA39" s="22" t="str">
        <f>IF([10]C_miesieczne!E38=0,"",[10]C_miesieczne!E38)</f>
        <v/>
      </c>
      <c r="DB39" s="21">
        <f>IF([10]A!H38=0,".",[10]A!H38)</f>
        <v>103</v>
      </c>
      <c r="DC39" s="22" t="str">
        <f>IF([10]A!I38=0,"",[10]A!I38)</f>
        <v/>
      </c>
      <c r="DD39" s="21">
        <f>IF([10]B!H38=0,".",[10]B!H38)</f>
        <v>100.1</v>
      </c>
      <c r="DE39" s="22" t="str">
        <f>IF([10]B!I38=0,"",[10]B!I38)</f>
        <v/>
      </c>
      <c r="DF39" s="21">
        <f>IF([10]C_miesieczne!F38=0,".",[10]C_miesieczne!F38)</f>
        <v>99.4</v>
      </c>
      <c r="DG39" s="22" t="str">
        <f>IF([10]C_miesieczne!G38=0,"",[10]C_miesieczne!G38)</f>
        <v/>
      </c>
      <c r="DH39" s="21">
        <f>IF([10]A!BB38=0,".",[10]A!BB38)</f>
        <v>105.8</v>
      </c>
      <c r="DI39" s="22" t="str">
        <f>IF([10]A!BC38=0,"",[10]A!BC38)</f>
        <v/>
      </c>
      <c r="DJ39" s="21">
        <f>IF([10]B!BB38=0,".",[10]B!BB38)</f>
        <v>100</v>
      </c>
      <c r="DK39" s="22" t="str">
        <f>IF([10]B!BC38=0,"",[10]B!BC38)</f>
        <v/>
      </c>
      <c r="DL39" s="21">
        <f>IF([10]C_miesieczne!H38=0,".",[10]C_miesieczne!H38)</f>
        <v>105.6</v>
      </c>
      <c r="DM39" s="22" t="str">
        <f>IF([10]C_miesieczne!I38=0,"",[10]C_miesieczne!I38)</f>
        <v/>
      </c>
      <c r="DN39" s="21">
        <f>IF([10]A!BD38=0,".",[10]A!BD38)</f>
        <v>103.1</v>
      </c>
      <c r="DO39" s="22" t="str">
        <f>IF([10]A!BE38=0,"",[10]A!BE38)</f>
        <v/>
      </c>
      <c r="DP39" s="21">
        <f>IF([10]B!BD38=0,".",[10]B!BD38)</f>
        <v>100.4</v>
      </c>
      <c r="DQ39" s="22" t="str">
        <f>IF([10]B!BE38=0,"",[10]B!BE38)</f>
        <v/>
      </c>
      <c r="DR39" s="21">
        <f>IF([10]C_miesieczne!J38=0,".",[10]C_miesieczne!J38)</f>
        <v>102.8</v>
      </c>
      <c r="DS39" s="22" t="str">
        <f>IF([10]C_miesieczne!K38=0,"",[10]C_miesieczne!K38)</f>
        <v/>
      </c>
      <c r="DT39" s="21">
        <f>IF([11]A_Prod_bud_mont!B38=0,".",[11]A_Prod_bud_mont!B38)</f>
        <v>99.7</v>
      </c>
      <c r="DU39" s="22" t="str">
        <f>IF([11]A_Prod_bud_mont!C38=0,"",[11]A_Prod_bud_mont!C38)</f>
        <v/>
      </c>
      <c r="DV39" s="21">
        <f>IF([11]B_Prod_bud_mont!B38=0,".",[11]B_Prod_bud_mont!B38)</f>
        <v>99.8</v>
      </c>
      <c r="DW39" s="22" t="str">
        <f>IF([11]B_Prod_bud_mont!C38=0,"",[11]B_Prod_bud_mont!C38)</f>
        <v/>
      </c>
      <c r="DX39" s="21">
        <f>IF([11]Miesieczne!B38=0,".",[11]Miesieczne!B38)</f>
        <v>99.2</v>
      </c>
      <c r="DY39" s="22" t="str">
        <f>IF([11]Miesieczne!C38=0,"",[11]Miesieczne!C38)</f>
        <v/>
      </c>
      <c r="DZ39" s="21">
        <f>IF([12]A!B38=0,".",[12]A!B38)</f>
        <v>103.8</v>
      </c>
      <c r="EA39" s="22" t="str">
        <f>IF([12]A!C38=0,"",[12]A!C38)</f>
        <v/>
      </c>
      <c r="EB39" s="21">
        <f>IF([12]B!B38=0,".",[12]B!B38)</f>
        <v>99.7</v>
      </c>
      <c r="EC39" s="22" t="str">
        <f>IF([12]B!C38=0,"",[12]B!C38)</f>
        <v/>
      </c>
      <c r="ED39" s="21">
        <f>IF([12]C!B38=0,".",[12]C!B38)</f>
        <v>101.8</v>
      </c>
      <c r="EE39" s="22" t="str">
        <f>IF([12]C!C38=0,"",[12]C!C38)</f>
        <v/>
      </c>
      <c r="EF39" s="21">
        <f>IF([13]Miesieczne!B38=0,".",[13]Miesieczne!B38)</f>
        <v>106.8</v>
      </c>
      <c r="EG39" s="6" t="str">
        <f>IF([13]Miesieczne!C38=0,"",[13]Miesieczne!C38)</f>
        <v/>
      </c>
      <c r="EH39" s="21">
        <f>IF([13]Miesieczne!D38=0,".",[13]Miesieczne!D38)</f>
        <v>100.5</v>
      </c>
      <c r="EI39" s="22" t="str">
        <f>IF([13]Miesieczne!E38=0,"",[13]Miesieczne!E38)</f>
        <v/>
      </c>
      <c r="EJ39" s="6">
        <f>IF([13]Miesieczne!F38=0,".",[13]Miesieczne!F38)</f>
        <v>102.8</v>
      </c>
      <c r="EK39" s="6" t="str">
        <f>IF([13]Miesieczne!G38=0,"",[13]Miesieczne!G38)</f>
        <v/>
      </c>
      <c r="EL39" s="21">
        <f>IF([13]Miesieczne!H38=0,".",[13]Miesieczne!H38)</f>
        <v>101.4</v>
      </c>
      <c r="EM39" s="22" t="str">
        <f>IF([13]Miesieczne!I38=0,"",[13]Miesieczne!I38)</f>
        <v/>
      </c>
      <c r="EN39" s="6">
        <f>IF([13]Miesieczne!J38=0,".",[13]Miesieczne!J38)</f>
        <v>103.9</v>
      </c>
      <c r="EO39" s="22" t="str">
        <f>IF([13]Miesieczne!K38=0,"",[13]Miesieczne!K38)</f>
        <v/>
      </c>
      <c r="EP39" s="13">
        <v>409.12</v>
      </c>
      <c r="EQ39" s="57"/>
      <c r="ER39" s="13">
        <v>330.21</v>
      </c>
      <c r="ES39" s="13"/>
      <c r="ET39" s="24">
        <v>340.64</v>
      </c>
      <c r="EU39" s="57"/>
      <c r="EV39" s="6">
        <f>IF([14]Wskazniki!B38=0,".",[14]Wskazniki!B38)</f>
        <v>87.4</v>
      </c>
      <c r="EW39" s="22" t="str">
        <f>IF([14]Wskazniki!C38=0,"",[14]Wskazniki!C38)</f>
        <v/>
      </c>
      <c r="EX39" s="21">
        <f>IF([14]Wskazniki!D38=0,".",[14]Wskazniki!D38)</f>
        <v>101.5</v>
      </c>
      <c r="EY39" s="22" t="str">
        <f>IF([14]Wskazniki!E38=0,"",[14]Wskazniki!E38)</f>
        <v/>
      </c>
      <c r="EZ39" s="6">
        <f>IF([14]Wskazniki!H38=0,".",[14]Wskazniki!H38)</f>
        <v>86.6</v>
      </c>
      <c r="FA39" s="22" t="str">
        <f>IF([14]Wskazniki!I38=0,"",[14]Wskazniki!I38)</f>
        <v/>
      </c>
      <c r="FB39" s="21">
        <f>IF([14]Wskazniki!BB38=0,".",[14]Wskazniki!BB38)</f>
        <v>87.6</v>
      </c>
      <c r="FC39" s="22" t="str">
        <f>IF([14]Wskazniki!BC38=0,"",[14]Wskazniki!BC38)</f>
        <v/>
      </c>
      <c r="FD39" s="6">
        <f>IF([14]Wskazniki!BD38=0,".",[14]Wskazniki!BD38)</f>
        <v>92.1</v>
      </c>
      <c r="FE39" s="22" t="str">
        <f>IF([14]Wskazniki!BE38=0,"",[14]Wskazniki!BE38)</f>
        <v/>
      </c>
      <c r="FF39" s="21">
        <f>IF([15]Miesieczne!B38=0,".",[15]Miesieczne!B38)</f>
        <v>117.8</v>
      </c>
      <c r="FG39" s="22" t="str">
        <f>IF([15]Miesieczne!C38=0,"",[15]Miesieczne!C38)</f>
        <v/>
      </c>
      <c r="FH39" s="6">
        <f>IF([16]A!B38=0,".",[16]A!B38)</f>
        <v>100.2</v>
      </c>
      <c r="FI39" s="22" t="str">
        <f>IF([16]A!C38=0,"",[16]A!C38)</f>
        <v/>
      </c>
      <c r="FJ39" s="21">
        <f>IF([16]A!D38=0,".",[16]A!D38)</f>
        <v>95.9</v>
      </c>
      <c r="FK39" s="22" t="str">
        <f>IF([16]A!E38=0,"",[16]A!E38)</f>
        <v/>
      </c>
      <c r="FL39" s="6">
        <f>IF([16]A!H38=0,".",[16]A!H38)</f>
        <v>100.5</v>
      </c>
      <c r="FM39" s="22" t="str">
        <f>IF([16]A!I38=0,"",[16]A!I38)</f>
        <v/>
      </c>
      <c r="FN39" s="21">
        <f>IF([16]A!BB38=0,".",[16]A!BB38)</f>
        <v>100.1</v>
      </c>
      <c r="FO39" s="95" t="str">
        <f>IF([16]A!BC38=0,"",[16]A!BC38)</f>
        <v/>
      </c>
      <c r="FP39" s="6">
        <f>IF([16]A!BD38=0,".",[16]A!BD38)</f>
        <v>100.2</v>
      </c>
      <c r="FQ39" s="22" t="str">
        <f>IF([16]A!BE38=0,"",[16]A!BE38)</f>
        <v/>
      </c>
      <c r="FR39" s="21">
        <f>IF([15]A!B38=0,".",[15]A!B38)</f>
        <v>94.9</v>
      </c>
      <c r="FS39" s="22" t="str">
        <f>IF([15]A!C38=0,"",[15]A!C38)</f>
        <v/>
      </c>
      <c r="FT39" s="6">
        <f>IF([16]B!B38=0,".",[16]B!B38)</f>
        <v>99.4</v>
      </c>
      <c r="FU39" s="22" t="str">
        <f>IF([16]B!C38=0,"",[16]B!C38)</f>
        <v/>
      </c>
      <c r="FV39" s="21">
        <f>IF([16]B!D38=0,".",[16]B!D38)</f>
        <v>98.5</v>
      </c>
      <c r="FW39" s="22" t="str">
        <f>IF([16]B!E38=0,"",[16]B!E38)</f>
        <v/>
      </c>
      <c r="FX39" s="6">
        <f>IF([16]B!H38=0,".",[16]B!H38)</f>
        <v>99.3</v>
      </c>
      <c r="FY39" s="22" t="str">
        <f>IF([16]B!I38=0,"",[16]B!I38)</f>
        <v/>
      </c>
      <c r="FZ39" s="21">
        <f>IF([16]B!BB38=0,".",[16]B!BB38)</f>
        <v>101</v>
      </c>
      <c r="GA39" s="22" t="str">
        <f>IF([16]B!BC38=0,"",[16]B!BC38)</f>
        <v/>
      </c>
      <c r="GB39" s="6">
        <f>IF([16]B!BD38=0,".",[16]B!BD38)</f>
        <v>100.6</v>
      </c>
      <c r="GC39" s="22" t="str">
        <f>IF([16]B!BE38=0,"",[16]B!BE38)</f>
        <v/>
      </c>
      <c r="GD39" s="21">
        <f>IF([15]B!B38=0,".",[15]B!B38)</f>
        <v>105.7</v>
      </c>
      <c r="GE39" s="22" t="str">
        <f>IF([15]B!C38=0,"",[15]B!C38)</f>
        <v/>
      </c>
      <c r="GF39" s="6">
        <f>IF([14]Miesieczne!B38=0,".",[14]Miesieczne!B38)</f>
        <v>90.6</v>
      </c>
      <c r="GG39" s="6" t="str">
        <f>IF([14]Miesieczne!C38=0,"",[14]Miesieczne!C38)</f>
        <v/>
      </c>
      <c r="GH39" s="21">
        <f>IF([14]Miesieczne!D38=0,".",[14]Miesieczne!D38)</f>
        <v>101.4</v>
      </c>
      <c r="GI39" s="22" t="str">
        <f>IF([14]Miesieczne!E38=0,"",[14]Miesieczne!E38)</f>
        <v/>
      </c>
      <c r="GJ39" s="6">
        <f>IF([14]Miesieczne!F38=0,".",[14]Miesieczne!F38)</f>
        <v>88.7</v>
      </c>
      <c r="GK39" s="6" t="str">
        <f>IF([14]Miesieczne!G38=0,"",[14]Miesieczne!G38)</f>
        <v/>
      </c>
      <c r="GL39" s="21">
        <f>IF([14]Miesieczne!H38=0,".",[14]Miesieczne!H38)</f>
        <v>105</v>
      </c>
      <c r="GM39" s="22" t="str">
        <f>IF([14]Miesieczne!I38=0,"",[14]Miesieczne!I38)</f>
        <v/>
      </c>
      <c r="GN39" s="6">
        <f>IF([14]Miesieczne!J38=0,".",[14]Miesieczne!J38)</f>
        <v>91.5</v>
      </c>
      <c r="GO39" s="6" t="str">
        <f>IF([14]Miesieczne!K38=0,"",[14]Miesieczne!K38)</f>
        <v/>
      </c>
      <c r="GP39" s="21">
        <f>IF([15]Miesieczne!D38=0,".",[15]Miesieczne!D38)</f>
        <v>106.6</v>
      </c>
      <c r="GQ39" s="22" t="str">
        <f>IF([15]Miesieczne!E38=0,"",[15]Miesieczne!E38)</f>
        <v/>
      </c>
      <c r="GR39" s="6">
        <f>IF([16]Miesieczne!B38=0,".",[16]Miesieczne!B38)</f>
        <v>100.2</v>
      </c>
      <c r="GS39" s="6" t="str">
        <f>IF([16]Miesieczne!C38=0,"",[16]Miesieczne!C38)</f>
        <v/>
      </c>
      <c r="GT39" s="21">
        <f>IF([16]Miesieczne!D38=0,".",[16]Miesieczne!D38)</f>
        <v>95.6</v>
      </c>
      <c r="GU39" s="22" t="str">
        <f>IF([16]Miesieczne!E38=0,"",[16]Miesieczne!E38)</f>
        <v/>
      </c>
      <c r="GV39" s="6">
        <f>IF([16]Miesieczne!F38=0,".",[16]Miesieczne!F38)</f>
        <v>100.7</v>
      </c>
      <c r="GW39" s="6" t="str">
        <f>IF([16]Miesieczne!G38=0,"",[16]Miesieczne!G38)</f>
        <v/>
      </c>
      <c r="GX39" s="21">
        <f>IF([16]Miesieczne!H38=0,".",[16]Miesieczne!H38)</f>
        <v>99.9</v>
      </c>
      <c r="GY39" s="22" t="str">
        <f>IF([16]Miesieczne!I38=0,"",[16]Miesieczne!I38)</f>
        <v/>
      </c>
      <c r="GZ39" s="6">
        <f>IF([16]Miesieczne!J38=0,".",[16]Miesieczne!J38)</f>
        <v>100.3</v>
      </c>
      <c r="HA39" s="6" t="str">
        <f>IF([16]Miesieczne!K38=0,"",[16]Miesieczne!K38)</f>
        <v/>
      </c>
      <c r="HB39" s="21">
        <f>IF([15]Miesieczne!F38=0,".",[15]Miesieczne!F38)</f>
        <v>95.7</v>
      </c>
      <c r="HC39" s="22" t="str">
        <f>IF([15]Miesieczne!G38=0,"",[15]Miesieczne!G38)</f>
        <v/>
      </c>
      <c r="HD39" s="6">
        <f>IF([16]Miesieczne!L38=0,".",[16]Miesieczne!L38)</f>
        <v>99.9</v>
      </c>
      <c r="HE39" s="22" t="str">
        <f>IF([16]Miesieczne!M38=0,"",[16]Miesieczne!M38)</f>
        <v/>
      </c>
      <c r="HF39" s="6">
        <f>IF([16]Miesieczne!N38=0,".",[16]Miesieczne!N38)</f>
        <v>97.9</v>
      </c>
      <c r="HG39" s="6" t="str">
        <f>IF([16]Miesieczne!O38=0,"",[16]Miesieczne!O38)</f>
        <v/>
      </c>
      <c r="HH39" s="21">
        <f>IF([16]Miesieczne!P38=0,".",[16]Miesieczne!P38)</f>
        <v>100.1</v>
      </c>
      <c r="HI39" s="22" t="str">
        <f>IF([16]Miesieczne!Q38=0,"",[16]Miesieczne!Q38)</f>
        <v/>
      </c>
      <c r="HJ39" s="6">
        <f>IF([16]Miesieczne!R38=0,".",[16]Miesieczne!R38)</f>
        <v>99.6</v>
      </c>
      <c r="HK39" s="22" t="str">
        <f>IF([16]Miesieczne!S38=0,"",[16]Miesieczne!S38)</f>
        <v/>
      </c>
      <c r="HL39" s="6">
        <f>IF([16]Miesieczne!T38=0,".",[16]Miesieczne!T38)</f>
        <v>100.3</v>
      </c>
      <c r="HM39" s="22" t="str">
        <f>IF([16]Miesieczne!U38=0,"",[16]Miesieczne!U38)</f>
        <v/>
      </c>
      <c r="HN39" s="6">
        <f>IF([15]Miesieczne!H38=0,".",[15]Miesieczne!H38)</f>
        <v>102.5</v>
      </c>
      <c r="HO39" s="6" t="str">
        <f>IF([15]Miesieczne!I38=0,"",[15]Miesieczne!I38)</f>
        <v/>
      </c>
      <c r="HP39" s="21">
        <f>IF([16]Miesieczne!V38=0,".",[16]Miesieczne!V38)</f>
        <v>88.4</v>
      </c>
      <c r="HQ39" s="22" t="str">
        <f>IF([16]Miesieczne!W38=0,"",[16]Miesieczne!W38)</f>
        <v/>
      </c>
      <c r="HR39" s="6">
        <f>IF([16]Miesieczne!X38=0,".",[16]Miesieczne!X38)</f>
        <v>94.8</v>
      </c>
      <c r="HS39" s="6" t="str">
        <f>IF([16]Miesieczne!Y38=0,"",[16]Miesieczne!Y38)</f>
        <v/>
      </c>
      <c r="HT39" s="21">
        <f>IF([16]Miesieczne!Z38=0,".",[16]Miesieczne!Z38)</f>
        <v>92.7</v>
      </c>
      <c r="HU39" s="22" t="str">
        <f>IF([16]Miesieczne!AA38=0,"",[16]Miesieczne!AA38)</f>
        <v/>
      </c>
      <c r="HV39" s="6">
        <f>IF([16]Miesieczne!AB38=0,".",[16]Miesieczne!AB38)</f>
        <v>85.1</v>
      </c>
      <c r="HW39" s="6" t="str">
        <f>IF([16]Miesieczne!AC38=0,"",[16]Miesieczne!AC38)</f>
        <v/>
      </c>
      <c r="HX39" s="21">
        <f>IF([16]Miesieczne!AD38=0,".",[16]Miesieczne!AD38)</f>
        <v>92.7</v>
      </c>
      <c r="HY39" s="22" t="str">
        <f>IF([16]Miesieczne!AE38=0,"",[16]Miesieczne!AE38)</f>
        <v/>
      </c>
      <c r="HZ39" s="6">
        <f>IF([16]Miesieczne!AF38=0,".",[16]Miesieczne!AF38)</f>
        <v>92</v>
      </c>
      <c r="IA39" s="6" t="str">
        <f>IF([16]Miesieczne!AG38=0,"",[16]Miesieczne!AG38)</f>
        <v/>
      </c>
      <c r="IB39" s="19">
        <f>IF([17]Miesieczne!B38=0,".",[17]Miesieczne!B38)</f>
        <v>6607</v>
      </c>
      <c r="IC39" s="58" t="str">
        <f>IF([17]Miesieczne!C38=0,"",[17]Miesieczne!C38)</f>
        <v/>
      </c>
      <c r="ID39" s="3">
        <f>IF([17]Miesieczne!D38=0,".",[17]Miesieczne!D38)</f>
        <v>706</v>
      </c>
      <c r="IE39" s="3" t="str">
        <f>IF([17]Miesieczne!E38=0,"",[17]Miesieczne!E38)</f>
        <v/>
      </c>
      <c r="IF39" s="19">
        <f>IF([18]Miesieczne!B38=0,".",[18]Miesieczne!B38)</f>
        <v>12578</v>
      </c>
      <c r="IG39" s="58" t="str">
        <f>IF([18]Miesieczne!C38=0,"",[18]Miesieczne!C38)</f>
        <v/>
      </c>
      <c r="IH39" s="3">
        <v>2045</v>
      </c>
      <c r="II39" s="3"/>
      <c r="IJ39" s="19">
        <f>IF([19]Wartosci_miesieczne!B38=0,".",[19]Wartosci_miesieczne!B38)</f>
        <v>12961</v>
      </c>
      <c r="IK39" s="22" t="str">
        <f>IF([19]Wartosci_miesieczne!C38=0,"",[19]Wartosci_miesieczne!C38)</f>
        <v/>
      </c>
      <c r="IL39" s="6">
        <f>IF(ROUND([20]Wartosci!B38/1000,1)=0,".",ROUND([20]Wartosci!B38/1000,1))</f>
        <v>39.700000000000003</v>
      </c>
      <c r="IM39" s="22" t="str">
        <f>IF([20]Wartosci!C38=0,"",[20]Wartosci!C38)</f>
        <v/>
      </c>
      <c r="IN39" s="21">
        <f>IF([21]Miesieczne!B38=0,".",[21]Miesieczne!B38)</f>
        <v>92.5</v>
      </c>
      <c r="IO39" s="22" t="str">
        <f>IF([21]Miesieczne!C38=0,"",[21]Miesieczne!C38)</f>
        <v/>
      </c>
      <c r="IP39" s="6">
        <f>IF([21]Miesieczne!D38=0,".",[21]Miesieczne!D38)</f>
        <v>98.5</v>
      </c>
      <c r="IQ39" s="6" t="str">
        <f>IF([21]Miesieczne!E38=0,"",[21]Miesieczne!E38)</f>
        <v/>
      </c>
      <c r="IR39" s="21">
        <f>IF([21]Miesieczne!F38=0,".",[21]Miesieczne!F38)</f>
        <v>89</v>
      </c>
      <c r="IS39" s="22" t="str">
        <f>IF([21]Miesieczne!G38=0,"",[21]Miesieczne!G38)</f>
        <v/>
      </c>
      <c r="IT39" s="6" t="s">
        <v>569</v>
      </c>
      <c r="IU39" s="6"/>
      <c r="IV39" s="21">
        <f>IF([21]Ceny_stale_A!B38=0,".",[21]Ceny_stale_A!B38)</f>
        <v>102.3</v>
      </c>
      <c r="IW39" s="95" t="str">
        <f>IF([21]Ceny_stale_A!C38=0,"",[21]Ceny_stale_A!C38)</f>
        <v/>
      </c>
      <c r="IX39" s="96" t="s">
        <v>569</v>
      </c>
      <c r="IY39" s="6"/>
      <c r="IZ39" s="21" t="s">
        <v>569</v>
      </c>
      <c r="JA39" s="22"/>
      <c r="JB39" s="6" t="s">
        <v>569</v>
      </c>
      <c r="JC39" s="6"/>
      <c r="JD39" s="21">
        <f>IF([22]Miesieczne!D38=0,".",[22]Miesieczne!D38)</f>
        <v>48745.1</v>
      </c>
      <c r="JE39" s="22" t="str">
        <f>IF([22]Miesieczne!E38=0,"",[22]Miesieczne!E38)</f>
        <v/>
      </c>
      <c r="JF39" s="6">
        <f>IF([22]Miesieczne!F38=0,".",[22]Miesieczne!F38)</f>
        <v>50452.5</v>
      </c>
      <c r="JG39" s="6" t="str">
        <f>IF([22]Miesieczne!G38=0,"",[22]Miesieczne!G38)</f>
        <v/>
      </c>
      <c r="JH39" s="21">
        <f>IF([22]Miesieczne!H38=0,".",[22]Miesieczne!H38)</f>
        <v>-1707.4</v>
      </c>
      <c r="JI39" s="22" t="str">
        <f>IF([22]Miesieczne!I38=0,"",[22]Miesieczne!I38)</f>
        <v/>
      </c>
      <c r="JJ39" s="6">
        <f>IF([22]Miesieczne!J38=0,".",[22]Miesieczne!J38)</f>
        <v>99.3</v>
      </c>
      <c r="JK39" s="6" t="str">
        <f>IF([22]Miesieczne!K38=0,"",[22]Miesieczne!K38)</f>
        <v/>
      </c>
      <c r="JL39" s="21">
        <f>IF([22]Miesieczne!L38=0,".",[22]Miesieczne!L38)</f>
        <v>96.2</v>
      </c>
      <c r="JM39" s="22" t="str">
        <f>IF([22]Miesieczne!M38=0,"",[22]Miesieczne!M38)</f>
        <v/>
      </c>
      <c r="JN39" s="6">
        <f>IF([22]Miesieczne!N38=0,".",[22]Miesieczne!N38)</f>
        <v>95</v>
      </c>
      <c r="JO39" s="6" t="str">
        <f>IF([22]Miesieczne!O38=0,"",[22]Miesieczne!O38)</f>
        <v/>
      </c>
      <c r="JP39" s="21">
        <f>IF([22]Miesieczne!P38=0,".",[22]Miesieczne!P38)</f>
        <v>93</v>
      </c>
      <c r="JQ39" s="6" t="str">
        <f>IF([22]Miesieczne!Q38=0,"",[22]Miesieczne!Q38)</f>
        <v/>
      </c>
      <c r="JR39" s="6"/>
      <c r="JS39" s="25"/>
      <c r="JT39" s="25"/>
    </row>
    <row r="40" spans="1:280" s="4" customFormat="1" ht="15" customHeight="1" x14ac:dyDescent="0.2">
      <c r="A40" s="110" t="s">
        <v>261</v>
      </c>
      <c r="B40" s="19">
        <f>IF([1]Wartosci!B39=0,".",[1]Wartosci!B39)</f>
        <v>38545</v>
      </c>
      <c r="C40" s="58" t="str">
        <f>IF([1]Wartosci!C39=0,"",[1]Wartosci!C39)</f>
        <v/>
      </c>
      <c r="D40" s="19">
        <f>IF([2]Wartosci!B39=0,".",[2]Wartosci!B39)</f>
        <v>5514</v>
      </c>
      <c r="E40" s="58" t="str">
        <f>IF([2]Wartosci!C39=0,"",[2]Wartosci!C39)</f>
        <v/>
      </c>
      <c r="F40" s="63">
        <f>IF([2]Miesieczne_I!B39=0,".",[2]Miesieczne_I!B39)</f>
        <v>98.4</v>
      </c>
      <c r="G40" s="63" t="str">
        <f>IF([2]Miesieczne_I!C39=0,"",[2]Miesieczne_I!C39)</f>
        <v/>
      </c>
      <c r="H40" s="21">
        <f>IF([2]A!B39=0,".",[2]A!B39)</f>
        <v>100</v>
      </c>
      <c r="I40" s="22" t="str">
        <f>IF([2]A!C39=0,"",[2]A!C39)</f>
        <v/>
      </c>
      <c r="J40" s="21">
        <f>IF([2]B!B39=0,".",[2]B!B39)</f>
        <v>99.9</v>
      </c>
      <c r="K40" s="22" t="str">
        <f>IF([2]B!C39=0,"",[2]B!C39)</f>
        <v/>
      </c>
      <c r="L40" s="21">
        <f>IF([3]Wartosci!T39=0,".",[3]Wartosci!T39)</f>
        <v>12.4</v>
      </c>
      <c r="M40" s="22" t="str">
        <f>IF([3]Wartosci!U39=0,"",[3]Wartosci!U39)</f>
        <v/>
      </c>
      <c r="N40" s="24">
        <f>IF([4]Wartosci!B39=0,".",[4]Wartosci!B39)</f>
        <v>3640.84</v>
      </c>
      <c r="O40" s="57" t="str">
        <f>IF([4]Wartosci!C39=0,"",[4]Wartosci!C39)</f>
        <v/>
      </c>
      <c r="P40" s="21">
        <f>IF([4]A!B39=0,".",[4]A!B39)</f>
        <v>101.6</v>
      </c>
      <c r="Q40" s="22" t="str">
        <f>IF([4]A!C39=0,"",[4]A!C39)</f>
        <v/>
      </c>
      <c r="R40" s="21">
        <f>IF([4]B!B39=0,".",[4]B!B39)</f>
        <v>98.8</v>
      </c>
      <c r="S40" s="22" t="str">
        <f>IF([4]B!C39=0,"",[4]B!C39)</f>
        <v/>
      </c>
      <c r="T40" s="64">
        <f>IF([4]Miesieczne!B39=0,".",[4]Miesieczne!B39)</f>
        <v>87.9</v>
      </c>
      <c r="U40" s="64" t="str">
        <f>IF([4]Miesieczne!C39=0,"",[4]Miesieczne!C39)</f>
        <v/>
      </c>
      <c r="V40" s="66">
        <f>IF([4]Miesieczne!D39=0,".",[4]Miesieczne!D39)</f>
        <v>98</v>
      </c>
      <c r="W40" s="67" t="str">
        <f>IF([4]Miesieczne!E39=0,"",[4]Miesieczne!E39)</f>
        <v/>
      </c>
      <c r="X40" s="64">
        <f>IF([4]Miesieczne!F39=0,".",[4]Miesieczne!F39)</f>
        <v>98.7</v>
      </c>
      <c r="Y40" s="64" t="str">
        <f>IF([4]Miesieczne!G39=0,"",[4]Miesieczne!G39)</f>
        <v/>
      </c>
      <c r="Z40" s="24">
        <f>IF([5]Wartosci!X39=0,".",[5]Wartosci!X39)</f>
        <v>1837.51</v>
      </c>
      <c r="AA40" s="57" t="str">
        <f>IF([5]Wartosci!Y39=0,"",[5]Wartosci!Y39)</f>
        <v/>
      </c>
      <c r="AB40" s="21">
        <f>IF([5]A!X39=0,".",[5]A!X39)</f>
        <v>105.4</v>
      </c>
      <c r="AC40" s="22" t="str">
        <f>IF([5]A!Y39=0,"",[5]A!Y39)</f>
        <v/>
      </c>
      <c r="AD40" s="21">
        <f>IF([5]B!X39=0,".",[5]B!X39)</f>
        <v>100.3</v>
      </c>
      <c r="AE40" s="22" t="str">
        <f>IF([5]B!Y39=0,"",[5]B!Y39)</f>
        <v/>
      </c>
      <c r="AF40" s="64">
        <f>IF([5]Miesieczne!B39=0,".",[5]Miesieczne!B39)</f>
        <v>89.9</v>
      </c>
      <c r="AG40" s="64" t="str">
        <f>IF([5]Miesieczne!C39=0,"",[5]Miesieczne!C39)</f>
        <v/>
      </c>
      <c r="AH40" s="66">
        <f>IF([5]Miesieczne!D39=0,".",[5]Miesieczne!D39)</f>
        <v>101.2</v>
      </c>
      <c r="AI40" s="67" t="str">
        <f>IF([5]Miesieczne!E39=0,"",[5]Miesieczne!E39)</f>
        <v/>
      </c>
      <c r="AJ40" s="64">
        <f>IF([5]Miesieczne!F39=0,".",[5]Miesieczne!F39)</f>
        <v>100.3</v>
      </c>
      <c r="AK40" s="64" t="str">
        <f>IF([5]Miesieczne!G39=0,"",[5]Miesieczne!G39)</f>
        <v/>
      </c>
      <c r="AL40" s="24">
        <f>IF([5]Wartosci!AH39=0,".",[5]Wartosci!AH39)</f>
        <v>1060.43</v>
      </c>
      <c r="AM40" s="57" t="str">
        <f>IF([5]Wartosci!AI39=0,"",[5]Wartosci!AI39)</f>
        <v/>
      </c>
      <c r="AN40" s="21">
        <f>IF([5]A!AH39=0,".",[5]A!AH39)</f>
        <v>107.6</v>
      </c>
      <c r="AO40" s="22" t="str">
        <f>IF([5]A!AI39=0,"",[5]A!AI39)</f>
        <v/>
      </c>
      <c r="AP40" s="21">
        <f>IF([5]B!AH39=0,".",[5]B!AH39)</f>
        <v>100.1</v>
      </c>
      <c r="AQ40" s="22" t="str">
        <f>IF([5]B!AI39=0,"",[5]B!AI39)</f>
        <v/>
      </c>
      <c r="AR40" s="21">
        <f>IF([5]Miesieczne!H39=0,".",[5]Miesieczne!H39)</f>
        <v>90.2</v>
      </c>
      <c r="AS40" s="22" t="str">
        <f>IF([5]Miesieczne!I39=0,"",[5]Miesieczne!I39)</f>
        <v/>
      </c>
      <c r="AT40" s="21">
        <f>IF([5]Miesieczne!J39=0,".",[5]Miesieczne!J39)</f>
        <v>103.3</v>
      </c>
      <c r="AU40" s="22" t="str">
        <f>IF([5]Miesieczne!K39=0,"",[5]Miesieczne!K39)</f>
        <v/>
      </c>
      <c r="AV40" s="21">
        <f>IF([5]Miesieczne!L39=0,".",[5]Miesieczne!L39)</f>
        <v>100.1</v>
      </c>
      <c r="AW40" s="22" t="str">
        <f>IF([5]Miesieczne!M39=0,"",[5]Miesieczne!M39)</f>
        <v/>
      </c>
      <c r="AX40" s="21">
        <f>IF([6]Miesieczne!B39=0,".",[6]Miesieczne!B39)</f>
        <v>457.3</v>
      </c>
      <c r="AY40" s="22" t="str">
        <f>IF([6]Miesieczne!C39=0,"",[6]Miesieczne!C39)</f>
        <v/>
      </c>
      <c r="AZ40" s="21">
        <f>IF([6]Miesieczne!D39=0,".",[6]Miesieczne!D39)</f>
        <v>874.6</v>
      </c>
      <c r="BA40" s="22" t="str">
        <f>IF([6]Miesieczne!E39=0,"",[6]Miesieczne!E39)</f>
        <v/>
      </c>
      <c r="BB40" s="21">
        <f>IF([6]Miesieczne!F39=0,".",[6]Miesieczne!F39)</f>
        <v>892.7</v>
      </c>
      <c r="BC40" s="22" t="str">
        <f>IF([6]Miesieczne!G39=0,"",[6]Miesieczne!G39)</f>
        <v/>
      </c>
      <c r="BD40" s="21">
        <f>IF([7]Miesieczne!B39=0,".",[7]Miesieczne!B39)</f>
        <v>911.1</v>
      </c>
      <c r="BE40" s="22" t="str">
        <f>IF([7]Miesieczne!C39=0,"",[7]Miesieczne!C39)</f>
        <v/>
      </c>
      <c r="BF40" s="21">
        <f>IF([7]Miesieczne!D39=0,".",[7]Miesieczne!D39)</f>
        <v>161.19999999999999</v>
      </c>
      <c r="BG40" s="22" t="str">
        <f>IF([7]Miesieczne!E39=0,"",[7]Miesieczne!E39)</f>
        <v/>
      </c>
      <c r="BH40" s="24">
        <f>IF([7]Miesieczne!F39=0,".",[7]Miesieczne!F39)</f>
        <v>4.75</v>
      </c>
      <c r="BI40" s="57" t="str">
        <f>IF([7]Miesieczne!G39=0,"",[7]Miesieczne!G39)</f>
        <v/>
      </c>
      <c r="BJ40" s="24">
        <f>IF([7]Miesieczne!H39=0,".",[7]Miesieczne!H39)</f>
        <v>6.25</v>
      </c>
      <c r="BK40" s="57" t="str">
        <f>IF([7]Miesieczne!I39=0,"",[7]Miesieczne!I39)</f>
        <v/>
      </c>
      <c r="BL40" s="24">
        <f>IF([7]Miesieczne!J39=0,".",[7]Miesieczne!J39)</f>
        <v>3.25</v>
      </c>
      <c r="BM40" s="57" t="str">
        <f>IF([7]Miesieczne!K39=0,"",[7]Miesieczne!K39)</f>
        <v/>
      </c>
      <c r="BN40" s="24">
        <f>IF([7]Miesieczne!L39=0,".",[7]Miesieczne!L39)</f>
        <v>5</v>
      </c>
      <c r="BO40" s="57" t="str">
        <f>IF([7]Miesieczne!M39=0,"",[7]Miesieczne!M39)</f>
        <v/>
      </c>
      <c r="BP40" s="21">
        <f>IF([7]Miesieczne!N39=0,".",[7]Miesieczne!N39)</f>
        <v>2.1</v>
      </c>
      <c r="BQ40" s="22" t="str">
        <f>IF([7]Miesieczne!O39=0,"",[7]Miesieczne!O39)</f>
        <v/>
      </c>
      <c r="BR40" s="21">
        <f>IF([7]Miesieczne!P39=0,".",[7]Miesieczne!P39)</f>
        <v>4.9000000000000004</v>
      </c>
      <c r="BS40" s="22" t="str">
        <f>IF([7]Miesieczne!Q39=0,"",[7]Miesieczne!Q39)</f>
        <v/>
      </c>
      <c r="BT40" s="21">
        <f>IF([7]Miesieczne!R39=0,".",[7]Miesieczne!R39)</f>
        <v>2.4</v>
      </c>
      <c r="BU40" s="22" t="str">
        <f>IF([7]Miesieczne!S39=0,"",[7]Miesieczne!S39)</f>
        <v/>
      </c>
      <c r="BV40" s="21">
        <f>IF([7]Miesieczne!T39=0,".",[7]Miesieczne!T39)</f>
        <v>5.0999999999999996</v>
      </c>
      <c r="BW40" s="22" t="str">
        <f>IF([7]Miesieczne!U39=0,"",[7]Miesieczne!U39)</f>
        <v/>
      </c>
      <c r="BX40" s="21">
        <f>IF([8]Wartosci!B39=0,".",[8]Wartosci!B39)</f>
        <v>7.4</v>
      </c>
      <c r="BY40" s="22" t="str">
        <f>IF([8]Wartosci!C39=0,"",[8]Wartosci!C39)</f>
        <v/>
      </c>
      <c r="BZ40" s="21">
        <f>IF([9]A!B39=0,".",[9]A!B39)</f>
        <v>119.2</v>
      </c>
      <c r="CA40" s="22" t="str">
        <f>IF([9]A!C39=0,"",[9]A!C39)</f>
        <v/>
      </c>
      <c r="CB40" s="21">
        <f>IF([9]B!B39=0,".",[9]B!B39)</f>
        <v>102</v>
      </c>
      <c r="CC40" s="22" t="str">
        <f>IF([9]B!C39=0,"",[9]B!C39)</f>
        <v/>
      </c>
      <c r="CD40" s="21">
        <f>IF([9]A!D39=0,".",[9]A!D39)</f>
        <v>96.3</v>
      </c>
      <c r="CE40" s="22" t="str">
        <f>IF([9]A!E39=0,"",[9]A!E39)</f>
        <v/>
      </c>
      <c r="CF40" s="21">
        <f>IF([9]B!D39=0,".",[9]B!D39)</f>
        <v>98.9</v>
      </c>
      <c r="CG40" s="22" t="str">
        <f>IF([9]B!E39=0,"",[9]B!E39)</f>
        <v/>
      </c>
      <c r="CH40" s="21">
        <f>IF([9]A!N39=0,".",[9]A!N39)</f>
        <v>110.9</v>
      </c>
      <c r="CI40" s="22" t="str">
        <f>IF([9]A!O39=0,"",[9]A!O39)</f>
        <v/>
      </c>
      <c r="CJ40" s="21">
        <f>IF([9]B!N39=0,".",[9]B!N39)</f>
        <v>100</v>
      </c>
      <c r="CK40" s="22" t="str">
        <f>IF([9]B!O39=0,"",[9]B!O39)</f>
        <v/>
      </c>
      <c r="CL40" s="21">
        <f>IF([9]A!P39=0,".",[9]A!P39)</f>
        <v>118.1</v>
      </c>
      <c r="CM40" s="22" t="str">
        <f>IF([9]A!Q39=0,"",[9]A!Q39)</f>
        <v/>
      </c>
      <c r="CN40" s="21">
        <f>IF([9]B!P39=0,".",[9]B!P39)</f>
        <v>103.9</v>
      </c>
      <c r="CO40" s="22" t="str">
        <f>IF([9]B!Q39=0,"",[9]B!Q39)</f>
        <v/>
      </c>
      <c r="CP40" s="21">
        <f>IF([10]A!B39=0,".",[10]A!B39)</f>
        <v>101.8</v>
      </c>
      <c r="CQ40" s="22" t="str">
        <f>IF([10]A!C39=0,"",[10]A!C39)</f>
        <v/>
      </c>
      <c r="CR40" s="21">
        <f>IF([10]B!B39=0,".",[10]B!B39)</f>
        <v>100.5</v>
      </c>
      <c r="CS40" s="22" t="str">
        <f>IF([10]B!C39=0,"",[10]B!C39)</f>
        <v/>
      </c>
      <c r="CT40" s="21">
        <f>IF([10]C_miesieczne!B39=0,".",[10]C_miesieczne!B39)</f>
        <v>100.4</v>
      </c>
      <c r="CU40" s="22" t="str">
        <f>IF([10]C_miesieczne!C39=0,"",[10]C_miesieczne!C39)</f>
        <v/>
      </c>
      <c r="CV40" s="21">
        <f>IF([10]A!D39=0,".",[10]A!D39)</f>
        <v>98.1</v>
      </c>
      <c r="CW40" s="22" t="str">
        <f>IF([10]A!E39=0,"",[10]A!E39)</f>
        <v/>
      </c>
      <c r="CX40" s="21">
        <f>IF([10]B!D39=0,".",[10]B!D39)</f>
        <v>102.1</v>
      </c>
      <c r="CY40" s="22" t="str">
        <f>IF([10]B!E39=0,"",[10]B!E39)</f>
        <v/>
      </c>
      <c r="CZ40" s="21">
        <f>IF([10]C_miesieczne!D39=0,".",[10]C_miesieczne!D39)</f>
        <v>98.5</v>
      </c>
      <c r="DA40" s="22" t="str">
        <f>IF([10]C_miesieczne!E39=0,"",[10]C_miesieczne!E39)</f>
        <v/>
      </c>
      <c r="DB40" s="21">
        <f>IF([10]A!H39=0,".",[10]A!H39)</f>
        <v>101.5</v>
      </c>
      <c r="DC40" s="22" t="str">
        <f>IF([10]A!I39=0,"",[10]A!I39)</f>
        <v/>
      </c>
      <c r="DD40" s="21">
        <f>IF([10]B!H39=0,".",[10]B!H39)</f>
        <v>100.5</v>
      </c>
      <c r="DE40" s="22" t="str">
        <f>IF([10]B!I39=0,"",[10]B!I39)</f>
        <v/>
      </c>
      <c r="DF40" s="21">
        <f>IF([10]C_miesieczne!F39=0,".",[10]C_miesieczne!F39)</f>
        <v>99.9</v>
      </c>
      <c r="DG40" s="22" t="str">
        <f>IF([10]C_miesieczne!G39=0,"",[10]C_miesieczne!G39)</f>
        <v/>
      </c>
      <c r="DH40" s="21">
        <f>IF([10]A!BB39=0,".",[10]A!BB39)</f>
        <v>105.8</v>
      </c>
      <c r="DI40" s="22" t="str">
        <f>IF([10]A!BC39=0,"",[10]A!BC39)</f>
        <v/>
      </c>
      <c r="DJ40" s="21">
        <f>IF([10]B!BB39=0,".",[10]B!BB39)</f>
        <v>100.1</v>
      </c>
      <c r="DK40" s="22" t="str">
        <f>IF([10]B!BC39=0,"",[10]B!BC39)</f>
        <v/>
      </c>
      <c r="DL40" s="21">
        <f>IF([10]C_miesieczne!H39=0,".",[10]C_miesieczne!H39)</f>
        <v>105.7</v>
      </c>
      <c r="DM40" s="22" t="str">
        <f>IF([10]C_miesieczne!I39=0,"",[10]C_miesieczne!I39)</f>
        <v/>
      </c>
      <c r="DN40" s="21">
        <f>IF([10]A!BD39=0,".",[10]A!BD39)</f>
        <v>103.3</v>
      </c>
      <c r="DO40" s="22" t="str">
        <f>IF([10]A!BE39=0,"",[10]A!BE39)</f>
        <v/>
      </c>
      <c r="DP40" s="21">
        <f>IF([10]B!BD39=0,".",[10]B!BD39)</f>
        <v>100.2</v>
      </c>
      <c r="DQ40" s="22" t="str">
        <f>IF([10]B!BE39=0,"",[10]B!BE39)</f>
        <v/>
      </c>
      <c r="DR40" s="21">
        <f>IF([10]C_miesieczne!J39=0,".",[10]C_miesieczne!J39)</f>
        <v>103</v>
      </c>
      <c r="DS40" s="22" t="str">
        <f>IF([10]C_miesieczne!K39=0,"",[10]C_miesieczne!K39)</f>
        <v/>
      </c>
      <c r="DT40" s="21">
        <f>IF([11]A_Prod_bud_mont!B39=0,".",[11]A_Prod_bud_mont!B39)</f>
        <v>99.3</v>
      </c>
      <c r="DU40" s="22" t="str">
        <f>IF([11]A_Prod_bud_mont!C39=0,"",[11]A_Prod_bud_mont!C39)</f>
        <v/>
      </c>
      <c r="DV40" s="21">
        <f>IF([11]B_Prod_bud_mont!B39=0,".",[11]B_Prod_bud_mont!B39)</f>
        <v>99.8</v>
      </c>
      <c r="DW40" s="22" t="str">
        <f>IF([11]B_Prod_bud_mont!C39=0,"",[11]B_Prod_bud_mont!C39)</f>
        <v/>
      </c>
      <c r="DX40" s="21">
        <f>IF([11]Miesieczne!B39=0,".",[11]Miesieczne!B39)</f>
        <v>99</v>
      </c>
      <c r="DY40" s="22" t="str">
        <f>IF([11]Miesieczne!C39=0,"",[11]Miesieczne!C39)</f>
        <v/>
      </c>
      <c r="DZ40" s="21">
        <f>IF([12]A!B39=0,".",[12]A!B39)</f>
        <v>103.8</v>
      </c>
      <c r="EA40" s="22" t="str">
        <f>IF([12]A!C39=0,"",[12]A!C39)</f>
        <v/>
      </c>
      <c r="EB40" s="21">
        <f>IF([12]B!B39=0,".",[12]B!B39)</f>
        <v>100.1</v>
      </c>
      <c r="EC40" s="22" t="str">
        <f>IF([12]B!C39=0,"",[12]B!C39)</f>
        <v/>
      </c>
      <c r="ED40" s="21">
        <f>IF([12]C!B39=0,".",[12]C!B39)</f>
        <v>101.9</v>
      </c>
      <c r="EE40" s="22" t="str">
        <f>IF([12]C!C39=0,"",[12]C!C39)</f>
        <v/>
      </c>
      <c r="EF40" s="21">
        <f>IF([13]Miesieczne!B39=0,".",[13]Miesieczne!B39)</f>
        <v>100</v>
      </c>
      <c r="EG40" s="6" t="str">
        <f>IF([13]Miesieczne!C39=0,"",[13]Miesieczne!C39)</f>
        <v/>
      </c>
      <c r="EH40" s="21">
        <f>IF([13]Miesieczne!D39=0,".",[13]Miesieczne!D39)</f>
        <v>98.2</v>
      </c>
      <c r="EI40" s="22" t="str">
        <f>IF([13]Miesieczne!E39=0,"",[13]Miesieczne!E39)</f>
        <v/>
      </c>
      <c r="EJ40" s="6">
        <f>IF([13]Miesieczne!F39=0,".",[13]Miesieczne!F39)</f>
        <v>105.9</v>
      </c>
      <c r="EK40" s="6" t="str">
        <f>IF([13]Miesieczne!G39=0,"",[13]Miesieczne!G39)</f>
        <v/>
      </c>
      <c r="EL40" s="21">
        <f>IF([13]Miesieczne!H39=0,".",[13]Miesieczne!H39)</f>
        <v>101.8</v>
      </c>
      <c r="EM40" s="22" t="str">
        <f>IF([13]Miesieczne!I39=0,"",[13]Miesieczne!I39)</f>
        <v/>
      </c>
      <c r="EN40" s="6">
        <f>IF([13]Miesieczne!J39=0,".",[13]Miesieczne!J39)</f>
        <v>94.4</v>
      </c>
      <c r="EO40" s="22" t="str">
        <f>IF([13]Miesieczne!K39=0,"",[13]Miesieczne!K39)</f>
        <v/>
      </c>
      <c r="EP40" s="13">
        <v>413.14</v>
      </c>
      <c r="EQ40" s="57"/>
      <c r="ER40" s="13">
        <v>321.54000000000002</v>
      </c>
      <c r="ES40" s="13"/>
      <c r="ET40" s="24">
        <v>341.68</v>
      </c>
      <c r="EU40" s="57"/>
      <c r="EV40" s="6">
        <f>IF([14]Wskazniki!B39=0,".",[14]Wskazniki!B39)</f>
        <v>92.1</v>
      </c>
      <c r="EW40" s="22" t="str">
        <f>IF([14]Wskazniki!C39=0,"",[14]Wskazniki!C39)</f>
        <v/>
      </c>
      <c r="EX40" s="21">
        <f>IF([14]Wskazniki!D39=0,".",[14]Wskazniki!D39)</f>
        <v>105.1</v>
      </c>
      <c r="EY40" s="22" t="str">
        <f>IF([14]Wskazniki!E39=0,"",[14]Wskazniki!E39)</f>
        <v/>
      </c>
      <c r="EZ40" s="6">
        <f>IF([14]Wskazniki!H39=0,".",[14]Wskazniki!H39)</f>
        <v>91.6</v>
      </c>
      <c r="FA40" s="22" t="str">
        <f>IF([14]Wskazniki!I39=0,"",[14]Wskazniki!I39)</f>
        <v/>
      </c>
      <c r="FB40" s="21">
        <f>IF([14]Wskazniki!BB39=0,".",[14]Wskazniki!BB39)</f>
        <v>91.3</v>
      </c>
      <c r="FC40" s="22" t="str">
        <f>IF([14]Wskazniki!BC39=0,"",[14]Wskazniki!BC39)</f>
        <v/>
      </c>
      <c r="FD40" s="6">
        <f>IF([14]Wskazniki!BD39=0,".",[14]Wskazniki!BD39)</f>
        <v>90.6</v>
      </c>
      <c r="FE40" s="22" t="str">
        <f>IF([14]Wskazniki!BE39=0,"",[14]Wskazniki!BE39)</f>
        <v/>
      </c>
      <c r="FF40" s="21">
        <f>IF([15]Miesieczne!B39=0,".",[15]Miesieczne!B39)</f>
        <v>120.7</v>
      </c>
      <c r="FG40" s="22" t="str">
        <f>IF([15]Miesieczne!C39=0,"",[15]Miesieczne!C39)</f>
        <v/>
      </c>
      <c r="FH40" s="6">
        <f>IF([16]A!B39=0,".",[16]A!B39)</f>
        <v>95.2</v>
      </c>
      <c r="FI40" s="22" t="str">
        <f>IF([16]A!C39=0,"",[16]A!C39)</f>
        <v/>
      </c>
      <c r="FJ40" s="21">
        <f>IF([16]A!D39=0,".",[16]A!D39)</f>
        <v>97.3</v>
      </c>
      <c r="FK40" s="22" t="str">
        <f>IF([16]A!E39=0,"",[16]A!E39)</f>
        <v/>
      </c>
      <c r="FL40" s="6">
        <f>IF([16]A!H39=0,".",[16]A!H39)</f>
        <v>94.7</v>
      </c>
      <c r="FM40" s="22" t="str">
        <f>IF([16]A!I39=0,"",[16]A!I39)</f>
        <v/>
      </c>
      <c r="FN40" s="21">
        <f>IF([16]A!BB39=0,".",[16]A!BB39)</f>
        <v>99.6</v>
      </c>
      <c r="FO40" s="95" t="str">
        <f>IF([16]A!BC39=0,"",[16]A!BC39)</f>
        <v/>
      </c>
      <c r="FP40" s="6">
        <f>IF([16]A!BD39=0,".",[16]A!BD39)</f>
        <v>95.4</v>
      </c>
      <c r="FQ40" s="22" t="str">
        <f>IF([16]A!BE39=0,"",[16]A!BE39)</f>
        <v/>
      </c>
      <c r="FR40" s="21">
        <f>IF([15]A!B39=0,".",[15]A!B39)</f>
        <v>82.1</v>
      </c>
      <c r="FS40" s="22" t="str">
        <f>IF([15]A!C39=0,"",[15]A!C39)</f>
        <v/>
      </c>
      <c r="FT40" s="6">
        <f>IF([16]B!B39=0,".",[16]B!B39)</f>
        <v>105.5</v>
      </c>
      <c r="FU40" s="22" t="str">
        <f>IF([16]B!C39=0,"",[16]B!C39)</f>
        <v/>
      </c>
      <c r="FV40" s="21">
        <f>IF([16]B!D39=0,".",[16]B!D39)</f>
        <v>103.5</v>
      </c>
      <c r="FW40" s="22" t="str">
        <f>IF([16]B!E39=0,"",[16]B!E39)</f>
        <v/>
      </c>
      <c r="FX40" s="6">
        <f>IF([16]B!H39=0,".",[16]B!H39)</f>
        <v>105.9</v>
      </c>
      <c r="FY40" s="22" t="str">
        <f>IF([16]B!I39=0,"",[16]B!I39)</f>
        <v/>
      </c>
      <c r="FZ40" s="21">
        <f>IF([16]B!BB39=0,".",[16]B!BB39)</f>
        <v>104.2</v>
      </c>
      <c r="GA40" s="22" t="str">
        <f>IF([16]B!BC39=0,"",[16]B!BC39)</f>
        <v/>
      </c>
      <c r="GB40" s="6">
        <f>IF([16]B!BD39=0,".",[16]B!BD39)</f>
        <v>98.5</v>
      </c>
      <c r="GC40" s="22" t="str">
        <f>IF([16]B!BE39=0,"",[16]B!BE39)</f>
        <v/>
      </c>
      <c r="GD40" s="21">
        <f>IF([15]B!B39=0,".",[15]B!B39)</f>
        <v>102.4</v>
      </c>
      <c r="GE40" s="22" t="str">
        <f>IF([15]B!C39=0,"",[15]B!C39)</f>
        <v/>
      </c>
      <c r="GF40" s="6">
        <f>IF([14]Miesieczne!B39=0,".",[14]Miesieczne!B39)</f>
        <v>91</v>
      </c>
      <c r="GG40" s="6" t="str">
        <f>IF([14]Miesieczne!C39=0,"",[14]Miesieczne!C39)</f>
        <v/>
      </c>
      <c r="GH40" s="21">
        <f>IF([14]Miesieczne!D39=0,".",[14]Miesieczne!D39)</f>
        <v>102.4</v>
      </c>
      <c r="GI40" s="22" t="str">
        <f>IF([14]Miesieczne!E39=0,"",[14]Miesieczne!E39)</f>
        <v/>
      </c>
      <c r="GJ40" s="6">
        <f>IF([14]Miesieczne!F39=0,".",[14]Miesieczne!F39)</f>
        <v>89</v>
      </c>
      <c r="GK40" s="6" t="str">
        <f>IF([14]Miesieczne!G39=0,"",[14]Miesieczne!G39)</f>
        <v/>
      </c>
      <c r="GL40" s="21">
        <f>IF([14]Miesieczne!H39=0,".",[14]Miesieczne!H39)</f>
        <v>105.2</v>
      </c>
      <c r="GM40" s="22" t="str">
        <f>IF([14]Miesieczne!I39=0,"",[14]Miesieczne!I39)</f>
        <v/>
      </c>
      <c r="GN40" s="6">
        <f>IF([14]Miesieczne!J39=0,".",[14]Miesieczne!J39)</f>
        <v>90.4</v>
      </c>
      <c r="GO40" s="6" t="str">
        <f>IF([14]Miesieczne!K39=0,"",[14]Miesieczne!K39)</f>
        <v/>
      </c>
      <c r="GP40" s="21">
        <f>IF([15]Miesieczne!D39=0,".",[15]Miesieczne!D39)</f>
        <v>102.3</v>
      </c>
      <c r="GQ40" s="22" t="str">
        <f>IF([15]Miesieczne!E39=0,"",[15]Miesieczne!E39)</f>
        <v/>
      </c>
      <c r="GR40" s="6">
        <f>IF([16]Miesieczne!B39=0,".",[16]Miesieczne!B39)</f>
        <v>99.8</v>
      </c>
      <c r="GS40" s="6" t="str">
        <f>IF([16]Miesieczne!C39=0,"",[16]Miesieczne!C39)</f>
        <v/>
      </c>
      <c r="GT40" s="21">
        <f>IF([16]Miesieczne!D39=0,".",[16]Miesieczne!D39)</f>
        <v>102.2</v>
      </c>
      <c r="GU40" s="22" t="str">
        <f>IF([16]Miesieczne!E39=0,"",[16]Miesieczne!E39)</f>
        <v/>
      </c>
      <c r="GV40" s="6">
        <f>IF([16]Miesieczne!F39=0,".",[16]Miesieczne!F39)</f>
        <v>99.8</v>
      </c>
      <c r="GW40" s="6" t="str">
        <f>IF([16]Miesieczne!G39=0,"",[16]Miesieczne!G39)</f>
        <v/>
      </c>
      <c r="GX40" s="21">
        <f>IF([16]Miesieczne!H39=0,".",[16]Miesieczne!H39)</f>
        <v>100.2</v>
      </c>
      <c r="GY40" s="22" t="str">
        <f>IF([16]Miesieczne!I39=0,"",[16]Miesieczne!I39)</f>
        <v/>
      </c>
      <c r="GZ40" s="6">
        <f>IF([16]Miesieczne!J39=0,".",[16]Miesieczne!J39)</f>
        <v>98.4</v>
      </c>
      <c r="HA40" s="6" t="str">
        <f>IF([16]Miesieczne!K39=0,"",[16]Miesieczne!K39)</f>
        <v/>
      </c>
      <c r="HB40" s="21">
        <f>IF([15]Miesieczne!F39=0,".",[15]Miesieczne!F39)</f>
        <v>86</v>
      </c>
      <c r="HC40" s="22" t="str">
        <f>IF([15]Miesieczne!G39=0,"",[15]Miesieczne!G39)</f>
        <v/>
      </c>
      <c r="HD40" s="6">
        <f>IF([16]Miesieczne!L39=0,".",[16]Miesieczne!L39)</f>
        <v>100.4</v>
      </c>
      <c r="HE40" s="22" t="str">
        <f>IF([16]Miesieczne!M39=0,"",[16]Miesieczne!M39)</f>
        <v/>
      </c>
      <c r="HF40" s="6">
        <f>IF([16]Miesieczne!N39=0,".",[16]Miesieczne!N39)</f>
        <v>101</v>
      </c>
      <c r="HG40" s="6" t="str">
        <f>IF([16]Miesieczne!O39=0,"",[16]Miesieczne!O39)</f>
        <v/>
      </c>
      <c r="HH40" s="21">
        <f>IF([16]Miesieczne!P39=0,".",[16]Miesieczne!P39)</f>
        <v>100.3</v>
      </c>
      <c r="HI40" s="22" t="str">
        <f>IF([16]Miesieczne!Q39=0,"",[16]Miesieczne!Q39)</f>
        <v/>
      </c>
      <c r="HJ40" s="6">
        <f>IF([16]Miesieczne!R39=0,".",[16]Miesieczne!R39)</f>
        <v>100.2</v>
      </c>
      <c r="HK40" s="22" t="str">
        <f>IF([16]Miesieczne!S39=0,"",[16]Miesieczne!S39)</f>
        <v/>
      </c>
      <c r="HL40" s="6">
        <f>IF([16]Miesieczne!T39=0,".",[16]Miesieczne!T39)</f>
        <v>98.8</v>
      </c>
      <c r="HM40" s="22" t="str">
        <f>IF([16]Miesieczne!U39=0,"",[16]Miesieczne!U39)</f>
        <v/>
      </c>
      <c r="HN40" s="6">
        <f>IF([15]Miesieczne!H39=0,".",[15]Miesieczne!H39)</f>
        <v>96</v>
      </c>
      <c r="HO40" s="6" t="str">
        <f>IF([15]Miesieczne!I39=0,"",[15]Miesieczne!I39)</f>
        <v/>
      </c>
      <c r="HP40" s="21">
        <f>IF([16]Miesieczne!V39=0,".",[16]Miesieczne!V39)</f>
        <v>97.3</v>
      </c>
      <c r="HQ40" s="22" t="str">
        <f>IF([16]Miesieczne!W39=0,"",[16]Miesieczne!W39)</f>
        <v/>
      </c>
      <c r="HR40" s="6">
        <f>IF([16]Miesieczne!X39=0,".",[16]Miesieczne!X39)</f>
        <v>87</v>
      </c>
      <c r="HS40" s="6" t="str">
        <f>IF([16]Miesieczne!Y39=0,"",[16]Miesieczne!Y39)</f>
        <v/>
      </c>
      <c r="HT40" s="21">
        <f>IF([16]Miesieczne!Z39=0,".",[16]Miesieczne!Z39)</f>
        <v>110.1</v>
      </c>
      <c r="HU40" s="22" t="str">
        <f>IF([16]Miesieczne!AA39=0,"",[16]Miesieczne!AA39)</f>
        <v/>
      </c>
      <c r="HV40" s="6">
        <f>IF([16]Miesieczne!AB39=0,".",[16]Miesieczne!AB39)</f>
        <v>97.1</v>
      </c>
      <c r="HW40" s="6" t="str">
        <f>IF([16]Miesieczne!AC39=0,"",[16]Miesieczne!AC39)</f>
        <v/>
      </c>
      <c r="HX40" s="21">
        <f>IF([16]Miesieczne!AD39=0,".",[16]Miesieczne!AD39)</f>
        <v>90.1</v>
      </c>
      <c r="HY40" s="22" t="str">
        <f>IF([16]Miesieczne!AE39=0,"",[16]Miesieczne!AE39)</f>
        <v/>
      </c>
      <c r="HZ40" s="6">
        <f>IF([16]Miesieczne!AF39=0,".",[16]Miesieczne!AF39)</f>
        <v>114.1</v>
      </c>
      <c r="IA40" s="6" t="str">
        <f>IF([16]Miesieczne!AG39=0,"",[16]Miesieczne!AG39)</f>
        <v/>
      </c>
      <c r="IB40" s="19">
        <f>IF([17]Miesieczne!B39=0,".",[17]Miesieczne!B39)</f>
        <v>6505</v>
      </c>
      <c r="IC40" s="58" t="str">
        <f>IF([17]Miesieczne!C39=0,"",[17]Miesieczne!C39)</f>
        <v/>
      </c>
      <c r="ID40" s="3">
        <f>IF([17]Miesieczne!D39=0,".",[17]Miesieczne!D39)</f>
        <v>691</v>
      </c>
      <c r="IE40" s="3" t="str">
        <f>IF([17]Miesieczne!E39=0,"",[17]Miesieczne!E39)</f>
        <v/>
      </c>
      <c r="IF40" s="19">
        <f>IF([18]Miesieczne!B39=0,".",[18]Miesieczne!B39)</f>
        <v>12509</v>
      </c>
      <c r="IG40" s="58" t="str">
        <f>IF([18]Miesieczne!C39=0,"",[18]Miesieczne!C39)</f>
        <v/>
      </c>
      <c r="IH40" s="3">
        <v>2035</v>
      </c>
      <c r="II40" s="3"/>
      <c r="IJ40" s="19">
        <f>IF([19]Wartosci_miesieczne!B39=0,".",[19]Wartosci_miesieczne!B39)</f>
        <v>12128</v>
      </c>
      <c r="IK40" s="22" t="str">
        <f>IF([19]Wartosci_miesieczne!C39=0,"",[19]Wartosci_miesieczne!C39)</f>
        <v/>
      </c>
      <c r="IL40" s="6">
        <f>IF(ROUND([20]Wartosci!B39/1000,1)=0,".",ROUND([20]Wartosci!B39/1000,1))</f>
        <v>40.799999999999997</v>
      </c>
      <c r="IM40" s="22" t="str">
        <f>IF([20]Wartosci!C39=0,"",[20]Wartosci!C39)</f>
        <v/>
      </c>
      <c r="IN40" s="21">
        <f>IF([21]Miesieczne!B39=0,".",[21]Miesieczne!B39)</f>
        <v>89.5</v>
      </c>
      <c r="IO40" s="22" t="str">
        <f>IF([21]Miesieczne!C39=0,"",[21]Miesieczne!C39)</f>
        <v/>
      </c>
      <c r="IP40" s="6">
        <f>IF([21]Miesieczne!D39=0,".",[21]Miesieczne!D39)</f>
        <v>94.3</v>
      </c>
      <c r="IQ40" s="6" t="str">
        <f>IF([21]Miesieczne!E39=0,"",[21]Miesieczne!E39)</f>
        <v/>
      </c>
      <c r="IR40" s="21">
        <f>IF([21]Miesieczne!F39=0,".",[21]Miesieczne!F39)</f>
        <v>89.1</v>
      </c>
      <c r="IS40" s="22" t="str">
        <f>IF([21]Miesieczne!G39=0,"",[21]Miesieczne!G39)</f>
        <v/>
      </c>
      <c r="IT40" s="6" t="s">
        <v>569</v>
      </c>
      <c r="IU40" s="6"/>
      <c r="IV40" s="21">
        <f>IF([21]Ceny_stale_A!B39=0,".",[21]Ceny_stale_A!B39)</f>
        <v>99.6</v>
      </c>
      <c r="IW40" s="95" t="str">
        <f>IF([21]Ceny_stale_A!C39=0,"",[21]Ceny_stale_A!C39)</f>
        <v/>
      </c>
      <c r="IX40" s="96" t="s">
        <v>569</v>
      </c>
      <c r="IY40" s="6"/>
      <c r="IZ40" s="21" t="s">
        <v>569</v>
      </c>
      <c r="JA40" s="22"/>
      <c r="JB40" s="6" t="s">
        <v>569</v>
      </c>
      <c r="JC40" s="6"/>
      <c r="JD40" s="21">
        <f>IF([22]Miesieczne!D39=0,".",[22]Miesieczne!D39)</f>
        <v>51874.1</v>
      </c>
      <c r="JE40" s="22" t="str">
        <f>IF([22]Miesieczne!E39=0,"",[22]Miesieczne!E39)</f>
        <v/>
      </c>
      <c r="JF40" s="6">
        <f>IF([22]Miesieczne!F39=0,".",[22]Miesieczne!F39)</f>
        <v>53337</v>
      </c>
      <c r="JG40" s="6" t="str">
        <f>IF([22]Miesieczne!G39=0,"",[22]Miesieczne!G39)</f>
        <v/>
      </c>
      <c r="JH40" s="21">
        <f>IF([22]Miesieczne!H39=0,".",[22]Miesieczne!H39)</f>
        <v>-1462.9</v>
      </c>
      <c r="JI40" s="22" t="str">
        <f>IF([22]Miesieczne!I39=0,"",[22]Miesieczne!I39)</f>
        <v/>
      </c>
      <c r="JJ40" s="6">
        <f>IF([22]Miesieczne!J39=0,".",[22]Miesieczne!J39)</f>
        <v>98.2</v>
      </c>
      <c r="JK40" s="6" t="str">
        <f>IF([22]Miesieczne!K39=0,"",[22]Miesieczne!K39)</f>
        <v/>
      </c>
      <c r="JL40" s="21">
        <f>IF([22]Miesieczne!L39=0,".",[22]Miesieczne!L39)</f>
        <v>108.3</v>
      </c>
      <c r="JM40" s="22" t="str">
        <f>IF([22]Miesieczne!M39=0,"",[22]Miesieczne!M39)</f>
        <v/>
      </c>
      <c r="JN40" s="6">
        <f>IF([22]Miesieczne!N39=0,".",[22]Miesieczne!N39)</f>
        <v>89.5</v>
      </c>
      <c r="JO40" s="6" t="str">
        <f>IF([22]Miesieczne!O39=0,"",[22]Miesieczne!O39)</f>
        <v/>
      </c>
      <c r="JP40" s="21">
        <f>IF([22]Miesieczne!P39=0,".",[22]Miesieczne!P39)</f>
        <v>103.8</v>
      </c>
      <c r="JQ40" s="6" t="str">
        <f>IF([22]Miesieczne!Q39=0,"",[22]Miesieczne!Q39)</f>
        <v/>
      </c>
      <c r="JR40" s="6"/>
      <c r="JS40" s="25"/>
      <c r="JT40" s="25"/>
    </row>
    <row r="41" spans="1:280" s="4" customFormat="1" ht="15" customHeight="1" x14ac:dyDescent="0.2">
      <c r="A41" s="110" t="s">
        <v>262</v>
      </c>
      <c r="B41" s="19">
        <f>IF([1]Wartosci!B40=0,".",[1]Wartosci!B40)</f>
        <v>38544</v>
      </c>
      <c r="C41" s="58" t="str">
        <f>IF([1]Wartosci!C40=0,"",[1]Wartosci!C40)</f>
        <v/>
      </c>
      <c r="D41" s="19">
        <f>IF([2]Wartosci!B40=0,".",[2]Wartosci!B40)</f>
        <v>5510</v>
      </c>
      <c r="E41" s="58" t="str">
        <f>IF([2]Wartosci!C40=0,"",[2]Wartosci!C40)</f>
        <v/>
      </c>
      <c r="F41" s="63">
        <f>IF([2]Miesieczne_I!B40=0,".",[2]Miesieczne_I!B40)</f>
        <v>98.3</v>
      </c>
      <c r="G41" s="63" t="str">
        <f>IF([2]Miesieczne_I!C40=0,"",[2]Miesieczne_I!C40)</f>
        <v/>
      </c>
      <c r="H41" s="21">
        <f>IF([2]A!B40=0,".",[2]A!B40)</f>
        <v>100</v>
      </c>
      <c r="I41" s="22" t="str">
        <f>IF([2]A!C40=0,"",[2]A!C40)</f>
        <v/>
      </c>
      <c r="J41" s="21">
        <f>IF([2]B!B40=0,".",[2]B!B40)</f>
        <v>99.9</v>
      </c>
      <c r="K41" s="22" t="str">
        <f>IF([2]B!C40=0,"",[2]B!C40)</f>
        <v/>
      </c>
      <c r="L41" s="21">
        <f>IF([3]Wartosci!T40=0,".",[3]Wartosci!T40)</f>
        <v>12.5</v>
      </c>
      <c r="M41" s="22" t="str">
        <f>IF([3]Wartosci!U40=0,"",[3]Wartosci!U40)</f>
        <v/>
      </c>
      <c r="N41" s="24">
        <f>IF([4]Wartosci!B40=0,".",[4]Wartosci!B40)</f>
        <v>3718.19</v>
      </c>
      <c r="O41" s="57" t="str">
        <f>IF([4]Wartosci!C40=0,"",[4]Wartosci!C40)</f>
        <v/>
      </c>
      <c r="P41" s="21">
        <f>IF([4]A!B40=0,".",[4]A!B40)</f>
        <v>102.8</v>
      </c>
      <c r="Q41" s="22" t="str">
        <f>IF([4]A!C40=0,"",[4]A!C40)</f>
        <v/>
      </c>
      <c r="R41" s="21">
        <f>IF([4]B!B40=0,".",[4]B!B40)</f>
        <v>102.1</v>
      </c>
      <c r="S41" s="22" t="str">
        <f>IF([4]B!C40=0,"",[4]B!C40)</f>
        <v/>
      </c>
      <c r="T41" s="64">
        <f>IF([4]Miesieczne!B40=0,".",[4]Miesieczne!B40)</f>
        <v>89.4</v>
      </c>
      <c r="U41" s="64" t="str">
        <f>IF([4]Miesieczne!C40=0,"",[4]Miesieczne!C40)</f>
        <v/>
      </c>
      <c r="V41" s="66">
        <f>IF([4]Miesieczne!D40=0,".",[4]Miesieczne!D40)</f>
        <v>99.5</v>
      </c>
      <c r="W41" s="67" t="str">
        <f>IF([4]Miesieczne!E40=0,"",[4]Miesieczne!E40)</f>
        <v/>
      </c>
      <c r="X41" s="64">
        <f>IF([4]Miesieczne!F40=0,".",[4]Miesieczne!F40)</f>
        <v>101.7</v>
      </c>
      <c r="Y41" s="64" t="str">
        <f>IF([4]Miesieczne!G40=0,"",[4]Miesieczne!G40)</f>
        <v/>
      </c>
      <c r="Z41" s="24">
        <f>IF([5]Wartosci!X40=0,".",[5]Wartosci!X40)</f>
        <v>1843.44</v>
      </c>
      <c r="AA41" s="57" t="str">
        <f>IF([5]Wartosci!Y40=0,"",[5]Wartosci!Y40)</f>
        <v/>
      </c>
      <c r="AB41" s="21">
        <f>IF([5]A!X40=0,".",[5]A!X40)</f>
        <v>105.6</v>
      </c>
      <c r="AC41" s="22" t="str">
        <f>IF([5]A!Y40=0,"",[5]A!Y40)</f>
        <v/>
      </c>
      <c r="AD41" s="21">
        <f>IF([5]B!X40=0,".",[5]B!X40)</f>
        <v>100.3</v>
      </c>
      <c r="AE41" s="22" t="str">
        <f>IF([5]B!Y40=0,"",[5]B!Y40)</f>
        <v/>
      </c>
      <c r="AF41" s="64">
        <f>IF([5]Miesieczne!B40=0,".",[5]Miesieczne!B40)</f>
        <v>89.9</v>
      </c>
      <c r="AG41" s="64" t="str">
        <f>IF([5]Miesieczne!C40=0,"",[5]Miesieczne!C40)</f>
        <v/>
      </c>
      <c r="AH41" s="66">
        <f>IF([5]Miesieczne!D40=0,".",[5]Miesieczne!D40)</f>
        <v>101.7</v>
      </c>
      <c r="AI41" s="67" t="str">
        <f>IF([5]Miesieczne!E40=0,"",[5]Miesieczne!E40)</f>
        <v/>
      </c>
      <c r="AJ41" s="64">
        <f>IF([5]Miesieczne!F40=0,".",[5]Miesieczne!F40)</f>
        <v>100</v>
      </c>
      <c r="AK41" s="64" t="str">
        <f>IF([5]Miesieczne!G40=0,"",[5]Miesieczne!G40)</f>
        <v/>
      </c>
      <c r="AL41" s="24">
        <f>IF([5]Wartosci!AH40=0,".",[5]Wartosci!AH40)</f>
        <v>1083.42</v>
      </c>
      <c r="AM41" s="57" t="str">
        <f>IF([5]Wartosci!AI40=0,"",[5]Wartosci!AI40)</f>
        <v/>
      </c>
      <c r="AN41" s="21">
        <f>IF([5]A!AH40=0,".",[5]A!AH40)</f>
        <v>107.8</v>
      </c>
      <c r="AO41" s="22" t="str">
        <f>IF([5]A!AI40=0,"",[5]A!AI40)</f>
        <v/>
      </c>
      <c r="AP41" s="21">
        <f>IF([5]B!AH40=0,".",[5]B!AH40)</f>
        <v>102.2</v>
      </c>
      <c r="AQ41" s="22" t="str">
        <f>IF([5]B!AI40=0,"",[5]B!AI40)</f>
        <v/>
      </c>
      <c r="AR41" s="21">
        <f>IF([5]Miesieczne!H40=0,".",[5]Miesieczne!H40)</f>
        <v>91.9</v>
      </c>
      <c r="AS41" s="22" t="str">
        <f>IF([5]Miesieczne!I40=0,"",[5]Miesieczne!I40)</f>
        <v/>
      </c>
      <c r="AT41" s="21">
        <f>IF([5]Miesieczne!J40=0,".",[5]Miesieczne!J40)</f>
        <v>103.9</v>
      </c>
      <c r="AU41" s="22" t="str">
        <f>IF([5]Miesieczne!K40=0,"",[5]Miesieczne!K40)</f>
        <v/>
      </c>
      <c r="AV41" s="21">
        <f>IF([5]Miesieczne!L40=0,".",[5]Miesieczne!L40)</f>
        <v>101.9</v>
      </c>
      <c r="AW41" s="22" t="str">
        <f>IF([5]Miesieczne!M40=0,"",[5]Miesieczne!M40)</f>
        <v/>
      </c>
      <c r="AX41" s="21">
        <f>IF([6]Miesieczne!B40=0,".",[6]Miesieczne!B40)</f>
        <v>452.8</v>
      </c>
      <c r="AY41" s="22" t="str">
        <f>IF([6]Miesieczne!C40=0,"",[6]Miesieczne!C40)</f>
        <v/>
      </c>
      <c r="AZ41" s="21">
        <f>IF([6]Miesieczne!D40=0,".",[6]Miesieczne!D40)</f>
        <v>879</v>
      </c>
      <c r="BA41" s="22" t="str">
        <f>IF([6]Miesieczne!E40=0,"",[6]Miesieczne!E40)</f>
        <v/>
      </c>
      <c r="BB41" s="21">
        <f>IF([6]Miesieczne!F40=0,".",[6]Miesieczne!F40)</f>
        <v>902.4</v>
      </c>
      <c r="BC41" s="22" t="str">
        <f>IF([6]Miesieczne!G40=0,"",[6]Miesieczne!G40)</f>
        <v/>
      </c>
      <c r="BD41" s="21">
        <f>IF([7]Miesieczne!B40=0,".",[7]Miesieczne!B40)</f>
        <v>912.6</v>
      </c>
      <c r="BE41" s="22" t="str">
        <f>IF([7]Miesieczne!C40=0,"",[7]Miesieczne!C40)</f>
        <v/>
      </c>
      <c r="BF41" s="21">
        <f>IF([7]Miesieczne!D40=0,".",[7]Miesieczne!D40)</f>
        <v>167.6</v>
      </c>
      <c r="BG41" s="22" t="str">
        <f>IF([7]Miesieczne!E40=0,"",[7]Miesieczne!E40)</f>
        <v/>
      </c>
      <c r="BH41" s="24">
        <f>IF([7]Miesieczne!F40=0,".",[7]Miesieczne!F40)</f>
        <v>4.75</v>
      </c>
      <c r="BI41" s="57" t="str">
        <f>IF([7]Miesieczne!G40=0,"",[7]Miesieczne!G40)</f>
        <v/>
      </c>
      <c r="BJ41" s="24">
        <f>IF([7]Miesieczne!H40=0,".",[7]Miesieczne!H40)</f>
        <v>6.25</v>
      </c>
      <c r="BK41" s="57" t="str">
        <f>IF([7]Miesieczne!I40=0,"",[7]Miesieczne!I40)</f>
        <v/>
      </c>
      <c r="BL41" s="24">
        <f>IF([7]Miesieczne!J40=0,".",[7]Miesieczne!J40)</f>
        <v>3.25</v>
      </c>
      <c r="BM41" s="57" t="str">
        <f>IF([7]Miesieczne!K40=0,"",[7]Miesieczne!K40)</f>
        <v/>
      </c>
      <c r="BN41" s="24">
        <f>IF([7]Miesieczne!L40=0,".",[7]Miesieczne!L40)</f>
        <v>5</v>
      </c>
      <c r="BO41" s="57" t="str">
        <f>IF([7]Miesieczne!M40=0,"",[7]Miesieczne!M40)</f>
        <v/>
      </c>
      <c r="BP41" s="21">
        <f>IF([7]Miesieczne!N40=0,".",[7]Miesieczne!N40)</f>
        <v>2.1</v>
      </c>
      <c r="BQ41" s="22" t="str">
        <f>IF([7]Miesieczne!O40=0,"",[7]Miesieczne!O40)</f>
        <v/>
      </c>
      <c r="BR41" s="21">
        <f>IF([7]Miesieczne!P40=0,".",[7]Miesieczne!P40)</f>
        <v>4.9000000000000004</v>
      </c>
      <c r="BS41" s="22" t="str">
        <f>IF([7]Miesieczne!Q40=0,"",[7]Miesieczne!Q40)</f>
        <v/>
      </c>
      <c r="BT41" s="21">
        <f>IF([7]Miesieczne!R40=0,".",[7]Miesieczne!R40)</f>
        <v>2.4</v>
      </c>
      <c r="BU41" s="22" t="str">
        <f>IF([7]Miesieczne!S40=0,"",[7]Miesieczne!S40)</f>
        <v/>
      </c>
      <c r="BV41" s="21">
        <f>IF([7]Miesieczne!T40=0,".",[7]Miesieczne!T40)</f>
        <v>5</v>
      </c>
      <c r="BW41" s="22" t="str">
        <f>IF([7]Miesieczne!U40=0,"",[7]Miesieczne!U40)</f>
        <v/>
      </c>
      <c r="BX41" s="21">
        <f>IF([8]Wartosci!B40=0,".",[8]Wartosci!B40)</f>
        <v>7.4</v>
      </c>
      <c r="BY41" s="22" t="str">
        <f>IF([8]Wartosci!C40=0,"",[8]Wartosci!C40)</f>
        <v/>
      </c>
      <c r="BZ41" s="21">
        <f>IF([9]A!B40=0,".",[9]A!B40)</f>
        <v>122.8</v>
      </c>
      <c r="CA41" s="22" t="str">
        <f>IF([9]A!C40=0,"",[9]A!C40)</f>
        <v/>
      </c>
      <c r="CB41" s="21">
        <f>IF([9]B!B40=0,".",[9]B!B40)</f>
        <v>101.1</v>
      </c>
      <c r="CC41" s="22" t="str">
        <f>IF([9]B!C40=0,"",[9]B!C40)</f>
        <v/>
      </c>
      <c r="CD41" s="21">
        <f>IF([9]A!D40=0,".",[9]A!D40)</f>
        <v>87.9</v>
      </c>
      <c r="CE41" s="22" t="str">
        <f>IF([9]A!E40=0,"",[9]A!E40)</f>
        <v/>
      </c>
      <c r="CF41" s="21">
        <f>IF([9]B!D40=0,".",[9]B!D40)</f>
        <v>100.5</v>
      </c>
      <c r="CG41" s="22" t="str">
        <f>IF([9]B!E40=0,"",[9]B!E40)</f>
        <v/>
      </c>
      <c r="CH41" s="21">
        <f>IF([9]A!N40=0,".",[9]A!N40)</f>
        <v>107.6</v>
      </c>
      <c r="CI41" s="22" t="str">
        <f>IF([9]A!O40=0,"",[9]A!O40)</f>
        <v/>
      </c>
      <c r="CJ41" s="21">
        <f>IF([9]B!N40=0,".",[9]B!N40)</f>
        <v>97.7</v>
      </c>
      <c r="CK41" s="22" t="str">
        <f>IF([9]B!O40=0,"",[9]B!O40)</f>
        <v/>
      </c>
      <c r="CL41" s="21">
        <f>IF([9]A!P40=0,".",[9]A!P40)</f>
        <v>116.8</v>
      </c>
      <c r="CM41" s="22" t="str">
        <f>IF([9]A!Q40=0,"",[9]A!Q40)</f>
        <v/>
      </c>
      <c r="CN41" s="21">
        <f>IF([9]B!P40=0,".",[9]B!P40)</f>
        <v>100.3</v>
      </c>
      <c r="CO41" s="22" t="str">
        <f>IF([9]B!Q40=0,"",[9]B!Q40)</f>
        <v/>
      </c>
      <c r="CP41" s="21">
        <f>IF([10]A!B40=0,".",[10]A!B40)</f>
        <v>101</v>
      </c>
      <c r="CQ41" s="22" t="str">
        <f>IF([10]A!C40=0,"",[10]A!C40)</f>
        <v/>
      </c>
      <c r="CR41" s="21">
        <f>IF([10]B!B40=0,".",[10]B!B40)</f>
        <v>99.3</v>
      </c>
      <c r="CS41" s="22" t="str">
        <f>IF([10]B!C40=0,"",[10]B!C40)</f>
        <v/>
      </c>
      <c r="CT41" s="21">
        <f>IF([10]C_miesieczne!B40=0,".",[10]C_miesieczne!B40)</f>
        <v>99.7</v>
      </c>
      <c r="CU41" s="22" t="str">
        <f>IF([10]C_miesieczne!C40=0,"",[10]C_miesieczne!C40)</f>
        <v/>
      </c>
      <c r="CV41" s="21">
        <f>IF([10]A!D40=0,".",[10]A!D40)</f>
        <v>99.4</v>
      </c>
      <c r="CW41" s="22" t="str">
        <f>IF([10]A!E40=0,"",[10]A!E40)</f>
        <v/>
      </c>
      <c r="CX41" s="21">
        <f>IF([10]B!D40=0,".",[10]B!D40)</f>
        <v>97.7</v>
      </c>
      <c r="CY41" s="22" t="str">
        <f>IF([10]B!E40=0,"",[10]B!E40)</f>
        <v/>
      </c>
      <c r="CZ41" s="21">
        <f>IF([10]C_miesieczne!D40=0,".",[10]C_miesieczne!D40)</f>
        <v>96.2</v>
      </c>
      <c r="DA41" s="22" t="str">
        <f>IF([10]C_miesieczne!E40=0,"",[10]C_miesieczne!E40)</f>
        <v/>
      </c>
      <c r="DB41" s="21">
        <f>IF([10]A!H40=0,".",[10]A!H40)</f>
        <v>100.4</v>
      </c>
      <c r="DC41" s="22" t="str">
        <f>IF([10]A!I40=0,"",[10]A!I40)</f>
        <v/>
      </c>
      <c r="DD41" s="21">
        <f>IF([10]B!H40=0,".",[10]B!H40)</f>
        <v>99.3</v>
      </c>
      <c r="DE41" s="22" t="str">
        <f>IF([10]B!I40=0,"",[10]B!I40)</f>
        <v/>
      </c>
      <c r="DF41" s="21">
        <f>IF([10]C_miesieczne!F40=0,".",[10]C_miesieczne!F40)</f>
        <v>99.2</v>
      </c>
      <c r="DG41" s="22" t="str">
        <f>IF([10]C_miesieczne!G40=0,"",[10]C_miesieczne!G40)</f>
        <v/>
      </c>
      <c r="DH41" s="21">
        <f>IF([10]A!BB40=0,".",[10]A!BB40)</f>
        <v>105.8</v>
      </c>
      <c r="DI41" s="22" t="str">
        <f>IF([10]A!BC40=0,"",[10]A!BC40)</f>
        <v/>
      </c>
      <c r="DJ41" s="21">
        <f>IF([10]B!BB40=0,".",[10]B!BB40)</f>
        <v>100</v>
      </c>
      <c r="DK41" s="22" t="str">
        <f>IF([10]B!BC40=0,"",[10]B!BC40)</f>
        <v/>
      </c>
      <c r="DL41" s="21">
        <f>IF([10]C_miesieczne!H40=0,".",[10]C_miesieczne!H40)</f>
        <v>105.7</v>
      </c>
      <c r="DM41" s="22" t="str">
        <f>IF([10]C_miesieczne!I40=0,"",[10]C_miesieczne!I40)</f>
        <v/>
      </c>
      <c r="DN41" s="21">
        <f>IF([10]A!BD40=0,".",[10]A!BD40)</f>
        <v>103.6</v>
      </c>
      <c r="DO41" s="22" t="str">
        <f>IF([10]A!BE40=0,"",[10]A!BE40)</f>
        <v/>
      </c>
      <c r="DP41" s="21">
        <f>IF([10]B!BD40=0,".",[10]B!BD40)</f>
        <v>99.8</v>
      </c>
      <c r="DQ41" s="22" t="str">
        <f>IF([10]B!BE40=0,"",[10]B!BE40)</f>
        <v/>
      </c>
      <c r="DR41" s="21">
        <f>IF([10]C_miesieczne!J40=0,".",[10]C_miesieczne!J40)</f>
        <v>102.8</v>
      </c>
      <c r="DS41" s="22" t="str">
        <f>IF([10]C_miesieczne!K40=0,"",[10]C_miesieczne!K40)</f>
        <v/>
      </c>
      <c r="DT41" s="21">
        <f>IF([11]A_Prod_bud_mont!B40=0,".",[11]A_Prod_bud_mont!B40)</f>
        <v>99.1</v>
      </c>
      <c r="DU41" s="22" t="str">
        <f>IF([11]A_Prod_bud_mont!C40=0,"",[11]A_Prod_bud_mont!C40)</f>
        <v/>
      </c>
      <c r="DV41" s="21">
        <f>IF([11]B_Prod_bud_mont!B40=0,".",[11]B_Prod_bud_mont!B40)</f>
        <v>99.9</v>
      </c>
      <c r="DW41" s="22" t="str">
        <f>IF([11]B_Prod_bud_mont!C40=0,"",[11]B_Prod_bud_mont!C40)</f>
        <v/>
      </c>
      <c r="DX41" s="21">
        <f>IF([11]Miesieczne!B40=0,".",[11]Miesieczne!B40)</f>
        <v>98.9</v>
      </c>
      <c r="DY41" s="22" t="str">
        <f>IF([11]Miesieczne!C40=0,"",[11]Miesieczne!C40)</f>
        <v/>
      </c>
      <c r="DZ41" s="21">
        <f>IF([12]A!B40=0,".",[12]A!B40)</f>
        <v>103.4</v>
      </c>
      <c r="EA41" s="22" t="str">
        <f>IF([12]A!C40=0,"",[12]A!C40)</f>
        <v/>
      </c>
      <c r="EB41" s="21">
        <f>IF([12]B!B40=0,".",[12]B!B40)</f>
        <v>100.4</v>
      </c>
      <c r="EC41" s="22" t="str">
        <f>IF([12]B!C40=0,"",[12]B!C40)</f>
        <v/>
      </c>
      <c r="ED41" s="21">
        <f>IF([12]C!B40=0,".",[12]C!B40)</f>
        <v>102.3</v>
      </c>
      <c r="EE41" s="22" t="str">
        <f>IF([12]C!C40=0,"",[12]C!C40)</f>
        <v/>
      </c>
      <c r="EF41" s="21">
        <f>IF([13]Miesieczne!B40=0,".",[13]Miesieczne!B40)</f>
        <v>100.3</v>
      </c>
      <c r="EG41" s="6" t="str">
        <f>IF([13]Miesieczne!C40=0,"",[13]Miesieczne!C40)</f>
        <v/>
      </c>
      <c r="EH41" s="21">
        <f>IF([13]Miesieczne!D40=0,".",[13]Miesieczne!D40)</f>
        <v>100.6</v>
      </c>
      <c r="EI41" s="22" t="str">
        <f>IF([13]Miesieczne!E40=0,"",[13]Miesieczne!E40)</f>
        <v/>
      </c>
      <c r="EJ41" s="6">
        <f>IF([13]Miesieczne!F40=0,".",[13]Miesieczne!F40)</f>
        <v>100.8</v>
      </c>
      <c r="EK41" s="6" t="str">
        <f>IF([13]Miesieczne!G40=0,"",[13]Miesieczne!G40)</f>
        <v/>
      </c>
      <c r="EL41" s="21">
        <f>IF([13]Miesieczne!H40=0,".",[13]Miesieczne!H40)</f>
        <v>99.1</v>
      </c>
      <c r="EM41" s="22" t="str">
        <f>IF([13]Miesieczne!I40=0,"",[13]Miesieczne!I40)</f>
        <v/>
      </c>
      <c r="EN41" s="6">
        <f>IF([13]Miesieczne!J40=0,".",[13]Miesieczne!J40)</f>
        <v>99.5</v>
      </c>
      <c r="EO41" s="22" t="str">
        <f>IF([13]Miesieczne!K40=0,"",[13]Miesieczne!K40)</f>
        <v/>
      </c>
      <c r="EP41" s="13">
        <v>410.91</v>
      </c>
      <c r="EQ41" s="57"/>
      <c r="ER41" s="13">
        <v>316.72000000000003</v>
      </c>
      <c r="ES41" s="13"/>
      <c r="ET41" s="24">
        <v>339.65</v>
      </c>
      <c r="EU41" s="57"/>
      <c r="EV41" s="6">
        <f>IF([14]Wskazniki!B40=0,".",[14]Wskazniki!B40)</f>
        <v>99.3</v>
      </c>
      <c r="EW41" s="22" t="str">
        <f>IF([14]Wskazniki!C40=0,"",[14]Wskazniki!C40)</f>
        <v/>
      </c>
      <c r="EX41" s="21">
        <f>IF([14]Wskazniki!D40=0,".",[14]Wskazniki!D40)</f>
        <v>119.1</v>
      </c>
      <c r="EY41" s="22" t="str">
        <f>IF([14]Wskazniki!E40=0,"",[14]Wskazniki!E40)</f>
        <v/>
      </c>
      <c r="EZ41" s="6">
        <f>IF([14]Wskazniki!H40=0,".",[14]Wskazniki!H40)</f>
        <v>97.7</v>
      </c>
      <c r="FA41" s="22" t="str">
        <f>IF([14]Wskazniki!I40=0,"",[14]Wskazniki!I40)</f>
        <v/>
      </c>
      <c r="FB41" s="21">
        <f>IF([14]Wskazniki!BB40=0,".",[14]Wskazniki!BB40)</f>
        <v>108.1</v>
      </c>
      <c r="FC41" s="22" t="str">
        <f>IF([14]Wskazniki!BC40=0,"",[14]Wskazniki!BC40)</f>
        <v/>
      </c>
      <c r="FD41" s="6">
        <f>IF([14]Wskazniki!BD40=0,".",[14]Wskazniki!BD40)</f>
        <v>95</v>
      </c>
      <c r="FE41" s="22" t="str">
        <f>IF([14]Wskazniki!BE40=0,"",[14]Wskazniki!BE40)</f>
        <v/>
      </c>
      <c r="FF41" s="21">
        <f>IF([15]Miesieczne!B40=0,".",[15]Miesieczne!B40)</f>
        <v>135.4</v>
      </c>
      <c r="FG41" s="22" t="str">
        <f>IF([15]Miesieczne!C40=0,"",[15]Miesieczne!C40)</f>
        <v/>
      </c>
      <c r="FH41" s="6">
        <f>IF([16]A!B40=0,".",[16]A!B40)</f>
        <v>104.7</v>
      </c>
      <c r="FI41" s="22" t="str">
        <f>IF([16]A!C40=0,"",[16]A!C40)</f>
        <v/>
      </c>
      <c r="FJ41" s="21">
        <f>IF([16]A!D40=0,".",[16]A!D40)</f>
        <v>113.2</v>
      </c>
      <c r="FK41" s="22" t="str">
        <f>IF([16]A!E40=0,"",[16]A!E40)</f>
        <v/>
      </c>
      <c r="FL41" s="6">
        <f>IF([16]A!H40=0,".",[16]A!H40)</f>
        <v>104.6</v>
      </c>
      <c r="FM41" s="22" t="str">
        <f>IF([16]A!I40=0,"",[16]A!I40)</f>
        <v/>
      </c>
      <c r="FN41" s="21">
        <f>IF([16]A!BB40=0,".",[16]A!BB40)</f>
        <v>101.1</v>
      </c>
      <c r="FO41" s="95" t="str">
        <f>IF([16]A!BC40=0,"",[16]A!BC40)</f>
        <v/>
      </c>
      <c r="FP41" s="6">
        <f>IF([16]A!BD40=0,".",[16]A!BD40)</f>
        <v>104.5</v>
      </c>
      <c r="FQ41" s="22" t="str">
        <f>IF([16]A!BE40=0,"",[16]A!BE40)</f>
        <v/>
      </c>
      <c r="FR41" s="21">
        <f>IF([15]A!B40=0,".",[15]A!B40)</f>
        <v>96.4</v>
      </c>
      <c r="FS41" s="22" t="str">
        <f>IF([15]A!C40=0,"",[15]A!C40)</f>
        <v/>
      </c>
      <c r="FT41" s="6">
        <f>IF([16]B!B40=0,".",[16]B!B40)</f>
        <v>107.8</v>
      </c>
      <c r="FU41" s="22" t="str">
        <f>IF([16]B!C40=0,"",[16]B!C40)</f>
        <v/>
      </c>
      <c r="FV41" s="21">
        <f>IF([16]B!D40=0,".",[16]B!D40)</f>
        <v>113.4</v>
      </c>
      <c r="FW41" s="22" t="str">
        <f>IF([16]B!E40=0,"",[16]B!E40)</f>
        <v/>
      </c>
      <c r="FX41" s="6">
        <f>IF([16]B!H40=0,".",[16]B!H40)</f>
        <v>106.7</v>
      </c>
      <c r="FY41" s="22" t="str">
        <f>IF([16]B!I40=0,"",[16]B!I40)</f>
        <v/>
      </c>
      <c r="FZ41" s="21">
        <f>IF([16]B!BB40=0,".",[16]B!BB40)</f>
        <v>118.4</v>
      </c>
      <c r="GA41" s="22" t="str">
        <f>IF([16]B!BC40=0,"",[16]B!BC40)</f>
        <v/>
      </c>
      <c r="GB41" s="6">
        <f>IF([16]B!BD40=0,".",[16]B!BD40)</f>
        <v>104.9</v>
      </c>
      <c r="GC41" s="22" t="str">
        <f>IF([16]B!BE40=0,"",[16]B!BE40)</f>
        <v/>
      </c>
      <c r="GD41" s="21">
        <f>IF([15]B!B40=0,".",[15]B!B40)</f>
        <v>112.2</v>
      </c>
      <c r="GE41" s="22" t="str">
        <f>IF([15]B!C40=0,"",[15]B!C40)</f>
        <v/>
      </c>
      <c r="GF41" s="6">
        <f>IF([14]Miesieczne!B40=0,".",[14]Miesieczne!B40)</f>
        <v>90.7</v>
      </c>
      <c r="GG41" s="6" t="str">
        <f>IF([14]Miesieczne!C40=0,"",[14]Miesieczne!C40)</f>
        <v/>
      </c>
      <c r="GH41" s="21">
        <f>IF([14]Miesieczne!D40=0,".",[14]Miesieczne!D40)</f>
        <v>105.9</v>
      </c>
      <c r="GI41" s="22" t="str">
        <f>IF([14]Miesieczne!E40=0,"",[14]Miesieczne!E40)</f>
        <v/>
      </c>
      <c r="GJ41" s="6">
        <f>IF([14]Miesieczne!F40=0,".",[14]Miesieczne!F40)</f>
        <v>88.4</v>
      </c>
      <c r="GK41" s="6" t="str">
        <f>IF([14]Miesieczne!G40=0,"",[14]Miesieczne!G40)</f>
        <v/>
      </c>
      <c r="GL41" s="21">
        <f>IF([14]Miesieczne!H40=0,".",[14]Miesieczne!H40)</f>
        <v>106.1</v>
      </c>
      <c r="GM41" s="22" t="str">
        <f>IF([14]Miesieczne!I40=0,"",[14]Miesieczne!I40)</f>
        <v/>
      </c>
      <c r="GN41" s="6">
        <f>IF([14]Miesieczne!J40=0,".",[14]Miesieczne!J40)</f>
        <v>91.4</v>
      </c>
      <c r="GO41" s="6" t="str">
        <f>IF([14]Miesieczne!K40=0,"",[14]Miesieczne!K40)</f>
        <v/>
      </c>
      <c r="GP41" s="21">
        <f>IF([15]Miesieczne!D40=0,".",[15]Miesieczne!D40)</f>
        <v>103.3</v>
      </c>
      <c r="GQ41" s="22" t="str">
        <f>IF([15]Miesieczne!E40=0,"",[15]Miesieczne!E40)</f>
        <v/>
      </c>
      <c r="GR41" s="6">
        <f>IF([16]Miesieczne!B40=0,".",[16]Miesieczne!B40)</f>
        <v>99.9</v>
      </c>
      <c r="GS41" s="6" t="str">
        <f>IF([16]Miesieczne!C40=0,"",[16]Miesieczne!C40)</f>
        <v/>
      </c>
      <c r="GT41" s="21">
        <f>IF([16]Miesieczne!D40=0,".",[16]Miesieczne!D40)</f>
        <v>106.3</v>
      </c>
      <c r="GU41" s="22" t="str">
        <f>IF([16]Miesieczne!E40=0,"",[16]Miesieczne!E40)</f>
        <v/>
      </c>
      <c r="GV41" s="6">
        <f>IF([16]Miesieczne!F40=0,".",[16]Miesieczne!F40)</f>
        <v>99.7</v>
      </c>
      <c r="GW41" s="6" t="str">
        <f>IF([16]Miesieczne!G40=0,"",[16]Miesieczne!G40)</f>
        <v/>
      </c>
      <c r="GX41" s="21">
        <f>IF([16]Miesieczne!H40=0,".",[16]Miesieczne!H40)</f>
        <v>100.2</v>
      </c>
      <c r="GY41" s="22" t="str">
        <f>IF([16]Miesieczne!I40=0,"",[16]Miesieczne!I40)</f>
        <v/>
      </c>
      <c r="GZ41" s="6">
        <f>IF([16]Miesieczne!J40=0,".",[16]Miesieczne!J40)</f>
        <v>100.9</v>
      </c>
      <c r="HA41" s="6" t="str">
        <f>IF([16]Miesieczne!K40=0,"",[16]Miesieczne!K40)</f>
        <v/>
      </c>
      <c r="HB41" s="21">
        <f>IF([15]Miesieczne!F40=0,".",[15]Miesieczne!F40)</f>
        <v>92.8</v>
      </c>
      <c r="HC41" s="22" t="str">
        <f>IF([15]Miesieczne!G40=0,"",[15]Miesieczne!G40)</f>
        <v/>
      </c>
      <c r="HD41" s="6">
        <f>IF([16]Miesieczne!L40=0,".",[16]Miesieczne!L40)</f>
        <v>99.7</v>
      </c>
      <c r="HE41" s="22" t="str">
        <f>IF([16]Miesieczne!M40=0,"",[16]Miesieczne!M40)</f>
        <v/>
      </c>
      <c r="HF41" s="6">
        <f>IF([16]Miesieczne!N40=0,".",[16]Miesieczne!N40)</f>
        <v>103.4</v>
      </c>
      <c r="HG41" s="6" t="str">
        <f>IF([16]Miesieczne!O40=0,"",[16]Miesieczne!O40)</f>
        <v/>
      </c>
      <c r="HH41" s="21">
        <f>IF([16]Miesieczne!P40=0,".",[16]Miesieczne!P40)</f>
        <v>99.3</v>
      </c>
      <c r="HI41" s="22" t="str">
        <f>IF([16]Miesieczne!Q40=0,"",[16]Miesieczne!Q40)</f>
        <v/>
      </c>
      <c r="HJ41" s="6">
        <f>IF([16]Miesieczne!R40=0,".",[16]Miesieczne!R40)</f>
        <v>100.9</v>
      </c>
      <c r="HK41" s="22" t="str">
        <f>IF([16]Miesieczne!S40=0,"",[16]Miesieczne!S40)</f>
        <v/>
      </c>
      <c r="HL41" s="6">
        <f>IF([16]Miesieczne!T40=0,".",[16]Miesieczne!T40)</f>
        <v>101.1</v>
      </c>
      <c r="HM41" s="22" t="str">
        <f>IF([16]Miesieczne!U40=0,"",[16]Miesieczne!U40)</f>
        <v/>
      </c>
      <c r="HN41" s="6">
        <f>IF([15]Miesieczne!H40=0,".",[15]Miesieczne!H40)</f>
        <v>101</v>
      </c>
      <c r="HO41" s="6" t="str">
        <f>IF([15]Miesieczne!I40=0,"",[15]Miesieczne!I40)</f>
        <v/>
      </c>
      <c r="HP41" s="21">
        <f>IF([16]Miesieczne!V40=0,".",[16]Miesieczne!V40)</f>
        <v>100.4</v>
      </c>
      <c r="HQ41" s="22" t="str">
        <f>IF([16]Miesieczne!W40=0,"",[16]Miesieczne!W40)</f>
        <v/>
      </c>
      <c r="HR41" s="6">
        <f>IF([16]Miesieczne!X40=0,".",[16]Miesieczne!X40)</f>
        <v>99.1</v>
      </c>
      <c r="HS41" s="6" t="str">
        <f>IF([16]Miesieczne!Y40=0,"",[16]Miesieczne!Y40)</f>
        <v/>
      </c>
      <c r="HT41" s="21">
        <f>IF([16]Miesieczne!Z40=0,".",[16]Miesieczne!Z40)</f>
        <v>103.1</v>
      </c>
      <c r="HU41" s="22" t="str">
        <f>IF([16]Miesieczne!AA40=0,"",[16]Miesieczne!AA40)</f>
        <v/>
      </c>
      <c r="HV41" s="6">
        <f>IF([16]Miesieczne!AB40=0,".",[16]Miesieczne!AB40)</f>
        <v>98.9</v>
      </c>
      <c r="HW41" s="6" t="str">
        <f>IF([16]Miesieczne!AC40=0,"",[16]Miesieczne!AC40)</f>
        <v/>
      </c>
      <c r="HX41" s="21">
        <f>IF([16]Miesieczne!AD40=0,".",[16]Miesieczne!AD40)</f>
        <v>96.6</v>
      </c>
      <c r="HY41" s="22" t="str">
        <f>IF([16]Miesieczne!AE40=0,"",[16]Miesieczne!AE40)</f>
        <v/>
      </c>
      <c r="HZ41" s="6">
        <f>IF([16]Miesieczne!AF40=0,".",[16]Miesieczne!AF40)</f>
        <v>101.8</v>
      </c>
      <c r="IA41" s="6" t="str">
        <f>IF([16]Miesieczne!AG40=0,"",[16]Miesieczne!AG40)</f>
        <v/>
      </c>
      <c r="IB41" s="19">
        <f>IF([17]Miesieczne!B40=0,".",[17]Miesieczne!B40)</f>
        <v>7423</v>
      </c>
      <c r="IC41" s="58" t="str">
        <f>IF([17]Miesieczne!C40=0,"",[17]Miesieczne!C40)</f>
        <v/>
      </c>
      <c r="ID41" s="3">
        <f>IF([17]Miesieczne!D40=0,".",[17]Miesieczne!D40)</f>
        <v>572</v>
      </c>
      <c r="IE41" s="3" t="str">
        <f>IF([17]Miesieczne!E40=0,"",[17]Miesieczne!E40)</f>
        <v/>
      </c>
      <c r="IF41" s="19">
        <f>IF([18]Miesieczne!B40=0,".",[18]Miesieczne!B40)</f>
        <v>13870</v>
      </c>
      <c r="IG41" s="58" t="str">
        <f>IF([18]Miesieczne!C40=0,"",[18]Miesieczne!C40)</f>
        <v/>
      </c>
      <c r="IH41" s="3">
        <v>2154</v>
      </c>
      <c r="II41" s="3"/>
      <c r="IJ41" s="19">
        <f>IF([19]Wartosci_miesieczne!B40=0,".",[19]Wartosci_miesieczne!B40)</f>
        <v>15425</v>
      </c>
      <c r="IK41" s="22" t="str">
        <f>IF([19]Wartosci_miesieczne!C40=0,"",[19]Wartosci_miesieczne!C40)</f>
        <v/>
      </c>
      <c r="IL41" s="6">
        <f>IF(ROUND([20]Wartosci!B40/1000,1)=0,".",ROUND([20]Wartosci!B40/1000,1))</f>
        <v>42.9</v>
      </c>
      <c r="IM41" s="22" t="str">
        <f>IF([20]Wartosci!C40=0,"",[20]Wartosci!C40)</f>
        <v/>
      </c>
      <c r="IN41" s="21">
        <f>IF([21]Miesieczne!B40=0,".",[21]Miesieczne!B40)</f>
        <v>93.3</v>
      </c>
      <c r="IO41" s="22" t="str">
        <f>IF([21]Miesieczne!C40=0,"",[21]Miesieczne!C40)</f>
        <v/>
      </c>
      <c r="IP41" s="6">
        <f>IF([21]Miesieczne!D40=0,".",[21]Miesieczne!D40)</f>
        <v>97.3</v>
      </c>
      <c r="IQ41" s="6" t="str">
        <f>IF([21]Miesieczne!E40=0,"",[21]Miesieczne!E40)</f>
        <v/>
      </c>
      <c r="IR41" s="21">
        <f>IF([21]Miesieczne!F40=0,".",[21]Miesieczne!F40)</f>
        <v>88.9</v>
      </c>
      <c r="IS41" s="22" t="str">
        <f>IF([21]Miesieczne!G40=0,"",[21]Miesieczne!G40)</f>
        <v/>
      </c>
      <c r="IT41" s="6" t="s">
        <v>569</v>
      </c>
      <c r="IU41" s="6"/>
      <c r="IV41" s="21">
        <f>IF([21]Ceny_stale_A!B40=0,".",[21]Ceny_stale_A!B40)</f>
        <v>100.5</v>
      </c>
      <c r="IW41" s="95" t="str">
        <f>IF([21]Ceny_stale_A!C40=0,"",[21]Ceny_stale_A!C40)</f>
        <v/>
      </c>
      <c r="IX41" s="96" t="s">
        <v>569</v>
      </c>
      <c r="IY41" s="6"/>
      <c r="IZ41" s="21" t="s">
        <v>569</v>
      </c>
      <c r="JA41" s="22"/>
      <c r="JB41" s="6" t="s">
        <v>569</v>
      </c>
      <c r="JC41" s="6"/>
      <c r="JD41" s="21">
        <f>IF([22]Miesieczne!D40=0,".",[22]Miesieczne!D40)</f>
        <v>58036.2</v>
      </c>
      <c r="JE41" s="22" t="str">
        <f>IF([22]Miesieczne!E40=0,"",[22]Miesieczne!E40)</f>
        <v/>
      </c>
      <c r="JF41" s="6">
        <f>IF([22]Miesieczne!F40=0,".",[22]Miesieczne!F40)</f>
        <v>58855.8</v>
      </c>
      <c r="JG41" s="6" t="str">
        <f>IF([22]Miesieczne!G40=0,"",[22]Miesieczne!G40)</f>
        <v/>
      </c>
      <c r="JH41" s="21">
        <f>IF([22]Miesieczne!H40=0,".",[22]Miesieczne!H40)</f>
        <v>-819.6</v>
      </c>
      <c r="JI41" s="22" t="str">
        <f>IF([22]Miesieczne!I40=0,"",[22]Miesieczne!I40)</f>
        <v/>
      </c>
      <c r="JJ41" s="6">
        <f>IF([22]Miesieczne!J40=0,".",[22]Miesieczne!J40)</f>
        <v>111.2</v>
      </c>
      <c r="JK41" s="6" t="str">
        <f>IF([22]Miesieczne!K40=0,"",[22]Miesieczne!K40)</f>
        <v/>
      </c>
      <c r="JL41" s="21">
        <f>IF([22]Miesieczne!L40=0,".",[22]Miesieczne!L40)</f>
        <v>111.2</v>
      </c>
      <c r="JM41" s="22" t="str">
        <f>IF([22]Miesieczne!M40=0,"",[22]Miesieczne!M40)</f>
        <v/>
      </c>
      <c r="JN41" s="6">
        <f>IF([22]Miesieczne!N40=0,".",[22]Miesieczne!N40)</f>
        <v>102.6</v>
      </c>
      <c r="JO41" s="6" t="str">
        <f>IF([22]Miesieczne!O40=0,"",[22]Miesieczne!O40)</f>
        <v/>
      </c>
      <c r="JP41" s="21">
        <f>IF([22]Miesieczne!P40=0,".",[22]Miesieczne!P40)</f>
        <v>111.3</v>
      </c>
      <c r="JQ41" s="6" t="str">
        <f>IF([22]Miesieczne!Q40=0,"",[22]Miesieczne!Q40)</f>
        <v/>
      </c>
      <c r="JR41" s="6"/>
      <c r="JS41" s="25"/>
      <c r="JT41" s="25"/>
    </row>
    <row r="42" spans="1:280" s="4" customFormat="1" ht="15" customHeight="1" x14ac:dyDescent="0.2">
      <c r="A42" s="110" t="s">
        <v>263</v>
      </c>
      <c r="B42" s="19">
        <f>IF([1]Wartosci!B41=0,".",[1]Wartosci!B41)</f>
        <v>38543</v>
      </c>
      <c r="C42" s="58" t="str">
        <f>IF([1]Wartosci!C41=0,"",[1]Wartosci!C41)</f>
        <v/>
      </c>
      <c r="D42" s="19">
        <f>IF([2]Wartosci!B41=0,".",[2]Wartosci!B41)</f>
        <v>5497</v>
      </c>
      <c r="E42" s="58" t="str">
        <f>IF([2]Wartosci!C41=0,"",[2]Wartosci!C41)</f>
        <v/>
      </c>
      <c r="F42" s="63">
        <f>IF([2]Miesieczne_I!B41=0,".",[2]Miesieczne_I!B41)</f>
        <v>98.1</v>
      </c>
      <c r="G42" s="63" t="str">
        <f>IF([2]Miesieczne_I!C41=0,"",[2]Miesieczne_I!C41)</f>
        <v/>
      </c>
      <c r="H42" s="21">
        <f>IF([2]A!B41=0,".",[2]A!B41)</f>
        <v>99.7</v>
      </c>
      <c r="I42" s="22" t="str">
        <f>IF([2]A!C41=0,"",[2]A!C41)</f>
        <v/>
      </c>
      <c r="J42" s="21">
        <f>IF([2]B!B41=0,".",[2]B!B41)</f>
        <v>99.8</v>
      </c>
      <c r="K42" s="22" t="str">
        <f>IF([2]B!C41=0,"",[2]B!C41)</f>
        <v/>
      </c>
      <c r="L42" s="21">
        <f>IF([3]Wartosci!T41=0,".",[3]Wartosci!T41)</f>
        <v>12.9</v>
      </c>
      <c r="M42" s="22" t="str">
        <f>IF([3]Wartosci!U41=0,"",[3]Wartosci!U41)</f>
        <v/>
      </c>
      <c r="N42" s="24">
        <f>IF([4]Wartosci!B41=0,".",[4]Wartosci!B41)</f>
        <v>3780.64</v>
      </c>
      <c r="O42" s="57" t="str">
        <f>IF([4]Wartosci!C41=0,"",[4]Wartosci!C41)</f>
        <v/>
      </c>
      <c r="P42" s="21">
        <f>IF([4]A!B41=0,".",[4]A!B41)</f>
        <v>102.7</v>
      </c>
      <c r="Q42" s="22" t="str">
        <f>IF([4]A!C41=0,"",[4]A!C41)</f>
        <v/>
      </c>
      <c r="R42" s="21">
        <f>IF([4]B!B41=0,".",[4]B!B41)</f>
        <v>101.7</v>
      </c>
      <c r="S42" s="22" t="str">
        <f>IF([4]B!C41=0,"",[4]B!C41)</f>
        <v/>
      </c>
      <c r="T42" s="64">
        <f>IF([4]Miesieczne!B41=0,".",[4]Miesieczne!B41)</f>
        <v>90.9</v>
      </c>
      <c r="U42" s="64" t="str">
        <f>IF([4]Miesieczne!C41=0,"",[4]Miesieczne!C41)</f>
        <v/>
      </c>
      <c r="V42" s="66">
        <f>IF([4]Miesieczne!D41=0,".",[4]Miesieczne!D41)</f>
        <v>100</v>
      </c>
      <c r="W42" s="67" t="str">
        <f>IF([4]Miesieczne!E41=0,"",[4]Miesieczne!E41)</f>
        <v/>
      </c>
      <c r="X42" s="64">
        <f>IF([4]Miesieczne!F41=0,".",[4]Miesieczne!F41)</f>
        <v>101.7</v>
      </c>
      <c r="Y42" s="64" t="str">
        <f>IF([4]Miesieczne!G41=0,"",[4]Miesieczne!G41)</f>
        <v/>
      </c>
      <c r="Z42" s="24">
        <f>IF([5]Wartosci!X41=0,".",[5]Wartosci!X41)</f>
        <v>1841.43</v>
      </c>
      <c r="AA42" s="57" t="str">
        <f>IF([5]Wartosci!Y41=0,"",[5]Wartosci!Y41)</f>
        <v/>
      </c>
      <c r="AB42" s="21">
        <f>IF([5]A!X41=0,".",[5]A!X41)</f>
        <v>105.5</v>
      </c>
      <c r="AC42" s="22" t="str">
        <f>IF([5]A!Y41=0,"",[5]A!Y41)</f>
        <v/>
      </c>
      <c r="AD42" s="21">
        <f>IF([5]B!X41=0,".",[5]B!X41)</f>
        <v>99.9</v>
      </c>
      <c r="AE42" s="22" t="str">
        <f>IF([5]B!Y41=0,"",[5]B!Y41)</f>
        <v/>
      </c>
      <c r="AF42" s="64">
        <f>IF([5]Miesieczne!B41=0,".",[5]Miesieczne!B41)</f>
        <v>89.7</v>
      </c>
      <c r="AG42" s="64" t="str">
        <f>IF([5]Miesieczne!C41=0,"",[5]Miesieczne!C41)</f>
        <v/>
      </c>
      <c r="AH42" s="66">
        <f>IF([5]Miesieczne!D41=0,".",[5]Miesieczne!D41)</f>
        <v>102.4</v>
      </c>
      <c r="AI42" s="67" t="str">
        <f>IF([5]Miesieczne!E41=0,"",[5]Miesieczne!E41)</f>
        <v/>
      </c>
      <c r="AJ42" s="64">
        <f>IF([5]Miesieczne!F41=0,".",[5]Miesieczne!F41)</f>
        <v>99.8</v>
      </c>
      <c r="AK42" s="64" t="str">
        <f>IF([5]Miesieczne!G41=0,"",[5]Miesieczne!G41)</f>
        <v/>
      </c>
      <c r="AL42" s="24">
        <f>IF([5]Wartosci!AH41=0,".",[5]Wartosci!AH41)</f>
        <v>1059.77</v>
      </c>
      <c r="AM42" s="57" t="str">
        <f>IF([5]Wartosci!AI41=0,"",[5]Wartosci!AI41)</f>
        <v/>
      </c>
      <c r="AN42" s="21">
        <f>IF([5]A!AH41=0,".",[5]A!AH41)</f>
        <v>107.6</v>
      </c>
      <c r="AO42" s="22" t="str">
        <f>IF([5]A!AI41=0,"",[5]A!AI41)</f>
        <v/>
      </c>
      <c r="AP42" s="21">
        <f>IF([5]B!AH41=0,".",[5]B!AH41)</f>
        <v>97.8</v>
      </c>
      <c r="AQ42" s="22" t="str">
        <f>IF([5]B!AI41=0,"",[5]B!AI41)</f>
        <v/>
      </c>
      <c r="AR42" s="21">
        <f>IF([5]Miesieczne!H41=0,".",[5]Miesieczne!H41)</f>
        <v>89.8</v>
      </c>
      <c r="AS42" s="22" t="str">
        <f>IF([5]Miesieczne!I41=0,"",[5]Miesieczne!I41)</f>
        <v/>
      </c>
      <c r="AT42" s="21">
        <f>IF([5]Miesieczne!J41=0,".",[5]Miesieczne!J41)</f>
        <v>104.5</v>
      </c>
      <c r="AU42" s="22" t="str">
        <f>IF([5]Miesieczne!K41=0,"",[5]Miesieczne!K41)</f>
        <v/>
      </c>
      <c r="AV42" s="21">
        <f>IF([5]Miesieczne!L41=0,".",[5]Miesieczne!L41)</f>
        <v>97.7</v>
      </c>
      <c r="AW42" s="22" t="str">
        <f>IF([5]Miesieczne!M41=0,"",[5]Miesieczne!M41)</f>
        <v/>
      </c>
      <c r="AX42" s="21">
        <f>IF([6]Miesieczne!B41=0,".",[6]Miesieczne!B41)</f>
        <v>457.4</v>
      </c>
      <c r="AY42" s="22" t="str">
        <f>IF([6]Miesieczne!C41=0,"",[6]Miesieczne!C41)</f>
        <v/>
      </c>
      <c r="AZ42" s="21">
        <f>IF([6]Miesieczne!D41=0,".",[6]Miesieczne!D41)</f>
        <v>882.1</v>
      </c>
      <c r="BA42" s="22" t="str">
        <f>IF([6]Miesieczne!E41=0,"",[6]Miesieczne!E41)</f>
        <v/>
      </c>
      <c r="BB42" s="21">
        <f>IF([6]Miesieczne!F41=0,".",[6]Miesieczne!F41)</f>
        <v>901.8</v>
      </c>
      <c r="BC42" s="22" t="str">
        <f>IF([6]Miesieczne!G41=0,"",[6]Miesieczne!G41)</f>
        <v/>
      </c>
      <c r="BD42" s="21">
        <f>IF([7]Miesieczne!B41=0,".",[7]Miesieczne!B41)</f>
        <v>910.9</v>
      </c>
      <c r="BE42" s="22" t="str">
        <f>IF([7]Miesieczne!C41=0,"",[7]Miesieczne!C41)</f>
        <v/>
      </c>
      <c r="BF42" s="21">
        <f>IF([7]Miesieczne!D41=0,".",[7]Miesieczne!D41)</f>
        <v>174.7</v>
      </c>
      <c r="BG42" s="22" t="str">
        <f>IF([7]Miesieczne!E41=0,"",[7]Miesieczne!E41)</f>
        <v/>
      </c>
      <c r="BH42" s="24">
        <f>IF([7]Miesieczne!F41=0,".",[7]Miesieczne!F41)</f>
        <v>4.5</v>
      </c>
      <c r="BI42" s="57" t="str">
        <f>IF([7]Miesieczne!G41=0,"",[7]Miesieczne!G41)</f>
        <v/>
      </c>
      <c r="BJ42" s="24">
        <f>IF([7]Miesieczne!H41=0,".",[7]Miesieczne!H41)</f>
        <v>6</v>
      </c>
      <c r="BK42" s="57" t="str">
        <f>IF([7]Miesieczne!I41=0,"",[7]Miesieczne!I41)</f>
        <v/>
      </c>
      <c r="BL42" s="24">
        <f>IF([7]Miesieczne!J41=0,".",[7]Miesieczne!J41)</f>
        <v>3</v>
      </c>
      <c r="BM42" s="57" t="str">
        <f>IF([7]Miesieczne!K41=0,"",[7]Miesieczne!K41)</f>
        <v/>
      </c>
      <c r="BN42" s="24">
        <f>IF([7]Miesieczne!L41=0,".",[7]Miesieczne!L41)</f>
        <v>4.75</v>
      </c>
      <c r="BO42" s="57" t="str">
        <f>IF([7]Miesieczne!M41=0,"",[7]Miesieczne!M41)</f>
        <v/>
      </c>
      <c r="BP42" s="21">
        <f>IF([7]Miesieczne!N41=0,".",[7]Miesieczne!N41)</f>
        <v>2.1</v>
      </c>
      <c r="BQ42" s="22" t="str">
        <f>IF([7]Miesieczne!O41=0,"",[7]Miesieczne!O41)</f>
        <v/>
      </c>
      <c r="BR42" s="21">
        <f>IF([7]Miesieczne!P41=0,".",[7]Miesieczne!P41)</f>
        <v>4.8</v>
      </c>
      <c r="BS42" s="22" t="str">
        <f>IF([7]Miesieczne!Q41=0,"",[7]Miesieczne!Q41)</f>
        <v/>
      </c>
      <c r="BT42" s="21">
        <f>IF([7]Miesieczne!R41=0,".",[7]Miesieczne!R41)</f>
        <v>2.2999999999999998</v>
      </c>
      <c r="BU42" s="22" t="str">
        <f>IF([7]Miesieczne!S41=0,"",[7]Miesieczne!S41)</f>
        <v/>
      </c>
      <c r="BV42" s="21">
        <f>IF([7]Miesieczne!T41=0,".",[7]Miesieczne!T41)</f>
        <v>4.9000000000000004</v>
      </c>
      <c r="BW42" s="22" t="str">
        <f>IF([7]Miesieczne!U41=0,"",[7]Miesieczne!U41)</f>
        <v/>
      </c>
      <c r="BX42" s="21">
        <f>IF([8]Wartosci!B41=0,".",[8]Wartosci!B41)</f>
        <v>7.2</v>
      </c>
      <c r="BY42" s="22" t="str">
        <f>IF([8]Wartosci!C41=0,"",[8]Wartosci!C41)</f>
        <v/>
      </c>
      <c r="BZ42" s="21">
        <f>IF([9]A!B41=0,".",[9]A!B41)</f>
        <v>129.9</v>
      </c>
      <c r="CA42" s="22" t="str">
        <f>IF([9]A!C41=0,"",[9]A!C41)</f>
        <v/>
      </c>
      <c r="CB42" s="21">
        <f>IF([9]B!B41=0,".",[9]B!B41)</f>
        <v>104.9</v>
      </c>
      <c r="CC42" s="22" t="str">
        <f>IF([9]B!C41=0,"",[9]B!C41)</f>
        <v/>
      </c>
      <c r="CD42" s="21">
        <f>IF([9]A!D41=0,".",[9]A!D41)</f>
        <v>92.5</v>
      </c>
      <c r="CE42" s="22" t="str">
        <f>IF([9]A!E41=0,"",[9]A!E41)</f>
        <v/>
      </c>
      <c r="CF42" s="21">
        <f>IF([9]B!D41=0,".",[9]B!D41)</f>
        <v>100</v>
      </c>
      <c r="CG42" s="22" t="str">
        <f>IF([9]B!E41=0,"",[9]B!E41)</f>
        <v/>
      </c>
      <c r="CH42" s="21">
        <f>IF([9]A!N41=0,".",[9]A!N41)</f>
        <v>107.1</v>
      </c>
      <c r="CI42" s="22" t="str">
        <f>IF([9]A!O41=0,"",[9]A!O41)</f>
        <v/>
      </c>
      <c r="CJ42" s="21">
        <f>IF([9]B!N41=0,".",[9]B!N41)</f>
        <v>101.3</v>
      </c>
      <c r="CK42" s="22" t="str">
        <f>IF([9]B!O41=0,"",[9]B!O41)</f>
        <v/>
      </c>
      <c r="CL42" s="21">
        <f>IF([9]A!P41=0,".",[9]A!P41)</f>
        <v>109.9</v>
      </c>
      <c r="CM42" s="22" t="str">
        <f>IF([9]A!Q41=0,"",[9]A!Q41)</f>
        <v/>
      </c>
      <c r="CN42" s="21">
        <f>IF([9]B!P41=0,".",[9]B!P41)</f>
        <v>96.5</v>
      </c>
      <c r="CO42" s="22" t="str">
        <f>IF([9]B!Q41=0,"",[9]B!Q41)</f>
        <v/>
      </c>
      <c r="CP42" s="21">
        <f>IF([10]A!B41=0,".",[10]A!B41)</f>
        <v>99.9</v>
      </c>
      <c r="CQ42" s="22" t="str">
        <f>IF([10]A!C41=0,"",[10]A!C41)</f>
        <v/>
      </c>
      <c r="CR42" s="21">
        <f>IF([10]B!B41=0,".",[10]B!B41)</f>
        <v>99.8</v>
      </c>
      <c r="CS42" s="22" t="str">
        <f>IF([10]B!C41=0,"",[10]B!C41)</f>
        <v/>
      </c>
      <c r="CT42" s="21">
        <f>IF([10]C_miesieczne!B41=0,".",[10]C_miesieczne!B41)</f>
        <v>99.5</v>
      </c>
      <c r="CU42" s="22" t="str">
        <f>IF([10]C_miesieczne!C41=0,"",[10]C_miesieczne!C41)</f>
        <v/>
      </c>
      <c r="CV42" s="21">
        <f>IF([10]A!D41=0,".",[10]A!D41)</f>
        <v>96.4</v>
      </c>
      <c r="CW42" s="22" t="str">
        <f>IF([10]A!E41=0,"",[10]A!E41)</f>
        <v/>
      </c>
      <c r="CX42" s="21">
        <f>IF([10]B!D41=0,".",[10]B!D41)</f>
        <v>98.9</v>
      </c>
      <c r="CY42" s="22" t="str">
        <f>IF([10]B!E41=0,"",[10]B!E41)</f>
        <v/>
      </c>
      <c r="CZ42" s="21">
        <f>IF([10]C_miesieczne!D41=0,".",[10]C_miesieczne!D41)</f>
        <v>95.1</v>
      </c>
      <c r="DA42" s="22" t="str">
        <f>IF([10]C_miesieczne!E41=0,"",[10]C_miesieczne!E41)</f>
        <v/>
      </c>
      <c r="DB42" s="21">
        <f>IF([10]A!H41=0,".",[10]A!H41)</f>
        <v>99.3</v>
      </c>
      <c r="DC42" s="22" t="str">
        <f>IF([10]A!I41=0,"",[10]A!I41)</f>
        <v/>
      </c>
      <c r="DD42" s="21">
        <f>IF([10]B!H41=0,".",[10]B!H41)</f>
        <v>99.8</v>
      </c>
      <c r="DE42" s="22" t="str">
        <f>IF([10]B!I41=0,"",[10]B!I41)</f>
        <v/>
      </c>
      <c r="DF42" s="21">
        <f>IF([10]C_miesieczne!F41=0,".",[10]C_miesieczne!F41)</f>
        <v>99</v>
      </c>
      <c r="DG42" s="22" t="str">
        <f>IF([10]C_miesieczne!G41=0,"",[10]C_miesieczne!G41)</f>
        <v/>
      </c>
      <c r="DH42" s="21">
        <f>IF([10]A!BB41=0,".",[10]A!BB41)</f>
        <v>105.7</v>
      </c>
      <c r="DI42" s="22" t="str">
        <f>IF([10]A!BC41=0,"",[10]A!BC41)</f>
        <v/>
      </c>
      <c r="DJ42" s="21">
        <f>IF([10]B!BB41=0,".",[10]B!BB41)</f>
        <v>100</v>
      </c>
      <c r="DK42" s="22" t="str">
        <f>IF([10]B!BC41=0,"",[10]B!BC41)</f>
        <v/>
      </c>
      <c r="DL42" s="21">
        <f>IF([10]C_miesieczne!H41=0,".",[10]C_miesieczne!H41)</f>
        <v>105.7</v>
      </c>
      <c r="DM42" s="22" t="str">
        <f>IF([10]C_miesieczne!I41=0,"",[10]C_miesieczne!I41)</f>
        <v/>
      </c>
      <c r="DN42" s="21">
        <f>IF([10]A!BD41=0,".",[10]A!BD41)</f>
        <v>103.6</v>
      </c>
      <c r="DO42" s="22" t="str">
        <f>IF([10]A!BE41=0,"",[10]A!BE41)</f>
        <v/>
      </c>
      <c r="DP42" s="21">
        <f>IF([10]B!BD41=0,".",[10]B!BD41)</f>
        <v>99.9</v>
      </c>
      <c r="DQ42" s="22" t="str">
        <f>IF([10]B!BE41=0,"",[10]B!BE41)</f>
        <v/>
      </c>
      <c r="DR42" s="21">
        <f>IF([10]C_miesieczne!J41=0,".",[10]C_miesieczne!J41)</f>
        <v>102.7</v>
      </c>
      <c r="DS42" s="22" t="str">
        <f>IF([10]C_miesieczne!K41=0,"",[10]C_miesieczne!K41)</f>
        <v/>
      </c>
      <c r="DT42" s="21">
        <f>IF([11]A_Prod_bud_mont!B41=0,".",[11]A_Prod_bud_mont!B41)</f>
        <v>98.9</v>
      </c>
      <c r="DU42" s="22" t="str">
        <f>IF([11]A_Prod_bud_mont!C41=0,"",[11]A_Prod_bud_mont!C41)</f>
        <v/>
      </c>
      <c r="DV42" s="21">
        <f>IF([11]B_Prod_bud_mont!B41=0,".",[11]B_Prod_bud_mont!B41)</f>
        <v>99.9</v>
      </c>
      <c r="DW42" s="22" t="str">
        <f>IF([11]B_Prod_bud_mont!C41=0,"",[11]B_Prod_bud_mont!C41)</f>
        <v/>
      </c>
      <c r="DX42" s="21">
        <f>IF([11]Miesieczne!B41=0,".",[11]Miesieczne!B41)</f>
        <v>98.8</v>
      </c>
      <c r="DY42" s="22" t="str">
        <f>IF([11]Miesieczne!C41=0,"",[11]Miesieczne!C41)</f>
        <v/>
      </c>
      <c r="DZ42" s="21">
        <f>IF([12]A!B41=0,".",[12]A!B41)</f>
        <v>102.8</v>
      </c>
      <c r="EA42" s="22" t="str">
        <f>IF([12]A!C41=0,"",[12]A!C41)</f>
        <v/>
      </c>
      <c r="EB42" s="21">
        <f>IF([12]B!B41=0,".",[12]B!B41)</f>
        <v>100.1</v>
      </c>
      <c r="EC42" s="22" t="str">
        <f>IF([12]B!C41=0,"",[12]B!C41)</f>
        <v/>
      </c>
      <c r="ED42" s="21">
        <f>IF([12]C!B41=0,".",[12]C!B41)</f>
        <v>102.3</v>
      </c>
      <c r="EE42" s="22" t="str">
        <f>IF([12]C!C41=0,"",[12]C!C41)</f>
        <v/>
      </c>
      <c r="EF42" s="21">
        <f>IF([13]Miesieczne!B41=0,".",[13]Miesieczne!B41)</f>
        <v>100.8</v>
      </c>
      <c r="EG42" s="6" t="str">
        <f>IF([13]Miesieczne!C41=0,"",[13]Miesieczne!C41)</f>
        <v/>
      </c>
      <c r="EH42" s="21">
        <f>IF([13]Miesieczne!D41=0,".",[13]Miesieczne!D41)</f>
        <v>100</v>
      </c>
      <c r="EI42" s="22" t="str">
        <f>IF([13]Miesieczne!E41=0,"",[13]Miesieczne!E41)</f>
        <v/>
      </c>
      <c r="EJ42" s="6">
        <f>IF([13]Miesieczne!F41=0,".",[13]Miesieczne!F41)</f>
        <v>98</v>
      </c>
      <c r="EK42" s="6" t="str">
        <f>IF([13]Miesieczne!G41=0,"",[13]Miesieczne!G41)</f>
        <v/>
      </c>
      <c r="EL42" s="21">
        <f>IF([13]Miesieczne!H41=0,".",[13]Miesieczne!H41)</f>
        <v>100.4</v>
      </c>
      <c r="EM42" s="22" t="str">
        <f>IF([13]Miesieczne!I41=0,"",[13]Miesieczne!I41)</f>
        <v/>
      </c>
      <c r="EN42" s="6">
        <f>IF([13]Miesieczne!J41=0,".",[13]Miesieczne!J41)</f>
        <v>102.9</v>
      </c>
      <c r="EO42" s="22" t="str">
        <f>IF([13]Miesieczne!K41=0,"",[13]Miesieczne!K41)</f>
        <v/>
      </c>
      <c r="EP42" s="13">
        <v>413.54</v>
      </c>
      <c r="EQ42" s="57"/>
      <c r="ER42" s="13">
        <v>322.37</v>
      </c>
      <c r="ES42" s="13"/>
      <c r="ET42" s="24">
        <v>343.1</v>
      </c>
      <c r="EU42" s="57"/>
      <c r="EV42" s="6">
        <f>IF([14]Wskazniki!B41=0,".",[14]Wskazniki!B41)</f>
        <v>94.7</v>
      </c>
      <c r="EW42" s="22" t="str">
        <f>IF([14]Wskazniki!C41=0,"",[14]Wskazniki!C41)</f>
        <v/>
      </c>
      <c r="EX42" s="21">
        <f>IF([14]Wskazniki!D41=0,".",[14]Wskazniki!D41)</f>
        <v>104.9</v>
      </c>
      <c r="EY42" s="22" t="str">
        <f>IF([14]Wskazniki!E41=0,"",[14]Wskazniki!E41)</f>
        <v/>
      </c>
      <c r="EZ42" s="6">
        <f>IF([14]Wskazniki!H41=0,".",[14]Wskazniki!H41)</f>
        <v>92.3</v>
      </c>
      <c r="FA42" s="22" t="str">
        <f>IF([14]Wskazniki!I41=0,"",[14]Wskazniki!I41)</f>
        <v/>
      </c>
      <c r="FB42" s="21">
        <f>IF([14]Wskazniki!BB41=0,".",[14]Wskazniki!BB41)</f>
        <v>116.1</v>
      </c>
      <c r="FC42" s="22" t="str">
        <f>IF([14]Wskazniki!BC41=0,"",[14]Wskazniki!BC41)</f>
        <v/>
      </c>
      <c r="FD42" s="6">
        <f>IF([14]Wskazniki!BD41=0,".",[14]Wskazniki!BD41)</f>
        <v>91.1</v>
      </c>
      <c r="FE42" s="22" t="str">
        <f>IF([14]Wskazniki!BE41=0,"",[14]Wskazniki!BE41)</f>
        <v/>
      </c>
      <c r="FF42" s="21">
        <f>IF([15]Miesieczne!B41=0,".",[15]Miesieczne!B41)</f>
        <v>123.2</v>
      </c>
      <c r="FG42" s="22" t="str">
        <f>IF([15]Miesieczne!C41=0,"",[15]Miesieczne!C41)</f>
        <v/>
      </c>
      <c r="FH42" s="6">
        <f>IF([16]A!B41=0,".",[16]A!B41)</f>
        <v>99.5</v>
      </c>
      <c r="FI42" s="22" t="str">
        <f>IF([16]A!C41=0,"",[16]A!C41)</f>
        <v/>
      </c>
      <c r="FJ42" s="21">
        <f>IF([16]A!D41=0,".",[16]A!D41)</f>
        <v>99.8</v>
      </c>
      <c r="FK42" s="22" t="str">
        <f>IF([16]A!E41=0,"",[16]A!E41)</f>
        <v/>
      </c>
      <c r="FL42" s="6">
        <f>IF([16]A!H41=0,".",[16]A!H41)</f>
        <v>99.2</v>
      </c>
      <c r="FM42" s="22" t="str">
        <f>IF([16]A!I41=0,"",[16]A!I41)</f>
        <v/>
      </c>
      <c r="FN42" s="21">
        <f>IF([16]A!BB41=0,".",[16]A!BB41)</f>
        <v>101.4</v>
      </c>
      <c r="FO42" s="95" t="str">
        <f>IF([16]A!BC41=0,"",[16]A!BC41)</f>
        <v/>
      </c>
      <c r="FP42" s="6">
        <f>IF([16]A!BD41=0,".",[16]A!BD41)</f>
        <v>101.3</v>
      </c>
      <c r="FQ42" s="22" t="str">
        <f>IF([16]A!BE41=0,"",[16]A!BE41)</f>
        <v/>
      </c>
      <c r="FR42" s="21">
        <f>IF([15]A!B41=0,".",[15]A!B41)</f>
        <v>94.6</v>
      </c>
      <c r="FS42" s="22" t="str">
        <f>IF([15]A!C41=0,"",[15]A!C41)</f>
        <v/>
      </c>
      <c r="FT42" s="6">
        <f>IF([16]B!B41=0,".",[16]B!B41)</f>
        <v>95.2</v>
      </c>
      <c r="FU42" s="22" t="str">
        <f>IF([16]B!C41=0,"",[16]B!C41)</f>
        <v/>
      </c>
      <c r="FV42" s="21">
        <f>IF([16]B!D41=0,".",[16]B!D41)</f>
        <v>88.1</v>
      </c>
      <c r="FW42" s="22" t="str">
        <f>IF([16]B!E41=0,"",[16]B!E41)</f>
        <v/>
      </c>
      <c r="FX42" s="6">
        <f>IF([16]B!H41=0,".",[16]B!H41)</f>
        <v>94.5</v>
      </c>
      <c r="FY42" s="22" t="str">
        <f>IF([16]B!I41=0,"",[16]B!I41)</f>
        <v/>
      </c>
      <c r="FZ42" s="21">
        <f>IF([16]B!BB41=0,".",[16]B!BB41)</f>
        <v>107.4</v>
      </c>
      <c r="GA42" s="22" t="str">
        <f>IF([16]B!BC41=0,"",[16]B!BC41)</f>
        <v/>
      </c>
      <c r="GB42" s="6">
        <f>IF([16]B!BD41=0,".",[16]B!BD41)</f>
        <v>95.9</v>
      </c>
      <c r="GC42" s="22" t="str">
        <f>IF([16]B!BE41=0,"",[16]B!BE41)</f>
        <v/>
      </c>
      <c r="GD42" s="21">
        <f>IF([15]B!B41=0,".",[15]B!B41)</f>
        <v>91</v>
      </c>
      <c r="GE42" s="22" t="str">
        <f>IF([15]B!C41=0,"",[15]B!C41)</f>
        <v/>
      </c>
      <c r="GF42" s="6">
        <f>IF([14]Miesieczne!B41=0,".",[14]Miesieczne!B41)</f>
        <v>89.4</v>
      </c>
      <c r="GG42" s="6" t="str">
        <f>IF([14]Miesieczne!C41=0,"",[14]Miesieczne!C41)</f>
        <v/>
      </c>
      <c r="GH42" s="21">
        <f>IF([14]Miesieczne!D41=0,".",[14]Miesieczne!D41)</f>
        <v>98.3</v>
      </c>
      <c r="GI42" s="22" t="str">
        <f>IF([14]Miesieczne!E41=0,"",[14]Miesieczne!E41)</f>
        <v/>
      </c>
      <c r="GJ42" s="6">
        <f>IF([14]Miesieczne!F41=0,".",[14]Miesieczne!F41)</f>
        <v>87.5</v>
      </c>
      <c r="GK42" s="6" t="str">
        <f>IF([14]Miesieczne!G41=0,"",[14]Miesieczne!G41)</f>
        <v/>
      </c>
      <c r="GL42" s="21">
        <f>IF([14]Miesieczne!H41=0,".",[14]Miesieczne!H41)</f>
        <v>106.1</v>
      </c>
      <c r="GM42" s="22" t="str">
        <f>IF([14]Miesieczne!I41=0,"",[14]Miesieczne!I41)</f>
        <v/>
      </c>
      <c r="GN42" s="6">
        <f>IF([14]Miesieczne!J41=0,".",[14]Miesieczne!J41)</f>
        <v>90.8</v>
      </c>
      <c r="GO42" s="6" t="str">
        <f>IF([14]Miesieczne!K41=0,"",[14]Miesieczne!K41)</f>
        <v/>
      </c>
      <c r="GP42" s="21">
        <f>IF([15]Miesieczne!D41=0,".",[15]Miesieczne!D41)</f>
        <v>102.5</v>
      </c>
      <c r="GQ42" s="22" t="str">
        <f>IF([15]Miesieczne!E41=0,"",[15]Miesieczne!E41)</f>
        <v/>
      </c>
      <c r="GR42" s="6">
        <f>IF([16]Miesieczne!B41=0,".",[16]Miesieczne!B41)</f>
        <v>97.1</v>
      </c>
      <c r="GS42" s="6" t="str">
        <f>IF([16]Miesieczne!C41=0,"",[16]Miesieczne!C41)</f>
        <v/>
      </c>
      <c r="GT42" s="21">
        <f>IF([16]Miesieczne!D41=0,".",[16]Miesieczne!D41)</f>
        <v>97</v>
      </c>
      <c r="GU42" s="22" t="str">
        <f>IF([16]Miesieczne!E41=0,"",[16]Miesieczne!E41)</f>
        <v/>
      </c>
      <c r="GV42" s="6">
        <f>IF([16]Miesieczne!F41=0,".",[16]Miesieczne!F41)</f>
        <v>96.6</v>
      </c>
      <c r="GW42" s="6" t="str">
        <f>IF([16]Miesieczne!G41=0,"",[16]Miesieczne!G41)</f>
        <v/>
      </c>
      <c r="GX42" s="21">
        <f>IF([16]Miesieczne!H41=0,".",[16]Miesieczne!H41)</f>
        <v>101</v>
      </c>
      <c r="GY42" s="22" t="str">
        <f>IF([16]Miesieczne!I41=0,"",[16]Miesieczne!I41)</f>
        <v/>
      </c>
      <c r="GZ42" s="6">
        <f>IF([16]Miesieczne!J41=0,".",[16]Miesieczne!J41)</f>
        <v>99.5</v>
      </c>
      <c r="HA42" s="6" t="str">
        <f>IF([16]Miesieczne!K41=0,"",[16]Miesieczne!K41)</f>
        <v/>
      </c>
      <c r="HB42" s="21">
        <f>IF([15]Miesieczne!F41=0,".",[15]Miesieczne!F41)</f>
        <v>90.9</v>
      </c>
      <c r="HC42" s="22" t="str">
        <f>IF([15]Miesieczne!G41=0,"",[15]Miesieczne!G41)</f>
        <v/>
      </c>
      <c r="HD42" s="6">
        <f>IF([16]Miesieczne!L41=0,".",[16]Miesieczne!L41)</f>
        <v>98.6</v>
      </c>
      <c r="HE42" s="22" t="str">
        <f>IF([16]Miesieczne!M41=0,"",[16]Miesieczne!M41)</f>
        <v/>
      </c>
      <c r="HF42" s="6">
        <f>IF([16]Miesieczne!N41=0,".",[16]Miesieczne!N41)</f>
        <v>92.8</v>
      </c>
      <c r="HG42" s="6" t="str">
        <f>IF([16]Miesieczne!O41=0,"",[16]Miesieczne!O41)</f>
        <v/>
      </c>
      <c r="HH42" s="21">
        <f>IF([16]Miesieczne!P41=0,".",[16]Miesieczne!P41)</f>
        <v>99</v>
      </c>
      <c r="HI42" s="22" t="str">
        <f>IF([16]Miesieczne!Q41=0,"",[16]Miesieczne!Q41)</f>
        <v/>
      </c>
      <c r="HJ42" s="6">
        <f>IF([16]Miesieczne!R41=0,".",[16]Miesieczne!R41)</f>
        <v>100</v>
      </c>
      <c r="HK42" s="22" t="str">
        <f>IF([16]Miesieczne!S41=0,"",[16]Miesieczne!S41)</f>
        <v/>
      </c>
      <c r="HL42" s="6">
        <f>IF([16]Miesieczne!T41=0,".",[16]Miesieczne!T41)</f>
        <v>99.3</v>
      </c>
      <c r="HM42" s="22" t="str">
        <f>IF([16]Miesieczne!U41=0,"",[16]Miesieczne!U41)</f>
        <v/>
      </c>
      <c r="HN42" s="6">
        <f>IF([15]Miesieczne!H41=0,".",[15]Miesieczne!H41)</f>
        <v>99.2</v>
      </c>
      <c r="HO42" s="6" t="str">
        <f>IF([15]Miesieczne!I41=0,"",[15]Miesieczne!I41)</f>
        <v/>
      </c>
      <c r="HP42" s="21">
        <f>IF([16]Miesieczne!V41=0,".",[16]Miesieczne!V41)</f>
        <v>95.8</v>
      </c>
      <c r="HQ42" s="22" t="str">
        <f>IF([16]Miesieczne!W41=0,"",[16]Miesieczne!W41)</f>
        <v/>
      </c>
      <c r="HR42" s="6">
        <f>IF([16]Miesieczne!X41=0,".",[16]Miesieczne!X41)</f>
        <v>96.8</v>
      </c>
      <c r="HS42" s="6" t="str">
        <f>IF([16]Miesieczne!Y41=0,"",[16]Miesieczne!Y41)</f>
        <v/>
      </c>
      <c r="HT42" s="21">
        <f>IF([16]Miesieczne!Z41=0,".",[16]Miesieczne!Z41)</f>
        <v>95.4</v>
      </c>
      <c r="HU42" s="22" t="str">
        <f>IF([16]Miesieczne!AA41=0,"",[16]Miesieczne!AA41)</f>
        <v/>
      </c>
      <c r="HV42" s="6">
        <f>IF([16]Miesieczne!AB41=0,".",[16]Miesieczne!AB41)</f>
        <v>89.3</v>
      </c>
      <c r="HW42" s="6" t="str">
        <f>IF([16]Miesieczne!AC41=0,"",[16]Miesieczne!AC41)</f>
        <v/>
      </c>
      <c r="HX42" s="21">
        <f>IF([16]Miesieczne!AD41=0,".",[16]Miesieczne!AD41)</f>
        <v>92.9</v>
      </c>
      <c r="HY42" s="22" t="str">
        <f>IF([16]Miesieczne!AE41=0,"",[16]Miesieczne!AE41)</f>
        <v/>
      </c>
      <c r="HZ42" s="6">
        <f>IF([16]Miesieczne!AF41=0,".",[16]Miesieczne!AF41)</f>
        <v>90.2</v>
      </c>
      <c r="IA42" s="6" t="str">
        <f>IF([16]Miesieczne!AG41=0,"",[16]Miesieczne!AG41)</f>
        <v/>
      </c>
      <c r="IB42" s="19">
        <f>IF([17]Miesieczne!B41=0,".",[17]Miesieczne!B41)</f>
        <v>7213</v>
      </c>
      <c r="IC42" s="58" t="str">
        <f>IF([17]Miesieczne!C41=0,"",[17]Miesieczne!C41)</f>
        <v/>
      </c>
      <c r="ID42" s="3">
        <f>IF([17]Miesieczne!D41=0,".",[17]Miesieczne!D41)</f>
        <v>585</v>
      </c>
      <c r="IE42" s="3" t="str">
        <f>IF([17]Miesieczne!E41=0,"",[17]Miesieczne!E41)</f>
        <v/>
      </c>
      <c r="IF42" s="19">
        <f>IF([18]Miesieczne!B41=0,".",[18]Miesieczne!B41)</f>
        <v>13993</v>
      </c>
      <c r="IG42" s="58" t="str">
        <f>IF([18]Miesieczne!C41=0,"",[18]Miesieczne!C41)</f>
        <v/>
      </c>
      <c r="IH42" s="3">
        <v>2293</v>
      </c>
      <c r="II42" s="3"/>
      <c r="IJ42" s="19">
        <f>IF([19]Wartosci_miesieczne!B41=0,".",[19]Wartosci_miesieczne!B41)</f>
        <v>15562</v>
      </c>
      <c r="IK42" s="22" t="str">
        <f>IF([19]Wartosci_miesieczne!C41=0,"",[19]Wartosci_miesieczne!C41)</f>
        <v/>
      </c>
      <c r="IL42" s="6">
        <f>IF(ROUND([20]Wartosci!B41/1000,1)=0,".",ROUND([20]Wartosci!B41/1000,1))</f>
        <v>40.4</v>
      </c>
      <c r="IM42" s="22" t="str">
        <f>IF([20]Wartosci!C41=0,"",[20]Wartosci!C41)</f>
        <v/>
      </c>
      <c r="IN42" s="21">
        <f>IF([21]Miesieczne!B41=0,".",[21]Miesieczne!B41)</f>
        <v>85.8</v>
      </c>
      <c r="IO42" s="22" t="str">
        <f>IF([21]Miesieczne!C41=0,"",[21]Miesieczne!C41)</f>
        <v/>
      </c>
      <c r="IP42" s="6">
        <f>IF([21]Miesieczne!D41=0,".",[21]Miesieczne!D41)</f>
        <v>98.3</v>
      </c>
      <c r="IQ42" s="6" t="str">
        <f>IF([21]Miesieczne!E41=0,"",[21]Miesieczne!E41)</f>
        <v/>
      </c>
      <c r="IR42" s="21">
        <f>IF([21]Miesieczne!F41=0,".",[21]Miesieczne!F41)</f>
        <v>87.9</v>
      </c>
      <c r="IS42" s="22" t="str">
        <f>IF([21]Miesieczne!G41=0,"",[21]Miesieczne!G41)</f>
        <v/>
      </c>
      <c r="IT42" s="6" t="s">
        <v>569</v>
      </c>
      <c r="IU42" s="6"/>
      <c r="IV42" s="21">
        <f>IF([21]Ceny_stale_A!B41=0,".",[21]Ceny_stale_A!B41)</f>
        <v>100.7</v>
      </c>
      <c r="IW42" s="95" t="str">
        <f>IF([21]Ceny_stale_A!C41=0,"",[21]Ceny_stale_A!C41)</f>
        <v/>
      </c>
      <c r="IX42" s="96" t="s">
        <v>569</v>
      </c>
      <c r="IY42" s="6"/>
      <c r="IZ42" s="21" t="s">
        <v>569</v>
      </c>
      <c r="JA42" s="22"/>
      <c r="JB42" s="6" t="s">
        <v>569</v>
      </c>
      <c r="JC42" s="6"/>
      <c r="JD42" s="21">
        <f>IF([22]Miesieczne!D41=0,".",[22]Miesieczne!D41)</f>
        <v>53780.4</v>
      </c>
      <c r="JE42" s="22" t="str">
        <f>IF([22]Miesieczne!E41=0,"",[22]Miesieczne!E41)</f>
        <v/>
      </c>
      <c r="JF42" s="6">
        <f>IF([22]Miesieczne!F41=0,".",[22]Miesieczne!F41)</f>
        <v>57160.1</v>
      </c>
      <c r="JG42" s="6" t="str">
        <f>IF([22]Miesieczne!G41=0,"",[22]Miesieczne!G41)</f>
        <v/>
      </c>
      <c r="JH42" s="21">
        <f>IF([22]Miesieczne!H41=0,".",[22]Miesieczne!H41)</f>
        <v>-3379.7</v>
      </c>
      <c r="JI42" s="22" t="str">
        <f>IF([22]Miesieczne!I41=0,"",[22]Miesieczne!I41)</f>
        <v/>
      </c>
      <c r="JJ42" s="6">
        <f>IF([22]Miesieczne!J41=0,".",[22]Miesieczne!J41)</f>
        <v>102.4</v>
      </c>
      <c r="JK42" s="6" t="str">
        <f>IF([22]Miesieczne!K41=0,"",[22]Miesieczne!K41)</f>
        <v/>
      </c>
      <c r="JL42" s="21">
        <f>IF([22]Miesieczne!L41=0,".",[22]Miesieczne!L41)</f>
        <v>92.7</v>
      </c>
      <c r="JM42" s="22" t="str">
        <f>IF([22]Miesieczne!M41=0,"",[22]Miesieczne!M41)</f>
        <v/>
      </c>
      <c r="JN42" s="6">
        <f>IF([22]Miesieczne!N41=0,".",[22]Miesieczne!N41)</f>
        <v>101.5</v>
      </c>
      <c r="JO42" s="6" t="str">
        <f>IF([22]Miesieczne!O41=0,"",[22]Miesieczne!O41)</f>
        <v/>
      </c>
      <c r="JP42" s="21">
        <f>IF([22]Miesieczne!P41=0,".",[22]Miesieczne!P41)</f>
        <v>96.7</v>
      </c>
      <c r="JQ42" s="6" t="str">
        <f>IF([22]Miesieczne!Q41=0,"",[22]Miesieczne!Q41)</f>
        <v/>
      </c>
      <c r="JR42" s="6"/>
      <c r="JS42" s="25"/>
      <c r="JT42" s="25"/>
    </row>
    <row r="43" spans="1:280" s="4" customFormat="1" ht="15" customHeight="1" x14ac:dyDescent="0.2">
      <c r="A43" s="110" t="s">
        <v>264</v>
      </c>
      <c r="B43" s="19">
        <f>IF([1]Wartosci!B42=0,".",[1]Wartosci!B42)</f>
        <v>38533</v>
      </c>
      <c r="C43" s="58" t="str">
        <f>IF([1]Wartosci!C42=0,"",[1]Wartosci!C42)</f>
        <v/>
      </c>
      <c r="D43" s="19">
        <f>IF([2]Wartosci!B42=0,".",[2]Wartosci!B42)</f>
        <v>5474</v>
      </c>
      <c r="E43" s="58" t="str">
        <f>IF([2]Wartosci!C42=0,"",[2]Wartosci!C42)</f>
        <v/>
      </c>
      <c r="F43" s="63">
        <f>IF([2]Miesieczne_I!B42=0,".",[2]Miesieczne_I!B42)</f>
        <v>97.7</v>
      </c>
      <c r="G43" s="63" t="str">
        <f>IF([2]Miesieczne_I!C42=0,"",[2]Miesieczne_I!C42)</f>
        <v/>
      </c>
      <c r="H43" s="21">
        <f>IF([2]A!B42=0,".",[2]A!B42)</f>
        <v>99.5</v>
      </c>
      <c r="I43" s="22" t="str">
        <f>IF([2]A!C42=0,"",[2]A!C42)</f>
        <v/>
      </c>
      <c r="J43" s="21">
        <f>IF([2]B!B42=0,".",[2]B!B42)</f>
        <v>99.6</v>
      </c>
      <c r="K43" s="22" t="str">
        <f>IF([2]B!C42=0,"",[2]B!C42)</f>
        <v/>
      </c>
      <c r="L43" s="21">
        <f>IF([3]Wartosci!T42=0,".",[3]Wartosci!T42)</f>
        <v>13.4</v>
      </c>
      <c r="M43" s="22" t="str">
        <f>IF([3]Wartosci!U42=0,"",[3]Wartosci!U42)</f>
        <v/>
      </c>
      <c r="N43" s="24">
        <f>IF([4]Wartosci!B42=0,".",[4]Wartosci!B42)</f>
        <v>4111.6899999999996</v>
      </c>
      <c r="O43" s="57" t="str">
        <f>IF([4]Wartosci!C42=0,"",[4]Wartosci!C42)</f>
        <v/>
      </c>
      <c r="P43" s="21">
        <f>IF([4]A!B42=0,".",[4]A!B42)</f>
        <v>102.4</v>
      </c>
      <c r="Q43" s="22" t="str">
        <f>IF([4]A!C42=0,"",[4]A!C42)</f>
        <v/>
      </c>
      <c r="R43" s="21">
        <f>IF([4]B!B42=0,".",[4]B!B42)</f>
        <v>108.8</v>
      </c>
      <c r="S43" s="22" t="str">
        <f>IF([4]B!C42=0,"",[4]B!C42)</f>
        <v/>
      </c>
      <c r="T43" s="64">
        <f>IF([4]Miesieczne!B42=0,".",[4]Miesieczne!B42)</f>
        <v>98.8</v>
      </c>
      <c r="U43" s="64" t="str">
        <f>IF([4]Miesieczne!C42=0,"",[4]Miesieczne!C42)</f>
        <v/>
      </c>
      <c r="V43" s="66">
        <f>IF([4]Miesieczne!D42=0,".",[4]Miesieczne!D42)</f>
        <v>100</v>
      </c>
      <c r="W43" s="67" t="str">
        <f>IF([4]Miesieczne!E42=0,"",[4]Miesieczne!E42)</f>
        <v/>
      </c>
      <c r="X43" s="64">
        <f>IF([4]Miesieczne!F42=0,".",[4]Miesieczne!F42)</f>
        <v>108.7</v>
      </c>
      <c r="Y43" s="64" t="str">
        <f>IF([4]Miesieczne!G42=0,"",[4]Miesieczne!G42)</f>
        <v/>
      </c>
      <c r="Z43" s="24">
        <f>IF([5]Wartosci!X42=0,".",[5]Wartosci!X42)</f>
        <v>1839.06</v>
      </c>
      <c r="AA43" s="57" t="str">
        <f>IF([5]Wartosci!Y42=0,"",[5]Wartosci!Y42)</f>
        <v/>
      </c>
      <c r="AB43" s="21">
        <f>IF([5]A!X42=0,".",[5]A!X42)</f>
        <v>105.4</v>
      </c>
      <c r="AC43" s="22" t="str">
        <f>IF([5]A!Y42=0,"",[5]A!Y42)</f>
        <v/>
      </c>
      <c r="AD43" s="21">
        <f>IF([5]B!X42=0,".",[5]B!X42)</f>
        <v>99.9</v>
      </c>
      <c r="AE43" s="22" t="str">
        <f>IF([5]B!Y42=0,"",[5]B!Y42)</f>
        <v/>
      </c>
      <c r="AF43" s="64">
        <f>IF([5]Miesieczne!B42=0,".",[5]Miesieczne!B42)</f>
        <v>89.4</v>
      </c>
      <c r="AG43" s="64" t="str">
        <f>IF([5]Miesieczne!C42=0,"",[5]Miesieczne!C42)</f>
        <v/>
      </c>
      <c r="AH43" s="66">
        <f>IF([5]Miesieczne!D42=0,".",[5]Miesieczne!D42)</f>
        <v>102.6</v>
      </c>
      <c r="AI43" s="67" t="str">
        <f>IF([5]Miesieczne!E42=0,"",[5]Miesieczne!E42)</f>
        <v/>
      </c>
      <c r="AJ43" s="64">
        <f>IF([5]Miesieczne!F42=0,".",[5]Miesieczne!F42)</f>
        <v>99.7</v>
      </c>
      <c r="AK43" s="64" t="str">
        <f>IF([5]Miesieczne!G42=0,"",[5]Miesieczne!G42)</f>
        <v/>
      </c>
      <c r="AL43" s="24">
        <f>IF([5]Wartosci!AH42=0,".",[5]Wartosci!AH42)</f>
        <v>1059.95</v>
      </c>
      <c r="AM43" s="57" t="str">
        <f>IF([5]Wartosci!AI42=0,"",[5]Wartosci!AI42)</f>
        <v/>
      </c>
      <c r="AN43" s="21">
        <f>IF([5]A!AH42=0,".",[5]A!AH42)</f>
        <v>107.7</v>
      </c>
      <c r="AO43" s="22" t="str">
        <f>IF([5]A!AI42=0,"",[5]A!AI42)</f>
        <v/>
      </c>
      <c r="AP43" s="21">
        <f>IF([5]B!AH42=0,".",[5]B!AH42)</f>
        <v>100</v>
      </c>
      <c r="AQ43" s="22" t="str">
        <f>IF([5]B!AI42=0,"",[5]B!AI42)</f>
        <v/>
      </c>
      <c r="AR43" s="21">
        <f>IF([5]Miesieczne!H42=0,".",[5]Miesieczne!H42)</f>
        <v>89.6</v>
      </c>
      <c r="AS43" s="22" t="str">
        <f>IF([5]Miesieczne!I42=0,"",[5]Miesieczne!I42)</f>
        <v/>
      </c>
      <c r="AT43" s="21">
        <f>IF([5]Miesieczne!J42=0,".",[5]Miesieczne!J42)</f>
        <v>104.9</v>
      </c>
      <c r="AU43" s="22" t="str">
        <f>IF([5]Miesieczne!K42=0,"",[5]Miesieczne!K42)</f>
        <v/>
      </c>
      <c r="AV43" s="21">
        <f>IF([5]Miesieczne!L42=0,".",[5]Miesieczne!L42)</f>
        <v>99.8</v>
      </c>
      <c r="AW43" s="22" t="str">
        <f>IF([5]Miesieczne!M42=0,"",[5]Miesieczne!M42)</f>
        <v/>
      </c>
      <c r="AX43" s="21">
        <f>IF([6]Miesieczne!B42=0,".",[6]Miesieczne!B42)</f>
        <v>484.8</v>
      </c>
      <c r="AY43" s="22" t="str">
        <f>IF([6]Miesieczne!C42=0,"",[6]Miesieczne!C42)</f>
        <v/>
      </c>
      <c r="AZ43" s="21">
        <f>IF([6]Miesieczne!D42=0,".",[6]Miesieczne!D42)</f>
        <v>900.3</v>
      </c>
      <c r="BA43" s="22" t="str">
        <f>IF([6]Miesieczne!E42=0,"",[6]Miesieczne!E42)</f>
        <v/>
      </c>
      <c r="BB43" s="21">
        <f>IF([6]Miesieczne!F42=0,".",[6]Miesieczne!F42)</f>
        <v>921.4</v>
      </c>
      <c r="BC43" s="22" t="str">
        <f>IF([6]Miesieczne!G42=0,"",[6]Miesieczne!G42)</f>
        <v/>
      </c>
      <c r="BD43" s="21">
        <f>IF([7]Miesieczne!B42=0,".",[7]Miesieczne!B42)</f>
        <v>910.1</v>
      </c>
      <c r="BE43" s="22" t="str">
        <f>IF([7]Miesieczne!C42=0,"",[7]Miesieczne!C42)</f>
        <v/>
      </c>
      <c r="BF43" s="21">
        <f>IF([7]Miesieczne!D42=0,".",[7]Miesieczne!D42)</f>
        <v>169.2</v>
      </c>
      <c r="BG43" s="22" t="str">
        <f>IF([7]Miesieczne!E42=0,"",[7]Miesieczne!E42)</f>
        <v/>
      </c>
      <c r="BH43" s="24">
        <f>IF([7]Miesieczne!F42=0,".",[7]Miesieczne!F42)</f>
        <v>4.25</v>
      </c>
      <c r="BI43" s="57" t="str">
        <f>IF([7]Miesieczne!G42=0,"",[7]Miesieczne!G42)</f>
        <v/>
      </c>
      <c r="BJ43" s="24">
        <f>IF([7]Miesieczne!H42=0,".",[7]Miesieczne!H42)</f>
        <v>5.75</v>
      </c>
      <c r="BK43" s="57" t="str">
        <f>IF([7]Miesieczne!I42=0,"",[7]Miesieczne!I42)</f>
        <v/>
      </c>
      <c r="BL43" s="24">
        <f>IF([7]Miesieczne!J42=0,".",[7]Miesieczne!J42)</f>
        <v>2.75</v>
      </c>
      <c r="BM43" s="57" t="str">
        <f>IF([7]Miesieczne!K42=0,"",[7]Miesieczne!K42)</f>
        <v/>
      </c>
      <c r="BN43" s="24">
        <f>IF([7]Miesieczne!L42=0,".",[7]Miesieczne!L42)</f>
        <v>4.5</v>
      </c>
      <c r="BO43" s="57" t="str">
        <f>IF([7]Miesieczne!M42=0,"",[7]Miesieczne!M42)</f>
        <v/>
      </c>
      <c r="BP43" s="21">
        <f>IF([7]Miesieczne!N42=0,".",[7]Miesieczne!N42)</f>
        <v>2.1</v>
      </c>
      <c r="BQ43" s="22" t="str">
        <f>IF([7]Miesieczne!O42=0,"",[7]Miesieczne!O42)</f>
        <v/>
      </c>
      <c r="BR43" s="21">
        <f>IF([7]Miesieczne!P42=0,".",[7]Miesieczne!P42)</f>
        <v>4.8</v>
      </c>
      <c r="BS43" s="22" t="str">
        <f>IF([7]Miesieczne!Q42=0,"",[7]Miesieczne!Q42)</f>
        <v/>
      </c>
      <c r="BT43" s="21">
        <f>IF([7]Miesieczne!R42=0,".",[7]Miesieczne!R42)</f>
        <v>2.1</v>
      </c>
      <c r="BU43" s="22" t="str">
        <f>IF([7]Miesieczne!S42=0,"",[7]Miesieczne!S42)</f>
        <v/>
      </c>
      <c r="BV43" s="21">
        <f>IF([7]Miesieczne!T42=0,".",[7]Miesieczne!T42)</f>
        <v>4.7</v>
      </c>
      <c r="BW43" s="22" t="str">
        <f>IF([7]Miesieczne!U42=0,"",[7]Miesieczne!U42)</f>
        <v/>
      </c>
      <c r="BX43" s="21">
        <f>IF([8]Wartosci!B42=0,".",[8]Wartosci!B42)</f>
        <v>6.8</v>
      </c>
      <c r="BY43" s="22" t="str">
        <f>IF([8]Wartosci!C42=0,"",[8]Wartosci!C42)</f>
        <v/>
      </c>
      <c r="BZ43" s="21">
        <f>IF([9]A!B42=0,".",[9]A!B42)</f>
        <v>133.9</v>
      </c>
      <c r="CA43" s="22" t="str">
        <f>IF([9]A!C42=0,"",[9]A!C42)</f>
        <v/>
      </c>
      <c r="CB43" s="21">
        <f>IF([9]B!B42=0,".",[9]B!B42)</f>
        <v>104.7</v>
      </c>
      <c r="CC43" s="22" t="str">
        <f>IF([9]B!C42=0,"",[9]B!C42)</f>
        <v/>
      </c>
      <c r="CD43" s="21">
        <f>IF([9]A!D42=0,".",[9]A!D42)</f>
        <v>93.5</v>
      </c>
      <c r="CE43" s="22" t="str">
        <f>IF([9]A!E42=0,"",[9]A!E42)</f>
        <v/>
      </c>
      <c r="CF43" s="21">
        <f>IF([9]B!D42=0,".",[9]B!D42)</f>
        <v>102.9</v>
      </c>
      <c r="CG43" s="22" t="str">
        <f>IF([9]B!E42=0,"",[9]B!E42)</f>
        <v/>
      </c>
      <c r="CH43" s="21">
        <f>IF([9]A!N42=0,".",[9]A!N42)</f>
        <v>103.6</v>
      </c>
      <c r="CI43" s="22" t="str">
        <f>IF([9]A!O42=0,"",[9]A!O42)</f>
        <v/>
      </c>
      <c r="CJ43" s="21">
        <f>IF([9]B!N42=0,".",[9]B!N42)</f>
        <v>100.5</v>
      </c>
      <c r="CK43" s="22" t="str">
        <f>IF([9]B!O42=0,"",[9]B!O42)</f>
        <v/>
      </c>
      <c r="CL43" s="21">
        <f>IF([9]A!P42=0,".",[9]A!P42)</f>
        <v>96.2</v>
      </c>
      <c r="CM43" s="22" t="str">
        <f>IF([9]A!Q42=0,"",[9]A!Q42)</f>
        <v/>
      </c>
      <c r="CN43" s="21">
        <f>IF([9]B!P42=0,".",[9]B!P42)</f>
        <v>93.8</v>
      </c>
      <c r="CO43" s="22" t="str">
        <f>IF([9]B!Q42=0,"",[9]B!Q42)</f>
        <v/>
      </c>
      <c r="CP43" s="21">
        <f>IF([10]A!B42=0,".",[10]A!B42)</f>
        <v>98.9</v>
      </c>
      <c r="CQ43" s="22" t="str">
        <f>IF([10]A!C42=0,"",[10]A!C42)</f>
        <v/>
      </c>
      <c r="CR43" s="21">
        <f>IF([10]B!B42=0,".",[10]B!B42)</f>
        <v>99.4</v>
      </c>
      <c r="CS43" s="22" t="str">
        <f>IF([10]B!C42=0,"",[10]B!C42)</f>
        <v/>
      </c>
      <c r="CT43" s="21">
        <f>IF([10]C_miesieczne!B42=0,".",[10]C_miesieczne!B42)</f>
        <v>98.9</v>
      </c>
      <c r="CU43" s="22" t="str">
        <f>IF([10]C_miesieczne!C42=0,"",[10]C_miesieczne!C42)</f>
        <v/>
      </c>
      <c r="CV43" s="21">
        <f>IF([10]A!D42=0,".",[10]A!D42)</f>
        <v>94.1</v>
      </c>
      <c r="CW43" s="22" t="str">
        <f>IF([10]A!E42=0,"",[10]A!E42)</f>
        <v/>
      </c>
      <c r="CX43" s="21">
        <f>IF([10]B!D42=0,".",[10]B!D42)</f>
        <v>98.9</v>
      </c>
      <c r="CY43" s="22" t="str">
        <f>IF([10]B!E42=0,"",[10]B!E42)</f>
        <v/>
      </c>
      <c r="CZ43" s="21">
        <f>IF([10]C_miesieczne!D42=0,".",[10]C_miesieczne!D42)</f>
        <v>94.1</v>
      </c>
      <c r="DA43" s="22" t="str">
        <f>IF([10]C_miesieczne!E42=0,"",[10]C_miesieczne!E42)</f>
        <v/>
      </c>
      <c r="DB43" s="21">
        <f>IF([10]A!H42=0,".",[10]A!H42)</f>
        <v>98.3</v>
      </c>
      <c r="DC43" s="22" t="str">
        <f>IF([10]A!I42=0,"",[10]A!I42)</f>
        <v/>
      </c>
      <c r="DD43" s="21">
        <f>IF([10]B!H42=0,".",[10]B!H42)</f>
        <v>99.3</v>
      </c>
      <c r="DE43" s="22" t="str">
        <f>IF([10]B!I42=0,"",[10]B!I42)</f>
        <v/>
      </c>
      <c r="DF43" s="21">
        <f>IF([10]C_miesieczne!F42=0,".",[10]C_miesieczne!F42)</f>
        <v>98.3</v>
      </c>
      <c r="DG43" s="22" t="str">
        <f>IF([10]C_miesieczne!G42=0,"",[10]C_miesieczne!G42)</f>
        <v/>
      </c>
      <c r="DH43" s="21">
        <f>IF([10]A!BB42=0,".",[10]A!BB42)</f>
        <v>105.7</v>
      </c>
      <c r="DI43" s="22" t="str">
        <f>IF([10]A!BC42=0,"",[10]A!BC42)</f>
        <v/>
      </c>
      <c r="DJ43" s="21">
        <f>IF([10]B!BB42=0,".",[10]B!BB42)</f>
        <v>100</v>
      </c>
      <c r="DK43" s="22" t="str">
        <f>IF([10]B!BC42=0,"",[10]B!BC42)</f>
        <v/>
      </c>
      <c r="DL43" s="21">
        <f>IF([10]C_miesieczne!H42=0,".",[10]C_miesieczne!H42)</f>
        <v>105.7</v>
      </c>
      <c r="DM43" s="22" t="str">
        <f>IF([10]C_miesieczne!I42=0,"",[10]C_miesieczne!I42)</f>
        <v/>
      </c>
      <c r="DN43" s="21">
        <f>IF([10]A!BD42=0,".",[10]A!BD42)</f>
        <v>102.9</v>
      </c>
      <c r="DO43" s="22" t="str">
        <f>IF([10]A!BE42=0,"",[10]A!BE42)</f>
        <v/>
      </c>
      <c r="DP43" s="21">
        <f>IF([10]B!BD42=0,".",[10]B!BD42)</f>
        <v>100.2</v>
      </c>
      <c r="DQ43" s="22" t="str">
        <f>IF([10]B!BE42=0,"",[10]B!BE42)</f>
        <v/>
      </c>
      <c r="DR43" s="21">
        <f>IF([10]C_miesieczne!J42=0,".",[10]C_miesieczne!J42)</f>
        <v>102.9</v>
      </c>
      <c r="DS43" s="22" t="str">
        <f>IF([10]C_miesieczne!K42=0,"",[10]C_miesieczne!K42)</f>
        <v/>
      </c>
      <c r="DT43" s="21">
        <f>IF([11]A_Prod_bud_mont!B42=0,".",[11]A_Prod_bud_mont!B42)</f>
        <v>98.7</v>
      </c>
      <c r="DU43" s="22" t="str">
        <f>IF([11]A_Prod_bud_mont!C42=0,"",[11]A_Prod_bud_mont!C42)</f>
        <v/>
      </c>
      <c r="DV43" s="21">
        <f>IF([11]B_Prod_bud_mont!B42=0,".",[11]B_Prod_bud_mont!B42)</f>
        <v>99.9</v>
      </c>
      <c r="DW43" s="22" t="str">
        <f>IF([11]B_Prod_bud_mont!C42=0,"",[11]B_Prod_bud_mont!C42)</f>
        <v/>
      </c>
      <c r="DX43" s="21">
        <f>IF([11]Miesieczne!B42=0,".",[11]Miesieczne!B42)</f>
        <v>98.7</v>
      </c>
      <c r="DY43" s="22" t="str">
        <f>IF([11]Miesieczne!C42=0,"",[11]Miesieczne!C42)</f>
        <v/>
      </c>
      <c r="DZ43" s="21">
        <f>IF([12]A!B42=0,".",[12]A!B42)</f>
        <v>102.4</v>
      </c>
      <c r="EA43" s="22" t="str">
        <f>IF([12]A!C42=0,"",[12]A!C42)</f>
        <v/>
      </c>
      <c r="EB43" s="21">
        <f>IF([12]B!B42=0,".",[12]B!B42)</f>
        <v>100.1</v>
      </c>
      <c r="EC43" s="22" t="str">
        <f>IF([12]B!C42=0,"",[12]B!C42)</f>
        <v/>
      </c>
      <c r="ED43" s="21">
        <f>IF([12]C!B42=0,".",[12]C!B42)</f>
        <v>102.4</v>
      </c>
      <c r="EE43" s="22" t="str">
        <f>IF([12]C!C42=0,"",[12]C!C42)</f>
        <v/>
      </c>
      <c r="EF43" s="21">
        <f>IF([13]Miesieczne!B42=0,".",[13]Miesieczne!B42)</f>
        <v>96.8</v>
      </c>
      <c r="EG43" s="6" t="str">
        <f>IF([13]Miesieczne!C42=0,"",[13]Miesieczne!C42)</f>
        <v/>
      </c>
      <c r="EH43" s="21">
        <f>IF([13]Miesieczne!D42=0,".",[13]Miesieczne!D42)</f>
        <v>103.2</v>
      </c>
      <c r="EI43" s="22" t="str">
        <f>IF([13]Miesieczne!E42=0,"",[13]Miesieczne!E42)</f>
        <v/>
      </c>
      <c r="EJ43" s="6">
        <f>IF([13]Miesieczne!F42=0,".",[13]Miesieczne!F42)</f>
        <v>92.9</v>
      </c>
      <c r="EK43" s="6" t="str">
        <f>IF([13]Miesieczne!G42=0,"",[13]Miesieczne!G42)</f>
        <v/>
      </c>
      <c r="EL43" s="21">
        <f>IF([13]Miesieczne!H42=0,".",[13]Miesieczne!H42)</f>
        <v>98.4</v>
      </c>
      <c r="EM43" s="22" t="str">
        <f>IF([13]Miesieczne!I42=0,"",[13]Miesieczne!I42)</f>
        <v/>
      </c>
      <c r="EN43" s="6">
        <f>IF([13]Miesieczne!J42=0,".",[13]Miesieczne!J42)</f>
        <v>104.2</v>
      </c>
      <c r="EO43" s="22" t="str">
        <f>IF([13]Miesieczne!K42=0,"",[13]Miesieczne!K42)</f>
        <v/>
      </c>
      <c r="EP43" s="13">
        <v>409.38</v>
      </c>
      <c r="EQ43" s="57"/>
      <c r="ER43" s="13">
        <v>312.3</v>
      </c>
      <c r="ES43" s="13"/>
      <c r="ET43" s="24">
        <v>338.71</v>
      </c>
      <c r="EU43" s="57"/>
      <c r="EV43" s="6">
        <f>IF([14]Wskazniki!B42=0,".",[14]Wskazniki!B42)</f>
        <v>82.5</v>
      </c>
      <c r="EW43" s="22" t="str">
        <f>IF([14]Wskazniki!C42=0,"",[14]Wskazniki!C42)</f>
        <v/>
      </c>
      <c r="EX43" s="21">
        <f>IF([14]Wskazniki!D42=0,".",[14]Wskazniki!D42)</f>
        <v>93.4</v>
      </c>
      <c r="EY43" s="22" t="str">
        <f>IF([14]Wskazniki!E42=0,"",[14]Wskazniki!E42)</f>
        <v/>
      </c>
      <c r="EZ43" s="6">
        <f>IF([14]Wskazniki!H42=0,".",[14]Wskazniki!H42)</f>
        <v>77</v>
      </c>
      <c r="FA43" s="22" t="str">
        <f>IF([14]Wskazniki!I42=0,"",[14]Wskazniki!I42)</f>
        <v/>
      </c>
      <c r="FB43" s="21">
        <f>IF([14]Wskazniki!BB42=0,".",[14]Wskazniki!BB42)</f>
        <v>135</v>
      </c>
      <c r="FC43" s="22" t="str">
        <f>IF([14]Wskazniki!BC42=0,"",[14]Wskazniki!BC42)</f>
        <v/>
      </c>
      <c r="FD43" s="6">
        <f>IF([14]Wskazniki!BD42=0,".",[14]Wskazniki!BD42)</f>
        <v>95</v>
      </c>
      <c r="FE43" s="22" t="str">
        <f>IF([14]Wskazniki!BE42=0,"",[14]Wskazniki!BE42)</f>
        <v/>
      </c>
      <c r="FF43" s="21">
        <f>IF([15]Miesieczne!B42=0,".",[15]Miesieczne!B42)</f>
        <v>137.30000000000001</v>
      </c>
      <c r="FG43" s="22" t="str">
        <f>IF([15]Miesieczne!C42=0,"",[15]Miesieczne!C42)</f>
        <v/>
      </c>
      <c r="FH43" s="6">
        <f>IF([16]A!B42=0,".",[16]A!B42)</f>
        <v>90.4</v>
      </c>
      <c r="FI43" s="22" t="str">
        <f>IF([16]A!C42=0,"",[16]A!C42)</f>
        <v/>
      </c>
      <c r="FJ43" s="21">
        <f>IF([16]A!D42=0,".",[16]A!D42)</f>
        <v>93.1</v>
      </c>
      <c r="FK43" s="22" t="str">
        <f>IF([16]A!E42=0,"",[16]A!E42)</f>
        <v/>
      </c>
      <c r="FL43" s="6">
        <f>IF([16]A!H42=0,".",[16]A!H42)</f>
        <v>88.2</v>
      </c>
      <c r="FM43" s="22" t="str">
        <f>IF([16]A!I42=0,"",[16]A!I42)</f>
        <v/>
      </c>
      <c r="FN43" s="21">
        <f>IF([16]A!BB42=0,".",[16]A!BB42)</f>
        <v>104.2</v>
      </c>
      <c r="FO43" s="95" t="str">
        <f>IF([16]A!BC42=0,"",[16]A!BC42)</f>
        <v/>
      </c>
      <c r="FP43" s="6">
        <f>IF([16]A!BD42=0,".",[16]A!BD42)</f>
        <v>96.6</v>
      </c>
      <c r="FQ43" s="22" t="str">
        <f>IF([16]A!BE42=0,"",[16]A!BE42)</f>
        <v/>
      </c>
      <c r="FR43" s="21">
        <f>IF([15]A!B42=0,".",[15]A!B42)</f>
        <v>75.099999999999994</v>
      </c>
      <c r="FS43" s="22" t="str">
        <f>IF([15]A!C42=0,"",[15]A!C42)</f>
        <v/>
      </c>
      <c r="FT43" s="6">
        <f>IF([16]B!B42=0,".",[16]B!B42)</f>
        <v>87.2</v>
      </c>
      <c r="FU43" s="22" t="str">
        <f>IF([16]B!C42=0,"",[16]B!C42)</f>
        <v/>
      </c>
      <c r="FV43" s="21">
        <f>IF([16]B!D42=0,".",[16]B!D42)</f>
        <v>89.1</v>
      </c>
      <c r="FW43" s="22" t="str">
        <f>IF([16]B!E42=0,"",[16]B!E42)</f>
        <v/>
      </c>
      <c r="FX43" s="6">
        <f>IF([16]B!H42=0,".",[16]B!H42)</f>
        <v>83.4</v>
      </c>
      <c r="FY43" s="22" t="str">
        <f>IF([16]B!I42=0,"",[16]B!I42)</f>
        <v/>
      </c>
      <c r="FZ43" s="21">
        <f>IF([16]B!BB42=0,".",[16]B!BB42)</f>
        <v>116.3</v>
      </c>
      <c r="GA43" s="22" t="str">
        <f>IF([16]B!BC42=0,"",[16]B!BC42)</f>
        <v/>
      </c>
      <c r="GB43" s="6">
        <f>IF([16]B!BD42=0,".",[16]B!BD42)</f>
        <v>104.1</v>
      </c>
      <c r="GC43" s="22" t="str">
        <f>IF([16]B!BE42=0,"",[16]B!BE42)</f>
        <v/>
      </c>
      <c r="GD43" s="21">
        <f>IF([15]B!B42=0,".",[15]B!B42)</f>
        <v>111.5</v>
      </c>
      <c r="GE43" s="22" t="str">
        <f>IF([15]B!C42=0,"",[15]B!C42)</f>
        <v/>
      </c>
      <c r="GF43" s="6">
        <f>IF([14]Miesieczne!B42=0,".",[14]Miesieczne!B42)</f>
        <v>89.2</v>
      </c>
      <c r="GG43" s="6" t="str">
        <f>IF([14]Miesieczne!C42=0,"",[14]Miesieczne!C42)</f>
        <v/>
      </c>
      <c r="GH43" s="21">
        <f>IF([14]Miesieczne!D42=0,".",[14]Miesieczne!D42)</f>
        <v>95.3</v>
      </c>
      <c r="GI43" s="22" t="str">
        <f>IF([14]Miesieczne!E42=0,"",[14]Miesieczne!E42)</f>
        <v/>
      </c>
      <c r="GJ43" s="6">
        <f>IF([14]Miesieczne!F42=0,".",[14]Miesieczne!F42)</f>
        <v>86.4</v>
      </c>
      <c r="GK43" s="6" t="str">
        <f>IF([14]Miesieczne!G42=0,"",[14]Miesieczne!G42)</f>
        <v/>
      </c>
      <c r="GL43" s="21">
        <f>IF([14]Miesieczne!H42=0,".",[14]Miesieczne!H42)</f>
        <v>110.9</v>
      </c>
      <c r="GM43" s="22" t="str">
        <f>IF([14]Miesieczne!I42=0,"",[14]Miesieczne!I42)</f>
        <v/>
      </c>
      <c r="GN43" s="6">
        <f>IF([14]Miesieczne!J42=0,".",[14]Miesieczne!J42)</f>
        <v>92</v>
      </c>
      <c r="GO43" s="6" t="str">
        <f>IF([14]Miesieczne!K42=0,"",[14]Miesieczne!K42)</f>
        <v/>
      </c>
      <c r="GP43" s="21">
        <f>IF([15]Miesieczne!D42=0,".",[15]Miesieczne!D42)</f>
        <v>93.6</v>
      </c>
      <c r="GQ43" s="22" t="str">
        <f>IF([15]Miesieczne!E42=0,"",[15]Miesieczne!E42)</f>
        <v/>
      </c>
      <c r="GR43" s="6">
        <f>IF([16]Miesieczne!B42=0,".",[16]Miesieczne!B42)</f>
        <v>94.8</v>
      </c>
      <c r="GS43" s="6" t="str">
        <f>IF([16]Miesieczne!C42=0,"",[16]Miesieczne!C42)</f>
        <v/>
      </c>
      <c r="GT43" s="21">
        <f>IF([16]Miesieczne!D42=0,".",[16]Miesieczne!D42)</f>
        <v>96.4</v>
      </c>
      <c r="GU43" s="22" t="str">
        <f>IF([16]Miesieczne!E42=0,"",[16]Miesieczne!E42)</f>
        <v/>
      </c>
      <c r="GV43" s="6">
        <f>IF([16]Miesieczne!F42=0,".",[16]Miesieczne!F42)</f>
        <v>92.8</v>
      </c>
      <c r="GW43" s="6" t="str">
        <f>IF([16]Miesieczne!G42=0,"",[16]Miesieczne!G42)</f>
        <v/>
      </c>
      <c r="GX43" s="21">
        <f>IF([16]Miesieczne!H42=0,".",[16]Miesieczne!H42)</f>
        <v>105.4</v>
      </c>
      <c r="GY43" s="22" t="str">
        <f>IF([16]Miesieczne!I42=0,"",[16]Miesieczne!I42)</f>
        <v/>
      </c>
      <c r="GZ43" s="6">
        <f>IF([16]Miesieczne!J42=0,".",[16]Miesieczne!J42)</f>
        <v>99.2</v>
      </c>
      <c r="HA43" s="6" t="str">
        <f>IF([16]Miesieczne!K42=0,"",[16]Miesieczne!K42)</f>
        <v/>
      </c>
      <c r="HB43" s="21">
        <f>IF([15]Miesieczne!F42=0,".",[15]Miesieczne!F42)</f>
        <v>78.7</v>
      </c>
      <c r="HC43" s="22" t="str">
        <f>IF([15]Miesieczne!G42=0,"",[15]Miesieczne!G42)</f>
        <v/>
      </c>
      <c r="HD43" s="6">
        <f>IF([16]Miesieczne!L42=0,".",[16]Miesieczne!L42)</f>
        <v>99.8</v>
      </c>
      <c r="HE43" s="22" t="str">
        <f>IF([16]Miesieczne!M42=0,"",[16]Miesieczne!M42)</f>
        <v/>
      </c>
      <c r="HF43" s="6">
        <f>IF([16]Miesieczne!N42=0,".",[16]Miesieczne!N42)</f>
        <v>96.9</v>
      </c>
      <c r="HG43" s="6" t="str">
        <f>IF([16]Miesieczne!O42=0,"",[16]Miesieczne!O42)</f>
        <v/>
      </c>
      <c r="HH43" s="21">
        <f>IF([16]Miesieczne!P42=0,".",[16]Miesieczne!P42)</f>
        <v>98.7</v>
      </c>
      <c r="HI43" s="22" t="str">
        <f>IF([16]Miesieczne!Q42=0,"",[16]Miesieczne!Q42)</f>
        <v/>
      </c>
      <c r="HJ43" s="6">
        <f>IF([16]Miesieczne!R42=0,".",[16]Miesieczne!R42)</f>
        <v>104.5</v>
      </c>
      <c r="HK43" s="22" t="str">
        <f>IF([16]Miesieczne!S42=0,"",[16]Miesieczne!S42)</f>
        <v/>
      </c>
      <c r="HL43" s="6">
        <f>IF([16]Miesieczne!T42=0,".",[16]Miesieczne!T42)</f>
        <v>101.3</v>
      </c>
      <c r="HM43" s="22" t="str">
        <f>IF([16]Miesieczne!U42=0,"",[16]Miesieczne!U42)</f>
        <v/>
      </c>
      <c r="HN43" s="6">
        <f>IF([15]Miesieczne!H42=0,".",[15]Miesieczne!H42)</f>
        <v>91.3</v>
      </c>
      <c r="HO43" s="6" t="str">
        <f>IF([15]Miesieczne!I42=0,"",[15]Miesieczne!I42)</f>
        <v/>
      </c>
      <c r="HP43" s="21">
        <f>IF([16]Miesieczne!V42=0,".",[16]Miesieczne!V42)</f>
        <v>85.6</v>
      </c>
      <c r="HQ43" s="22" t="str">
        <f>IF([16]Miesieczne!W42=0,"",[16]Miesieczne!W42)</f>
        <v/>
      </c>
      <c r="HR43" s="6">
        <f>IF([16]Miesieczne!X42=0,".",[16]Miesieczne!X42)</f>
        <v>87.6</v>
      </c>
      <c r="HS43" s="6" t="str">
        <f>IF([16]Miesieczne!Y42=0,"",[16]Miesieczne!Y42)</f>
        <v/>
      </c>
      <c r="HT43" s="21">
        <f>IF([16]Miesieczne!Z42=0,".",[16]Miesieczne!Z42)</f>
        <v>89.4</v>
      </c>
      <c r="HU43" s="22" t="str">
        <f>IF([16]Miesieczne!AA42=0,"",[16]Miesieczne!AA42)</f>
        <v/>
      </c>
      <c r="HV43" s="6">
        <f>IF([16]Miesieczne!AB42=0,".",[16]Miesieczne!AB42)</f>
        <v>81.900000000000006</v>
      </c>
      <c r="HW43" s="6" t="str">
        <f>IF([16]Miesieczne!AC42=0,"",[16]Miesieczne!AC42)</f>
        <v/>
      </c>
      <c r="HX43" s="21">
        <f>IF([16]Miesieczne!AD42=0,".",[16]Miesieczne!AD42)</f>
        <v>85.1</v>
      </c>
      <c r="HY43" s="22" t="str">
        <f>IF([16]Miesieczne!AE42=0,"",[16]Miesieczne!AE42)</f>
        <v/>
      </c>
      <c r="HZ43" s="6">
        <f>IF([16]Miesieczne!AF42=0,".",[16]Miesieczne!AF42)</f>
        <v>91.8</v>
      </c>
      <c r="IA43" s="6" t="str">
        <f>IF([16]Miesieczne!AG42=0,"",[16]Miesieczne!AG42)</f>
        <v/>
      </c>
      <c r="IB43" s="19">
        <f>IF([17]Miesieczne!B42=0,".",[17]Miesieczne!B42)</f>
        <v>6372</v>
      </c>
      <c r="IC43" s="58" t="str">
        <f>IF([17]Miesieczne!C42=0,"",[17]Miesieczne!C42)</f>
        <v/>
      </c>
      <c r="ID43" s="3">
        <f>IF([17]Miesieczne!D42=0,".",[17]Miesieczne!D42)</f>
        <v>558</v>
      </c>
      <c r="IE43" s="3" t="str">
        <f>IF([17]Miesieczne!E42=0,"",[17]Miesieczne!E42)</f>
        <v/>
      </c>
      <c r="IF43" s="19">
        <f>IF([18]Miesieczne!B42=0,".",[18]Miesieczne!B42)</f>
        <v>14675</v>
      </c>
      <c r="IG43" s="58" t="str">
        <f>IF([18]Miesieczne!C42=0,"",[18]Miesieczne!C42)</f>
        <v/>
      </c>
      <c r="IH43" s="3">
        <v>2365</v>
      </c>
      <c r="II43" s="3"/>
      <c r="IJ43" s="19">
        <f>IF([19]Wartosci_miesieczne!B42=0,".",[19]Wartosci_miesieczne!B42)</f>
        <v>17112</v>
      </c>
      <c r="IK43" s="22" t="str">
        <f>IF([19]Wartosci_miesieczne!C42=0,"",[19]Wartosci_miesieczne!C42)</f>
        <v/>
      </c>
      <c r="IL43" s="6">
        <f>IF(ROUND([20]Wartosci!B42/1000,1)=0,".",ROUND([20]Wartosci!B42/1000,1))</f>
        <v>35</v>
      </c>
      <c r="IM43" s="22" t="str">
        <f>IF([20]Wartosci!C42=0,"",[20]Wartosci!C42)</f>
        <v/>
      </c>
      <c r="IN43" s="21">
        <f>IF([21]Miesieczne!B42=0,".",[21]Miesieczne!B42)</f>
        <v>102.4</v>
      </c>
      <c r="IO43" s="22" t="str">
        <f>IF([21]Miesieczne!C42=0,"",[21]Miesieczne!C42)</f>
        <v/>
      </c>
      <c r="IP43" s="6">
        <f>IF([21]Miesieczne!D42=0,".",[21]Miesieczne!D42)</f>
        <v>94.3</v>
      </c>
      <c r="IQ43" s="6" t="str">
        <f>IF([21]Miesieczne!E42=0,"",[21]Miesieczne!E42)</f>
        <v/>
      </c>
      <c r="IR43" s="21">
        <f>IF([21]Miesieczne!F42=0,".",[21]Miesieczne!F42)</f>
        <v>89.3</v>
      </c>
      <c r="IS43" s="22" t="str">
        <f>IF([21]Miesieczne!G42=0,"",[21]Miesieczne!G42)</f>
        <v/>
      </c>
      <c r="IT43" s="6" t="s">
        <v>569</v>
      </c>
      <c r="IU43" s="6"/>
      <c r="IV43" s="21">
        <f>IF([21]Ceny_stale_A!B42=0,".",[21]Ceny_stale_A!B42)</f>
        <v>96.4</v>
      </c>
      <c r="IW43" s="95" t="str">
        <f>IF([21]Ceny_stale_A!C42=0,"",[21]Ceny_stale_A!C42)</f>
        <v/>
      </c>
      <c r="IX43" s="96" t="s">
        <v>569</v>
      </c>
      <c r="IY43" s="6"/>
      <c r="IZ43" s="21" t="s">
        <v>569</v>
      </c>
      <c r="JA43" s="22"/>
      <c r="JB43" s="6" t="s">
        <v>569</v>
      </c>
      <c r="JC43" s="6"/>
      <c r="JD43" s="21">
        <f>IF([22]Miesieczne!D42=0,".",[22]Miesieczne!D42)</f>
        <v>41787.599999999999</v>
      </c>
      <c r="JE43" s="22" t="str">
        <f>IF([22]Miesieczne!E42=0,"",[22]Miesieczne!E42)</f>
        <v/>
      </c>
      <c r="JF43" s="6">
        <f>IF([22]Miesieczne!F42=0,".",[22]Miesieczne!F42)</f>
        <v>48385.3</v>
      </c>
      <c r="JG43" s="6" t="str">
        <f>IF([22]Miesieczne!G42=0,"",[22]Miesieczne!G42)</f>
        <v/>
      </c>
      <c r="JH43" s="21">
        <f>IF([22]Miesieczne!H42=0,".",[22]Miesieczne!H42)</f>
        <v>-6597.7</v>
      </c>
      <c r="JI43" s="22" t="str">
        <f>IF([22]Miesieczne!I42=0,"",[22]Miesieczne!I42)</f>
        <v/>
      </c>
      <c r="JJ43" s="6">
        <f>IF([22]Miesieczne!J42=0,".",[22]Miesieczne!J42)</f>
        <v>92.7</v>
      </c>
      <c r="JK43" s="6" t="str">
        <f>IF([22]Miesieczne!K42=0,"",[22]Miesieczne!K42)</f>
        <v/>
      </c>
      <c r="JL43" s="21">
        <f>IF([22]Miesieczne!L42=0,".",[22]Miesieczne!L42)</f>
        <v>75.3</v>
      </c>
      <c r="JM43" s="22" t="str">
        <f>IF([22]Miesieczne!M42=0,"",[22]Miesieczne!M42)</f>
        <v/>
      </c>
      <c r="JN43" s="6">
        <f>IF([22]Miesieczne!N42=0,".",[22]Miesieczne!N42)</f>
        <v>97.4</v>
      </c>
      <c r="JO43" s="6" t="str">
        <f>IF([22]Miesieczne!O42=0,"",[22]Miesieczne!O42)</f>
        <v/>
      </c>
      <c r="JP43" s="21">
        <f>IF([22]Miesieczne!P42=0,".",[22]Miesieczne!P42)</f>
        <v>86</v>
      </c>
      <c r="JQ43" s="6" t="str">
        <f>IF([22]Miesieczne!Q42=0,"",[22]Miesieczne!Q42)</f>
        <v/>
      </c>
      <c r="JR43" s="6"/>
      <c r="JS43" s="25"/>
      <c r="JT43" s="25"/>
    </row>
    <row r="44" spans="1:280" s="4" customFormat="1" ht="15" customHeight="1" x14ac:dyDescent="0.2">
      <c r="A44" s="110" t="s">
        <v>265</v>
      </c>
      <c r="B44" s="19">
        <f>IF([1]Wartosci!B43=0,".",[1]Wartosci!B43)</f>
        <v>38525</v>
      </c>
      <c r="C44" s="58" t="str">
        <f>IF([1]Wartosci!C43=0,"",[1]Wartosci!C43)</f>
        <v/>
      </c>
      <c r="D44" s="19">
        <f>IF([2]Wartosci!B43=0,".",[2]Wartosci!B43)</f>
        <v>5507</v>
      </c>
      <c r="E44" s="58" t="str">
        <f>IF([2]Wartosci!C43=0,"",[2]Wartosci!C43)</f>
        <v/>
      </c>
      <c r="F44" s="63">
        <f>IF([2]Miesieczne_I!B43=0,".",[2]Miesieczne_I!B43)</f>
        <v>98.3</v>
      </c>
      <c r="G44" s="63" t="str">
        <f>IF([2]Miesieczne_I!C43=0,"",[2]Miesieczne_I!C43)</f>
        <v/>
      </c>
      <c r="H44" s="21">
        <f>IF([2]A!B43=0,".",[2]A!B43)</f>
        <v>99.2</v>
      </c>
      <c r="I44" s="22" t="str">
        <f>IF([2]A!C43=0,"",[2]A!C43)</f>
        <v/>
      </c>
      <c r="J44" s="21">
        <f>IF([2]B!B43=0,".",[2]B!B43)</f>
        <v>100.6</v>
      </c>
      <c r="K44" s="22" t="str">
        <f>IF([2]B!C43=0,"",[2]B!C43)</f>
        <v/>
      </c>
      <c r="L44" s="21">
        <f>IF([3]Wartosci!T43=0,".",[3]Wartosci!T43)</f>
        <v>14.2</v>
      </c>
      <c r="M44" s="22" t="str">
        <f>IF([3]Wartosci!U43=0,"",[3]Wartosci!U43)</f>
        <v/>
      </c>
      <c r="N44" s="24">
        <f>IF([4]Wartosci!B43=0,".",[4]Wartosci!B43)</f>
        <v>3680.3</v>
      </c>
      <c r="O44" s="57" t="str">
        <f>IF([4]Wartosci!C43=0,"",[4]Wartosci!C43)</f>
        <v/>
      </c>
      <c r="P44" s="21">
        <f>IF([4]A!B43=0,".",[4]A!B43)</f>
        <v>100.4</v>
      </c>
      <c r="Q44" s="22" t="str">
        <f>IF([4]A!C43=0,"",[4]A!C43)</f>
        <v/>
      </c>
      <c r="R44" s="21">
        <f>IF([4]B!B43=0,".",[4]B!B43)</f>
        <v>89.5</v>
      </c>
      <c r="S44" s="22" t="str">
        <f>IF([4]B!C43=0,"",[4]B!C43)</f>
        <v/>
      </c>
      <c r="T44" s="64">
        <f>IF([4]Miesieczne!B43=0,".",[4]Miesieczne!B43)</f>
        <v>88.4</v>
      </c>
      <c r="U44" s="64" t="str">
        <f>IF([4]Miesieczne!C43=0,"",[4]Miesieczne!C43)</f>
        <v/>
      </c>
      <c r="V44" s="66">
        <f>IF([4]Miesieczne!D43=0,".",[4]Miesieczne!D43)</f>
        <v>98.7</v>
      </c>
      <c r="W44" s="67" t="str">
        <f>IF([4]Miesieczne!E43=0,"",[4]Miesieczne!E43)</f>
        <v/>
      </c>
      <c r="X44" s="64">
        <f>IF([4]Miesieczne!F43=0,".",[4]Miesieczne!F43)</f>
        <v>89.5</v>
      </c>
      <c r="Y44" s="64" t="str">
        <f>IF([4]Miesieczne!G43=0,"",[4]Miesieczne!G43)</f>
        <v/>
      </c>
      <c r="Z44" s="24">
        <f>IF([5]Wartosci!X43=0,".",[5]Wartosci!X43)</f>
        <v>1855.4</v>
      </c>
      <c r="AA44" s="57" t="str">
        <f>IF([5]Wartosci!Y43=0,"",[5]Wartosci!Y43)</f>
        <v/>
      </c>
      <c r="AB44" s="21">
        <f>IF([5]A!X43=0,".",[5]A!X43)</f>
        <v>106.2</v>
      </c>
      <c r="AC44" s="22" t="str">
        <f>IF([5]A!Y43=0,"",[5]A!Y43)</f>
        <v/>
      </c>
      <c r="AD44" s="21">
        <f>IF([5]B!X43=0,".",[5]B!X43)</f>
        <v>100.9</v>
      </c>
      <c r="AE44" s="22" t="str">
        <f>IF([5]B!Y43=0,"",[5]B!Y43)</f>
        <v/>
      </c>
      <c r="AF44" s="64">
        <f>IF([5]Miesieczne!B43=0,".",[5]Miesieczne!B43)</f>
        <v>90.1</v>
      </c>
      <c r="AG44" s="64" t="str">
        <f>IF([5]Miesieczne!C43=0,"",[5]Miesieczne!C43)</f>
        <v/>
      </c>
      <c r="AH44" s="66">
        <f>IF([5]Miesieczne!D43=0,".",[5]Miesieczne!D43)</f>
        <v>104.1</v>
      </c>
      <c r="AI44" s="67" t="str">
        <f>IF([5]Miesieczne!E43=0,"",[5]Miesieczne!E43)</f>
        <v/>
      </c>
      <c r="AJ44" s="64">
        <f>IF([5]Miesieczne!F43=0,".",[5]Miesieczne!F43)</f>
        <v>100.8</v>
      </c>
      <c r="AK44" s="64" t="str">
        <f>IF([5]Miesieczne!G43=0,"",[5]Miesieczne!G43)</f>
        <v/>
      </c>
      <c r="AL44" s="24">
        <f>IF([5]Wartosci!AH43=0,".",[5]Wartosci!AH43)</f>
        <v>1091.98</v>
      </c>
      <c r="AM44" s="57" t="str">
        <f>IF([5]Wartosci!AI43=0,"",[5]Wartosci!AI43)</f>
        <v/>
      </c>
      <c r="AN44" s="21">
        <f>IF([5]A!AH43=0,".",[5]A!AH43)</f>
        <v>108.8</v>
      </c>
      <c r="AO44" s="22" t="str">
        <f>IF([5]A!AI43=0,"",[5]A!AI43)</f>
        <v/>
      </c>
      <c r="AP44" s="21">
        <f>IF([5]B!AH43=0,".",[5]B!AH43)</f>
        <v>103</v>
      </c>
      <c r="AQ44" s="22" t="str">
        <f>IF([5]B!AI43=0,"",[5]B!AI43)</f>
        <v/>
      </c>
      <c r="AR44" s="21">
        <f>IF([5]Miesieczne!H43=0,".",[5]Miesieczne!H43)</f>
        <v>92.2</v>
      </c>
      <c r="AS44" s="22" t="str">
        <f>IF([5]Miesieczne!I43=0,"",[5]Miesieczne!I43)</f>
        <v/>
      </c>
      <c r="AT44" s="21">
        <f>IF([5]Miesieczne!J43=0,".",[5]Miesieczne!J43)</f>
        <v>106.7</v>
      </c>
      <c r="AU44" s="22" t="str">
        <f>IF([5]Miesieczne!K43=0,"",[5]Miesieczne!K43)</f>
        <v/>
      </c>
      <c r="AV44" s="21">
        <f>IF([5]Miesieczne!L43=0,".",[5]Miesieczne!L43)</f>
        <v>102.9</v>
      </c>
      <c r="AW44" s="22" t="str">
        <f>IF([5]Miesieczne!M43=0,"",[5]Miesieczne!M43)</f>
        <v/>
      </c>
      <c r="AX44" s="21">
        <f>IF([6]Miesieczne!B43=0,".",[6]Miesieczne!B43)</f>
        <v>476.8</v>
      </c>
      <c r="AY44" s="22" t="str">
        <f>IF([6]Miesieczne!C43=0,"",[6]Miesieczne!C43)</f>
        <v/>
      </c>
      <c r="AZ44" s="21">
        <f>IF([6]Miesieczne!D43=0,".",[6]Miesieczne!D43)</f>
        <v>895.7</v>
      </c>
      <c r="BA44" s="22" t="str">
        <f>IF([6]Miesieczne!E43=0,"",[6]Miesieczne!E43)</f>
        <v/>
      </c>
      <c r="BB44" s="21">
        <f>IF([6]Miesieczne!F43=0,".",[6]Miesieczne!F43)</f>
        <v>913.4</v>
      </c>
      <c r="BC44" s="22" t="str">
        <f>IF([6]Miesieczne!G43=0,"",[6]Miesieczne!G43)</f>
        <v/>
      </c>
      <c r="BD44" s="21">
        <f>IF([7]Miesieczne!B43=0,".",[7]Miesieczne!B43)</f>
        <v>918.7</v>
      </c>
      <c r="BE44" s="22" t="str">
        <f>IF([7]Miesieczne!C43=0,"",[7]Miesieczne!C43)</f>
        <v/>
      </c>
      <c r="BF44" s="21">
        <f>IF([7]Miesieczne!D43=0,".",[7]Miesieczne!D43)</f>
        <v>171.7</v>
      </c>
      <c r="BG44" s="22" t="str">
        <f>IF([7]Miesieczne!E43=0,"",[7]Miesieczne!E43)</f>
        <v/>
      </c>
      <c r="BH44" s="24">
        <f>IF([7]Miesieczne!F43=0,".",[7]Miesieczne!F43)</f>
        <v>4</v>
      </c>
      <c r="BI44" s="57" t="str">
        <f>IF([7]Miesieczne!G43=0,"",[7]Miesieczne!G43)</f>
        <v/>
      </c>
      <c r="BJ44" s="24">
        <f>IF([7]Miesieczne!H43=0,".",[7]Miesieczne!H43)</f>
        <v>5.5</v>
      </c>
      <c r="BK44" s="57" t="str">
        <f>IF([7]Miesieczne!I43=0,"",[7]Miesieczne!I43)</f>
        <v/>
      </c>
      <c r="BL44" s="24">
        <f>IF([7]Miesieczne!J43=0,".",[7]Miesieczne!J43)</f>
        <v>2.5</v>
      </c>
      <c r="BM44" s="57" t="str">
        <f>IF([7]Miesieczne!K43=0,"",[7]Miesieczne!K43)</f>
        <v/>
      </c>
      <c r="BN44" s="24">
        <f>IF([7]Miesieczne!L43=0,".",[7]Miesieczne!L43)</f>
        <v>4.25</v>
      </c>
      <c r="BO44" s="57" t="str">
        <f>IF([7]Miesieczne!M43=0,"",[7]Miesieczne!M43)</f>
        <v/>
      </c>
      <c r="BP44" s="21">
        <f>IF([7]Miesieczne!N43=0,".",[7]Miesieczne!N43)</f>
        <v>2.1</v>
      </c>
      <c r="BQ44" s="22" t="str">
        <f>IF([7]Miesieczne!O43=0,"",[7]Miesieczne!O43)</f>
        <v/>
      </c>
      <c r="BR44" s="21">
        <f>IF([7]Miesieczne!P43=0,".",[7]Miesieczne!P43)</f>
        <v>4.7</v>
      </c>
      <c r="BS44" s="22" t="str">
        <f>IF([7]Miesieczne!Q43=0,"",[7]Miesieczne!Q43)</f>
        <v/>
      </c>
      <c r="BT44" s="21">
        <f>IF([7]Miesieczne!R43=0,".",[7]Miesieczne!R43)</f>
        <v>2</v>
      </c>
      <c r="BU44" s="22" t="str">
        <f>IF([7]Miesieczne!S43=0,"",[7]Miesieczne!S43)</f>
        <v/>
      </c>
      <c r="BV44" s="21">
        <f>IF([7]Miesieczne!T43=0,".",[7]Miesieczne!T43)</f>
        <v>4.3</v>
      </c>
      <c r="BW44" s="22" t="str">
        <f>IF([7]Miesieczne!U43=0,"",[7]Miesieczne!U43)</f>
        <v/>
      </c>
      <c r="BX44" s="21">
        <f>IF([8]Wartosci!B43=0,".",[8]Wartosci!B43)</f>
        <v>6.5</v>
      </c>
      <c r="BY44" s="22" t="str">
        <f>IF([8]Wartosci!C43=0,"",[8]Wartosci!C43)</f>
        <v/>
      </c>
      <c r="BZ44" s="21">
        <f>IF([9]A!B43=0,".",[9]A!B43)</f>
        <v>131</v>
      </c>
      <c r="CA44" s="22" t="str">
        <f>IF([9]A!C43=0,"",[9]A!C43)</f>
        <v/>
      </c>
      <c r="CB44" s="21">
        <f>IF([9]B!B43=0,".",[9]B!B43)</f>
        <v>100.8</v>
      </c>
      <c r="CC44" s="22" t="str">
        <f>IF([9]B!C43=0,"",[9]B!C43)</f>
        <v/>
      </c>
      <c r="CD44" s="21">
        <f>IF([9]A!D43=0,".",[9]A!D43)</f>
        <v>98</v>
      </c>
      <c r="CE44" s="22" t="str">
        <f>IF([9]A!E43=0,"",[9]A!E43)</f>
        <v/>
      </c>
      <c r="CF44" s="21">
        <f>IF([9]B!D43=0,".",[9]B!D43)</f>
        <v>102.2</v>
      </c>
      <c r="CG44" s="22" t="str">
        <f>IF([9]B!E43=0,"",[9]B!E43)</f>
        <v/>
      </c>
      <c r="CH44" s="21">
        <f>IF([9]A!N43=0,".",[9]A!N43)</f>
        <v>99.5</v>
      </c>
      <c r="CI44" s="22" t="str">
        <f>IF([9]A!O43=0,"",[9]A!O43)</f>
        <v/>
      </c>
      <c r="CJ44" s="21">
        <f>IF([9]B!N43=0,".",[9]B!N43)</f>
        <v>99.7</v>
      </c>
      <c r="CK44" s="22" t="str">
        <f>IF([9]B!O43=0,"",[9]B!O43)</f>
        <v/>
      </c>
      <c r="CL44" s="21">
        <f>IF([9]A!P43=0,".",[9]A!P43)</f>
        <v>98.8</v>
      </c>
      <c r="CM44" s="22" t="str">
        <f>IF([9]A!Q43=0,"",[9]A!Q43)</f>
        <v/>
      </c>
      <c r="CN44" s="21">
        <f>IF([9]B!P43=0,".",[9]B!P43)</f>
        <v>95.6</v>
      </c>
      <c r="CO44" s="22" t="str">
        <f>IF([9]B!Q43=0,"",[9]B!Q43)</f>
        <v/>
      </c>
      <c r="CP44" s="21">
        <f>IF([10]A!B43=0,".",[10]A!B43)</f>
        <v>98.8</v>
      </c>
      <c r="CQ44" s="22" t="str">
        <f>IF([10]A!C43=0,"",[10]A!C43)</f>
        <v/>
      </c>
      <c r="CR44" s="21">
        <f>IF([10]B!B43=0,".",[10]B!B43)</f>
        <v>100</v>
      </c>
      <c r="CS44" s="22" t="str">
        <f>IF([10]B!C43=0,"",[10]B!C43)</f>
        <v/>
      </c>
      <c r="CT44" s="21">
        <f>IF([10]C_miesieczne!B43=0,".",[10]C_miesieczne!B43)</f>
        <v>100</v>
      </c>
      <c r="CU44" s="22" t="str">
        <f>IF([10]C_miesieczne!C43=0,"",[10]C_miesieczne!C43)</f>
        <v/>
      </c>
      <c r="CV44" s="21">
        <f>IF([10]A!D43=0,".",[10]A!D43)</f>
        <v>91.2</v>
      </c>
      <c r="CW44" s="22" t="str">
        <f>IF([10]A!E43=0,"",[10]A!E43)</f>
        <v/>
      </c>
      <c r="CX44" s="21">
        <f>IF([10]B!D43=0,".",[10]B!D43)</f>
        <v>98.7</v>
      </c>
      <c r="CY44" s="22" t="str">
        <f>IF([10]B!E43=0,"",[10]B!E43)</f>
        <v/>
      </c>
      <c r="CZ44" s="21">
        <f>IF([10]C_miesieczne!D43=0,".",[10]C_miesieczne!D43)</f>
        <v>98.7</v>
      </c>
      <c r="DA44" s="22" t="str">
        <f>IF([10]C_miesieczne!E43=0,"",[10]C_miesieczne!E43)</f>
        <v/>
      </c>
      <c r="DB44" s="21">
        <f>IF([10]A!H43=0,".",[10]A!H43)</f>
        <v>98.8</v>
      </c>
      <c r="DC44" s="22" t="str">
        <f>IF([10]A!I43=0,"",[10]A!I43)</f>
        <v/>
      </c>
      <c r="DD44" s="21">
        <f>IF([10]B!H43=0,".",[10]B!H43)</f>
        <v>100.3</v>
      </c>
      <c r="DE44" s="22" t="str">
        <f>IF([10]B!I43=0,"",[10]B!I43)</f>
        <v/>
      </c>
      <c r="DF44" s="21">
        <f>IF([10]C_miesieczne!F43=0,".",[10]C_miesieczne!F43)</f>
        <v>100.3</v>
      </c>
      <c r="DG44" s="22" t="str">
        <f>IF([10]C_miesieczne!G43=0,"",[10]C_miesieczne!G43)</f>
        <v/>
      </c>
      <c r="DH44" s="21">
        <f>IF([10]A!BB43=0,".",[10]A!BB43)</f>
        <v>102.5</v>
      </c>
      <c r="DI44" s="22" t="str">
        <f>IF([10]A!BC43=0,"",[10]A!BC43)</f>
        <v/>
      </c>
      <c r="DJ44" s="21">
        <f>IF([10]B!BB43=0,".",[10]B!BB43)</f>
        <v>98.3</v>
      </c>
      <c r="DK44" s="22" t="str">
        <f>IF([10]B!BC43=0,"",[10]B!BC43)</f>
        <v/>
      </c>
      <c r="DL44" s="21">
        <f>IF([10]C_miesieczne!H43=0,".",[10]C_miesieczne!H43)</f>
        <v>98.3</v>
      </c>
      <c r="DM44" s="22" t="str">
        <f>IF([10]C_miesieczne!I43=0,"",[10]C_miesieczne!I43)</f>
        <v/>
      </c>
      <c r="DN44" s="21">
        <f>IF([10]A!BD43=0,".",[10]A!BD43)</f>
        <v>102.1</v>
      </c>
      <c r="DO44" s="22" t="str">
        <f>IF([10]A!BE43=0,"",[10]A!BE43)</f>
        <v/>
      </c>
      <c r="DP44" s="21">
        <f>IF([10]B!BD43=0,".",[10]B!BD43)</f>
        <v>101.3</v>
      </c>
      <c r="DQ44" s="22" t="str">
        <f>IF([10]B!BE43=0,"",[10]B!BE43)</f>
        <v/>
      </c>
      <c r="DR44" s="21">
        <f>IF([10]C_miesieczne!J43=0,".",[10]C_miesieczne!J43)</f>
        <v>101.3</v>
      </c>
      <c r="DS44" s="22" t="str">
        <f>IF([10]C_miesieczne!K43=0,"",[10]C_miesieczne!K43)</f>
        <v/>
      </c>
      <c r="DT44" s="21">
        <f>IF([11]A_Prod_bud_mont!B43=0,".",[11]A_Prod_bud_mont!B43)</f>
        <v>98.6</v>
      </c>
      <c r="DU44" s="22" t="str">
        <f>IF([11]A_Prod_bud_mont!C43=0,"",[11]A_Prod_bud_mont!C43)</f>
        <v/>
      </c>
      <c r="DV44" s="21">
        <f>IF([11]B_Prod_bud_mont!B43=0,".",[11]B_Prod_bud_mont!B43)</f>
        <v>99.8</v>
      </c>
      <c r="DW44" s="22" t="str">
        <f>IF([11]B_Prod_bud_mont!C43=0,"",[11]B_Prod_bud_mont!C43)</f>
        <v/>
      </c>
      <c r="DX44" s="21">
        <f>IF([11]Miesieczne!B43=0,".",[11]Miesieczne!B43)</f>
        <v>99.8</v>
      </c>
      <c r="DY44" s="22" t="str">
        <f>IF([11]Miesieczne!C43=0,"",[11]Miesieczne!C43)</f>
        <v/>
      </c>
      <c r="DZ44" s="21">
        <f>IF([12]A!B43=0,".",[12]A!B43)</f>
        <v>101.7</v>
      </c>
      <c r="EA44" s="22" t="str">
        <f>IF([12]A!C43=0,"",[12]A!C43)</f>
        <v/>
      </c>
      <c r="EB44" s="21">
        <f>IF([12]B!B43=0,".",[12]B!B43)</f>
        <v>100.1</v>
      </c>
      <c r="EC44" s="22" t="str">
        <f>IF([12]B!C43=0,"",[12]B!C43)</f>
        <v/>
      </c>
      <c r="ED44" s="21">
        <f>IF([12]C!B43=0,".",[12]C!B43)</f>
        <v>100.1</v>
      </c>
      <c r="EE44" s="22" t="str">
        <f>IF([12]C!C43=0,"",[12]C!C43)</f>
        <v/>
      </c>
      <c r="EF44" s="21">
        <f>IF([13]Miesieczne!B43=0,".",[13]Miesieczne!B43)</f>
        <v>100.3</v>
      </c>
      <c r="EG44" s="6" t="str">
        <f>IF([13]Miesieczne!C43=0,"",[13]Miesieczne!C43)</f>
        <v/>
      </c>
      <c r="EH44" s="21">
        <f>IF([13]Miesieczne!D43=0,".",[13]Miesieczne!D43)</f>
        <v>97.8</v>
      </c>
      <c r="EI44" s="22" t="str">
        <f>IF([13]Miesieczne!E43=0,"",[13]Miesieczne!E43)</f>
        <v/>
      </c>
      <c r="EJ44" s="6">
        <f>IF([13]Miesieczne!F43=0,".",[13]Miesieczne!F43)</f>
        <v>98.7</v>
      </c>
      <c r="EK44" s="6" t="str">
        <f>IF([13]Miesieczne!G43=0,"",[13]Miesieczne!G43)</f>
        <v/>
      </c>
      <c r="EL44" s="21">
        <f>IF([13]Miesieczne!H43=0,".",[13]Miesieczne!H43)</f>
        <v>100.6</v>
      </c>
      <c r="EM44" s="22" t="str">
        <f>IF([13]Miesieczne!I43=0,"",[13]Miesieczne!I43)</f>
        <v/>
      </c>
      <c r="EN44" s="6">
        <f>IF([13]Miesieczne!J43=0,".",[13]Miesieczne!J43)</f>
        <v>101.6</v>
      </c>
      <c r="EO44" s="22" t="str">
        <f>IF([13]Miesieczne!K43=0,"",[13]Miesieczne!K43)</f>
        <v/>
      </c>
      <c r="EP44" s="13">
        <v>413.69</v>
      </c>
      <c r="EQ44" s="57"/>
      <c r="ER44" s="13">
        <v>311.45</v>
      </c>
      <c r="ES44" s="13"/>
      <c r="ET44" s="24">
        <v>336.79</v>
      </c>
      <c r="EU44" s="57"/>
      <c r="EV44" s="6">
        <f>IF([14]Wskazniki!B43=0,".",[14]Wskazniki!B43)</f>
        <v>87.3</v>
      </c>
      <c r="EW44" s="22" t="str">
        <f>IF([14]Wskazniki!C43=0,"",[14]Wskazniki!C43)</f>
        <v/>
      </c>
      <c r="EX44" s="21">
        <f>IF([14]Wskazniki!D43=0,".",[14]Wskazniki!D43)</f>
        <v>98.3</v>
      </c>
      <c r="EY44" s="22" t="str">
        <f>IF([14]Wskazniki!E43=0,"",[14]Wskazniki!E43)</f>
        <v/>
      </c>
      <c r="EZ44" s="6">
        <f>IF([14]Wskazniki!H43=0,".",[14]Wskazniki!H43)</f>
        <v>82.9</v>
      </c>
      <c r="FA44" s="22" t="str">
        <f>IF([14]Wskazniki!I43=0,"",[14]Wskazniki!I43)</f>
        <v/>
      </c>
      <c r="FB44" s="21">
        <f>IF([14]Wskazniki!BB43=0,".",[14]Wskazniki!BB43)</f>
        <v>128.9</v>
      </c>
      <c r="FC44" s="22" t="str">
        <f>IF([14]Wskazniki!BC43=0,"",[14]Wskazniki!BC43)</f>
        <v/>
      </c>
      <c r="FD44" s="6">
        <f>IF([14]Wskazniki!BD43=0,".",[14]Wskazniki!BD43)</f>
        <v>88.5</v>
      </c>
      <c r="FE44" s="22" t="str">
        <f>IF([14]Wskazniki!BE43=0,"",[14]Wskazniki!BE43)</f>
        <v/>
      </c>
      <c r="FF44" s="21">
        <f>IF([15]Miesieczne!B43=0,".",[15]Miesieczne!B43)</f>
        <v>54.4</v>
      </c>
      <c r="FG44" s="22" t="str">
        <f>IF([15]Miesieczne!C43=0,"",[15]Miesieczne!C43)</f>
        <v/>
      </c>
      <c r="FH44" s="6">
        <f>IF([16]A!B43=0,".",[16]A!B43)</f>
        <v>100.4</v>
      </c>
      <c r="FI44" s="22" t="str">
        <f>IF([16]A!C43=0,"",[16]A!C43)</f>
        <v/>
      </c>
      <c r="FJ44" s="21">
        <f>IF([16]A!D43=0,".",[16]A!D43)</f>
        <v>104</v>
      </c>
      <c r="FK44" s="22" t="str">
        <f>IF([16]A!E43=0,"",[16]A!E43)</f>
        <v/>
      </c>
      <c r="FL44" s="6">
        <f>IF([16]A!H43=0,".",[16]A!H43)</f>
        <v>99.6</v>
      </c>
      <c r="FM44" s="22" t="str">
        <f>IF([16]A!I43=0,"",[16]A!I43)</f>
        <v/>
      </c>
      <c r="FN44" s="21">
        <f>IF([16]A!BB43=0,".",[16]A!BB43)</f>
        <v>104</v>
      </c>
      <c r="FO44" s="95" t="str">
        <f>IF([16]A!BC43=0,"",[16]A!BC43)</f>
        <v/>
      </c>
      <c r="FP44" s="6">
        <f>IF([16]A!BD43=0,".",[16]A!BD43)</f>
        <v>102.2</v>
      </c>
      <c r="FQ44" s="22" t="str">
        <f>IF([16]A!BE43=0,"",[16]A!BE43)</f>
        <v/>
      </c>
      <c r="FR44" s="21">
        <f>IF([15]A!B43=0,".",[15]A!B43)</f>
        <v>83.9</v>
      </c>
      <c r="FS44" s="22" t="str">
        <f>IF([15]A!C43=0,"",[15]A!C43)</f>
        <v/>
      </c>
      <c r="FT44" s="6">
        <f>IF([16]B!B43=0,".",[16]B!B43)</f>
        <v>105.5</v>
      </c>
      <c r="FU44" s="22" t="str">
        <f>IF([16]B!C43=0,"",[16]B!C43)</f>
        <v/>
      </c>
      <c r="FV44" s="21">
        <f>IF([16]B!D43=0,".",[16]B!D43)</f>
        <v>105.5</v>
      </c>
      <c r="FW44" s="22" t="str">
        <f>IF([16]B!E43=0,"",[16]B!E43)</f>
        <v/>
      </c>
      <c r="FX44" s="6">
        <f>IF([16]B!H43=0,".",[16]B!H43)</f>
        <v>107.4</v>
      </c>
      <c r="FY44" s="22" t="str">
        <f>IF([16]B!I43=0,"",[16]B!I43)</f>
        <v/>
      </c>
      <c r="FZ44" s="21">
        <f>IF([16]B!BB43=0,".",[16]B!BB43)</f>
        <v>95.5</v>
      </c>
      <c r="GA44" s="22" t="str">
        <f>IF([16]B!BC43=0,"",[16]B!BC43)</f>
        <v/>
      </c>
      <c r="GB44" s="6">
        <f>IF([16]B!BD43=0,".",[16]B!BD43)</f>
        <v>93.4</v>
      </c>
      <c r="GC44" s="22" t="str">
        <f>IF([16]B!BE43=0,"",[16]B!BE43)</f>
        <v/>
      </c>
      <c r="GD44" s="21">
        <f>IF([15]B!B43=0,".",[15]B!B43)</f>
        <v>39.6</v>
      </c>
      <c r="GE44" s="22" t="str">
        <f>IF([15]B!C43=0,"",[15]B!C43)</f>
        <v/>
      </c>
      <c r="GF44" s="6">
        <f>IF([14]Miesieczne!B43=0,".",[14]Miesieczne!B43)</f>
        <v>89.3</v>
      </c>
      <c r="GG44" s="6" t="str">
        <f>IF([14]Miesieczne!C43=0,"",[14]Miesieczne!C43)</f>
        <v/>
      </c>
      <c r="GH44" s="21">
        <f>IF([14]Miesieczne!D43=0,".",[14]Miesieczne!D43)</f>
        <v>108.5</v>
      </c>
      <c r="GI44" s="22" t="str">
        <f>IF([14]Miesieczne!E43=0,"",[14]Miesieczne!E43)</f>
        <v/>
      </c>
      <c r="GJ44" s="6">
        <f>IF([14]Miesieczne!F43=0,".",[14]Miesieczne!F43)</f>
        <v>86.9</v>
      </c>
      <c r="GK44" s="6" t="str">
        <f>IF([14]Miesieczne!G43=0,"",[14]Miesieczne!G43)</f>
        <v/>
      </c>
      <c r="GL44" s="21">
        <f>IF([14]Miesieczne!H43=0,".",[14]Miesieczne!H43)</f>
        <v>105.1</v>
      </c>
      <c r="GM44" s="22" t="str">
        <f>IF([14]Miesieczne!I43=0,"",[14]Miesieczne!I43)</f>
        <v/>
      </c>
      <c r="GN44" s="6">
        <f>IF([14]Miesieczne!J43=0,".",[14]Miesieczne!J43)</f>
        <v>92.2</v>
      </c>
      <c r="GO44" s="6" t="str">
        <f>IF([14]Miesieczne!K43=0,"",[14]Miesieczne!K43)</f>
        <v/>
      </c>
      <c r="GP44" s="21">
        <f>IF([15]Miesieczne!D43=0,".",[15]Miesieczne!D43)</f>
        <v>98.2</v>
      </c>
      <c r="GQ44" s="22" t="str">
        <f>IF([15]Miesieczne!E43=0,"",[15]Miesieczne!E43)</f>
        <v/>
      </c>
      <c r="GR44" s="6">
        <f>IF([16]Miesieczne!B43=0,".",[16]Miesieczne!B43)</f>
        <v>98</v>
      </c>
      <c r="GS44" s="6" t="str">
        <f>IF([16]Miesieczne!C43=0,"",[16]Miesieczne!C43)</f>
        <v/>
      </c>
      <c r="GT44" s="21">
        <f>IF([16]Miesieczne!D43=0,".",[16]Miesieczne!D43)</f>
        <v>102.4</v>
      </c>
      <c r="GU44" s="22" t="str">
        <f>IF([16]Miesieczne!E43=0,"",[16]Miesieczne!E43)</f>
        <v/>
      </c>
      <c r="GV44" s="6">
        <f>IF([16]Miesieczne!F43=0,".",[16]Miesieczne!F43)</f>
        <v>96.9</v>
      </c>
      <c r="GW44" s="6" t="str">
        <f>IF([16]Miesieczne!G43=0,"",[16]Miesieczne!G43)</f>
        <v/>
      </c>
      <c r="GX44" s="21">
        <f>IF([16]Miesieczne!H43=0,".",[16]Miesieczne!H43)</f>
        <v>103.6</v>
      </c>
      <c r="GY44" s="22" t="str">
        <f>IF([16]Miesieczne!I43=0,"",[16]Miesieczne!I43)</f>
        <v/>
      </c>
      <c r="GZ44" s="6">
        <f>IF([16]Miesieczne!J43=0,".",[16]Miesieczne!J43)</f>
        <v>100.7</v>
      </c>
      <c r="HA44" s="6" t="str">
        <f>IF([16]Miesieczne!K43=0,"",[16]Miesieczne!K43)</f>
        <v/>
      </c>
      <c r="HB44" s="21">
        <f>IF([15]Miesieczne!F43=0,".",[15]Miesieczne!F43)</f>
        <v>81.8</v>
      </c>
      <c r="HC44" s="22" t="str">
        <f>IF([15]Miesieczne!G43=0,"",[15]Miesieczne!G43)</f>
        <v/>
      </c>
      <c r="HD44" s="6">
        <f>IF([16]Miesieczne!L43=0,".",[16]Miesieczne!L43)</f>
        <v>100.1</v>
      </c>
      <c r="HE44" s="22" t="str">
        <f>IF([16]Miesieczne!M43=0,"",[16]Miesieczne!M43)</f>
        <v/>
      </c>
      <c r="HF44" s="6">
        <f>IF([16]Miesieczne!N43=0,".",[16]Miesieczne!N43)</f>
        <v>113.9</v>
      </c>
      <c r="HG44" s="6" t="str">
        <f>IF([16]Miesieczne!O43=0,"",[16]Miesieczne!O43)</f>
        <v/>
      </c>
      <c r="HH44" s="21">
        <f>IF([16]Miesieczne!P43=0,".",[16]Miesieczne!P43)</f>
        <v>100.6</v>
      </c>
      <c r="HI44" s="22" t="str">
        <f>IF([16]Miesieczne!Q43=0,"",[16]Miesieczne!Q43)</f>
        <v/>
      </c>
      <c r="HJ44" s="6">
        <f>IF([16]Miesieczne!R43=0,".",[16]Miesieczne!R43)</f>
        <v>94.8</v>
      </c>
      <c r="HK44" s="22" t="str">
        <f>IF([16]Miesieczne!S43=0,"",[16]Miesieczne!S43)</f>
        <v/>
      </c>
      <c r="HL44" s="6">
        <f>IF([16]Miesieczne!T43=0,".",[16]Miesieczne!T43)</f>
        <v>100.2</v>
      </c>
      <c r="HM44" s="22" t="str">
        <f>IF([16]Miesieczne!U43=0,"",[16]Miesieczne!U43)</f>
        <v/>
      </c>
      <c r="HN44" s="6">
        <f>IF([15]Miesieczne!H43=0,".",[15]Miesieczne!H43)</f>
        <v>104.9</v>
      </c>
      <c r="HO44" s="6" t="str">
        <f>IF([15]Miesieczne!I43=0,"",[15]Miesieczne!I43)</f>
        <v/>
      </c>
      <c r="HP44" s="21">
        <f>IF([16]Miesieczne!V43=0,".",[16]Miesieczne!V43)</f>
        <v>99.9</v>
      </c>
      <c r="HQ44" s="22" t="str">
        <f>IF([16]Miesieczne!W43=0,"",[16]Miesieczne!W43)</f>
        <v/>
      </c>
      <c r="HR44" s="6">
        <f>IF([16]Miesieczne!X43=0,".",[16]Miesieczne!X43)</f>
        <v>94.3</v>
      </c>
      <c r="HS44" s="6" t="str">
        <f>IF([16]Miesieczne!Y43=0,"",[16]Miesieczne!Y43)</f>
        <v/>
      </c>
      <c r="HT44" s="21">
        <f>IF([16]Miesieczne!Z43=0,".",[16]Miesieczne!Z43)</f>
        <v>116.7</v>
      </c>
      <c r="HU44" s="22" t="str">
        <f>IF([16]Miesieczne!AA43=0,"",[16]Miesieczne!AA43)</f>
        <v/>
      </c>
      <c r="HV44" s="6">
        <f>IF([16]Miesieczne!AB43=0,".",[16]Miesieczne!AB43)</f>
        <v>100.1</v>
      </c>
      <c r="HW44" s="6" t="str">
        <f>IF([16]Miesieczne!AC43=0,"",[16]Miesieczne!AC43)</f>
        <v/>
      </c>
      <c r="HX44" s="21">
        <f>IF([16]Miesieczne!AD43=0,".",[16]Miesieczne!AD43)</f>
        <v>91.9</v>
      </c>
      <c r="HY44" s="22" t="str">
        <f>IF([16]Miesieczne!AE43=0,"",[16]Miesieczne!AE43)</f>
        <v/>
      </c>
      <c r="HZ44" s="6">
        <f>IF([16]Miesieczne!AF43=0,".",[16]Miesieczne!AF43)</f>
        <v>122.1</v>
      </c>
      <c r="IA44" s="6" t="str">
        <f>IF([16]Miesieczne!AG43=0,"",[16]Miesieczne!AG43)</f>
        <v/>
      </c>
      <c r="IB44" s="19">
        <f>IF([17]Miesieczne!B43=0,".",[17]Miesieczne!B43)</f>
        <v>6937</v>
      </c>
      <c r="IC44" s="58" t="str">
        <f>IF([17]Miesieczne!C43=0,"",[17]Miesieczne!C43)</f>
        <v/>
      </c>
      <c r="ID44" s="3">
        <f>IF([17]Miesieczne!D43=0,".",[17]Miesieczne!D43)</f>
        <v>672</v>
      </c>
      <c r="IE44" s="3" t="str">
        <f>IF([17]Miesieczne!E43=0,"",[17]Miesieczne!E43)</f>
        <v/>
      </c>
      <c r="IF44" s="19">
        <f>IF([18]Miesieczne!B43=0,".",[18]Miesieczne!B43)</f>
        <v>15390</v>
      </c>
      <c r="IG44" s="58" t="str">
        <f>IF([18]Miesieczne!C43=0,"",[18]Miesieczne!C43)</f>
        <v/>
      </c>
      <c r="IH44" s="3">
        <v>1932</v>
      </c>
      <c r="II44" s="3"/>
      <c r="IJ44" s="19">
        <f>IF([19]Wartosci_miesieczne!B43=0,".",[19]Wartosci_miesieczne!B43)</f>
        <v>14059</v>
      </c>
      <c r="IK44" s="22" t="str">
        <f>IF([19]Wartosci_miesieczne!C43=0,"",[19]Wartosci_miesieczne!C43)</f>
        <v/>
      </c>
      <c r="IL44" s="6">
        <f>IF(ROUND([20]Wartosci!B43/1000,1)=0,".",ROUND([20]Wartosci!B43/1000,1))</f>
        <v>34.200000000000003</v>
      </c>
      <c r="IM44" s="22" t="str">
        <f>IF([20]Wartosci!C43=0,"",[20]Wartosci!C43)</f>
        <v/>
      </c>
      <c r="IN44" s="21">
        <f>IF([21]Miesieczne!B43=0,".",[21]Miesieczne!B43)</f>
        <v>82.3</v>
      </c>
      <c r="IO44" s="22" t="str">
        <f>IF([21]Miesieczne!C43=0,"",[21]Miesieczne!C43)</f>
        <v/>
      </c>
      <c r="IP44" s="6">
        <f>IF([21]Miesieczne!D43=0,".",[21]Miesieczne!D43)</f>
        <v>103.6</v>
      </c>
      <c r="IQ44" s="6" t="str">
        <f>IF([21]Miesieczne!E43=0,"",[21]Miesieczne!E43)</f>
        <v/>
      </c>
      <c r="IR44" s="21">
        <f>IF([21]Miesieczne!F43=0,".",[21]Miesieczne!F43)</f>
        <v>91.4</v>
      </c>
      <c r="IS44" s="22" t="str">
        <f>IF([21]Miesieczne!G43=0,"",[21]Miesieczne!G43)</f>
        <v/>
      </c>
      <c r="IT44" s="6" t="s">
        <v>569</v>
      </c>
      <c r="IU44" s="6"/>
      <c r="IV44" s="21">
        <f>IF([21]Ceny_stale_A!B43=0,".",[21]Ceny_stale_A!B43)</f>
        <v>102.4</v>
      </c>
      <c r="IW44" s="95" t="str">
        <f>IF([21]Ceny_stale_A!C43=0,"",[21]Ceny_stale_A!C43)</f>
        <v/>
      </c>
      <c r="IX44" s="96" t="s">
        <v>569</v>
      </c>
      <c r="IY44" s="6"/>
      <c r="IZ44" s="21" t="s">
        <v>569</v>
      </c>
      <c r="JA44" s="22"/>
      <c r="JB44" s="6" t="s">
        <v>569</v>
      </c>
      <c r="JC44" s="6"/>
      <c r="JD44" s="21">
        <f>IF([22]Miesieczne!D43=0,".",[22]Miesieczne!D43)</f>
        <v>50197.9</v>
      </c>
      <c r="JE44" s="22" t="str">
        <f>IF([22]Miesieczne!E43=0,"",[22]Miesieczne!E43)</f>
        <v/>
      </c>
      <c r="JF44" s="6">
        <f>IF([22]Miesieczne!F43=0,".",[22]Miesieczne!F43)</f>
        <v>51777.2</v>
      </c>
      <c r="JG44" s="6" t="str">
        <f>IF([22]Miesieczne!G43=0,"",[22]Miesieczne!G43)</f>
        <v/>
      </c>
      <c r="JH44" s="21">
        <f>IF([22]Miesieczne!H43=0,".",[22]Miesieczne!H43)</f>
        <v>-1579.2</v>
      </c>
      <c r="JI44" s="22" t="str">
        <f>IF([22]Miesieczne!I43=0,"",[22]Miesieczne!I43)</f>
        <v/>
      </c>
      <c r="JJ44" s="6">
        <f>IF([22]Miesieczne!J43=0,".",[22]Miesieczne!J43)</f>
        <v>101.4</v>
      </c>
      <c r="JK44" s="6" t="str">
        <f>IF([22]Miesieczne!K43=0,"",[22]Miesieczne!K43)</f>
        <v/>
      </c>
      <c r="JL44" s="21">
        <f>IF([22]Miesieczne!L43=0,".",[22]Miesieczne!L43)</f>
        <v>123.4</v>
      </c>
      <c r="JM44" s="22" t="str">
        <f>IF([22]Miesieczne!M43=0,"",[22]Miesieczne!M43)</f>
        <v/>
      </c>
      <c r="JN44" s="6">
        <f>IF([22]Miesieczne!N43=0,".",[22]Miesieczne!N43)</f>
        <v>97</v>
      </c>
      <c r="JO44" s="6" t="str">
        <f>IF([22]Miesieczne!O43=0,"",[22]Miesieczne!O43)</f>
        <v/>
      </c>
      <c r="JP44" s="21">
        <f>IF([22]Miesieczne!P43=0,".",[22]Miesieczne!P43)</f>
        <v>108.3</v>
      </c>
      <c r="JQ44" s="6" t="str">
        <f>IF([22]Miesieczne!Q43=0,"",[22]Miesieczne!Q43)</f>
        <v/>
      </c>
      <c r="JR44" s="6"/>
      <c r="JS44" s="25"/>
      <c r="JT44" s="25"/>
    </row>
    <row r="45" spans="1:280" s="4" customFormat="1" ht="15" customHeight="1" x14ac:dyDescent="0.2">
      <c r="A45" s="110" t="s">
        <v>266</v>
      </c>
      <c r="B45" s="19">
        <f>IF([1]Wartosci!B44=0,".",[1]Wartosci!B44)</f>
        <v>38518</v>
      </c>
      <c r="C45" s="58" t="str">
        <f>IF([1]Wartosci!C44=0,"",[1]Wartosci!C44)</f>
        <v/>
      </c>
      <c r="D45" s="19">
        <f>IF([2]Wartosci!B44=0,".",[2]Wartosci!B44)</f>
        <v>5497</v>
      </c>
      <c r="E45" s="58" t="str">
        <f>IF([2]Wartosci!C44=0,"",[2]Wartosci!C44)</f>
        <v/>
      </c>
      <c r="F45" s="63">
        <f>IF([2]Miesieczne_I!B44=0,".",[2]Miesieczne_I!B44)</f>
        <v>98.1</v>
      </c>
      <c r="G45" s="63" t="str">
        <f>IF([2]Miesieczne_I!C44=0,"",[2]Miesieczne_I!C44)</f>
        <v/>
      </c>
      <c r="H45" s="21">
        <f>IF([2]A!B44=0,".",[2]A!B44)</f>
        <v>99.2</v>
      </c>
      <c r="I45" s="22" t="str">
        <f>IF([2]A!C44=0,"",[2]A!C44)</f>
        <v/>
      </c>
      <c r="J45" s="21">
        <f>IF([2]B!B44=0,".",[2]B!B44)</f>
        <v>99.8</v>
      </c>
      <c r="K45" s="22" t="str">
        <f>IF([2]B!C44=0,"",[2]B!C44)</f>
        <v/>
      </c>
      <c r="L45" s="21">
        <f>IF([3]Wartosci!T44=0,".",[3]Wartosci!T44)</f>
        <v>14.4</v>
      </c>
      <c r="M45" s="22" t="str">
        <f>IF([3]Wartosci!U44=0,"",[3]Wartosci!U44)</f>
        <v/>
      </c>
      <c r="N45" s="24">
        <f>IF([4]Wartosci!B44=0,".",[4]Wartosci!B44)</f>
        <v>3709.99</v>
      </c>
      <c r="O45" s="57" t="str">
        <f>IF([4]Wartosci!C44=0,"",[4]Wartosci!C44)</f>
        <v/>
      </c>
      <c r="P45" s="21">
        <f>IF([4]A!B44=0,".",[4]A!B44)</f>
        <v>104</v>
      </c>
      <c r="Q45" s="22" t="str">
        <f>IF([4]A!C44=0,"",[4]A!C44)</f>
        <v/>
      </c>
      <c r="R45" s="21">
        <f>IF([4]B!B44=0,".",[4]B!B44)</f>
        <v>100.8</v>
      </c>
      <c r="S45" s="22" t="str">
        <f>IF([4]B!C44=0,"",[4]B!C44)</f>
        <v/>
      </c>
      <c r="T45" s="64">
        <f>IF([4]Miesieczne!B44=0,".",[4]Miesieczne!B44)</f>
        <v>89.1</v>
      </c>
      <c r="U45" s="64" t="str">
        <f>IF([4]Miesieczne!C44=0,"",[4]Miesieczne!C44)</f>
        <v/>
      </c>
      <c r="V45" s="66">
        <f>IF([4]Miesieczne!D44=0,".",[4]Miesieczne!D44)</f>
        <v>102.8</v>
      </c>
      <c r="W45" s="67" t="str">
        <f>IF([4]Miesieczne!E44=0,"",[4]Miesieczne!E44)</f>
        <v/>
      </c>
      <c r="X45" s="64">
        <f>IF([4]Miesieczne!F44=0,".",[4]Miesieczne!F44)</f>
        <v>100.8</v>
      </c>
      <c r="Y45" s="64" t="str">
        <f>IF([4]Miesieczne!G44=0,"",[4]Miesieczne!G44)</f>
        <v/>
      </c>
      <c r="Z45" s="24">
        <f>IF([5]Wartosci!X44=0,".",[5]Wartosci!X44)</f>
        <v>1849</v>
      </c>
      <c r="AA45" s="57" t="str">
        <f>IF([5]Wartosci!Y44=0,"",[5]Wartosci!Y44)</f>
        <v/>
      </c>
      <c r="AB45" s="21">
        <f>IF([5]A!X44=0,".",[5]A!X44)</f>
        <v>105.6</v>
      </c>
      <c r="AC45" s="22" t="str">
        <f>IF([5]A!Y44=0,"",[5]A!Y44)</f>
        <v/>
      </c>
      <c r="AD45" s="21">
        <f>IF([5]B!X44=0,".",[5]B!X44)</f>
        <v>99.7</v>
      </c>
      <c r="AE45" s="22" t="str">
        <f>IF([5]B!Y44=0,"",[5]B!Y44)</f>
        <v/>
      </c>
      <c r="AF45" s="64">
        <f>IF([5]Miesieczne!B44=0,".",[5]Miesieczne!B44)</f>
        <v>89.8</v>
      </c>
      <c r="AG45" s="64" t="str">
        <f>IF([5]Miesieczne!C44=0,"",[5]Miesieczne!C44)</f>
        <v/>
      </c>
      <c r="AH45" s="66">
        <f>IF([5]Miesieczne!D44=0,".",[5]Miesieczne!D44)</f>
        <v>104</v>
      </c>
      <c r="AI45" s="67" t="str">
        <f>IF([5]Miesieczne!E44=0,"",[5]Miesieczne!E44)</f>
        <v/>
      </c>
      <c r="AJ45" s="64">
        <f>IF([5]Miesieczne!F44=0,".",[5]Miesieczne!F44)</f>
        <v>99.7</v>
      </c>
      <c r="AK45" s="64" t="str">
        <f>IF([5]Miesieczne!G44=0,"",[5]Miesieczne!G44)</f>
        <v/>
      </c>
      <c r="AL45" s="24">
        <f>IF([5]Wartosci!AH44=0,".",[5]Wartosci!AH44)</f>
        <v>1071.49</v>
      </c>
      <c r="AM45" s="57" t="str">
        <f>IF([5]Wartosci!AI44=0,"",[5]Wartosci!AI44)</f>
        <v/>
      </c>
      <c r="AN45" s="21">
        <f>IF([5]A!AH44=0,".",[5]A!AH44)</f>
        <v>108.8</v>
      </c>
      <c r="AO45" s="22" t="str">
        <f>IF([5]A!AI44=0,"",[5]A!AI44)</f>
        <v/>
      </c>
      <c r="AP45" s="21">
        <f>IF([5]B!AH44=0,".",[5]B!AH44)</f>
        <v>98.1</v>
      </c>
      <c r="AQ45" s="22" t="str">
        <f>IF([5]B!AI44=0,"",[5]B!AI44)</f>
        <v/>
      </c>
      <c r="AR45" s="21">
        <f>IF([5]Miesieczne!H44=0,".",[5]Miesieczne!H44)</f>
        <v>90.4</v>
      </c>
      <c r="AS45" s="22" t="str">
        <f>IF([5]Miesieczne!I44=0,"",[5]Miesieczne!I44)</f>
        <v/>
      </c>
      <c r="AT45" s="21">
        <f>IF([5]Miesieczne!J44=0,".",[5]Miesieczne!J44)</f>
        <v>107.2</v>
      </c>
      <c r="AU45" s="22" t="str">
        <f>IF([5]Miesieczne!K44=0,"",[5]Miesieczne!K44)</f>
        <v/>
      </c>
      <c r="AV45" s="21">
        <f>IF([5]Miesieczne!L44=0,".",[5]Miesieczne!L44)</f>
        <v>98.1</v>
      </c>
      <c r="AW45" s="22" t="str">
        <f>IF([5]Miesieczne!M44=0,"",[5]Miesieczne!M44)</f>
        <v/>
      </c>
      <c r="AX45" s="21">
        <f>IF([6]Miesieczne!B44=0,".",[6]Miesieczne!B44)</f>
        <v>484.5</v>
      </c>
      <c r="AY45" s="22" t="str">
        <f>IF([6]Miesieczne!C44=0,"",[6]Miesieczne!C44)</f>
        <v/>
      </c>
      <c r="AZ45" s="21">
        <f>IF([6]Miesieczne!D44=0,".",[6]Miesieczne!D44)</f>
        <v>904.4</v>
      </c>
      <c r="BA45" s="22" t="str">
        <f>IF([6]Miesieczne!E44=0,"",[6]Miesieczne!E44)</f>
        <v/>
      </c>
      <c r="BB45" s="21">
        <f>IF([6]Miesieczne!F44=0,".",[6]Miesieczne!F44)</f>
        <v>920.3</v>
      </c>
      <c r="BC45" s="22" t="str">
        <f>IF([6]Miesieczne!G44=0,"",[6]Miesieczne!G44)</f>
        <v/>
      </c>
      <c r="BD45" s="21">
        <f>IF([7]Miesieczne!B44=0,".",[7]Miesieczne!B44)</f>
        <v>914.5</v>
      </c>
      <c r="BE45" s="22" t="str">
        <f>IF([7]Miesieczne!C44=0,"",[7]Miesieczne!C44)</f>
        <v/>
      </c>
      <c r="BF45" s="21">
        <f>IF([7]Miesieczne!D44=0,".",[7]Miesieczne!D44)</f>
        <v>163.80000000000001</v>
      </c>
      <c r="BG45" s="22" t="str">
        <f>IF([7]Miesieczne!E44=0,"",[7]Miesieczne!E44)</f>
        <v/>
      </c>
      <c r="BH45" s="24">
        <f>IF([7]Miesieczne!F44=0,".",[7]Miesieczne!F44)</f>
        <v>3.75</v>
      </c>
      <c r="BI45" s="57" t="str">
        <f>IF([7]Miesieczne!G44=0,"",[7]Miesieczne!G44)</f>
        <v/>
      </c>
      <c r="BJ45" s="24">
        <f>IF([7]Miesieczne!H44=0,".",[7]Miesieczne!H44)</f>
        <v>5.25</v>
      </c>
      <c r="BK45" s="57" t="str">
        <f>IF([7]Miesieczne!I44=0,"",[7]Miesieczne!I44)</f>
        <v/>
      </c>
      <c r="BL45" s="24">
        <f>IF([7]Miesieczne!J44=0,".",[7]Miesieczne!J44)</f>
        <v>2.25</v>
      </c>
      <c r="BM45" s="57" t="str">
        <f>IF([7]Miesieczne!K44=0,"",[7]Miesieczne!K44)</f>
        <v/>
      </c>
      <c r="BN45" s="24">
        <f>IF([7]Miesieczne!L44=0,".",[7]Miesieczne!L44)</f>
        <v>4</v>
      </c>
      <c r="BO45" s="57" t="str">
        <f>IF([7]Miesieczne!M44=0,"",[7]Miesieczne!M44)</f>
        <v/>
      </c>
      <c r="BP45" s="21">
        <f>IF([7]Miesieczne!N44=0,".",[7]Miesieczne!N44)</f>
        <v>2.1</v>
      </c>
      <c r="BQ45" s="22" t="str">
        <f>IF([7]Miesieczne!O44=0,"",[7]Miesieczne!O44)</f>
        <v/>
      </c>
      <c r="BR45" s="21">
        <f>IF([7]Miesieczne!P44=0,".",[7]Miesieczne!P44)</f>
        <v>4.5999999999999996</v>
      </c>
      <c r="BS45" s="22" t="str">
        <f>IF([7]Miesieczne!Q44=0,"",[7]Miesieczne!Q44)</f>
        <v/>
      </c>
      <c r="BT45" s="21">
        <f>IF([7]Miesieczne!R44=0,".",[7]Miesieczne!R44)</f>
        <v>1.9</v>
      </c>
      <c r="BU45" s="22" t="str">
        <f>IF([7]Miesieczne!S44=0,"",[7]Miesieczne!S44)</f>
        <v/>
      </c>
      <c r="BV45" s="21">
        <f>IF([7]Miesieczne!T44=0,".",[7]Miesieczne!T44)</f>
        <v>4.0999999999999996</v>
      </c>
      <c r="BW45" s="22" t="str">
        <f>IF([7]Miesieczne!U44=0,"",[7]Miesieczne!U44)</f>
        <v/>
      </c>
      <c r="BX45" s="21">
        <f>IF([8]Wartosci!B44=0,".",[8]Wartosci!B44)</f>
        <v>6.6</v>
      </c>
      <c r="BY45" s="22" t="str">
        <f>IF([8]Wartosci!C44=0,"",[8]Wartosci!C44)</f>
        <v/>
      </c>
      <c r="BZ45" s="21">
        <f>IF([9]A!B44=0,".",[9]A!B44)</f>
        <v>128.5</v>
      </c>
      <c r="CA45" s="22" t="str">
        <f>IF([9]A!C44=0,"",[9]A!C44)</f>
        <v/>
      </c>
      <c r="CB45" s="21">
        <f>IF([9]B!B44=0,".",[9]B!B44)</f>
        <v>99.6</v>
      </c>
      <c r="CC45" s="22" t="str">
        <f>IF([9]B!C44=0,"",[9]B!C44)</f>
        <v/>
      </c>
      <c r="CD45" s="21">
        <f>IF([9]A!D44=0,".",[9]A!D44)</f>
        <v>93.6</v>
      </c>
      <c r="CE45" s="22" t="str">
        <f>IF([9]A!E44=0,"",[9]A!E44)</f>
        <v/>
      </c>
      <c r="CF45" s="21">
        <f>IF([9]B!D44=0,".",[9]B!D44)</f>
        <v>99.4</v>
      </c>
      <c r="CG45" s="22" t="str">
        <f>IF([9]B!E44=0,"",[9]B!E44)</f>
        <v/>
      </c>
      <c r="CH45" s="21">
        <f>IF([9]A!N44=0,".",[9]A!N44)</f>
        <v>100.5</v>
      </c>
      <c r="CI45" s="22" t="str">
        <f>IF([9]A!O44=0,"",[9]A!O44)</f>
        <v/>
      </c>
      <c r="CJ45" s="21">
        <f>IF([9]B!N44=0,".",[9]B!N44)</f>
        <v>100.8</v>
      </c>
      <c r="CK45" s="22" t="str">
        <f>IF([9]B!O44=0,"",[9]B!O44)</f>
        <v/>
      </c>
      <c r="CL45" s="21">
        <f>IF([9]A!P44=0,".",[9]A!P44)</f>
        <v>97.1</v>
      </c>
      <c r="CM45" s="22" t="str">
        <f>IF([9]A!Q44=0,"",[9]A!Q44)</f>
        <v/>
      </c>
      <c r="CN45" s="21">
        <f>IF([9]B!P44=0,".",[9]B!P44)</f>
        <v>101.1</v>
      </c>
      <c r="CO45" s="22" t="str">
        <f>IF([9]B!Q44=0,"",[9]B!Q44)</f>
        <v/>
      </c>
      <c r="CP45" s="21">
        <f>IF([10]A!B44=0,".",[10]A!B44)</f>
        <v>99.7</v>
      </c>
      <c r="CQ45" s="22" t="str">
        <f>IF([10]A!C44=0,"",[10]A!C44)</f>
        <v/>
      </c>
      <c r="CR45" s="21">
        <f>IF([10]B!B44=0,".",[10]B!B44)</f>
        <v>100.3</v>
      </c>
      <c r="CS45" s="22" t="str">
        <f>IF([10]B!C44=0,"",[10]B!C44)</f>
        <v/>
      </c>
      <c r="CT45" s="21">
        <f>IF([10]C_miesieczne!B44=0,".",[10]C_miesieczne!B44)</f>
        <v>100.3</v>
      </c>
      <c r="CU45" s="22" t="str">
        <f>IF([10]C_miesieczne!C44=0,"",[10]C_miesieczne!C44)</f>
        <v/>
      </c>
      <c r="CV45" s="21">
        <f>IF([10]A!D44=0,".",[10]A!D44)</f>
        <v>92.2</v>
      </c>
      <c r="CW45" s="22" t="str">
        <f>IF([10]A!E44=0,"",[10]A!E44)</f>
        <v/>
      </c>
      <c r="CX45" s="21">
        <f>IF([10]B!D44=0,".",[10]B!D44)</f>
        <v>100.5</v>
      </c>
      <c r="CY45" s="22" t="str">
        <f>IF([10]B!E44=0,"",[10]B!E44)</f>
        <v/>
      </c>
      <c r="CZ45" s="21">
        <f>IF([10]C_miesieczne!D44=0,".",[10]C_miesieczne!D44)</f>
        <v>99.2</v>
      </c>
      <c r="DA45" s="22" t="str">
        <f>IF([10]C_miesieczne!E44=0,"",[10]C_miesieczne!E44)</f>
        <v/>
      </c>
      <c r="DB45" s="21">
        <f>IF([10]A!H44=0,".",[10]A!H44)</f>
        <v>99.9</v>
      </c>
      <c r="DC45" s="22" t="str">
        <f>IF([10]A!I44=0,"",[10]A!I44)</f>
        <v/>
      </c>
      <c r="DD45" s="21">
        <f>IF([10]B!H44=0,".",[10]B!H44)</f>
        <v>100.4</v>
      </c>
      <c r="DE45" s="22" t="str">
        <f>IF([10]B!I44=0,"",[10]B!I44)</f>
        <v/>
      </c>
      <c r="DF45" s="21">
        <f>IF([10]C_miesieczne!F44=0,".",[10]C_miesieczne!F44)</f>
        <v>100.7</v>
      </c>
      <c r="DG45" s="22" t="str">
        <f>IF([10]C_miesieczne!G44=0,"",[10]C_miesieczne!G44)</f>
        <v/>
      </c>
      <c r="DH45" s="21">
        <f>IF([10]A!BB44=0,".",[10]A!BB44)</f>
        <v>102.2</v>
      </c>
      <c r="DI45" s="22" t="str">
        <f>IF([10]A!BC44=0,"",[10]A!BC44)</f>
        <v/>
      </c>
      <c r="DJ45" s="21">
        <f>IF([10]B!BB44=0,".",[10]B!BB44)</f>
        <v>99.9</v>
      </c>
      <c r="DK45" s="22" t="str">
        <f>IF([10]B!BC44=0,"",[10]B!BC44)</f>
        <v/>
      </c>
      <c r="DL45" s="21">
        <f>IF([10]C_miesieczne!H44=0,".",[10]C_miesieczne!H44)</f>
        <v>98.2</v>
      </c>
      <c r="DM45" s="22" t="str">
        <f>IF([10]C_miesieczne!I44=0,"",[10]C_miesieczne!I44)</f>
        <v/>
      </c>
      <c r="DN45" s="21">
        <f>IF([10]A!BD44=0,".",[10]A!BD44)</f>
        <v>101.6</v>
      </c>
      <c r="DO45" s="22" t="str">
        <f>IF([10]A!BE44=0,"",[10]A!BE44)</f>
        <v/>
      </c>
      <c r="DP45" s="21">
        <f>IF([10]B!BD44=0,".",[10]B!BD44)</f>
        <v>100.1</v>
      </c>
      <c r="DQ45" s="22" t="str">
        <f>IF([10]B!BE44=0,"",[10]B!BE44)</f>
        <v/>
      </c>
      <c r="DR45" s="21">
        <f>IF([10]C_miesieczne!J44=0,".",[10]C_miesieczne!J44)</f>
        <v>101.4</v>
      </c>
      <c r="DS45" s="22" t="str">
        <f>IF([10]C_miesieczne!K44=0,"",[10]C_miesieczne!K44)</f>
        <v/>
      </c>
      <c r="DT45" s="21">
        <f>IF([11]A_Prod_bud_mont!B44=0,".",[11]A_Prod_bud_mont!B44)</f>
        <v>98.4</v>
      </c>
      <c r="DU45" s="22" t="str">
        <f>IF([11]A_Prod_bud_mont!C44=0,"",[11]A_Prod_bud_mont!C44)</f>
        <v/>
      </c>
      <c r="DV45" s="21">
        <f>IF([11]B_Prod_bud_mont!B44=0,".",[11]B_Prod_bud_mont!B44)</f>
        <v>99.8</v>
      </c>
      <c r="DW45" s="22" t="str">
        <f>IF([11]B_Prod_bud_mont!C44=0,"",[11]B_Prod_bud_mont!C44)</f>
        <v/>
      </c>
      <c r="DX45" s="21">
        <f>IF([11]Miesieczne!B44=0,".",[11]Miesieczne!B44)</f>
        <v>99.6</v>
      </c>
      <c r="DY45" s="22" t="str">
        <f>IF([11]Miesieczne!C44=0,"",[11]Miesieczne!C44)</f>
        <v/>
      </c>
      <c r="DZ45" s="21">
        <f>IF([12]A!B44=0,".",[12]A!B44)</f>
        <v>101.3</v>
      </c>
      <c r="EA45" s="22" t="str">
        <f>IF([12]A!C44=0,"",[12]A!C44)</f>
        <v/>
      </c>
      <c r="EB45" s="21">
        <f>IF([12]B!B44=0,".",[12]B!B44)</f>
        <v>100</v>
      </c>
      <c r="EC45" s="22" t="str">
        <f>IF([12]B!C44=0,"",[12]B!C44)</f>
        <v/>
      </c>
      <c r="ED45" s="21">
        <f>IF([12]C!B44=0,".",[12]C!B44)</f>
        <v>100</v>
      </c>
      <c r="EE45" s="22" t="str">
        <f>IF([12]C!C44=0,"",[12]C!C44)</f>
        <v/>
      </c>
      <c r="EF45" s="21">
        <f>IF([13]Miesieczne!B44=0,".",[13]Miesieczne!B44)</f>
        <v>96.5</v>
      </c>
      <c r="EG45" s="6" t="str">
        <f>IF([13]Miesieczne!C44=0,"",[13]Miesieczne!C44)</f>
        <v/>
      </c>
      <c r="EH45" s="21">
        <f>IF([13]Miesieczne!D44=0,".",[13]Miesieczne!D44)</f>
        <v>101.2</v>
      </c>
      <c r="EI45" s="22" t="str">
        <f>IF([13]Miesieczne!E44=0,"",[13]Miesieczne!E44)</f>
        <v/>
      </c>
      <c r="EJ45" s="6">
        <f>IF([13]Miesieczne!F44=0,".",[13]Miesieczne!F44)</f>
        <v>97.5</v>
      </c>
      <c r="EK45" s="6" t="str">
        <f>IF([13]Miesieczne!G44=0,"",[13]Miesieczne!G44)</f>
        <v/>
      </c>
      <c r="EL45" s="21">
        <f>IF([13]Miesieczne!H44=0,".",[13]Miesieczne!H44)</f>
        <v>100</v>
      </c>
      <c r="EM45" s="22" t="str">
        <f>IF([13]Miesieczne!I44=0,"",[13]Miesieczne!I44)</f>
        <v/>
      </c>
      <c r="EN45" s="6">
        <f>IF([13]Miesieczne!J44=0,".",[13]Miesieczne!J44)</f>
        <v>99</v>
      </c>
      <c r="EO45" s="22" t="str">
        <f>IF([13]Miesieczne!K44=0,"",[13]Miesieczne!K44)</f>
        <v/>
      </c>
      <c r="EP45" s="13">
        <v>417.34</v>
      </c>
      <c r="EQ45" s="57"/>
      <c r="ER45" s="13">
        <v>311.97000000000003</v>
      </c>
      <c r="ES45" s="13"/>
      <c r="ET45" s="24">
        <v>339.24</v>
      </c>
      <c r="EU45" s="57"/>
      <c r="EV45" s="6">
        <f>IF([14]Wskazniki!B44=0,".",[14]Wskazniki!B44)</f>
        <v>84.8</v>
      </c>
      <c r="EW45" s="22" t="str">
        <f>IF([14]Wskazniki!C44=0,"",[14]Wskazniki!C44)</f>
        <v/>
      </c>
      <c r="EX45" s="21">
        <f>IF([14]Wskazniki!D44=0,".",[14]Wskazniki!D44)</f>
        <v>96.1</v>
      </c>
      <c r="EY45" s="22" t="str">
        <f>IF([14]Wskazniki!E44=0,"",[14]Wskazniki!E44)</f>
        <v/>
      </c>
      <c r="EZ45" s="6">
        <f>IF([14]Wskazniki!H44=0,".",[14]Wskazniki!H44)</f>
        <v>80.8</v>
      </c>
      <c r="FA45" s="22" t="str">
        <f>IF([14]Wskazniki!I44=0,"",[14]Wskazniki!I44)</f>
        <v/>
      </c>
      <c r="FB45" s="21">
        <f>IF([14]Wskazniki!BB44=0,".",[14]Wskazniki!BB44)</f>
        <v>121.8</v>
      </c>
      <c r="FC45" s="22" t="str">
        <f>IF([14]Wskazniki!BC44=0,"",[14]Wskazniki!BC44)</f>
        <v/>
      </c>
      <c r="FD45" s="6">
        <f>IF([14]Wskazniki!BD44=0,".",[14]Wskazniki!BD44)</f>
        <v>87.3</v>
      </c>
      <c r="FE45" s="22" t="str">
        <f>IF([14]Wskazniki!BE44=0,"",[14]Wskazniki!BE44)</f>
        <v/>
      </c>
      <c r="FF45" s="21">
        <f>IF([15]Miesieczne!B44=0,".",[15]Miesieczne!B44)</f>
        <v>54.2</v>
      </c>
      <c r="FG45" s="22" t="str">
        <f>IF([15]Miesieczne!C44=0,"",[15]Miesieczne!C44)</f>
        <v/>
      </c>
      <c r="FH45" s="6">
        <f>IF([16]A!B44=0,".",[16]A!B44)</f>
        <v>97.9</v>
      </c>
      <c r="FI45" s="22" t="str">
        <f>IF([16]A!C44=0,"",[16]A!C44)</f>
        <v/>
      </c>
      <c r="FJ45" s="21">
        <f>IF([16]A!D44=0,".",[16]A!D44)</f>
        <v>102.8</v>
      </c>
      <c r="FK45" s="22" t="str">
        <f>IF([16]A!E44=0,"",[16]A!E44)</f>
        <v/>
      </c>
      <c r="FL45" s="6">
        <f>IF([16]A!H44=0,".",[16]A!H44)</f>
        <v>98.1</v>
      </c>
      <c r="FM45" s="22" t="str">
        <f>IF([16]A!I44=0,"",[16]A!I44)</f>
        <v/>
      </c>
      <c r="FN45" s="21">
        <f>IF([16]A!BB44=0,".",[16]A!BB44)</f>
        <v>94.2</v>
      </c>
      <c r="FO45" s="95" t="str">
        <f>IF([16]A!BC44=0,"",[16]A!BC44)</f>
        <v/>
      </c>
      <c r="FP45" s="6">
        <f>IF([16]A!BD44=0,".",[16]A!BD44)</f>
        <v>100</v>
      </c>
      <c r="FQ45" s="22" t="str">
        <f>IF([16]A!BE44=0,"",[16]A!BE44)</f>
        <v/>
      </c>
      <c r="FR45" s="21">
        <f>IF([15]A!B44=0,".",[15]A!B44)</f>
        <v>88.6</v>
      </c>
      <c r="FS45" s="22" t="str">
        <f>IF([15]A!C44=0,"",[15]A!C44)</f>
        <v/>
      </c>
      <c r="FT45" s="6">
        <f>IF([16]B!B44=0,".",[16]B!B44)</f>
        <v>97.2</v>
      </c>
      <c r="FU45" s="22" t="str">
        <f>IF([16]B!C44=0,"",[16]B!C44)</f>
        <v/>
      </c>
      <c r="FV45" s="21">
        <f>IF([16]B!D44=0,".",[16]B!D44)</f>
        <v>97.4</v>
      </c>
      <c r="FW45" s="22" t="str">
        <f>IF([16]B!E44=0,"",[16]B!E44)</f>
        <v/>
      </c>
      <c r="FX45" s="6">
        <f>IF([16]B!H44=0,".",[16]B!H44)</f>
        <v>97.5</v>
      </c>
      <c r="FY45" s="22" t="str">
        <f>IF([16]B!I44=0,"",[16]B!I44)</f>
        <v/>
      </c>
      <c r="FZ45" s="21">
        <f>IF([16]B!BB44=0,".",[16]B!BB44)</f>
        <v>94.5</v>
      </c>
      <c r="GA45" s="22" t="str">
        <f>IF([16]B!BC44=0,"",[16]B!BC44)</f>
        <v/>
      </c>
      <c r="GB45" s="6">
        <f>IF([16]B!BD44=0,".",[16]B!BD44)</f>
        <v>98.7</v>
      </c>
      <c r="GC45" s="22" t="str">
        <f>IF([16]B!BE44=0,"",[16]B!BE44)</f>
        <v/>
      </c>
      <c r="GD45" s="21">
        <f>IF([15]B!B44=0,".",[15]B!B44)</f>
        <v>99.7</v>
      </c>
      <c r="GE45" s="22" t="str">
        <f>IF([15]B!C44=0,"",[15]B!C44)</f>
        <v/>
      </c>
      <c r="GF45" s="6">
        <f>IF([14]Miesieczne!B44=0,".",[14]Miesieczne!B44)</f>
        <v>90.3</v>
      </c>
      <c r="GG45" s="6" t="str">
        <f>IF([14]Miesieczne!C44=0,"",[14]Miesieczne!C44)</f>
        <v/>
      </c>
      <c r="GH45" s="21">
        <f>IF([14]Miesieczne!D44=0,".",[14]Miesieczne!D44)</f>
        <v>106.1</v>
      </c>
      <c r="GI45" s="22" t="str">
        <f>IF([14]Miesieczne!E44=0,"",[14]Miesieczne!E44)</f>
        <v/>
      </c>
      <c r="GJ45" s="6">
        <f>IF([14]Miesieczne!F44=0,".",[14]Miesieczne!F44)</f>
        <v>87.9</v>
      </c>
      <c r="GK45" s="6" t="str">
        <f>IF([14]Miesieczne!G44=0,"",[14]Miesieczne!G44)</f>
        <v/>
      </c>
      <c r="GL45" s="21">
        <f>IF([14]Miesieczne!H44=0,".",[14]Miesieczne!H44)</f>
        <v>105.6</v>
      </c>
      <c r="GM45" s="22" t="str">
        <f>IF([14]Miesieczne!I44=0,"",[14]Miesieczne!I44)</f>
        <v/>
      </c>
      <c r="GN45" s="6">
        <f>IF([14]Miesieczne!J44=0,".",[14]Miesieczne!J44)</f>
        <v>93</v>
      </c>
      <c r="GO45" s="6" t="str">
        <f>IF([14]Miesieczne!K44=0,"",[14]Miesieczne!K44)</f>
        <v/>
      </c>
      <c r="GP45" s="21">
        <f>IF([15]Miesieczne!D44=0,".",[15]Miesieczne!D44)</f>
        <v>93.5</v>
      </c>
      <c r="GQ45" s="22" t="str">
        <f>IF([15]Miesieczne!E44=0,"",[15]Miesieczne!E44)</f>
        <v/>
      </c>
      <c r="GR45" s="6">
        <f>IF([16]Miesieczne!B44=0,".",[16]Miesieczne!B44)</f>
        <v>101.7</v>
      </c>
      <c r="GS45" s="6" t="str">
        <f>IF([16]Miesieczne!C44=0,"",[16]Miesieczne!C44)</f>
        <v/>
      </c>
      <c r="GT45" s="21">
        <f>IF([16]Miesieczne!D44=0,".",[16]Miesieczne!D44)</f>
        <v>104.1</v>
      </c>
      <c r="GU45" s="22" t="str">
        <f>IF([16]Miesieczne!E44=0,"",[16]Miesieczne!E44)</f>
        <v/>
      </c>
      <c r="GV45" s="6">
        <f>IF([16]Miesieczne!F44=0,".",[16]Miesieczne!F44)</f>
        <v>101.7</v>
      </c>
      <c r="GW45" s="6" t="str">
        <f>IF([16]Miesieczne!G44=0,"",[16]Miesieczne!G44)</f>
        <v/>
      </c>
      <c r="GX45" s="21">
        <f>IF([16]Miesieczne!H44=0,".",[16]Miesieczne!H44)</f>
        <v>94.6</v>
      </c>
      <c r="GY45" s="22" t="str">
        <f>IF([16]Miesieczne!I44=0,"",[16]Miesieczne!I44)</f>
        <v/>
      </c>
      <c r="GZ45" s="6">
        <f>IF([16]Miesieczne!J44=0,".",[16]Miesieczne!J44)</f>
        <v>100.6</v>
      </c>
      <c r="HA45" s="6" t="str">
        <f>IF([16]Miesieczne!K44=0,"",[16]Miesieczne!K44)</f>
        <v/>
      </c>
      <c r="HB45" s="21">
        <f>IF([15]Miesieczne!F44=0,".",[15]Miesieczne!F44)</f>
        <v>87.5</v>
      </c>
      <c r="HC45" s="22" t="str">
        <f>IF([15]Miesieczne!G44=0,"",[15]Miesieczne!G44)</f>
        <v/>
      </c>
      <c r="HD45" s="6">
        <f>IF([16]Miesieczne!L44=0,".",[16]Miesieczne!L44)</f>
        <v>101.1</v>
      </c>
      <c r="HE45" s="22" t="str">
        <f>IF([16]Miesieczne!M44=0,"",[16]Miesieczne!M44)</f>
        <v/>
      </c>
      <c r="HF45" s="6">
        <f>IF([16]Miesieczne!N44=0,".",[16]Miesieczne!N44)</f>
        <v>97.8</v>
      </c>
      <c r="HG45" s="6" t="str">
        <f>IF([16]Miesieczne!O44=0,"",[16]Miesieczne!O44)</f>
        <v/>
      </c>
      <c r="HH45" s="21">
        <f>IF([16]Miesieczne!P44=0,".",[16]Miesieczne!P44)</f>
        <v>101.2</v>
      </c>
      <c r="HI45" s="22" t="str">
        <f>IF([16]Miesieczne!Q44=0,"",[16]Miesieczne!Q44)</f>
        <v/>
      </c>
      <c r="HJ45" s="6">
        <f>IF([16]Miesieczne!R44=0,".",[16]Miesieczne!R44)</f>
        <v>100.5</v>
      </c>
      <c r="HK45" s="22" t="str">
        <f>IF([16]Miesieczne!S44=0,"",[16]Miesieczne!S44)</f>
        <v/>
      </c>
      <c r="HL45" s="6">
        <f>IF([16]Miesieczne!T44=0,".",[16]Miesieczne!T44)</f>
        <v>100.9</v>
      </c>
      <c r="HM45" s="22" t="str">
        <f>IF([16]Miesieczne!U44=0,"",[16]Miesieczne!U44)</f>
        <v/>
      </c>
      <c r="HN45" s="6">
        <f>IF([15]Miesieczne!H44=0,".",[15]Miesieczne!H44)</f>
        <v>95.3</v>
      </c>
      <c r="HO45" s="6" t="str">
        <f>IF([15]Miesieczne!I44=0,"",[15]Miesieczne!I44)</f>
        <v/>
      </c>
      <c r="HP45" s="21">
        <f>IF([16]Miesieczne!V44=0,".",[16]Miesieczne!V44)</f>
        <v>90.1</v>
      </c>
      <c r="HQ45" s="22" t="str">
        <f>IF([16]Miesieczne!W44=0,"",[16]Miesieczne!W44)</f>
        <v/>
      </c>
      <c r="HR45" s="6">
        <f>IF([16]Miesieczne!X44=0,".",[16]Miesieczne!X44)</f>
        <v>77.099999999999994</v>
      </c>
      <c r="HS45" s="6" t="str">
        <f>IF([16]Miesieczne!Y44=0,"",[16]Miesieczne!Y44)</f>
        <v/>
      </c>
      <c r="HT45" s="21">
        <f>IF([16]Miesieczne!Z44=0,".",[16]Miesieczne!Z44)</f>
        <v>90.2</v>
      </c>
      <c r="HU45" s="22" t="str">
        <f>IF([16]Miesieczne!AA44=0,"",[16]Miesieczne!AA44)</f>
        <v/>
      </c>
      <c r="HV45" s="6">
        <f>IF([16]Miesieczne!AB44=0,".",[16]Miesieczne!AB44)</f>
        <v>89</v>
      </c>
      <c r="HW45" s="6" t="str">
        <f>IF([16]Miesieczne!AC44=0,"",[16]Miesieczne!AC44)</f>
        <v/>
      </c>
      <c r="HX45" s="21">
        <f>IF([16]Miesieczne!AD44=0,".",[16]Miesieczne!AD44)</f>
        <v>89.5</v>
      </c>
      <c r="HY45" s="22" t="str">
        <f>IF([16]Miesieczne!AE44=0,"",[16]Miesieczne!AE44)</f>
        <v/>
      </c>
      <c r="HZ45" s="6">
        <f>IF([16]Miesieczne!AF44=0,".",[16]Miesieczne!AF44)</f>
        <v>88.9</v>
      </c>
      <c r="IA45" s="6" t="str">
        <f>IF([16]Miesieczne!AG44=0,"",[16]Miesieczne!AG44)</f>
        <v/>
      </c>
      <c r="IB45" s="19">
        <f>IF([17]Miesieczne!B44=0,".",[17]Miesieczne!B44)</f>
        <v>6111</v>
      </c>
      <c r="IC45" s="58" t="str">
        <f>IF([17]Miesieczne!C44=0,"",[17]Miesieczne!C44)</f>
        <v/>
      </c>
      <c r="ID45" s="3">
        <f>IF([17]Miesieczne!D44=0,".",[17]Miesieczne!D44)</f>
        <v>612</v>
      </c>
      <c r="IE45" s="3" t="str">
        <f>IF([17]Miesieczne!E44=0,"",[17]Miesieczne!E44)</f>
        <v/>
      </c>
      <c r="IF45" s="19">
        <f>IF([18]Miesieczne!B44=0,".",[18]Miesieczne!B44)</f>
        <v>13848</v>
      </c>
      <c r="IG45" s="58" t="str">
        <f>IF([18]Miesieczne!C44=0,"",[18]Miesieczne!C44)</f>
        <v/>
      </c>
      <c r="IH45" s="3">
        <v>1856</v>
      </c>
      <c r="II45" s="3"/>
      <c r="IJ45" s="19">
        <f>IF([19]Wartosci_miesieczne!B44=0,".",[19]Wartosci_miesieczne!B44)</f>
        <v>10940</v>
      </c>
      <c r="IK45" s="22" t="str">
        <f>IF([19]Wartosci_miesieczne!C44=0,"",[19]Wartosci_miesieczne!C44)</f>
        <v/>
      </c>
      <c r="IL45" s="6">
        <f>IF(ROUND([20]Wartosci!B44/1000,1)=0,".",ROUND([20]Wartosci!B44/1000,1))</f>
        <v>33.4</v>
      </c>
      <c r="IM45" s="22" t="str">
        <f>IF([20]Wartosci!C44=0,"",[20]Wartosci!C44)</f>
        <v/>
      </c>
      <c r="IN45" s="21">
        <f>IF([21]Miesieczne!B44=0,".",[21]Miesieczne!B44)</f>
        <v>79.099999999999994</v>
      </c>
      <c r="IO45" s="22" t="str">
        <f>IF([21]Miesieczne!C44=0,"",[21]Miesieczne!C44)</f>
        <v/>
      </c>
      <c r="IP45" s="6">
        <f>IF([21]Miesieczne!D44=0,".",[21]Miesieczne!D44)</f>
        <v>99.8</v>
      </c>
      <c r="IQ45" s="6" t="str">
        <f>IF([21]Miesieczne!E44=0,"",[21]Miesieczne!E44)</f>
        <v/>
      </c>
      <c r="IR45" s="21">
        <f>IF([21]Miesieczne!F44=0,".",[21]Miesieczne!F44)</f>
        <v>92</v>
      </c>
      <c r="IS45" s="22" t="str">
        <f>IF([21]Miesieczne!G44=0,"",[21]Miesieczne!G44)</f>
        <v/>
      </c>
      <c r="IT45" s="6" t="s">
        <v>569</v>
      </c>
      <c r="IU45" s="6"/>
      <c r="IV45" s="21">
        <f>IF([21]Ceny_stale_A!B44=0,".",[21]Ceny_stale_A!B44)</f>
        <v>98.7</v>
      </c>
      <c r="IW45" s="95" t="str">
        <f>IF([21]Ceny_stale_A!C44=0,"",[21]Ceny_stale_A!C44)</f>
        <v/>
      </c>
      <c r="IX45" s="96" t="s">
        <v>569</v>
      </c>
      <c r="IY45" s="6"/>
      <c r="IZ45" s="21" t="s">
        <v>569</v>
      </c>
      <c r="JA45" s="22"/>
      <c r="JB45" s="6" t="s">
        <v>569</v>
      </c>
      <c r="JC45" s="6"/>
      <c r="JD45" s="21">
        <f>IF([22]Miesieczne!D44=0,".",[22]Miesieczne!D44)</f>
        <v>51233</v>
      </c>
      <c r="JE45" s="22" t="str">
        <f>IF([22]Miesieczne!E44=0,"",[22]Miesieczne!E44)</f>
        <v/>
      </c>
      <c r="JF45" s="6">
        <f>IF([22]Miesieczne!F44=0,".",[22]Miesieczne!F44)</f>
        <v>50757.1</v>
      </c>
      <c r="JG45" s="6" t="str">
        <f>IF([22]Miesieczne!G44=0,"",[22]Miesieczne!G44)</f>
        <v/>
      </c>
      <c r="JH45" s="21">
        <f>IF([22]Miesieczne!H44=0,".",[22]Miesieczne!H44)</f>
        <v>475.8</v>
      </c>
      <c r="JI45" s="22" t="str">
        <f>IF([22]Miesieczne!I44=0,"",[22]Miesieczne!I44)</f>
        <v/>
      </c>
      <c r="JJ45" s="6">
        <f>IF([22]Miesieczne!J44=0,".",[22]Miesieczne!J44)</f>
        <v>109.2</v>
      </c>
      <c r="JK45" s="6" t="str">
        <f>IF([22]Miesieczne!K44=0,"",[22]Miesieczne!K44)</f>
        <v/>
      </c>
      <c r="JL45" s="21">
        <f>IF([22]Miesieczne!L44=0,".",[22]Miesieczne!L44)</f>
        <v>100.9</v>
      </c>
      <c r="JM45" s="22" t="str">
        <f>IF([22]Miesieczne!M44=0,"",[22]Miesieczne!M44)</f>
        <v/>
      </c>
      <c r="JN45" s="6">
        <f>IF([22]Miesieczne!N44=0,".",[22]Miesieczne!N44)</f>
        <v>96.3</v>
      </c>
      <c r="JO45" s="6" t="str">
        <f>IF([22]Miesieczne!O44=0,"",[22]Miesieczne!O44)</f>
        <v/>
      </c>
      <c r="JP45" s="21">
        <f>IF([22]Miesieczne!P44=0,".",[22]Miesieczne!P44)</f>
        <v>98.1</v>
      </c>
      <c r="JQ45" s="6" t="str">
        <f>IF([22]Miesieczne!Q44=0,"",[22]Miesieczne!Q44)</f>
        <v/>
      </c>
      <c r="JR45" s="6"/>
      <c r="JS45" s="25"/>
      <c r="JT45" s="25"/>
    </row>
    <row r="46" spans="1:280" s="4" customFormat="1" ht="15" customHeight="1" x14ac:dyDescent="0.2">
      <c r="A46" s="110" t="s">
        <v>267</v>
      </c>
      <c r="B46" s="19">
        <f>IF([1]Wartosci!B45=0,".",[1]Wartosci!B45)</f>
        <v>38512</v>
      </c>
      <c r="C46" s="58" t="str">
        <f>IF([1]Wartosci!C45=0,"",[1]Wartosci!C45)</f>
        <v/>
      </c>
      <c r="D46" s="19">
        <f>IF([2]Wartosci!B45=0,".",[2]Wartosci!B45)</f>
        <v>5489</v>
      </c>
      <c r="E46" s="58" t="str">
        <f>IF([2]Wartosci!C45=0,"",[2]Wartosci!C45)</f>
        <v/>
      </c>
      <c r="F46" s="63">
        <f>IF([2]Miesieczne_I!B45=0,".",[2]Miesieczne_I!B45)</f>
        <v>97.9</v>
      </c>
      <c r="G46" s="63" t="str">
        <f>IF([2]Miesieczne_I!C45=0,"",[2]Miesieczne_I!C45)</f>
        <v/>
      </c>
      <c r="H46" s="21">
        <f>IF([2]A!B45=0,".",[2]A!B45)</f>
        <v>99.1</v>
      </c>
      <c r="I46" s="22" t="str">
        <f>IF([2]A!C45=0,"",[2]A!C45)</f>
        <v/>
      </c>
      <c r="J46" s="21">
        <f>IF([2]B!B45=0,".",[2]B!B45)</f>
        <v>99.8</v>
      </c>
      <c r="K46" s="22" t="str">
        <f>IF([2]B!C45=0,"",[2]B!C45)</f>
        <v/>
      </c>
      <c r="L46" s="21">
        <f>IF([3]Wartosci!T45=0,".",[3]Wartosci!T45)</f>
        <v>14.3</v>
      </c>
      <c r="M46" s="22" t="str">
        <f>IF([3]Wartosci!U45=0,"",[3]Wartosci!U45)</f>
        <v/>
      </c>
      <c r="N46" s="24">
        <f>IF([4]Wartosci!B45=0,".",[4]Wartosci!B45)</f>
        <v>3832.81</v>
      </c>
      <c r="O46" s="57" t="str">
        <f>IF([4]Wartosci!C45=0,"",[4]Wartosci!C45)</f>
        <v/>
      </c>
      <c r="P46" s="21">
        <f>IF([4]A!B45=0,".",[4]A!B45)</f>
        <v>101.6</v>
      </c>
      <c r="Q46" s="22" t="str">
        <f>IF([4]A!C45=0,"",[4]A!C45)</f>
        <v/>
      </c>
      <c r="R46" s="21">
        <f>IF([4]B!B45=0,".",[4]B!B45)</f>
        <v>103.3</v>
      </c>
      <c r="S46" s="22" t="str">
        <f>IF([4]B!C45=0,"",[4]B!C45)</f>
        <v/>
      </c>
      <c r="T46" s="64">
        <f>IF([4]Miesieczne!B45=0,".",[4]Miesieczne!B45)</f>
        <v>91.9</v>
      </c>
      <c r="U46" s="64" t="str">
        <f>IF([4]Miesieczne!C45=0,"",[4]Miesieczne!C45)</f>
        <v/>
      </c>
      <c r="V46" s="66">
        <f>IF([4]Miesieczne!D45=0,".",[4]Miesieczne!D45)</f>
        <v>100.6</v>
      </c>
      <c r="W46" s="67" t="str">
        <f>IF([4]Miesieczne!E45=0,"",[4]Miesieczne!E45)</f>
        <v/>
      </c>
      <c r="X46" s="64">
        <f>IF([4]Miesieczne!F45=0,".",[4]Miesieczne!F45)</f>
        <v>103.1</v>
      </c>
      <c r="Y46" s="64" t="str">
        <f>IF([4]Miesieczne!G45=0,"",[4]Miesieczne!G45)</f>
        <v/>
      </c>
      <c r="Z46" s="24">
        <f>IF([5]Wartosci!X45=0,".",[5]Wartosci!X45)</f>
        <v>1927.78</v>
      </c>
      <c r="AA46" s="57" t="str">
        <f>IF([5]Wartosci!Y45=0,"",[5]Wartosci!Y45)</f>
        <v/>
      </c>
      <c r="AB46" s="21">
        <f>IF([5]A!X45=0,".",[5]A!X45)</f>
        <v>105.4</v>
      </c>
      <c r="AC46" s="22" t="str">
        <f>IF([5]A!Y45=0,"",[5]A!Y45)</f>
        <v/>
      </c>
      <c r="AD46" s="21">
        <f>IF([5]B!X45=0,".",[5]B!X45)</f>
        <v>104.3</v>
      </c>
      <c r="AE46" s="22" t="str">
        <f>IF([5]B!Y45=0,"",[5]B!Y45)</f>
        <v/>
      </c>
      <c r="AF46" s="64">
        <f>IF([5]Miesieczne!B45=0,".",[5]Miesieczne!B45)</f>
        <v>93.5</v>
      </c>
      <c r="AG46" s="64" t="str">
        <f>IF([5]Miesieczne!C45=0,"",[5]Miesieczne!C45)</f>
        <v/>
      </c>
      <c r="AH46" s="66">
        <f>IF([5]Miesieczne!D45=0,".",[5]Miesieczne!D45)</f>
        <v>104.3</v>
      </c>
      <c r="AI46" s="67" t="str">
        <f>IF([5]Miesieczne!E45=0,"",[5]Miesieczne!E45)</f>
        <v/>
      </c>
      <c r="AJ46" s="64">
        <f>IF([5]Miesieczne!F45=0,".",[5]Miesieczne!F45)</f>
        <v>104.1</v>
      </c>
      <c r="AK46" s="64" t="str">
        <f>IF([5]Miesieczne!G45=0,"",[5]Miesieczne!G45)</f>
        <v/>
      </c>
      <c r="AL46" s="24">
        <f>IF([5]Wartosci!AH45=0,".",[5]Wartosci!AH45)</f>
        <v>1122.95</v>
      </c>
      <c r="AM46" s="57" t="str">
        <f>IF([5]Wartosci!AI45=0,"",[5]Wartosci!AI45)</f>
        <v/>
      </c>
      <c r="AN46" s="21">
        <f>IF([5]A!AH45=0,".",[5]A!AH45)</f>
        <v>105.9</v>
      </c>
      <c r="AO46" s="22" t="str">
        <f>IF([5]A!AI45=0,"",[5]A!AI45)</f>
        <v/>
      </c>
      <c r="AP46" s="21">
        <f>IF([5]B!AH45=0,".",[5]B!AH45)</f>
        <v>104.8</v>
      </c>
      <c r="AQ46" s="22" t="str">
        <f>IF([5]B!AI45=0,"",[5]B!AI45)</f>
        <v/>
      </c>
      <c r="AR46" s="21">
        <f>IF([5]Miesieczne!H45=0,".",[5]Miesieczne!H45)</f>
        <v>94.6</v>
      </c>
      <c r="AS46" s="22" t="str">
        <f>IF([5]Miesieczne!I45=0,"",[5]Miesieczne!I45)</f>
        <v/>
      </c>
      <c r="AT46" s="21">
        <f>IF([5]Miesieczne!J45=0,".",[5]Miesieczne!J45)</f>
        <v>104.7</v>
      </c>
      <c r="AU46" s="22" t="str">
        <f>IF([5]Miesieczne!K45=0,"",[5]Miesieczne!K45)</f>
        <v/>
      </c>
      <c r="AV46" s="21">
        <f>IF([5]Miesieczne!L45=0,".",[5]Miesieczne!L45)</f>
        <v>104.6</v>
      </c>
      <c r="AW46" s="22" t="str">
        <f>IF([5]Miesieczne!M45=0,"",[5]Miesieczne!M45)</f>
        <v/>
      </c>
      <c r="AX46" s="21">
        <f>IF([6]Miesieczne!B45=0,".",[6]Miesieczne!B45)</f>
        <v>487.4</v>
      </c>
      <c r="AY46" s="22" t="str">
        <f>IF([6]Miesieczne!C45=0,"",[6]Miesieczne!C45)</f>
        <v/>
      </c>
      <c r="AZ46" s="21">
        <f>IF([6]Miesieczne!D45=0,".",[6]Miesieczne!D45)</f>
        <v>915.8</v>
      </c>
      <c r="BA46" s="22" t="str">
        <f>IF([6]Miesieczne!E45=0,"",[6]Miesieczne!E45)</f>
        <v/>
      </c>
      <c r="BB46" s="21">
        <f>IF([6]Miesieczne!F45=0,".",[6]Miesieczne!F45)</f>
        <v>932</v>
      </c>
      <c r="BC46" s="22" t="str">
        <f>IF([6]Miesieczne!G45=0,"",[6]Miesieczne!G45)</f>
        <v/>
      </c>
      <c r="BD46" s="21">
        <f>IF([7]Miesieczne!B45=0,".",[7]Miesieczne!B45)</f>
        <v>918.8</v>
      </c>
      <c r="BE46" s="22" t="str">
        <f>IF([7]Miesieczne!C45=0,"",[7]Miesieczne!C45)</f>
        <v/>
      </c>
      <c r="BF46" s="21">
        <f>IF([7]Miesieczne!D45=0,".",[7]Miesieczne!D45)</f>
        <v>172.5</v>
      </c>
      <c r="BG46" s="22" t="str">
        <f>IF([7]Miesieczne!E45=0,"",[7]Miesieczne!E45)</f>
        <v/>
      </c>
      <c r="BH46" s="24">
        <f>IF([7]Miesieczne!F45=0,".",[7]Miesieczne!F45)</f>
        <v>3.25</v>
      </c>
      <c r="BI46" s="57" t="str">
        <f>IF([7]Miesieczne!G45=0,"",[7]Miesieczne!G45)</f>
        <v/>
      </c>
      <c r="BJ46" s="24">
        <f>IF([7]Miesieczne!H45=0,".",[7]Miesieczne!H45)</f>
        <v>4.75</v>
      </c>
      <c r="BK46" s="57" t="str">
        <f>IF([7]Miesieczne!I45=0,"",[7]Miesieczne!I45)</f>
        <v/>
      </c>
      <c r="BL46" s="24">
        <f>IF([7]Miesieczne!J45=0,".",[7]Miesieczne!J45)</f>
        <v>1.75</v>
      </c>
      <c r="BM46" s="57" t="str">
        <f>IF([7]Miesieczne!K45=0,"",[7]Miesieczne!K45)</f>
        <v/>
      </c>
      <c r="BN46" s="24">
        <f>IF([7]Miesieczne!L45=0,".",[7]Miesieczne!L45)</f>
        <v>3.5</v>
      </c>
      <c r="BO46" s="57" t="str">
        <f>IF([7]Miesieczne!M45=0,"",[7]Miesieczne!M45)</f>
        <v/>
      </c>
      <c r="BP46" s="21">
        <f>IF([7]Miesieczne!N45=0,".",[7]Miesieczne!N45)</f>
        <v>2</v>
      </c>
      <c r="BQ46" s="22" t="str">
        <f>IF([7]Miesieczne!O45=0,"",[7]Miesieczne!O45)</f>
        <v/>
      </c>
      <c r="BR46" s="21">
        <f>IF([7]Miesieczne!P45=0,".",[7]Miesieczne!P45)</f>
        <v>4.3</v>
      </c>
      <c r="BS46" s="22" t="str">
        <f>IF([7]Miesieczne!Q45=0,"",[7]Miesieczne!Q45)</f>
        <v/>
      </c>
      <c r="BT46" s="21">
        <f>IF([7]Miesieczne!R45=0,".",[7]Miesieczne!R45)</f>
        <v>1.7</v>
      </c>
      <c r="BU46" s="22" t="str">
        <f>IF([7]Miesieczne!S45=0,"",[7]Miesieczne!S45)</f>
        <v/>
      </c>
      <c r="BV46" s="21">
        <f>IF([7]Miesieczne!T45=0,".",[7]Miesieczne!T45)</f>
        <v>3.8</v>
      </c>
      <c r="BW46" s="22" t="str">
        <f>IF([7]Miesieczne!U45=0,"",[7]Miesieczne!U45)</f>
        <v/>
      </c>
      <c r="BX46" s="21">
        <f>IF([8]Wartosci!B45=0,".",[8]Wartosci!B45)</f>
        <v>6.9</v>
      </c>
      <c r="BY46" s="22" t="str">
        <f>IF([8]Wartosci!C45=0,"",[8]Wartosci!C45)</f>
        <v/>
      </c>
      <c r="BZ46" s="21">
        <f>IF([9]A!B45=0,".",[9]A!B45)</f>
        <v>122</v>
      </c>
      <c r="CA46" s="22" t="str">
        <f>IF([9]A!C45=0,"",[9]A!C45)</f>
        <v/>
      </c>
      <c r="CB46" s="21">
        <f>IF([9]B!B45=0,".",[9]B!B45)</f>
        <v>95.9</v>
      </c>
      <c r="CC46" s="22" t="str">
        <f>IF([9]B!C45=0,"",[9]B!C45)</f>
        <v/>
      </c>
      <c r="CD46" s="21">
        <f>IF([9]A!D45=0,".",[9]A!D45)</f>
        <v>94.6</v>
      </c>
      <c r="CE46" s="22" t="str">
        <f>IF([9]A!E45=0,"",[9]A!E45)</f>
        <v/>
      </c>
      <c r="CF46" s="21">
        <f>IF([9]B!D45=0,".",[9]B!D45)</f>
        <v>102.2</v>
      </c>
      <c r="CG46" s="22" t="str">
        <f>IF([9]B!E45=0,"",[9]B!E45)</f>
        <v/>
      </c>
      <c r="CH46" s="21">
        <f>IF([9]A!N45=0,".",[9]A!N45)</f>
        <v>99.3</v>
      </c>
      <c r="CI46" s="22" t="str">
        <f>IF([9]A!O45=0,"",[9]A!O45)</f>
        <v/>
      </c>
      <c r="CJ46" s="21">
        <f>IF([9]B!N45=0,".",[9]B!N45)</f>
        <v>96.3</v>
      </c>
      <c r="CK46" s="22" t="str">
        <f>IF([9]B!O45=0,"",[9]B!O45)</f>
        <v/>
      </c>
      <c r="CL46" s="21">
        <f>IF([9]A!P45=0,".",[9]A!P45)</f>
        <v>103.1</v>
      </c>
      <c r="CM46" s="22" t="str">
        <f>IF([9]A!Q45=0,"",[9]A!Q45)</f>
        <v/>
      </c>
      <c r="CN46" s="21">
        <f>IF([9]B!P45=0,".",[9]B!P45)</f>
        <v>103.3</v>
      </c>
      <c r="CO46" s="22" t="str">
        <f>IF([9]B!Q45=0,"",[9]B!Q45)</f>
        <v/>
      </c>
      <c r="CP46" s="21">
        <f>IF([10]A!B45=0,".",[10]A!B45)</f>
        <v>99.3</v>
      </c>
      <c r="CQ46" s="22" t="str">
        <f>IF([10]A!C45=0,"",[10]A!C45)</f>
        <v/>
      </c>
      <c r="CR46" s="21">
        <f>IF([10]B!B45=0,".",[10]B!B45)</f>
        <v>99.7</v>
      </c>
      <c r="CS46" s="22" t="str">
        <f>IF([10]B!C45=0,"",[10]B!C45)</f>
        <v/>
      </c>
      <c r="CT46" s="21">
        <f>IF([10]C_miesieczne!B45=0,".",[10]C_miesieczne!B45)</f>
        <v>100</v>
      </c>
      <c r="CU46" s="22" t="str">
        <f>IF([10]C_miesieczne!C45=0,"",[10]C_miesieczne!C45)</f>
        <v/>
      </c>
      <c r="CV46" s="21">
        <f>IF([10]A!D45=0,".",[10]A!D45)</f>
        <v>91.2</v>
      </c>
      <c r="CW46" s="22" t="str">
        <f>IF([10]A!E45=0,"",[10]A!E45)</f>
        <v/>
      </c>
      <c r="CX46" s="21">
        <f>IF([10]B!D45=0,".",[10]B!D45)</f>
        <v>98.3</v>
      </c>
      <c r="CY46" s="22" t="str">
        <f>IF([10]B!E45=0,"",[10]B!E45)</f>
        <v/>
      </c>
      <c r="CZ46" s="21">
        <f>IF([10]C_miesieczne!D45=0,".",[10]C_miesieczne!D45)</f>
        <v>97.5</v>
      </c>
      <c r="DA46" s="22" t="str">
        <f>IF([10]C_miesieczne!E45=0,"",[10]C_miesieczne!E45)</f>
        <v/>
      </c>
      <c r="DB46" s="21">
        <f>IF([10]A!H45=0,".",[10]A!H45)</f>
        <v>99.5</v>
      </c>
      <c r="DC46" s="22" t="str">
        <f>IF([10]A!I45=0,"",[10]A!I45)</f>
        <v/>
      </c>
      <c r="DD46" s="21">
        <f>IF([10]B!H45=0,".",[10]B!H45)</f>
        <v>99.8</v>
      </c>
      <c r="DE46" s="22" t="str">
        <f>IF([10]B!I45=0,"",[10]B!I45)</f>
        <v/>
      </c>
      <c r="DF46" s="21">
        <f>IF([10]C_miesieczne!F45=0,".",[10]C_miesieczne!F45)</f>
        <v>100.5</v>
      </c>
      <c r="DG46" s="22" t="str">
        <f>IF([10]C_miesieczne!G45=0,"",[10]C_miesieczne!G45)</f>
        <v/>
      </c>
      <c r="DH46" s="21">
        <f>IF([10]A!BB45=0,".",[10]A!BB45)</f>
        <v>102.1</v>
      </c>
      <c r="DI46" s="22" t="str">
        <f>IF([10]A!BC45=0,"",[10]A!BC45)</f>
        <v/>
      </c>
      <c r="DJ46" s="21">
        <f>IF([10]B!BB45=0,".",[10]B!BB45)</f>
        <v>100</v>
      </c>
      <c r="DK46" s="22" t="str">
        <f>IF([10]B!BC45=0,"",[10]B!BC45)</f>
        <v/>
      </c>
      <c r="DL46" s="21">
        <f>IF([10]C_miesieczne!H45=0,".",[10]C_miesieczne!H45)</f>
        <v>98.2</v>
      </c>
      <c r="DM46" s="22" t="str">
        <f>IF([10]C_miesieczne!I45=0,"",[10]C_miesieczne!I45)</f>
        <v/>
      </c>
      <c r="DN46" s="21">
        <f>IF([10]A!BD45=0,".",[10]A!BD45)</f>
        <v>101.3</v>
      </c>
      <c r="DO46" s="22" t="str">
        <f>IF([10]A!BE45=0,"",[10]A!BE45)</f>
        <v/>
      </c>
      <c r="DP46" s="21">
        <f>IF([10]B!BD45=0,".",[10]B!BD45)</f>
        <v>100.1</v>
      </c>
      <c r="DQ46" s="22" t="str">
        <f>IF([10]B!BE45=0,"",[10]B!BE45)</f>
        <v/>
      </c>
      <c r="DR46" s="21">
        <f>IF([10]C_miesieczne!J45=0,".",[10]C_miesieczne!J45)</f>
        <v>101.5</v>
      </c>
      <c r="DS46" s="22" t="str">
        <f>IF([10]C_miesieczne!K45=0,"",[10]C_miesieczne!K45)</f>
        <v/>
      </c>
      <c r="DT46" s="21">
        <f>IF([11]A_Prod_bud_mont!B45=0,".",[11]A_Prod_bud_mont!B45)</f>
        <v>98.2</v>
      </c>
      <c r="DU46" s="22" t="str">
        <f>IF([11]A_Prod_bud_mont!C45=0,"",[11]A_Prod_bud_mont!C45)</f>
        <v/>
      </c>
      <c r="DV46" s="21">
        <f>IF([11]B_Prod_bud_mont!B45=0,".",[11]B_Prod_bud_mont!B45)</f>
        <v>99.8</v>
      </c>
      <c r="DW46" s="22" t="str">
        <f>IF([11]B_Prod_bud_mont!C45=0,"",[11]B_Prod_bud_mont!C45)</f>
        <v/>
      </c>
      <c r="DX46" s="21">
        <f>IF([11]Miesieczne!B45=0,".",[11]Miesieczne!B45)</f>
        <v>99.4</v>
      </c>
      <c r="DY46" s="22" t="str">
        <f>IF([11]Miesieczne!C45=0,"",[11]Miesieczne!C45)</f>
        <v/>
      </c>
      <c r="DZ46" s="21">
        <f>IF([12]A!B45=0,".",[12]A!B45)</f>
        <v>101</v>
      </c>
      <c r="EA46" s="22" t="str">
        <f>IF([12]A!C45=0,"",[12]A!C45)</f>
        <v/>
      </c>
      <c r="EB46" s="21">
        <f>IF([12]B!B45=0,".",[12]B!B45)</f>
        <v>100.2</v>
      </c>
      <c r="EC46" s="22" t="str">
        <f>IF([12]B!C45=0,"",[12]B!C45)</f>
        <v/>
      </c>
      <c r="ED46" s="21">
        <f>IF([12]C!B45=0,".",[12]C!B45)</f>
        <v>100.2</v>
      </c>
      <c r="EE46" s="22" t="str">
        <f>IF([12]C!C45=0,"",[12]C!C45)</f>
        <v/>
      </c>
      <c r="EF46" s="21">
        <f>IF([13]Miesieczne!B45=0,".",[13]Miesieczne!B45)</f>
        <v>102.2</v>
      </c>
      <c r="EG46" s="6" t="str">
        <f>IF([13]Miesieczne!C45=0,"",[13]Miesieczne!C45)</f>
        <v/>
      </c>
      <c r="EH46" s="21">
        <f>IF([13]Miesieczne!D45=0,".",[13]Miesieczne!D45)</f>
        <v>101.4</v>
      </c>
      <c r="EI46" s="22" t="str">
        <f>IF([13]Miesieczne!E45=0,"",[13]Miesieczne!E45)</f>
        <v/>
      </c>
      <c r="EJ46" s="6">
        <f>IF([13]Miesieczne!F45=0,".",[13]Miesieczne!F45)</f>
        <v>98</v>
      </c>
      <c r="EK46" s="6" t="str">
        <f>IF([13]Miesieczne!G45=0,"",[13]Miesieczne!G45)</f>
        <v/>
      </c>
      <c r="EL46" s="21">
        <f>IF([13]Miesieczne!H45=0,".",[13]Miesieczne!H45)</f>
        <v>100.5</v>
      </c>
      <c r="EM46" s="22" t="str">
        <f>IF([13]Miesieczne!I45=0,"",[13]Miesieczne!I45)</f>
        <v/>
      </c>
      <c r="EN46" s="6">
        <f>IF([13]Miesieczne!J45=0,".",[13]Miesieczne!J45)</f>
        <v>104.3</v>
      </c>
      <c r="EO46" s="22" t="str">
        <f>IF([13]Miesieczne!K45=0,"",[13]Miesieczne!K45)</f>
        <v/>
      </c>
      <c r="EP46" s="13">
        <v>415.81</v>
      </c>
      <c r="EQ46" s="57"/>
      <c r="ER46" s="13">
        <v>320.58</v>
      </c>
      <c r="ES46" s="13"/>
      <c r="ET46" s="24">
        <v>339.08</v>
      </c>
      <c r="EU46" s="57"/>
      <c r="EV46" s="6">
        <f>IF([14]Wskazniki!B45=0,".",[14]Wskazniki!B45)</f>
        <v>92.6</v>
      </c>
      <c r="EW46" s="22" t="str">
        <f>IF([14]Wskazniki!C45=0,"",[14]Wskazniki!C45)</f>
        <v/>
      </c>
      <c r="EX46" s="21">
        <f>IF([14]Wskazniki!D45=0,".",[14]Wskazniki!D45)</f>
        <v>100.1</v>
      </c>
      <c r="EY46" s="22" t="str">
        <f>IF([14]Wskazniki!E45=0,"",[14]Wskazniki!E45)</f>
        <v/>
      </c>
      <c r="EZ46" s="6">
        <f>IF([14]Wskazniki!H45=0,".",[14]Wskazniki!H45)</f>
        <v>89.7</v>
      </c>
      <c r="FA46" s="22" t="str">
        <f>IF([14]Wskazniki!I45=0,"",[14]Wskazniki!I45)</f>
        <v/>
      </c>
      <c r="FB46" s="21">
        <f>IF([14]Wskazniki!BB45=0,".",[14]Wskazniki!BB45)</f>
        <v>120.9</v>
      </c>
      <c r="FC46" s="22" t="str">
        <f>IF([14]Wskazniki!BC45=0,"",[14]Wskazniki!BC45)</f>
        <v/>
      </c>
      <c r="FD46" s="6">
        <f>IF([14]Wskazniki!BD45=0,".",[14]Wskazniki!BD45)</f>
        <v>90.9</v>
      </c>
      <c r="FE46" s="22" t="str">
        <f>IF([14]Wskazniki!BE45=0,"",[14]Wskazniki!BE45)</f>
        <v/>
      </c>
      <c r="FF46" s="21">
        <f>IF([15]Miesieczne!B45=0,".",[15]Miesieczne!B45)</f>
        <v>65.599999999999994</v>
      </c>
      <c r="FG46" s="22" t="str">
        <f>IF([15]Miesieczne!C45=0,"",[15]Miesieczne!C45)</f>
        <v/>
      </c>
      <c r="FH46" s="6">
        <f>IF([16]A!B45=0,".",[16]A!B45)</f>
        <v>97.1</v>
      </c>
      <c r="FI46" s="22" t="str">
        <f>IF([16]A!C45=0,"",[16]A!C45)</f>
        <v/>
      </c>
      <c r="FJ46" s="21">
        <f>IF([16]A!D45=0,".",[16]A!D45)</f>
        <v>97.8</v>
      </c>
      <c r="FK46" s="22" t="str">
        <f>IF([16]A!E45=0,"",[16]A!E45)</f>
        <v/>
      </c>
      <c r="FL46" s="6">
        <f>IF([16]A!H45=0,".",[16]A!H45)</f>
        <v>96.7</v>
      </c>
      <c r="FM46" s="22" t="str">
        <f>IF([16]A!I45=0,"",[16]A!I45)</f>
        <v/>
      </c>
      <c r="FN46" s="21">
        <f>IF([16]A!BB45=0,".",[16]A!BB45)</f>
        <v>100.1</v>
      </c>
      <c r="FO46" s="95" t="str">
        <f>IF([16]A!BC45=0,"",[16]A!BC45)</f>
        <v/>
      </c>
      <c r="FP46" s="6">
        <f>IF([16]A!BD45=0,".",[16]A!BD45)</f>
        <v>98.3</v>
      </c>
      <c r="FQ46" s="22" t="str">
        <f>IF([16]A!BE45=0,"",[16]A!BE45)</f>
        <v/>
      </c>
      <c r="FR46" s="21">
        <f>IF([15]A!B45=0,".",[15]A!B45)</f>
        <v>81.5</v>
      </c>
      <c r="FS46" s="22" t="str">
        <f>IF([15]A!C45=0,"",[15]A!C45)</f>
        <v/>
      </c>
      <c r="FT46" s="6">
        <f>IF([16]B!B45=0,".",[16]B!B45)</f>
        <v>109.3</v>
      </c>
      <c r="FU46" s="22" t="str">
        <f>IF([16]B!C45=0,"",[16]B!C45)</f>
        <v/>
      </c>
      <c r="FV46" s="21">
        <f>IF([16]B!D45=0,".",[16]B!D45)</f>
        <v>104.6</v>
      </c>
      <c r="FW46" s="22" t="str">
        <f>IF([16]B!E45=0,"",[16]B!E45)</f>
        <v/>
      </c>
      <c r="FX46" s="6">
        <f>IF([16]B!H45=0,".",[16]B!H45)</f>
        <v>111</v>
      </c>
      <c r="FY46" s="22" t="str">
        <f>IF([16]B!I45=0,"",[16]B!I45)</f>
        <v/>
      </c>
      <c r="FZ46" s="21">
        <f>IF([16]B!BB45=0,".",[16]B!BB45)</f>
        <v>99.3</v>
      </c>
      <c r="GA46" s="22" t="str">
        <f>IF([16]B!BC45=0,"",[16]B!BC45)</f>
        <v/>
      </c>
      <c r="GB46" s="6">
        <f>IF([16]B!BD45=0,".",[16]B!BD45)</f>
        <v>104</v>
      </c>
      <c r="GC46" s="22" t="str">
        <f>IF([16]B!BE45=0,"",[16]B!BE45)</f>
        <v/>
      </c>
      <c r="GD46" s="21">
        <f>IF([15]B!B45=0,".",[15]B!B45)</f>
        <v>121</v>
      </c>
      <c r="GE46" s="22" t="str">
        <f>IF([15]B!C45=0,"",[15]B!C45)</f>
        <v/>
      </c>
      <c r="GF46" s="6">
        <f>IF([14]Miesieczne!B45=0,".",[14]Miesieczne!B45)</f>
        <v>89.7</v>
      </c>
      <c r="GG46" s="6" t="str">
        <f>IF([14]Miesieczne!C45=0,"",[14]Miesieczne!C45)</f>
        <v/>
      </c>
      <c r="GH46" s="21">
        <f>IF([14]Miesieczne!D45=0,".",[14]Miesieczne!D45)</f>
        <v>104</v>
      </c>
      <c r="GI46" s="22" t="str">
        <f>IF([14]Miesieczne!E45=0,"",[14]Miesieczne!E45)</f>
        <v/>
      </c>
      <c r="GJ46" s="6">
        <f>IF([14]Miesieczne!F45=0,".",[14]Miesieczne!F45)</f>
        <v>87.9</v>
      </c>
      <c r="GK46" s="6" t="str">
        <f>IF([14]Miesieczne!G45=0,"",[14]Miesieczne!G45)</f>
        <v/>
      </c>
      <c r="GL46" s="21">
        <f>IF([14]Miesieczne!H45=0,".",[14]Miesieczne!H45)</f>
        <v>107.8</v>
      </c>
      <c r="GM46" s="22" t="str">
        <f>IF([14]Miesieczne!I45=0,"",[14]Miesieczne!I45)</f>
        <v/>
      </c>
      <c r="GN46" s="6">
        <f>IF([14]Miesieczne!J45=0,".",[14]Miesieczne!J45)</f>
        <v>93</v>
      </c>
      <c r="GO46" s="6" t="str">
        <f>IF([14]Miesieczne!K45=0,"",[14]Miesieczne!K45)</f>
        <v/>
      </c>
      <c r="GP46" s="21">
        <f>IF([15]Miesieczne!D45=0,".",[15]Miesieczne!D45)</f>
        <v>90</v>
      </c>
      <c r="GQ46" s="22" t="str">
        <f>IF([15]Miesieczne!E45=0,"",[15]Miesieczne!E45)</f>
        <v/>
      </c>
      <c r="GR46" s="6">
        <f>IF([16]Miesieczne!B45=0,".",[16]Miesieczne!B45)</f>
        <v>99.4</v>
      </c>
      <c r="GS46" s="6" t="str">
        <f>IF([16]Miesieczne!C45=0,"",[16]Miesieczne!C45)</f>
        <v/>
      </c>
      <c r="GT46" s="21">
        <f>IF([16]Miesieczne!D45=0,".",[16]Miesieczne!D45)</f>
        <v>101</v>
      </c>
      <c r="GU46" s="22" t="str">
        <f>IF([16]Miesieczne!E45=0,"",[16]Miesieczne!E45)</f>
        <v/>
      </c>
      <c r="GV46" s="6">
        <f>IF([16]Miesieczne!F45=0,".",[16]Miesieczne!F45)</f>
        <v>100.1</v>
      </c>
      <c r="GW46" s="6" t="str">
        <f>IF([16]Miesieczne!G45=0,"",[16]Miesieczne!G45)</f>
        <v/>
      </c>
      <c r="GX46" s="21">
        <f>IF([16]Miesieczne!H45=0,".",[16]Miesieczne!H45)</f>
        <v>100.7</v>
      </c>
      <c r="GY46" s="22" t="str">
        <f>IF([16]Miesieczne!I45=0,"",[16]Miesieczne!I45)</f>
        <v/>
      </c>
      <c r="GZ46" s="6">
        <f>IF([16]Miesieczne!J45=0,".",[16]Miesieczne!J45)</f>
        <v>100.1</v>
      </c>
      <c r="HA46" s="6" t="str">
        <f>IF([16]Miesieczne!K45=0,"",[16]Miesieczne!K45)</f>
        <v/>
      </c>
      <c r="HB46" s="21">
        <f>IF([15]Miesieczne!F45=0,".",[15]Miesieczne!F45)</f>
        <v>82.1</v>
      </c>
      <c r="HC46" s="22" t="str">
        <f>IF([15]Miesieczne!G45=0,"",[15]Miesieczne!G45)</f>
        <v/>
      </c>
      <c r="HD46" s="6">
        <f>IF([16]Miesieczne!L45=0,".",[16]Miesieczne!L45)</f>
        <v>99.3</v>
      </c>
      <c r="HE46" s="22" t="str">
        <f>IF([16]Miesieczne!M45=0,"",[16]Miesieczne!M45)</f>
        <v/>
      </c>
      <c r="HF46" s="6">
        <f>IF([16]Miesieczne!N45=0,".",[16]Miesieczne!N45)</f>
        <v>98</v>
      </c>
      <c r="HG46" s="6" t="str">
        <f>IF([16]Miesieczne!O45=0,"",[16]Miesieczne!O45)</f>
        <v/>
      </c>
      <c r="HH46" s="21">
        <f>IF([16]Miesieczne!P45=0,".",[16]Miesieczne!P45)</f>
        <v>100</v>
      </c>
      <c r="HI46" s="22" t="str">
        <f>IF([16]Miesieczne!Q45=0,"",[16]Miesieczne!Q45)</f>
        <v/>
      </c>
      <c r="HJ46" s="6">
        <f>IF([16]Miesieczne!R45=0,".",[16]Miesieczne!R45)</f>
        <v>102.1</v>
      </c>
      <c r="HK46" s="22" t="str">
        <f>IF([16]Miesieczne!S45=0,"",[16]Miesieczne!S45)</f>
        <v/>
      </c>
      <c r="HL46" s="6">
        <f>IF([16]Miesieczne!T45=0,".",[16]Miesieczne!T45)</f>
        <v>100</v>
      </c>
      <c r="HM46" s="22" t="str">
        <f>IF([16]Miesieczne!U45=0,"",[16]Miesieczne!U45)</f>
        <v/>
      </c>
      <c r="HN46" s="6">
        <f>IF([15]Miesieczne!H45=0,".",[15]Miesieczne!H45)</f>
        <v>96.3</v>
      </c>
      <c r="HO46" s="6" t="str">
        <f>IF([15]Miesieczne!I45=0,"",[15]Miesieczne!I45)</f>
        <v/>
      </c>
      <c r="HP46" s="21">
        <f>IF([16]Miesieczne!V45=0,".",[16]Miesieczne!V45)</f>
        <v>98.6</v>
      </c>
      <c r="HQ46" s="22" t="str">
        <f>IF([16]Miesieczne!W45=0,"",[16]Miesieczne!W45)</f>
        <v/>
      </c>
      <c r="HR46" s="6">
        <f>IF([16]Miesieczne!X45=0,".",[16]Miesieczne!X45)</f>
        <v>94.9</v>
      </c>
      <c r="HS46" s="6" t="str">
        <f>IF([16]Miesieczne!Y45=0,"",[16]Miesieczne!Y45)</f>
        <v/>
      </c>
      <c r="HT46" s="21">
        <f>IF([16]Miesieczne!Z45=0,".",[16]Miesieczne!Z45)</f>
        <v>109.4</v>
      </c>
      <c r="HU46" s="22" t="str">
        <f>IF([16]Miesieczne!AA45=0,"",[16]Miesieczne!AA45)</f>
        <v/>
      </c>
      <c r="HV46" s="6">
        <f>IF([16]Miesieczne!AB45=0,".",[16]Miesieczne!AB45)</f>
        <v>99.9</v>
      </c>
      <c r="HW46" s="6" t="str">
        <f>IF([16]Miesieczne!AC45=0,"",[16]Miesieczne!AC45)</f>
        <v/>
      </c>
      <c r="HX46" s="21">
        <f>IF([16]Miesieczne!AD45=0,".",[16]Miesieczne!AD45)</f>
        <v>94.8</v>
      </c>
      <c r="HY46" s="22" t="str">
        <f>IF([16]Miesieczne!AE45=0,"",[16]Miesieczne!AE45)</f>
        <v/>
      </c>
      <c r="HZ46" s="6">
        <f>IF([16]Miesieczne!AF45=0,".",[16]Miesieczne!AF45)</f>
        <v>112.3</v>
      </c>
      <c r="IA46" s="6" t="str">
        <f>IF([16]Miesieczne!AG45=0,"",[16]Miesieczne!AG45)</f>
        <v/>
      </c>
      <c r="IB46" s="19">
        <f>IF([17]Miesieczne!B45=0,".",[17]Miesieczne!B45)</f>
        <v>6274</v>
      </c>
      <c r="IC46" s="58" t="str">
        <f>IF([17]Miesieczne!C45=0,"",[17]Miesieczne!C45)</f>
        <v/>
      </c>
      <c r="ID46" s="3">
        <f>IF([17]Miesieczne!D45=0,".",[17]Miesieczne!D45)</f>
        <v>699</v>
      </c>
      <c r="IE46" s="3" t="str">
        <f>IF([17]Miesieczne!E45=0,"",[17]Miesieczne!E45)</f>
        <v/>
      </c>
      <c r="IF46" s="19">
        <f>IF([18]Miesieczne!B45=0,".",[18]Miesieczne!B45)</f>
        <v>14830</v>
      </c>
      <c r="IG46" s="58" t="str">
        <f>IF([18]Miesieczne!C45=0,"",[18]Miesieczne!C45)</f>
        <v/>
      </c>
      <c r="IH46" s="3">
        <v>2046</v>
      </c>
      <c r="II46" s="3"/>
      <c r="IJ46" s="19">
        <f>IF([19]Wartosci_miesieczne!B45=0,".",[19]Wartosci_miesieczne!B45)</f>
        <v>12156</v>
      </c>
      <c r="IK46" s="22" t="str">
        <f>IF([19]Wartosci_miesieczne!C45=0,"",[19]Wartosci_miesieczne!C45)</f>
        <v/>
      </c>
      <c r="IL46" s="6">
        <f>IF(ROUND([20]Wartosci!B45/1000,1)=0,".",ROUND([20]Wartosci!B45/1000,1))</f>
        <v>37.1</v>
      </c>
      <c r="IM46" s="22" t="str">
        <f>IF([20]Wartosci!C45=0,"",[20]Wartosci!C45)</f>
        <v/>
      </c>
      <c r="IN46" s="21">
        <f>IF([21]Miesieczne!B45=0,".",[21]Miesieczne!B45)</f>
        <v>93</v>
      </c>
      <c r="IO46" s="22" t="str">
        <f>IF([21]Miesieczne!C45=0,"",[21]Miesieczne!C45)</f>
        <v/>
      </c>
      <c r="IP46" s="6">
        <f>IF([21]Miesieczne!D45=0,".",[21]Miesieczne!D45)</f>
        <v>102.2</v>
      </c>
      <c r="IQ46" s="6" t="str">
        <f>IF([21]Miesieczne!E45=0,"",[21]Miesieczne!E45)</f>
        <v/>
      </c>
      <c r="IR46" s="21">
        <f>IF([21]Miesieczne!F45=0,".",[21]Miesieczne!F45)</f>
        <v>90.8</v>
      </c>
      <c r="IS46" s="22" t="str">
        <f>IF([21]Miesieczne!G45=0,"",[21]Miesieczne!G45)</f>
        <v/>
      </c>
      <c r="IT46" s="6" t="s">
        <v>569</v>
      </c>
      <c r="IU46" s="6"/>
      <c r="IV46" s="21">
        <f>IF([21]Ceny_stale_A!B45=0,".",[21]Ceny_stale_A!B45)</f>
        <v>100</v>
      </c>
      <c r="IW46" s="95" t="str">
        <f>IF([21]Ceny_stale_A!C45=0,"",[21]Ceny_stale_A!C45)</f>
        <v/>
      </c>
      <c r="IX46" s="96" t="s">
        <v>569</v>
      </c>
      <c r="IY46" s="6"/>
      <c r="IZ46" s="21" t="s">
        <v>569</v>
      </c>
      <c r="JA46" s="22"/>
      <c r="JB46" s="6" t="s">
        <v>569</v>
      </c>
      <c r="JC46" s="6"/>
      <c r="JD46" s="21">
        <f>IF([22]Miesieczne!D45=0,".",[22]Miesieczne!D45)</f>
        <v>52865.1</v>
      </c>
      <c r="JE46" s="22" t="str">
        <f>IF([22]Miesieczne!E45=0,"",[22]Miesieczne!E45)</f>
        <v/>
      </c>
      <c r="JF46" s="6">
        <f>IF([22]Miesieczne!F45=0,".",[22]Miesieczne!F45)</f>
        <v>56339.1</v>
      </c>
      <c r="JG46" s="6" t="str">
        <f>IF([22]Miesieczne!G45=0,"",[22]Miesieczne!G45)</f>
        <v/>
      </c>
      <c r="JH46" s="21">
        <f>IF([22]Miesieczne!H45=0,".",[22]Miesieczne!H45)</f>
        <v>-3473.9</v>
      </c>
      <c r="JI46" s="22" t="str">
        <f>IF([22]Miesieczne!I45=0,"",[22]Miesieczne!I45)</f>
        <v/>
      </c>
      <c r="JJ46" s="6">
        <f>IF([22]Miesieczne!J45=0,".",[22]Miesieczne!J45)</f>
        <v>98.6</v>
      </c>
      <c r="JK46" s="6" t="str">
        <f>IF([22]Miesieczne!K45=0,"",[22]Miesieczne!K45)</f>
        <v/>
      </c>
      <c r="JL46" s="21">
        <f>IF([22]Miesieczne!L45=0,".",[22]Miesieczne!L45)</f>
        <v>101.9</v>
      </c>
      <c r="JM46" s="22" t="str">
        <f>IF([22]Miesieczne!M45=0,"",[22]Miesieczne!M45)</f>
        <v/>
      </c>
      <c r="JN46" s="6">
        <f>IF([22]Miesieczne!N45=0,".",[22]Miesieczne!N45)</f>
        <v>102</v>
      </c>
      <c r="JO46" s="6" t="str">
        <f>IF([22]Miesieczne!O45=0,"",[22]Miesieczne!O45)</f>
        <v/>
      </c>
      <c r="JP46" s="21">
        <f>IF([22]Miesieczne!P45=0,".",[22]Miesieczne!P45)</f>
        <v>110.7</v>
      </c>
      <c r="JQ46" s="6" t="str">
        <f>IF([22]Miesieczne!Q45=0,"",[22]Miesieczne!Q45)</f>
        <v/>
      </c>
      <c r="JR46" s="6"/>
      <c r="JS46" s="25"/>
      <c r="JT46" s="25"/>
    </row>
    <row r="47" spans="1:280" s="4" customFormat="1" ht="15" customHeight="1" x14ac:dyDescent="0.2">
      <c r="A47" s="110" t="s">
        <v>268</v>
      </c>
      <c r="B47" s="19">
        <f>IF([1]Wartosci!B46=0,".",[1]Wartosci!B46)</f>
        <v>38506</v>
      </c>
      <c r="C47" s="58" t="str">
        <f>IF([1]Wartosci!C46=0,"",[1]Wartosci!C46)</f>
        <v/>
      </c>
      <c r="D47" s="19">
        <f>IF([2]Wartosci!B46=0,".",[2]Wartosci!B46)</f>
        <v>5478</v>
      </c>
      <c r="E47" s="58" t="str">
        <f>IF([2]Wartosci!C46=0,"",[2]Wartosci!C46)</f>
        <v/>
      </c>
      <c r="F47" s="63">
        <f>IF([2]Miesieczne_I!B46=0,".",[2]Miesieczne_I!B46)</f>
        <v>97.7</v>
      </c>
      <c r="G47" s="63" t="str">
        <f>IF([2]Miesieczne_I!C46=0,"",[2]Miesieczne_I!C46)</f>
        <v/>
      </c>
      <c r="H47" s="21">
        <f>IF([2]A!B46=0,".",[2]A!B46)</f>
        <v>99</v>
      </c>
      <c r="I47" s="22" t="str">
        <f>IF([2]A!C46=0,"",[2]A!C46)</f>
        <v/>
      </c>
      <c r="J47" s="21">
        <f>IF([2]B!B46=0,".",[2]B!B46)</f>
        <v>99.8</v>
      </c>
      <c r="K47" s="22" t="str">
        <f>IF([2]B!C46=0,"",[2]B!C46)</f>
        <v/>
      </c>
      <c r="L47" s="21">
        <f>IF([3]Wartosci!T46=0,".",[3]Wartosci!T46)</f>
        <v>14</v>
      </c>
      <c r="M47" s="22" t="str">
        <f>IF([3]Wartosci!U46=0,"",[3]Wartosci!U46)</f>
        <v/>
      </c>
      <c r="N47" s="24">
        <f>IF([4]Wartosci!B46=0,".",[4]Wartosci!B46)</f>
        <v>3830.89</v>
      </c>
      <c r="O47" s="57" t="str">
        <f>IF([4]Wartosci!C46=0,"",[4]Wartosci!C46)</f>
        <v/>
      </c>
      <c r="P47" s="21">
        <f>IF([4]A!B46=0,".",[4]A!B46)</f>
        <v>103</v>
      </c>
      <c r="Q47" s="22" t="str">
        <f>IF([4]A!C46=0,"",[4]A!C46)</f>
        <v/>
      </c>
      <c r="R47" s="21">
        <f>IF([4]B!B46=0,".",[4]B!B46)</f>
        <v>99.9</v>
      </c>
      <c r="S47" s="22" t="str">
        <f>IF([4]B!C46=0,"",[4]B!C46)</f>
        <v/>
      </c>
      <c r="T47" s="64">
        <f>IF([4]Miesieczne!B46=0,".",[4]Miesieczne!B46)</f>
        <v>91.4</v>
      </c>
      <c r="U47" s="64" t="str">
        <f>IF([4]Miesieczne!C46=0,"",[4]Miesieczne!C46)</f>
        <v/>
      </c>
      <c r="V47" s="66">
        <f>IF([4]Miesieczne!D46=0,".",[4]Miesieczne!D46)</f>
        <v>102.2</v>
      </c>
      <c r="W47" s="67" t="str">
        <f>IF([4]Miesieczne!E46=0,"",[4]Miesieczne!E46)</f>
        <v/>
      </c>
      <c r="X47" s="64">
        <f>IF([4]Miesieczne!F46=0,".",[4]Miesieczne!F46)</f>
        <v>99.5</v>
      </c>
      <c r="Y47" s="64" t="str">
        <f>IF([4]Miesieczne!G46=0,"",[4]Miesieczne!G46)</f>
        <v/>
      </c>
      <c r="Z47" s="24">
        <f>IF([5]Wartosci!X46=0,".",[5]Wartosci!X46)</f>
        <v>1930.34</v>
      </c>
      <c r="AA47" s="57" t="str">
        <f>IF([5]Wartosci!Y46=0,"",[5]Wartosci!Y46)</f>
        <v/>
      </c>
      <c r="AB47" s="21">
        <f>IF([5]A!X46=0,".",[5]A!X46)</f>
        <v>105.4</v>
      </c>
      <c r="AC47" s="22" t="str">
        <f>IF([5]A!Y46=0,"",[5]A!Y46)</f>
        <v/>
      </c>
      <c r="AD47" s="21">
        <f>IF([5]B!X46=0,".",[5]B!X46)</f>
        <v>100.1</v>
      </c>
      <c r="AE47" s="22" t="str">
        <f>IF([5]B!Y46=0,"",[5]B!Y46)</f>
        <v/>
      </c>
      <c r="AF47" s="64">
        <f>IF([5]Miesieczne!B46=0,".",[5]Miesieczne!B46)</f>
        <v>93.2</v>
      </c>
      <c r="AG47" s="64" t="str">
        <f>IF([5]Miesieczne!C46=0,"",[5]Miesieczne!C46)</f>
        <v/>
      </c>
      <c r="AH47" s="66">
        <f>IF([5]Miesieczne!D46=0,".",[5]Miesieczne!D46)</f>
        <v>104.5</v>
      </c>
      <c r="AI47" s="67" t="str">
        <f>IF([5]Miesieczne!E46=0,"",[5]Miesieczne!E46)</f>
        <v/>
      </c>
      <c r="AJ47" s="64">
        <f>IF([5]Miesieczne!F46=0,".",[5]Miesieczne!F46)</f>
        <v>99.7</v>
      </c>
      <c r="AK47" s="64" t="str">
        <f>IF([5]Miesieczne!G46=0,"",[5]Miesieczne!G46)</f>
        <v/>
      </c>
      <c r="AL47" s="24">
        <f>IF([5]Wartosci!AH46=0,".",[5]Wartosci!AH46)</f>
        <v>1145.1099999999999</v>
      </c>
      <c r="AM47" s="57" t="str">
        <f>IF([5]Wartosci!AI46=0,"",[5]Wartosci!AI46)</f>
        <v/>
      </c>
      <c r="AN47" s="21">
        <f>IF([5]A!AH46=0,".",[5]A!AH46)</f>
        <v>105.7</v>
      </c>
      <c r="AO47" s="22" t="str">
        <f>IF([5]A!AI46=0,"",[5]A!AI46)</f>
        <v/>
      </c>
      <c r="AP47" s="21">
        <f>IF([5]B!AH46=0,".",[5]B!AH46)</f>
        <v>102</v>
      </c>
      <c r="AQ47" s="22" t="str">
        <f>IF([5]B!AI46=0,"",[5]B!AI46)</f>
        <v/>
      </c>
      <c r="AR47" s="21">
        <f>IF([5]Miesieczne!H46=0,".",[5]Miesieczne!H46)</f>
        <v>96.1</v>
      </c>
      <c r="AS47" s="22" t="str">
        <f>IF([5]Miesieczne!I46=0,"",[5]Miesieczne!I46)</f>
        <v/>
      </c>
      <c r="AT47" s="21">
        <f>IF([5]Miesieczne!J46=0,".",[5]Miesieczne!J46)</f>
        <v>104.8</v>
      </c>
      <c r="AU47" s="22" t="str">
        <f>IF([5]Miesieczne!K46=0,"",[5]Miesieczne!K46)</f>
        <v/>
      </c>
      <c r="AV47" s="21">
        <f>IF([5]Miesieczne!L46=0,".",[5]Miesieczne!L46)</f>
        <v>101.6</v>
      </c>
      <c r="AW47" s="22" t="str">
        <f>IF([5]Miesieczne!M46=0,"",[5]Miesieczne!M46)</f>
        <v/>
      </c>
      <c r="AX47" s="21">
        <f>IF([6]Miesieczne!B46=0,".",[6]Miesieczne!B46)</f>
        <v>493.7</v>
      </c>
      <c r="AY47" s="22" t="str">
        <f>IF([6]Miesieczne!C46=0,"",[6]Miesieczne!C46)</f>
        <v/>
      </c>
      <c r="AZ47" s="21">
        <f>IF([6]Miesieczne!D46=0,".",[6]Miesieczne!D46)</f>
        <v>914.7</v>
      </c>
      <c r="BA47" s="22" t="str">
        <f>IF([6]Miesieczne!E46=0,"",[6]Miesieczne!E46)</f>
        <v/>
      </c>
      <c r="BB47" s="21">
        <f>IF([6]Miesieczne!F46=0,".",[6]Miesieczne!F46)</f>
        <v>935.2</v>
      </c>
      <c r="BC47" s="22" t="str">
        <f>IF([6]Miesieczne!G46=0,"",[6]Miesieczne!G46)</f>
        <v/>
      </c>
      <c r="BD47" s="21">
        <f>IF([7]Miesieczne!B46=0,".",[7]Miesieczne!B46)</f>
        <v>916.7</v>
      </c>
      <c r="BE47" s="22" t="str">
        <f>IF([7]Miesieczne!C46=0,"",[7]Miesieczne!C46)</f>
        <v/>
      </c>
      <c r="BF47" s="21">
        <f>IF([7]Miesieczne!D46=0,".",[7]Miesieczne!D46)</f>
        <v>161.9</v>
      </c>
      <c r="BG47" s="22" t="str">
        <f>IF([7]Miesieczne!E46=0,"",[7]Miesieczne!E46)</f>
        <v/>
      </c>
      <c r="BH47" s="24">
        <f>IF([7]Miesieczne!F46=0,".",[7]Miesieczne!F46)</f>
        <v>3.25</v>
      </c>
      <c r="BI47" s="57" t="str">
        <f>IF([7]Miesieczne!G46=0,"",[7]Miesieczne!G46)</f>
        <v/>
      </c>
      <c r="BJ47" s="24">
        <f>IF([7]Miesieczne!H46=0,".",[7]Miesieczne!H46)</f>
        <v>4.75</v>
      </c>
      <c r="BK47" s="57" t="str">
        <f>IF([7]Miesieczne!I46=0,"",[7]Miesieczne!I46)</f>
        <v/>
      </c>
      <c r="BL47" s="24">
        <f>IF([7]Miesieczne!J46=0,".",[7]Miesieczne!J46)</f>
        <v>1.75</v>
      </c>
      <c r="BM47" s="57" t="str">
        <f>IF([7]Miesieczne!K46=0,"",[7]Miesieczne!K46)</f>
        <v/>
      </c>
      <c r="BN47" s="24">
        <f>IF([7]Miesieczne!L46=0,".",[7]Miesieczne!L46)</f>
        <v>3.5</v>
      </c>
      <c r="BO47" s="57" t="str">
        <f>IF([7]Miesieczne!M46=0,"",[7]Miesieczne!M46)</f>
        <v/>
      </c>
      <c r="BP47" s="21">
        <f>IF([7]Miesieczne!N46=0,".",[7]Miesieczne!N46)</f>
        <v>1.8</v>
      </c>
      <c r="BQ47" s="22" t="str">
        <f>IF([7]Miesieczne!O46=0,"",[7]Miesieczne!O46)</f>
        <v/>
      </c>
      <c r="BR47" s="21">
        <f>IF([7]Miesieczne!P46=0,".",[7]Miesieczne!P46)</f>
        <v>4.0999999999999996</v>
      </c>
      <c r="BS47" s="22" t="str">
        <f>IF([7]Miesieczne!Q46=0,"",[7]Miesieczne!Q46)</f>
        <v/>
      </c>
      <c r="BT47" s="21">
        <f>IF([7]Miesieczne!R46=0,".",[7]Miesieczne!R46)</f>
        <v>1.5</v>
      </c>
      <c r="BU47" s="22" t="str">
        <f>IF([7]Miesieczne!S46=0,"",[7]Miesieczne!S46)</f>
        <v/>
      </c>
      <c r="BV47" s="21">
        <f>IF([7]Miesieczne!T46=0,".",[7]Miesieczne!T46)</f>
        <v>3.5</v>
      </c>
      <c r="BW47" s="22" t="str">
        <f>IF([7]Miesieczne!U46=0,"",[7]Miesieczne!U46)</f>
        <v/>
      </c>
      <c r="BX47" s="21">
        <f>IF([8]Wartosci!B46=0,".",[8]Wartosci!B46)</f>
        <v>6.7</v>
      </c>
      <c r="BY47" s="22" t="str">
        <f>IF([8]Wartosci!C46=0,"",[8]Wartosci!C46)</f>
        <v/>
      </c>
      <c r="BZ47" s="21">
        <f>IF([9]A!B46=0,".",[9]A!B46)</f>
        <v>108.3</v>
      </c>
      <c r="CA47" s="22" t="str">
        <f>IF([9]A!C46=0,"",[9]A!C46)</f>
        <v/>
      </c>
      <c r="CB47" s="21">
        <f>IF([9]B!B46=0,".",[9]B!B46)</f>
        <v>99.3</v>
      </c>
      <c r="CC47" s="22" t="str">
        <f>IF([9]B!C46=0,"",[9]B!C46)</f>
        <v/>
      </c>
      <c r="CD47" s="21">
        <f>IF([9]A!D46=0,".",[9]A!D46)</f>
        <v>90.7</v>
      </c>
      <c r="CE47" s="22" t="str">
        <f>IF([9]A!E46=0,"",[9]A!E46)</f>
        <v/>
      </c>
      <c r="CF47" s="21">
        <f>IF([9]B!D46=0,".",[9]B!D46)</f>
        <v>95.3</v>
      </c>
      <c r="CG47" s="22" t="str">
        <f>IF([9]B!E46=0,"",[9]B!E46)</f>
        <v/>
      </c>
      <c r="CH47" s="21">
        <f>IF([9]A!N46=0,".",[9]A!N46)</f>
        <v>100.9</v>
      </c>
      <c r="CI47" s="22" t="str">
        <f>IF([9]A!O46=0,"",[9]A!O46)</f>
        <v/>
      </c>
      <c r="CJ47" s="21">
        <f>IF([9]B!N46=0,".",[9]B!N46)</f>
        <v>100.1</v>
      </c>
      <c r="CK47" s="22" t="str">
        <f>IF([9]B!O46=0,"",[9]B!O46)</f>
        <v/>
      </c>
      <c r="CL47" s="21">
        <f>IF([9]A!P46=0,".",[9]A!P46)</f>
        <v>100.1</v>
      </c>
      <c r="CM47" s="22" t="str">
        <f>IF([9]A!Q46=0,"",[9]A!Q46)</f>
        <v/>
      </c>
      <c r="CN47" s="21">
        <f>IF([9]B!P46=0,".",[9]B!P46)</f>
        <v>98.9</v>
      </c>
      <c r="CO47" s="22" t="str">
        <f>IF([9]B!Q46=0,"",[9]B!Q46)</f>
        <v/>
      </c>
      <c r="CP47" s="21">
        <f>IF([10]A!B46=0,".",[10]A!B46)</f>
        <v>97.9</v>
      </c>
      <c r="CQ47" s="22" t="str">
        <f>IF([10]A!C46=0,"",[10]A!C46)</f>
        <v/>
      </c>
      <c r="CR47" s="21">
        <f>IF([10]B!B46=0,".",[10]B!B46)</f>
        <v>99.3</v>
      </c>
      <c r="CS47" s="22" t="str">
        <f>IF([10]B!C46=0,"",[10]B!C46)</f>
        <v/>
      </c>
      <c r="CT47" s="21">
        <f>IF([10]C_miesieczne!B46=0,".",[10]C_miesieczne!B46)</f>
        <v>99.3</v>
      </c>
      <c r="CU47" s="22" t="str">
        <f>IF([10]C_miesieczne!C46=0,"",[10]C_miesieczne!C46)</f>
        <v/>
      </c>
      <c r="CV47" s="21">
        <f>IF([10]A!D46=0,".",[10]A!D46)</f>
        <v>89</v>
      </c>
      <c r="CW47" s="22" t="str">
        <f>IF([10]A!E46=0,"",[10]A!E46)</f>
        <v/>
      </c>
      <c r="CX47" s="21">
        <f>IF([10]B!D46=0,".",[10]B!D46)</f>
        <v>96.2</v>
      </c>
      <c r="CY47" s="22" t="str">
        <f>IF([10]B!E46=0,"",[10]B!E46)</f>
        <v/>
      </c>
      <c r="CZ47" s="21">
        <f>IF([10]C_miesieczne!D46=0,".",[10]C_miesieczne!D46)</f>
        <v>93.8</v>
      </c>
      <c r="DA47" s="22" t="str">
        <f>IF([10]C_miesieczne!E46=0,"",[10]C_miesieczne!E46)</f>
        <v/>
      </c>
      <c r="DB47" s="21">
        <f>IF([10]A!H46=0,".",[10]A!H46)</f>
        <v>98.3</v>
      </c>
      <c r="DC47" s="22" t="str">
        <f>IF([10]A!I46=0,"",[10]A!I46)</f>
        <v/>
      </c>
      <c r="DD47" s="21">
        <f>IF([10]B!H46=0,".",[10]B!H46)</f>
        <v>99.3</v>
      </c>
      <c r="DE47" s="22" t="str">
        <f>IF([10]B!I46=0,"",[10]B!I46)</f>
        <v/>
      </c>
      <c r="DF47" s="21">
        <f>IF([10]C_miesieczne!F46=0,".",[10]C_miesieczne!F46)</f>
        <v>99.8</v>
      </c>
      <c r="DG47" s="22" t="str">
        <f>IF([10]C_miesieczne!G46=0,"",[10]C_miesieczne!G46)</f>
        <v/>
      </c>
      <c r="DH47" s="21">
        <f>IF([10]A!BB46=0,".",[10]A!BB46)</f>
        <v>98.6</v>
      </c>
      <c r="DI47" s="22" t="str">
        <f>IF([10]A!BC46=0,"",[10]A!BC46)</f>
        <v/>
      </c>
      <c r="DJ47" s="21">
        <f>IF([10]B!BB46=0,".",[10]B!BB46)</f>
        <v>100</v>
      </c>
      <c r="DK47" s="22" t="str">
        <f>IF([10]B!BC46=0,"",[10]B!BC46)</f>
        <v/>
      </c>
      <c r="DL47" s="21">
        <f>IF([10]C_miesieczne!H46=0,".",[10]C_miesieczne!H46)</f>
        <v>98.2</v>
      </c>
      <c r="DM47" s="22" t="str">
        <f>IF([10]C_miesieczne!I46=0,"",[10]C_miesieczne!I46)</f>
        <v/>
      </c>
      <c r="DN47" s="21">
        <f>IF([10]A!BD46=0,".",[10]A!BD46)</f>
        <v>101.1</v>
      </c>
      <c r="DO47" s="22" t="str">
        <f>IF([10]A!BE46=0,"",[10]A!BE46)</f>
        <v/>
      </c>
      <c r="DP47" s="21">
        <f>IF([10]B!BD46=0,".",[10]B!BD46)</f>
        <v>99.8</v>
      </c>
      <c r="DQ47" s="22" t="str">
        <f>IF([10]B!BE46=0,"",[10]B!BE46)</f>
        <v/>
      </c>
      <c r="DR47" s="21">
        <f>IF([10]C_miesieczne!J46=0,".",[10]C_miesieczne!J46)</f>
        <v>101.3</v>
      </c>
      <c r="DS47" s="22" t="str">
        <f>IF([10]C_miesieczne!K46=0,"",[10]C_miesieczne!K46)</f>
        <v/>
      </c>
      <c r="DT47" s="21">
        <f>IF([11]A_Prod_bud_mont!B46=0,".",[11]A_Prod_bud_mont!B46)</f>
        <v>98.1</v>
      </c>
      <c r="DU47" s="22" t="str">
        <f>IF([11]A_Prod_bud_mont!C46=0,"",[11]A_Prod_bud_mont!C46)</f>
        <v/>
      </c>
      <c r="DV47" s="21">
        <f>IF([11]B_Prod_bud_mont!B46=0,".",[11]B_Prod_bud_mont!B46)</f>
        <v>99.9</v>
      </c>
      <c r="DW47" s="22" t="str">
        <f>IF([11]B_Prod_bud_mont!C46=0,"",[11]B_Prod_bud_mont!C46)</f>
        <v/>
      </c>
      <c r="DX47" s="21">
        <f>IF([11]Miesieczne!B46=0,".",[11]Miesieczne!B46)</f>
        <v>99.3</v>
      </c>
      <c r="DY47" s="22" t="str">
        <f>IF([11]Miesieczne!C46=0,"",[11]Miesieczne!C46)</f>
        <v/>
      </c>
      <c r="DZ47" s="21">
        <f>IF([12]A!B46=0,".",[12]A!B46)</f>
        <v>100.8</v>
      </c>
      <c r="EA47" s="22" t="str">
        <f>IF([12]A!C46=0,"",[12]A!C46)</f>
        <v/>
      </c>
      <c r="EB47" s="21">
        <f>IF([12]B!B46=0,".",[12]B!B46)</f>
        <v>100.4</v>
      </c>
      <c r="EC47" s="22" t="str">
        <f>IF([12]B!C46=0,"",[12]B!C46)</f>
        <v/>
      </c>
      <c r="ED47" s="21">
        <f>IF([12]C!B46=0,".",[12]C!B46)</f>
        <v>100.6</v>
      </c>
      <c r="EE47" s="22" t="str">
        <f>IF([12]C!C46=0,"",[12]C!C46)</f>
        <v/>
      </c>
      <c r="EF47" s="21">
        <f>IF([13]Miesieczne!B46=0,".",[13]Miesieczne!B46)</f>
        <v>103.3</v>
      </c>
      <c r="EG47" s="6" t="str">
        <f>IF([13]Miesieczne!C46=0,"",[13]Miesieczne!C46)</f>
        <v/>
      </c>
      <c r="EH47" s="21">
        <f>IF([13]Miesieczne!D46=0,".",[13]Miesieczne!D46)</f>
        <v>98.4</v>
      </c>
      <c r="EI47" s="22" t="str">
        <f>IF([13]Miesieczne!E46=0,"",[13]Miesieczne!E46)</f>
        <v/>
      </c>
      <c r="EJ47" s="6">
        <f>IF([13]Miesieczne!F46=0,".",[13]Miesieczne!F46)</f>
        <v>101</v>
      </c>
      <c r="EK47" s="6" t="str">
        <f>IF([13]Miesieczne!G46=0,"",[13]Miesieczne!G46)</f>
        <v/>
      </c>
      <c r="EL47" s="21">
        <f>IF([13]Miesieczne!H46=0,".",[13]Miesieczne!H46)</f>
        <v>100.5</v>
      </c>
      <c r="EM47" s="22" t="str">
        <f>IF([13]Miesieczne!I46=0,"",[13]Miesieczne!I46)</f>
        <v/>
      </c>
      <c r="EN47" s="6">
        <f>IF([13]Miesieczne!J46=0,".",[13]Miesieczne!J46)</f>
        <v>102.3</v>
      </c>
      <c r="EO47" s="22" t="str">
        <f>IF([13]Miesieczne!K46=0,"",[13]Miesieczne!K46)</f>
        <v/>
      </c>
      <c r="EP47" s="13">
        <v>414.09</v>
      </c>
      <c r="EQ47" s="57"/>
      <c r="ER47" s="13">
        <v>318.25</v>
      </c>
      <c r="ES47" s="13"/>
      <c r="ET47" s="24">
        <v>339.46</v>
      </c>
      <c r="EU47" s="57"/>
      <c r="EV47" s="6">
        <f>IF([14]Wskazniki!B46=0,".",[14]Wskazniki!B46)</f>
        <v>90.5</v>
      </c>
      <c r="EW47" s="22" t="str">
        <f>IF([14]Wskazniki!C46=0,"",[14]Wskazniki!C46)</f>
        <v/>
      </c>
      <c r="EX47" s="21">
        <f>IF([14]Wskazniki!D46=0,".",[14]Wskazniki!D46)</f>
        <v>101.7</v>
      </c>
      <c r="EY47" s="22" t="str">
        <f>IF([14]Wskazniki!E46=0,"",[14]Wskazniki!E46)</f>
        <v/>
      </c>
      <c r="EZ47" s="6">
        <f>IF([14]Wskazniki!H46=0,".",[14]Wskazniki!H46)</f>
        <v>88.6</v>
      </c>
      <c r="FA47" s="22" t="str">
        <f>IF([14]Wskazniki!I46=0,"",[14]Wskazniki!I46)</f>
        <v/>
      </c>
      <c r="FB47" s="21">
        <f>IF([14]Wskazniki!BB46=0,".",[14]Wskazniki!BB46)</f>
        <v>105.1</v>
      </c>
      <c r="FC47" s="22" t="str">
        <f>IF([14]Wskazniki!BC46=0,"",[14]Wskazniki!BC46)</f>
        <v/>
      </c>
      <c r="FD47" s="6">
        <f>IF([14]Wskazniki!BD46=0,".",[14]Wskazniki!BD46)</f>
        <v>92.3</v>
      </c>
      <c r="FE47" s="22" t="str">
        <f>IF([14]Wskazniki!BE46=0,"",[14]Wskazniki!BE46)</f>
        <v/>
      </c>
      <c r="FF47" s="21">
        <f>IF([15]Miesieczne!B46=0,".",[15]Miesieczne!B46)</f>
        <v>70.8</v>
      </c>
      <c r="FG47" s="22" t="str">
        <f>IF([15]Miesieczne!C46=0,"",[15]Miesieczne!C46)</f>
        <v/>
      </c>
      <c r="FH47" s="6">
        <f>IF([16]A!B46=0,".",[16]A!B46)</f>
        <v>102.8</v>
      </c>
      <c r="FI47" s="22" t="str">
        <f>IF([16]A!C46=0,"",[16]A!C46)</f>
        <v/>
      </c>
      <c r="FJ47" s="21">
        <f>IF([16]A!D46=0,".",[16]A!D46)</f>
        <v>107.9</v>
      </c>
      <c r="FK47" s="22" t="str">
        <f>IF([16]A!E46=0,"",[16]A!E46)</f>
        <v/>
      </c>
      <c r="FL47" s="6">
        <f>IF([16]A!H46=0,".",[16]A!H46)</f>
        <v>103</v>
      </c>
      <c r="FM47" s="22" t="str">
        <f>IF([16]A!I46=0,"",[16]A!I46)</f>
        <v/>
      </c>
      <c r="FN47" s="21">
        <f>IF([16]A!BB46=0,".",[16]A!BB46)</f>
        <v>99.2</v>
      </c>
      <c r="FO47" s="95" t="str">
        <f>IF([16]A!BC46=0,"",[16]A!BC46)</f>
        <v/>
      </c>
      <c r="FP47" s="6">
        <f>IF([16]A!BD46=0,".",[16]A!BD46)</f>
        <v>103.1</v>
      </c>
      <c r="FQ47" s="22" t="str">
        <f>IF([16]A!BE46=0,"",[16]A!BE46)</f>
        <v/>
      </c>
      <c r="FR47" s="21">
        <f>IF([15]A!B46=0,".",[15]A!B46)</f>
        <v>76.900000000000006</v>
      </c>
      <c r="FS47" s="22" t="str">
        <f>IF([15]A!C46=0,"",[15]A!C46)</f>
        <v/>
      </c>
      <c r="FT47" s="6">
        <f>IF([16]B!B46=0,".",[16]B!B46)</f>
        <v>97.8</v>
      </c>
      <c r="FU47" s="22" t="str">
        <f>IF([16]B!C46=0,"",[16]B!C46)</f>
        <v/>
      </c>
      <c r="FV47" s="21">
        <f>IF([16]B!D46=0,".",[16]B!D46)</f>
        <v>101.3</v>
      </c>
      <c r="FW47" s="22" t="str">
        <f>IF([16]B!E46=0,"",[16]B!E46)</f>
        <v/>
      </c>
      <c r="FX47" s="6">
        <f>IF([16]B!H46=0,".",[16]B!H46)</f>
        <v>98.8</v>
      </c>
      <c r="FY47" s="22" t="str">
        <f>IF([16]B!I46=0,"",[16]B!I46)</f>
        <v/>
      </c>
      <c r="FZ47" s="21">
        <f>IF([16]B!BB46=0,".",[16]B!BB46)</f>
        <v>87</v>
      </c>
      <c r="GA47" s="22" t="str">
        <f>IF([16]B!BC46=0,"",[16]B!BC46)</f>
        <v/>
      </c>
      <c r="GB47" s="6">
        <f>IF([16]B!BD46=0,".",[16]B!BD46)</f>
        <v>101.5</v>
      </c>
      <c r="GC47" s="22" t="str">
        <f>IF([16]B!BE46=0,"",[16]B!BE46)</f>
        <v/>
      </c>
      <c r="GD47" s="21">
        <f>IF([15]B!B46=0,".",[15]B!B46)</f>
        <v>107.9</v>
      </c>
      <c r="GE47" s="22" t="str">
        <f>IF([15]B!C46=0,"",[15]B!C46)</f>
        <v/>
      </c>
      <c r="GF47" s="6">
        <f>IF([14]Miesieczne!B46=0,".",[14]Miesieczne!B46)</f>
        <v>90.9</v>
      </c>
      <c r="GG47" s="6" t="str">
        <f>IF([14]Miesieczne!C46=0,"",[14]Miesieczne!C46)</f>
        <v/>
      </c>
      <c r="GH47" s="21">
        <f>IF([14]Miesieczne!D46=0,".",[14]Miesieczne!D46)</f>
        <v>105.3</v>
      </c>
      <c r="GI47" s="22" t="str">
        <f>IF([14]Miesieczne!E46=0,"",[14]Miesieczne!E46)</f>
        <v/>
      </c>
      <c r="GJ47" s="6">
        <f>IF([14]Miesieczne!F46=0,".",[14]Miesieczne!F46)</f>
        <v>88.1</v>
      </c>
      <c r="GK47" s="6" t="str">
        <f>IF([14]Miesieczne!G46=0,"",[14]Miesieczne!G46)</f>
        <v/>
      </c>
      <c r="GL47" s="21">
        <f>IF([14]Miesieczne!H46=0,".",[14]Miesieczne!H46)</f>
        <v>107.9</v>
      </c>
      <c r="GM47" s="22" t="str">
        <f>IF([14]Miesieczne!I46=0,"",[14]Miesieczne!I46)</f>
        <v/>
      </c>
      <c r="GN47" s="6">
        <f>IF([14]Miesieczne!J46=0,".",[14]Miesieczne!J46)</f>
        <v>93.7</v>
      </c>
      <c r="GO47" s="6" t="str">
        <f>IF([14]Miesieczne!K46=0,"",[14]Miesieczne!K46)</f>
        <v/>
      </c>
      <c r="GP47" s="21">
        <f>IF([15]Miesieczne!D46=0,".",[15]Miesieczne!D46)</f>
        <v>87.3</v>
      </c>
      <c r="GQ47" s="22" t="str">
        <f>IF([15]Miesieczne!E46=0,"",[15]Miesieczne!E46)</f>
        <v/>
      </c>
      <c r="GR47" s="6">
        <f>IF([16]Miesieczne!B46=0,".",[16]Miesieczne!B46)</f>
        <v>100.6</v>
      </c>
      <c r="GS47" s="6" t="str">
        <f>IF([16]Miesieczne!C46=0,"",[16]Miesieczne!C46)</f>
        <v/>
      </c>
      <c r="GT47" s="21">
        <f>IF([16]Miesieczne!D46=0,".",[16]Miesieczne!D46)</f>
        <v>105.8</v>
      </c>
      <c r="GU47" s="22" t="str">
        <f>IF([16]Miesieczne!E46=0,"",[16]Miesieczne!E46)</f>
        <v/>
      </c>
      <c r="GV47" s="6">
        <f>IF([16]Miesieczne!F46=0,".",[16]Miesieczne!F46)</f>
        <v>99.4</v>
      </c>
      <c r="GW47" s="6" t="str">
        <f>IF([16]Miesieczne!G46=0,"",[16]Miesieczne!G46)</f>
        <v/>
      </c>
      <c r="GX47" s="21">
        <f>IF([16]Miesieczne!H46=0,".",[16]Miesieczne!H46)</f>
        <v>98.9</v>
      </c>
      <c r="GY47" s="22" t="str">
        <f>IF([16]Miesieczne!I46=0,"",[16]Miesieczne!I46)</f>
        <v/>
      </c>
      <c r="GZ47" s="6">
        <f>IF([16]Miesieczne!J46=0,".",[16]Miesieczne!J46)</f>
        <v>101.8</v>
      </c>
      <c r="HA47" s="6" t="str">
        <f>IF([16]Miesieczne!K46=0,"",[16]Miesieczne!K46)</f>
        <v/>
      </c>
      <c r="HB47" s="21">
        <f>IF([15]Miesieczne!F46=0,".",[15]Miesieczne!F46)</f>
        <v>75.8</v>
      </c>
      <c r="HC47" s="22" t="str">
        <f>IF([15]Miesieczne!G46=0,"",[15]Miesieczne!G46)</f>
        <v/>
      </c>
      <c r="HD47" s="6">
        <f>IF([16]Miesieczne!L46=0,".",[16]Miesieczne!L46)</f>
        <v>101.3</v>
      </c>
      <c r="HE47" s="22" t="str">
        <f>IF([16]Miesieczne!M46=0,"",[16]Miesieczne!M46)</f>
        <v/>
      </c>
      <c r="HF47" s="6">
        <f>IF([16]Miesieczne!N46=0,".",[16]Miesieczne!N46)</f>
        <v>101.3</v>
      </c>
      <c r="HG47" s="6" t="str">
        <f>IF([16]Miesieczne!O46=0,"",[16]Miesieczne!O46)</f>
        <v/>
      </c>
      <c r="HH47" s="21">
        <f>IF([16]Miesieczne!P46=0,".",[16]Miesieczne!P46)</f>
        <v>100.2</v>
      </c>
      <c r="HI47" s="22" t="str">
        <f>IF([16]Miesieczne!Q46=0,"",[16]Miesieczne!Q46)</f>
        <v/>
      </c>
      <c r="HJ47" s="6">
        <f>IF([16]Miesieczne!R46=0,".",[16]Miesieczne!R46)</f>
        <v>100.1</v>
      </c>
      <c r="HK47" s="22" t="str">
        <f>IF([16]Miesieczne!S46=0,"",[16]Miesieczne!S46)</f>
        <v/>
      </c>
      <c r="HL47" s="6">
        <f>IF([16]Miesieczne!T46=0,".",[16]Miesieczne!T46)</f>
        <v>100.8</v>
      </c>
      <c r="HM47" s="22" t="str">
        <f>IF([16]Miesieczne!U46=0,"",[16]Miesieczne!U46)</f>
        <v/>
      </c>
      <c r="HN47" s="6">
        <f>IF([15]Miesieczne!H46=0,".",[15]Miesieczne!H46)</f>
        <v>96.9</v>
      </c>
      <c r="HO47" s="6" t="str">
        <f>IF([15]Miesieczne!I46=0,"",[15]Miesieczne!I46)</f>
        <v/>
      </c>
      <c r="HP47" s="21">
        <f>IF([16]Miesieczne!V46=0,".",[16]Miesieczne!V46)</f>
        <v>95</v>
      </c>
      <c r="HQ47" s="22" t="str">
        <f>IF([16]Miesieczne!W46=0,"",[16]Miesieczne!W46)</f>
        <v/>
      </c>
      <c r="HR47" s="6">
        <f>IF([16]Miesieczne!X46=0,".",[16]Miesieczne!X46)</f>
        <v>100.5</v>
      </c>
      <c r="HS47" s="6" t="str">
        <f>IF([16]Miesieczne!Y46=0,"",[16]Miesieczne!Y46)</f>
        <v/>
      </c>
      <c r="HT47" s="21">
        <f>IF([16]Miesieczne!Z46=0,".",[16]Miesieczne!Z46)</f>
        <v>96.3</v>
      </c>
      <c r="HU47" s="22" t="str">
        <f>IF([16]Miesieczne!AA46=0,"",[16]Miesieczne!AA46)</f>
        <v/>
      </c>
      <c r="HV47" s="6">
        <f>IF([16]Miesieczne!AB46=0,".",[16]Miesieczne!AB46)</f>
        <v>94.4</v>
      </c>
      <c r="HW47" s="6" t="str">
        <f>IF([16]Miesieczne!AC46=0,"",[16]Miesieczne!AC46)</f>
        <v/>
      </c>
      <c r="HX47" s="21">
        <f>IF([16]Miesieczne!AD46=0,".",[16]Miesieczne!AD46)</f>
        <v>103</v>
      </c>
      <c r="HY47" s="22" t="str">
        <f>IF([16]Miesieczne!AE46=0,"",[16]Miesieczne!AE46)</f>
        <v/>
      </c>
      <c r="HZ47" s="6">
        <f>IF([16]Miesieczne!AF46=0,".",[16]Miesieczne!AF46)</f>
        <v>94.5</v>
      </c>
      <c r="IA47" s="6" t="str">
        <f>IF([16]Miesieczne!AG46=0,"",[16]Miesieczne!AG46)</f>
        <v/>
      </c>
      <c r="IB47" s="19">
        <f>IF([17]Miesieczne!B46=0,".",[17]Miesieczne!B46)</f>
        <v>6226</v>
      </c>
      <c r="IC47" s="58" t="str">
        <f>IF([17]Miesieczne!C46=0,"",[17]Miesieczne!C46)</f>
        <v/>
      </c>
      <c r="ID47" s="3">
        <f>IF([17]Miesieczne!D46=0,".",[17]Miesieczne!D46)</f>
        <v>695</v>
      </c>
      <c r="IE47" s="3" t="str">
        <f>IF([17]Miesieczne!E46=0,"",[17]Miesieczne!E46)</f>
        <v/>
      </c>
      <c r="IF47" s="19">
        <f>IF([18]Miesieczne!B46=0,".",[18]Miesieczne!B46)</f>
        <v>13145</v>
      </c>
      <c r="IG47" s="58" t="str">
        <f>IF([18]Miesieczne!C46=0,"",[18]Miesieczne!C46)</f>
        <v/>
      </c>
      <c r="IH47" s="3">
        <v>1784</v>
      </c>
      <c r="II47" s="3"/>
      <c r="IJ47" s="19">
        <f>IF([19]Wartosci_miesieczne!B46=0,".",[19]Wartosci_miesieczne!B46)</f>
        <v>10616</v>
      </c>
      <c r="IK47" s="22" t="str">
        <f>IF([19]Wartosci_miesieczne!C46=0,"",[19]Wartosci_miesieczne!C46)</f>
        <v/>
      </c>
      <c r="IL47" s="6">
        <f>IF(ROUND([20]Wartosci!B46/1000,1)=0,".",ROUND([20]Wartosci!B46/1000,1))</f>
        <v>35.9</v>
      </c>
      <c r="IM47" s="22" t="str">
        <f>IF([20]Wartosci!C46=0,"",[20]Wartosci!C46)</f>
        <v/>
      </c>
      <c r="IN47" s="21">
        <f>IF([21]Miesieczne!B46=0,".",[21]Miesieczne!B46)</f>
        <v>89.7</v>
      </c>
      <c r="IO47" s="22" t="str">
        <f>IF([21]Miesieczne!C46=0,"",[21]Miesieczne!C46)</f>
        <v/>
      </c>
      <c r="IP47" s="6">
        <f>IF([21]Miesieczne!D46=0,".",[21]Miesieczne!D46)</f>
        <v>100.8</v>
      </c>
      <c r="IQ47" s="6" t="str">
        <f>IF([21]Miesieczne!E46=0,"",[21]Miesieczne!E46)</f>
        <v/>
      </c>
      <c r="IR47" s="21">
        <f>IF([21]Miesieczne!F46=0,".",[21]Miesieczne!F46)</f>
        <v>91.7</v>
      </c>
      <c r="IS47" s="22" t="str">
        <f>IF([21]Miesieczne!G46=0,"",[21]Miesieczne!G46)</f>
        <v/>
      </c>
      <c r="IT47" s="6" t="s">
        <v>569</v>
      </c>
      <c r="IU47" s="6"/>
      <c r="IV47" s="21">
        <f>IF([21]Ceny_stale_A!B46=0,".",[21]Ceny_stale_A!B46)</f>
        <v>100.1</v>
      </c>
      <c r="IW47" s="95" t="str">
        <f>IF([21]Ceny_stale_A!C46=0,"",[21]Ceny_stale_A!C46)</f>
        <v/>
      </c>
      <c r="IX47" s="96" t="s">
        <v>569</v>
      </c>
      <c r="IY47" s="6"/>
      <c r="IZ47" s="21" t="s">
        <v>569</v>
      </c>
      <c r="JA47" s="22"/>
      <c r="JB47" s="6" t="s">
        <v>569</v>
      </c>
      <c r="JC47" s="6"/>
      <c r="JD47" s="21">
        <f>IF([22]Miesieczne!D46=0,".",[22]Miesieczne!D46)</f>
        <v>54595.6</v>
      </c>
      <c r="JE47" s="22" t="str">
        <f>IF([22]Miesieczne!E46=0,"",[22]Miesieczne!E46)</f>
        <v/>
      </c>
      <c r="JF47" s="6">
        <f>IF([22]Miesieczne!F46=0,".",[22]Miesieczne!F46)</f>
        <v>53297.9</v>
      </c>
      <c r="JG47" s="6" t="str">
        <f>IF([22]Miesieczne!G46=0,"",[22]Miesieczne!G46)</f>
        <v/>
      </c>
      <c r="JH47" s="21">
        <f>IF([22]Miesieczne!H46=0,".",[22]Miesieczne!H46)</f>
        <v>1297.5999999999999</v>
      </c>
      <c r="JI47" s="22" t="str">
        <f>IF([22]Miesieczne!I46=0,"",[22]Miesieczne!I46)</f>
        <v/>
      </c>
      <c r="JJ47" s="6">
        <f>IF([22]Miesieczne!J46=0,".",[22]Miesieczne!J46)</f>
        <v>108</v>
      </c>
      <c r="JK47" s="6" t="str">
        <f>IF([22]Miesieczne!K46=0,"",[22]Miesieczne!K46)</f>
        <v/>
      </c>
      <c r="JL47" s="21">
        <f>IF([22]Miesieczne!L46=0,".",[22]Miesieczne!L46)</f>
        <v>105</v>
      </c>
      <c r="JM47" s="22" t="str">
        <f>IF([22]Miesieczne!M46=0,"",[22]Miesieczne!M46)</f>
        <v/>
      </c>
      <c r="JN47" s="6">
        <f>IF([22]Miesieczne!N46=0,".",[22]Miesieczne!N46)</f>
        <v>99.8</v>
      </c>
      <c r="JO47" s="6" t="str">
        <f>IF([22]Miesieczne!O46=0,"",[22]Miesieczne!O46)</f>
        <v/>
      </c>
      <c r="JP47" s="21">
        <f>IF([22]Miesieczne!P46=0,".",[22]Miesieczne!P46)</f>
        <v>93.7</v>
      </c>
      <c r="JQ47" s="6" t="str">
        <f>IF([22]Miesieczne!Q46=0,"",[22]Miesieczne!Q46)</f>
        <v/>
      </c>
      <c r="JR47" s="6"/>
      <c r="JS47" s="25"/>
      <c r="JT47" s="25"/>
    </row>
    <row r="48" spans="1:280" s="4" customFormat="1" ht="15" customHeight="1" x14ac:dyDescent="0.2">
      <c r="A48" s="110" t="s">
        <v>269</v>
      </c>
      <c r="B48" s="19">
        <f>IF([1]Wartosci!B47=0,".",[1]Wartosci!B47)</f>
        <v>38503</v>
      </c>
      <c r="C48" s="58" t="str">
        <f>IF([1]Wartosci!C47=0,"",[1]Wartosci!C47)</f>
        <v/>
      </c>
      <c r="D48" s="19">
        <f>IF([2]Wartosci!B47=0,".",[2]Wartosci!B47)</f>
        <v>5479</v>
      </c>
      <c r="E48" s="58" t="str">
        <f>IF([2]Wartosci!C47=0,"",[2]Wartosci!C47)</f>
        <v/>
      </c>
      <c r="F48" s="63">
        <f>IF([2]Miesieczne_I!B47=0,".",[2]Miesieczne_I!B47)</f>
        <v>97.7</v>
      </c>
      <c r="G48" s="63" t="str">
        <f>IF([2]Miesieczne_I!C47=0,"",[2]Miesieczne_I!C47)</f>
        <v/>
      </c>
      <c r="H48" s="21">
        <f>IF([2]A!B47=0,".",[2]A!B47)</f>
        <v>99.1</v>
      </c>
      <c r="I48" s="22" t="str">
        <f>IF([2]A!C47=0,"",[2]A!C47)</f>
        <v/>
      </c>
      <c r="J48" s="21">
        <f>IF([2]B!B47=0,".",[2]B!B47)</f>
        <v>100</v>
      </c>
      <c r="K48" s="22" t="str">
        <f>IF([2]B!C47=0,"",[2]B!C47)</f>
        <v/>
      </c>
      <c r="L48" s="21">
        <f>IF([3]Wartosci!T47=0,".",[3]Wartosci!T47)</f>
        <v>13.6</v>
      </c>
      <c r="M48" s="22" t="str">
        <f>IF([3]Wartosci!U47=0,"",[3]Wartosci!U47)</f>
        <v/>
      </c>
      <c r="N48" s="24">
        <f>IF([4]Wartosci!B47=0,".",[4]Wartosci!B47)</f>
        <v>3699.67</v>
      </c>
      <c r="O48" s="57" t="str">
        <f>IF([4]Wartosci!C47=0,"",[4]Wartosci!C47)</f>
        <v/>
      </c>
      <c r="P48" s="21">
        <f>IF([4]A!B47=0,".",[4]A!B47)</f>
        <v>102.3</v>
      </c>
      <c r="Q48" s="22" t="str">
        <f>IF([4]A!C47=0,"",[4]A!C47)</f>
        <v/>
      </c>
      <c r="R48" s="21">
        <f>IF([4]B!B47=0,".",[4]B!B47)</f>
        <v>96.6</v>
      </c>
      <c r="S48" s="22" t="str">
        <f>IF([4]B!C47=0,"",[4]B!C47)</f>
        <v/>
      </c>
      <c r="T48" s="64">
        <f>IF([4]Miesieczne!B47=0,".",[4]Miesieczne!B47)</f>
        <v>88.4</v>
      </c>
      <c r="U48" s="64" t="str">
        <f>IF([4]Miesieczne!C47=0,"",[4]Miesieczne!C47)</f>
        <v/>
      </c>
      <c r="V48" s="66">
        <f>IF([4]Miesieczne!D47=0,".",[4]Miesieczne!D47)</f>
        <v>101.8</v>
      </c>
      <c r="W48" s="67" t="str">
        <f>IF([4]Miesieczne!E47=0,"",[4]Miesieczne!E47)</f>
        <v/>
      </c>
      <c r="X48" s="64">
        <f>IF([4]Miesieczne!F47=0,".",[4]Miesieczne!F47)</f>
        <v>96.7</v>
      </c>
      <c r="Y48" s="64" t="str">
        <f>IF([4]Miesieczne!G47=0,"",[4]Miesieczne!G47)</f>
        <v/>
      </c>
      <c r="Z48" s="24">
        <f>IF([5]Wartosci!X47=0,".",[5]Wartosci!X47)</f>
        <v>1929.67</v>
      </c>
      <c r="AA48" s="57" t="str">
        <f>IF([5]Wartosci!Y47=0,"",[5]Wartosci!Y47)</f>
        <v/>
      </c>
      <c r="AB48" s="21">
        <f>IF([5]A!X47=0,".",[5]A!X47)</f>
        <v>105.3</v>
      </c>
      <c r="AC48" s="22" t="str">
        <f>IF([5]A!Y47=0,"",[5]A!Y47)</f>
        <v/>
      </c>
      <c r="AD48" s="21">
        <f>IF([5]B!X47=0,".",[5]B!X47)</f>
        <v>100</v>
      </c>
      <c r="AE48" s="22" t="str">
        <f>IF([5]B!Y47=0,"",[5]B!Y47)</f>
        <v/>
      </c>
      <c r="AF48" s="64">
        <f>IF([5]Miesieczne!B47=0,".",[5]Miesieczne!B47)</f>
        <v>93.3</v>
      </c>
      <c r="AG48" s="64" t="str">
        <f>IF([5]Miesieczne!C47=0,"",[5]Miesieczne!C47)</f>
        <v/>
      </c>
      <c r="AH48" s="66">
        <f>IF([5]Miesieczne!D47=0,".",[5]Miesieczne!D47)</f>
        <v>104.6</v>
      </c>
      <c r="AI48" s="67" t="str">
        <f>IF([5]Miesieczne!E47=0,"",[5]Miesieczne!E47)</f>
        <v/>
      </c>
      <c r="AJ48" s="64">
        <f>IF([5]Miesieczne!F47=0,".",[5]Miesieczne!F47)</f>
        <v>100.1</v>
      </c>
      <c r="AK48" s="64" t="str">
        <f>IF([5]Miesieczne!G47=0,"",[5]Miesieczne!G47)</f>
        <v/>
      </c>
      <c r="AL48" s="24">
        <f>IF([5]Wartosci!AH47=0,".",[5]Wartosci!AH47)</f>
        <v>1122.8800000000001</v>
      </c>
      <c r="AM48" s="57" t="str">
        <f>IF([5]Wartosci!AI47=0,"",[5]Wartosci!AI47)</f>
        <v/>
      </c>
      <c r="AN48" s="21">
        <f>IF([5]A!AH47=0,".",[5]A!AH47)</f>
        <v>105.9</v>
      </c>
      <c r="AO48" s="22" t="str">
        <f>IF([5]A!AI47=0,"",[5]A!AI47)</f>
        <v/>
      </c>
      <c r="AP48" s="21">
        <f>IF([5]B!AH47=0,".",[5]B!AH47)</f>
        <v>98.1</v>
      </c>
      <c r="AQ48" s="22" t="str">
        <f>IF([5]B!AI47=0,"",[5]B!AI47)</f>
        <v/>
      </c>
      <c r="AR48" s="21">
        <f>IF([5]Miesieczne!H47=0,".",[5]Miesieczne!H47)</f>
        <v>94.4</v>
      </c>
      <c r="AS48" s="22" t="str">
        <f>IF([5]Miesieczne!I47=0,"",[5]Miesieczne!I47)</f>
        <v/>
      </c>
      <c r="AT48" s="21">
        <f>IF([5]Miesieczne!J47=0,".",[5]Miesieczne!J47)</f>
        <v>105.3</v>
      </c>
      <c r="AU48" s="22" t="str">
        <f>IF([5]Miesieczne!K47=0,"",[5]Miesieczne!K47)</f>
        <v/>
      </c>
      <c r="AV48" s="21">
        <f>IF([5]Miesieczne!L47=0,".",[5]Miesieczne!L47)</f>
        <v>98.2</v>
      </c>
      <c r="AW48" s="22" t="str">
        <f>IF([5]Miesieczne!M47=0,"",[5]Miesieczne!M47)</f>
        <v/>
      </c>
      <c r="AX48" s="21">
        <f>IF([6]Miesieczne!B47=0,".",[6]Miesieczne!B47)</f>
        <v>508.3</v>
      </c>
      <c r="AY48" s="22" t="str">
        <f>IF([6]Miesieczne!C47=0,"",[6]Miesieczne!C47)</f>
        <v/>
      </c>
      <c r="AZ48" s="21">
        <f>IF([6]Miesieczne!D47=0,".",[6]Miesieczne!D47)</f>
        <v>920.1</v>
      </c>
      <c r="BA48" s="22" t="str">
        <f>IF([6]Miesieczne!E47=0,"",[6]Miesieczne!E47)</f>
        <v/>
      </c>
      <c r="BB48" s="21">
        <f>IF([6]Miesieczne!F47=0,".",[6]Miesieczne!F47)</f>
        <v>941.8</v>
      </c>
      <c r="BC48" s="22" t="str">
        <f>IF([6]Miesieczne!G47=0,"",[6]Miesieczne!G47)</f>
        <v/>
      </c>
      <c r="BD48" s="21">
        <f>IF([7]Miesieczne!B47=0,".",[7]Miesieczne!B47)</f>
        <v>925.2</v>
      </c>
      <c r="BE48" s="22" t="str">
        <f>IF([7]Miesieczne!C47=0,"",[7]Miesieczne!C47)</f>
        <v/>
      </c>
      <c r="BF48" s="21">
        <f>IF([7]Miesieczne!D47=0,".",[7]Miesieczne!D47)</f>
        <v>176.3</v>
      </c>
      <c r="BG48" s="22" t="str">
        <f>IF([7]Miesieczne!E47=0,"",[7]Miesieczne!E47)</f>
        <v/>
      </c>
      <c r="BH48" s="24">
        <f>IF([7]Miesieczne!F47=0,".",[7]Miesieczne!F47)</f>
        <v>3</v>
      </c>
      <c r="BI48" s="57" t="str">
        <f>IF([7]Miesieczne!G47=0,"",[7]Miesieczne!G47)</f>
        <v/>
      </c>
      <c r="BJ48" s="24">
        <f>IF([7]Miesieczne!H47=0,".",[7]Miesieczne!H47)</f>
        <v>4.5</v>
      </c>
      <c r="BK48" s="57" t="str">
        <f>IF([7]Miesieczne!I47=0,"",[7]Miesieczne!I47)</f>
        <v/>
      </c>
      <c r="BL48" s="24">
        <f>IF([7]Miesieczne!J47=0,".",[7]Miesieczne!J47)</f>
        <v>1.5</v>
      </c>
      <c r="BM48" s="57" t="str">
        <f>IF([7]Miesieczne!K47=0,"",[7]Miesieczne!K47)</f>
        <v/>
      </c>
      <c r="BN48" s="24">
        <f>IF([7]Miesieczne!L47=0,".",[7]Miesieczne!L47)</f>
        <v>3.25</v>
      </c>
      <c r="BO48" s="57" t="str">
        <f>IF([7]Miesieczne!M47=0,"",[7]Miesieczne!M47)</f>
        <v/>
      </c>
      <c r="BP48" s="21">
        <f>IF([7]Miesieczne!N47=0,".",[7]Miesieczne!N47)</f>
        <v>1.7</v>
      </c>
      <c r="BQ48" s="22" t="str">
        <f>IF([7]Miesieczne!O47=0,"",[7]Miesieczne!O47)</f>
        <v/>
      </c>
      <c r="BR48" s="21">
        <f>IF([7]Miesieczne!P47=0,".",[7]Miesieczne!P47)</f>
        <v>3.9</v>
      </c>
      <c r="BS48" s="22" t="str">
        <f>IF([7]Miesieczne!Q47=0,"",[7]Miesieczne!Q47)</f>
        <v/>
      </c>
      <c r="BT48" s="21">
        <f>IF([7]Miesieczne!R47=0,".",[7]Miesieczne!R47)</f>
        <v>1.4</v>
      </c>
      <c r="BU48" s="22" t="str">
        <f>IF([7]Miesieczne!S47=0,"",[7]Miesieczne!S47)</f>
        <v/>
      </c>
      <c r="BV48" s="21">
        <f>IF([7]Miesieczne!T47=0,".",[7]Miesieczne!T47)</f>
        <v>3.3</v>
      </c>
      <c r="BW48" s="22" t="str">
        <f>IF([7]Miesieczne!U47=0,"",[7]Miesieczne!U47)</f>
        <v/>
      </c>
      <c r="BX48" s="21">
        <f>IF([8]Wartosci!B47=0,".",[8]Wartosci!B47)</f>
        <v>6.7</v>
      </c>
      <c r="BY48" s="22" t="str">
        <f>IF([8]Wartosci!C47=0,"",[8]Wartosci!C47)</f>
        <v/>
      </c>
      <c r="BZ48" s="21">
        <f>IF([9]A!B47=0,".",[9]A!B47)</f>
        <v>102.3</v>
      </c>
      <c r="CA48" s="22" t="str">
        <f>IF([9]A!C47=0,"",[9]A!C47)</f>
        <v/>
      </c>
      <c r="CB48" s="21">
        <f>IF([9]B!B47=0,".",[9]B!B47)</f>
        <v>98.2</v>
      </c>
      <c r="CC48" s="22" t="str">
        <f>IF([9]B!C47=0,"",[9]B!C47)</f>
        <v/>
      </c>
      <c r="CD48" s="21">
        <f>IF([9]A!D47=0,".",[9]A!D47)</f>
        <v>82.7</v>
      </c>
      <c r="CE48" s="22" t="str">
        <f>IF([9]A!E47=0,"",[9]A!E47)</f>
        <v/>
      </c>
      <c r="CF48" s="21">
        <f>IF([9]B!D47=0,".",[9]B!D47)</f>
        <v>92.5</v>
      </c>
      <c r="CG48" s="22" t="str">
        <f>IF([9]B!E47=0,"",[9]B!E47)</f>
        <v/>
      </c>
      <c r="CH48" s="21">
        <f>IF([9]A!N47=0,".",[9]A!N47)</f>
        <v>98.1</v>
      </c>
      <c r="CI48" s="22" t="str">
        <f>IF([9]A!O47=0,"",[9]A!O47)</f>
        <v/>
      </c>
      <c r="CJ48" s="21">
        <f>IF([9]B!N47=0,".",[9]B!N47)</f>
        <v>97</v>
      </c>
      <c r="CK48" s="22" t="str">
        <f>IF([9]B!O47=0,"",[9]B!O47)</f>
        <v/>
      </c>
      <c r="CL48" s="21">
        <f>IF([9]A!P47=0,".",[9]A!P47)</f>
        <v>96.2</v>
      </c>
      <c r="CM48" s="22" t="str">
        <f>IF([9]A!Q47=0,"",[9]A!Q47)</f>
        <v/>
      </c>
      <c r="CN48" s="21">
        <f>IF([9]B!P47=0,".",[9]B!P47)</f>
        <v>97.4</v>
      </c>
      <c r="CO48" s="22" t="str">
        <f>IF([9]B!Q47=0,"",[9]B!Q47)</f>
        <v/>
      </c>
      <c r="CP48" s="21">
        <f>IF([10]A!B47=0,".",[10]A!B47)</f>
        <v>97.5</v>
      </c>
      <c r="CQ48" s="22" t="str">
        <f>IF([10]A!C47=0,"",[10]A!C47)</f>
        <v/>
      </c>
      <c r="CR48" s="21">
        <f>IF([10]B!B47=0,".",[10]B!B47)</f>
        <v>100.1</v>
      </c>
      <c r="CS48" s="22" t="str">
        <f>IF([10]B!C47=0,"",[10]B!C47)</f>
        <v/>
      </c>
      <c r="CT48" s="21">
        <f>IF([10]C_miesieczne!B47=0,".",[10]C_miesieczne!B47)</f>
        <v>99.4</v>
      </c>
      <c r="CU48" s="22" t="str">
        <f>IF([10]C_miesieczne!C47=0,"",[10]C_miesieczne!C47)</f>
        <v/>
      </c>
      <c r="CV48" s="21">
        <f>IF([10]A!D47=0,".",[10]A!D47)</f>
        <v>88.7</v>
      </c>
      <c r="CW48" s="22" t="str">
        <f>IF([10]A!E47=0,"",[10]A!E47)</f>
        <v/>
      </c>
      <c r="CX48" s="21">
        <f>IF([10]B!D47=0,".",[10]B!D47)</f>
        <v>99.9</v>
      </c>
      <c r="CY48" s="22" t="str">
        <f>IF([10]B!E47=0,"",[10]B!E47)</f>
        <v/>
      </c>
      <c r="CZ48" s="21">
        <f>IF([10]C_miesieczne!D47=0,".",[10]C_miesieczne!D47)</f>
        <v>93.7</v>
      </c>
      <c r="DA48" s="22" t="str">
        <f>IF([10]C_miesieczne!E47=0,"",[10]C_miesieczne!E47)</f>
        <v/>
      </c>
      <c r="DB48" s="21">
        <f>IF([10]A!H47=0,".",[10]A!H47)</f>
        <v>97.9</v>
      </c>
      <c r="DC48" s="22" t="str">
        <f>IF([10]A!I47=0,"",[10]A!I47)</f>
        <v/>
      </c>
      <c r="DD48" s="21">
        <f>IF([10]B!H47=0,".",[10]B!H47)</f>
        <v>100.1</v>
      </c>
      <c r="DE48" s="22" t="str">
        <f>IF([10]B!I47=0,"",[10]B!I47)</f>
        <v/>
      </c>
      <c r="DF48" s="21">
        <f>IF([10]C_miesieczne!F47=0,".",[10]C_miesieczne!F47)</f>
        <v>99.9</v>
      </c>
      <c r="DG48" s="22" t="str">
        <f>IF([10]C_miesieczne!G47=0,"",[10]C_miesieczne!G47)</f>
        <v/>
      </c>
      <c r="DH48" s="21">
        <f>IF([10]A!BB47=0,".",[10]A!BB47)</f>
        <v>98.6</v>
      </c>
      <c r="DI48" s="22" t="str">
        <f>IF([10]A!BC47=0,"",[10]A!BC47)</f>
        <v/>
      </c>
      <c r="DJ48" s="21">
        <f>IF([10]B!BB47=0,".",[10]B!BB47)</f>
        <v>100.1</v>
      </c>
      <c r="DK48" s="22" t="str">
        <f>IF([10]B!BC47=0,"",[10]B!BC47)</f>
        <v/>
      </c>
      <c r="DL48" s="21">
        <f>IF([10]C_miesieczne!H47=0,".",[10]C_miesieczne!H47)</f>
        <v>98.3</v>
      </c>
      <c r="DM48" s="22" t="str">
        <f>IF([10]C_miesieczne!I47=0,"",[10]C_miesieczne!I47)</f>
        <v/>
      </c>
      <c r="DN48" s="21">
        <f>IF([10]A!BD47=0,".",[10]A!BD47)</f>
        <v>101.5</v>
      </c>
      <c r="DO48" s="22" t="str">
        <f>IF([10]A!BE47=0,"",[10]A!BE47)</f>
        <v/>
      </c>
      <c r="DP48" s="21">
        <f>IF([10]B!BD47=0,".",[10]B!BD47)</f>
        <v>100.3</v>
      </c>
      <c r="DQ48" s="22" t="str">
        <f>IF([10]B!BE47=0,"",[10]B!BE47)</f>
        <v/>
      </c>
      <c r="DR48" s="21">
        <f>IF([10]C_miesieczne!J47=0,".",[10]C_miesieczne!J47)</f>
        <v>101.6</v>
      </c>
      <c r="DS48" s="22" t="str">
        <f>IF([10]C_miesieczne!K47=0,"",[10]C_miesieczne!K47)</f>
        <v/>
      </c>
      <c r="DT48" s="21">
        <f>IF([11]A_Prod_bud_mont!B47=0,".",[11]A_Prod_bud_mont!B47)</f>
        <v>98</v>
      </c>
      <c r="DU48" s="22" t="str">
        <f>IF([11]A_Prod_bud_mont!C47=0,"",[11]A_Prod_bud_mont!C47)</f>
        <v/>
      </c>
      <c r="DV48" s="21">
        <f>IF([11]B_Prod_bud_mont!B47=0,".",[11]B_Prod_bud_mont!B47)</f>
        <v>99.8</v>
      </c>
      <c r="DW48" s="22" t="str">
        <f>IF([11]B_Prod_bud_mont!C47=0,"",[11]B_Prod_bud_mont!C47)</f>
        <v/>
      </c>
      <c r="DX48" s="21">
        <f>IF([11]Miesieczne!B47=0,".",[11]Miesieczne!B47)</f>
        <v>99.1</v>
      </c>
      <c r="DY48" s="22" t="str">
        <f>IF([11]Miesieczne!C47=0,"",[11]Miesieczne!C47)</f>
        <v/>
      </c>
      <c r="DZ48" s="21">
        <f>IF([12]A!B47=0,".",[12]A!B47)</f>
        <v>100.5</v>
      </c>
      <c r="EA48" s="22" t="str">
        <f>IF([12]A!C47=0,"",[12]A!C47)</f>
        <v/>
      </c>
      <c r="EB48" s="21">
        <f>IF([12]B!B47=0,".",[12]B!B47)</f>
        <v>99.9</v>
      </c>
      <c r="EC48" s="22" t="str">
        <f>IF([12]B!C47=0,"",[12]B!C47)</f>
        <v/>
      </c>
      <c r="ED48" s="21">
        <f>IF([12]C!B47=0,".",[12]C!B47)</f>
        <v>100.5</v>
      </c>
      <c r="EE48" s="22" t="str">
        <f>IF([12]C!C47=0,"",[12]C!C47)</f>
        <v/>
      </c>
      <c r="EF48" s="21">
        <f>IF([13]Miesieczne!B47=0,".",[13]Miesieczne!B47)</f>
        <v>101</v>
      </c>
      <c r="EG48" s="6" t="str">
        <f>IF([13]Miesieczne!C47=0,"",[13]Miesieczne!C47)</f>
        <v/>
      </c>
      <c r="EH48" s="21">
        <f>IF([13]Miesieczne!D47=0,".",[13]Miesieczne!D47)</f>
        <v>101</v>
      </c>
      <c r="EI48" s="22" t="str">
        <f>IF([13]Miesieczne!E47=0,"",[13]Miesieczne!E47)</f>
        <v/>
      </c>
      <c r="EJ48" s="6">
        <f>IF([13]Miesieczne!F47=0,".",[13]Miesieczne!F47)</f>
        <v>96.6</v>
      </c>
      <c r="EK48" s="6" t="str">
        <f>IF([13]Miesieczne!G47=0,"",[13]Miesieczne!G47)</f>
        <v/>
      </c>
      <c r="EL48" s="21">
        <f>IF([13]Miesieczne!H47=0,".",[13]Miesieczne!H47)</f>
        <v>97.6</v>
      </c>
      <c r="EM48" s="22" t="str">
        <f>IF([13]Miesieczne!I47=0,"",[13]Miesieczne!I47)</f>
        <v/>
      </c>
      <c r="EN48" s="6">
        <f>IF([13]Miesieczne!J47=0,".",[13]Miesieczne!J47)</f>
        <v>104.6</v>
      </c>
      <c r="EO48" s="22" t="str">
        <f>IF([13]Miesieczne!K47=0,"",[13]Miesieczne!K47)</f>
        <v/>
      </c>
      <c r="EP48" s="13">
        <v>417.59</v>
      </c>
      <c r="EQ48" s="57"/>
      <c r="ER48" s="13">
        <v>321.49</v>
      </c>
      <c r="ES48" s="13"/>
      <c r="ET48" s="24">
        <v>336.53</v>
      </c>
      <c r="EU48" s="57"/>
      <c r="EV48" s="6">
        <f>IF([14]Wskazniki!B47=0,".",[14]Wskazniki!B47)</f>
        <v>89.8</v>
      </c>
      <c r="EW48" s="22" t="str">
        <f>IF([14]Wskazniki!C47=0,"",[14]Wskazniki!C47)</f>
        <v/>
      </c>
      <c r="EX48" s="21">
        <f>IF([14]Wskazniki!D47=0,".",[14]Wskazniki!D47)</f>
        <v>101.4</v>
      </c>
      <c r="EY48" s="22" t="str">
        <f>IF([14]Wskazniki!E47=0,"",[14]Wskazniki!E47)</f>
        <v/>
      </c>
      <c r="EZ48" s="6">
        <f>IF([14]Wskazniki!H47=0,".",[14]Wskazniki!H47)</f>
        <v>89.1</v>
      </c>
      <c r="FA48" s="22" t="str">
        <f>IF([14]Wskazniki!I47=0,"",[14]Wskazniki!I47)</f>
        <v/>
      </c>
      <c r="FB48" s="21">
        <f>IF([14]Wskazniki!BB47=0,".",[14]Wskazniki!BB47)</f>
        <v>90.2</v>
      </c>
      <c r="FC48" s="22" t="str">
        <f>IF([14]Wskazniki!BC47=0,"",[14]Wskazniki!BC47)</f>
        <v/>
      </c>
      <c r="FD48" s="6">
        <f>IF([14]Wskazniki!BD47=0,".",[14]Wskazniki!BD47)</f>
        <v>94.3</v>
      </c>
      <c r="FE48" s="22" t="str">
        <f>IF([14]Wskazniki!BE47=0,"",[14]Wskazniki!BE47)</f>
        <v/>
      </c>
      <c r="FF48" s="21">
        <f>IF([15]Miesieczne!B47=0,".",[15]Miesieczne!B47)</f>
        <v>82.4</v>
      </c>
      <c r="FG48" s="22" t="str">
        <f>IF([15]Miesieczne!C47=0,"",[15]Miesieczne!C47)</f>
        <v/>
      </c>
      <c r="FH48" s="6">
        <f>IF([16]A!B47=0,".",[16]A!B47)</f>
        <v>98.2</v>
      </c>
      <c r="FI48" s="22" t="str">
        <f>IF([16]A!C47=0,"",[16]A!C47)</f>
        <v/>
      </c>
      <c r="FJ48" s="21">
        <f>IF([16]A!D47=0,".",[16]A!D47)</f>
        <v>100.4</v>
      </c>
      <c r="FK48" s="22" t="str">
        <f>IF([16]A!E47=0,"",[16]A!E47)</f>
        <v/>
      </c>
      <c r="FL48" s="6">
        <f>IF([16]A!H47=0,".",[16]A!H47)</f>
        <v>98</v>
      </c>
      <c r="FM48" s="22" t="str">
        <f>IF([16]A!I47=0,"",[16]A!I47)</f>
        <v/>
      </c>
      <c r="FN48" s="21">
        <f>IF([16]A!BB47=0,".",[16]A!BB47)</f>
        <v>97.8</v>
      </c>
      <c r="FO48" s="95" t="str">
        <f>IF([16]A!BC47=0,"",[16]A!BC47)</f>
        <v/>
      </c>
      <c r="FP48" s="6">
        <f>IF([16]A!BD47=0,".",[16]A!BD47)</f>
        <v>103</v>
      </c>
      <c r="FQ48" s="22" t="str">
        <f>IF([16]A!BE47=0,"",[16]A!BE47)</f>
        <v/>
      </c>
      <c r="FR48" s="21">
        <f>IF([15]A!B47=0,".",[15]A!B47)</f>
        <v>72.5</v>
      </c>
      <c r="FS48" s="22" t="str">
        <f>IF([15]A!C47=0,"",[15]A!C47)</f>
        <v/>
      </c>
      <c r="FT48" s="6">
        <f>IF([16]B!B47=0,".",[16]B!B47)</f>
        <v>99.3</v>
      </c>
      <c r="FU48" s="22" t="str">
        <f>IF([16]B!C47=0,"",[16]B!C47)</f>
        <v/>
      </c>
      <c r="FV48" s="21">
        <f>IF([16]B!D47=0,".",[16]B!D47)</f>
        <v>99.8</v>
      </c>
      <c r="FW48" s="22" t="str">
        <f>IF([16]B!E47=0,"",[16]B!E47)</f>
        <v/>
      </c>
      <c r="FX48" s="6">
        <f>IF([16]B!H47=0,".",[16]B!H47)</f>
        <v>100.6</v>
      </c>
      <c r="FY48" s="22" t="str">
        <f>IF([16]B!I47=0,"",[16]B!I47)</f>
        <v/>
      </c>
      <c r="FZ48" s="21">
        <f>IF([16]B!BB47=0,".",[16]B!BB47)</f>
        <v>85.8</v>
      </c>
      <c r="GA48" s="22" t="str">
        <f>IF([16]B!BC47=0,"",[16]B!BC47)</f>
        <v/>
      </c>
      <c r="GB48" s="6">
        <f>IF([16]B!BD47=0,".",[16]B!BD47)</f>
        <v>102.4</v>
      </c>
      <c r="GC48" s="22" t="str">
        <f>IF([16]B!BE47=0,"",[16]B!BE47)</f>
        <v/>
      </c>
      <c r="GD48" s="21">
        <f>IF([15]B!B47=0,".",[15]B!B47)</f>
        <v>116.3</v>
      </c>
      <c r="GE48" s="22" t="str">
        <f>IF([15]B!C47=0,"",[15]B!C47)</f>
        <v/>
      </c>
      <c r="GF48" s="6">
        <f>IF([14]Miesieczne!B47=0,".",[14]Miesieczne!B47)</f>
        <v>92.3</v>
      </c>
      <c r="GG48" s="6" t="str">
        <f>IF([14]Miesieczne!C47=0,"",[14]Miesieczne!C47)</f>
        <v/>
      </c>
      <c r="GH48" s="21">
        <f>IF([14]Miesieczne!D47=0,".",[14]Miesieczne!D47)</f>
        <v>105.7</v>
      </c>
      <c r="GI48" s="22" t="str">
        <f>IF([14]Miesieczne!E47=0,"",[14]Miesieczne!E47)</f>
        <v/>
      </c>
      <c r="GJ48" s="6">
        <f>IF([14]Miesieczne!F47=0,".",[14]Miesieczne!F47)</f>
        <v>90.4</v>
      </c>
      <c r="GK48" s="6" t="str">
        <f>IF([14]Miesieczne!G47=0,"",[14]Miesieczne!G47)</f>
        <v/>
      </c>
      <c r="GL48" s="21">
        <f>IF([14]Miesieczne!H47=0,".",[14]Miesieczne!H47)</f>
        <v>105.5</v>
      </c>
      <c r="GM48" s="22" t="str">
        <f>IF([14]Miesieczne!I47=0,"",[14]Miesieczne!I47)</f>
        <v/>
      </c>
      <c r="GN48" s="6">
        <f>IF([14]Miesieczne!J47=0,".",[14]Miesieczne!J47)</f>
        <v>95.1</v>
      </c>
      <c r="GO48" s="6" t="str">
        <f>IF([14]Miesieczne!K47=0,"",[14]Miesieczne!K47)</f>
        <v/>
      </c>
      <c r="GP48" s="21">
        <f>IF([15]Miesieczne!D47=0,".",[15]Miesieczne!D47)</f>
        <v>89.5</v>
      </c>
      <c r="GQ48" s="22" t="str">
        <f>IF([15]Miesieczne!E47=0,"",[15]Miesieczne!E47)</f>
        <v/>
      </c>
      <c r="GR48" s="6">
        <f>IF([16]Miesieczne!B47=0,".",[16]Miesieczne!B47)</f>
        <v>100.4</v>
      </c>
      <c r="GS48" s="6" t="str">
        <f>IF([16]Miesieczne!C47=0,"",[16]Miesieczne!C47)</f>
        <v/>
      </c>
      <c r="GT48" s="21">
        <f>IF([16]Miesieczne!D47=0,".",[16]Miesieczne!D47)</f>
        <v>103.2</v>
      </c>
      <c r="GU48" s="22" t="str">
        <f>IF([16]Miesieczne!E47=0,"",[16]Miesieczne!E47)</f>
        <v/>
      </c>
      <c r="GV48" s="6">
        <f>IF([16]Miesieczne!F47=0,".",[16]Miesieczne!F47)</f>
        <v>100.6</v>
      </c>
      <c r="GW48" s="6" t="str">
        <f>IF([16]Miesieczne!G47=0,"",[16]Miesieczne!G47)</f>
        <v/>
      </c>
      <c r="GX48" s="21">
        <f>IF([16]Miesieczne!H47=0,".",[16]Miesieczne!H47)</f>
        <v>98.1</v>
      </c>
      <c r="GY48" s="22" t="str">
        <f>IF([16]Miesieczne!I47=0,"",[16]Miesieczne!I47)</f>
        <v/>
      </c>
      <c r="GZ48" s="6">
        <f>IF([16]Miesieczne!J47=0,".",[16]Miesieczne!J47)</f>
        <v>104.5</v>
      </c>
      <c r="HA48" s="6" t="str">
        <f>IF([16]Miesieczne!K47=0,"",[16]Miesieczne!K47)</f>
        <v/>
      </c>
      <c r="HB48" s="21">
        <f>IF([15]Miesieczne!F47=0,".",[15]Miesieczne!F47)</f>
        <v>75.3</v>
      </c>
      <c r="HC48" s="22" t="str">
        <f>IF([15]Miesieczne!G47=0,"",[15]Miesieczne!G47)</f>
        <v/>
      </c>
      <c r="HD48" s="6">
        <f>IF([16]Miesieczne!L47=0,".",[16]Miesieczne!L47)</f>
        <v>101.5</v>
      </c>
      <c r="HE48" s="22" t="str">
        <f>IF([16]Miesieczne!M47=0,"",[16]Miesieczne!M47)</f>
        <v/>
      </c>
      <c r="HF48" s="6">
        <f>IF([16]Miesieczne!N47=0,".",[16]Miesieczne!N47)</f>
        <v>100.4</v>
      </c>
      <c r="HG48" s="6" t="str">
        <f>IF([16]Miesieczne!O47=0,"",[16]Miesieczne!O47)</f>
        <v/>
      </c>
      <c r="HH48" s="21">
        <f>IF([16]Miesieczne!P47=0,".",[16]Miesieczne!P47)</f>
        <v>102.6</v>
      </c>
      <c r="HI48" s="22" t="str">
        <f>IF([16]Miesieczne!Q47=0,"",[16]Miesieczne!Q47)</f>
        <v/>
      </c>
      <c r="HJ48" s="6">
        <f>IF([16]Miesieczne!R47=0,".",[16]Miesieczne!R47)</f>
        <v>97.8</v>
      </c>
      <c r="HK48" s="22" t="str">
        <f>IF([16]Miesieczne!S47=0,"",[16]Miesieczne!S47)</f>
        <v/>
      </c>
      <c r="HL48" s="6">
        <f>IF([16]Miesieczne!T47=0,".",[16]Miesieczne!T47)</f>
        <v>101.5</v>
      </c>
      <c r="HM48" s="22" t="str">
        <f>IF([16]Miesieczne!U47=0,"",[16]Miesieczne!U47)</f>
        <v/>
      </c>
      <c r="HN48" s="6">
        <f>IF([15]Miesieczne!H47=0,".",[15]Miesieczne!H47)</f>
        <v>102.5</v>
      </c>
      <c r="HO48" s="6" t="str">
        <f>IF([15]Miesieczne!I47=0,"",[15]Miesieczne!I47)</f>
        <v/>
      </c>
      <c r="HP48" s="21">
        <f>IF([16]Miesieczne!V47=0,".",[16]Miesieczne!V47)</f>
        <v>86.8</v>
      </c>
      <c r="HQ48" s="22" t="str">
        <f>IF([16]Miesieczne!W47=0,"",[16]Miesieczne!W47)</f>
        <v/>
      </c>
      <c r="HR48" s="6">
        <f>IF([16]Miesieczne!X47=0,".",[16]Miesieczne!X47)</f>
        <v>87.4</v>
      </c>
      <c r="HS48" s="6" t="str">
        <f>IF([16]Miesieczne!Y47=0,"",[16]Miesieczne!Y47)</f>
        <v/>
      </c>
      <c r="HT48" s="21">
        <f>IF([16]Miesieczne!Z47=0,".",[16]Miesieczne!Z47)</f>
        <v>91.4</v>
      </c>
      <c r="HU48" s="22" t="str">
        <f>IF([16]Miesieczne!AA47=0,"",[16]Miesieczne!AA47)</f>
        <v/>
      </c>
      <c r="HV48" s="6">
        <f>IF([16]Miesieczne!AB47=0,".",[16]Miesieczne!AB47)</f>
        <v>86.9</v>
      </c>
      <c r="HW48" s="6" t="str">
        <f>IF([16]Miesieczne!AC47=0,"",[16]Miesieczne!AC47)</f>
        <v/>
      </c>
      <c r="HX48" s="21">
        <f>IF([16]Miesieczne!AD47=0,".",[16]Miesieczne!AD47)</f>
        <v>87.8</v>
      </c>
      <c r="HY48" s="22" t="str">
        <f>IF([16]Miesieczne!AE47=0,"",[16]Miesieczne!AE47)</f>
        <v/>
      </c>
      <c r="HZ48" s="6">
        <f>IF([16]Miesieczne!AF47=0,".",[16]Miesieczne!AF47)</f>
        <v>92</v>
      </c>
      <c r="IA48" s="6" t="str">
        <f>IF([16]Miesieczne!AG47=0,"",[16]Miesieczne!AG47)</f>
        <v/>
      </c>
      <c r="IB48" s="19">
        <f>IF([17]Miesieczne!B47=0,".",[17]Miesieczne!B47)</f>
        <v>5990</v>
      </c>
      <c r="IC48" s="58" t="str">
        <f>IF([17]Miesieczne!C47=0,"",[17]Miesieczne!C47)</f>
        <v/>
      </c>
      <c r="ID48" s="3">
        <f>IF([17]Miesieczne!D47=0,".",[17]Miesieczne!D47)</f>
        <v>652</v>
      </c>
      <c r="IE48" s="3" t="str">
        <f>IF([17]Miesieczne!E47=0,"",[17]Miesieczne!E47)</f>
        <v/>
      </c>
      <c r="IF48" s="19">
        <f>IF([18]Miesieczne!B47=0,".",[18]Miesieczne!B47)</f>
        <v>12624</v>
      </c>
      <c r="IG48" s="58" t="str">
        <f>IF([18]Miesieczne!C47=0,"",[18]Miesieczne!C47)</f>
        <v/>
      </c>
      <c r="IH48" s="3">
        <v>1455</v>
      </c>
      <c r="II48" s="3"/>
      <c r="IJ48" s="19">
        <f>IF([19]Wartosci_miesieczne!B47=0,".",[19]Wartosci_miesieczne!B47)</f>
        <v>9709</v>
      </c>
      <c r="IK48" s="22" t="str">
        <f>IF([19]Wartosci_miesieczne!C47=0,"",[19]Wartosci_miesieczne!C47)</f>
        <v/>
      </c>
      <c r="IL48" s="6">
        <f>IF(ROUND([20]Wartosci!B47/1000,1)=0,".",ROUND([20]Wartosci!B47/1000,1))</f>
        <v>37.299999999999997</v>
      </c>
      <c r="IM48" s="22" t="str">
        <f>IF([20]Wartosci!C47=0,"",[20]Wartosci!C47)</f>
        <v/>
      </c>
      <c r="IN48" s="21">
        <f>IF([21]Miesieczne!B47=0,".",[21]Miesieczne!B47)</f>
        <v>92.7</v>
      </c>
      <c r="IO48" s="22" t="str">
        <f>IF([21]Miesieczne!C47=0,"",[21]Miesieczne!C47)</f>
        <v/>
      </c>
      <c r="IP48" s="6">
        <f>IF([21]Miesieczne!D47=0,".",[21]Miesieczne!D47)</f>
        <v>103</v>
      </c>
      <c r="IQ48" s="6" t="str">
        <f>IF([21]Miesieczne!E47=0,"",[21]Miesieczne!E47)</f>
        <v/>
      </c>
      <c r="IR48" s="21">
        <f>IF([21]Miesieczne!F47=0,".",[21]Miesieczne!F47)</f>
        <v>93.6</v>
      </c>
      <c r="IS48" s="22" t="str">
        <f>IF([21]Miesieczne!G47=0,"",[21]Miesieczne!G47)</f>
        <v/>
      </c>
      <c r="IT48" s="6" t="s">
        <v>569</v>
      </c>
      <c r="IU48" s="6"/>
      <c r="IV48" s="21">
        <f>IF([21]Ceny_stale_A!B47=0,".",[21]Ceny_stale_A!B47)</f>
        <v>101.2</v>
      </c>
      <c r="IW48" s="95" t="str">
        <f>IF([21]Ceny_stale_A!C47=0,"",[21]Ceny_stale_A!C47)</f>
        <v/>
      </c>
      <c r="IX48" s="96" t="s">
        <v>569</v>
      </c>
      <c r="IY48" s="6"/>
      <c r="IZ48" s="21" t="s">
        <v>569</v>
      </c>
      <c r="JA48" s="22"/>
      <c r="JB48" s="6" t="s">
        <v>569</v>
      </c>
      <c r="JC48" s="6"/>
      <c r="JD48" s="21">
        <f>IF([22]Miesieczne!D47=0,".",[22]Miesieczne!D47)</f>
        <v>51014.3</v>
      </c>
      <c r="JE48" s="22" t="str">
        <f>IF([22]Miesieczne!E47=0,"",[22]Miesieczne!E47)</f>
        <v/>
      </c>
      <c r="JF48" s="6">
        <f>IF([22]Miesieczne!F47=0,".",[22]Miesieczne!F47)</f>
        <v>52109.8</v>
      </c>
      <c r="JG48" s="6" t="str">
        <f>IF([22]Miesieczne!G47=0,"",[22]Miesieczne!G47)</f>
        <v/>
      </c>
      <c r="JH48" s="21">
        <f>IF([22]Miesieczne!H47=0,".",[22]Miesieczne!H47)</f>
        <v>-1095.5</v>
      </c>
      <c r="JI48" s="22" t="str">
        <f>IF([22]Miesieczne!I47=0,"",[22]Miesieczne!I47)</f>
        <v/>
      </c>
      <c r="JJ48" s="6">
        <f>IF([22]Miesieczne!J47=0,".",[22]Miesieczne!J47)</f>
        <v>98</v>
      </c>
      <c r="JK48" s="6" t="str">
        <f>IF([22]Miesieczne!K47=0,"",[22]Miesieczne!K47)</f>
        <v/>
      </c>
      <c r="JL48" s="21">
        <f>IF([22]Miesieczne!L47=0,".",[22]Miesieczne!L47)</f>
        <v>92</v>
      </c>
      <c r="JM48" s="22" t="str">
        <f>IF([22]Miesieczne!M47=0,"",[22]Miesieczne!M47)</f>
        <v/>
      </c>
      <c r="JN48" s="6">
        <f>IF([22]Miesieczne!N47=0,".",[22]Miesieczne!N47)</f>
        <v>94.6</v>
      </c>
      <c r="JO48" s="6" t="str">
        <f>IF([22]Miesieczne!O47=0,"",[22]Miesieczne!O47)</f>
        <v/>
      </c>
      <c r="JP48" s="21">
        <f>IF([22]Miesieczne!P47=0,".",[22]Miesieczne!P47)</f>
        <v>99.9</v>
      </c>
      <c r="JQ48" s="6" t="str">
        <f>IF([22]Miesieczne!Q47=0,"",[22]Miesieczne!Q47)</f>
        <v/>
      </c>
      <c r="JR48" s="6"/>
      <c r="JS48" s="25"/>
      <c r="JT48" s="25"/>
    </row>
    <row r="49" spans="1:280" s="4" customFormat="1" ht="15" customHeight="1" x14ac:dyDescent="0.2">
      <c r="A49" s="110" t="s">
        <v>270</v>
      </c>
      <c r="B49" s="19">
        <f>IF([1]Wartosci!B48=0,".",[1]Wartosci!B48)</f>
        <v>38502</v>
      </c>
      <c r="C49" s="58" t="str">
        <f>IF([1]Wartosci!C48=0,"",[1]Wartosci!C48)</f>
        <v/>
      </c>
      <c r="D49" s="19">
        <f>IF([2]Wartosci!B48=0,".",[2]Wartosci!B48)</f>
        <v>5488</v>
      </c>
      <c r="E49" s="58" t="str">
        <f>IF([2]Wartosci!C48=0,"",[2]Wartosci!C48)</f>
        <v/>
      </c>
      <c r="F49" s="63">
        <f>IF([2]Miesieczne_I!B48=0,".",[2]Miesieczne_I!B48)</f>
        <v>97.9</v>
      </c>
      <c r="G49" s="63" t="str">
        <f>IF([2]Miesieczne_I!C48=0,"",[2]Miesieczne_I!C48)</f>
        <v/>
      </c>
      <c r="H49" s="21">
        <f>IF([2]A!B48=0,".",[2]A!B48)</f>
        <v>99.2</v>
      </c>
      <c r="I49" s="22" t="str">
        <f>IF([2]A!C48=0,"",[2]A!C48)</f>
        <v/>
      </c>
      <c r="J49" s="21">
        <f>IF([2]B!B48=0,".",[2]B!B48)</f>
        <v>100.2</v>
      </c>
      <c r="K49" s="22" t="str">
        <f>IF([2]B!C48=0,"",[2]B!C48)</f>
        <v/>
      </c>
      <c r="L49" s="21">
        <f>IF([3]Wartosci!T48=0,".",[3]Wartosci!T48)</f>
        <v>13.2</v>
      </c>
      <c r="M49" s="22" t="str">
        <f>IF([3]Wartosci!U48=0,"",[3]Wartosci!U48)</f>
        <v/>
      </c>
      <c r="N49" s="24">
        <f>IF([4]Wartosci!B48=0,".",[4]Wartosci!B48)</f>
        <v>3808.63</v>
      </c>
      <c r="O49" s="57" t="str">
        <f>IF([4]Wartosci!C48=0,"",[4]Wartosci!C48)</f>
        <v/>
      </c>
      <c r="P49" s="21">
        <f>IF([4]A!B48=0,".",[4]A!B48)</f>
        <v>101.4</v>
      </c>
      <c r="Q49" s="22" t="str">
        <f>IF([4]A!C48=0,"",[4]A!C48)</f>
        <v/>
      </c>
      <c r="R49" s="21">
        <f>IF([4]B!B48=0,".",[4]B!B48)</f>
        <v>102.9</v>
      </c>
      <c r="S49" s="22" t="str">
        <f>IF([4]B!C48=0,"",[4]B!C48)</f>
        <v/>
      </c>
      <c r="T49" s="64">
        <f>IF([4]Miesieczne!B48=0,".",[4]Miesieczne!B48)</f>
        <v>91</v>
      </c>
      <c r="U49" s="64" t="str">
        <f>IF([4]Miesieczne!C48=0,"",[4]Miesieczne!C48)</f>
        <v/>
      </c>
      <c r="V49" s="66">
        <f>IF([4]Miesieczne!D48=0,".",[4]Miesieczne!D48)</f>
        <v>101.1</v>
      </c>
      <c r="W49" s="67" t="str">
        <f>IF([4]Miesieczne!E48=0,"",[4]Miesieczne!E48)</f>
        <v/>
      </c>
      <c r="X49" s="64">
        <f>IF([4]Miesieczne!F48=0,".",[4]Miesieczne!F48)</f>
        <v>102.9</v>
      </c>
      <c r="Y49" s="64" t="str">
        <f>IF([4]Miesieczne!G48=0,"",[4]Miesieczne!G48)</f>
        <v/>
      </c>
      <c r="Z49" s="24">
        <f>IF([5]Wartosci!X48=0,".",[5]Wartosci!X48)</f>
        <v>1930.54</v>
      </c>
      <c r="AA49" s="57" t="str">
        <f>IF([5]Wartosci!Y48=0,"",[5]Wartosci!Y48)</f>
        <v/>
      </c>
      <c r="AB49" s="21">
        <f>IF([5]A!X48=0,".",[5]A!X48)</f>
        <v>105.2</v>
      </c>
      <c r="AC49" s="22" t="str">
        <f>IF([5]A!Y48=0,"",[5]A!Y48)</f>
        <v/>
      </c>
      <c r="AD49" s="21">
        <f>IF([5]B!X48=0,".",[5]B!X48)</f>
        <v>100</v>
      </c>
      <c r="AE49" s="22" t="str">
        <f>IF([5]B!Y48=0,"",[5]B!Y48)</f>
        <v/>
      </c>
      <c r="AF49" s="64">
        <f>IF([5]Miesieczne!B48=0,".",[5]Miesieczne!B48)</f>
        <v>93.3</v>
      </c>
      <c r="AG49" s="64" t="str">
        <f>IF([5]Miesieczne!C48=0,"",[5]Miesieczne!C48)</f>
        <v/>
      </c>
      <c r="AH49" s="66">
        <f>IF([5]Miesieczne!D48=0,".",[5]Miesieczne!D48)</f>
        <v>104.9</v>
      </c>
      <c r="AI49" s="67" t="str">
        <f>IF([5]Miesieczne!E48=0,"",[5]Miesieczne!E48)</f>
        <v/>
      </c>
      <c r="AJ49" s="64">
        <f>IF([5]Miesieczne!F48=0,".",[5]Miesieczne!F48)</f>
        <v>100</v>
      </c>
      <c r="AK49" s="64" t="str">
        <f>IF([5]Miesieczne!G48=0,"",[5]Miesieczne!G48)</f>
        <v/>
      </c>
      <c r="AL49" s="24">
        <f>IF([5]Wartosci!AH48=0,".",[5]Wartosci!AH48)</f>
        <v>1121.92</v>
      </c>
      <c r="AM49" s="57" t="str">
        <f>IF([5]Wartosci!AI48=0,"",[5]Wartosci!AI48)</f>
        <v/>
      </c>
      <c r="AN49" s="21">
        <f>IF([5]A!AH48=0,".",[5]A!AH48)</f>
        <v>105.9</v>
      </c>
      <c r="AO49" s="22" t="str">
        <f>IF([5]A!AI48=0,"",[5]A!AI48)</f>
        <v/>
      </c>
      <c r="AP49" s="21">
        <f>IF([5]B!AH48=0,".",[5]B!AH48)</f>
        <v>99.9</v>
      </c>
      <c r="AQ49" s="22" t="str">
        <f>IF([5]B!AI48=0,"",[5]B!AI48)</f>
        <v/>
      </c>
      <c r="AR49" s="21">
        <f>IF([5]Miesieczne!H48=0,".",[5]Miesieczne!H48)</f>
        <v>94.3</v>
      </c>
      <c r="AS49" s="22" t="str">
        <f>IF([5]Miesieczne!I48=0,"",[5]Miesieczne!I48)</f>
        <v/>
      </c>
      <c r="AT49" s="21">
        <f>IF([5]Miesieczne!J48=0,".",[5]Miesieczne!J48)</f>
        <v>105.6</v>
      </c>
      <c r="AU49" s="22" t="str">
        <f>IF([5]Miesieczne!K48=0,"",[5]Miesieczne!K48)</f>
        <v/>
      </c>
      <c r="AV49" s="21">
        <f>IF([5]Miesieczne!L48=0,".",[5]Miesieczne!L48)</f>
        <v>99.9</v>
      </c>
      <c r="AW49" s="22" t="str">
        <f>IF([5]Miesieczne!M48=0,"",[5]Miesieczne!M48)</f>
        <v/>
      </c>
      <c r="AX49" s="21">
        <f>IF([6]Miesieczne!B48=0,".",[6]Miesieczne!B48)</f>
        <v>523.79999999999995</v>
      </c>
      <c r="AY49" s="22" t="str">
        <f>IF([6]Miesieczne!C48=0,"",[6]Miesieczne!C48)</f>
        <v/>
      </c>
      <c r="AZ49" s="21">
        <f>IF([6]Miesieczne!D48=0,".",[6]Miesieczne!D48)</f>
        <v>927.3</v>
      </c>
      <c r="BA49" s="22" t="str">
        <f>IF([6]Miesieczne!E48=0,"",[6]Miesieczne!E48)</f>
        <v/>
      </c>
      <c r="BB49" s="21">
        <f>IF([6]Miesieczne!F48=0,".",[6]Miesieczne!F48)</f>
        <v>946.6</v>
      </c>
      <c r="BC49" s="22" t="str">
        <f>IF([6]Miesieczne!G48=0,"",[6]Miesieczne!G48)</f>
        <v/>
      </c>
      <c r="BD49" s="21">
        <f>IF([7]Miesieczne!B48=0,".",[7]Miesieczne!B48)</f>
        <v>938.7</v>
      </c>
      <c r="BE49" s="22" t="str">
        <f>IF([7]Miesieczne!C48=0,"",[7]Miesieczne!C48)</f>
        <v/>
      </c>
      <c r="BF49" s="21">
        <f>IF([7]Miesieczne!D48=0,".",[7]Miesieczne!D48)</f>
        <v>160.30000000000001</v>
      </c>
      <c r="BG49" s="22" t="str">
        <f>IF([7]Miesieczne!E48=0,"",[7]Miesieczne!E48)</f>
        <v/>
      </c>
      <c r="BH49" s="24">
        <f>IF([7]Miesieczne!F48=0,".",[7]Miesieczne!F48)</f>
        <v>2.75</v>
      </c>
      <c r="BI49" s="57" t="str">
        <f>IF([7]Miesieczne!G48=0,"",[7]Miesieczne!G48)</f>
        <v/>
      </c>
      <c r="BJ49" s="24">
        <f>IF([7]Miesieczne!H48=0,".",[7]Miesieczne!H48)</f>
        <v>4.25</v>
      </c>
      <c r="BK49" s="57" t="str">
        <f>IF([7]Miesieczne!I48=0,"",[7]Miesieczne!I48)</f>
        <v/>
      </c>
      <c r="BL49" s="24">
        <f>IF([7]Miesieczne!J48=0,".",[7]Miesieczne!J48)</f>
        <v>1.25</v>
      </c>
      <c r="BM49" s="57" t="str">
        <f>IF([7]Miesieczne!K48=0,"",[7]Miesieczne!K48)</f>
        <v/>
      </c>
      <c r="BN49" s="24">
        <f>IF([7]Miesieczne!L48=0,".",[7]Miesieczne!L48)</f>
        <v>3</v>
      </c>
      <c r="BO49" s="57" t="str">
        <f>IF([7]Miesieczne!M48=0,"",[7]Miesieczne!M48)</f>
        <v/>
      </c>
      <c r="BP49" s="21">
        <f>IF([7]Miesieczne!N48=0,".",[7]Miesieczne!N48)</f>
        <v>1.5</v>
      </c>
      <c r="BQ49" s="22" t="str">
        <f>IF([7]Miesieczne!O48=0,"",[7]Miesieczne!O48)</f>
        <v/>
      </c>
      <c r="BR49" s="21">
        <f>IF([7]Miesieczne!P48=0,".",[7]Miesieczne!P48)</f>
        <v>3.7</v>
      </c>
      <c r="BS49" s="22" t="str">
        <f>IF([7]Miesieczne!Q48=0,"",[7]Miesieczne!Q48)</f>
        <v/>
      </c>
      <c r="BT49" s="21">
        <f>IF([7]Miesieczne!R48=0,".",[7]Miesieczne!R48)</f>
        <v>1.3</v>
      </c>
      <c r="BU49" s="22" t="str">
        <f>IF([7]Miesieczne!S48=0,"",[7]Miesieczne!S48)</f>
        <v/>
      </c>
      <c r="BV49" s="21">
        <f>IF([7]Miesieczne!T48=0,".",[7]Miesieczne!T48)</f>
        <v>3</v>
      </c>
      <c r="BW49" s="22" t="str">
        <f>IF([7]Miesieczne!U48=0,"",[7]Miesieczne!U48)</f>
        <v/>
      </c>
      <c r="BX49" s="21">
        <f>IF([8]Wartosci!B48=0,".",[8]Wartosci!B48)</f>
        <v>7.4</v>
      </c>
      <c r="BY49" s="22" t="str">
        <f>IF([8]Wartosci!C48=0,"",[8]Wartosci!C48)</f>
        <v/>
      </c>
      <c r="BZ49" s="21">
        <f>IF([9]A!B48=0,".",[9]A!B48)</f>
        <v>98.9</v>
      </c>
      <c r="CA49" s="22" t="str">
        <f>IF([9]A!C48=0,"",[9]A!C48)</f>
        <v/>
      </c>
      <c r="CB49" s="21">
        <f>IF([9]B!B48=0,".",[9]B!B48)</f>
        <v>93.9</v>
      </c>
      <c r="CC49" s="22" t="str">
        <f>IF([9]B!C48=0,"",[9]B!C48)</f>
        <v/>
      </c>
      <c r="CD49" s="21">
        <f>IF([9]A!D48=0,".",[9]A!D48)</f>
        <v>76.2</v>
      </c>
      <c r="CE49" s="22" t="str">
        <f>IF([9]A!E48=0,"",[9]A!E48)</f>
        <v/>
      </c>
      <c r="CF49" s="21">
        <f>IF([9]B!D48=0,".",[9]B!D48)</f>
        <v>94.6</v>
      </c>
      <c r="CG49" s="22" t="str">
        <f>IF([9]B!E48=0,"",[9]B!E48)</f>
        <v/>
      </c>
      <c r="CH49" s="21">
        <f>IF([9]A!N48=0,".",[9]A!N48)</f>
        <v>96.2</v>
      </c>
      <c r="CI49" s="22" t="str">
        <f>IF([9]A!O48=0,"",[9]A!O48)</f>
        <v/>
      </c>
      <c r="CJ49" s="21">
        <f>IF([9]B!N48=0,".",[9]B!N48)</f>
        <v>99.9</v>
      </c>
      <c r="CK49" s="22" t="str">
        <f>IF([9]B!O48=0,"",[9]B!O48)</f>
        <v/>
      </c>
      <c r="CL49" s="21">
        <f>IF([9]A!P48=0,".",[9]A!P48)</f>
        <v>98.8</v>
      </c>
      <c r="CM49" s="22" t="str">
        <f>IF([9]A!Q48=0,"",[9]A!Q48)</f>
        <v/>
      </c>
      <c r="CN49" s="21">
        <f>IF([9]B!P48=0,".",[9]B!P48)</f>
        <v>107.6</v>
      </c>
      <c r="CO49" s="22" t="str">
        <f>IF([9]B!Q48=0,"",[9]B!Q48)</f>
        <v/>
      </c>
      <c r="CP49" s="21">
        <f>IF([10]A!B48=0,".",[10]A!B48)</f>
        <v>98.7</v>
      </c>
      <c r="CQ49" s="22" t="str">
        <f>IF([10]A!C48=0,"",[10]A!C48)</f>
        <v/>
      </c>
      <c r="CR49" s="21">
        <f>IF([10]B!B48=0,".",[10]B!B48)</f>
        <v>100.7</v>
      </c>
      <c r="CS49" s="22" t="str">
        <f>IF([10]B!C48=0,"",[10]B!C48)</f>
        <v/>
      </c>
      <c r="CT49" s="21">
        <f>IF([10]C_miesieczne!B48=0,".",[10]C_miesieczne!B48)</f>
        <v>100.1</v>
      </c>
      <c r="CU49" s="22" t="str">
        <f>IF([10]C_miesieczne!C48=0,"",[10]C_miesieczne!C48)</f>
        <v/>
      </c>
      <c r="CV49" s="21">
        <f>IF([10]A!D48=0,".",[10]A!D48)</f>
        <v>89</v>
      </c>
      <c r="CW49" s="22" t="str">
        <f>IF([10]A!E48=0,"",[10]A!E48)</f>
        <v/>
      </c>
      <c r="CX49" s="21">
        <f>IF([10]B!D48=0,".",[10]B!D48)</f>
        <v>98.7</v>
      </c>
      <c r="CY49" s="22" t="str">
        <f>IF([10]B!E48=0,"",[10]B!E48)</f>
        <v/>
      </c>
      <c r="CZ49" s="21">
        <f>IF([10]C_miesieczne!D48=0,".",[10]C_miesieczne!D48)</f>
        <v>92.5</v>
      </c>
      <c r="DA49" s="22" t="str">
        <f>IF([10]C_miesieczne!E48=0,"",[10]C_miesieczne!E48)</f>
        <v/>
      </c>
      <c r="DB49" s="21">
        <f>IF([10]A!H48=0,".",[10]A!H48)</f>
        <v>99.3</v>
      </c>
      <c r="DC49" s="22" t="str">
        <f>IF([10]A!I48=0,"",[10]A!I48)</f>
        <v/>
      </c>
      <c r="DD49" s="21">
        <f>IF([10]B!H48=0,".",[10]B!H48)</f>
        <v>100.9</v>
      </c>
      <c r="DE49" s="22" t="str">
        <f>IF([10]B!I48=0,"",[10]B!I48)</f>
        <v/>
      </c>
      <c r="DF49" s="21">
        <f>IF([10]C_miesieczne!F48=0,".",[10]C_miesieczne!F48)</f>
        <v>100.8</v>
      </c>
      <c r="DG49" s="22" t="str">
        <f>IF([10]C_miesieczne!G48=0,"",[10]C_miesieczne!G48)</f>
        <v/>
      </c>
      <c r="DH49" s="21">
        <f>IF([10]A!BB48=0,".",[10]A!BB48)</f>
        <v>98.7</v>
      </c>
      <c r="DI49" s="22" t="str">
        <f>IF([10]A!BC48=0,"",[10]A!BC48)</f>
        <v/>
      </c>
      <c r="DJ49" s="21">
        <f>IF([10]B!BB48=0,".",[10]B!BB48)</f>
        <v>100.1</v>
      </c>
      <c r="DK49" s="22" t="str">
        <f>IF([10]B!BC48=0,"",[10]B!BC48)</f>
        <v/>
      </c>
      <c r="DL49" s="21">
        <f>IF([10]C_miesieczne!H48=0,".",[10]C_miesieczne!H48)</f>
        <v>98.4</v>
      </c>
      <c r="DM49" s="22" t="str">
        <f>IF([10]C_miesieczne!I48=0,"",[10]C_miesieczne!I48)</f>
        <v/>
      </c>
      <c r="DN49" s="21">
        <f>IF([10]A!BD48=0,".",[10]A!BD48)</f>
        <v>101.9</v>
      </c>
      <c r="DO49" s="22" t="str">
        <f>IF([10]A!BE48=0,"",[10]A!BE48)</f>
        <v/>
      </c>
      <c r="DP49" s="21">
        <f>IF([10]B!BD48=0,".",[10]B!BD48)</f>
        <v>99.7</v>
      </c>
      <c r="DQ49" s="22" t="str">
        <f>IF([10]B!BE48=0,"",[10]B!BE48)</f>
        <v/>
      </c>
      <c r="DR49" s="21">
        <f>IF([10]C_miesieczne!J48=0,".",[10]C_miesieczne!J48)</f>
        <v>101.3</v>
      </c>
      <c r="DS49" s="22" t="str">
        <f>IF([10]C_miesieczne!K48=0,"",[10]C_miesieczne!K48)</f>
        <v/>
      </c>
      <c r="DT49" s="21">
        <f>IF([11]A_Prod_bud_mont!B48=0,".",[11]A_Prod_bud_mont!B48)</f>
        <v>98</v>
      </c>
      <c r="DU49" s="22" t="str">
        <f>IF([11]A_Prod_bud_mont!C48=0,"",[11]A_Prod_bud_mont!C48)</f>
        <v/>
      </c>
      <c r="DV49" s="21">
        <f>IF([11]B_Prod_bud_mont!B48=0,".",[11]B_Prod_bud_mont!B48)</f>
        <v>99.9</v>
      </c>
      <c r="DW49" s="22" t="str">
        <f>IF([11]B_Prod_bud_mont!C48=0,"",[11]B_Prod_bud_mont!C48)</f>
        <v/>
      </c>
      <c r="DX49" s="21">
        <f>IF([11]Miesieczne!B48=0,".",[11]Miesieczne!B48)</f>
        <v>99</v>
      </c>
      <c r="DY49" s="22" t="str">
        <f>IF([11]Miesieczne!C48=0,"",[11]Miesieczne!C48)</f>
        <v/>
      </c>
      <c r="DZ49" s="21">
        <f>IF([12]A!B48=0,".",[12]A!B48)</f>
        <v>100.2</v>
      </c>
      <c r="EA49" s="22" t="str">
        <f>IF([12]A!C48=0,"",[12]A!C48)</f>
        <v/>
      </c>
      <c r="EB49" s="21">
        <f>IF([12]B!B48=0,".",[12]B!B48)</f>
        <v>100</v>
      </c>
      <c r="EC49" s="22" t="str">
        <f>IF([12]B!C48=0,"",[12]B!C48)</f>
        <v/>
      </c>
      <c r="ED49" s="21">
        <f>IF([12]C!B48=0,".",[12]C!B48)</f>
        <v>100.5</v>
      </c>
      <c r="EE49" s="22" t="str">
        <f>IF([12]C!C48=0,"",[12]C!C48)</f>
        <v/>
      </c>
      <c r="EF49" s="21">
        <f>IF([13]Miesieczne!B48=0,".",[13]Miesieczne!B48)</f>
        <v>101.5</v>
      </c>
      <c r="EG49" s="6" t="str">
        <f>IF([13]Miesieczne!C48=0,"",[13]Miesieczne!C48)</f>
        <v/>
      </c>
      <c r="EH49" s="21">
        <f>IF([13]Miesieczne!D48=0,".",[13]Miesieczne!D48)</f>
        <v>102.8</v>
      </c>
      <c r="EI49" s="22" t="str">
        <f>IF([13]Miesieczne!E48=0,"",[13]Miesieczne!E48)</f>
        <v/>
      </c>
      <c r="EJ49" s="6">
        <f>IF([13]Miesieczne!F48=0,".",[13]Miesieczne!F48)</f>
        <v>97.9</v>
      </c>
      <c r="EK49" s="6" t="str">
        <f>IF([13]Miesieczne!G48=0,"",[13]Miesieczne!G48)</f>
        <v/>
      </c>
      <c r="EL49" s="21">
        <f>IF([13]Miesieczne!H48=0,".",[13]Miesieczne!H48)</f>
        <v>101.3</v>
      </c>
      <c r="EM49" s="22" t="str">
        <f>IF([13]Miesieczne!I48=0,"",[13]Miesieczne!I48)</f>
        <v/>
      </c>
      <c r="EN49" s="6">
        <f>IF([13]Miesieczne!J48=0,".",[13]Miesieczne!J48)</f>
        <v>103.7</v>
      </c>
      <c r="EO49" s="22" t="str">
        <f>IF([13]Miesieczne!K48=0,"",[13]Miesieczne!K48)</f>
        <v/>
      </c>
      <c r="EP49" s="13">
        <v>428.65</v>
      </c>
      <c r="EQ49" s="57"/>
      <c r="ER49" s="13">
        <v>325.12</v>
      </c>
      <c r="ES49" s="13"/>
      <c r="ET49" s="24">
        <v>347.75</v>
      </c>
      <c r="EU49" s="57"/>
      <c r="EV49" s="6">
        <f>IF([14]Wskazniki!B48=0,".",[14]Wskazniki!B48)</f>
        <v>92</v>
      </c>
      <c r="EW49" s="22" t="str">
        <f>IF([14]Wskazniki!C48=0,"",[14]Wskazniki!C48)</f>
        <v/>
      </c>
      <c r="EX49" s="21">
        <f>IF([14]Wskazniki!D48=0,".",[14]Wskazniki!D48)</f>
        <v>101.2</v>
      </c>
      <c r="EY49" s="22" t="str">
        <f>IF([14]Wskazniki!E48=0,"",[14]Wskazniki!E48)</f>
        <v/>
      </c>
      <c r="EZ49" s="6">
        <f>IF([14]Wskazniki!H48=0,".",[14]Wskazniki!H48)</f>
        <v>92.1</v>
      </c>
      <c r="FA49" s="22" t="str">
        <f>IF([14]Wskazniki!I48=0,"",[14]Wskazniki!I48)</f>
        <v/>
      </c>
      <c r="FB49" s="21">
        <f>IF([14]Wskazniki!BB48=0,".",[14]Wskazniki!BB48)</f>
        <v>85.5</v>
      </c>
      <c r="FC49" s="22" t="str">
        <f>IF([14]Wskazniki!BC48=0,"",[14]Wskazniki!BC48)</f>
        <v/>
      </c>
      <c r="FD49" s="6">
        <f>IF([14]Wskazniki!BD48=0,".",[14]Wskazniki!BD48)</f>
        <v>97</v>
      </c>
      <c r="FE49" s="22" t="str">
        <f>IF([14]Wskazniki!BE48=0,"",[14]Wskazniki!BE48)</f>
        <v/>
      </c>
      <c r="FF49" s="21">
        <f>IF([15]Miesieczne!B48=0,".",[15]Miesieczne!B48)</f>
        <v>98.1</v>
      </c>
      <c r="FG49" s="22" t="str">
        <f>IF([15]Miesieczne!C48=0,"",[15]Miesieczne!C48)</f>
        <v/>
      </c>
      <c r="FH49" s="6">
        <f>IF([16]A!B48=0,".",[16]A!B48)</f>
        <v>102.8</v>
      </c>
      <c r="FI49" s="22" t="str">
        <f>IF([16]A!C48=0,"",[16]A!C48)</f>
        <v/>
      </c>
      <c r="FJ49" s="21">
        <f>IF([16]A!D48=0,".",[16]A!D48)</f>
        <v>94.3</v>
      </c>
      <c r="FK49" s="22" t="str">
        <f>IF([16]A!E48=0,"",[16]A!E48)</f>
        <v/>
      </c>
      <c r="FL49" s="6">
        <f>IF([16]A!H48=0,".",[16]A!H48)</f>
        <v>103.5</v>
      </c>
      <c r="FM49" s="22" t="str">
        <f>IF([16]A!I48=0,"",[16]A!I48)</f>
        <v/>
      </c>
      <c r="FN49" s="21">
        <f>IF([16]A!BB48=0,".",[16]A!BB48)</f>
        <v>99.8</v>
      </c>
      <c r="FO49" s="95" t="str">
        <f>IF([16]A!BC48=0,"",[16]A!BC48)</f>
        <v/>
      </c>
      <c r="FP49" s="6">
        <f>IF([16]A!BD48=0,".",[16]A!BD48)</f>
        <v>104.4</v>
      </c>
      <c r="FQ49" s="22" t="str">
        <f>IF([16]A!BE48=0,"",[16]A!BE48)</f>
        <v/>
      </c>
      <c r="FR49" s="21">
        <f>IF([15]A!B48=0,".",[15]A!B48)</f>
        <v>81.7</v>
      </c>
      <c r="FS49" s="22" t="str">
        <f>IF([15]A!C48=0,"",[15]A!C48)</f>
        <v/>
      </c>
      <c r="FT49" s="6">
        <f>IF([16]B!B48=0,".",[16]B!B48)</f>
        <v>102.6</v>
      </c>
      <c r="FU49" s="22" t="str">
        <f>IF([16]B!C48=0,"",[16]B!C48)</f>
        <v/>
      </c>
      <c r="FV49" s="21">
        <f>IF([16]B!D48=0,".",[16]B!D48)</f>
        <v>99.6</v>
      </c>
      <c r="FW49" s="22" t="str">
        <f>IF([16]B!E48=0,"",[16]B!E48)</f>
        <v/>
      </c>
      <c r="FX49" s="6">
        <f>IF([16]B!H48=0,".",[16]B!H48)</f>
        <v>103.4</v>
      </c>
      <c r="FY49" s="22" t="str">
        <f>IF([16]B!I48=0,"",[16]B!I48)</f>
        <v/>
      </c>
      <c r="FZ49" s="21">
        <f>IF([16]B!BB48=0,".",[16]B!BB48)</f>
        <v>94.9</v>
      </c>
      <c r="GA49" s="22" t="str">
        <f>IF([16]B!BC48=0,"",[16]B!BC48)</f>
        <v/>
      </c>
      <c r="GB49" s="6">
        <f>IF([16]B!BD48=0,".",[16]B!BD48)</f>
        <v>102.7</v>
      </c>
      <c r="GC49" s="22" t="str">
        <f>IF([16]B!BE48=0,"",[16]B!BE48)</f>
        <v/>
      </c>
      <c r="GD49" s="21">
        <f>IF([15]B!B48=0,".",[15]B!B48)</f>
        <v>119</v>
      </c>
      <c r="GE49" s="22" t="str">
        <f>IF([15]B!C48=0,"",[15]B!C48)</f>
        <v/>
      </c>
      <c r="GF49" s="6">
        <f>IF([14]Miesieczne!B48=0,".",[14]Miesieczne!B48)</f>
        <v>93.1</v>
      </c>
      <c r="GG49" s="6" t="str">
        <f>IF([14]Miesieczne!C48=0,"",[14]Miesieczne!C48)</f>
        <v/>
      </c>
      <c r="GH49" s="21">
        <f>IF([14]Miesieczne!D48=0,".",[14]Miesieczne!D48)</f>
        <v>102.4</v>
      </c>
      <c r="GI49" s="22" t="str">
        <f>IF([14]Miesieczne!E48=0,"",[14]Miesieczne!E48)</f>
        <v/>
      </c>
      <c r="GJ49" s="6">
        <f>IF([14]Miesieczne!F48=0,".",[14]Miesieczne!F48)</f>
        <v>91.6</v>
      </c>
      <c r="GK49" s="6" t="str">
        <f>IF([14]Miesieczne!G48=0,"",[14]Miesieczne!G48)</f>
        <v/>
      </c>
      <c r="GL49" s="21">
        <f>IF([14]Miesieczne!H48=0,".",[14]Miesieczne!H48)</f>
        <v>104</v>
      </c>
      <c r="GM49" s="22" t="str">
        <f>IF([14]Miesieczne!I48=0,"",[14]Miesieczne!I48)</f>
        <v/>
      </c>
      <c r="GN49" s="6">
        <f>IF([14]Miesieczne!J48=0,".",[14]Miesieczne!J48)</f>
        <v>94.9</v>
      </c>
      <c r="GO49" s="6" t="str">
        <f>IF([14]Miesieczne!K48=0,"",[14]Miesieczne!K48)</f>
        <v/>
      </c>
      <c r="GP49" s="21">
        <f>IF([15]Miesieczne!D48=0,".",[15]Miesieczne!D48)</f>
        <v>92.4</v>
      </c>
      <c r="GQ49" s="22" t="str">
        <f>IF([15]Miesieczne!E48=0,"",[15]Miesieczne!E48)</f>
        <v/>
      </c>
      <c r="GR49" s="6">
        <f>IF([16]Miesieczne!B48=0,".",[16]Miesieczne!B48)</f>
        <v>102.6</v>
      </c>
      <c r="GS49" s="6" t="str">
        <f>IF([16]Miesieczne!C48=0,"",[16]Miesieczne!C48)</f>
        <v/>
      </c>
      <c r="GT49" s="21">
        <f>IF([16]Miesieczne!D48=0,".",[16]Miesieczne!D48)</f>
        <v>94.7</v>
      </c>
      <c r="GU49" s="22" t="str">
        <f>IF([16]Miesieczne!E48=0,"",[16]Miesieczne!E48)</f>
        <v/>
      </c>
      <c r="GV49" s="6">
        <f>IF([16]Miesieczne!F48=0,".",[16]Miesieczne!F48)</f>
        <v>103.5</v>
      </c>
      <c r="GW49" s="6" t="str">
        <f>IF([16]Miesieczne!G48=0,"",[16]Miesieczne!G48)</f>
        <v/>
      </c>
      <c r="GX49" s="21">
        <f>IF([16]Miesieczne!H48=0,".",[16]Miesieczne!H48)</f>
        <v>99.8</v>
      </c>
      <c r="GY49" s="22" t="str">
        <f>IF([16]Miesieczne!I48=0,"",[16]Miesieczne!I48)</f>
        <v/>
      </c>
      <c r="GZ49" s="6">
        <f>IF([16]Miesieczne!J48=0,".",[16]Miesieczne!J48)</f>
        <v>104.4</v>
      </c>
      <c r="HA49" s="6" t="str">
        <f>IF([16]Miesieczne!K48=0,"",[16]Miesieczne!K48)</f>
        <v/>
      </c>
      <c r="HB49" s="21">
        <f>IF([15]Miesieczne!F48=0,".",[15]Miesieczne!F48)</f>
        <v>82.9</v>
      </c>
      <c r="HC49" s="22" t="str">
        <f>IF([15]Miesieczne!G48=0,"",[15]Miesieczne!G48)</f>
        <v/>
      </c>
      <c r="HD49" s="6">
        <f>IF([16]Miesieczne!L48=0,".",[16]Miesieczne!L48)</f>
        <v>100.9</v>
      </c>
      <c r="HE49" s="22" t="str">
        <f>IF([16]Miesieczne!M48=0,"",[16]Miesieczne!M48)</f>
        <v/>
      </c>
      <c r="HF49" s="6">
        <f>IF([16]Miesieczne!N48=0,".",[16]Miesieczne!N48)</f>
        <v>96.9</v>
      </c>
      <c r="HG49" s="6" t="str">
        <f>IF([16]Miesieczne!O48=0,"",[16]Miesieczne!O48)</f>
        <v/>
      </c>
      <c r="HH49" s="21">
        <f>IF([16]Miesieczne!P48=0,".",[16]Miesieczne!P48)</f>
        <v>101.3</v>
      </c>
      <c r="HI49" s="22" t="str">
        <f>IF([16]Miesieczne!Q48=0,"",[16]Miesieczne!Q48)</f>
        <v/>
      </c>
      <c r="HJ49" s="6">
        <f>IF([16]Miesieczne!R48=0,".",[16]Miesieczne!R48)</f>
        <v>98.6</v>
      </c>
      <c r="HK49" s="22" t="str">
        <f>IF([16]Miesieczne!S48=0,"",[16]Miesieczne!S48)</f>
        <v/>
      </c>
      <c r="HL49" s="6">
        <f>IF([16]Miesieczne!T48=0,".",[16]Miesieczne!T48)</f>
        <v>99.8</v>
      </c>
      <c r="HM49" s="22" t="str">
        <f>IF([16]Miesieczne!U48=0,"",[16]Miesieczne!U48)</f>
        <v/>
      </c>
      <c r="HN49" s="6">
        <f>IF([15]Miesieczne!H48=0,".",[15]Miesieczne!H48)</f>
        <v>103.3</v>
      </c>
      <c r="HO49" s="6" t="str">
        <f>IF([15]Miesieczne!I48=0,"",[15]Miesieczne!I48)</f>
        <v/>
      </c>
      <c r="HP49" s="21">
        <f>IF([16]Miesieczne!V48=0,".",[16]Miesieczne!V48)</f>
        <v>96.9</v>
      </c>
      <c r="HQ49" s="22" t="str">
        <f>IF([16]Miesieczne!W48=0,"",[16]Miesieczne!W48)</f>
        <v/>
      </c>
      <c r="HR49" s="6">
        <f>IF([16]Miesieczne!X48=0,".",[16]Miesieczne!X48)</f>
        <v>93.6</v>
      </c>
      <c r="HS49" s="6" t="str">
        <f>IF([16]Miesieczne!Y48=0,"",[16]Miesieczne!Y48)</f>
        <v/>
      </c>
      <c r="HT49" s="21">
        <f>IF([16]Miesieczne!Z48=0,".",[16]Miesieczne!Z48)</f>
        <v>111.6</v>
      </c>
      <c r="HU49" s="22" t="str">
        <f>IF([16]Miesieczne!AA48=0,"",[16]Miesieczne!AA48)</f>
        <v/>
      </c>
      <c r="HV49" s="6">
        <f>IF([16]Miesieczne!AB48=0,".",[16]Miesieczne!AB48)</f>
        <v>96.4</v>
      </c>
      <c r="HW49" s="6" t="str">
        <f>IF([16]Miesieczne!AC48=0,"",[16]Miesieczne!AC48)</f>
        <v/>
      </c>
      <c r="HX49" s="21">
        <f>IF([16]Miesieczne!AD48=0,".",[16]Miesieczne!AD48)</f>
        <v>101.1</v>
      </c>
      <c r="HY49" s="22" t="str">
        <f>IF([16]Miesieczne!AE48=0,"",[16]Miesieczne!AE48)</f>
        <v/>
      </c>
      <c r="HZ49" s="6">
        <f>IF([16]Miesieczne!AF48=0,".",[16]Miesieczne!AF48)</f>
        <v>110.9</v>
      </c>
      <c r="IA49" s="6" t="str">
        <f>IF([16]Miesieczne!AG48=0,"",[16]Miesieczne!AG48)</f>
        <v/>
      </c>
      <c r="IB49" s="19">
        <f>IF([17]Miesieczne!B48=0,".",[17]Miesieczne!B48)</f>
        <v>5951</v>
      </c>
      <c r="IC49" s="58" t="str">
        <f>IF([17]Miesieczne!C48=0,"",[17]Miesieczne!C48)</f>
        <v/>
      </c>
      <c r="ID49" s="3">
        <f>IF([17]Miesieczne!D48=0,".",[17]Miesieczne!D48)</f>
        <v>635</v>
      </c>
      <c r="IE49" s="3" t="str">
        <f>IF([17]Miesieczne!E48=0,"",[17]Miesieczne!E48)</f>
        <v/>
      </c>
      <c r="IF49" s="19">
        <f>IF([18]Miesieczne!B48=0,".",[18]Miesieczne!B48)</f>
        <v>12262</v>
      </c>
      <c r="IG49" s="58" t="str">
        <f>IF([18]Miesieczne!C48=0,"",[18]Miesieczne!C48)</f>
        <v/>
      </c>
      <c r="IH49" s="3">
        <v>1833</v>
      </c>
      <c r="II49" s="3"/>
      <c r="IJ49" s="19">
        <f>IF([19]Wartosci_miesieczne!B48=0,".",[19]Wartosci_miesieczne!B48)</f>
        <v>10482</v>
      </c>
      <c r="IK49" s="22" t="str">
        <f>IF([19]Wartosci_miesieczne!C48=0,"",[19]Wartosci_miesieczne!C48)</f>
        <v/>
      </c>
      <c r="IL49" s="6">
        <f>IF(ROUND([20]Wartosci!B48/1000,1)=0,".",ROUND([20]Wartosci!B48/1000,1))</f>
        <v>38.9</v>
      </c>
      <c r="IM49" s="22" t="str">
        <f>IF([20]Wartosci!C48=0,"",[20]Wartosci!C48)</f>
        <v/>
      </c>
      <c r="IN49" s="21">
        <f>IF([21]Miesieczne!B48=0,".",[21]Miesieczne!B48)</f>
        <v>92</v>
      </c>
      <c r="IO49" s="22" t="str">
        <f>IF([21]Miesieczne!C48=0,"",[21]Miesieczne!C48)</f>
        <v/>
      </c>
      <c r="IP49" s="6">
        <f>IF([21]Miesieczne!D48=0,".",[21]Miesieczne!D48)</f>
        <v>102.8</v>
      </c>
      <c r="IQ49" s="6" t="str">
        <f>IF([21]Miesieczne!E48=0,"",[21]Miesieczne!E48)</f>
        <v/>
      </c>
      <c r="IR49" s="21">
        <f>IF([21]Miesieczne!F48=0,".",[21]Miesieczne!F48)</f>
        <v>92.1</v>
      </c>
      <c r="IS49" s="22" t="str">
        <f>IF([21]Miesieczne!G48=0,"",[21]Miesieczne!G48)</f>
        <v/>
      </c>
      <c r="IT49" s="6" t="s">
        <v>569</v>
      </c>
      <c r="IU49" s="6"/>
      <c r="IV49" s="21">
        <f>IF([21]Ceny_stale_A!B48=0,".",[21]Ceny_stale_A!B48)</f>
        <v>102.6</v>
      </c>
      <c r="IW49" s="95" t="str">
        <f>IF([21]Ceny_stale_A!C48=0,"",[21]Ceny_stale_A!C48)</f>
        <v/>
      </c>
      <c r="IX49" s="96" t="s">
        <v>569</v>
      </c>
      <c r="IY49" s="6"/>
      <c r="IZ49" s="21" t="s">
        <v>569</v>
      </c>
      <c r="JA49" s="22"/>
      <c r="JB49" s="6" t="s">
        <v>569</v>
      </c>
      <c r="JC49" s="6"/>
      <c r="JD49" s="21">
        <f>IF([22]Miesieczne!D48=0,".",[22]Miesieczne!D48)</f>
        <v>54495.8</v>
      </c>
      <c r="JE49" s="22" t="str">
        <f>IF([22]Miesieczne!E48=0,"",[22]Miesieczne!E48)</f>
        <v/>
      </c>
      <c r="JF49" s="6">
        <f>IF([22]Miesieczne!F48=0,".",[22]Miesieczne!F48)</f>
        <v>53463.5</v>
      </c>
      <c r="JG49" s="6" t="str">
        <f>IF([22]Miesieczne!G48=0,"",[22]Miesieczne!G48)</f>
        <v/>
      </c>
      <c r="JH49" s="21">
        <f>IF([22]Miesieczne!H48=0,".",[22]Miesieczne!H48)</f>
        <v>1032.3</v>
      </c>
      <c r="JI49" s="22" t="str">
        <f>IF([22]Miesieczne!I48=0,"",[22]Miesieczne!I48)</f>
        <v/>
      </c>
      <c r="JJ49" s="6">
        <f>IF([22]Miesieczne!J48=0,".",[22]Miesieczne!J48)</f>
        <v>106.2</v>
      </c>
      <c r="JK49" s="6" t="str">
        <f>IF([22]Miesieczne!K48=0,"",[22]Miesieczne!K48)</f>
        <v/>
      </c>
      <c r="JL49" s="21">
        <f>IF([22]Miesieczne!L48=0,".",[22]Miesieczne!L48)</f>
        <v>103.9</v>
      </c>
      <c r="JM49" s="22" t="str">
        <f>IF([22]Miesieczne!M48=0,"",[22]Miesieczne!M48)</f>
        <v/>
      </c>
      <c r="JN49" s="6">
        <f>IF([22]Miesieczne!N48=0,".",[22]Miesieczne!N48)</f>
        <v>101</v>
      </c>
      <c r="JO49" s="6" t="str">
        <f>IF([22]Miesieczne!O48=0,"",[22]Miesieczne!O48)</f>
        <v/>
      </c>
      <c r="JP49" s="21">
        <f>IF([22]Miesieczne!P48=0,".",[22]Miesieczne!P48)</f>
        <v>101.3</v>
      </c>
      <c r="JQ49" s="6" t="str">
        <f>IF([22]Miesieczne!Q48=0,"",[22]Miesieczne!Q48)</f>
        <v/>
      </c>
      <c r="JR49" s="6"/>
      <c r="JS49" s="25"/>
      <c r="JT49" s="25"/>
    </row>
    <row r="50" spans="1:280" s="4" customFormat="1" ht="15" customHeight="1" x14ac:dyDescent="0.2">
      <c r="A50" s="110" t="s">
        <v>271</v>
      </c>
      <c r="B50" s="19">
        <f>IF([1]Wartosci!B49=0,".",[1]Wartosci!B49)</f>
        <v>38505</v>
      </c>
      <c r="C50" s="58" t="str">
        <f>IF([1]Wartosci!C49=0,"",[1]Wartosci!C49)</f>
        <v/>
      </c>
      <c r="D50" s="19">
        <f>IF([2]Wartosci!B49=0,".",[2]Wartosci!B49)</f>
        <v>5489</v>
      </c>
      <c r="E50" s="58" t="str">
        <f>IF([2]Wartosci!C49=0,"",[2]Wartosci!C49)</f>
        <v/>
      </c>
      <c r="F50" s="63">
        <f>IF([2]Miesieczne_I!B49=0,".",[2]Miesieczne_I!B49)</f>
        <v>97.9</v>
      </c>
      <c r="G50" s="63" t="str">
        <f>IF([2]Miesieczne_I!C49=0,"",[2]Miesieczne_I!C49)</f>
        <v/>
      </c>
      <c r="H50" s="21">
        <f>IF([2]A!B49=0,".",[2]A!B49)</f>
        <v>99.3</v>
      </c>
      <c r="I50" s="22" t="str">
        <f>IF([2]A!C49=0,"",[2]A!C49)</f>
        <v/>
      </c>
      <c r="J50" s="21">
        <f>IF([2]B!B49=0,".",[2]B!B49)</f>
        <v>100</v>
      </c>
      <c r="K50" s="22" t="str">
        <f>IF([2]B!C49=0,"",[2]B!C49)</f>
        <v/>
      </c>
      <c r="L50" s="21">
        <f>IF([3]Wartosci!T49=0,".",[3]Wartosci!T49)</f>
        <v>13.1</v>
      </c>
      <c r="M50" s="22" t="str">
        <f>IF([3]Wartosci!U49=0,"",[3]Wartosci!U49)</f>
        <v/>
      </c>
      <c r="N50" s="24">
        <f>IF([4]Wartosci!B49=0,".",[4]Wartosci!B49)</f>
        <v>3830.07</v>
      </c>
      <c r="O50" s="57" t="str">
        <f>IF([4]Wartosci!C49=0,"",[4]Wartosci!C49)</f>
        <v/>
      </c>
      <c r="P50" s="21">
        <f>IF([4]A!B49=0,".",[4]A!B49)</f>
        <v>103.5</v>
      </c>
      <c r="Q50" s="22" t="str">
        <f>IF([4]A!C49=0,"",[4]A!C49)</f>
        <v/>
      </c>
      <c r="R50" s="21">
        <f>IF([4]B!B49=0,".",[4]B!B49)</f>
        <v>100.6</v>
      </c>
      <c r="S50" s="22" t="str">
        <f>IF([4]B!C49=0,"",[4]B!C49)</f>
        <v/>
      </c>
      <c r="T50" s="64">
        <f>IF([4]Miesieczne!B49=0,".",[4]Miesieczne!B49)</f>
        <v>91.3</v>
      </c>
      <c r="U50" s="64" t="str">
        <f>IF([4]Miesieczne!C49=0,"",[4]Miesieczne!C49)</f>
        <v/>
      </c>
      <c r="V50" s="66">
        <f>IF([4]Miesieczne!D49=0,".",[4]Miesieczne!D49)</f>
        <v>102.4</v>
      </c>
      <c r="W50" s="67" t="str">
        <f>IF([4]Miesieczne!E49=0,"",[4]Miesieczne!E49)</f>
        <v/>
      </c>
      <c r="X50" s="64">
        <f>IF([4]Miesieczne!F49=0,".",[4]Miesieczne!F49)</f>
        <v>100.3</v>
      </c>
      <c r="Y50" s="64" t="str">
        <f>IF([4]Miesieczne!G49=0,"",[4]Miesieczne!G49)</f>
        <v/>
      </c>
      <c r="Z50" s="24">
        <f>IF([5]Wartosci!X49=0,".",[5]Wartosci!X49)</f>
        <v>1933.21</v>
      </c>
      <c r="AA50" s="57" t="str">
        <f>IF([5]Wartosci!Y49=0,"",[5]Wartosci!Y49)</f>
        <v/>
      </c>
      <c r="AB50" s="21">
        <f>IF([5]A!X49=0,".",[5]A!X49)</f>
        <v>105.4</v>
      </c>
      <c r="AC50" s="22" t="str">
        <f>IF([5]A!Y49=0,"",[5]A!Y49)</f>
        <v/>
      </c>
      <c r="AD50" s="21">
        <f>IF([5]B!X49=0,".",[5]B!X49)</f>
        <v>100.1</v>
      </c>
      <c r="AE50" s="22" t="str">
        <f>IF([5]B!Y49=0,"",[5]B!Y49)</f>
        <v/>
      </c>
      <c r="AF50" s="64">
        <f>IF([5]Miesieczne!B49=0,".",[5]Miesieczne!B49)</f>
        <v>93</v>
      </c>
      <c r="AG50" s="64" t="str">
        <f>IF([5]Miesieczne!C49=0,"",[5]Miesieczne!C49)</f>
        <v/>
      </c>
      <c r="AH50" s="66">
        <f>IF([5]Miesieczne!D49=0,".",[5]Miesieczne!D49)</f>
        <v>103.9</v>
      </c>
      <c r="AI50" s="67" t="str">
        <f>IF([5]Miesieczne!E49=0,"",[5]Miesieczne!E49)</f>
        <v/>
      </c>
      <c r="AJ50" s="64">
        <f>IF([5]Miesieczne!F49=0,".",[5]Miesieczne!F49)</f>
        <v>99.7</v>
      </c>
      <c r="AK50" s="64" t="str">
        <f>IF([5]Miesieczne!G49=0,"",[5]Miesieczne!G49)</f>
        <v/>
      </c>
      <c r="AL50" s="24">
        <f>IF([5]Wartosci!AH49=0,".",[5]Wartosci!AH49)</f>
        <v>1144.69</v>
      </c>
      <c r="AM50" s="57" t="str">
        <f>IF([5]Wartosci!AI49=0,"",[5]Wartosci!AI49)</f>
        <v/>
      </c>
      <c r="AN50" s="21">
        <f>IF([5]A!AH49=0,".",[5]A!AH49)</f>
        <v>105.8</v>
      </c>
      <c r="AO50" s="22" t="str">
        <f>IF([5]A!AI49=0,"",[5]A!AI49)</f>
        <v/>
      </c>
      <c r="AP50" s="21">
        <f>IF([5]B!AH49=0,".",[5]B!AH49)</f>
        <v>102</v>
      </c>
      <c r="AQ50" s="22" t="str">
        <f>IF([5]B!AI49=0,"",[5]B!AI49)</f>
        <v/>
      </c>
      <c r="AR50" s="21">
        <f>IF([5]Miesieczne!H49=0,".",[5]Miesieczne!H49)</f>
        <v>95.8</v>
      </c>
      <c r="AS50" s="22" t="str">
        <f>IF([5]Miesieczne!I49=0,"",[5]Miesieczne!I49)</f>
        <v/>
      </c>
      <c r="AT50" s="21">
        <f>IF([5]Miesieczne!J49=0,".",[5]Miesieczne!J49)</f>
        <v>104.3</v>
      </c>
      <c r="AU50" s="22" t="str">
        <f>IF([5]Miesieczne!K49=0,"",[5]Miesieczne!K49)</f>
        <v/>
      </c>
      <c r="AV50" s="21">
        <f>IF([5]Miesieczne!L49=0,".",[5]Miesieczne!L49)</f>
        <v>101.6</v>
      </c>
      <c r="AW50" s="22" t="str">
        <f>IF([5]Miesieczne!M49=0,"",[5]Miesieczne!M49)</f>
        <v/>
      </c>
      <c r="AX50" s="21">
        <f>IF([6]Miesieczne!B49=0,".",[6]Miesieczne!B49)</f>
        <v>530.70000000000005</v>
      </c>
      <c r="AY50" s="22" t="str">
        <f>IF([6]Miesieczne!C49=0,"",[6]Miesieczne!C49)</f>
        <v/>
      </c>
      <c r="AZ50" s="21">
        <f>IF([6]Miesieczne!D49=0,".",[6]Miesieczne!D49)</f>
        <v>921.7</v>
      </c>
      <c r="BA50" s="22" t="str">
        <f>IF([6]Miesieczne!E49=0,"",[6]Miesieczne!E49)</f>
        <v/>
      </c>
      <c r="BB50" s="21">
        <f>IF([6]Miesieczne!F49=0,".",[6]Miesieczne!F49)</f>
        <v>945.1</v>
      </c>
      <c r="BC50" s="22" t="str">
        <f>IF([6]Miesieczne!G49=0,"",[6]Miesieczne!G49)</f>
        <v/>
      </c>
      <c r="BD50" s="21">
        <f>IF([7]Miesieczne!B49=0,".",[7]Miesieczne!B49)</f>
        <v>933.9</v>
      </c>
      <c r="BE50" s="22" t="str">
        <f>IF([7]Miesieczne!C49=0,"",[7]Miesieczne!C49)</f>
        <v/>
      </c>
      <c r="BF50" s="21">
        <f>IF([7]Miesieczne!D49=0,".",[7]Miesieczne!D49)</f>
        <v>159.80000000000001</v>
      </c>
      <c r="BG50" s="22" t="str">
        <f>IF([7]Miesieczne!E49=0,"",[7]Miesieczne!E49)</f>
        <v/>
      </c>
      <c r="BH50" s="24">
        <f>IF([7]Miesieczne!F49=0,".",[7]Miesieczne!F49)</f>
        <v>2.5</v>
      </c>
      <c r="BI50" s="57" t="str">
        <f>IF([7]Miesieczne!G49=0,"",[7]Miesieczne!G49)</f>
        <v/>
      </c>
      <c r="BJ50" s="24">
        <f>IF([7]Miesieczne!H49=0,".",[7]Miesieczne!H49)</f>
        <v>4</v>
      </c>
      <c r="BK50" s="57" t="str">
        <f>IF([7]Miesieczne!I49=0,"",[7]Miesieczne!I49)</f>
        <v/>
      </c>
      <c r="BL50" s="24">
        <f>IF([7]Miesieczne!J49=0,".",[7]Miesieczne!J49)</f>
        <v>1</v>
      </c>
      <c r="BM50" s="57" t="str">
        <f>IF([7]Miesieczne!K49=0,"",[7]Miesieczne!K49)</f>
        <v/>
      </c>
      <c r="BN50" s="24">
        <f>IF([7]Miesieczne!L49=0,".",[7]Miesieczne!L49)</f>
        <v>2.75</v>
      </c>
      <c r="BO50" s="57" t="str">
        <f>IF([7]Miesieczne!M49=0,"",[7]Miesieczne!M49)</f>
        <v/>
      </c>
      <c r="BP50" s="21">
        <f>IF([7]Miesieczne!N49=0,".",[7]Miesieczne!N49)</f>
        <v>1.4</v>
      </c>
      <c r="BQ50" s="22" t="str">
        <f>IF([7]Miesieczne!O49=0,"",[7]Miesieczne!O49)</f>
        <v/>
      </c>
      <c r="BR50" s="21">
        <f>IF([7]Miesieczne!P49=0,".",[7]Miesieczne!P49)</f>
        <v>3.5</v>
      </c>
      <c r="BS50" s="22" t="str">
        <f>IF([7]Miesieczne!Q49=0,"",[7]Miesieczne!Q49)</f>
        <v/>
      </c>
      <c r="BT50" s="21">
        <f>IF([7]Miesieczne!R49=0,".",[7]Miesieczne!R49)</f>
        <v>1.1000000000000001</v>
      </c>
      <c r="BU50" s="22" t="str">
        <f>IF([7]Miesieczne!S49=0,"",[7]Miesieczne!S49)</f>
        <v/>
      </c>
      <c r="BV50" s="21">
        <f>IF([7]Miesieczne!T49=0,".",[7]Miesieczne!T49)</f>
        <v>2.8</v>
      </c>
      <c r="BW50" s="22" t="str">
        <f>IF([7]Miesieczne!U49=0,"",[7]Miesieczne!U49)</f>
        <v/>
      </c>
      <c r="BX50" s="21">
        <f>IF([8]Wartosci!B49=0,".",[8]Wartosci!B49)</f>
        <v>7.7</v>
      </c>
      <c r="BY50" s="22" t="str">
        <f>IF([8]Wartosci!C49=0,"",[8]Wartosci!C49)</f>
        <v/>
      </c>
      <c r="BZ50" s="21">
        <f>IF([9]A!B49=0,".",[9]A!B49)</f>
        <v>88.8</v>
      </c>
      <c r="CA50" s="22" t="str">
        <f>IF([9]A!C49=0,"",[9]A!C49)</f>
        <v/>
      </c>
      <c r="CB50" s="21">
        <f>IF([9]B!B49=0,".",[9]B!B49)</f>
        <v>89.9</v>
      </c>
      <c r="CC50" s="22" t="str">
        <f>IF([9]B!C49=0,"",[9]B!C49)</f>
        <v/>
      </c>
      <c r="CD50" s="21">
        <f>IF([9]A!D49=0,".",[9]A!D49)</f>
        <v>68.099999999999994</v>
      </c>
      <c r="CE50" s="22" t="str">
        <f>IF([9]A!E49=0,"",[9]A!E49)</f>
        <v/>
      </c>
      <c r="CF50" s="21">
        <f>IF([9]B!D49=0,".",[9]B!D49)</f>
        <v>82</v>
      </c>
      <c r="CG50" s="22" t="str">
        <f>IF([9]B!E49=0,"",[9]B!E49)</f>
        <v/>
      </c>
      <c r="CH50" s="21">
        <f>IF([9]A!N49=0,".",[9]A!N49)</f>
        <v>93.8</v>
      </c>
      <c r="CI50" s="22" t="str">
        <f>IF([9]A!O49=0,"",[9]A!O49)</f>
        <v/>
      </c>
      <c r="CJ50" s="21">
        <f>IF([9]B!N49=0,".",[9]B!N49)</f>
        <v>97.8</v>
      </c>
      <c r="CK50" s="22" t="str">
        <f>IF([9]B!O49=0,"",[9]B!O49)</f>
        <v/>
      </c>
      <c r="CL50" s="21">
        <f>IF([9]A!P49=0,".",[9]A!P49)</f>
        <v>104.7</v>
      </c>
      <c r="CM50" s="22" t="str">
        <f>IF([9]A!Q49=0,"",[9]A!Q49)</f>
        <v/>
      </c>
      <c r="CN50" s="21">
        <f>IF([9]B!P49=0,".",[9]B!P49)</f>
        <v>104.4</v>
      </c>
      <c r="CO50" s="22" t="str">
        <f>IF([9]B!Q49=0,"",[9]B!Q49)</f>
        <v/>
      </c>
      <c r="CP50" s="21">
        <f>IF([10]A!B49=0,".",[10]A!B49)</f>
        <v>99.2</v>
      </c>
      <c r="CQ50" s="22" t="str">
        <f>IF([10]A!C49=0,"",[10]A!C49)</f>
        <v/>
      </c>
      <c r="CR50" s="21">
        <f>IF([10]B!B49=0,".",[10]B!B49)</f>
        <v>100.2</v>
      </c>
      <c r="CS50" s="22" t="str">
        <f>IF([10]B!C49=0,"",[10]B!C49)</f>
        <v/>
      </c>
      <c r="CT50" s="21">
        <f>IF([10]C_miesieczne!B49=0,".",[10]C_miesieczne!B49)</f>
        <v>100.3</v>
      </c>
      <c r="CU50" s="22" t="str">
        <f>IF([10]C_miesieczne!C49=0,"",[10]C_miesieczne!C49)</f>
        <v/>
      </c>
      <c r="CV50" s="21">
        <f>IF([10]A!D49=0,".",[10]A!D49)</f>
        <v>88</v>
      </c>
      <c r="CW50" s="22" t="str">
        <f>IF([10]A!E49=0,"",[10]A!E49)</f>
        <v/>
      </c>
      <c r="CX50" s="21">
        <f>IF([10]B!D49=0,".",[10]B!D49)</f>
        <v>99</v>
      </c>
      <c r="CY50" s="22" t="str">
        <f>IF([10]B!E49=0,"",[10]B!E49)</f>
        <v/>
      </c>
      <c r="CZ50" s="21">
        <f>IF([10]C_miesieczne!D49=0,".",[10]C_miesieczne!D49)</f>
        <v>91.6</v>
      </c>
      <c r="DA50" s="22" t="str">
        <f>IF([10]C_miesieczne!E49=0,"",[10]C_miesieczne!E49)</f>
        <v/>
      </c>
      <c r="DB50" s="21">
        <f>IF([10]A!H49=0,".",[10]A!H49)</f>
        <v>100</v>
      </c>
      <c r="DC50" s="22" t="str">
        <f>IF([10]A!I49=0,"",[10]A!I49)</f>
        <v/>
      </c>
      <c r="DD50" s="21">
        <f>IF([10]B!H49=0,".",[10]B!H49)</f>
        <v>100.3</v>
      </c>
      <c r="DE50" s="22" t="str">
        <f>IF([10]B!I49=0,"",[10]B!I49)</f>
        <v/>
      </c>
      <c r="DF50" s="21">
        <f>IF([10]C_miesieczne!F49=0,".",[10]C_miesieczne!F49)</f>
        <v>101.1</v>
      </c>
      <c r="DG50" s="22" t="str">
        <f>IF([10]C_miesieczne!G49=0,"",[10]C_miesieczne!G49)</f>
        <v/>
      </c>
      <c r="DH50" s="21">
        <f>IF([10]A!BB49=0,".",[10]A!BB49)</f>
        <v>98.5</v>
      </c>
      <c r="DI50" s="22" t="str">
        <f>IF([10]A!BC49=0,"",[10]A!BC49)</f>
        <v/>
      </c>
      <c r="DJ50" s="21">
        <f>IF([10]B!BB49=0,".",[10]B!BB49)</f>
        <v>100</v>
      </c>
      <c r="DK50" s="22" t="str">
        <f>IF([10]B!BC49=0,"",[10]B!BC49)</f>
        <v/>
      </c>
      <c r="DL50" s="21">
        <f>IF([10]C_miesieczne!H49=0,".",[10]C_miesieczne!H49)</f>
        <v>98.4</v>
      </c>
      <c r="DM50" s="22" t="str">
        <f>IF([10]C_miesieczne!I49=0,"",[10]C_miesieczne!I49)</f>
        <v/>
      </c>
      <c r="DN50" s="21">
        <f>IF([10]A!BD49=0,".",[10]A!BD49)</f>
        <v>101.9</v>
      </c>
      <c r="DO50" s="22" t="str">
        <f>IF([10]A!BE49=0,"",[10]A!BE49)</f>
        <v/>
      </c>
      <c r="DP50" s="21">
        <f>IF([10]B!BD49=0,".",[10]B!BD49)</f>
        <v>100.1</v>
      </c>
      <c r="DQ50" s="22" t="str">
        <f>IF([10]B!BE49=0,"",[10]B!BE49)</f>
        <v/>
      </c>
      <c r="DR50" s="21">
        <f>IF([10]C_miesieczne!J49=0,".",[10]C_miesieczne!J49)</f>
        <v>101.4</v>
      </c>
      <c r="DS50" s="22" t="str">
        <f>IF([10]C_miesieczne!K49=0,"",[10]C_miesieczne!K49)</f>
        <v/>
      </c>
      <c r="DT50" s="21">
        <f>IF([11]A_Prod_bud_mont!B49=0,".",[11]A_Prod_bud_mont!B49)</f>
        <v>98.1</v>
      </c>
      <c r="DU50" s="22" t="str">
        <f>IF([11]A_Prod_bud_mont!C49=0,"",[11]A_Prod_bud_mont!C49)</f>
        <v/>
      </c>
      <c r="DV50" s="21">
        <f>IF([11]B_Prod_bud_mont!B49=0,".",[11]B_Prod_bud_mont!B49)</f>
        <v>99.9</v>
      </c>
      <c r="DW50" s="22" t="str">
        <f>IF([11]B_Prod_bud_mont!C49=0,"",[11]B_Prod_bud_mont!C49)</f>
        <v/>
      </c>
      <c r="DX50" s="21">
        <f>IF([11]Miesieczne!B49=0,".",[11]Miesieczne!B49)</f>
        <v>98.9</v>
      </c>
      <c r="DY50" s="22" t="str">
        <f>IF([11]Miesieczne!C49=0,"",[11]Miesieczne!C49)</f>
        <v/>
      </c>
      <c r="DZ50" s="21">
        <f>IF([12]A!B49=0,".",[12]A!B49)</f>
        <v>101.1</v>
      </c>
      <c r="EA50" s="22" t="str">
        <f>IF([12]A!C49=0,"",[12]A!C49)</f>
        <v/>
      </c>
      <c r="EB50" s="21">
        <f>IF([12]B!B49=0,".",[12]B!B49)</f>
        <v>100.3</v>
      </c>
      <c r="EC50" s="22" t="str">
        <f>IF([12]B!C49=0,"",[12]B!C49)</f>
        <v/>
      </c>
      <c r="ED50" s="21">
        <f>IF([12]C!B49=0,".",[12]C!B49)</f>
        <v>100.8</v>
      </c>
      <c r="EE50" s="22" t="str">
        <f>IF([12]C!C49=0,"",[12]C!C49)</f>
        <v/>
      </c>
      <c r="EF50" s="21">
        <f>IF([13]Miesieczne!B49=0,".",[13]Miesieczne!B49)</f>
        <v>100.4</v>
      </c>
      <c r="EG50" s="6" t="str">
        <f>IF([13]Miesieczne!C49=0,"",[13]Miesieczne!C49)</f>
        <v/>
      </c>
      <c r="EH50" s="21">
        <f>IF([13]Miesieczne!D49=0,".",[13]Miesieczne!D49)</f>
        <v>97.5</v>
      </c>
      <c r="EI50" s="22" t="str">
        <f>IF([13]Miesieczne!E49=0,"",[13]Miesieczne!E49)</f>
        <v/>
      </c>
      <c r="EJ50" s="6">
        <f>IF([13]Miesieczne!F49=0,".",[13]Miesieczne!F49)</f>
        <v>102.6</v>
      </c>
      <c r="EK50" s="6" t="str">
        <f>IF([13]Miesieczne!G49=0,"",[13]Miesieczne!G49)</f>
        <v/>
      </c>
      <c r="EL50" s="21">
        <f>IF([13]Miesieczne!H49=0,".",[13]Miesieczne!H49)</f>
        <v>101.9</v>
      </c>
      <c r="EM50" s="22" t="str">
        <f>IF([13]Miesieczne!I49=0,"",[13]Miesieczne!I49)</f>
        <v/>
      </c>
      <c r="EN50" s="6">
        <f>IF([13]Miesieczne!J49=0,".",[13]Miesieczne!J49)</f>
        <v>97.9</v>
      </c>
      <c r="EO50" s="22" t="str">
        <f>IF([13]Miesieczne!K49=0,"",[13]Miesieczne!K49)</f>
        <v/>
      </c>
      <c r="EP50" s="13">
        <v>427.56</v>
      </c>
      <c r="EQ50" s="57"/>
      <c r="ER50" s="13">
        <v>326.88</v>
      </c>
      <c r="ES50" s="13"/>
      <c r="ET50" s="24">
        <v>345.82</v>
      </c>
      <c r="EU50" s="57"/>
      <c r="EV50" s="6">
        <f>IF([14]Wskazniki!B49=0,".",[14]Wskazniki!B49)</f>
        <v>93.5</v>
      </c>
      <c r="EW50" s="22" t="str">
        <f>IF([14]Wskazniki!C49=0,"",[14]Wskazniki!C49)</f>
        <v/>
      </c>
      <c r="EX50" s="21">
        <f>IF([14]Wskazniki!D49=0,".",[14]Wskazniki!D49)</f>
        <v>107.5</v>
      </c>
      <c r="EY50" s="22" t="str">
        <f>IF([14]Wskazniki!E49=0,"",[14]Wskazniki!E49)</f>
        <v/>
      </c>
      <c r="EZ50" s="6">
        <f>IF([14]Wskazniki!H49=0,".",[14]Wskazniki!H49)</f>
        <v>93.3</v>
      </c>
      <c r="FA50" s="22" t="str">
        <f>IF([14]Wskazniki!I49=0,"",[14]Wskazniki!I49)</f>
        <v/>
      </c>
      <c r="FB50" s="21">
        <f>IF([14]Wskazniki!BB49=0,".",[14]Wskazniki!BB49)</f>
        <v>88.9</v>
      </c>
      <c r="FC50" s="22" t="str">
        <f>IF([14]Wskazniki!BC49=0,"",[14]Wskazniki!BC49)</f>
        <v/>
      </c>
      <c r="FD50" s="6">
        <f>IF([14]Wskazniki!BD49=0,".",[14]Wskazniki!BD49)</f>
        <v>93.9</v>
      </c>
      <c r="FE50" s="22" t="str">
        <f>IF([14]Wskazniki!BE49=0,"",[14]Wskazniki!BE49)</f>
        <v/>
      </c>
      <c r="FF50" s="21">
        <f>IF([15]Miesieczne!B49=0,".",[15]Miesieczne!B49)</f>
        <v>105.6</v>
      </c>
      <c r="FG50" s="22" t="str">
        <f>IF([15]Miesieczne!C49=0,"",[15]Miesieczne!C49)</f>
        <v/>
      </c>
      <c r="FH50" s="6">
        <f>IF([16]A!B49=0,".",[16]A!B49)</f>
        <v>106.3</v>
      </c>
      <c r="FI50" s="22" t="str">
        <f>IF([16]A!C49=0,"",[16]A!C49)</f>
        <v/>
      </c>
      <c r="FJ50" s="21">
        <f>IF([16]A!D49=0,".",[16]A!D49)</f>
        <v>104</v>
      </c>
      <c r="FK50" s="22" t="str">
        <f>IF([16]A!E49=0,"",[16]A!E49)</f>
        <v/>
      </c>
      <c r="FL50" s="6">
        <f>IF([16]A!H49=0,".",[16]A!H49)</f>
        <v>106.9</v>
      </c>
      <c r="FM50" s="22" t="str">
        <f>IF([16]A!I49=0,"",[16]A!I49)</f>
        <v/>
      </c>
      <c r="FN50" s="21">
        <f>IF([16]A!BB49=0,".",[16]A!BB49)</f>
        <v>102.5</v>
      </c>
      <c r="FO50" s="95" t="str">
        <f>IF([16]A!BC49=0,"",[16]A!BC49)</f>
        <v/>
      </c>
      <c r="FP50" s="6">
        <f>IF([16]A!BD49=0,".",[16]A!BD49)</f>
        <v>102.9</v>
      </c>
      <c r="FQ50" s="22" t="str">
        <f>IF([16]A!BE49=0,"",[16]A!BE49)</f>
        <v/>
      </c>
      <c r="FR50" s="21">
        <f>IF([15]A!B49=0,".",[15]A!B49)</f>
        <v>94.8</v>
      </c>
      <c r="FS50" s="22" t="str">
        <f>IF([15]A!C49=0,"",[15]A!C49)</f>
        <v/>
      </c>
      <c r="FT50" s="6">
        <f>IF([16]B!B49=0,".",[16]B!B49)</f>
        <v>101.5</v>
      </c>
      <c r="FU50" s="22" t="str">
        <f>IF([16]B!C49=0,"",[16]B!C49)</f>
        <v/>
      </c>
      <c r="FV50" s="21">
        <f>IF([16]B!D49=0,".",[16]B!D49)</f>
        <v>105.9</v>
      </c>
      <c r="FW50" s="22" t="str">
        <f>IF([16]B!E49=0,"",[16]B!E49)</f>
        <v/>
      </c>
      <c r="FX50" s="6">
        <f>IF([16]B!H49=0,".",[16]B!H49)</f>
        <v>101.2</v>
      </c>
      <c r="FY50" s="22" t="str">
        <f>IF([16]B!I49=0,"",[16]B!I49)</f>
        <v/>
      </c>
      <c r="FZ50" s="21">
        <f>IF([16]B!BB49=0,".",[16]B!BB49)</f>
        <v>104</v>
      </c>
      <c r="GA50" s="22" t="str">
        <f>IF([16]B!BC49=0,"",[16]B!BC49)</f>
        <v/>
      </c>
      <c r="GB50" s="6">
        <f>IF([16]B!BD49=0,".",[16]B!BD49)</f>
        <v>96.8</v>
      </c>
      <c r="GC50" s="22" t="str">
        <f>IF([16]B!BE49=0,"",[16]B!BE49)</f>
        <v/>
      </c>
      <c r="GD50" s="21">
        <f>IF([15]B!B49=0,".",[15]B!B49)</f>
        <v>107.7</v>
      </c>
      <c r="GE50" s="22" t="str">
        <f>IF([15]B!C49=0,"",[15]B!C49)</f>
        <v/>
      </c>
      <c r="GF50" s="6">
        <f>IF([14]Miesieczne!B49=0,".",[14]Miesieczne!B49)</f>
        <v>94.2</v>
      </c>
      <c r="GG50" s="6" t="str">
        <f>IF([14]Miesieczne!C49=0,"",[14]Miesieczne!C49)</f>
        <v/>
      </c>
      <c r="GH50" s="21">
        <f>IF([14]Miesieczne!D49=0,".",[14]Miesieczne!D49)</f>
        <v>105.8</v>
      </c>
      <c r="GI50" s="22" t="str">
        <f>IF([14]Miesieczne!E49=0,"",[14]Miesieczne!E49)</f>
        <v/>
      </c>
      <c r="GJ50" s="6">
        <f>IF([14]Miesieczne!F49=0,".",[14]Miesieczne!F49)</f>
        <v>92.4</v>
      </c>
      <c r="GK50" s="6" t="str">
        <f>IF([14]Miesieczne!G49=0,"",[14]Miesieczne!G49)</f>
        <v/>
      </c>
      <c r="GL50" s="21">
        <f>IF([14]Miesieczne!H49=0,".",[14]Miesieczne!H49)</f>
        <v>107.3</v>
      </c>
      <c r="GM50" s="22" t="str">
        <f>IF([14]Miesieczne!I49=0,"",[14]Miesieczne!I49)</f>
        <v/>
      </c>
      <c r="GN50" s="6">
        <f>IF([14]Miesieczne!J49=0,".",[14]Miesieczne!J49)</f>
        <v>92.6</v>
      </c>
      <c r="GO50" s="6" t="str">
        <f>IF([14]Miesieczne!K49=0,"",[14]Miesieczne!K49)</f>
        <v/>
      </c>
      <c r="GP50" s="21">
        <f>IF([15]Miesieczne!D49=0,".",[15]Miesieczne!D49)</f>
        <v>97</v>
      </c>
      <c r="GQ50" s="22" t="str">
        <f>IF([15]Miesieczne!E49=0,"",[15]Miesieczne!E49)</f>
        <v/>
      </c>
      <c r="GR50" s="6">
        <f>IF([16]Miesieczne!B49=0,".",[16]Miesieczne!B49)</f>
        <v>103.9</v>
      </c>
      <c r="GS50" s="6" t="str">
        <f>IF([16]Miesieczne!C49=0,"",[16]Miesieczne!C49)</f>
        <v/>
      </c>
      <c r="GT50" s="21">
        <f>IF([16]Miesieczne!D49=0,".",[16]Miesieczne!D49)</f>
        <v>102.1</v>
      </c>
      <c r="GU50" s="22" t="str">
        <f>IF([16]Miesieczne!E49=0,"",[16]Miesieczne!E49)</f>
        <v/>
      </c>
      <c r="GV50" s="6">
        <f>IF([16]Miesieczne!F49=0,".",[16]Miesieczne!F49)</f>
        <v>104.3</v>
      </c>
      <c r="GW50" s="6" t="str">
        <f>IF([16]Miesieczne!G49=0,"",[16]Miesieczne!G49)</f>
        <v/>
      </c>
      <c r="GX50" s="21">
        <f>IF([16]Miesieczne!H49=0,".",[16]Miesieczne!H49)</f>
        <v>101.8</v>
      </c>
      <c r="GY50" s="22" t="str">
        <f>IF([16]Miesieczne!I49=0,"",[16]Miesieczne!I49)</f>
        <v/>
      </c>
      <c r="GZ50" s="6">
        <f>IF([16]Miesieczne!J49=0,".",[16]Miesieczne!J49)</f>
        <v>101.5</v>
      </c>
      <c r="HA50" s="6" t="str">
        <f>IF([16]Miesieczne!K49=0,"",[16]Miesieczne!K49)</f>
        <v/>
      </c>
      <c r="HB50" s="21">
        <f>IF([15]Miesieczne!F49=0,".",[15]Miesieczne!F49)</f>
        <v>93.3</v>
      </c>
      <c r="HC50" s="22" t="str">
        <f>IF([15]Miesieczne!G49=0,"",[15]Miesieczne!G49)</f>
        <v/>
      </c>
      <c r="HD50" s="6">
        <f>IF([16]Miesieczne!L49=0,".",[16]Miesieczne!L49)</f>
        <v>101.2</v>
      </c>
      <c r="HE50" s="22" t="str">
        <f>IF([16]Miesieczne!M49=0,"",[16]Miesieczne!M49)</f>
        <v/>
      </c>
      <c r="HF50" s="6">
        <f>IF([16]Miesieczne!N49=0,".",[16]Miesieczne!N49)</f>
        <v>103.3</v>
      </c>
      <c r="HG50" s="6" t="str">
        <f>IF([16]Miesieczne!O49=0,"",[16]Miesieczne!O49)</f>
        <v/>
      </c>
      <c r="HH50" s="21">
        <f>IF([16]Miesieczne!P49=0,".",[16]Miesieczne!P49)</f>
        <v>100.9</v>
      </c>
      <c r="HI50" s="22" t="str">
        <f>IF([16]Miesieczne!Q49=0,"",[16]Miesieczne!Q49)</f>
        <v/>
      </c>
      <c r="HJ50" s="6">
        <f>IF([16]Miesieczne!R49=0,".",[16]Miesieczne!R49)</f>
        <v>103.2</v>
      </c>
      <c r="HK50" s="22" t="str">
        <f>IF([16]Miesieczne!S49=0,"",[16]Miesieczne!S49)</f>
        <v/>
      </c>
      <c r="HL50" s="6">
        <f>IF([16]Miesieczne!T49=0,".",[16]Miesieczne!T49)</f>
        <v>97.6</v>
      </c>
      <c r="HM50" s="22" t="str">
        <f>IF([16]Miesieczne!U49=0,"",[16]Miesieczne!U49)</f>
        <v/>
      </c>
      <c r="HN50" s="6">
        <f>IF([15]Miesieczne!H49=0,".",[15]Miesieczne!H49)</f>
        <v>104.9</v>
      </c>
      <c r="HO50" s="6" t="str">
        <f>IF([15]Miesieczne!I49=0,"",[15]Miesieczne!I49)</f>
        <v/>
      </c>
      <c r="HP50" s="21">
        <f>IF([16]Miesieczne!V49=0,".",[16]Miesieczne!V49)</f>
        <v>102.7</v>
      </c>
      <c r="HQ50" s="22" t="str">
        <f>IF([16]Miesieczne!W49=0,"",[16]Miesieczne!W49)</f>
        <v/>
      </c>
      <c r="HR50" s="6">
        <f>IF([16]Miesieczne!X49=0,".",[16]Miesieczne!X49)</f>
        <v>107.7</v>
      </c>
      <c r="HS50" s="6" t="str">
        <f>IF([16]Miesieczne!Y49=0,"",[16]Miesieczne!Y49)</f>
        <v/>
      </c>
      <c r="HT50" s="21">
        <f>IF([16]Miesieczne!Z49=0,".",[16]Miesieczne!Z49)</f>
        <v>106</v>
      </c>
      <c r="HU50" s="22" t="str">
        <f>IF([16]Miesieczne!AA49=0,"",[16]Miesieczne!AA49)</f>
        <v/>
      </c>
      <c r="HV50" s="6">
        <f>IF([16]Miesieczne!AB49=0,".",[16]Miesieczne!AB49)</f>
        <v>94.7</v>
      </c>
      <c r="HW50" s="6" t="str">
        <f>IF([16]Miesieczne!AC49=0,"",[16]Miesieczne!AC49)</f>
        <v/>
      </c>
      <c r="HX50" s="21">
        <f>IF([16]Miesieczne!AD49=0,".",[16]Miesieczne!AD49)</f>
        <v>102.4</v>
      </c>
      <c r="HY50" s="22" t="str">
        <f>IF([16]Miesieczne!AE49=0,"",[16]Miesieczne!AE49)</f>
        <v/>
      </c>
      <c r="HZ50" s="6">
        <f>IF([16]Miesieczne!AF49=0,".",[16]Miesieczne!AF49)</f>
        <v>98.3</v>
      </c>
      <c r="IA50" s="6" t="str">
        <f>IF([16]Miesieczne!AG49=0,"",[16]Miesieczne!AG49)</f>
        <v/>
      </c>
      <c r="IB50" s="19">
        <f>IF([17]Miesieczne!B49=0,".",[17]Miesieczne!B49)</f>
        <v>6586</v>
      </c>
      <c r="IC50" s="58" t="str">
        <f>IF([17]Miesieczne!C49=0,"",[17]Miesieczne!C49)</f>
        <v/>
      </c>
      <c r="ID50" s="3">
        <f>IF([17]Miesieczne!D49=0,".",[17]Miesieczne!D49)</f>
        <v>831</v>
      </c>
      <c r="IE50" s="3" t="str">
        <f>IF([17]Miesieczne!E49=0,"",[17]Miesieczne!E49)</f>
        <v/>
      </c>
      <c r="IF50" s="19">
        <f>IF([18]Miesieczne!B49=0,".",[18]Miesieczne!B49)</f>
        <v>12990</v>
      </c>
      <c r="IG50" s="58" t="str">
        <f>IF([18]Miesieczne!C49=0,"",[18]Miesieczne!C49)</f>
        <v/>
      </c>
      <c r="IH50" s="3">
        <v>1885</v>
      </c>
      <c r="II50" s="3"/>
      <c r="IJ50" s="19">
        <f>IF([19]Wartosci_miesieczne!B49=0,".",[19]Wartosci_miesieczne!B49)</f>
        <v>12956</v>
      </c>
      <c r="IK50" s="22" t="str">
        <f>IF([19]Wartosci_miesieczne!C49=0,"",[19]Wartosci_miesieczne!C49)</f>
        <v/>
      </c>
      <c r="IL50" s="6">
        <f>IF(ROUND([20]Wartosci!B49/1000,1)=0,".",ROUND([20]Wartosci!B49/1000,1))</f>
        <v>41.1</v>
      </c>
      <c r="IM50" s="22" t="str">
        <f>IF([20]Wartosci!C49=0,"",[20]Wartosci!C49)</f>
        <v/>
      </c>
      <c r="IN50" s="21">
        <f>IF([21]Miesieczne!B49=0,".",[21]Miesieczne!B49)</f>
        <v>97</v>
      </c>
      <c r="IO50" s="22" t="str">
        <f>IF([21]Miesieczne!C49=0,"",[21]Miesieczne!C49)</f>
        <v/>
      </c>
      <c r="IP50" s="6">
        <f>IF([21]Miesieczne!D49=0,".",[21]Miesieczne!D49)</f>
        <v>106.5</v>
      </c>
      <c r="IQ50" s="6" t="str">
        <f>IF([21]Miesieczne!E49=0,"",[21]Miesieczne!E49)</f>
        <v/>
      </c>
      <c r="IR50" s="21">
        <f>IF([21]Miesieczne!F49=0,".",[21]Miesieczne!F49)</f>
        <v>93.8</v>
      </c>
      <c r="IS50" s="22" t="str">
        <f>IF([21]Miesieczne!G49=0,"",[21]Miesieczne!G49)</f>
        <v/>
      </c>
      <c r="IT50" s="6" t="s">
        <v>569</v>
      </c>
      <c r="IU50" s="6"/>
      <c r="IV50" s="21">
        <f>IF([21]Ceny_stale_A!B49=0,".",[21]Ceny_stale_A!B49)</f>
        <v>104.3</v>
      </c>
      <c r="IW50" s="95" t="str">
        <f>IF([21]Ceny_stale_A!C49=0,"",[21]Ceny_stale_A!C49)</f>
        <v/>
      </c>
      <c r="IX50" s="96" t="s">
        <v>569</v>
      </c>
      <c r="IY50" s="6"/>
      <c r="IZ50" s="21" t="s">
        <v>569</v>
      </c>
      <c r="JA50" s="22"/>
      <c r="JB50" s="6" t="s">
        <v>569</v>
      </c>
      <c r="JC50" s="6"/>
      <c r="JD50" s="21">
        <f>IF([22]Miesieczne!D49=0,".",[22]Miesieczne!D49)</f>
        <v>55546.9</v>
      </c>
      <c r="JE50" s="22" t="str">
        <f>IF([22]Miesieczne!E49=0,"",[22]Miesieczne!E49)</f>
        <v/>
      </c>
      <c r="JF50" s="6">
        <f>IF([22]Miesieczne!F49=0,".",[22]Miesieczne!F49)</f>
        <v>56547.3</v>
      </c>
      <c r="JG50" s="6" t="str">
        <f>IF([22]Miesieczne!G49=0,"",[22]Miesieczne!G49)</f>
        <v/>
      </c>
      <c r="JH50" s="21">
        <f>IF([22]Miesieczne!H49=0,".",[22]Miesieczne!H49)</f>
        <v>-1000.4</v>
      </c>
      <c r="JI50" s="22" t="str">
        <f>IF([22]Miesieczne!I49=0,"",[22]Miesieczne!I49)</f>
        <v/>
      </c>
      <c r="JJ50" s="6">
        <f>IF([22]Miesieczne!J49=0,".",[22]Miesieczne!J49)</f>
        <v>109.8</v>
      </c>
      <c r="JK50" s="6" t="str">
        <f>IF([22]Miesieczne!K49=0,"",[22]Miesieczne!K49)</f>
        <v/>
      </c>
      <c r="JL50" s="21">
        <f>IF([22]Miesieczne!L49=0,".",[22]Miesieczne!L49)</f>
        <v>104.5</v>
      </c>
      <c r="JM50" s="22" t="str">
        <f>IF([22]Miesieczne!M49=0,"",[22]Miesieczne!M49)</f>
        <v/>
      </c>
      <c r="JN50" s="6">
        <f>IF([22]Miesieczne!N49=0,".",[22]Miesieczne!N49)</f>
        <v>102.9</v>
      </c>
      <c r="JO50" s="6" t="str">
        <f>IF([22]Miesieczne!O49=0,"",[22]Miesieczne!O49)</f>
        <v/>
      </c>
      <c r="JP50" s="21">
        <f>IF([22]Miesieczne!P49=0,".",[22]Miesieczne!P49)</f>
        <v>103.8</v>
      </c>
      <c r="JQ50" s="6" t="str">
        <f>IF([22]Miesieczne!Q49=0,"",[22]Miesieczne!Q49)</f>
        <v/>
      </c>
      <c r="JR50" s="6"/>
      <c r="JS50" s="25"/>
      <c r="JT50" s="25"/>
    </row>
    <row r="51" spans="1:280" s="4" customFormat="1" ht="15" customHeight="1" x14ac:dyDescent="0.2">
      <c r="A51" s="110" t="s">
        <v>272</v>
      </c>
      <c r="B51" s="19">
        <f>IF([1]Wartosci!B50=0,".",[1]Wartosci!B50)</f>
        <v>38507</v>
      </c>
      <c r="C51" s="58" t="str">
        <f>IF([1]Wartosci!C50=0,"",[1]Wartosci!C50)</f>
        <v/>
      </c>
      <c r="D51" s="19">
        <f>IF([2]Wartosci!B50=0,".",[2]Wartosci!B50)</f>
        <v>5494</v>
      </c>
      <c r="E51" s="58" t="str">
        <f>IF([2]Wartosci!C50=0,"",[2]Wartosci!C50)</f>
        <v/>
      </c>
      <c r="F51" s="63">
        <f>IF([2]Miesieczne_I!B50=0,".",[2]Miesieczne_I!B50)</f>
        <v>98</v>
      </c>
      <c r="G51" s="63" t="str">
        <f>IF([2]Miesieczne_I!C50=0,"",[2]Miesieczne_I!C50)</f>
        <v/>
      </c>
      <c r="H51" s="21">
        <f>IF([2]A!B50=0,".",[2]A!B50)</f>
        <v>99.5</v>
      </c>
      <c r="I51" s="22" t="str">
        <f>IF([2]A!C50=0,"",[2]A!C50)</f>
        <v/>
      </c>
      <c r="J51" s="21">
        <f>IF([2]B!B50=0,".",[2]B!B50)</f>
        <v>100.1</v>
      </c>
      <c r="K51" s="22" t="str">
        <f>IF([2]B!C50=0,"",[2]B!C50)</f>
        <v/>
      </c>
      <c r="L51" s="21">
        <f>IF([3]Wartosci!T50=0,".",[3]Wartosci!T50)</f>
        <v>13</v>
      </c>
      <c r="M51" s="22" t="str">
        <f>IF([3]Wartosci!U50=0,"",[3]Wartosci!U50)</f>
        <v/>
      </c>
      <c r="N51" s="24">
        <f>IF([4]Wartosci!B50=0,".",[4]Wartosci!B50)</f>
        <v>3760.45</v>
      </c>
      <c r="O51" s="57" t="str">
        <f>IF([4]Wartosci!C50=0,"",[4]Wartosci!C50)</f>
        <v/>
      </c>
      <c r="P51" s="21">
        <f>IF([4]A!B50=0,".",[4]A!B50)</f>
        <v>102</v>
      </c>
      <c r="Q51" s="22" t="str">
        <f>IF([4]A!C50=0,"",[4]A!C50)</f>
        <v/>
      </c>
      <c r="R51" s="21">
        <f>IF([4]B!B50=0,".",[4]B!B50)</f>
        <v>98.2</v>
      </c>
      <c r="S51" s="22" t="str">
        <f>IF([4]B!C50=0,"",[4]B!C50)</f>
        <v/>
      </c>
      <c r="T51" s="64">
        <f>IF([4]Miesieczne!B50=0,".",[4]Miesieczne!B50)</f>
        <v>89.9</v>
      </c>
      <c r="U51" s="64" t="str">
        <f>IF([4]Miesieczne!C50=0,"",[4]Miesieczne!C50)</f>
        <v/>
      </c>
      <c r="V51" s="66">
        <f>IF([4]Miesieczne!D50=0,".",[4]Miesieczne!D50)</f>
        <v>100.9</v>
      </c>
      <c r="W51" s="67" t="str">
        <f>IF([4]Miesieczne!E50=0,"",[4]Miesieczne!E50)</f>
        <v/>
      </c>
      <c r="X51" s="64">
        <f>IF([4]Miesieczne!F50=0,".",[4]Miesieczne!F50)</f>
        <v>98.5</v>
      </c>
      <c r="Y51" s="64" t="str">
        <f>IF([4]Miesieczne!G50=0,"",[4]Miesieczne!G50)</f>
        <v/>
      </c>
      <c r="Z51" s="24">
        <f>IF([5]Wartosci!X50=0,".",[5]Wartosci!X50)</f>
        <v>1933.07</v>
      </c>
      <c r="AA51" s="57" t="str">
        <f>IF([5]Wartosci!Y50=0,"",[5]Wartosci!Y50)</f>
        <v/>
      </c>
      <c r="AB51" s="21">
        <f>IF([5]A!X50=0,".",[5]A!X50)</f>
        <v>105.5</v>
      </c>
      <c r="AC51" s="22" t="str">
        <f>IF([5]A!Y50=0,"",[5]A!Y50)</f>
        <v/>
      </c>
      <c r="AD51" s="21">
        <f>IF([5]B!X50=0,".",[5]B!X50)</f>
        <v>100</v>
      </c>
      <c r="AE51" s="22" t="str">
        <f>IF([5]B!Y50=0,"",[5]B!Y50)</f>
        <v/>
      </c>
      <c r="AF51" s="64">
        <f>IF([5]Miesieczne!B50=0,".",[5]Miesieczne!B50)</f>
        <v>93.4</v>
      </c>
      <c r="AG51" s="64" t="str">
        <f>IF([5]Miesieczne!C50=0,"",[5]Miesieczne!C50)</f>
        <v/>
      </c>
      <c r="AH51" s="66">
        <f>IF([5]Miesieczne!D50=0,".",[5]Miesieczne!D50)</f>
        <v>104.1</v>
      </c>
      <c r="AI51" s="67" t="str">
        <f>IF([5]Miesieczne!E50=0,"",[5]Miesieczne!E50)</f>
        <v/>
      </c>
      <c r="AJ51" s="64">
        <f>IF([5]Miesieczne!F50=0,".",[5]Miesieczne!F50)</f>
        <v>100.4</v>
      </c>
      <c r="AK51" s="64" t="str">
        <f>IF([5]Miesieczne!G50=0,"",[5]Miesieczne!G50)</f>
        <v/>
      </c>
      <c r="AL51" s="24">
        <f>IF([5]Wartosci!AH50=0,".",[5]Wartosci!AH50)</f>
        <v>1122.04</v>
      </c>
      <c r="AM51" s="57" t="str">
        <f>IF([5]Wartosci!AI50=0,"",[5]Wartosci!AI50)</f>
        <v/>
      </c>
      <c r="AN51" s="21">
        <f>IF([5]A!AH50=0,".",[5]A!AH50)</f>
        <v>105.9</v>
      </c>
      <c r="AO51" s="22" t="str">
        <f>IF([5]A!AI50=0,"",[5]A!AI50)</f>
        <v/>
      </c>
      <c r="AP51" s="21">
        <f>IF([5]B!AH50=0,".",[5]B!AH50)</f>
        <v>98</v>
      </c>
      <c r="AQ51" s="22" t="str">
        <f>IF([5]B!AI50=0,"",[5]B!AI50)</f>
        <v/>
      </c>
      <c r="AR51" s="21">
        <f>IF([5]Miesieczne!H50=0,".",[5]Miesieczne!H50)</f>
        <v>94.3</v>
      </c>
      <c r="AS51" s="22" t="str">
        <f>IF([5]Miesieczne!I50=0,"",[5]Miesieczne!I50)</f>
        <v/>
      </c>
      <c r="AT51" s="21">
        <f>IF([5]Miesieczne!J50=0,".",[5]Miesieczne!J50)</f>
        <v>104.5</v>
      </c>
      <c r="AU51" s="22" t="str">
        <f>IF([5]Miesieczne!K50=0,"",[5]Miesieczne!K50)</f>
        <v/>
      </c>
      <c r="AV51" s="21">
        <f>IF([5]Miesieczne!L50=0,".",[5]Miesieczne!L50)</f>
        <v>98.4</v>
      </c>
      <c r="AW51" s="22" t="str">
        <f>IF([5]Miesieczne!M50=0,"",[5]Miesieczne!M50)</f>
        <v/>
      </c>
      <c r="AX51" s="21">
        <f>IF([6]Miesieczne!B50=0,".",[6]Miesieczne!B50)</f>
        <v>531.1</v>
      </c>
      <c r="AY51" s="22" t="str">
        <f>IF([6]Miesieczne!C50=0,"",[6]Miesieczne!C50)</f>
        <v/>
      </c>
      <c r="AZ51" s="21">
        <f>IF([6]Miesieczne!D50=0,".",[6]Miesieczne!D50)</f>
        <v>928.4</v>
      </c>
      <c r="BA51" s="22" t="str">
        <f>IF([6]Miesieczne!E50=0,"",[6]Miesieczne!E50)</f>
        <v/>
      </c>
      <c r="BB51" s="21">
        <f>IF([6]Miesieczne!F50=0,".",[6]Miesieczne!F50)</f>
        <v>950</v>
      </c>
      <c r="BC51" s="22" t="str">
        <f>IF([6]Miesieczne!G50=0,"",[6]Miesieczne!G50)</f>
        <v/>
      </c>
      <c r="BD51" s="21">
        <f>IF([7]Miesieczne!B50=0,".",[7]Miesieczne!B50)</f>
        <v>939.5</v>
      </c>
      <c r="BE51" s="22" t="str">
        <f>IF([7]Miesieczne!C50=0,"",[7]Miesieczne!C50)</f>
        <v/>
      </c>
      <c r="BF51" s="21">
        <f>IF([7]Miesieczne!D50=0,".",[7]Miesieczne!D50)</f>
        <v>154</v>
      </c>
      <c r="BG51" s="22" t="str">
        <f>IF([7]Miesieczne!E50=0,"",[7]Miesieczne!E50)</f>
        <v/>
      </c>
      <c r="BH51" s="24">
        <f>IF([7]Miesieczne!F50=0,".",[7]Miesieczne!F50)</f>
        <v>2.5</v>
      </c>
      <c r="BI51" s="57" t="str">
        <f>IF([7]Miesieczne!G50=0,"",[7]Miesieczne!G50)</f>
        <v/>
      </c>
      <c r="BJ51" s="24">
        <f>IF([7]Miesieczne!H50=0,".",[7]Miesieczne!H50)</f>
        <v>4</v>
      </c>
      <c r="BK51" s="57" t="str">
        <f>IF([7]Miesieczne!I50=0,"",[7]Miesieczne!I50)</f>
        <v/>
      </c>
      <c r="BL51" s="24">
        <f>IF([7]Miesieczne!J50=0,".",[7]Miesieczne!J50)</f>
        <v>1</v>
      </c>
      <c r="BM51" s="57" t="str">
        <f>IF([7]Miesieczne!K50=0,"",[7]Miesieczne!K50)</f>
        <v/>
      </c>
      <c r="BN51" s="24">
        <f>IF([7]Miesieczne!L50=0,".",[7]Miesieczne!L50)</f>
        <v>2.75</v>
      </c>
      <c r="BO51" s="57" t="str">
        <f>IF([7]Miesieczne!M50=0,"",[7]Miesieczne!M50)</f>
        <v/>
      </c>
      <c r="BP51" s="21">
        <f>IF([7]Miesieczne!N50=0,".",[7]Miesieczne!N50)</f>
        <v>1.2</v>
      </c>
      <c r="BQ51" s="22" t="str">
        <f>IF([7]Miesieczne!O50=0,"",[7]Miesieczne!O50)</f>
        <v/>
      </c>
      <c r="BR51" s="21">
        <f>IF([7]Miesieczne!P50=0,".",[7]Miesieczne!P50)</f>
        <v>3.2</v>
      </c>
      <c r="BS51" s="22" t="str">
        <f>IF([7]Miesieczne!Q50=0,"",[7]Miesieczne!Q50)</f>
        <v/>
      </c>
      <c r="BT51" s="21">
        <f>IF([7]Miesieczne!R50=0,".",[7]Miesieczne!R50)</f>
        <v>1.1000000000000001</v>
      </c>
      <c r="BU51" s="22" t="str">
        <f>IF([7]Miesieczne!S50=0,"",[7]Miesieczne!S50)</f>
        <v/>
      </c>
      <c r="BV51" s="21">
        <f>IF([7]Miesieczne!T50=0,".",[7]Miesieczne!T50)</f>
        <v>2.6</v>
      </c>
      <c r="BW51" s="22" t="str">
        <f>IF([7]Miesieczne!U50=0,"",[7]Miesieczne!U50)</f>
        <v/>
      </c>
      <c r="BX51" s="21">
        <f>IF([8]Wartosci!B50=0,".",[8]Wartosci!B50)</f>
        <v>9.1999999999999993</v>
      </c>
      <c r="BY51" s="22" t="str">
        <f>IF([8]Wartosci!C50=0,"",[8]Wartosci!C50)</f>
        <v/>
      </c>
      <c r="BZ51" s="21">
        <f>IF([9]A!B50=0,".",[9]A!B50)</f>
        <v>72.3</v>
      </c>
      <c r="CA51" s="22" t="str">
        <f>IF([9]A!C50=0,"",[9]A!C50)</f>
        <v/>
      </c>
      <c r="CB51" s="21">
        <f>IF([9]B!B50=0,".",[9]B!B50)</f>
        <v>80.5</v>
      </c>
      <c r="CC51" s="22" t="str">
        <f>IF([9]B!C50=0,"",[9]B!C50)</f>
        <v/>
      </c>
      <c r="CD51" s="21">
        <f>IF([9]A!D50=0,".",[9]A!D50)</f>
        <v>60.5</v>
      </c>
      <c r="CE51" s="22" t="str">
        <f>IF([9]A!E50=0,"",[9]A!E50)</f>
        <v/>
      </c>
      <c r="CF51" s="21">
        <f>IF([9]B!D50=0,".",[9]B!D50)</f>
        <v>83.2</v>
      </c>
      <c r="CG51" s="22" t="str">
        <f>IF([9]B!E50=0,"",[9]B!E50)</f>
        <v/>
      </c>
      <c r="CH51" s="21">
        <f>IF([9]A!N50=0,".",[9]A!N50)</f>
        <v>91</v>
      </c>
      <c r="CI51" s="22" t="str">
        <f>IF([9]A!O50=0,"",[9]A!O50)</f>
        <v/>
      </c>
      <c r="CJ51" s="21">
        <f>IF([9]B!N50=0,".",[9]B!N50)</f>
        <v>99.6</v>
      </c>
      <c r="CK51" s="22" t="str">
        <f>IF([9]B!O50=0,"",[9]B!O50)</f>
        <v/>
      </c>
      <c r="CL51" s="21">
        <f>IF([9]A!P50=0,".",[9]A!P50)</f>
        <v>104.9</v>
      </c>
      <c r="CM51" s="22" t="str">
        <f>IF([9]A!Q50=0,"",[9]A!Q50)</f>
        <v/>
      </c>
      <c r="CN51" s="21">
        <f>IF([9]B!P50=0,".",[9]B!P50)</f>
        <v>103</v>
      </c>
      <c r="CO51" s="22" t="str">
        <f>IF([9]B!Q50=0,"",[9]B!Q50)</f>
        <v/>
      </c>
      <c r="CP51" s="21">
        <f>IF([10]A!B50=0,".",[10]A!B50)</f>
        <v>98.9</v>
      </c>
      <c r="CQ51" s="22" t="str">
        <f>IF([10]A!C50=0,"",[10]A!C50)</f>
        <v/>
      </c>
      <c r="CR51" s="21">
        <f>IF([10]B!B50=0,".",[10]B!B50)</f>
        <v>99.7</v>
      </c>
      <c r="CS51" s="22" t="str">
        <f>IF([10]B!C50=0,"",[10]B!C50)</f>
        <v/>
      </c>
      <c r="CT51" s="21">
        <f>IF([10]C_miesieczne!B50=0,".",[10]C_miesieczne!B50)</f>
        <v>100</v>
      </c>
      <c r="CU51" s="22" t="str">
        <f>IF([10]C_miesieczne!C50=0,"",[10]C_miesieczne!C50)</f>
        <v/>
      </c>
      <c r="CV51" s="21">
        <f>IF([10]A!D50=0,".",[10]A!D50)</f>
        <v>89.3</v>
      </c>
      <c r="CW51" s="22" t="str">
        <f>IF([10]A!E50=0,"",[10]A!E50)</f>
        <v/>
      </c>
      <c r="CX51" s="21">
        <f>IF([10]B!D50=0,".",[10]B!D50)</f>
        <v>100.1</v>
      </c>
      <c r="CY51" s="22" t="str">
        <f>IF([10]B!E50=0,"",[10]B!E50)</f>
        <v/>
      </c>
      <c r="CZ51" s="21">
        <f>IF([10]C_miesieczne!D50=0,".",[10]C_miesieczne!D50)</f>
        <v>91.7</v>
      </c>
      <c r="DA51" s="22" t="str">
        <f>IF([10]C_miesieczne!E50=0,"",[10]C_miesieczne!E50)</f>
        <v/>
      </c>
      <c r="DB51" s="21">
        <f>IF([10]A!H50=0,".",[10]A!H50)</f>
        <v>99.5</v>
      </c>
      <c r="DC51" s="22" t="str">
        <f>IF([10]A!I50=0,"",[10]A!I50)</f>
        <v/>
      </c>
      <c r="DD51" s="21">
        <f>IF([10]B!H50=0,".",[10]B!H50)</f>
        <v>99.6</v>
      </c>
      <c r="DE51" s="22" t="str">
        <f>IF([10]B!I50=0,"",[10]B!I50)</f>
        <v/>
      </c>
      <c r="DF51" s="21">
        <f>IF([10]C_miesieczne!F50=0,".",[10]C_miesieczne!F50)</f>
        <v>100.7</v>
      </c>
      <c r="DG51" s="22" t="str">
        <f>IF([10]C_miesieczne!G50=0,"",[10]C_miesieczne!G50)</f>
        <v/>
      </c>
      <c r="DH51" s="21">
        <f>IF([10]A!BB50=0,".",[10]A!BB50)</f>
        <v>98.5</v>
      </c>
      <c r="DI51" s="22" t="str">
        <f>IF([10]A!BC50=0,"",[10]A!BC50)</f>
        <v/>
      </c>
      <c r="DJ51" s="21">
        <f>IF([10]B!BB50=0,".",[10]B!BB50)</f>
        <v>100</v>
      </c>
      <c r="DK51" s="22" t="str">
        <f>IF([10]B!BC50=0,"",[10]B!BC50)</f>
        <v/>
      </c>
      <c r="DL51" s="21">
        <f>IF([10]C_miesieczne!H50=0,".",[10]C_miesieczne!H50)</f>
        <v>98.4</v>
      </c>
      <c r="DM51" s="22" t="str">
        <f>IF([10]C_miesieczne!I50=0,"",[10]C_miesieczne!I50)</f>
        <v/>
      </c>
      <c r="DN51" s="21">
        <f>IF([10]A!BD50=0,".",[10]A!BD50)</f>
        <v>101.4</v>
      </c>
      <c r="DO51" s="22" t="str">
        <f>IF([10]A!BE50=0,"",[10]A!BE50)</f>
        <v/>
      </c>
      <c r="DP51" s="21">
        <f>IF([10]B!BD50=0,".",[10]B!BD50)</f>
        <v>99.9</v>
      </c>
      <c r="DQ51" s="22" t="str">
        <f>IF([10]B!BE50=0,"",[10]B!BE50)</f>
        <v/>
      </c>
      <c r="DR51" s="21">
        <f>IF([10]C_miesieczne!J50=0,".",[10]C_miesieczne!J50)</f>
        <v>101.3</v>
      </c>
      <c r="DS51" s="22" t="str">
        <f>IF([10]C_miesieczne!K50=0,"",[10]C_miesieczne!K50)</f>
        <v/>
      </c>
      <c r="DT51" s="21">
        <f>IF([11]A_Prod_bud_mont!B50=0,".",[11]A_Prod_bud_mont!B50)</f>
        <v>98.1</v>
      </c>
      <c r="DU51" s="22" t="str">
        <f>IF([11]A_Prod_bud_mont!C50=0,"",[11]A_Prod_bud_mont!C50)</f>
        <v/>
      </c>
      <c r="DV51" s="21">
        <f>IF([11]B_Prod_bud_mont!B50=0,".",[11]B_Prod_bud_mont!B50)</f>
        <v>99.8</v>
      </c>
      <c r="DW51" s="22" t="str">
        <f>IF([11]B_Prod_bud_mont!C50=0,"",[11]B_Prod_bud_mont!C50)</f>
        <v/>
      </c>
      <c r="DX51" s="21">
        <f>IF([11]Miesieczne!B50=0,".",[11]Miesieczne!B50)</f>
        <v>98.7</v>
      </c>
      <c r="DY51" s="22" t="str">
        <f>IF([11]Miesieczne!C50=0,"",[11]Miesieczne!C50)</f>
        <v/>
      </c>
      <c r="DZ51" s="21">
        <f>IF([12]A!B50=0,".",[12]A!B50)</f>
        <v>101.1</v>
      </c>
      <c r="EA51" s="22" t="str">
        <f>IF([12]A!C50=0,"",[12]A!C50)</f>
        <v/>
      </c>
      <c r="EB51" s="21">
        <f>IF([12]B!B50=0,".",[12]B!B50)</f>
        <v>99.7</v>
      </c>
      <c r="EC51" s="22" t="str">
        <f>IF([12]B!C50=0,"",[12]B!C50)</f>
        <v/>
      </c>
      <c r="ED51" s="21">
        <f>IF([12]C!B50=0,".",[12]C!B50)</f>
        <v>100.5</v>
      </c>
      <c r="EE51" s="22" t="str">
        <f>IF([12]C!C50=0,"",[12]C!C50)</f>
        <v/>
      </c>
      <c r="EF51" s="21">
        <f>IF([13]Miesieczne!B50=0,".",[13]Miesieczne!B50)</f>
        <v>99.9</v>
      </c>
      <c r="EG51" s="6" t="str">
        <f>IF([13]Miesieczne!C50=0,"",[13]Miesieczne!C50)</f>
        <v/>
      </c>
      <c r="EH51" s="21">
        <f>IF([13]Miesieczne!D50=0,".",[13]Miesieczne!D50)</f>
        <v>100</v>
      </c>
      <c r="EI51" s="22" t="str">
        <f>IF([13]Miesieczne!E50=0,"",[13]Miesieczne!E50)</f>
        <v/>
      </c>
      <c r="EJ51" s="6">
        <f>IF([13]Miesieczne!F50=0,".",[13]Miesieczne!F50)</f>
        <v>100.5</v>
      </c>
      <c r="EK51" s="6" t="str">
        <f>IF([13]Miesieczne!G50=0,"",[13]Miesieczne!G50)</f>
        <v/>
      </c>
      <c r="EL51" s="21">
        <f>IF([13]Miesieczne!H50=0,".",[13]Miesieczne!H50)</f>
        <v>98.9</v>
      </c>
      <c r="EM51" s="22" t="str">
        <f>IF([13]Miesieczne!I50=0,"",[13]Miesieczne!I50)</f>
        <v/>
      </c>
      <c r="EN51" s="6">
        <f>IF([13]Miesieczne!J50=0,".",[13]Miesieczne!J50)</f>
        <v>99.4</v>
      </c>
      <c r="EO51" s="22" t="str">
        <f>IF([13]Miesieczne!K50=0,"",[13]Miesieczne!K50)</f>
        <v/>
      </c>
      <c r="EP51" s="13">
        <v>422.95</v>
      </c>
      <c r="EQ51" s="57"/>
      <c r="ER51" s="13">
        <v>317.67</v>
      </c>
      <c r="ES51" s="13"/>
      <c r="ET51" s="24">
        <v>342.76</v>
      </c>
      <c r="EU51" s="57"/>
      <c r="EV51" s="6">
        <f>IF([14]Wskazniki!B50=0,".",[14]Wskazniki!B50)</f>
        <v>89.3</v>
      </c>
      <c r="EW51" s="22" t="str">
        <f>IF([14]Wskazniki!C50=0,"",[14]Wskazniki!C50)</f>
        <v/>
      </c>
      <c r="EX51" s="21">
        <f>IF([14]Wskazniki!D50=0,".",[14]Wskazniki!D50)</f>
        <v>100.2</v>
      </c>
      <c r="EY51" s="22" t="str">
        <f>IF([14]Wskazniki!E50=0,"",[14]Wskazniki!E50)</f>
        <v/>
      </c>
      <c r="EZ51" s="6">
        <f>IF([14]Wskazniki!H50=0,".",[14]Wskazniki!H50)</f>
        <v>88.7</v>
      </c>
      <c r="FA51" s="22" t="str">
        <f>IF([14]Wskazniki!I50=0,"",[14]Wskazniki!I50)</f>
        <v/>
      </c>
      <c r="FB51" s="21">
        <f>IF([14]Wskazniki!BB50=0,".",[14]Wskazniki!BB50)</f>
        <v>90.3</v>
      </c>
      <c r="FC51" s="22" t="str">
        <f>IF([14]Wskazniki!BC50=0,"",[14]Wskazniki!BC50)</f>
        <v/>
      </c>
      <c r="FD51" s="6">
        <f>IF([14]Wskazniki!BD50=0,".",[14]Wskazniki!BD50)</f>
        <v>93.9</v>
      </c>
      <c r="FE51" s="22" t="str">
        <f>IF([14]Wskazniki!BE50=0,"",[14]Wskazniki!BE50)</f>
        <v/>
      </c>
      <c r="FF51" s="21">
        <f>IF([15]Miesieczne!B50=0,".",[15]Miesieczne!B50)</f>
        <v>104.8</v>
      </c>
      <c r="FG51" s="22" t="str">
        <f>IF([15]Miesieczne!C50=0,"",[15]Miesieczne!C50)</f>
        <v/>
      </c>
      <c r="FH51" s="6">
        <f>IF([16]A!B50=0,".",[16]A!B50)</f>
        <v>102.2</v>
      </c>
      <c r="FI51" s="22" t="str">
        <f>IF([16]A!C50=0,"",[16]A!C50)</f>
        <v/>
      </c>
      <c r="FJ51" s="21">
        <f>IF([16]A!D50=0,".",[16]A!D50)</f>
        <v>98.7</v>
      </c>
      <c r="FK51" s="22" t="str">
        <f>IF([16]A!E50=0,"",[16]A!E50)</f>
        <v/>
      </c>
      <c r="FL51" s="6">
        <f>IF([16]A!H50=0,".",[16]A!H50)</f>
        <v>102.4</v>
      </c>
      <c r="FM51" s="22" t="str">
        <f>IF([16]A!I50=0,"",[16]A!I50)</f>
        <v/>
      </c>
      <c r="FN51" s="21">
        <f>IF([16]A!BB50=0,".",[16]A!BB50)</f>
        <v>103.1</v>
      </c>
      <c r="FO51" s="95" t="str">
        <f>IF([16]A!BC50=0,"",[16]A!BC50)</f>
        <v/>
      </c>
      <c r="FP51" s="6">
        <f>IF([16]A!BD50=0,".",[16]A!BD50)</f>
        <v>101.9</v>
      </c>
      <c r="FQ51" s="22" t="str">
        <f>IF([16]A!BE50=0,"",[16]A!BE50)</f>
        <v/>
      </c>
      <c r="FR51" s="21">
        <f>IF([15]A!B50=0,".",[15]A!B50)</f>
        <v>88.9</v>
      </c>
      <c r="FS51" s="22" t="str">
        <f>IF([15]A!C50=0,"",[15]A!C50)</f>
        <v/>
      </c>
      <c r="FT51" s="6">
        <f>IF([16]B!B50=0,".",[16]B!B50)</f>
        <v>95.6</v>
      </c>
      <c r="FU51" s="22" t="str">
        <f>IF([16]B!C50=0,"",[16]B!C50)</f>
        <v/>
      </c>
      <c r="FV51" s="21">
        <f>IF([16]B!D50=0,".",[16]B!D50)</f>
        <v>93.4</v>
      </c>
      <c r="FW51" s="22" t="str">
        <f>IF([16]B!E50=0,"",[16]B!E50)</f>
        <v/>
      </c>
      <c r="FX51" s="6">
        <f>IF([16]B!H50=0,".",[16]B!H50)</f>
        <v>95.1</v>
      </c>
      <c r="FY51" s="22" t="str">
        <f>IF([16]B!I50=0,"",[16]B!I50)</f>
        <v/>
      </c>
      <c r="FZ51" s="21">
        <f>IF([16]B!BB50=0,".",[16]B!BB50)</f>
        <v>101.5</v>
      </c>
      <c r="GA51" s="22" t="str">
        <f>IF([16]B!BC50=0,"",[16]B!BC50)</f>
        <v/>
      </c>
      <c r="GB51" s="6">
        <f>IF([16]B!BD50=0,".",[16]B!BD50)</f>
        <v>99.7</v>
      </c>
      <c r="GC51" s="22" t="str">
        <f>IF([16]B!BE50=0,"",[16]B!BE50)</f>
        <v/>
      </c>
      <c r="GD51" s="21">
        <f>IF([15]B!B50=0,".",[15]B!B50)</f>
        <v>99.3</v>
      </c>
      <c r="GE51" s="22" t="str">
        <f>IF([15]B!C50=0,"",[15]B!C50)</f>
        <v/>
      </c>
      <c r="GF51" s="6">
        <f>IF([14]Miesieczne!B50=0,".",[14]Miesieczne!B50)</f>
        <v>94.9</v>
      </c>
      <c r="GG51" s="6" t="str">
        <f>IF([14]Miesieczne!C50=0,"",[14]Miesieczne!C50)</f>
        <v/>
      </c>
      <c r="GH51" s="21">
        <f>IF([14]Miesieczne!D50=0,".",[14]Miesieczne!D50)</f>
        <v>102.2</v>
      </c>
      <c r="GI51" s="22" t="str">
        <f>IF([14]Miesieczne!E50=0,"",[14]Miesieczne!E50)</f>
        <v/>
      </c>
      <c r="GJ51" s="6">
        <f>IF([14]Miesieczne!F50=0,".",[14]Miesieczne!F50)</f>
        <v>93.4</v>
      </c>
      <c r="GK51" s="6" t="str">
        <f>IF([14]Miesieczne!G50=0,"",[14]Miesieczne!G50)</f>
        <v/>
      </c>
      <c r="GL51" s="21">
        <f>IF([14]Miesieczne!H50=0,".",[14]Miesieczne!H50)</f>
        <v>108.5</v>
      </c>
      <c r="GM51" s="22" t="str">
        <f>IF([14]Miesieczne!I50=0,"",[14]Miesieczne!I50)</f>
        <v/>
      </c>
      <c r="GN51" s="6">
        <f>IF([14]Miesieczne!J50=0,".",[14]Miesieczne!J50)</f>
        <v>94.6</v>
      </c>
      <c r="GO51" s="6" t="str">
        <f>IF([14]Miesieczne!K50=0,"",[14]Miesieczne!K50)</f>
        <v/>
      </c>
      <c r="GP51" s="21">
        <f>IF([15]Miesieczne!D50=0,".",[15]Miesieczne!D50)</f>
        <v>97.7</v>
      </c>
      <c r="GQ51" s="22" t="str">
        <f>IF([15]Miesieczne!E50=0,"",[15]Miesieczne!E50)</f>
        <v/>
      </c>
      <c r="GR51" s="6">
        <f>IF([16]Miesieczne!B50=0,".",[16]Miesieczne!B50)</f>
        <v>104.7</v>
      </c>
      <c r="GS51" s="6" t="str">
        <f>IF([16]Miesieczne!C50=0,"",[16]Miesieczne!C50)</f>
        <v/>
      </c>
      <c r="GT51" s="21">
        <f>IF([16]Miesieczne!D50=0,".",[16]Miesieczne!D50)</f>
        <v>100.8</v>
      </c>
      <c r="GU51" s="22" t="str">
        <f>IF([16]Miesieczne!E50=0,"",[16]Miesieczne!E50)</f>
        <v/>
      </c>
      <c r="GV51" s="6">
        <f>IF([16]Miesieczne!F50=0,".",[16]Miesieczne!F50)</f>
        <v>105.3</v>
      </c>
      <c r="GW51" s="6" t="str">
        <f>IF([16]Miesieczne!G50=0,"",[16]Miesieczne!G50)</f>
        <v/>
      </c>
      <c r="GX51" s="21">
        <f>IF([16]Miesieczne!H50=0,".",[16]Miesieczne!H50)</f>
        <v>103.3</v>
      </c>
      <c r="GY51" s="22" t="str">
        <f>IF([16]Miesieczne!I50=0,"",[16]Miesieczne!I50)</f>
        <v/>
      </c>
      <c r="GZ51" s="6">
        <f>IF([16]Miesieczne!J50=0,".",[16]Miesieczne!J50)</f>
        <v>103.4</v>
      </c>
      <c r="HA51" s="6" t="str">
        <f>IF([16]Miesieczne!K50=0,"",[16]Miesieczne!K50)</f>
        <v/>
      </c>
      <c r="HB51" s="21">
        <f>IF([15]Miesieczne!F50=0,".",[15]Miesieczne!F50)</f>
        <v>91.7</v>
      </c>
      <c r="HC51" s="22" t="str">
        <f>IF([15]Miesieczne!G50=0,"",[15]Miesieczne!G50)</f>
        <v/>
      </c>
      <c r="HD51" s="6">
        <f>IF([16]Miesieczne!L50=0,".",[16]Miesieczne!L50)</f>
        <v>100.7</v>
      </c>
      <c r="HE51" s="22" t="str">
        <f>IF([16]Miesieczne!M50=0,"",[16]Miesieczne!M50)</f>
        <v/>
      </c>
      <c r="HF51" s="6">
        <f>IF([16]Miesieczne!N50=0,".",[16]Miesieczne!N50)</f>
        <v>96.6</v>
      </c>
      <c r="HG51" s="6" t="str">
        <f>IF([16]Miesieczne!O50=0,"",[16]Miesieczne!O50)</f>
        <v/>
      </c>
      <c r="HH51" s="21">
        <f>IF([16]Miesieczne!P50=0,".",[16]Miesieczne!P50)</f>
        <v>101.1</v>
      </c>
      <c r="HI51" s="22" t="str">
        <f>IF([16]Miesieczne!Q50=0,"",[16]Miesieczne!Q50)</f>
        <v/>
      </c>
      <c r="HJ51" s="6">
        <f>IF([16]Miesieczne!R50=0,".",[16]Miesieczne!R50)</f>
        <v>101.1</v>
      </c>
      <c r="HK51" s="22" t="str">
        <f>IF([16]Miesieczne!S50=0,"",[16]Miesieczne!S50)</f>
        <v/>
      </c>
      <c r="HL51" s="6">
        <f>IF([16]Miesieczne!T50=0,".",[16]Miesieczne!T50)</f>
        <v>102.2</v>
      </c>
      <c r="HM51" s="22" t="str">
        <f>IF([16]Miesieczne!U50=0,"",[16]Miesieczne!U50)</f>
        <v/>
      </c>
      <c r="HN51" s="6">
        <f>IF([15]Miesieczne!H50=0,".",[15]Miesieczne!H50)</f>
        <v>100.8</v>
      </c>
      <c r="HO51" s="6" t="str">
        <f>IF([15]Miesieczne!I50=0,"",[15]Miesieczne!I50)</f>
        <v/>
      </c>
      <c r="HP51" s="21">
        <f>IF([16]Miesieczne!V50=0,".",[16]Miesieczne!V50)</f>
        <v>91.5</v>
      </c>
      <c r="HQ51" s="22" t="str">
        <f>IF([16]Miesieczne!W50=0,"",[16]Miesieczne!W50)</f>
        <v/>
      </c>
      <c r="HR51" s="6">
        <f>IF([16]Miesieczne!X50=0,".",[16]Miesieczne!X50)</f>
        <v>103.5</v>
      </c>
      <c r="HS51" s="6" t="str">
        <f>IF([16]Miesieczne!Y50=0,"",[16]Miesieczne!Y50)</f>
        <v/>
      </c>
      <c r="HT51" s="21">
        <f>IF([16]Miesieczne!Z50=0,".",[16]Miesieczne!Z50)</f>
        <v>89</v>
      </c>
      <c r="HU51" s="22" t="str">
        <f>IF([16]Miesieczne!AA50=0,"",[16]Miesieczne!AA50)</f>
        <v/>
      </c>
      <c r="HV51" s="6">
        <f>IF([16]Miesieczne!AB50=0,".",[16]Miesieczne!AB50)</f>
        <v>91.3</v>
      </c>
      <c r="HW51" s="6" t="str">
        <f>IF([16]Miesieczne!AC50=0,"",[16]Miesieczne!AC50)</f>
        <v/>
      </c>
      <c r="HX51" s="21">
        <f>IF([16]Miesieczne!AD50=0,".",[16]Miesieczne!AD50)</f>
        <v>107.3</v>
      </c>
      <c r="HY51" s="22" t="str">
        <f>IF([16]Miesieczne!AE50=0,"",[16]Miesieczne!AE50)</f>
        <v/>
      </c>
      <c r="HZ51" s="6">
        <f>IF([16]Miesieczne!AF50=0,".",[16]Miesieczne!AF50)</f>
        <v>96.4</v>
      </c>
      <c r="IA51" s="6" t="str">
        <f>IF([16]Miesieczne!AG50=0,"",[16]Miesieczne!AG50)</f>
        <v/>
      </c>
      <c r="IB51" s="19">
        <f>IF([17]Miesieczne!B50=0,".",[17]Miesieczne!B50)</f>
        <v>6265</v>
      </c>
      <c r="IC51" s="58" t="str">
        <f>IF([17]Miesieczne!C50=0,"",[17]Miesieczne!C50)</f>
        <v/>
      </c>
      <c r="ID51" s="3">
        <f>IF([17]Miesieczne!D50=0,".",[17]Miesieczne!D50)</f>
        <v>742</v>
      </c>
      <c r="IE51" s="3" t="str">
        <f>IF([17]Miesieczne!E50=0,"",[17]Miesieczne!E50)</f>
        <v/>
      </c>
      <c r="IF51" s="19">
        <f>IF([18]Miesieczne!B50=0,".",[18]Miesieczne!B50)</f>
        <v>12855</v>
      </c>
      <c r="IG51" s="58" t="str">
        <f>IF([18]Miesieczne!C50=0,"",[18]Miesieczne!C50)</f>
        <v/>
      </c>
      <c r="IH51" s="3">
        <v>2180</v>
      </c>
      <c r="II51" s="3"/>
      <c r="IJ51" s="19">
        <f>IF([19]Wartosci_miesieczne!B50=0,".",[19]Wartosci_miesieczne!B50)</f>
        <v>10462</v>
      </c>
      <c r="IK51" s="22" t="str">
        <f>IF([19]Wartosci_miesieczne!C50=0,"",[19]Wartosci_miesieczne!C50)</f>
        <v/>
      </c>
      <c r="IL51" s="6">
        <f>IF(ROUND([20]Wartosci!B50/1000,1)=0,".",ROUND([20]Wartosci!B50/1000,1))</f>
        <v>40.6</v>
      </c>
      <c r="IM51" s="22" t="str">
        <f>IF([20]Wartosci!C50=0,"",[20]Wartosci!C50)</f>
        <v/>
      </c>
      <c r="IN51" s="21">
        <f>IF([21]Miesieczne!B50=0,".",[21]Miesieczne!B50)</f>
        <v>98</v>
      </c>
      <c r="IO51" s="22" t="str">
        <f>IF([21]Miesieczne!C50=0,"",[21]Miesieczne!C50)</f>
        <v/>
      </c>
      <c r="IP51" s="6">
        <f>IF([21]Miesieczne!D50=0,".",[21]Miesieczne!D50)</f>
        <v>106</v>
      </c>
      <c r="IQ51" s="6" t="str">
        <f>IF([21]Miesieczne!E50=0,"",[21]Miesieczne!E50)</f>
        <v/>
      </c>
      <c r="IR51" s="21">
        <f>IF([21]Miesieczne!F50=0,".",[21]Miesieczne!F50)</f>
        <v>94.5</v>
      </c>
      <c r="IS51" s="22" t="str">
        <f>IF([21]Miesieczne!G50=0,"",[21]Miesieczne!G50)</f>
        <v/>
      </c>
      <c r="IT51" s="6" t="s">
        <v>569</v>
      </c>
      <c r="IU51" s="6"/>
      <c r="IV51" s="21">
        <f>IF([21]Ceny_stale_A!B50=0,".",[21]Ceny_stale_A!B50)</f>
        <v>103.5</v>
      </c>
      <c r="IW51" s="95" t="str">
        <f>IF([21]Ceny_stale_A!C50=0,"",[21]Ceny_stale_A!C50)</f>
        <v/>
      </c>
      <c r="IX51" s="96" t="s">
        <v>569</v>
      </c>
      <c r="IY51" s="6"/>
      <c r="IZ51" s="21" t="s">
        <v>569</v>
      </c>
      <c r="JA51" s="22"/>
      <c r="JB51" s="6" t="s">
        <v>569</v>
      </c>
      <c r="JC51" s="6"/>
      <c r="JD51" s="21">
        <f>IF([22]Miesieczne!D50=0,".",[22]Miesieczne!D50)</f>
        <v>52051.9</v>
      </c>
      <c r="JE51" s="22" t="str">
        <f>IF([22]Miesieczne!E50=0,"",[22]Miesieczne!E50)</f>
        <v/>
      </c>
      <c r="JF51" s="6">
        <f>IF([22]Miesieczne!F50=0,".",[22]Miesieczne!F50)</f>
        <v>52500.3</v>
      </c>
      <c r="JG51" s="6" t="str">
        <f>IF([22]Miesieczne!G50=0,"",[22]Miesieczne!G50)</f>
        <v/>
      </c>
      <c r="JH51" s="21">
        <f>IF([22]Miesieczne!H50=0,".",[22]Miesieczne!H50)</f>
        <v>-448.4</v>
      </c>
      <c r="JI51" s="22" t="str">
        <f>IF([22]Miesieczne!I50=0,"",[22]Miesieczne!I50)</f>
        <v/>
      </c>
      <c r="JJ51" s="6">
        <f>IF([22]Miesieczne!J50=0,".",[22]Miesieczne!J50)</f>
        <v>106.9</v>
      </c>
      <c r="JK51" s="6" t="str">
        <f>IF([22]Miesieczne!K50=0,"",[22]Miesieczne!K50)</f>
        <v/>
      </c>
      <c r="JL51" s="21">
        <f>IF([22]Miesieczne!L50=0,".",[22]Miesieczne!L50)</f>
        <v>93.7</v>
      </c>
      <c r="JM51" s="22" t="str">
        <f>IF([22]Miesieczne!M50=0,"",[22]Miesieczne!M50)</f>
        <v/>
      </c>
      <c r="JN51" s="6">
        <f>IF([22]Miesieczne!N50=0,".",[22]Miesieczne!N50)</f>
        <v>103.6</v>
      </c>
      <c r="JO51" s="6" t="str">
        <f>IF([22]Miesieczne!O50=0,"",[22]Miesieczne!O50)</f>
        <v/>
      </c>
      <c r="JP51" s="21">
        <f>IF([22]Miesieczne!P50=0,".",[22]Miesieczne!P50)</f>
        <v>93.8</v>
      </c>
      <c r="JQ51" s="6" t="str">
        <f>IF([22]Miesieczne!Q50=0,"",[22]Miesieczne!Q50)</f>
        <v/>
      </c>
      <c r="JR51" s="6"/>
      <c r="JS51" s="25"/>
      <c r="JT51" s="25"/>
    </row>
    <row r="52" spans="1:280" s="4" customFormat="1" ht="15" customHeight="1" x14ac:dyDescent="0.2">
      <c r="A52" s="110" t="s">
        <v>273</v>
      </c>
      <c r="B52" s="19">
        <f>IF([1]Wartosci!B51=0,".",[1]Wartosci!B51)</f>
        <v>38507</v>
      </c>
      <c r="C52" s="58" t="str">
        <f>IF([1]Wartosci!C51=0,"",[1]Wartosci!C51)</f>
        <v/>
      </c>
      <c r="D52" s="19">
        <f>IF([2]Wartosci!B51=0,".",[2]Wartosci!B51)</f>
        <v>5495</v>
      </c>
      <c r="E52" s="58" t="str">
        <f>IF([2]Wartosci!C51=0,"",[2]Wartosci!C51)</f>
        <v/>
      </c>
      <c r="F52" s="63">
        <f>IF([2]Miesieczne_I!B51=0,".",[2]Miesieczne_I!B51)</f>
        <v>98</v>
      </c>
      <c r="G52" s="63" t="str">
        <f>IF([2]Miesieczne_I!C51=0,"",[2]Miesieczne_I!C51)</f>
        <v/>
      </c>
      <c r="H52" s="21">
        <f>IF([2]A!B51=0,".",[2]A!B51)</f>
        <v>99.7</v>
      </c>
      <c r="I52" s="22" t="str">
        <f>IF([2]A!C51=0,"",[2]A!C51)</f>
        <v/>
      </c>
      <c r="J52" s="21">
        <f>IF([2]B!B51=0,".",[2]B!B51)</f>
        <v>100</v>
      </c>
      <c r="K52" s="22" t="str">
        <f>IF([2]B!C51=0,"",[2]B!C51)</f>
        <v/>
      </c>
      <c r="L52" s="21">
        <f>IF([3]Wartosci!T51=0,".",[3]Wartosci!T51)</f>
        <v>13</v>
      </c>
      <c r="M52" s="22" t="str">
        <f>IF([3]Wartosci!U51=0,"",[3]Wartosci!U51)</f>
        <v/>
      </c>
      <c r="N52" s="24">
        <f>IF([4]Wartosci!B51=0,".",[4]Wartosci!B51)</f>
        <v>3770.91</v>
      </c>
      <c r="O52" s="57" t="str">
        <f>IF([4]Wartosci!C51=0,"",[4]Wartosci!C51)</f>
        <v/>
      </c>
      <c r="P52" s="21">
        <f>IF([4]A!B51=0,".",[4]A!B51)</f>
        <v>103.6</v>
      </c>
      <c r="Q52" s="22" t="str">
        <f>IF([4]A!C51=0,"",[4]A!C51)</f>
        <v/>
      </c>
      <c r="R52" s="21">
        <f>IF([4]B!B51=0,".",[4]B!B51)</f>
        <v>100.3</v>
      </c>
      <c r="S52" s="22" t="str">
        <f>IF([4]B!C51=0,"",[4]B!C51)</f>
        <v/>
      </c>
      <c r="T52" s="64">
        <f>IF([4]Miesieczne!B51=0,".",[4]Miesieczne!B51)</f>
        <v>90.1</v>
      </c>
      <c r="U52" s="64" t="str">
        <f>IF([4]Miesieczne!C51=0,"",[4]Miesieczne!C51)</f>
        <v/>
      </c>
      <c r="V52" s="66">
        <f>IF([4]Miesieczne!D51=0,".",[4]Miesieczne!D51)</f>
        <v>102.6</v>
      </c>
      <c r="W52" s="67" t="str">
        <f>IF([4]Miesieczne!E51=0,"",[4]Miesieczne!E51)</f>
        <v/>
      </c>
      <c r="X52" s="64">
        <f>IF([4]Miesieczne!F51=0,".",[4]Miesieczne!F51)</f>
        <v>100.2</v>
      </c>
      <c r="Y52" s="64" t="str">
        <f>IF([4]Miesieczne!G51=0,"",[4]Miesieczne!G51)</f>
        <v/>
      </c>
      <c r="Z52" s="24">
        <f>IF([5]Wartosci!X51=0,".",[5]Wartosci!X51)</f>
        <v>1938.18</v>
      </c>
      <c r="AA52" s="57" t="str">
        <f>IF([5]Wartosci!Y51=0,"",[5]Wartosci!Y51)</f>
        <v/>
      </c>
      <c r="AB52" s="21">
        <f>IF([5]A!X51=0,".",[5]A!X51)</f>
        <v>105.5</v>
      </c>
      <c r="AC52" s="22" t="str">
        <f>IF([5]A!Y51=0,"",[5]A!Y51)</f>
        <v/>
      </c>
      <c r="AD52" s="21">
        <f>IF([5]B!X51=0,".",[5]B!X51)</f>
        <v>100.3</v>
      </c>
      <c r="AE52" s="22" t="str">
        <f>IF([5]B!Y51=0,"",[5]B!Y51)</f>
        <v/>
      </c>
      <c r="AF52" s="64">
        <f>IF([5]Miesieczne!B51=0,".",[5]Miesieczne!B51)</f>
        <v>93.6</v>
      </c>
      <c r="AG52" s="64" t="str">
        <f>IF([5]Miesieczne!C51=0,"",[5]Miesieczne!C51)</f>
        <v/>
      </c>
      <c r="AH52" s="66">
        <f>IF([5]Miesieczne!D51=0,".",[5]Miesieczne!D51)</f>
        <v>104</v>
      </c>
      <c r="AI52" s="67" t="str">
        <f>IF([5]Miesieczne!E51=0,"",[5]Miesieczne!E51)</f>
        <v/>
      </c>
      <c r="AJ52" s="64">
        <f>IF([5]Miesieczne!F51=0,".",[5]Miesieczne!F51)</f>
        <v>100.2</v>
      </c>
      <c r="AK52" s="64" t="str">
        <f>IF([5]Miesieczne!G51=0,"",[5]Miesieczne!G51)</f>
        <v/>
      </c>
      <c r="AL52" s="24">
        <f>IF([5]Wartosci!AH51=0,".",[5]Wartosci!AH51)</f>
        <v>1123.58</v>
      </c>
      <c r="AM52" s="57" t="str">
        <f>IF([5]Wartosci!AI51=0,"",[5]Wartosci!AI51)</f>
        <v/>
      </c>
      <c r="AN52" s="21">
        <f>IF([5]A!AH51=0,".",[5]A!AH51)</f>
        <v>106</v>
      </c>
      <c r="AO52" s="22" t="str">
        <f>IF([5]A!AI51=0,"",[5]A!AI51)</f>
        <v/>
      </c>
      <c r="AP52" s="21">
        <f>IF([5]B!AH51=0,".",[5]B!AH51)</f>
        <v>100.1</v>
      </c>
      <c r="AQ52" s="22" t="str">
        <f>IF([5]B!AI51=0,"",[5]B!AI51)</f>
        <v/>
      </c>
      <c r="AR52" s="21">
        <f>IF([5]Miesieczne!H51=0,".",[5]Miesieczne!H51)</f>
        <v>94.3</v>
      </c>
      <c r="AS52" s="22" t="str">
        <f>IF([5]Miesieczne!I51=0,"",[5]Miesieczne!I51)</f>
        <v/>
      </c>
      <c r="AT52" s="21">
        <f>IF([5]Miesieczne!J51=0,".",[5]Miesieczne!J51)</f>
        <v>104.5</v>
      </c>
      <c r="AU52" s="22" t="str">
        <f>IF([5]Miesieczne!K51=0,"",[5]Miesieczne!K51)</f>
        <v/>
      </c>
      <c r="AV52" s="21">
        <f>IF([5]Miesieczne!L51=0,".",[5]Miesieczne!L51)</f>
        <v>100</v>
      </c>
      <c r="AW52" s="22" t="str">
        <f>IF([5]Miesieczne!M51=0,"",[5]Miesieczne!M51)</f>
        <v/>
      </c>
      <c r="AX52" s="21">
        <f>IF([6]Miesieczne!B51=0,".",[6]Miesieczne!B51)</f>
        <v>540.9</v>
      </c>
      <c r="AY52" s="22" t="str">
        <f>IF([6]Miesieczne!C51=0,"",[6]Miesieczne!C51)</f>
        <v/>
      </c>
      <c r="AZ52" s="21">
        <f>IF([6]Miesieczne!D51=0,".",[6]Miesieczne!D51)</f>
        <v>931</v>
      </c>
      <c r="BA52" s="22" t="str">
        <f>IF([6]Miesieczne!E51=0,"",[6]Miesieczne!E51)</f>
        <v/>
      </c>
      <c r="BB52" s="21">
        <f>IF([6]Miesieczne!F51=0,".",[6]Miesieczne!F51)</f>
        <v>947.2</v>
      </c>
      <c r="BC52" s="22" t="str">
        <f>IF([6]Miesieczne!G51=0,"",[6]Miesieczne!G51)</f>
        <v/>
      </c>
      <c r="BD52" s="21">
        <f>IF([7]Miesieczne!B51=0,".",[7]Miesieczne!B51)</f>
        <v>946.2</v>
      </c>
      <c r="BE52" s="22" t="str">
        <f>IF([7]Miesieczne!C51=0,"",[7]Miesieczne!C51)</f>
        <v/>
      </c>
      <c r="BF52" s="21">
        <f>IF([7]Miesieczne!D51=0,".",[7]Miesieczne!D51)</f>
        <v>148</v>
      </c>
      <c r="BG52" s="22" t="str">
        <f>IF([7]Miesieczne!E51=0,"",[7]Miesieczne!E51)</f>
        <v/>
      </c>
      <c r="BH52" s="24">
        <f>IF([7]Miesieczne!F51=0,".",[7]Miesieczne!F51)</f>
        <v>2.5</v>
      </c>
      <c r="BI52" s="57" t="str">
        <f>IF([7]Miesieczne!G51=0,"",[7]Miesieczne!G51)</f>
        <v/>
      </c>
      <c r="BJ52" s="24">
        <f>IF([7]Miesieczne!H51=0,".",[7]Miesieczne!H51)</f>
        <v>4</v>
      </c>
      <c r="BK52" s="57" t="str">
        <f>IF([7]Miesieczne!I51=0,"",[7]Miesieczne!I51)</f>
        <v/>
      </c>
      <c r="BL52" s="24">
        <f>IF([7]Miesieczne!J51=0,".",[7]Miesieczne!J51)</f>
        <v>1</v>
      </c>
      <c r="BM52" s="57" t="str">
        <f>IF([7]Miesieczne!K51=0,"",[7]Miesieczne!K51)</f>
        <v/>
      </c>
      <c r="BN52" s="24">
        <f>IF([7]Miesieczne!L51=0,".",[7]Miesieczne!L51)</f>
        <v>2.75</v>
      </c>
      <c r="BO52" s="57" t="str">
        <f>IF([7]Miesieczne!M51=0,"",[7]Miesieczne!M51)</f>
        <v/>
      </c>
      <c r="BP52" s="21">
        <f>IF([7]Miesieczne!N51=0,".",[7]Miesieczne!N51)</f>
        <v>1.2</v>
      </c>
      <c r="BQ52" s="22" t="str">
        <f>IF([7]Miesieczne!O51=0,"",[7]Miesieczne!O51)</f>
        <v/>
      </c>
      <c r="BR52" s="21">
        <f>IF([7]Miesieczne!P51=0,".",[7]Miesieczne!P51)</f>
        <v>3.1</v>
      </c>
      <c r="BS52" s="22" t="str">
        <f>IF([7]Miesieczne!Q51=0,"",[7]Miesieczne!Q51)</f>
        <v/>
      </c>
      <c r="BT52" s="21">
        <f>IF([7]Miesieczne!R51=0,".",[7]Miesieczne!R51)</f>
        <v>1.1000000000000001</v>
      </c>
      <c r="BU52" s="22" t="str">
        <f>IF([7]Miesieczne!S51=0,"",[7]Miesieczne!S51)</f>
        <v/>
      </c>
      <c r="BV52" s="21">
        <f>IF([7]Miesieczne!T51=0,".",[7]Miesieczne!T51)</f>
        <v>2.6</v>
      </c>
      <c r="BW52" s="22" t="str">
        <f>IF([7]Miesieczne!U51=0,"",[7]Miesieczne!U51)</f>
        <v/>
      </c>
      <c r="BX52" s="21">
        <f>IF([8]Wartosci!B51=0,".",[8]Wartosci!B51)</f>
        <v>8.9</v>
      </c>
      <c r="BY52" s="22" t="str">
        <f>IF([8]Wartosci!C51=0,"",[8]Wartosci!C51)</f>
        <v/>
      </c>
      <c r="BZ52" s="21">
        <f>IF([9]A!B51=0,".",[9]A!B51)</f>
        <v>77</v>
      </c>
      <c r="CA52" s="22" t="str">
        <f>IF([9]A!C51=0,"",[9]A!C51)</f>
        <v/>
      </c>
      <c r="CB52" s="21">
        <f>IF([9]B!B51=0,".",[9]B!B51)</f>
        <v>108.6</v>
      </c>
      <c r="CC52" s="22" t="str">
        <f>IF([9]B!C51=0,"",[9]B!C51)</f>
        <v/>
      </c>
      <c r="CD52" s="21">
        <f>IF([9]A!D51=0,".",[9]A!D51)</f>
        <v>68.2</v>
      </c>
      <c r="CE52" s="22" t="str">
        <f>IF([9]A!E51=0,"",[9]A!E51)</f>
        <v/>
      </c>
      <c r="CF52" s="21">
        <f>IF([9]B!D51=0,".",[9]B!D51)</f>
        <v>111.5</v>
      </c>
      <c r="CG52" s="22" t="str">
        <f>IF([9]B!E51=0,"",[9]B!E51)</f>
        <v/>
      </c>
      <c r="CH52" s="21">
        <f>IF([9]A!N51=0,".",[9]A!N51)</f>
        <v>92.4</v>
      </c>
      <c r="CI52" s="22" t="str">
        <f>IF([9]A!O51=0,"",[9]A!O51)</f>
        <v/>
      </c>
      <c r="CJ52" s="21">
        <f>IF([9]B!N51=0,".",[9]B!N51)</f>
        <v>101.5</v>
      </c>
      <c r="CK52" s="22" t="str">
        <f>IF([9]B!O51=0,"",[9]B!O51)</f>
        <v/>
      </c>
      <c r="CL52" s="21">
        <f>IF([9]A!P51=0,".",[9]A!P51)</f>
        <v>100.8</v>
      </c>
      <c r="CM52" s="22" t="str">
        <f>IF([9]A!Q51=0,"",[9]A!Q51)</f>
        <v/>
      </c>
      <c r="CN52" s="21">
        <f>IF([9]B!P51=0,".",[9]B!P51)</f>
        <v>99.8</v>
      </c>
      <c r="CO52" s="22" t="str">
        <f>IF([9]B!Q51=0,"",[9]B!Q51)</f>
        <v/>
      </c>
      <c r="CP52" s="21">
        <f>IF([10]A!B51=0,".",[10]A!B51)</f>
        <v>98.6</v>
      </c>
      <c r="CQ52" s="22" t="str">
        <f>IF([10]A!C51=0,"",[10]A!C51)</f>
        <v/>
      </c>
      <c r="CR52" s="21">
        <f>IF([10]B!B51=0,".",[10]B!B51)</f>
        <v>100.1</v>
      </c>
      <c r="CS52" s="22" t="str">
        <f>IF([10]B!C51=0,"",[10]B!C51)</f>
        <v/>
      </c>
      <c r="CT52" s="21">
        <f>IF([10]C_miesieczne!B51=0,".",[10]C_miesieczne!B51)</f>
        <v>100.1</v>
      </c>
      <c r="CU52" s="22" t="str">
        <f>IF([10]C_miesieczne!C51=0,"",[10]C_miesieczne!C51)</f>
        <v/>
      </c>
      <c r="CV52" s="21">
        <f>IF([10]A!D51=0,".",[10]A!D51)</f>
        <v>87.7</v>
      </c>
      <c r="CW52" s="22" t="str">
        <f>IF([10]A!E51=0,"",[10]A!E51)</f>
        <v/>
      </c>
      <c r="CX52" s="21">
        <f>IF([10]B!D51=0,".",[10]B!D51)</f>
        <v>100.2</v>
      </c>
      <c r="CY52" s="22" t="str">
        <f>IF([10]B!E51=0,"",[10]B!E51)</f>
        <v/>
      </c>
      <c r="CZ52" s="21">
        <f>IF([10]C_miesieczne!D51=0,".",[10]C_miesieczne!D51)</f>
        <v>91.9</v>
      </c>
      <c r="DA52" s="22" t="str">
        <f>IF([10]C_miesieczne!E51=0,"",[10]C_miesieczne!E51)</f>
        <v/>
      </c>
      <c r="DB52" s="21">
        <f>IF([10]A!H51=0,".",[10]A!H51)</f>
        <v>99.2</v>
      </c>
      <c r="DC52" s="22" t="str">
        <f>IF([10]A!I51=0,"",[10]A!I51)</f>
        <v/>
      </c>
      <c r="DD52" s="21">
        <f>IF([10]B!H51=0,".",[10]B!H51)</f>
        <v>100.1</v>
      </c>
      <c r="DE52" s="22" t="str">
        <f>IF([10]B!I51=0,"",[10]B!I51)</f>
        <v/>
      </c>
      <c r="DF52" s="21">
        <f>IF([10]C_miesieczne!F51=0,".",[10]C_miesieczne!F51)</f>
        <v>100.8</v>
      </c>
      <c r="DG52" s="22" t="str">
        <f>IF([10]C_miesieczne!G51=0,"",[10]C_miesieczne!G51)</f>
        <v/>
      </c>
      <c r="DH52" s="21">
        <f>IF([10]A!BB51=0,".",[10]A!BB51)</f>
        <v>98.4</v>
      </c>
      <c r="DI52" s="22" t="str">
        <f>IF([10]A!BC51=0,"",[10]A!BC51)</f>
        <v/>
      </c>
      <c r="DJ52" s="21">
        <f>IF([10]B!BB51=0,".",[10]B!BB51)</f>
        <v>100</v>
      </c>
      <c r="DK52" s="22" t="str">
        <f>IF([10]B!BC51=0,"",[10]B!BC51)</f>
        <v/>
      </c>
      <c r="DL52" s="21">
        <f>IF([10]C_miesieczne!H51=0,".",[10]C_miesieczne!H51)</f>
        <v>98.4</v>
      </c>
      <c r="DM52" s="22" t="str">
        <f>IF([10]C_miesieczne!I51=0,"",[10]C_miesieczne!I51)</f>
        <v/>
      </c>
      <c r="DN52" s="21">
        <f>IF([10]A!BD51=0,".",[10]A!BD51)</f>
        <v>101.7</v>
      </c>
      <c r="DO52" s="22" t="str">
        <f>IF([10]A!BE51=0,"",[10]A!BE51)</f>
        <v/>
      </c>
      <c r="DP52" s="21">
        <f>IF([10]B!BD51=0,".",[10]B!BD51)</f>
        <v>100.4</v>
      </c>
      <c r="DQ52" s="22" t="str">
        <f>IF([10]B!BE51=0,"",[10]B!BE51)</f>
        <v/>
      </c>
      <c r="DR52" s="21">
        <f>IF([10]C_miesieczne!J51=0,".",[10]C_miesieczne!J51)</f>
        <v>101.7</v>
      </c>
      <c r="DS52" s="22" t="str">
        <f>IF([10]C_miesieczne!K51=0,"",[10]C_miesieczne!K51)</f>
        <v/>
      </c>
      <c r="DT52" s="21">
        <f>IF([11]A_Prod_bud_mont!B51=0,".",[11]A_Prod_bud_mont!B51)</f>
        <v>98.2</v>
      </c>
      <c r="DU52" s="22" t="str">
        <f>IF([11]A_Prod_bud_mont!C51=0,"",[11]A_Prod_bud_mont!C51)</f>
        <v/>
      </c>
      <c r="DV52" s="21">
        <f>IF([11]B_Prod_bud_mont!B51=0,".",[11]B_Prod_bud_mont!B51)</f>
        <v>99.9</v>
      </c>
      <c r="DW52" s="22" t="str">
        <f>IF([11]B_Prod_bud_mont!C51=0,"",[11]B_Prod_bud_mont!C51)</f>
        <v/>
      </c>
      <c r="DX52" s="21">
        <f>IF([11]Miesieczne!B51=0,".",[11]Miesieczne!B51)</f>
        <v>98.6</v>
      </c>
      <c r="DY52" s="22" t="str">
        <f>IF([11]Miesieczne!C51=0,"",[11]Miesieczne!C51)</f>
        <v/>
      </c>
      <c r="DZ52" s="21">
        <f>IF([12]A!B51=0,".",[12]A!B51)</f>
        <v>101</v>
      </c>
      <c r="EA52" s="22" t="str">
        <f>IF([12]A!C51=0,"",[12]A!C51)</f>
        <v/>
      </c>
      <c r="EB52" s="21">
        <f>IF([12]B!B51=0,".",[12]B!B51)</f>
        <v>100.1</v>
      </c>
      <c r="EC52" s="22" t="str">
        <f>IF([12]B!C51=0,"",[12]B!C51)</f>
        <v/>
      </c>
      <c r="ED52" s="21">
        <f>IF([12]C!B51=0,".",[12]C!B51)</f>
        <v>100.5</v>
      </c>
      <c r="EE52" s="22" t="str">
        <f>IF([12]C!C51=0,"",[12]C!C51)</f>
        <v/>
      </c>
      <c r="EF52" s="21">
        <f>IF([13]Miesieczne!B51=0,".",[13]Miesieczne!B51)</f>
        <v>100.5</v>
      </c>
      <c r="EG52" s="6" t="str">
        <f>IF([13]Miesieczne!C51=0,"",[13]Miesieczne!C51)</f>
        <v/>
      </c>
      <c r="EH52" s="21">
        <f>IF([13]Miesieczne!D51=0,".",[13]Miesieczne!D51)</f>
        <v>99.3</v>
      </c>
      <c r="EI52" s="22" t="str">
        <f>IF([13]Miesieczne!E51=0,"",[13]Miesieczne!E51)</f>
        <v/>
      </c>
      <c r="EJ52" s="6">
        <f>IF([13]Miesieczne!F51=0,".",[13]Miesieczne!F51)</f>
        <v>96.6</v>
      </c>
      <c r="EK52" s="6" t="str">
        <f>IF([13]Miesieczne!G51=0,"",[13]Miesieczne!G51)</f>
        <v/>
      </c>
      <c r="EL52" s="21">
        <f>IF([13]Miesieczne!H51=0,".",[13]Miesieczne!H51)</f>
        <v>97.9</v>
      </c>
      <c r="EM52" s="22" t="str">
        <f>IF([13]Miesieczne!I51=0,"",[13]Miesieczne!I51)</f>
        <v/>
      </c>
      <c r="EN52" s="6">
        <f>IF([13]Miesieczne!J51=0,".",[13]Miesieczne!J51)</f>
        <v>104</v>
      </c>
      <c r="EO52" s="22" t="str">
        <f>IF([13]Miesieczne!K51=0,"",[13]Miesieczne!K51)</f>
        <v/>
      </c>
      <c r="EP52" s="13">
        <v>423.76</v>
      </c>
      <c r="EQ52" s="57"/>
      <c r="ER52" s="13">
        <v>317.5</v>
      </c>
      <c r="ES52" s="13"/>
      <c r="ET52" s="24">
        <v>343.49</v>
      </c>
      <c r="EU52" s="57"/>
      <c r="EV52" s="6">
        <f>IF([14]Wskazniki!B51=0,".",[14]Wskazniki!B51)</f>
        <v>97.9</v>
      </c>
      <c r="EW52" s="22" t="str">
        <f>IF([14]Wskazniki!C51=0,"",[14]Wskazniki!C51)</f>
        <v/>
      </c>
      <c r="EX52" s="21">
        <f>IF([14]Wskazniki!D51=0,".",[14]Wskazniki!D51)</f>
        <v>107.6</v>
      </c>
      <c r="EY52" s="22" t="str">
        <f>IF([14]Wskazniki!E51=0,"",[14]Wskazniki!E51)</f>
        <v/>
      </c>
      <c r="EZ52" s="6">
        <f>IF([14]Wskazniki!H51=0,".",[14]Wskazniki!H51)</f>
        <v>97.9</v>
      </c>
      <c r="FA52" s="22" t="str">
        <f>IF([14]Wskazniki!I51=0,"",[14]Wskazniki!I51)</f>
        <v/>
      </c>
      <c r="FB52" s="21">
        <f>IF([14]Wskazniki!BB51=0,".",[14]Wskazniki!BB51)</f>
        <v>93.4</v>
      </c>
      <c r="FC52" s="22" t="str">
        <f>IF([14]Wskazniki!BC51=0,"",[14]Wskazniki!BC51)</f>
        <v/>
      </c>
      <c r="FD52" s="6">
        <f>IF([14]Wskazniki!BD51=0,".",[14]Wskazniki!BD51)</f>
        <v>96.7</v>
      </c>
      <c r="FE52" s="22" t="str">
        <f>IF([14]Wskazniki!BE51=0,"",[14]Wskazniki!BE51)</f>
        <v/>
      </c>
      <c r="FF52" s="21">
        <f>IF([15]Miesieczne!B51=0,".",[15]Miesieczne!B51)</f>
        <v>114.8</v>
      </c>
      <c r="FG52" s="22" t="str">
        <f>IF([15]Miesieczne!C51=0,"",[15]Miesieczne!C51)</f>
        <v/>
      </c>
      <c r="FH52" s="6">
        <f>IF([16]A!B51=0,".",[16]A!B51)</f>
        <v>106.3</v>
      </c>
      <c r="FI52" s="22" t="str">
        <f>IF([16]A!C51=0,"",[16]A!C51)</f>
        <v/>
      </c>
      <c r="FJ52" s="21">
        <f>IF([16]A!D51=0,".",[16]A!D51)</f>
        <v>102.4</v>
      </c>
      <c r="FK52" s="22" t="str">
        <f>IF([16]A!E51=0,"",[16]A!E51)</f>
        <v/>
      </c>
      <c r="FL52" s="6">
        <f>IF([16]A!H51=0,".",[16]A!H51)</f>
        <v>106.8</v>
      </c>
      <c r="FM52" s="22" t="str">
        <f>IF([16]A!I51=0,"",[16]A!I51)</f>
        <v/>
      </c>
      <c r="FN52" s="21">
        <f>IF([16]A!BB51=0,".",[16]A!BB51)</f>
        <v>102.3</v>
      </c>
      <c r="FO52" s="95" t="str">
        <f>IF([16]A!BC51=0,"",[16]A!BC51)</f>
        <v/>
      </c>
      <c r="FP52" s="6">
        <f>IF([16]A!BD51=0,".",[16]A!BD51)</f>
        <v>106.8</v>
      </c>
      <c r="FQ52" s="22" t="str">
        <f>IF([16]A!BE51=0,"",[16]A!BE51)</f>
        <v/>
      </c>
      <c r="FR52" s="21">
        <f>IF([15]A!B51=0,".",[15]A!B51)</f>
        <v>95.2</v>
      </c>
      <c r="FS52" s="22" t="str">
        <f>IF([15]A!C51=0,"",[15]A!C51)</f>
        <v/>
      </c>
      <c r="FT52" s="6">
        <f>IF([16]B!B51=0,".",[16]B!B51)</f>
        <v>109.7</v>
      </c>
      <c r="FU52" s="22" t="str">
        <f>IF([16]B!C51=0,"",[16]B!C51)</f>
        <v/>
      </c>
      <c r="FV52" s="21">
        <f>IF([16]B!D51=0,".",[16]B!D51)</f>
        <v>107.4</v>
      </c>
      <c r="FW52" s="22" t="str">
        <f>IF([16]B!E51=0,"",[16]B!E51)</f>
        <v/>
      </c>
      <c r="FX52" s="6">
        <f>IF([16]B!H51=0,".",[16]B!H51)</f>
        <v>110.6</v>
      </c>
      <c r="FY52" s="22" t="str">
        <f>IF([16]B!I51=0,"",[16]B!I51)</f>
        <v/>
      </c>
      <c r="FZ52" s="21">
        <f>IF([16]B!BB51=0,".",[16]B!BB51)</f>
        <v>103.4</v>
      </c>
      <c r="GA52" s="22" t="str">
        <f>IF([16]B!BC51=0,"",[16]B!BC51)</f>
        <v/>
      </c>
      <c r="GB52" s="6">
        <f>IF([16]B!BD51=0,".",[16]B!BD51)</f>
        <v>103.2</v>
      </c>
      <c r="GC52" s="22" t="str">
        <f>IF([16]B!BE51=0,"",[16]B!BE51)</f>
        <v/>
      </c>
      <c r="GD52" s="21">
        <f>IF([15]B!B51=0,".",[15]B!B51)</f>
        <v>109.6</v>
      </c>
      <c r="GE52" s="22" t="str">
        <f>IF([15]B!C51=0,"",[15]B!C51)</f>
        <v/>
      </c>
      <c r="GF52" s="6">
        <f>IF([14]Miesieczne!B51=0,".",[14]Miesieczne!B51)</f>
        <v>94.6</v>
      </c>
      <c r="GG52" s="6" t="str">
        <f>IF([14]Miesieczne!C51=0,"",[14]Miesieczne!C51)</f>
        <v/>
      </c>
      <c r="GH52" s="21">
        <f>IF([14]Miesieczne!D51=0,".",[14]Miesieczne!D51)</f>
        <v>101.7</v>
      </c>
      <c r="GI52" s="22" t="str">
        <f>IF([14]Miesieczne!E51=0,"",[14]Miesieczne!E51)</f>
        <v/>
      </c>
      <c r="GJ52" s="6">
        <f>IF([14]Miesieczne!F51=0,".",[14]Miesieczne!F51)</f>
        <v>93</v>
      </c>
      <c r="GK52" s="6" t="str">
        <f>IF([14]Miesieczne!G51=0,"",[14]Miesieczne!G51)</f>
        <v/>
      </c>
      <c r="GL52" s="21">
        <f>IF([14]Miesieczne!H51=0,".",[14]Miesieczne!H51)</f>
        <v>106.9</v>
      </c>
      <c r="GM52" s="22" t="str">
        <f>IF([14]Miesieczne!I51=0,"",[14]Miesieczne!I51)</f>
        <v/>
      </c>
      <c r="GN52" s="6">
        <f>IF([14]Miesieczne!J51=0,".",[14]Miesieczne!J51)</f>
        <v>95.2</v>
      </c>
      <c r="GO52" s="6" t="str">
        <f>IF([14]Miesieczne!K51=0,"",[14]Miesieczne!K51)</f>
        <v/>
      </c>
      <c r="GP52" s="21">
        <f>IF([15]Miesieczne!D51=0,".",[15]Miesieczne!D51)</f>
        <v>96.1</v>
      </c>
      <c r="GQ52" s="22" t="str">
        <f>IF([15]Miesieczne!E51=0,"",[15]Miesieczne!E51)</f>
        <v/>
      </c>
      <c r="GR52" s="6">
        <f>IF([16]Miesieczne!B51=0,".",[16]Miesieczne!B51)</f>
        <v>104</v>
      </c>
      <c r="GS52" s="6" t="str">
        <f>IF([16]Miesieczne!C51=0,"",[16]Miesieczne!C51)</f>
        <v/>
      </c>
      <c r="GT52" s="21">
        <f>IF([16]Miesieczne!D51=0,".",[16]Miesieczne!D51)</f>
        <v>99.3</v>
      </c>
      <c r="GU52" s="22" t="str">
        <f>IF([16]Miesieczne!E51=0,"",[16]Miesieczne!E51)</f>
        <v/>
      </c>
      <c r="GV52" s="6">
        <f>IF([16]Miesieczne!F51=0,".",[16]Miesieczne!F51)</f>
        <v>104.5</v>
      </c>
      <c r="GW52" s="6" t="str">
        <f>IF([16]Miesieczne!G51=0,"",[16]Miesieczne!G51)</f>
        <v/>
      </c>
      <c r="GX52" s="21">
        <f>IF([16]Miesieczne!H51=0,".",[16]Miesieczne!H51)</f>
        <v>101.6</v>
      </c>
      <c r="GY52" s="22" t="str">
        <f>IF([16]Miesieczne!I51=0,"",[16]Miesieczne!I51)</f>
        <v/>
      </c>
      <c r="GZ52" s="6">
        <f>IF([16]Miesieczne!J51=0,".",[16]Miesieczne!J51)</f>
        <v>105.3</v>
      </c>
      <c r="HA52" s="6" t="str">
        <f>IF([16]Miesieczne!K51=0,"",[16]Miesieczne!K51)</f>
        <v/>
      </c>
      <c r="HB52" s="21">
        <f>IF([15]Miesieczne!F51=0,".",[15]Miesieczne!F51)</f>
        <v>93.9</v>
      </c>
      <c r="HC52" s="22" t="str">
        <f>IF([15]Miesieczne!G51=0,"",[15]Miesieczne!G51)</f>
        <v/>
      </c>
      <c r="HD52" s="6">
        <f>IF([16]Miesieczne!L51=0,".",[16]Miesieczne!L51)</f>
        <v>99.7</v>
      </c>
      <c r="HE52" s="22" t="str">
        <f>IF([16]Miesieczne!M51=0,"",[16]Miesieczne!M51)</f>
        <v/>
      </c>
      <c r="HF52" s="6">
        <f>IF([16]Miesieczne!N51=0,".",[16]Miesieczne!N51)</f>
        <v>99.5</v>
      </c>
      <c r="HG52" s="6" t="str">
        <f>IF([16]Miesieczne!O51=0,"",[16]Miesieczne!O51)</f>
        <v/>
      </c>
      <c r="HH52" s="21">
        <f>IF([16]Miesieczne!P51=0,".",[16]Miesieczne!P51)</f>
        <v>99.6</v>
      </c>
      <c r="HI52" s="22" t="str">
        <f>IF([16]Miesieczne!Q51=0,"",[16]Miesieczne!Q51)</f>
        <v/>
      </c>
      <c r="HJ52" s="6">
        <f>IF([16]Miesieczne!R51=0,".",[16]Miesieczne!R51)</f>
        <v>98.5</v>
      </c>
      <c r="HK52" s="22" t="str">
        <f>IF([16]Miesieczne!S51=0,"",[16]Miesieczne!S51)</f>
        <v/>
      </c>
      <c r="HL52" s="6">
        <f>IF([16]Miesieczne!T51=0,".",[16]Miesieczne!T51)</f>
        <v>100.6</v>
      </c>
      <c r="HM52" s="22" t="str">
        <f>IF([16]Miesieczne!U51=0,"",[16]Miesieczne!U51)</f>
        <v/>
      </c>
      <c r="HN52" s="6">
        <f>IF([15]Miesieczne!H51=0,".",[15]Miesieczne!H51)</f>
        <v>98.3</v>
      </c>
      <c r="HO52" s="6" t="str">
        <f>IF([15]Miesieczne!I51=0,"",[15]Miesieczne!I51)</f>
        <v/>
      </c>
      <c r="HP52" s="21">
        <f>IF([16]Miesieczne!V51=0,".",[16]Miesieczne!V51)</f>
        <v>106.9</v>
      </c>
      <c r="HQ52" s="22" t="str">
        <f>IF([16]Miesieczne!W51=0,"",[16]Miesieczne!W51)</f>
        <v/>
      </c>
      <c r="HR52" s="6">
        <f>IF([16]Miesieczne!X51=0,".",[16]Miesieczne!X51)</f>
        <v>109.9</v>
      </c>
      <c r="HS52" s="6" t="str">
        <f>IF([16]Miesieczne!Y51=0,"",[16]Miesieczne!Y51)</f>
        <v/>
      </c>
      <c r="HT52" s="21">
        <f>IF([16]Miesieczne!Z51=0,".",[16]Miesieczne!Z51)</f>
        <v>116.9</v>
      </c>
      <c r="HU52" s="22" t="str">
        <f>IF([16]Miesieczne!AA51=0,"",[16]Miesieczne!AA51)</f>
        <v/>
      </c>
      <c r="HV52" s="6">
        <f>IF([16]Miesieczne!AB51=0,".",[16]Miesieczne!AB51)</f>
        <v>110.9</v>
      </c>
      <c r="HW52" s="6" t="str">
        <f>IF([16]Miesieczne!AC51=0,"",[16]Miesieczne!AC51)</f>
        <v/>
      </c>
      <c r="HX52" s="21">
        <f>IF([16]Miesieczne!AD51=0,".",[16]Miesieczne!AD51)</f>
        <v>114.2</v>
      </c>
      <c r="HY52" s="22" t="str">
        <f>IF([16]Miesieczne!AE51=0,"",[16]Miesieczne!AE51)</f>
        <v/>
      </c>
      <c r="HZ52" s="6">
        <f>IF([16]Miesieczne!AF51=0,".",[16]Miesieczne!AF51)</f>
        <v>121.4</v>
      </c>
      <c r="IA52" s="6" t="str">
        <f>IF([16]Miesieczne!AG51=0,"",[16]Miesieczne!AG51)</f>
        <v/>
      </c>
      <c r="IB52" s="19">
        <f>IF([17]Miesieczne!B51=0,".",[17]Miesieczne!B51)</f>
        <v>6399</v>
      </c>
      <c r="IC52" s="58" t="str">
        <f>IF([17]Miesieczne!C51=0,"",[17]Miesieczne!C51)</f>
        <v/>
      </c>
      <c r="ID52" s="3">
        <f>IF([17]Miesieczne!D51=0,".",[17]Miesieczne!D51)</f>
        <v>672</v>
      </c>
      <c r="IE52" s="3" t="str">
        <f>IF([17]Miesieczne!E51=0,"",[17]Miesieczne!E51)</f>
        <v/>
      </c>
      <c r="IF52" s="19">
        <f>IF([18]Miesieczne!B51=0,".",[18]Miesieczne!B51)</f>
        <v>13317</v>
      </c>
      <c r="IG52" s="58" t="str">
        <f>IF([18]Miesieczne!C51=0,"",[18]Miesieczne!C51)</f>
        <v/>
      </c>
      <c r="IH52" s="3">
        <v>2138</v>
      </c>
      <c r="II52" s="3"/>
      <c r="IJ52" s="19">
        <f>IF([19]Wartosci_miesieczne!B51=0,".",[19]Wartosci_miesieczne!B51)</f>
        <v>10722</v>
      </c>
      <c r="IK52" s="22" t="str">
        <f>IF([19]Wartosci_miesieczne!C51=0,"",[19]Wartosci_miesieczne!C51)</f>
        <v/>
      </c>
      <c r="IL52" s="6">
        <f>IF(ROUND([20]Wartosci!B51/1000,1)=0,".",ROUND([20]Wartosci!B51/1000,1))</f>
        <v>41.4</v>
      </c>
      <c r="IM52" s="22" t="str">
        <f>IF([20]Wartosci!C51=0,"",[20]Wartosci!C51)</f>
        <v/>
      </c>
      <c r="IN52" s="21">
        <f>IF([21]Miesieczne!B51=0,".",[21]Miesieczne!B51)</f>
        <v>95.5</v>
      </c>
      <c r="IO52" s="22" t="str">
        <f>IF([21]Miesieczne!C51=0,"",[21]Miesieczne!C51)</f>
        <v/>
      </c>
      <c r="IP52" s="6">
        <f>IF([21]Miesieczne!D51=0,".",[21]Miesieczne!D51)</f>
        <v>106.6</v>
      </c>
      <c r="IQ52" s="6" t="str">
        <f>IF([21]Miesieczne!E51=0,"",[21]Miesieczne!E51)</f>
        <v/>
      </c>
      <c r="IR52" s="21">
        <f>IF([21]Miesieczne!F51=0,".",[21]Miesieczne!F51)</f>
        <v>95</v>
      </c>
      <c r="IS52" s="22" t="str">
        <f>IF([21]Miesieczne!G51=0,"",[21]Miesieczne!G51)</f>
        <v/>
      </c>
      <c r="IT52" s="6" t="s">
        <v>569</v>
      </c>
      <c r="IU52" s="6"/>
      <c r="IV52" s="21">
        <f>IF([21]Ceny_stale_A!B51=0,".",[21]Ceny_stale_A!B51)</f>
        <v>104.1</v>
      </c>
      <c r="IW52" s="95" t="str">
        <f>IF([21]Ceny_stale_A!C51=0,"",[21]Ceny_stale_A!C51)</f>
        <v/>
      </c>
      <c r="IX52" s="96" t="s">
        <v>569</v>
      </c>
      <c r="IY52" s="6"/>
      <c r="IZ52" s="21" t="s">
        <v>569</v>
      </c>
      <c r="JA52" s="22"/>
      <c r="JB52" s="6" t="s">
        <v>569</v>
      </c>
      <c r="JC52" s="6"/>
      <c r="JD52" s="21">
        <f>IF([22]Miesieczne!D51=0,".",[22]Miesieczne!D51)</f>
        <v>59090.6</v>
      </c>
      <c r="JE52" s="22" t="str">
        <f>IF([22]Miesieczne!E51=0,"",[22]Miesieczne!E51)</f>
        <v/>
      </c>
      <c r="JF52" s="6">
        <f>IF([22]Miesieczne!F51=0,".",[22]Miesieczne!F51)</f>
        <v>57405.5</v>
      </c>
      <c r="JG52" s="6" t="str">
        <f>IF([22]Miesieczne!G51=0,"",[22]Miesieczne!G51)</f>
        <v/>
      </c>
      <c r="JH52" s="21">
        <f>IF([22]Miesieczne!H51=0,".",[22]Miesieczne!H51)</f>
        <v>1685.1</v>
      </c>
      <c r="JI52" s="22" t="str">
        <f>IF([22]Miesieczne!I51=0,"",[22]Miesieczne!I51)</f>
        <v/>
      </c>
      <c r="JJ52" s="6">
        <f>IF([22]Miesieczne!J51=0,".",[22]Miesieczne!J51)</f>
        <v>113.3</v>
      </c>
      <c r="JK52" s="6" t="str">
        <f>IF([22]Miesieczne!K51=0,"",[22]Miesieczne!K51)</f>
        <v/>
      </c>
      <c r="JL52" s="21">
        <f>IF([22]Miesieczne!L51=0,".",[22]Miesieczne!L51)</f>
        <v>114.3</v>
      </c>
      <c r="JM52" s="22" t="str">
        <f>IF([22]Miesieczne!M51=0,"",[22]Miesieczne!M51)</f>
        <v/>
      </c>
      <c r="JN52" s="6">
        <f>IF([22]Miesieczne!N51=0,".",[22]Miesieczne!N51)</f>
        <v>111.4</v>
      </c>
      <c r="JO52" s="6" t="str">
        <f>IF([22]Miesieczne!O51=0,"",[22]Miesieczne!O51)</f>
        <v/>
      </c>
      <c r="JP52" s="21">
        <f>IF([22]Miesieczne!P51=0,".",[22]Miesieczne!P51)</f>
        <v>111.7</v>
      </c>
      <c r="JQ52" s="6" t="str">
        <f>IF([22]Miesieczne!Q51=0,"",[22]Miesieczne!Q51)</f>
        <v/>
      </c>
      <c r="JR52" s="6"/>
      <c r="JS52" s="25"/>
      <c r="JT52" s="25"/>
    </row>
    <row r="53" spans="1:280" s="4" customFormat="1" ht="15" customHeight="1" x14ac:dyDescent="0.2">
      <c r="A53" s="110" t="s">
        <v>274</v>
      </c>
      <c r="B53" s="19">
        <f>IF([1]Wartosci!B52=0,".",[1]Wartosci!B52)</f>
        <v>38506</v>
      </c>
      <c r="C53" s="58" t="str">
        <f>IF([1]Wartosci!C52=0,"",[1]Wartosci!C52)</f>
        <v/>
      </c>
      <c r="D53" s="19">
        <f>IF([2]Wartosci!B52=0,".",[2]Wartosci!B52)</f>
        <v>5500</v>
      </c>
      <c r="E53" s="58" t="str">
        <f>IF([2]Wartosci!C52=0,"",[2]Wartosci!C52)</f>
        <v/>
      </c>
      <c r="F53" s="63">
        <f>IF([2]Miesieczne_I!B52=0,".",[2]Miesieczne_I!B52)</f>
        <v>98.1</v>
      </c>
      <c r="G53" s="63" t="str">
        <f>IF([2]Miesieczne_I!C52=0,"",[2]Miesieczne_I!C52)</f>
        <v/>
      </c>
      <c r="H53" s="21">
        <f>IF([2]A!B52=0,".",[2]A!B52)</f>
        <v>99.8</v>
      </c>
      <c r="I53" s="22" t="str">
        <f>IF([2]A!C52=0,"",[2]A!C52)</f>
        <v/>
      </c>
      <c r="J53" s="21">
        <f>IF([2]B!B52=0,".",[2]B!B52)</f>
        <v>100.1</v>
      </c>
      <c r="K53" s="22" t="str">
        <f>IF([2]B!C52=0,"",[2]B!C52)</f>
        <v/>
      </c>
      <c r="L53" s="21">
        <f>IF([3]Wartosci!T52=0,".",[3]Wartosci!T52)</f>
        <v>13</v>
      </c>
      <c r="M53" s="22" t="str">
        <f>IF([3]Wartosci!U52=0,"",[3]Wartosci!U52)</f>
        <v/>
      </c>
      <c r="N53" s="24">
        <f>IF([4]Wartosci!B52=0,".",[4]Wartosci!B52)</f>
        <v>3834.17</v>
      </c>
      <c r="O53" s="57" t="str">
        <f>IF([4]Wartosci!C52=0,"",[4]Wartosci!C52)</f>
        <v/>
      </c>
      <c r="P53" s="21">
        <f>IF([4]A!B52=0,".",[4]A!B52)</f>
        <v>103.1</v>
      </c>
      <c r="Q53" s="22" t="str">
        <f>IF([4]A!C52=0,"",[4]A!C52)</f>
        <v/>
      </c>
      <c r="R53" s="21">
        <f>IF([4]B!B52=0,".",[4]B!B52)</f>
        <v>101.7</v>
      </c>
      <c r="S53" s="22" t="str">
        <f>IF([4]B!C52=0,"",[4]B!C52)</f>
        <v/>
      </c>
      <c r="T53" s="64">
        <f>IF([4]Miesieczne!B52=0,".",[4]Miesieczne!B52)</f>
        <v>91.5</v>
      </c>
      <c r="U53" s="64" t="str">
        <f>IF([4]Miesieczne!C52=0,"",[4]Miesieczne!C52)</f>
        <v/>
      </c>
      <c r="V53" s="66">
        <f>IF([4]Miesieczne!D52=0,".",[4]Miesieczne!D52)</f>
        <v>102.3</v>
      </c>
      <c r="W53" s="67" t="str">
        <f>IF([4]Miesieczne!E52=0,"",[4]Miesieczne!E52)</f>
        <v/>
      </c>
      <c r="X53" s="64">
        <f>IF([4]Miesieczne!F52=0,".",[4]Miesieczne!F52)</f>
        <v>101.5</v>
      </c>
      <c r="Y53" s="64" t="str">
        <f>IF([4]Miesieczne!G52=0,"",[4]Miesieczne!G52)</f>
        <v/>
      </c>
      <c r="Z53" s="24">
        <f>IF([5]Wartosci!X52=0,".",[5]Wartosci!X52)</f>
        <v>1944.78</v>
      </c>
      <c r="AA53" s="57" t="str">
        <f>IF([5]Wartosci!Y52=0,"",[5]Wartosci!Y52)</f>
        <v/>
      </c>
      <c r="AB53" s="21">
        <f>IF([5]A!X52=0,".",[5]A!X52)</f>
        <v>105.5</v>
      </c>
      <c r="AC53" s="22" t="str">
        <f>IF([5]A!Y52=0,"",[5]A!Y52)</f>
        <v/>
      </c>
      <c r="AD53" s="21">
        <f>IF([5]B!X52=0,".",[5]B!X52)</f>
        <v>100.3</v>
      </c>
      <c r="AE53" s="22" t="str">
        <f>IF([5]B!Y52=0,"",[5]B!Y52)</f>
        <v/>
      </c>
      <c r="AF53" s="64">
        <f>IF([5]Miesieczne!B52=0,".",[5]Miesieczne!B52)</f>
        <v>93.8</v>
      </c>
      <c r="AG53" s="64" t="str">
        <f>IF([5]Miesieczne!C52=0,"",[5]Miesieczne!C52)</f>
        <v/>
      </c>
      <c r="AH53" s="66">
        <f>IF([5]Miesieczne!D52=0,".",[5]Miesieczne!D52)</f>
        <v>104.4</v>
      </c>
      <c r="AI53" s="67" t="str">
        <f>IF([5]Miesieczne!E52=0,"",[5]Miesieczne!E52)</f>
        <v/>
      </c>
      <c r="AJ53" s="64">
        <f>IF([5]Miesieczne!F52=0,".",[5]Miesieczne!F52)</f>
        <v>100.2</v>
      </c>
      <c r="AK53" s="64" t="str">
        <f>IF([5]Miesieczne!G52=0,"",[5]Miesieczne!G52)</f>
        <v/>
      </c>
      <c r="AL53" s="24">
        <f>IF([5]Wartosci!AH52=0,".",[5]Wartosci!AH52)</f>
        <v>1147.1199999999999</v>
      </c>
      <c r="AM53" s="57" t="str">
        <f>IF([5]Wartosci!AI52=0,"",[5]Wartosci!AI52)</f>
        <v/>
      </c>
      <c r="AN53" s="21">
        <f>IF([5]A!AH52=0,".",[5]A!AH52)</f>
        <v>105.9</v>
      </c>
      <c r="AO53" s="22" t="str">
        <f>IF([5]A!AI52=0,"",[5]A!AI52)</f>
        <v/>
      </c>
      <c r="AP53" s="21">
        <f>IF([5]B!AH52=0,".",[5]B!AH52)</f>
        <v>102.1</v>
      </c>
      <c r="AQ53" s="22" t="str">
        <f>IF([5]B!AI52=0,"",[5]B!AI52)</f>
        <v/>
      </c>
      <c r="AR53" s="21">
        <f>IF([5]Miesieczne!H52=0,".",[5]Miesieczne!H52)</f>
        <v>96.2</v>
      </c>
      <c r="AS53" s="22" t="str">
        <f>IF([5]Miesieczne!I52=0,"",[5]Miesieczne!I52)</f>
        <v/>
      </c>
      <c r="AT53" s="21">
        <f>IF([5]Miesieczne!J52=0,".",[5]Miesieczne!J52)</f>
        <v>104.7</v>
      </c>
      <c r="AU53" s="22" t="str">
        <f>IF([5]Miesieczne!K52=0,"",[5]Miesieczne!K52)</f>
        <v/>
      </c>
      <c r="AV53" s="21">
        <f>IF([5]Miesieczne!L52=0,".",[5]Miesieczne!L52)</f>
        <v>102</v>
      </c>
      <c r="AW53" s="22" t="str">
        <f>IF([5]Miesieczne!M52=0,"",[5]Miesieczne!M52)</f>
        <v/>
      </c>
      <c r="AX53" s="21">
        <f>IF([6]Miesieczne!B52=0,".",[6]Miesieczne!B52)</f>
        <v>536.20000000000005</v>
      </c>
      <c r="AY53" s="22" t="str">
        <f>IF([6]Miesieczne!C52=0,"",[6]Miesieczne!C52)</f>
        <v/>
      </c>
      <c r="AZ53" s="21">
        <f>IF([6]Miesieczne!D52=0,".",[6]Miesieczne!D52)</f>
        <v>935.1</v>
      </c>
      <c r="BA53" s="22" t="str">
        <f>IF([6]Miesieczne!E52=0,"",[6]Miesieczne!E52)</f>
        <v/>
      </c>
      <c r="BB53" s="21">
        <f>IF([6]Miesieczne!F52=0,".",[6]Miesieczne!F52)</f>
        <v>955.4</v>
      </c>
      <c r="BC53" s="22" t="str">
        <f>IF([6]Miesieczne!G52=0,"",[6]Miesieczne!G52)</f>
        <v/>
      </c>
      <c r="BD53" s="21">
        <f>IF([7]Miesieczne!B52=0,".",[7]Miesieczne!B52)</f>
        <v>940.2</v>
      </c>
      <c r="BE53" s="22" t="str">
        <f>IF([7]Miesieczne!C52=0,"",[7]Miesieczne!C52)</f>
        <v/>
      </c>
      <c r="BF53" s="21">
        <f>IF([7]Miesieczne!D52=0,".",[7]Miesieczne!D52)</f>
        <v>150.5</v>
      </c>
      <c r="BG53" s="22" t="str">
        <f>IF([7]Miesieczne!E52=0,"",[7]Miesieczne!E52)</f>
        <v/>
      </c>
      <c r="BH53" s="24">
        <f>IF([7]Miesieczne!F52=0,".",[7]Miesieczne!F52)</f>
        <v>2.5</v>
      </c>
      <c r="BI53" s="57" t="str">
        <f>IF([7]Miesieczne!G52=0,"",[7]Miesieczne!G52)</f>
        <v/>
      </c>
      <c r="BJ53" s="24">
        <f>IF([7]Miesieczne!H52=0,".",[7]Miesieczne!H52)</f>
        <v>4</v>
      </c>
      <c r="BK53" s="57" t="str">
        <f>IF([7]Miesieczne!I52=0,"",[7]Miesieczne!I52)</f>
        <v/>
      </c>
      <c r="BL53" s="24">
        <f>IF([7]Miesieczne!J52=0,".",[7]Miesieczne!J52)</f>
        <v>1</v>
      </c>
      <c r="BM53" s="57" t="str">
        <f>IF([7]Miesieczne!K52=0,"",[7]Miesieczne!K52)</f>
        <v/>
      </c>
      <c r="BN53" s="24">
        <f>IF([7]Miesieczne!L52=0,".",[7]Miesieczne!L52)</f>
        <v>2.75</v>
      </c>
      <c r="BO53" s="57" t="str">
        <f>IF([7]Miesieczne!M52=0,"",[7]Miesieczne!M52)</f>
        <v/>
      </c>
      <c r="BP53" s="21">
        <f>IF([7]Miesieczne!N52=0,".",[7]Miesieczne!N52)</f>
        <v>1.2</v>
      </c>
      <c r="BQ53" s="22" t="str">
        <f>IF([7]Miesieczne!O52=0,"",[7]Miesieczne!O52)</f>
        <v/>
      </c>
      <c r="BR53" s="21">
        <f>IF([7]Miesieczne!P52=0,".",[7]Miesieczne!P52)</f>
        <v>2.8</v>
      </c>
      <c r="BS53" s="22" t="str">
        <f>IF([7]Miesieczne!Q52=0,"",[7]Miesieczne!Q52)</f>
        <v/>
      </c>
      <c r="BT53" s="21">
        <f>IF([7]Miesieczne!R52=0,".",[7]Miesieczne!R52)</f>
        <v>1.1000000000000001</v>
      </c>
      <c r="BU53" s="22" t="str">
        <f>IF([7]Miesieczne!S52=0,"",[7]Miesieczne!S52)</f>
        <v/>
      </c>
      <c r="BV53" s="21">
        <f>IF([7]Miesieczne!T52=0,".",[7]Miesieczne!T52)</f>
        <v>2.6</v>
      </c>
      <c r="BW53" s="22" t="str">
        <f>IF([7]Miesieczne!U52=0,"",[7]Miesieczne!U52)</f>
        <v/>
      </c>
      <c r="BX53" s="21">
        <f>IF([8]Wartosci!B52=0,".",[8]Wartosci!B52)</f>
        <v>8.6</v>
      </c>
      <c r="BY53" s="22" t="str">
        <f>IF([8]Wartosci!C52=0,"",[8]Wartosci!C52)</f>
        <v/>
      </c>
      <c r="BZ53" s="21">
        <f>IF([9]A!B52=0,".",[9]A!B52)</f>
        <v>79.400000000000006</v>
      </c>
      <c r="CA53" s="22" t="str">
        <f>IF([9]A!C52=0,"",[9]A!C52)</f>
        <v/>
      </c>
      <c r="CB53" s="21">
        <f>IF([9]B!B52=0,".",[9]B!B52)</f>
        <v>104.2</v>
      </c>
      <c r="CC53" s="22" t="str">
        <f>IF([9]B!C52=0,"",[9]B!C52)</f>
        <v/>
      </c>
      <c r="CD53" s="21">
        <f>IF([9]A!D52=0,".",[9]A!D52)</f>
        <v>71.3</v>
      </c>
      <c r="CE53" s="22" t="str">
        <f>IF([9]A!E52=0,"",[9]A!E52)</f>
        <v/>
      </c>
      <c r="CF53" s="21">
        <f>IF([9]B!D52=0,".",[9]B!D52)</f>
        <v>105.1</v>
      </c>
      <c r="CG53" s="22" t="str">
        <f>IF([9]B!E52=0,"",[9]B!E52)</f>
        <v/>
      </c>
      <c r="CH53" s="21">
        <f>IF([9]A!N52=0,".",[9]A!N52)</f>
        <v>94.5</v>
      </c>
      <c r="CI53" s="22" t="str">
        <f>IF([9]A!O52=0,"",[9]A!O52)</f>
        <v/>
      </c>
      <c r="CJ53" s="21">
        <f>IF([9]B!N52=0,".",[9]B!N52)</f>
        <v>99.9</v>
      </c>
      <c r="CK53" s="22" t="str">
        <f>IF([9]B!O52=0,"",[9]B!O52)</f>
        <v/>
      </c>
      <c r="CL53" s="21">
        <f>IF([9]A!P52=0,".",[9]A!P52)</f>
        <v>96.7</v>
      </c>
      <c r="CM53" s="22" t="str">
        <f>IF([9]A!Q52=0,"",[9]A!Q52)</f>
        <v/>
      </c>
      <c r="CN53" s="21">
        <f>IF([9]B!P52=0,".",[9]B!P52)</f>
        <v>96.2</v>
      </c>
      <c r="CO53" s="22" t="str">
        <f>IF([9]B!Q52=0,"",[9]B!Q52)</f>
        <v/>
      </c>
      <c r="CP53" s="21">
        <f>IF([10]A!B52=0,".",[10]A!B52)</f>
        <v>98.6</v>
      </c>
      <c r="CQ53" s="22" t="str">
        <f>IF([10]A!C52=0,"",[10]A!C52)</f>
        <v/>
      </c>
      <c r="CR53" s="21">
        <f>IF([10]B!B52=0,".",[10]B!B52)</f>
        <v>99.3</v>
      </c>
      <c r="CS53" s="22" t="str">
        <f>IF([10]B!C52=0,"",[10]B!C52)</f>
        <v/>
      </c>
      <c r="CT53" s="21">
        <f>IF([10]C_miesieczne!B52=0,".",[10]C_miesieczne!B52)</f>
        <v>99.4</v>
      </c>
      <c r="CU53" s="22" t="str">
        <f>IF([10]C_miesieczne!C52=0,"",[10]C_miesieczne!C52)</f>
        <v/>
      </c>
      <c r="CV53" s="21">
        <f>IF([10]A!D52=0,".",[10]A!D52)</f>
        <v>89.4</v>
      </c>
      <c r="CW53" s="22" t="str">
        <f>IF([10]A!E52=0,"",[10]A!E52)</f>
        <v/>
      </c>
      <c r="CX53" s="21">
        <f>IF([10]B!D52=0,".",[10]B!D52)</f>
        <v>99.5</v>
      </c>
      <c r="CY53" s="22" t="str">
        <f>IF([10]B!E52=0,"",[10]B!E52)</f>
        <v/>
      </c>
      <c r="CZ53" s="21">
        <f>IF([10]C_miesieczne!D52=0,".",[10]C_miesieczne!D52)</f>
        <v>91.4</v>
      </c>
      <c r="DA53" s="22" t="str">
        <f>IF([10]C_miesieczne!E52=0,"",[10]C_miesieczne!E52)</f>
        <v/>
      </c>
      <c r="DB53" s="21">
        <f>IF([10]A!H52=0,".",[10]A!H52)</f>
        <v>99.2</v>
      </c>
      <c r="DC53" s="22" t="str">
        <f>IF([10]A!I52=0,"",[10]A!I52)</f>
        <v/>
      </c>
      <c r="DD53" s="21">
        <f>IF([10]B!H52=0,".",[10]B!H52)</f>
        <v>99.2</v>
      </c>
      <c r="DE53" s="22" t="str">
        <f>IF([10]B!I52=0,"",[10]B!I52)</f>
        <v/>
      </c>
      <c r="DF53" s="21">
        <f>IF([10]C_miesieczne!F52=0,".",[10]C_miesieczne!F52)</f>
        <v>100</v>
      </c>
      <c r="DG53" s="22" t="str">
        <f>IF([10]C_miesieczne!G52=0,"",[10]C_miesieczne!G52)</f>
        <v/>
      </c>
      <c r="DH53" s="21">
        <f>IF([10]A!BB52=0,".",[10]A!BB52)</f>
        <v>98.4</v>
      </c>
      <c r="DI53" s="22" t="str">
        <f>IF([10]A!BC52=0,"",[10]A!BC52)</f>
        <v/>
      </c>
      <c r="DJ53" s="21">
        <f>IF([10]B!BB52=0,".",[10]B!BB52)</f>
        <v>100</v>
      </c>
      <c r="DK53" s="22" t="str">
        <f>IF([10]B!BC52=0,"",[10]B!BC52)</f>
        <v/>
      </c>
      <c r="DL53" s="21">
        <f>IF([10]C_miesieczne!H52=0,".",[10]C_miesieczne!H52)</f>
        <v>98.4</v>
      </c>
      <c r="DM53" s="22" t="str">
        <f>IF([10]C_miesieczne!I52=0,"",[10]C_miesieczne!I52)</f>
        <v/>
      </c>
      <c r="DN53" s="21">
        <f>IF([10]A!BD52=0,".",[10]A!BD52)</f>
        <v>101.6</v>
      </c>
      <c r="DO53" s="22" t="str">
        <f>IF([10]A!BE52=0,"",[10]A!BE52)</f>
        <v/>
      </c>
      <c r="DP53" s="21">
        <f>IF([10]B!BD52=0,".",[10]B!BD52)</f>
        <v>99.8</v>
      </c>
      <c r="DQ53" s="22" t="str">
        <f>IF([10]B!BE52=0,"",[10]B!BE52)</f>
        <v/>
      </c>
      <c r="DR53" s="21">
        <f>IF([10]C_miesieczne!J52=0,".",[10]C_miesieczne!J52)</f>
        <v>101.5</v>
      </c>
      <c r="DS53" s="22" t="str">
        <f>IF([10]C_miesieczne!K52=0,"",[10]C_miesieczne!K52)</f>
        <v/>
      </c>
      <c r="DT53" s="21">
        <f>IF([11]A_Prod_bud_mont!B52=0,".",[11]A_Prod_bud_mont!B52)</f>
        <v>98.2</v>
      </c>
      <c r="DU53" s="22" t="str">
        <f>IF([11]A_Prod_bud_mont!C52=0,"",[11]A_Prod_bud_mont!C52)</f>
        <v/>
      </c>
      <c r="DV53" s="21">
        <f>IF([11]B_Prod_bud_mont!B52=0,".",[11]B_Prod_bud_mont!B52)</f>
        <v>99.9</v>
      </c>
      <c r="DW53" s="22" t="str">
        <f>IF([11]B_Prod_bud_mont!C52=0,"",[11]B_Prod_bud_mont!C52)</f>
        <v/>
      </c>
      <c r="DX53" s="21">
        <f>IF([11]Miesieczne!B52=0,".",[11]Miesieczne!B52)</f>
        <v>98.5</v>
      </c>
      <c r="DY53" s="22" t="str">
        <f>IF([11]Miesieczne!C52=0,"",[11]Miesieczne!C52)</f>
        <v/>
      </c>
      <c r="DZ53" s="21">
        <f>IF([12]A!B52=0,".",[12]A!B52)</f>
        <v>100.8</v>
      </c>
      <c r="EA53" s="22" t="str">
        <f>IF([12]A!C52=0,"",[12]A!C52)</f>
        <v/>
      </c>
      <c r="EB53" s="21">
        <f>IF([12]B!B52=0,".",[12]B!B52)</f>
        <v>100.2</v>
      </c>
      <c r="EC53" s="22" t="str">
        <f>IF([12]B!C52=0,"",[12]B!C52)</f>
        <v/>
      </c>
      <c r="ED53" s="21">
        <f>IF([12]C!B52=0,".",[12]C!B52)</f>
        <v>100.7</v>
      </c>
      <c r="EE53" s="22" t="str">
        <f>IF([12]C!C52=0,"",[12]C!C52)</f>
        <v/>
      </c>
      <c r="EF53" s="21">
        <f>IF([13]Miesieczne!B52=0,".",[13]Miesieczne!B52)</f>
        <v>101.1</v>
      </c>
      <c r="EG53" s="6" t="str">
        <f>IF([13]Miesieczne!C52=0,"",[13]Miesieczne!C52)</f>
        <v/>
      </c>
      <c r="EH53" s="21">
        <f>IF([13]Miesieczne!D52=0,".",[13]Miesieczne!D52)</f>
        <v>100.4</v>
      </c>
      <c r="EI53" s="22" t="str">
        <f>IF([13]Miesieczne!E52=0,"",[13]Miesieczne!E52)</f>
        <v/>
      </c>
      <c r="EJ53" s="6">
        <f>IF([13]Miesieczne!F52=0,".",[13]Miesieczne!F52)</f>
        <v>97</v>
      </c>
      <c r="EK53" s="6" t="str">
        <f>IF([13]Miesieczne!G52=0,"",[13]Miesieczne!G52)</f>
        <v/>
      </c>
      <c r="EL53" s="21">
        <f>IF([13]Miesieczne!H52=0,".",[13]Miesieczne!H52)</f>
        <v>99.5</v>
      </c>
      <c r="EM53" s="22" t="str">
        <f>IF([13]Miesieczne!I52=0,"",[13]Miesieczne!I52)</f>
        <v/>
      </c>
      <c r="EN53" s="6">
        <f>IF([13]Miesieczne!J52=0,".",[13]Miesieczne!J52)</f>
        <v>104.2</v>
      </c>
      <c r="EO53" s="22" t="str">
        <f>IF([13]Miesieczne!K52=0,"",[13]Miesieczne!K52)</f>
        <v/>
      </c>
      <c r="EP53" s="13">
        <v>419.08</v>
      </c>
      <c r="EQ53" s="57"/>
      <c r="ER53" s="13">
        <v>307.04000000000002</v>
      </c>
      <c r="ES53" s="13"/>
      <c r="ET53" s="24">
        <v>340.33</v>
      </c>
      <c r="EU53" s="57"/>
      <c r="EV53" s="6">
        <f>IF([14]Wskazniki!B52=0,".",[14]Wskazniki!B52)</f>
        <v>103.8</v>
      </c>
      <c r="EW53" s="22" t="str">
        <f>IF([14]Wskazniki!C52=0,"",[14]Wskazniki!C52)</f>
        <v/>
      </c>
      <c r="EX53" s="21">
        <f>IF([14]Wskazniki!D52=0,".",[14]Wskazniki!D52)</f>
        <v>121.5</v>
      </c>
      <c r="EY53" s="22" t="str">
        <f>IF([14]Wskazniki!E52=0,"",[14]Wskazniki!E52)</f>
        <v/>
      </c>
      <c r="EZ53" s="6">
        <f>IF([14]Wskazniki!H52=0,".",[14]Wskazniki!H52)</f>
        <v>102.7</v>
      </c>
      <c r="FA53" s="22" t="str">
        <f>IF([14]Wskazniki!I52=0,"",[14]Wskazniki!I52)</f>
        <v/>
      </c>
      <c r="FB53" s="21">
        <f>IF([14]Wskazniki!BB52=0,".",[14]Wskazniki!BB52)</f>
        <v>107.3</v>
      </c>
      <c r="FC53" s="22" t="str">
        <f>IF([14]Wskazniki!BC52=0,"",[14]Wskazniki!BC52)</f>
        <v/>
      </c>
      <c r="FD53" s="6">
        <f>IF([14]Wskazniki!BD52=0,".",[14]Wskazniki!BD52)</f>
        <v>104</v>
      </c>
      <c r="FE53" s="22" t="str">
        <f>IF([14]Wskazniki!BE52=0,"",[14]Wskazniki!BE52)</f>
        <v/>
      </c>
      <c r="FF53" s="21">
        <f>IF([15]Miesieczne!B52=0,".",[15]Miesieczne!B52)</f>
        <v>131.1</v>
      </c>
      <c r="FG53" s="22" t="str">
        <f>IF([15]Miesieczne!C52=0,"",[15]Miesieczne!C52)</f>
        <v/>
      </c>
      <c r="FH53" s="6">
        <f>IF([16]A!B52=0,".",[16]A!B52)</f>
        <v>104.6</v>
      </c>
      <c r="FI53" s="22" t="str">
        <f>IF([16]A!C52=0,"",[16]A!C52)</f>
        <v/>
      </c>
      <c r="FJ53" s="21">
        <f>IF([16]A!D52=0,".",[16]A!D52)</f>
        <v>102</v>
      </c>
      <c r="FK53" s="22" t="str">
        <f>IF([16]A!E52=0,"",[16]A!E52)</f>
        <v/>
      </c>
      <c r="FL53" s="6">
        <f>IF([16]A!H52=0,".",[16]A!H52)</f>
        <v>105.1</v>
      </c>
      <c r="FM53" s="22" t="str">
        <f>IF([16]A!I52=0,"",[16]A!I52)</f>
        <v/>
      </c>
      <c r="FN53" s="21">
        <f>IF([16]A!BB52=0,".",[16]A!BB52)</f>
        <v>99.2</v>
      </c>
      <c r="FO53" s="95" t="str">
        <f>IF([16]A!BC52=0,"",[16]A!BC52)</f>
        <v/>
      </c>
      <c r="FP53" s="6">
        <f>IF([16]A!BD52=0,".",[16]A!BD52)</f>
        <v>109.4</v>
      </c>
      <c r="FQ53" s="22" t="str">
        <f>IF([16]A!BE52=0,"",[16]A!BE52)</f>
        <v/>
      </c>
      <c r="FR53" s="21">
        <f>IF([15]A!B52=0,".",[15]A!B52)</f>
        <v>96.8</v>
      </c>
      <c r="FS53" s="22" t="str">
        <f>IF([15]A!C52=0,"",[15]A!C52)</f>
        <v/>
      </c>
      <c r="FT53" s="6">
        <f>IF([16]B!B52=0,".",[16]B!B52)</f>
        <v>106.1</v>
      </c>
      <c r="FU53" s="22" t="str">
        <f>IF([16]B!C52=0,"",[16]B!C52)</f>
        <v/>
      </c>
      <c r="FV53" s="21">
        <f>IF([16]B!D52=0,".",[16]B!D52)</f>
        <v>113</v>
      </c>
      <c r="FW53" s="22" t="str">
        <f>IF([16]B!E52=0,"",[16]B!E52)</f>
        <v/>
      </c>
      <c r="FX53" s="6">
        <f>IF([16]B!H52=0,".",[16]B!H52)</f>
        <v>105</v>
      </c>
      <c r="FY53" s="22" t="str">
        <f>IF([16]B!I52=0,"",[16]B!I52)</f>
        <v/>
      </c>
      <c r="FZ53" s="21">
        <f>IF([16]B!BB52=0,".",[16]B!BB52)</f>
        <v>114.9</v>
      </c>
      <c r="GA53" s="22" t="str">
        <f>IF([16]B!BC52=0,"",[16]B!BC52)</f>
        <v/>
      </c>
      <c r="GB53" s="6">
        <f>IF([16]B!BD52=0,".",[16]B!BD52)</f>
        <v>107.4</v>
      </c>
      <c r="GC53" s="22" t="str">
        <f>IF([16]B!BE52=0,"",[16]B!BE52)</f>
        <v/>
      </c>
      <c r="GD53" s="21">
        <f>IF([15]B!B52=0,".",[15]B!B52)</f>
        <v>114.1</v>
      </c>
      <c r="GE53" s="22" t="str">
        <f>IF([15]B!C52=0,"",[15]B!C52)</f>
        <v/>
      </c>
      <c r="GF53" s="6">
        <f>IF([14]Miesieczne!B52=0,".",[14]Miesieczne!B52)</f>
        <v>94.9</v>
      </c>
      <c r="GG53" s="6" t="str">
        <f>IF([14]Miesieczne!C52=0,"",[14]Miesieczne!C52)</f>
        <v/>
      </c>
      <c r="GH53" s="21">
        <f>IF([14]Miesieczne!D52=0,".",[14]Miesieczne!D52)</f>
        <v>107.1</v>
      </c>
      <c r="GI53" s="22" t="str">
        <f>IF([14]Miesieczne!E52=0,"",[14]Miesieczne!E52)</f>
        <v/>
      </c>
      <c r="GJ53" s="6">
        <f>IF([14]Miesieczne!F52=0,".",[14]Miesieczne!F52)</f>
        <v>93.1</v>
      </c>
      <c r="GK53" s="6" t="str">
        <f>IF([14]Miesieczne!G52=0,"",[14]Miesieczne!G52)</f>
        <v/>
      </c>
      <c r="GL53" s="21">
        <f>IF([14]Miesieczne!H52=0,".",[14]Miesieczne!H52)</f>
        <v>105.3</v>
      </c>
      <c r="GM53" s="22" t="str">
        <f>IF([14]Miesieczne!I52=0,"",[14]Miesieczne!I52)</f>
        <v/>
      </c>
      <c r="GN53" s="6">
        <f>IF([14]Miesieczne!J52=0,".",[14]Miesieczne!J52)</f>
        <v>100</v>
      </c>
      <c r="GO53" s="6" t="str">
        <f>IF([14]Miesieczne!K52=0,"",[14]Miesieczne!K52)</f>
        <v/>
      </c>
      <c r="GP53" s="21">
        <f>IF([15]Miesieczne!D52=0,".",[15]Miesieczne!D52)</f>
        <v>100.6</v>
      </c>
      <c r="GQ53" s="22" t="str">
        <f>IF([15]Miesieczne!E52=0,"",[15]Miesieczne!E52)</f>
        <v/>
      </c>
      <c r="GR53" s="6">
        <f>IF([16]Miesieczne!B52=0,".",[16]Miesieczne!B52)</f>
        <v>104.6</v>
      </c>
      <c r="GS53" s="6" t="str">
        <f>IF([16]Miesieczne!C52=0,"",[16]Miesieczne!C52)</f>
        <v/>
      </c>
      <c r="GT53" s="21">
        <f>IF([16]Miesieczne!D52=0,".",[16]Miesieczne!D52)</f>
        <v>101.1</v>
      </c>
      <c r="GU53" s="22" t="str">
        <f>IF([16]Miesieczne!E52=0,"",[16]Miesieczne!E52)</f>
        <v/>
      </c>
      <c r="GV53" s="6">
        <f>IF([16]Miesieczne!F52=0,".",[16]Miesieczne!F52)</f>
        <v>105.3</v>
      </c>
      <c r="GW53" s="6" t="str">
        <f>IF([16]Miesieczne!G52=0,"",[16]Miesieczne!G52)</f>
        <v/>
      </c>
      <c r="GX53" s="21">
        <f>IF([16]Miesieczne!H52=0,".",[16]Miesieczne!H52)</f>
        <v>99.2</v>
      </c>
      <c r="GY53" s="22" t="str">
        <f>IF([16]Miesieczne!I52=0,"",[16]Miesieczne!I52)</f>
        <v/>
      </c>
      <c r="GZ53" s="6">
        <f>IF([16]Miesieczne!J52=0,".",[16]Miesieczne!J52)</f>
        <v>109.4</v>
      </c>
      <c r="HA53" s="6" t="str">
        <f>IF([16]Miesieczne!K52=0,"",[16]Miesieczne!K52)</f>
        <v/>
      </c>
      <c r="HB53" s="21">
        <f>IF([15]Miesieczne!F52=0,".",[15]Miesieczne!F52)</f>
        <v>97.4</v>
      </c>
      <c r="HC53" s="22" t="str">
        <f>IF([15]Miesieczne!G52=0,"",[15]Miesieczne!G52)</f>
        <v/>
      </c>
      <c r="HD53" s="6">
        <f>IF([16]Miesieczne!L52=0,".",[16]Miesieczne!L52)</f>
        <v>100.3</v>
      </c>
      <c r="HE53" s="22" t="str">
        <f>IF([16]Miesieczne!M52=0,"",[16]Miesieczne!M52)</f>
        <v/>
      </c>
      <c r="HF53" s="6">
        <f>IF([16]Miesieczne!N52=0,".",[16]Miesieczne!N52)</f>
        <v>105.3</v>
      </c>
      <c r="HG53" s="6" t="str">
        <f>IF([16]Miesieczne!O52=0,"",[16]Miesieczne!O52)</f>
        <v/>
      </c>
      <c r="HH53" s="21">
        <f>IF([16]Miesieczne!P52=0,".",[16]Miesieczne!P52)</f>
        <v>100.1</v>
      </c>
      <c r="HI53" s="22" t="str">
        <f>IF([16]Miesieczne!Q52=0,"",[16]Miesieczne!Q52)</f>
        <v/>
      </c>
      <c r="HJ53" s="6">
        <f>IF([16]Miesieczne!R52=0,".",[16]Miesieczne!R52)</f>
        <v>98.5</v>
      </c>
      <c r="HK53" s="22" t="str">
        <f>IF([16]Miesieczne!S52=0,"",[16]Miesieczne!S52)</f>
        <v/>
      </c>
      <c r="HL53" s="6">
        <f>IF([16]Miesieczne!T52=0,".",[16]Miesieczne!T52)</f>
        <v>105</v>
      </c>
      <c r="HM53" s="22" t="str">
        <f>IF([16]Miesieczne!U52=0,"",[16]Miesieczne!U52)</f>
        <v/>
      </c>
      <c r="HN53" s="6">
        <f>IF([15]Miesieczne!H52=0,".",[15]Miesieczne!H52)</f>
        <v>104.7</v>
      </c>
      <c r="HO53" s="6" t="str">
        <f>IF([15]Miesieczne!I52=0,"",[15]Miesieczne!I52)</f>
        <v/>
      </c>
      <c r="HP53" s="21">
        <f>IF([16]Miesieczne!V52=0,".",[16]Miesieczne!V52)</f>
        <v>103.6</v>
      </c>
      <c r="HQ53" s="22" t="str">
        <f>IF([16]Miesieczne!W52=0,"",[16]Miesieczne!W52)</f>
        <v/>
      </c>
      <c r="HR53" s="6">
        <f>IF([16]Miesieczne!X52=0,".",[16]Miesieczne!X52)</f>
        <v>103.2</v>
      </c>
      <c r="HS53" s="6" t="str">
        <f>IF([16]Miesieczne!Y52=0,"",[16]Miesieczne!Y52)</f>
        <v/>
      </c>
      <c r="HT53" s="21">
        <f>IF([16]Miesieczne!Z52=0,".",[16]Miesieczne!Z52)</f>
        <v>96.8</v>
      </c>
      <c r="HU53" s="22" t="str">
        <f>IF([16]Miesieczne!AA52=0,"",[16]Miesieczne!AA52)</f>
        <v/>
      </c>
      <c r="HV53" s="6">
        <f>IF([16]Miesieczne!AB52=0,".",[16]Miesieczne!AB52)</f>
        <v>100</v>
      </c>
      <c r="HW53" s="6" t="str">
        <f>IF([16]Miesieczne!AC52=0,"",[16]Miesieczne!AC52)</f>
        <v/>
      </c>
      <c r="HX53" s="21">
        <f>IF([16]Miesieczne!AD52=0,".",[16]Miesieczne!AD52)</f>
        <v>101.1</v>
      </c>
      <c r="HY53" s="22" t="str">
        <f>IF([16]Miesieczne!AE52=0,"",[16]Miesieczne!AE52)</f>
        <v/>
      </c>
      <c r="HZ53" s="6">
        <f>IF([16]Miesieczne!AF52=0,".",[16]Miesieczne!AF52)</f>
        <v>90.2</v>
      </c>
      <c r="IA53" s="6" t="str">
        <f>IF([16]Miesieczne!AG52=0,"",[16]Miesieczne!AG52)</f>
        <v/>
      </c>
      <c r="IB53" s="19">
        <f>IF([17]Miesieczne!B52=0,".",[17]Miesieczne!B52)</f>
        <v>7064</v>
      </c>
      <c r="IC53" s="58" t="str">
        <f>IF([17]Miesieczne!C52=0,"",[17]Miesieczne!C52)</f>
        <v/>
      </c>
      <c r="ID53" s="3">
        <f>IF([17]Miesieczne!D52=0,".",[17]Miesieczne!D52)</f>
        <v>683</v>
      </c>
      <c r="IE53" s="3" t="str">
        <f>IF([17]Miesieczne!E52=0,"",[17]Miesieczne!E52)</f>
        <v/>
      </c>
      <c r="IF53" s="19">
        <f>IF([18]Miesieczne!B52=0,".",[18]Miesieczne!B52)</f>
        <v>14430</v>
      </c>
      <c r="IG53" s="58" t="str">
        <f>IF([18]Miesieczne!C52=0,"",[18]Miesieczne!C52)</f>
        <v/>
      </c>
      <c r="IH53" s="3">
        <v>2292</v>
      </c>
      <c r="II53" s="3"/>
      <c r="IJ53" s="19">
        <f>IF([19]Wartosci_miesieczne!B52=0,".",[19]Wartosci_miesieczne!B52)</f>
        <v>14438</v>
      </c>
      <c r="IK53" s="22" t="str">
        <f>IF([19]Wartosci_miesieczne!C52=0,"",[19]Wartosci_miesieczne!C52)</f>
        <v/>
      </c>
      <c r="IL53" s="6">
        <f>IF(ROUND([20]Wartosci!B52/1000,1)=0,".",ROUND([20]Wartosci!B52/1000,1))</f>
        <v>44.4</v>
      </c>
      <c r="IM53" s="22" t="str">
        <f>IF([20]Wartosci!C52=0,"",[20]Wartosci!C52)</f>
        <v/>
      </c>
      <c r="IN53" s="21">
        <f>IF([21]Miesieczne!B52=0,".",[21]Miesieczne!B52)</f>
        <v>97.9</v>
      </c>
      <c r="IO53" s="22" t="str">
        <f>IF([21]Miesieczne!C52=0,"",[21]Miesieczne!C52)</f>
        <v/>
      </c>
      <c r="IP53" s="6">
        <f>IF([21]Miesieczne!D52=0,".",[21]Miesieczne!D52)</f>
        <v>105</v>
      </c>
      <c r="IQ53" s="6" t="str">
        <f>IF([21]Miesieczne!E52=0,"",[21]Miesieczne!E52)</f>
        <v/>
      </c>
      <c r="IR53" s="21">
        <f>IF([21]Miesieczne!F52=0,".",[21]Miesieczne!F52)</f>
        <v>93.8</v>
      </c>
      <c r="IS53" s="22" t="str">
        <f>IF([21]Miesieczne!G52=0,"",[21]Miesieczne!G52)</f>
        <v/>
      </c>
      <c r="IT53" s="6" t="s">
        <v>569</v>
      </c>
      <c r="IU53" s="6"/>
      <c r="IV53" s="21">
        <f>IF([21]Ceny_stale_A!B52=0,".",[21]Ceny_stale_A!B52)</f>
        <v>103.7</v>
      </c>
      <c r="IW53" s="95" t="str">
        <f>IF([21]Ceny_stale_A!C52=0,"",[21]Ceny_stale_A!C52)</f>
        <v/>
      </c>
      <c r="IX53" s="96" t="s">
        <v>569</v>
      </c>
      <c r="IY53" s="6"/>
      <c r="IZ53" s="21" t="s">
        <v>569</v>
      </c>
      <c r="JA53" s="22"/>
      <c r="JB53" s="6" t="s">
        <v>569</v>
      </c>
      <c r="JC53" s="6"/>
      <c r="JD53" s="21">
        <f>IF([22]Miesieczne!D52=0,".",[22]Miesieczne!D52)</f>
        <v>61895</v>
      </c>
      <c r="JE53" s="22" t="str">
        <f>IF([22]Miesieczne!E52=0,"",[22]Miesieczne!E52)</f>
        <v/>
      </c>
      <c r="JF53" s="6">
        <f>IF([22]Miesieczne!F52=0,".",[22]Miesieczne!F52)</f>
        <v>62871.1</v>
      </c>
      <c r="JG53" s="6" t="str">
        <f>IF([22]Miesieczne!G52=0,"",[22]Miesieczne!G52)</f>
        <v/>
      </c>
      <c r="JH53" s="21">
        <f>IF([22]Miesieczne!H52=0,".",[22]Miesieczne!H52)</f>
        <v>-976.1</v>
      </c>
      <c r="JI53" s="22" t="str">
        <f>IF([22]Miesieczne!I52=0,"",[22]Miesieczne!I52)</f>
        <v/>
      </c>
      <c r="JJ53" s="6">
        <f>IF([22]Miesieczne!J52=0,".",[22]Miesieczne!J52)</f>
        <v>105.4</v>
      </c>
      <c r="JK53" s="6" t="str">
        <f>IF([22]Miesieczne!K52=0,"",[22]Miesieczne!K52)</f>
        <v/>
      </c>
      <c r="JL53" s="21">
        <f>IF([22]Miesieczne!L52=0,".",[22]Miesieczne!L52)</f>
        <v>104.3</v>
      </c>
      <c r="JM53" s="22" t="str">
        <f>IF([22]Miesieczne!M52=0,"",[22]Miesieczne!M52)</f>
        <v/>
      </c>
      <c r="JN53" s="6">
        <f>IF([22]Miesieczne!N52=0,".",[22]Miesieczne!N52)</f>
        <v>110.1</v>
      </c>
      <c r="JO53" s="6" t="str">
        <f>IF([22]Miesieczne!O52=0,"",[22]Miesieczne!O52)</f>
        <v/>
      </c>
      <c r="JP53" s="21">
        <f>IF([22]Miesieczne!P52=0,".",[22]Miesieczne!P52)</f>
        <v>110</v>
      </c>
      <c r="JQ53" s="6" t="str">
        <f>IF([22]Miesieczne!Q52=0,"",[22]Miesieczne!Q52)</f>
        <v/>
      </c>
      <c r="JR53" s="6"/>
      <c r="JS53" s="25"/>
      <c r="JT53" s="25"/>
    </row>
    <row r="54" spans="1:280" s="4" customFormat="1" ht="15" customHeight="1" x14ac:dyDescent="0.2">
      <c r="A54" s="110" t="s">
        <v>275</v>
      </c>
      <c r="B54" s="19">
        <f>IF([1]Wartosci!B53=0,".",[1]Wartosci!B53)</f>
        <v>38503</v>
      </c>
      <c r="C54" s="58" t="str">
        <f>IF([1]Wartosci!C53=0,"",[1]Wartosci!C53)</f>
        <v/>
      </c>
      <c r="D54" s="19">
        <f>IF([2]Wartosci!B53=0,".",[2]Wartosci!B53)</f>
        <v>5501</v>
      </c>
      <c r="E54" s="58" t="str">
        <f>IF([2]Wartosci!C53=0,"",[2]Wartosci!C53)</f>
        <v/>
      </c>
      <c r="F54" s="63">
        <f>IF([2]Miesieczne_I!B53=0,".",[2]Miesieczne_I!B53)</f>
        <v>98.1</v>
      </c>
      <c r="G54" s="63" t="str">
        <f>IF([2]Miesieczne_I!C53=0,"",[2]Miesieczne_I!C53)</f>
        <v/>
      </c>
      <c r="H54" s="21">
        <f>IF([2]A!B53=0,".",[2]A!B53)</f>
        <v>100.1</v>
      </c>
      <c r="I54" s="22" t="str">
        <f>IF([2]A!C53=0,"",[2]A!C53)</f>
        <v/>
      </c>
      <c r="J54" s="21">
        <f>IF([2]B!B53=0,".",[2]B!B53)</f>
        <v>100</v>
      </c>
      <c r="K54" s="22" t="str">
        <f>IF([2]B!C53=0,"",[2]B!C53)</f>
        <v/>
      </c>
      <c r="L54" s="21">
        <f>IF([3]Wartosci!T53=0,".",[3]Wartosci!T53)</f>
        <v>13.2</v>
      </c>
      <c r="M54" s="22" t="str">
        <f>IF([3]Wartosci!U53=0,"",[3]Wartosci!U53)</f>
        <v/>
      </c>
      <c r="N54" s="24">
        <f>IF([4]Wartosci!B53=0,".",[4]Wartosci!B53)</f>
        <v>3897.88</v>
      </c>
      <c r="O54" s="57" t="str">
        <f>IF([4]Wartosci!C53=0,"",[4]Wartosci!C53)</f>
        <v/>
      </c>
      <c r="P54" s="21">
        <f>IF([4]A!B53=0,".",[4]A!B53)</f>
        <v>103.1</v>
      </c>
      <c r="Q54" s="22" t="str">
        <f>IF([4]A!C53=0,"",[4]A!C53)</f>
        <v/>
      </c>
      <c r="R54" s="21">
        <f>IF([4]B!B53=0,".",[4]B!B53)</f>
        <v>101.7</v>
      </c>
      <c r="S54" s="22" t="str">
        <f>IF([4]B!C53=0,"",[4]B!C53)</f>
        <v/>
      </c>
      <c r="T54" s="64">
        <f>IF([4]Miesieczne!B53=0,".",[4]Miesieczne!B53)</f>
        <v>93.2</v>
      </c>
      <c r="U54" s="64" t="str">
        <f>IF([4]Miesieczne!C53=0,"",[4]Miesieczne!C53)</f>
        <v/>
      </c>
      <c r="V54" s="66">
        <f>IF([4]Miesieczne!D53=0,".",[4]Miesieczne!D53)</f>
        <v>102.5</v>
      </c>
      <c r="W54" s="67" t="str">
        <f>IF([4]Miesieczne!E53=0,"",[4]Miesieczne!E53)</f>
        <v/>
      </c>
      <c r="X54" s="64">
        <f>IF([4]Miesieczne!F53=0,".",[4]Miesieczne!F53)</f>
        <v>101.9</v>
      </c>
      <c r="Y54" s="64" t="str">
        <f>IF([4]Miesieczne!G53=0,"",[4]Miesieczne!G53)</f>
        <v/>
      </c>
      <c r="Z54" s="24">
        <f>IF([5]Wartosci!X53=0,".",[5]Wartosci!X53)</f>
        <v>1940.34</v>
      </c>
      <c r="AA54" s="57" t="str">
        <f>IF([5]Wartosci!Y53=0,"",[5]Wartosci!Y53)</f>
        <v/>
      </c>
      <c r="AB54" s="21">
        <f>IF([5]A!X53=0,".",[5]A!X53)</f>
        <v>105.4</v>
      </c>
      <c r="AC54" s="22" t="str">
        <f>IF([5]A!Y53=0,"",[5]A!Y53)</f>
        <v/>
      </c>
      <c r="AD54" s="21">
        <f>IF([5]B!X53=0,".",[5]B!X53)</f>
        <v>99.8</v>
      </c>
      <c r="AE54" s="22" t="str">
        <f>IF([5]B!Y53=0,"",[5]B!Y53)</f>
        <v/>
      </c>
      <c r="AF54" s="64">
        <f>IF([5]Miesieczne!B53=0,".",[5]Miesieczne!B53)</f>
        <v>93.6</v>
      </c>
      <c r="AG54" s="64" t="str">
        <f>IF([5]Miesieczne!C53=0,"",[5]Miesieczne!C53)</f>
        <v/>
      </c>
      <c r="AH54" s="66">
        <f>IF([5]Miesieczne!D53=0,".",[5]Miesieczne!D53)</f>
        <v>104.4</v>
      </c>
      <c r="AI54" s="67" t="str">
        <f>IF([5]Miesieczne!E53=0,"",[5]Miesieczne!E53)</f>
        <v/>
      </c>
      <c r="AJ54" s="64">
        <f>IF([5]Miesieczne!F53=0,".",[5]Miesieczne!F53)</f>
        <v>99.8</v>
      </c>
      <c r="AK54" s="64" t="str">
        <f>IF([5]Miesieczne!G53=0,"",[5]Miesieczne!G53)</f>
        <v/>
      </c>
      <c r="AL54" s="24">
        <f>IF([5]Wartosci!AH53=0,".",[5]Wartosci!AH53)</f>
        <v>1123.32</v>
      </c>
      <c r="AM54" s="57" t="str">
        <f>IF([5]Wartosci!AI53=0,"",[5]Wartosci!AI53)</f>
        <v/>
      </c>
      <c r="AN54" s="21">
        <f>IF([5]A!AH53=0,".",[5]A!AH53)</f>
        <v>106</v>
      </c>
      <c r="AO54" s="22" t="str">
        <f>IF([5]A!AI53=0,"",[5]A!AI53)</f>
        <v/>
      </c>
      <c r="AP54" s="21">
        <f>IF([5]B!AH53=0,".",[5]B!AH53)</f>
        <v>97.9</v>
      </c>
      <c r="AQ54" s="22" t="str">
        <f>IF([5]B!AI53=0,"",[5]B!AI53)</f>
        <v/>
      </c>
      <c r="AR54" s="21">
        <f>IF([5]Miesieczne!H53=0,".",[5]Miesieczne!H53)</f>
        <v>94.2</v>
      </c>
      <c r="AS54" s="22" t="str">
        <f>IF([5]Miesieczne!I53=0,"",[5]Miesieczne!I53)</f>
        <v/>
      </c>
      <c r="AT54" s="21">
        <f>IF([5]Miesieczne!J53=0,".",[5]Miesieczne!J53)</f>
        <v>105</v>
      </c>
      <c r="AU54" s="22" t="str">
        <f>IF([5]Miesieczne!K53=0,"",[5]Miesieczne!K53)</f>
        <v/>
      </c>
      <c r="AV54" s="21">
        <f>IF([5]Miesieczne!L53=0,".",[5]Miesieczne!L53)</f>
        <v>97.9</v>
      </c>
      <c r="AW54" s="22" t="str">
        <f>IF([5]Miesieczne!M53=0,"",[5]Miesieczne!M53)</f>
        <v/>
      </c>
      <c r="AX54" s="21">
        <f>IF([6]Miesieczne!B53=0,".",[6]Miesieczne!B53)</f>
        <v>538.79999999999995</v>
      </c>
      <c r="AY54" s="22" t="str">
        <f>IF([6]Miesieczne!C53=0,"",[6]Miesieczne!C53)</f>
        <v/>
      </c>
      <c r="AZ54" s="21">
        <f>IF([6]Miesieczne!D53=0,".",[6]Miesieczne!D53)</f>
        <v>934.7</v>
      </c>
      <c r="BA54" s="22" t="str">
        <f>IF([6]Miesieczne!E53=0,"",[6]Miesieczne!E53)</f>
        <v/>
      </c>
      <c r="BB54" s="21">
        <f>IF([6]Miesieczne!F53=0,".",[6]Miesieczne!F53)</f>
        <v>953.4</v>
      </c>
      <c r="BC54" s="22" t="str">
        <f>IF([6]Miesieczne!G53=0,"",[6]Miesieczne!G53)</f>
        <v/>
      </c>
      <c r="BD54" s="21">
        <f>IF([7]Miesieczne!B53=0,".",[7]Miesieczne!B53)</f>
        <v>946.2</v>
      </c>
      <c r="BE54" s="22" t="str">
        <f>IF([7]Miesieczne!C53=0,"",[7]Miesieczne!C53)</f>
        <v/>
      </c>
      <c r="BF54" s="21">
        <f>IF([7]Miesieczne!D53=0,".",[7]Miesieczne!D53)</f>
        <v>148.69999999999999</v>
      </c>
      <c r="BG54" s="22" t="str">
        <f>IF([7]Miesieczne!E53=0,"",[7]Miesieczne!E53)</f>
        <v/>
      </c>
      <c r="BH54" s="24">
        <f>IF([7]Miesieczne!F53=0,".",[7]Miesieczne!F53)</f>
        <v>2.5</v>
      </c>
      <c r="BI54" s="57" t="str">
        <f>IF([7]Miesieczne!G53=0,"",[7]Miesieczne!G53)</f>
        <v/>
      </c>
      <c r="BJ54" s="24">
        <f>IF([7]Miesieczne!H53=0,".",[7]Miesieczne!H53)</f>
        <v>4</v>
      </c>
      <c r="BK54" s="57" t="str">
        <f>IF([7]Miesieczne!I53=0,"",[7]Miesieczne!I53)</f>
        <v/>
      </c>
      <c r="BL54" s="24">
        <f>IF([7]Miesieczne!J53=0,".",[7]Miesieczne!J53)</f>
        <v>1</v>
      </c>
      <c r="BM54" s="57" t="str">
        <f>IF([7]Miesieczne!K53=0,"",[7]Miesieczne!K53)</f>
        <v/>
      </c>
      <c r="BN54" s="24">
        <f>IF([7]Miesieczne!L53=0,".",[7]Miesieczne!L53)</f>
        <v>2.75</v>
      </c>
      <c r="BO54" s="57" t="str">
        <f>IF([7]Miesieczne!M53=0,"",[7]Miesieczne!M53)</f>
        <v/>
      </c>
      <c r="BP54" s="21">
        <f>IF([7]Miesieczne!N53=0,".",[7]Miesieczne!N53)</f>
        <v>1.1000000000000001</v>
      </c>
      <c r="BQ54" s="22" t="str">
        <f>IF([7]Miesieczne!O53=0,"",[7]Miesieczne!O53)</f>
        <v/>
      </c>
      <c r="BR54" s="21">
        <f>IF([7]Miesieczne!P53=0,".",[7]Miesieczne!P53)</f>
        <v>2.7</v>
      </c>
      <c r="BS54" s="22" t="str">
        <f>IF([7]Miesieczne!Q53=0,"",[7]Miesieczne!Q53)</f>
        <v/>
      </c>
      <c r="BT54" s="21">
        <f>IF([7]Miesieczne!R53=0,".",[7]Miesieczne!R53)</f>
        <v>1.1000000000000001</v>
      </c>
      <c r="BU54" s="22" t="str">
        <f>IF([7]Miesieczne!S53=0,"",[7]Miesieczne!S53)</f>
        <v/>
      </c>
      <c r="BV54" s="21">
        <f>IF([7]Miesieczne!T53=0,".",[7]Miesieczne!T53)</f>
        <v>2.6</v>
      </c>
      <c r="BW54" s="22" t="str">
        <f>IF([7]Miesieczne!U53=0,"",[7]Miesieczne!U53)</f>
        <v/>
      </c>
      <c r="BX54" s="21">
        <f>IF([8]Wartosci!B53=0,".",[8]Wartosci!B53)</f>
        <v>8.3000000000000007</v>
      </c>
      <c r="BY54" s="22" t="str">
        <f>IF([8]Wartosci!C53=0,"",[8]Wartosci!C53)</f>
        <v/>
      </c>
      <c r="BZ54" s="21">
        <f>IF([9]A!B53=0,".",[9]A!B53)</f>
        <v>76.5</v>
      </c>
      <c r="CA54" s="22" t="str">
        <f>IF([9]A!C53=0,"",[9]A!C53)</f>
        <v/>
      </c>
      <c r="CB54" s="21">
        <f>IF([9]B!B53=0,".",[9]B!B53)</f>
        <v>101.1</v>
      </c>
      <c r="CC54" s="22" t="str">
        <f>IF([9]B!C53=0,"",[9]B!C53)</f>
        <v/>
      </c>
      <c r="CD54" s="21">
        <f>IF([9]A!D53=0,".",[9]A!D53)</f>
        <v>74.7</v>
      </c>
      <c r="CE54" s="22" t="str">
        <f>IF([9]A!E53=0,"",[9]A!E53)</f>
        <v/>
      </c>
      <c r="CF54" s="21">
        <f>IF([9]B!D53=0,".",[9]B!D53)</f>
        <v>104.8</v>
      </c>
      <c r="CG54" s="22" t="str">
        <f>IF([9]B!E53=0,"",[9]B!E53)</f>
        <v/>
      </c>
      <c r="CH54" s="21">
        <f>IF([9]A!N53=0,".",[9]A!N53)</f>
        <v>92.2</v>
      </c>
      <c r="CI54" s="22" t="str">
        <f>IF([9]A!O53=0,"",[9]A!O53)</f>
        <v/>
      </c>
      <c r="CJ54" s="21">
        <f>IF([9]B!N53=0,".",[9]B!N53)</f>
        <v>98.9</v>
      </c>
      <c r="CK54" s="22" t="str">
        <f>IF([9]B!O53=0,"",[9]B!O53)</f>
        <v/>
      </c>
      <c r="CL54" s="21">
        <f>IF([9]A!P53=0,".",[9]A!P53)</f>
        <v>95.8</v>
      </c>
      <c r="CM54" s="22" t="str">
        <f>IF([9]A!Q53=0,"",[9]A!Q53)</f>
        <v/>
      </c>
      <c r="CN54" s="21">
        <f>IF([9]B!P53=0,".",[9]B!P53)</f>
        <v>95.5</v>
      </c>
      <c r="CO54" s="22" t="str">
        <f>IF([9]B!Q53=0,"",[9]B!Q53)</f>
        <v/>
      </c>
      <c r="CP54" s="21">
        <f>IF([10]A!B53=0,".",[10]A!B53)</f>
        <v>98.5</v>
      </c>
      <c r="CQ54" s="22" t="str">
        <f>IF([10]A!C53=0,"",[10]A!C53)</f>
        <v/>
      </c>
      <c r="CR54" s="21">
        <f>IF([10]B!B53=0,".",[10]B!B53)</f>
        <v>99.7</v>
      </c>
      <c r="CS54" s="22" t="str">
        <f>IF([10]B!C53=0,"",[10]B!C53)</f>
        <v/>
      </c>
      <c r="CT54" s="21">
        <f>IF([10]C_miesieczne!B53=0,".",[10]C_miesieczne!B53)</f>
        <v>99.1</v>
      </c>
      <c r="CU54" s="22" t="str">
        <f>IF([10]C_miesieczne!C53=0,"",[10]C_miesieczne!C53)</f>
        <v/>
      </c>
      <c r="CV54" s="21">
        <f>IF([10]A!D53=0,".",[10]A!D53)</f>
        <v>90</v>
      </c>
      <c r="CW54" s="22" t="str">
        <f>IF([10]A!E53=0,"",[10]A!E53)</f>
        <v/>
      </c>
      <c r="CX54" s="21">
        <f>IF([10]B!D53=0,".",[10]B!D53)</f>
        <v>99.6</v>
      </c>
      <c r="CY54" s="22" t="str">
        <f>IF([10]B!E53=0,"",[10]B!E53)</f>
        <v/>
      </c>
      <c r="CZ54" s="21">
        <f>IF([10]C_miesieczne!D53=0,".",[10]C_miesieczne!D53)</f>
        <v>91</v>
      </c>
      <c r="DA54" s="22" t="str">
        <f>IF([10]C_miesieczne!E53=0,"",[10]C_miesieczne!E53)</f>
        <v/>
      </c>
      <c r="DB54" s="21">
        <f>IF([10]A!H53=0,".",[10]A!H53)</f>
        <v>99</v>
      </c>
      <c r="DC54" s="22" t="str">
        <f>IF([10]A!I53=0,"",[10]A!I53)</f>
        <v/>
      </c>
      <c r="DD54" s="21">
        <f>IF([10]B!H53=0,".",[10]B!H53)</f>
        <v>99.7</v>
      </c>
      <c r="DE54" s="22" t="str">
        <f>IF([10]B!I53=0,"",[10]B!I53)</f>
        <v/>
      </c>
      <c r="DF54" s="21">
        <f>IF([10]C_miesieczne!F53=0,".",[10]C_miesieczne!F53)</f>
        <v>99.7</v>
      </c>
      <c r="DG54" s="22" t="str">
        <f>IF([10]C_miesieczne!G53=0,"",[10]C_miesieczne!G53)</f>
        <v/>
      </c>
      <c r="DH54" s="21">
        <f>IF([10]A!BB53=0,".",[10]A!BB53)</f>
        <v>98.4</v>
      </c>
      <c r="DI54" s="22" t="str">
        <f>IF([10]A!BC53=0,"",[10]A!BC53)</f>
        <v/>
      </c>
      <c r="DJ54" s="21">
        <f>IF([10]B!BB53=0,".",[10]B!BB53)</f>
        <v>100</v>
      </c>
      <c r="DK54" s="22" t="str">
        <f>IF([10]B!BC53=0,"",[10]B!BC53)</f>
        <v/>
      </c>
      <c r="DL54" s="21">
        <f>IF([10]C_miesieczne!H53=0,".",[10]C_miesieczne!H53)</f>
        <v>98.4</v>
      </c>
      <c r="DM54" s="22" t="str">
        <f>IF([10]C_miesieczne!I53=0,"",[10]C_miesieczne!I53)</f>
        <v/>
      </c>
      <c r="DN54" s="21">
        <f>IF([10]A!BD53=0,".",[10]A!BD53)</f>
        <v>101.7</v>
      </c>
      <c r="DO54" s="22" t="str">
        <f>IF([10]A!BE53=0,"",[10]A!BE53)</f>
        <v/>
      </c>
      <c r="DP54" s="21">
        <f>IF([10]B!BD53=0,".",[10]B!BD53)</f>
        <v>100</v>
      </c>
      <c r="DQ54" s="22" t="str">
        <f>IF([10]B!BE53=0,"",[10]B!BE53)</f>
        <v/>
      </c>
      <c r="DR54" s="21">
        <f>IF([10]C_miesieczne!J53=0,".",[10]C_miesieczne!J53)</f>
        <v>101.5</v>
      </c>
      <c r="DS54" s="22" t="str">
        <f>IF([10]C_miesieczne!K53=0,"",[10]C_miesieczne!K53)</f>
        <v/>
      </c>
      <c r="DT54" s="21">
        <f>IF([11]A_Prod_bud_mont!B53=0,".",[11]A_Prod_bud_mont!B53)</f>
        <v>98.3</v>
      </c>
      <c r="DU54" s="22" t="str">
        <f>IF([11]A_Prod_bud_mont!C53=0,"",[11]A_Prod_bud_mont!C53)</f>
        <v/>
      </c>
      <c r="DV54" s="21">
        <f>IF([11]B_Prod_bud_mont!B53=0,".",[11]B_Prod_bud_mont!B53)</f>
        <v>99.9</v>
      </c>
      <c r="DW54" s="22" t="str">
        <f>IF([11]B_Prod_bud_mont!C53=0,"",[11]B_Prod_bud_mont!C53)</f>
        <v/>
      </c>
      <c r="DX54" s="21">
        <f>IF([11]Miesieczne!B53=0,".",[11]Miesieczne!B53)</f>
        <v>98.4</v>
      </c>
      <c r="DY54" s="22" t="str">
        <f>IF([11]Miesieczne!C53=0,"",[11]Miesieczne!C53)</f>
        <v/>
      </c>
      <c r="DZ54" s="21">
        <f>IF([12]A!B53=0,".",[12]A!B53)</f>
        <v>100.6</v>
      </c>
      <c r="EA54" s="22" t="str">
        <f>IF([12]A!C53=0,"",[12]A!C53)</f>
        <v/>
      </c>
      <c r="EB54" s="21">
        <f>IF([12]B!B53=0,".",[12]B!B53)</f>
        <v>99.8</v>
      </c>
      <c r="EC54" s="22" t="str">
        <f>IF([12]B!C53=0,"",[12]B!C53)</f>
        <v/>
      </c>
      <c r="ED54" s="21">
        <f>IF([12]C!B53=0,".",[12]C!B53)</f>
        <v>100.5</v>
      </c>
      <c r="EE54" s="22" t="str">
        <f>IF([12]C!C53=0,"",[12]C!C53)</f>
        <v/>
      </c>
      <c r="EF54" s="21">
        <f>IF([13]Miesieczne!B53=0,".",[13]Miesieczne!B53)</f>
        <v>101.5</v>
      </c>
      <c r="EG54" s="6" t="str">
        <f>IF([13]Miesieczne!C53=0,"",[13]Miesieczne!C53)</f>
        <v/>
      </c>
      <c r="EH54" s="21">
        <f>IF([13]Miesieczne!D53=0,".",[13]Miesieczne!D53)</f>
        <v>100.9</v>
      </c>
      <c r="EI54" s="22" t="str">
        <f>IF([13]Miesieczne!E53=0,"",[13]Miesieczne!E53)</f>
        <v/>
      </c>
      <c r="EJ54" s="6">
        <f>IF([13]Miesieczne!F53=0,".",[13]Miesieczne!F53)</f>
        <v>95.5</v>
      </c>
      <c r="EK54" s="6" t="str">
        <f>IF([13]Miesieczne!G53=0,"",[13]Miesieczne!G53)</f>
        <v/>
      </c>
      <c r="EL54" s="21">
        <f>IF([13]Miesieczne!H53=0,".",[13]Miesieczne!H53)</f>
        <v>98.7</v>
      </c>
      <c r="EM54" s="22" t="str">
        <f>IF([13]Miesieczne!I53=0,"",[13]Miesieczne!I53)</f>
        <v/>
      </c>
      <c r="EN54" s="6">
        <f>IF([13]Miesieczne!J53=0,".",[13]Miesieczne!J53)</f>
        <v>106.3</v>
      </c>
      <c r="EO54" s="22" t="str">
        <f>IF([13]Miesieczne!K53=0,"",[13]Miesieczne!K53)</f>
        <v/>
      </c>
      <c r="EP54" s="13">
        <v>418.82</v>
      </c>
      <c r="EQ54" s="57"/>
      <c r="ER54" s="13">
        <v>309.98</v>
      </c>
      <c r="ES54" s="13"/>
      <c r="ET54" s="24">
        <v>339.96</v>
      </c>
      <c r="EU54" s="57"/>
      <c r="EV54" s="6">
        <f>IF([14]Wskazniki!B53=0,".",[14]Wskazniki!B53)</f>
        <v>97.4</v>
      </c>
      <c r="EW54" s="22" t="str">
        <f>IF([14]Wskazniki!C53=0,"",[14]Wskazniki!C53)</f>
        <v/>
      </c>
      <c r="EX54" s="21">
        <f>IF([14]Wskazniki!D53=0,".",[14]Wskazniki!D53)</f>
        <v>109.1</v>
      </c>
      <c r="EY54" s="22" t="str">
        <f>IF([14]Wskazniki!E53=0,"",[14]Wskazniki!E53)</f>
        <v/>
      </c>
      <c r="EZ54" s="6">
        <f>IF([14]Wskazniki!H53=0,".",[14]Wskazniki!H53)</f>
        <v>95.4</v>
      </c>
      <c r="FA54" s="22" t="str">
        <f>IF([14]Wskazniki!I53=0,"",[14]Wskazniki!I53)</f>
        <v/>
      </c>
      <c r="FB54" s="21">
        <f>IF([14]Wskazniki!BB53=0,".",[14]Wskazniki!BB53)</f>
        <v>114.6</v>
      </c>
      <c r="FC54" s="22" t="str">
        <f>IF([14]Wskazniki!BC53=0,"",[14]Wskazniki!BC53)</f>
        <v/>
      </c>
      <c r="FD54" s="6">
        <f>IF([14]Wskazniki!BD53=0,".",[14]Wskazniki!BD53)</f>
        <v>95.9</v>
      </c>
      <c r="FE54" s="22" t="str">
        <f>IF([14]Wskazniki!BE53=0,"",[14]Wskazniki!BE53)</f>
        <v/>
      </c>
      <c r="FF54" s="21">
        <f>IF([15]Miesieczne!B53=0,".",[15]Miesieczne!B53)</f>
        <v>119.6</v>
      </c>
      <c r="FG54" s="22" t="str">
        <f>IF([15]Miesieczne!C53=0,"",[15]Miesieczne!C53)</f>
        <v/>
      </c>
      <c r="FH54" s="6">
        <f>IF([16]A!B53=0,".",[16]A!B53)</f>
        <v>102.9</v>
      </c>
      <c r="FI54" s="22" t="str">
        <f>IF([16]A!C53=0,"",[16]A!C53)</f>
        <v/>
      </c>
      <c r="FJ54" s="21">
        <f>IF([16]A!D53=0,".",[16]A!D53)</f>
        <v>104</v>
      </c>
      <c r="FK54" s="22" t="str">
        <f>IF([16]A!E53=0,"",[16]A!E53)</f>
        <v/>
      </c>
      <c r="FL54" s="6">
        <f>IF([16]A!H53=0,".",[16]A!H53)</f>
        <v>103.3</v>
      </c>
      <c r="FM54" s="22" t="str">
        <f>IF([16]A!I53=0,"",[16]A!I53)</f>
        <v/>
      </c>
      <c r="FN54" s="21">
        <f>IF([16]A!BB53=0,".",[16]A!BB53)</f>
        <v>98.7</v>
      </c>
      <c r="FO54" s="95" t="str">
        <f>IF([16]A!BC53=0,"",[16]A!BC53)</f>
        <v/>
      </c>
      <c r="FP54" s="6">
        <f>IF([16]A!BD53=0,".",[16]A!BD53)</f>
        <v>105.3</v>
      </c>
      <c r="FQ54" s="22" t="str">
        <f>IF([16]A!BE53=0,"",[16]A!BE53)</f>
        <v/>
      </c>
      <c r="FR54" s="21">
        <f>IF([15]A!B53=0,".",[15]A!B53)</f>
        <v>97.1</v>
      </c>
      <c r="FS54" s="22" t="str">
        <f>IF([15]A!C53=0,"",[15]A!C53)</f>
        <v/>
      </c>
      <c r="FT54" s="6">
        <f>IF([16]B!B53=0,".",[16]B!B53)</f>
        <v>93.8</v>
      </c>
      <c r="FU54" s="22" t="str">
        <f>IF([16]B!C53=0,"",[16]B!C53)</f>
        <v/>
      </c>
      <c r="FV54" s="21">
        <f>IF([16]B!D53=0,".",[16]B!D53)</f>
        <v>89.8</v>
      </c>
      <c r="FW54" s="22" t="str">
        <f>IF([16]B!E53=0,"",[16]B!E53)</f>
        <v/>
      </c>
      <c r="FX54" s="6">
        <f>IF([16]B!H53=0,".",[16]B!H53)</f>
        <v>92.8</v>
      </c>
      <c r="FY54" s="22" t="str">
        <f>IF([16]B!I53=0,"",[16]B!I53)</f>
        <v/>
      </c>
      <c r="FZ54" s="21">
        <f>IF([16]B!BB53=0,".",[16]B!BB53)</f>
        <v>106.8</v>
      </c>
      <c r="GA54" s="22" t="str">
        <f>IF([16]B!BC53=0,"",[16]B!BC53)</f>
        <v/>
      </c>
      <c r="GB54" s="6">
        <f>IF([16]B!BD53=0,".",[16]B!BD53)</f>
        <v>92.3</v>
      </c>
      <c r="GC54" s="22" t="str">
        <f>IF([16]B!BE53=0,"",[16]B!BE53)</f>
        <v/>
      </c>
      <c r="GD54" s="21">
        <f>IF([15]B!B53=0,".",[15]B!B53)</f>
        <v>91.3</v>
      </c>
      <c r="GE54" s="22" t="str">
        <f>IF([15]B!C53=0,"",[15]B!C53)</f>
        <v/>
      </c>
      <c r="GF54" s="6">
        <f>IF([14]Miesieczne!B53=0,".",[14]Miesieczne!B53)</f>
        <v>96.3</v>
      </c>
      <c r="GG54" s="6" t="str">
        <f>IF([14]Miesieczne!C53=0,"",[14]Miesieczne!C53)</f>
        <v/>
      </c>
      <c r="GH54" s="21">
        <f>IF([14]Miesieczne!D53=0,".",[14]Miesieczne!D53)</f>
        <v>106.8</v>
      </c>
      <c r="GI54" s="22" t="str">
        <f>IF([14]Miesieczne!E53=0,"",[14]Miesieczne!E53)</f>
        <v/>
      </c>
      <c r="GJ54" s="6">
        <f>IF([14]Miesieczne!F53=0,".",[14]Miesieczne!F53)</f>
        <v>94.9</v>
      </c>
      <c r="GK54" s="6" t="str">
        <f>IF([14]Miesieczne!G53=0,"",[14]Miesieczne!G53)</f>
        <v/>
      </c>
      <c r="GL54" s="21">
        <f>IF([14]Miesieczne!H53=0,".",[14]Miesieczne!H53)</f>
        <v>105.5</v>
      </c>
      <c r="GM54" s="22" t="str">
        <f>IF([14]Miesieczne!I53=0,"",[14]Miesieczne!I53)</f>
        <v/>
      </c>
      <c r="GN54" s="6">
        <f>IF([14]Miesieczne!J53=0,".",[14]Miesieczne!J53)</f>
        <v>97.9</v>
      </c>
      <c r="GO54" s="6" t="str">
        <f>IF([14]Miesieczne!K53=0,"",[14]Miesieczne!K53)</f>
        <v/>
      </c>
      <c r="GP54" s="21">
        <f>IF([15]Miesieczne!D53=0,".",[15]Miesieczne!D53)</f>
        <v>102.2</v>
      </c>
      <c r="GQ54" s="22" t="str">
        <f>IF([15]Miesieczne!E53=0,"",[15]Miesieczne!E53)</f>
        <v/>
      </c>
      <c r="GR54" s="6">
        <f>IF([16]Miesieczne!B53=0,".",[16]Miesieczne!B53)</f>
        <v>107.7</v>
      </c>
      <c r="GS54" s="6" t="str">
        <f>IF([16]Miesieczne!C53=0,"",[16]Miesieczne!C53)</f>
        <v/>
      </c>
      <c r="GT54" s="21">
        <f>IF([16]Miesieczne!D53=0,".",[16]Miesieczne!D53)</f>
        <v>108.6</v>
      </c>
      <c r="GU54" s="22" t="str">
        <f>IF([16]Miesieczne!E53=0,"",[16]Miesieczne!E53)</f>
        <v/>
      </c>
      <c r="GV54" s="6">
        <f>IF([16]Miesieczne!F53=0,".",[16]Miesieczne!F53)</f>
        <v>108.5</v>
      </c>
      <c r="GW54" s="6" t="str">
        <f>IF([16]Miesieczne!G53=0,"",[16]Miesieczne!G53)</f>
        <v/>
      </c>
      <c r="GX54" s="21">
        <f>IF([16]Miesieczne!H53=0,".",[16]Miesieczne!H53)</f>
        <v>99.4</v>
      </c>
      <c r="GY54" s="22" t="str">
        <f>IF([16]Miesieczne!I53=0,"",[16]Miesieczne!I53)</f>
        <v/>
      </c>
      <c r="GZ54" s="6">
        <f>IF([16]Miesieczne!J53=0,".",[16]Miesieczne!J53)</f>
        <v>107.8</v>
      </c>
      <c r="HA54" s="6" t="str">
        <f>IF([16]Miesieczne!K53=0,"",[16]Miesieczne!K53)</f>
        <v/>
      </c>
      <c r="HB54" s="21">
        <f>IF([15]Miesieczne!F53=0,".",[15]Miesieczne!F53)</f>
        <v>99.8</v>
      </c>
      <c r="HC54" s="22" t="str">
        <f>IF([15]Miesieczne!G53=0,"",[15]Miesieczne!G53)</f>
        <v/>
      </c>
      <c r="HD54" s="6">
        <f>IF([16]Miesieczne!L53=0,".",[16]Miesieczne!L53)</f>
        <v>101.5</v>
      </c>
      <c r="HE54" s="22" t="str">
        <f>IF([16]Miesieczne!M53=0,"",[16]Miesieczne!M53)</f>
        <v/>
      </c>
      <c r="HF54" s="6">
        <f>IF([16]Miesieczne!N53=0,".",[16]Miesieczne!N53)</f>
        <v>99.7</v>
      </c>
      <c r="HG54" s="6" t="str">
        <f>IF([16]Miesieczne!O53=0,"",[16]Miesieczne!O53)</f>
        <v/>
      </c>
      <c r="HH54" s="21">
        <f>IF([16]Miesieczne!P53=0,".",[16]Miesieczne!P53)</f>
        <v>101.9</v>
      </c>
      <c r="HI54" s="22" t="str">
        <f>IF([16]Miesieczne!Q53=0,"",[16]Miesieczne!Q53)</f>
        <v/>
      </c>
      <c r="HJ54" s="6">
        <f>IF([16]Miesieczne!R53=0,".",[16]Miesieczne!R53)</f>
        <v>100.2</v>
      </c>
      <c r="HK54" s="22" t="str">
        <f>IF([16]Miesieczne!S53=0,"",[16]Miesieczne!S53)</f>
        <v/>
      </c>
      <c r="HL54" s="6">
        <f>IF([16]Miesieczne!T53=0,".",[16]Miesieczne!T53)</f>
        <v>97.9</v>
      </c>
      <c r="HM54" s="22" t="str">
        <f>IF([16]Miesieczne!U53=0,"",[16]Miesieczne!U53)</f>
        <v/>
      </c>
      <c r="HN54" s="6">
        <f>IF([15]Miesieczne!H53=0,".",[15]Miesieczne!H53)</f>
        <v>101.6</v>
      </c>
      <c r="HO54" s="6" t="str">
        <f>IF([15]Miesieczne!I53=0,"",[15]Miesieczne!I53)</f>
        <v/>
      </c>
      <c r="HP54" s="21">
        <f>IF([16]Miesieczne!V53=0,".",[16]Miesieczne!V53)</f>
        <v>93.2</v>
      </c>
      <c r="HQ54" s="22" t="str">
        <f>IF([16]Miesieczne!W53=0,"",[16]Miesieczne!W53)</f>
        <v/>
      </c>
      <c r="HR54" s="6">
        <f>IF([16]Miesieczne!X53=0,".",[16]Miesieczne!X53)</f>
        <v>97.3</v>
      </c>
      <c r="HS54" s="6" t="str">
        <f>IF([16]Miesieczne!Y53=0,"",[16]Miesieczne!Y53)</f>
        <v/>
      </c>
      <c r="HT54" s="21">
        <f>IF([16]Miesieczne!Z53=0,".",[16]Miesieczne!Z53)</f>
        <v>90</v>
      </c>
      <c r="HU54" s="22" t="str">
        <f>IF([16]Miesieczne!AA53=0,"",[16]Miesieczne!AA53)</f>
        <v/>
      </c>
      <c r="HV54" s="6">
        <f>IF([16]Miesieczne!AB53=0,".",[16]Miesieczne!AB53)</f>
        <v>96.4</v>
      </c>
      <c r="HW54" s="6" t="str">
        <f>IF([16]Miesieczne!AC53=0,"",[16]Miesieczne!AC53)</f>
        <v/>
      </c>
      <c r="HX54" s="21">
        <f>IF([16]Miesieczne!AD53=0,".",[16]Miesieczne!AD53)</f>
        <v>108</v>
      </c>
      <c r="HY54" s="22" t="str">
        <f>IF([16]Miesieczne!AE53=0,"",[16]Miesieczne!AE53)</f>
        <v/>
      </c>
      <c r="HZ54" s="6">
        <f>IF([16]Miesieczne!AF53=0,".",[16]Miesieczne!AF53)</f>
        <v>96.4</v>
      </c>
      <c r="IA54" s="6" t="str">
        <f>IF([16]Miesieczne!AG53=0,"",[16]Miesieczne!AG53)</f>
        <v/>
      </c>
      <c r="IB54" s="19">
        <f>IF([17]Miesieczne!B53=0,".",[17]Miesieczne!B53)</f>
        <v>6255</v>
      </c>
      <c r="IC54" s="58" t="str">
        <f>IF([17]Miesieczne!C53=0,"",[17]Miesieczne!C53)</f>
        <v/>
      </c>
      <c r="ID54" s="3">
        <f>IF([17]Miesieczne!D53=0,".",[17]Miesieczne!D53)</f>
        <v>655</v>
      </c>
      <c r="IE54" s="3" t="str">
        <f>IF([17]Miesieczne!E53=0,"",[17]Miesieczne!E53)</f>
        <v/>
      </c>
      <c r="IF54" s="19">
        <f>IF([18]Miesieczne!B53=0,".",[18]Miesieczne!B53)</f>
        <v>14314</v>
      </c>
      <c r="IG54" s="58" t="str">
        <f>IF([18]Miesieczne!C53=0,"",[18]Miesieczne!C53)</f>
        <v/>
      </c>
      <c r="IH54" s="3">
        <v>2088</v>
      </c>
      <c r="II54" s="3"/>
      <c r="IJ54" s="19">
        <f>IF([19]Wartosci_miesieczne!B53=0,".",[19]Wartosci_miesieczne!B53)</f>
        <v>12588</v>
      </c>
      <c r="IK54" s="22" t="str">
        <f>IF([19]Wartosci_miesieczne!C53=0,"",[19]Wartosci_miesieczne!C53)</f>
        <v/>
      </c>
      <c r="IL54" s="6">
        <f>IF(ROUND([20]Wartosci!B53/1000,1)=0,".",ROUND([20]Wartosci!B53/1000,1))</f>
        <v>40.799999999999997</v>
      </c>
      <c r="IM54" s="22" t="str">
        <f>IF([20]Wartosci!C53=0,"",[20]Wartosci!C53)</f>
        <v/>
      </c>
      <c r="IN54" s="21">
        <f>IF([21]Miesieczne!B53=0,".",[21]Miesieczne!B53)</f>
        <v>90.1</v>
      </c>
      <c r="IO54" s="22" t="str">
        <f>IF([21]Miesieczne!C53=0,"",[21]Miesieczne!C53)</f>
        <v/>
      </c>
      <c r="IP54" s="6">
        <f>IF([21]Miesieczne!D53=0,".",[21]Miesieczne!D53)</f>
        <v>105.1</v>
      </c>
      <c r="IQ54" s="6" t="str">
        <f>IF([21]Miesieczne!E53=0,"",[21]Miesieczne!E53)</f>
        <v/>
      </c>
      <c r="IR54" s="21">
        <f>IF([21]Miesieczne!F53=0,".",[21]Miesieczne!F53)</f>
        <v>94.3</v>
      </c>
      <c r="IS54" s="22" t="str">
        <f>IF([21]Miesieczne!G53=0,"",[21]Miesieczne!G53)</f>
        <v/>
      </c>
      <c r="IT54" s="6" t="s">
        <v>569</v>
      </c>
      <c r="IU54" s="6"/>
      <c r="IV54" s="21">
        <f>IF([21]Ceny_stale_A!B53=0,".",[21]Ceny_stale_A!B53)</f>
        <v>104.2</v>
      </c>
      <c r="IW54" s="95" t="str">
        <f>IF([21]Ceny_stale_A!C53=0,"",[21]Ceny_stale_A!C53)</f>
        <v/>
      </c>
      <c r="IX54" s="96" t="s">
        <v>569</v>
      </c>
      <c r="IY54" s="6"/>
      <c r="IZ54" s="21" t="s">
        <v>569</v>
      </c>
      <c r="JA54" s="22"/>
      <c r="JB54" s="6" t="s">
        <v>569</v>
      </c>
      <c r="JC54" s="6"/>
      <c r="JD54" s="21">
        <f>IF([22]Miesieczne!D53=0,".",[22]Miesieczne!D53)</f>
        <v>56863.8</v>
      </c>
      <c r="JE54" s="22" t="str">
        <f>IF([22]Miesieczne!E53=0,"",[22]Miesieczne!E53)</f>
        <v/>
      </c>
      <c r="JF54" s="6">
        <f>IF([22]Miesieczne!F53=0,".",[22]Miesieczne!F53)</f>
        <v>58468.3</v>
      </c>
      <c r="JG54" s="6" t="str">
        <f>IF([22]Miesieczne!G53=0,"",[22]Miesieczne!G53)</f>
        <v/>
      </c>
      <c r="JH54" s="21">
        <f>IF([22]Miesieczne!H53=0,".",[22]Miesieczne!H53)</f>
        <v>-1604.5</v>
      </c>
      <c r="JI54" s="22" t="str">
        <f>IF([22]Miesieczne!I53=0,"",[22]Miesieczne!I53)</f>
        <v/>
      </c>
      <c r="JJ54" s="6">
        <f>IF([22]Miesieczne!J53=0,".",[22]Miesieczne!J53)</f>
        <v>104.1</v>
      </c>
      <c r="JK54" s="6" t="str">
        <f>IF([22]Miesieczne!K53=0,"",[22]Miesieczne!K53)</f>
        <v/>
      </c>
      <c r="JL54" s="21">
        <f>IF([22]Miesieczne!L53=0,".",[22]Miesieczne!L53)</f>
        <v>91.1</v>
      </c>
      <c r="JM54" s="22" t="str">
        <f>IF([22]Miesieczne!M53=0,"",[22]Miesieczne!M53)</f>
        <v/>
      </c>
      <c r="JN54" s="6">
        <f>IF([22]Miesieczne!N53=0,".",[22]Miesieczne!N53)</f>
        <v>107.1</v>
      </c>
      <c r="JO54" s="6" t="str">
        <f>IF([22]Miesieczne!O53=0,"",[22]Miesieczne!O53)</f>
        <v/>
      </c>
      <c r="JP54" s="21">
        <f>IF([22]Miesieczne!P53=0,".",[22]Miesieczne!P53)</f>
        <v>94.2</v>
      </c>
      <c r="JQ54" s="6" t="str">
        <f>IF([22]Miesieczne!Q53=0,"",[22]Miesieczne!Q53)</f>
        <v/>
      </c>
      <c r="JR54" s="6"/>
      <c r="JS54" s="25"/>
      <c r="JT54" s="25"/>
    </row>
    <row r="55" spans="1:280" s="4" customFormat="1" ht="15" customHeight="1" x14ac:dyDescent="0.2">
      <c r="A55" s="110" t="s">
        <v>276</v>
      </c>
      <c r="B55" s="19">
        <f>IF([1]Wartosci!B54=0,".",[1]Wartosci!B54)</f>
        <v>38496</v>
      </c>
      <c r="C55" s="58" t="str">
        <f>IF([1]Wartosci!C54=0,"",[1]Wartosci!C54)</f>
        <v/>
      </c>
      <c r="D55" s="19">
        <f>IF([2]Wartosci!B54=0,".",[2]Wartosci!B54)</f>
        <v>5491</v>
      </c>
      <c r="E55" s="58" t="str">
        <f>IF([2]Wartosci!C54=0,"",[2]Wartosci!C54)</f>
        <v/>
      </c>
      <c r="F55" s="63">
        <f>IF([2]Miesieczne_I!B54=0,".",[2]Miesieczne_I!B54)</f>
        <v>97.9</v>
      </c>
      <c r="G55" s="63" t="str">
        <f>IF([2]Miesieczne_I!C54=0,"",[2]Miesieczne_I!C54)</f>
        <v/>
      </c>
      <c r="H55" s="21">
        <f>IF([2]A!B54=0,".",[2]A!B54)</f>
        <v>100.3</v>
      </c>
      <c r="I55" s="22" t="str">
        <f>IF([2]A!C54=0,"",[2]A!C54)</f>
        <v/>
      </c>
      <c r="J55" s="21">
        <f>IF([2]B!B54=0,".",[2]B!B54)</f>
        <v>99.8</v>
      </c>
      <c r="K55" s="22" t="str">
        <f>IF([2]B!C54=0,"",[2]B!C54)</f>
        <v/>
      </c>
      <c r="L55" s="21">
        <f>IF([3]Wartosci!T54=0,".",[3]Wartosci!T54)</f>
        <v>13.4</v>
      </c>
      <c r="M55" s="22" t="str">
        <f>IF([3]Wartosci!U54=0,"",[3]Wartosci!U54)</f>
        <v/>
      </c>
      <c r="N55" s="24">
        <f>IF([4]Wartosci!B54=0,".",[4]Wartosci!B54)</f>
        <v>4221.5</v>
      </c>
      <c r="O55" s="57" t="str">
        <f>IF([4]Wartosci!C54=0,"",[4]Wartosci!C54)</f>
        <v/>
      </c>
      <c r="P55" s="21">
        <f>IF([4]A!B54=0,".",[4]A!B54)</f>
        <v>102.7</v>
      </c>
      <c r="Q55" s="22" t="str">
        <f>IF([4]A!C54=0,"",[4]A!C54)</f>
        <v/>
      </c>
      <c r="R55" s="21">
        <f>IF([4]B!B54=0,".",[4]B!B54)</f>
        <v>108.3</v>
      </c>
      <c r="S55" s="22" t="str">
        <f>IF([4]B!C54=0,"",[4]B!C54)</f>
        <v/>
      </c>
      <c r="T55" s="64">
        <f>IF([4]Miesieczne!B54=0,".",[4]Miesieczne!B54)</f>
        <v>100.8</v>
      </c>
      <c r="U55" s="64" t="str">
        <f>IF([4]Miesieczne!C54=0,"",[4]Miesieczne!C54)</f>
        <v/>
      </c>
      <c r="V55" s="66">
        <f>IF([4]Miesieczne!D54=0,".",[4]Miesieczne!D54)</f>
        <v>102.1</v>
      </c>
      <c r="W55" s="67" t="str">
        <f>IF([4]Miesieczne!E54=0,"",[4]Miesieczne!E54)</f>
        <v/>
      </c>
      <c r="X55" s="64">
        <f>IF([4]Miesieczne!F54=0,".",[4]Miesieczne!F54)</f>
        <v>108.2</v>
      </c>
      <c r="Y55" s="64" t="str">
        <f>IF([4]Miesieczne!G54=0,"",[4]Miesieczne!G54)</f>
        <v/>
      </c>
      <c r="Z55" s="24">
        <f>IF([5]Wartosci!X54=0,".",[5]Wartosci!X54)</f>
        <v>1943.35</v>
      </c>
      <c r="AA55" s="57" t="str">
        <f>IF([5]Wartosci!Y54=0,"",[5]Wartosci!Y54)</f>
        <v/>
      </c>
      <c r="AB55" s="21">
        <f>IF([5]A!X54=0,".",[5]A!X54)</f>
        <v>105.7</v>
      </c>
      <c r="AC55" s="22" t="str">
        <f>IF([5]A!Y54=0,"",[5]A!Y54)</f>
        <v/>
      </c>
      <c r="AD55" s="21">
        <f>IF([5]B!X54=0,".",[5]B!X54)</f>
        <v>100.2</v>
      </c>
      <c r="AE55" s="22" t="str">
        <f>IF([5]B!Y54=0,"",[5]B!Y54)</f>
        <v/>
      </c>
      <c r="AF55" s="64">
        <f>IF([5]Miesieczne!B54=0,".",[5]Miesieczne!B54)</f>
        <v>93.7</v>
      </c>
      <c r="AG55" s="64" t="str">
        <f>IF([5]Miesieczne!C54=0,"",[5]Miesieczne!C54)</f>
        <v/>
      </c>
      <c r="AH55" s="66">
        <f>IF([5]Miesieczne!D54=0,".",[5]Miesieczne!D54)</f>
        <v>104.8</v>
      </c>
      <c r="AI55" s="67" t="str">
        <f>IF([5]Miesieczne!E54=0,"",[5]Miesieczne!E54)</f>
        <v/>
      </c>
      <c r="AJ55" s="64">
        <f>IF([5]Miesieczne!F54=0,".",[5]Miesieczne!F54)</f>
        <v>100.1</v>
      </c>
      <c r="AK55" s="64" t="str">
        <f>IF([5]Miesieczne!G54=0,"",[5]Miesieczne!G54)</f>
        <v/>
      </c>
      <c r="AL55" s="24">
        <f>IF([5]Wartosci!AH54=0,".",[5]Wartosci!AH54)</f>
        <v>1122.45</v>
      </c>
      <c r="AM55" s="57" t="str">
        <f>IF([5]Wartosci!AI54=0,"",[5]Wartosci!AI54)</f>
        <v/>
      </c>
      <c r="AN55" s="21">
        <f>IF([5]A!AH54=0,".",[5]A!AH54)</f>
        <v>105.9</v>
      </c>
      <c r="AO55" s="22" t="str">
        <f>IF([5]A!AI54=0,"",[5]A!AI54)</f>
        <v/>
      </c>
      <c r="AP55" s="21">
        <f>IF([5]B!AH54=0,".",[5]B!AH54)</f>
        <v>99.9</v>
      </c>
      <c r="AQ55" s="22" t="str">
        <f>IF([5]B!AI54=0,"",[5]B!AI54)</f>
        <v/>
      </c>
      <c r="AR55" s="21">
        <f>IF([5]Miesieczne!H54=0,".",[5]Miesieczne!H54)</f>
        <v>94</v>
      </c>
      <c r="AS55" s="22" t="str">
        <f>IF([5]Miesieczne!I54=0,"",[5]Miesieczne!I54)</f>
        <v/>
      </c>
      <c r="AT55" s="21">
        <f>IF([5]Miesieczne!J54=0,".",[5]Miesieczne!J54)</f>
        <v>105</v>
      </c>
      <c r="AU55" s="22" t="str">
        <f>IF([5]Miesieczne!K54=0,"",[5]Miesieczne!K54)</f>
        <v/>
      </c>
      <c r="AV55" s="21">
        <f>IF([5]Miesieczne!L54=0,".",[5]Miesieczne!L54)</f>
        <v>99.8</v>
      </c>
      <c r="AW55" s="22" t="str">
        <f>IF([5]Miesieczne!M54=0,"",[5]Miesieczne!M54)</f>
        <v/>
      </c>
      <c r="AX55" s="21">
        <f>IF([6]Miesieczne!B54=0,".",[6]Miesieczne!B54)</f>
        <v>555.79999999999995</v>
      </c>
      <c r="AY55" s="22" t="str">
        <f>IF([6]Miesieczne!C54=0,"",[6]Miesieczne!C54)</f>
        <v/>
      </c>
      <c r="AZ55" s="21">
        <f>IF([6]Miesieczne!D54=0,".",[6]Miesieczne!D54)</f>
        <v>960.3</v>
      </c>
      <c r="BA55" s="22" t="str">
        <f>IF([6]Miesieczne!E54=0,"",[6]Miesieczne!E54)</f>
        <v/>
      </c>
      <c r="BB55" s="21">
        <f>IF([6]Miesieczne!F54=0,".",[6]Miesieczne!F54)</f>
        <v>978.9</v>
      </c>
      <c r="BC55" s="22" t="str">
        <f>IF([6]Miesieczne!G54=0,"",[6]Miesieczne!G54)</f>
        <v/>
      </c>
      <c r="BD55" s="21">
        <f>IF([7]Miesieczne!B54=0,".",[7]Miesieczne!B54)</f>
        <v>947.8</v>
      </c>
      <c r="BE55" s="22" t="str">
        <f>IF([7]Miesieczne!C54=0,"",[7]Miesieczne!C54)</f>
        <v/>
      </c>
      <c r="BF55" s="21">
        <f>IF([7]Miesieczne!D54=0,".",[7]Miesieczne!D54)</f>
        <v>143</v>
      </c>
      <c r="BG55" s="22" t="str">
        <f>IF([7]Miesieczne!E54=0,"",[7]Miesieczne!E54)</f>
        <v/>
      </c>
      <c r="BH55" s="24">
        <f>IF([7]Miesieczne!F54=0,".",[7]Miesieczne!F54)</f>
        <v>2.5</v>
      </c>
      <c r="BI55" s="57" t="str">
        <f>IF([7]Miesieczne!G54=0,"",[7]Miesieczne!G54)</f>
        <v/>
      </c>
      <c r="BJ55" s="24">
        <f>IF([7]Miesieczne!H54=0,".",[7]Miesieczne!H54)</f>
        <v>4</v>
      </c>
      <c r="BK55" s="57" t="str">
        <f>IF([7]Miesieczne!I54=0,"",[7]Miesieczne!I54)</f>
        <v/>
      </c>
      <c r="BL55" s="24">
        <f>IF([7]Miesieczne!J54=0,".",[7]Miesieczne!J54)</f>
        <v>1</v>
      </c>
      <c r="BM55" s="57" t="str">
        <f>IF([7]Miesieczne!K54=0,"",[7]Miesieczne!K54)</f>
        <v/>
      </c>
      <c r="BN55" s="24">
        <f>IF([7]Miesieczne!L54=0,".",[7]Miesieczne!L54)</f>
        <v>2.75</v>
      </c>
      <c r="BO55" s="57" t="str">
        <f>IF([7]Miesieczne!M54=0,"",[7]Miesieczne!M54)</f>
        <v/>
      </c>
      <c r="BP55" s="21">
        <f>IF([7]Miesieczne!N54=0,".",[7]Miesieczne!N54)</f>
        <v>1.1000000000000001</v>
      </c>
      <c r="BQ55" s="22" t="str">
        <f>IF([7]Miesieczne!O54=0,"",[7]Miesieczne!O54)</f>
        <v/>
      </c>
      <c r="BR55" s="21">
        <f>IF([7]Miesieczne!P54=0,".",[7]Miesieczne!P54)</f>
        <v>2.7</v>
      </c>
      <c r="BS55" s="22" t="str">
        <f>IF([7]Miesieczne!Q54=0,"",[7]Miesieczne!Q54)</f>
        <v/>
      </c>
      <c r="BT55" s="21">
        <f>IF([7]Miesieczne!R54=0,".",[7]Miesieczne!R54)</f>
        <v>1.1000000000000001</v>
      </c>
      <c r="BU55" s="22" t="str">
        <f>IF([7]Miesieczne!S54=0,"",[7]Miesieczne!S54)</f>
        <v/>
      </c>
      <c r="BV55" s="21">
        <f>IF([7]Miesieczne!T54=0,".",[7]Miesieczne!T54)</f>
        <v>2.6</v>
      </c>
      <c r="BW55" s="22" t="str">
        <f>IF([7]Miesieczne!U54=0,"",[7]Miesieczne!U54)</f>
        <v/>
      </c>
      <c r="BX55" s="21">
        <f>IF([8]Wartosci!B54=0,".",[8]Wartosci!B54)</f>
        <v>7.8</v>
      </c>
      <c r="BY55" s="22" t="str">
        <f>IF([8]Wartosci!C54=0,"",[8]Wartosci!C54)</f>
        <v/>
      </c>
      <c r="BZ55" s="21">
        <f>IF([9]A!B54=0,".",[9]A!B54)</f>
        <v>74.8</v>
      </c>
      <c r="CA55" s="22" t="str">
        <f>IF([9]A!C54=0,"",[9]A!C54)</f>
        <v/>
      </c>
      <c r="CB55" s="21">
        <f>IF([9]B!B54=0,".",[9]B!B54)</f>
        <v>102.5</v>
      </c>
      <c r="CC55" s="22" t="str">
        <f>IF([9]B!C54=0,"",[9]B!C54)</f>
        <v/>
      </c>
      <c r="CD55" s="21">
        <f>IF([9]A!D54=0,".",[9]A!D54)</f>
        <v>76</v>
      </c>
      <c r="CE55" s="22" t="str">
        <f>IF([9]A!E54=0,"",[9]A!E54)</f>
        <v/>
      </c>
      <c r="CF55" s="21">
        <f>IF([9]B!D54=0,".",[9]B!D54)</f>
        <v>104.8</v>
      </c>
      <c r="CG55" s="22" t="str">
        <f>IF([9]B!E54=0,"",[9]B!E54)</f>
        <v/>
      </c>
      <c r="CH55" s="21">
        <f>IF([9]A!N54=0,".",[9]A!N54)</f>
        <v>92.6</v>
      </c>
      <c r="CI55" s="22" t="str">
        <f>IF([9]A!O54=0,"",[9]A!O54)</f>
        <v/>
      </c>
      <c r="CJ55" s="21">
        <f>IF([9]B!N54=0,".",[9]B!N54)</f>
        <v>101</v>
      </c>
      <c r="CK55" s="22" t="str">
        <f>IF([9]B!O54=0,"",[9]B!O54)</f>
        <v/>
      </c>
      <c r="CL55" s="21">
        <f>IF([9]A!P54=0,".",[9]A!P54)</f>
        <v>98.5</v>
      </c>
      <c r="CM55" s="22" t="str">
        <f>IF([9]A!Q54=0,"",[9]A!Q54)</f>
        <v/>
      </c>
      <c r="CN55" s="21">
        <f>IF([9]B!P54=0,".",[9]B!P54)</f>
        <v>96.5</v>
      </c>
      <c r="CO55" s="22" t="str">
        <f>IF([9]B!Q54=0,"",[9]B!Q54)</f>
        <v/>
      </c>
      <c r="CP55" s="21">
        <f>IF([10]A!B54=0,".",[10]A!B54)</f>
        <v>99</v>
      </c>
      <c r="CQ55" s="22" t="str">
        <f>IF([10]A!C54=0,"",[10]A!C54)</f>
        <v/>
      </c>
      <c r="CR55" s="21">
        <f>IF([10]B!B54=0,".",[10]B!B54)</f>
        <v>99.9</v>
      </c>
      <c r="CS55" s="22" t="str">
        <f>IF([10]B!C54=0,"",[10]B!C54)</f>
        <v/>
      </c>
      <c r="CT55" s="21">
        <f>IF([10]C_miesieczne!B54=0,".",[10]C_miesieczne!B54)</f>
        <v>99</v>
      </c>
      <c r="CU55" s="22" t="str">
        <f>IF([10]C_miesieczne!C54=0,"",[10]C_miesieczne!C54)</f>
        <v/>
      </c>
      <c r="CV55" s="21">
        <f>IF([10]A!D54=0,".",[10]A!D54)</f>
        <v>90.3</v>
      </c>
      <c r="CW55" s="22" t="str">
        <f>IF([10]A!E54=0,"",[10]A!E54)</f>
        <v/>
      </c>
      <c r="CX55" s="21">
        <f>IF([10]B!D54=0,".",[10]B!D54)</f>
        <v>99.2</v>
      </c>
      <c r="CY55" s="22" t="str">
        <f>IF([10]B!E54=0,"",[10]B!E54)</f>
        <v/>
      </c>
      <c r="CZ55" s="21">
        <f>IF([10]C_miesieczne!D54=0,".",[10]C_miesieczne!D54)</f>
        <v>90.3</v>
      </c>
      <c r="DA55" s="22" t="str">
        <f>IF([10]C_miesieczne!E54=0,"",[10]C_miesieczne!E54)</f>
        <v/>
      </c>
      <c r="DB55" s="21">
        <f>IF([10]A!H54=0,".",[10]A!H54)</f>
        <v>99.7</v>
      </c>
      <c r="DC55" s="22" t="str">
        <f>IF([10]A!I54=0,"",[10]A!I54)</f>
        <v/>
      </c>
      <c r="DD55" s="21">
        <f>IF([10]B!H54=0,".",[10]B!H54)</f>
        <v>100</v>
      </c>
      <c r="DE55" s="22" t="str">
        <f>IF([10]B!I54=0,"",[10]B!I54)</f>
        <v/>
      </c>
      <c r="DF55" s="21">
        <f>IF([10]C_miesieczne!F54=0,".",[10]C_miesieczne!F54)</f>
        <v>99.7</v>
      </c>
      <c r="DG55" s="22" t="str">
        <f>IF([10]C_miesieczne!G54=0,"",[10]C_miesieczne!G54)</f>
        <v/>
      </c>
      <c r="DH55" s="21">
        <f>IF([10]A!BB54=0,".",[10]A!BB54)</f>
        <v>98.4</v>
      </c>
      <c r="DI55" s="22" t="str">
        <f>IF([10]A!BC54=0,"",[10]A!BC54)</f>
        <v/>
      </c>
      <c r="DJ55" s="21">
        <f>IF([10]B!BB54=0,".",[10]B!BB54)</f>
        <v>100</v>
      </c>
      <c r="DK55" s="22" t="str">
        <f>IF([10]B!BC54=0,"",[10]B!BC54)</f>
        <v/>
      </c>
      <c r="DL55" s="21">
        <f>IF([10]C_miesieczne!H54=0,".",[10]C_miesieczne!H54)</f>
        <v>98.4</v>
      </c>
      <c r="DM55" s="22" t="str">
        <f>IF([10]C_miesieczne!I54=0,"",[10]C_miesieczne!I54)</f>
        <v/>
      </c>
      <c r="DN55" s="21">
        <f>IF([10]A!BD54=0,".",[10]A!BD54)</f>
        <v>101.5</v>
      </c>
      <c r="DO55" s="22" t="str">
        <f>IF([10]A!BE54=0,"",[10]A!BE54)</f>
        <v/>
      </c>
      <c r="DP55" s="21">
        <f>IF([10]B!BD54=0,".",[10]B!BD54)</f>
        <v>100</v>
      </c>
      <c r="DQ55" s="22" t="str">
        <f>IF([10]B!BE54=0,"",[10]B!BE54)</f>
        <v/>
      </c>
      <c r="DR55" s="21">
        <f>IF([10]C_miesieczne!J54=0,".",[10]C_miesieczne!J54)</f>
        <v>101.5</v>
      </c>
      <c r="DS55" s="22" t="str">
        <f>IF([10]C_miesieczne!K54=0,"",[10]C_miesieczne!K54)</f>
        <v/>
      </c>
      <c r="DT55" s="21">
        <f>IF([11]A_Prod_bud_mont!B54=0,".",[11]A_Prod_bud_mont!B54)</f>
        <v>98.3</v>
      </c>
      <c r="DU55" s="22" t="str">
        <f>IF([11]A_Prod_bud_mont!C54=0,"",[11]A_Prod_bud_mont!C54)</f>
        <v/>
      </c>
      <c r="DV55" s="21">
        <f>IF([11]B_Prod_bud_mont!B54=0,".",[11]B_Prod_bud_mont!B54)</f>
        <v>99.9</v>
      </c>
      <c r="DW55" s="22" t="str">
        <f>IF([11]B_Prod_bud_mont!C54=0,"",[11]B_Prod_bud_mont!C54)</f>
        <v/>
      </c>
      <c r="DX55" s="21">
        <f>IF([11]Miesieczne!B54=0,".",[11]Miesieczne!B54)</f>
        <v>98.3</v>
      </c>
      <c r="DY55" s="22" t="str">
        <f>IF([11]Miesieczne!C54=0,"",[11]Miesieczne!C54)</f>
        <v/>
      </c>
      <c r="DZ55" s="21">
        <f>IF([12]A!B54=0,".",[12]A!B54)</f>
        <v>100.7</v>
      </c>
      <c r="EA55" s="22" t="str">
        <f>IF([12]A!C54=0,"",[12]A!C54)</f>
        <v/>
      </c>
      <c r="EB55" s="21">
        <f>IF([12]B!B54=0,".",[12]B!B54)</f>
        <v>100.1</v>
      </c>
      <c r="EC55" s="22" t="str">
        <f>IF([12]B!C54=0,"",[12]B!C54)</f>
        <v/>
      </c>
      <c r="ED55" s="21">
        <f>IF([12]C!B54=0,".",[12]C!B54)</f>
        <v>100.7</v>
      </c>
      <c r="EE55" s="22" t="str">
        <f>IF([12]C!C54=0,"",[12]C!C54)</f>
        <v/>
      </c>
      <c r="EF55" s="21">
        <f>IF([13]Miesieczne!B54=0,".",[13]Miesieczne!B54)</f>
        <v>100.3</v>
      </c>
      <c r="EG55" s="6" t="str">
        <f>IF([13]Miesieczne!C54=0,"",[13]Miesieczne!C54)</f>
        <v/>
      </c>
      <c r="EH55" s="21">
        <f>IF([13]Miesieczne!D54=0,".",[13]Miesieczne!D54)</f>
        <v>102.1</v>
      </c>
      <c r="EI55" s="22" t="str">
        <f>IF([13]Miesieczne!E54=0,"",[13]Miesieczne!E54)</f>
        <v/>
      </c>
      <c r="EJ55" s="6">
        <f>IF([13]Miesieczne!F54=0,".",[13]Miesieczne!F54)</f>
        <v>99</v>
      </c>
      <c r="EK55" s="6" t="str">
        <f>IF([13]Miesieczne!G54=0,"",[13]Miesieczne!G54)</f>
        <v/>
      </c>
      <c r="EL55" s="21">
        <f>IF([13]Miesieczne!H54=0,".",[13]Miesieczne!H54)</f>
        <v>101.6</v>
      </c>
      <c r="EM55" s="22" t="str">
        <f>IF([13]Miesieczne!I54=0,"",[13]Miesieczne!I54)</f>
        <v/>
      </c>
      <c r="EN55" s="6">
        <f>IF([13]Miesieczne!J54=0,".",[13]Miesieczne!J54)</f>
        <v>101.3</v>
      </c>
      <c r="EO55" s="22" t="str">
        <f>IF([13]Miesieczne!K54=0,"",[13]Miesieczne!K54)</f>
        <v/>
      </c>
      <c r="EP55" s="13">
        <v>417.57</v>
      </c>
      <c r="EQ55" s="57"/>
      <c r="ER55" s="13">
        <v>304.81</v>
      </c>
      <c r="ES55" s="13"/>
      <c r="ET55" s="24">
        <v>340.88</v>
      </c>
      <c r="EU55" s="57"/>
      <c r="EV55" s="6">
        <f>IF([14]Wskazniki!B54=0,".",[14]Wskazniki!B54)</f>
        <v>88.1</v>
      </c>
      <c r="EW55" s="22" t="str">
        <f>IF([14]Wskazniki!C54=0,"",[14]Wskazniki!C54)</f>
        <v/>
      </c>
      <c r="EX55" s="21">
        <f>IF([14]Wskazniki!D54=0,".",[14]Wskazniki!D54)</f>
        <v>113.3</v>
      </c>
      <c r="EY55" s="22" t="str">
        <f>IF([14]Wskazniki!E54=0,"",[14]Wskazniki!E54)</f>
        <v/>
      </c>
      <c r="EZ55" s="6">
        <f>IF([14]Wskazniki!H54=0,".",[14]Wskazniki!H54)</f>
        <v>83.4</v>
      </c>
      <c r="FA55" s="22" t="str">
        <f>IF([14]Wskazniki!I54=0,"",[14]Wskazniki!I54)</f>
        <v/>
      </c>
      <c r="FB55" s="21">
        <f>IF([14]Wskazniki!BB54=0,".",[14]Wskazniki!BB54)</f>
        <v>121.8</v>
      </c>
      <c r="FC55" s="22" t="str">
        <f>IF([14]Wskazniki!BC54=0,"",[14]Wskazniki!BC54)</f>
        <v/>
      </c>
      <c r="FD55" s="6">
        <f>IF([14]Wskazniki!BD54=0,".",[14]Wskazniki!BD54)</f>
        <v>102.3</v>
      </c>
      <c r="FE55" s="22" t="str">
        <f>IF([14]Wskazniki!BE54=0,"",[14]Wskazniki!BE54)</f>
        <v/>
      </c>
      <c r="FF55" s="21">
        <f>IF([15]Miesieczne!B54=0,".",[15]Miesieczne!B54)</f>
        <v>145.30000000000001</v>
      </c>
      <c r="FG55" s="22" t="str">
        <f>IF([15]Miesieczne!C54=0,"",[15]Miesieczne!C54)</f>
        <v/>
      </c>
      <c r="FH55" s="6">
        <f>IF([16]A!B54=0,".",[16]A!B54)</f>
        <v>106.7</v>
      </c>
      <c r="FI55" s="22" t="str">
        <f>IF([16]A!C54=0,"",[16]A!C54)</f>
        <v/>
      </c>
      <c r="FJ55" s="21">
        <f>IF([16]A!D54=0,".",[16]A!D54)</f>
        <v>121.4</v>
      </c>
      <c r="FK55" s="22" t="str">
        <f>IF([16]A!E54=0,"",[16]A!E54)</f>
        <v/>
      </c>
      <c r="FL55" s="6">
        <f>IF([16]A!H54=0,".",[16]A!H54)</f>
        <v>108.4</v>
      </c>
      <c r="FM55" s="22" t="str">
        <f>IF([16]A!I54=0,"",[16]A!I54)</f>
        <v/>
      </c>
      <c r="FN55" s="21">
        <f>IF([16]A!BB54=0,".",[16]A!BB54)</f>
        <v>90.2</v>
      </c>
      <c r="FO55" s="95" t="str">
        <f>IF([16]A!BC54=0,"",[16]A!BC54)</f>
        <v/>
      </c>
      <c r="FP55" s="6">
        <f>IF([16]A!BD54=0,".",[16]A!BD54)</f>
        <v>107.7</v>
      </c>
      <c r="FQ55" s="22" t="str">
        <f>IF([16]A!BE54=0,"",[16]A!BE54)</f>
        <v/>
      </c>
      <c r="FR55" s="21">
        <f>IF([15]A!B54=0,".",[15]A!B54)</f>
        <v>105.8</v>
      </c>
      <c r="FS55" s="22" t="str">
        <f>IF([15]A!C54=0,"",[15]A!C54)</f>
        <v/>
      </c>
      <c r="FT55" s="6">
        <f>IF([16]B!B54=0,".",[16]B!B54)</f>
        <v>90.4</v>
      </c>
      <c r="FU55" s="22" t="str">
        <f>IF([16]B!C54=0,"",[16]B!C54)</f>
        <v/>
      </c>
      <c r="FV55" s="21">
        <f>IF([16]B!D54=0,".",[16]B!D54)</f>
        <v>104</v>
      </c>
      <c r="FW55" s="22" t="str">
        <f>IF([16]B!E54=0,"",[16]B!E54)</f>
        <v/>
      </c>
      <c r="FX55" s="6">
        <f>IF([16]B!H54=0,".",[16]B!H54)</f>
        <v>87.5</v>
      </c>
      <c r="FY55" s="22" t="str">
        <f>IF([16]B!I54=0,"",[16]B!I54)</f>
        <v/>
      </c>
      <c r="FZ55" s="21">
        <f>IF([16]B!BB54=0,".",[16]B!BB54)</f>
        <v>106.3</v>
      </c>
      <c r="GA55" s="22" t="str">
        <f>IF([16]B!BC54=0,"",[16]B!BC54)</f>
        <v/>
      </c>
      <c r="GB55" s="6">
        <f>IF([16]B!BD54=0,".",[16]B!BD54)</f>
        <v>106.4</v>
      </c>
      <c r="GC55" s="22" t="str">
        <f>IF([16]B!BE54=0,"",[16]B!BE54)</f>
        <v/>
      </c>
      <c r="GD55" s="21">
        <f>IF([15]B!B54=0,".",[15]B!B54)</f>
        <v>121.5</v>
      </c>
      <c r="GE55" s="22" t="str">
        <f>IF([15]B!C54=0,"",[15]B!C54)</f>
        <v/>
      </c>
      <c r="GF55" s="6">
        <f>IF([14]Miesieczne!B54=0,".",[14]Miesieczne!B54)</f>
        <v>93</v>
      </c>
      <c r="GG55" s="6" t="str">
        <f>IF([14]Miesieczne!C54=0,"",[14]Miesieczne!C54)</f>
        <v/>
      </c>
      <c r="GH55" s="21">
        <f>IF([14]Miesieczne!D54=0,".",[14]Miesieczne!D54)</f>
        <v>110</v>
      </c>
      <c r="GI55" s="22" t="str">
        <f>IF([14]Miesieczne!E54=0,"",[14]Miesieczne!E54)</f>
        <v/>
      </c>
      <c r="GJ55" s="6">
        <f>IF([14]Miesieczne!F54=0,".",[14]Miesieczne!F54)</f>
        <v>91.3</v>
      </c>
      <c r="GK55" s="6" t="str">
        <f>IF([14]Miesieczne!G54=0,"",[14]Miesieczne!G54)</f>
        <v/>
      </c>
      <c r="GL55" s="21">
        <f>IF([14]Miesieczne!H54=0,".",[14]Miesieczne!H54)</f>
        <v>100.1</v>
      </c>
      <c r="GM55" s="22" t="str">
        <f>IF([14]Miesieczne!I54=0,"",[14]Miesieczne!I54)</f>
        <v/>
      </c>
      <c r="GN55" s="6">
        <f>IF([14]Miesieczne!J54=0,".",[14]Miesieczne!J54)</f>
        <v>98.1</v>
      </c>
      <c r="GO55" s="6" t="str">
        <f>IF([14]Miesieczne!K54=0,"",[14]Miesieczne!K54)</f>
        <v/>
      </c>
      <c r="GP55" s="21">
        <f>IF([15]Miesieczne!D54=0,".",[15]Miesieczne!D54)</f>
        <v>97</v>
      </c>
      <c r="GQ55" s="22" t="str">
        <f>IF([15]Miesieczne!E54=0,"",[15]Miesieczne!E54)</f>
        <v/>
      </c>
      <c r="GR55" s="6">
        <f>IF([16]Miesieczne!B54=0,".",[16]Miesieczne!B54)</f>
        <v>104.3</v>
      </c>
      <c r="GS55" s="6" t="str">
        <f>IF([16]Miesieczne!C54=0,"",[16]Miesieczne!C54)</f>
        <v/>
      </c>
      <c r="GT55" s="21">
        <f>IF([16]Miesieczne!D54=0,".",[16]Miesieczne!D54)</f>
        <v>115.4</v>
      </c>
      <c r="GU55" s="22" t="str">
        <f>IF([16]Miesieczne!E54=0,"",[16]Miesieczne!E54)</f>
        <v/>
      </c>
      <c r="GV55" s="6">
        <f>IF([16]Miesieczne!F54=0,".",[16]Miesieczne!F54)</f>
        <v>105.7</v>
      </c>
      <c r="GW55" s="6" t="str">
        <f>IF([16]Miesieczne!G54=0,"",[16]Miesieczne!G54)</f>
        <v/>
      </c>
      <c r="GX55" s="21">
        <f>IF([16]Miesieczne!H54=0,".",[16]Miesieczne!H54)</f>
        <v>90.3</v>
      </c>
      <c r="GY55" s="22" t="str">
        <f>IF([16]Miesieczne!I54=0,"",[16]Miesieczne!I54)</f>
        <v/>
      </c>
      <c r="GZ55" s="6">
        <f>IF([16]Miesieczne!J54=0,".",[16]Miesieczne!J54)</f>
        <v>106.6</v>
      </c>
      <c r="HA55" s="6" t="str">
        <f>IF([16]Miesieczne!K54=0,"",[16]Miesieczne!K54)</f>
        <v/>
      </c>
      <c r="HB55" s="21">
        <f>IF([15]Miesieczne!F54=0,".",[15]Miesieczne!F54)</f>
        <v>103.6</v>
      </c>
      <c r="HC55" s="22" t="str">
        <f>IF([15]Miesieczne!G54=0,"",[15]Miesieczne!G54)</f>
        <v/>
      </c>
      <c r="HD55" s="6">
        <f>IF([16]Miesieczne!L54=0,".",[16]Miesieczne!L54)</f>
        <v>96.6</v>
      </c>
      <c r="HE55" s="22" t="str">
        <f>IF([16]Miesieczne!M54=0,"",[16]Miesieczne!M54)</f>
        <v/>
      </c>
      <c r="HF55" s="6">
        <f>IF([16]Miesieczne!N54=0,".",[16]Miesieczne!N54)</f>
        <v>103</v>
      </c>
      <c r="HG55" s="6" t="str">
        <f>IF([16]Miesieczne!O54=0,"",[16]Miesieczne!O54)</f>
        <v/>
      </c>
      <c r="HH55" s="21">
        <f>IF([16]Miesieczne!P54=0,".",[16]Miesieczne!P54)</f>
        <v>96.2</v>
      </c>
      <c r="HI55" s="22" t="str">
        <f>IF([16]Miesieczne!Q54=0,"",[16]Miesieczne!Q54)</f>
        <v/>
      </c>
      <c r="HJ55" s="6">
        <f>IF([16]Miesieczne!R54=0,".",[16]Miesieczne!R54)</f>
        <v>94.9</v>
      </c>
      <c r="HK55" s="22" t="str">
        <f>IF([16]Miesieczne!S54=0,"",[16]Miesieczne!S54)</f>
        <v/>
      </c>
      <c r="HL55" s="6">
        <f>IF([16]Miesieczne!T54=0,".",[16]Miesieczne!T54)</f>
        <v>100.2</v>
      </c>
      <c r="HM55" s="22" t="str">
        <f>IF([16]Miesieczne!U54=0,"",[16]Miesieczne!U54)</f>
        <v/>
      </c>
      <c r="HN55" s="6">
        <f>IF([15]Miesieczne!H54=0,".",[15]Miesieczne!H54)</f>
        <v>94.8</v>
      </c>
      <c r="HO55" s="6" t="str">
        <f>IF([15]Miesieczne!I54=0,"",[15]Miesieczne!I54)</f>
        <v/>
      </c>
      <c r="HP55" s="21">
        <f>IF([16]Miesieczne!V54=0,".",[16]Miesieczne!V54)</f>
        <v>83</v>
      </c>
      <c r="HQ55" s="22" t="str">
        <f>IF([16]Miesieczne!W54=0,"",[16]Miesieczne!W54)</f>
        <v/>
      </c>
      <c r="HR55" s="6">
        <f>IF([16]Miesieczne!X54=0,".",[16]Miesieczne!X54)</f>
        <v>97</v>
      </c>
      <c r="HS55" s="6" t="str">
        <f>IF([16]Miesieczne!Y54=0,"",[16]Miesieczne!Y54)</f>
        <v/>
      </c>
      <c r="HT55" s="21">
        <f>IF([16]Miesieczne!Z54=0,".",[16]Miesieczne!Z54)</f>
        <v>89.1</v>
      </c>
      <c r="HU55" s="22" t="str">
        <f>IF([16]Miesieczne!AA54=0,"",[16]Miesieczne!AA54)</f>
        <v/>
      </c>
      <c r="HV55" s="6">
        <f>IF([16]Miesieczne!AB54=0,".",[16]Miesieczne!AB54)</f>
        <v>83.1</v>
      </c>
      <c r="HW55" s="6" t="str">
        <f>IF([16]Miesieczne!AC54=0,"",[16]Miesieczne!AC54)</f>
        <v/>
      </c>
      <c r="HX55" s="21">
        <f>IF([16]Miesieczne!AD54=0,".",[16]Miesieczne!AD54)</f>
        <v>101.4</v>
      </c>
      <c r="HY55" s="22" t="str">
        <f>IF([16]Miesieczne!AE54=0,"",[16]Miesieczne!AE54)</f>
        <v/>
      </c>
      <c r="HZ55" s="6">
        <f>IF([16]Miesieczne!AF54=0,".",[16]Miesieczne!AF54)</f>
        <v>86.1</v>
      </c>
      <c r="IA55" s="6" t="str">
        <f>IF([16]Miesieczne!AG54=0,"",[16]Miesieczne!AG54)</f>
        <v/>
      </c>
      <c r="IB55" s="19">
        <f>IF([17]Miesieczne!B54=0,".",[17]Miesieczne!B54)</f>
        <v>6379</v>
      </c>
      <c r="IC55" s="58" t="str">
        <f>IF([17]Miesieczne!C54=0,"",[17]Miesieczne!C54)</f>
        <v/>
      </c>
      <c r="ID55" s="3">
        <f>IF([17]Miesieczne!D54=0,".",[17]Miesieczne!D54)</f>
        <v>649</v>
      </c>
      <c r="IE55" s="3" t="str">
        <f>IF([17]Miesieczne!E54=0,"",[17]Miesieczne!E54)</f>
        <v/>
      </c>
      <c r="IF55" s="19">
        <f>IF([18]Miesieczne!B54=0,".",[18]Miesieczne!B54)</f>
        <v>14575</v>
      </c>
      <c r="IG55" s="58" t="str">
        <f>IF([18]Miesieczne!C54=0,"",[18]Miesieczne!C54)</f>
        <v/>
      </c>
      <c r="IH55" s="3">
        <v>1641</v>
      </c>
      <c r="II55" s="3"/>
      <c r="IJ55" s="19">
        <f>IF([19]Wartosci_miesieczne!B54=0,".",[19]Wartosci_miesieczne!B54)</f>
        <v>16008</v>
      </c>
      <c r="IK55" s="22" t="str">
        <f>IF([19]Wartosci_miesieczne!C54=0,"",[19]Wartosci_miesieczne!C54)</f>
        <v/>
      </c>
      <c r="IL55" s="6">
        <f>IF(ROUND([20]Wartosci!B54/1000,1)=0,".",ROUND([20]Wartosci!B54/1000,1))</f>
        <v>37.6</v>
      </c>
      <c r="IM55" s="22" t="str">
        <f>IF([20]Wartosci!C54=0,"",[20]Wartosci!C54)</f>
        <v/>
      </c>
      <c r="IN55" s="21">
        <f>IF([21]Miesieczne!B54=0,".",[21]Miesieczne!B54)</f>
        <v>107.6</v>
      </c>
      <c r="IO55" s="22" t="str">
        <f>IF([21]Miesieczne!C54=0,"",[21]Miesieczne!C54)</f>
        <v/>
      </c>
      <c r="IP55" s="6">
        <f>IF([21]Miesieczne!D54=0,".",[21]Miesieczne!D54)</f>
        <v>105.1</v>
      </c>
      <c r="IQ55" s="6" t="str">
        <f>IF([21]Miesieczne!E54=0,"",[21]Miesieczne!E54)</f>
        <v/>
      </c>
      <c r="IR55" s="21">
        <f>IF([21]Miesieczne!F54=0,".",[21]Miesieczne!F54)</f>
        <v>93.8</v>
      </c>
      <c r="IS55" s="22" t="str">
        <f>IF([21]Miesieczne!G54=0,"",[21]Miesieczne!G54)</f>
        <v/>
      </c>
      <c r="IT55" s="6" t="s">
        <v>569</v>
      </c>
      <c r="IU55" s="6"/>
      <c r="IV55" s="21">
        <f>IF([21]Ceny_stale_A!B54=0,".",[21]Ceny_stale_A!B54)</f>
        <v>105.9</v>
      </c>
      <c r="IW55" s="95" t="str">
        <f>IF([21]Ceny_stale_A!C54=0,"",[21]Ceny_stale_A!C54)</f>
        <v/>
      </c>
      <c r="IX55" s="96" t="s">
        <v>569</v>
      </c>
      <c r="IY55" s="6"/>
      <c r="IZ55" s="21" t="s">
        <v>569</v>
      </c>
      <c r="JA55" s="22"/>
      <c r="JB55" s="6" t="s">
        <v>569</v>
      </c>
      <c r="JC55" s="6"/>
      <c r="JD55" s="21">
        <f>IF([22]Miesieczne!D54=0,".",[22]Miesieczne!D54)</f>
        <v>48028.9</v>
      </c>
      <c r="JE55" s="22" t="str">
        <f>IF([22]Miesieczne!E54=0,"",[22]Miesieczne!E54)</f>
        <v/>
      </c>
      <c r="JF55" s="6">
        <f>IF([22]Miesieczne!F54=0,".",[22]Miesieczne!F54)</f>
        <v>50561.1</v>
      </c>
      <c r="JG55" s="6" t="str">
        <f>IF([22]Miesieczne!G54=0,"",[22]Miesieczne!G54)</f>
        <v/>
      </c>
      <c r="JH55" s="21">
        <f>IF([22]Miesieczne!H54=0,".",[22]Miesieczne!H54)</f>
        <v>-2532.1999999999998</v>
      </c>
      <c r="JI55" s="22" t="str">
        <f>IF([22]Miesieczne!I54=0,"",[22]Miesieczne!I54)</f>
        <v/>
      </c>
      <c r="JJ55" s="6">
        <f>IF([22]Miesieczne!J54=0,".",[22]Miesieczne!J54)</f>
        <v>114.5</v>
      </c>
      <c r="JK55" s="6" t="str">
        <f>IF([22]Miesieczne!K54=0,"",[22]Miesieczne!K54)</f>
        <v/>
      </c>
      <c r="JL55" s="21">
        <f>IF([22]Miesieczne!L54=0,".",[22]Miesieczne!L54)</f>
        <v>82.8</v>
      </c>
      <c r="JM55" s="22" t="str">
        <f>IF([22]Miesieczne!M54=0,"",[22]Miesieczne!M54)</f>
        <v/>
      </c>
      <c r="JN55" s="6">
        <f>IF([22]Miesieczne!N54=0,".",[22]Miesieczne!N54)</f>
        <v>105.6</v>
      </c>
      <c r="JO55" s="6" t="str">
        <f>IF([22]Miesieczne!O54=0,"",[22]Miesieczne!O54)</f>
        <v/>
      </c>
      <c r="JP55" s="21">
        <f>IF([22]Miesieczne!P54=0,".",[22]Miesieczne!P54)</f>
        <v>85.1</v>
      </c>
      <c r="JQ55" s="6" t="str">
        <f>IF([22]Miesieczne!Q54=0,"",[22]Miesieczne!Q54)</f>
        <v/>
      </c>
      <c r="JR55" s="6"/>
      <c r="JS55" s="25"/>
      <c r="JT55" s="25"/>
    </row>
    <row r="56" spans="1:280" s="4" customFormat="1" ht="15" customHeight="1" x14ac:dyDescent="0.2">
      <c r="A56" s="110" t="s">
        <v>277</v>
      </c>
      <c r="B56" s="19">
        <f>IF([1]Wartosci!B55=0,".",[1]Wartosci!B55)</f>
        <v>38494</v>
      </c>
      <c r="C56" s="58" t="str">
        <f>IF([1]Wartosci!C55=0,"",[1]Wartosci!C55)</f>
        <v/>
      </c>
      <c r="D56" s="19">
        <f>IF([2]Wartosci!B55=0,".",[2]Wartosci!B55)</f>
        <v>5506</v>
      </c>
      <c r="E56" s="58" t="str">
        <f>IF([2]Wartosci!C55=0,"",[2]Wartosci!C55)</f>
        <v/>
      </c>
      <c r="F56" s="63">
        <f>IF([2]Miesieczne_I!B55=0,".",[2]Miesieczne_I!B55)</f>
        <v>98.2</v>
      </c>
      <c r="G56" s="63" t="str">
        <f>IF([2]Miesieczne_I!C55=0,"",[2]Miesieczne_I!C55)</f>
        <v/>
      </c>
      <c r="H56" s="21">
        <f>IF([2]A!B55=0,".",[2]A!B55)</f>
        <v>100</v>
      </c>
      <c r="I56" s="22" t="str">
        <f>IF([2]A!C55=0,"",[2]A!C55)</f>
        <v/>
      </c>
      <c r="J56" s="21">
        <f>IF([2]B!B55=0,".",[2]B!B55)</f>
        <v>100.3</v>
      </c>
      <c r="K56" s="22" t="str">
        <f>IF([2]B!C55=0,"",[2]B!C55)</f>
        <v/>
      </c>
      <c r="L56" s="21">
        <f>IF([3]Wartosci!T55=0,".",[3]Wartosci!T55)</f>
        <v>13.9</v>
      </c>
      <c r="M56" s="22" t="str">
        <f>IF([3]Wartosci!U55=0,"",[3]Wartosci!U55)</f>
        <v/>
      </c>
      <c r="N56" s="24">
        <f>IF([4]Wartosci!B55=0,".",[4]Wartosci!B55)</f>
        <v>3805.28</v>
      </c>
      <c r="O56" s="57" t="str">
        <f>IF([4]Wartosci!C55=0,"",[4]Wartosci!C55)</f>
        <v/>
      </c>
      <c r="P56" s="21">
        <f>IF([4]A!B55=0,".",[4]A!B55)</f>
        <v>103.4</v>
      </c>
      <c r="Q56" s="22" t="str">
        <f>IF([4]A!C55=0,"",[4]A!C55)</f>
        <v/>
      </c>
      <c r="R56" s="21">
        <f>IF([4]B!B55=0,".",[4]B!B55)</f>
        <v>90.1</v>
      </c>
      <c r="S56" s="22" t="str">
        <f>IF([4]B!C55=0,"",[4]B!C55)</f>
        <v/>
      </c>
      <c r="T56" s="64">
        <f>IF([4]Miesieczne!B55=0,".",[4]Miesieczne!B55)</f>
        <v>90.7</v>
      </c>
      <c r="U56" s="64" t="str">
        <f>IF([4]Miesieczne!C55=0,"",[4]Miesieczne!C55)</f>
        <v/>
      </c>
      <c r="V56" s="66">
        <f>IF([4]Miesieczne!D55=0,".",[4]Miesieczne!D55)</f>
        <v>103</v>
      </c>
      <c r="W56" s="67" t="str">
        <f>IF([4]Miesieczne!E55=0,"",[4]Miesieczne!E55)</f>
        <v/>
      </c>
      <c r="X56" s="64">
        <f>IF([4]Miesieczne!F55=0,".",[4]Miesieczne!F55)</f>
        <v>90</v>
      </c>
      <c r="Y56" s="64" t="str">
        <f>IF([4]Miesieczne!G55=0,"",[4]Miesieczne!G55)</f>
        <v/>
      </c>
      <c r="Z56" s="24">
        <f>IF([5]Wartosci!X55=0,".",[5]Wartosci!X55)</f>
        <v>1944.27</v>
      </c>
      <c r="AA56" s="57" t="str">
        <f>IF([5]Wartosci!Y55=0,"",[5]Wartosci!Y55)</f>
        <v/>
      </c>
      <c r="AB56" s="21">
        <f>IF([5]A!X55=0,".",[5]A!X55)</f>
        <v>104.8</v>
      </c>
      <c r="AC56" s="22" t="str">
        <f>IF([5]A!Y55=0,"",[5]A!Y55)</f>
        <v/>
      </c>
      <c r="AD56" s="21">
        <f>IF([5]B!X55=0,".",[5]B!X55)</f>
        <v>100</v>
      </c>
      <c r="AE56" s="22" t="str">
        <f>IF([5]B!Y55=0,"",[5]B!Y55)</f>
        <v/>
      </c>
      <c r="AF56" s="64">
        <f>IF([5]Miesieczne!B55=0,".",[5]Miesieczne!B55)</f>
        <v>93.5</v>
      </c>
      <c r="AG56" s="64" t="str">
        <f>IF([5]Miesieczne!C55=0,"",[5]Miesieczne!C55)</f>
        <v/>
      </c>
      <c r="AH56" s="66">
        <f>IF([5]Miesieczne!D55=0,".",[5]Miesieczne!D55)</f>
        <v>103.9</v>
      </c>
      <c r="AI56" s="67" t="str">
        <f>IF([5]Miesieczne!E55=0,"",[5]Miesieczne!E55)</f>
        <v/>
      </c>
      <c r="AJ56" s="64">
        <f>IF([5]Miesieczne!F55=0,".",[5]Miesieczne!F55)</f>
        <v>99.8</v>
      </c>
      <c r="AK56" s="64" t="str">
        <f>IF([5]Miesieczne!G55=0,"",[5]Miesieczne!G55)</f>
        <v/>
      </c>
      <c r="AL56" s="24">
        <f>IF([5]Wartosci!AH55=0,".",[5]Wartosci!AH55)</f>
        <v>1142.82</v>
      </c>
      <c r="AM56" s="57" t="str">
        <f>IF([5]Wartosci!AI55=0,"",[5]Wartosci!AI55)</f>
        <v/>
      </c>
      <c r="AN56" s="21">
        <f>IF([5]A!AH55=0,".",[5]A!AH55)</f>
        <v>104.7</v>
      </c>
      <c r="AO56" s="22" t="str">
        <f>IF([5]A!AI55=0,"",[5]A!AI55)</f>
        <v/>
      </c>
      <c r="AP56" s="21">
        <f>IF([5]B!AH55=0,".",[5]B!AH55)</f>
        <v>101.8</v>
      </c>
      <c r="AQ56" s="22" t="str">
        <f>IF([5]B!AI55=0,"",[5]B!AI55)</f>
        <v/>
      </c>
      <c r="AR56" s="21">
        <f>IF([5]Miesieczne!H55=0,".",[5]Miesieczne!H55)</f>
        <v>95.5</v>
      </c>
      <c r="AS56" s="22" t="str">
        <f>IF([5]Miesieczne!I55=0,"",[5]Miesieczne!I55)</f>
        <v/>
      </c>
      <c r="AT56" s="21">
        <f>IF([5]Miesieczne!J55=0,".",[5]Miesieczne!J55)</f>
        <v>103.8</v>
      </c>
      <c r="AU56" s="22" t="str">
        <f>IF([5]Miesieczne!K55=0,"",[5]Miesieczne!K55)</f>
        <v/>
      </c>
      <c r="AV56" s="21">
        <f>IF([5]Miesieczne!L55=0,".",[5]Miesieczne!L55)</f>
        <v>101.6</v>
      </c>
      <c r="AW56" s="22" t="str">
        <f>IF([5]Miesieczne!M55=0,"",[5]Miesieczne!M55)</f>
        <v/>
      </c>
      <c r="AX56" s="21">
        <f>IF([6]Miesieczne!B55=0,".",[6]Miesieczne!B55)</f>
        <v>546.5</v>
      </c>
      <c r="AY56" s="22" t="str">
        <f>IF([6]Miesieczne!C55=0,"",[6]Miesieczne!C55)</f>
        <v/>
      </c>
      <c r="AZ56" s="21">
        <f>IF([6]Miesieczne!D55=0,".",[6]Miesieczne!D55)</f>
        <v>947.4</v>
      </c>
      <c r="BA56" s="22" t="str">
        <f>IF([6]Miesieczne!E55=0,"",[6]Miesieczne!E55)</f>
        <v/>
      </c>
      <c r="BB56" s="21">
        <f>IF([6]Miesieczne!F55=0,".",[6]Miesieczne!F55)</f>
        <v>962.4</v>
      </c>
      <c r="BC56" s="22" t="str">
        <f>IF([6]Miesieczne!G55=0,"",[6]Miesieczne!G55)</f>
        <v/>
      </c>
      <c r="BD56" s="21">
        <f>IF([7]Miesieczne!B55=0,".",[7]Miesieczne!B55)</f>
        <v>958.6</v>
      </c>
      <c r="BE56" s="22" t="str">
        <f>IF([7]Miesieczne!C55=0,"",[7]Miesieczne!C55)</f>
        <v/>
      </c>
      <c r="BF56" s="21">
        <f>IF([7]Miesieczne!D55=0,".",[7]Miesieczne!D55)</f>
        <v>140.6</v>
      </c>
      <c r="BG56" s="22" t="str">
        <f>IF([7]Miesieczne!E55=0,"",[7]Miesieczne!E55)</f>
        <v/>
      </c>
      <c r="BH56" s="24">
        <f>IF([7]Miesieczne!F55=0,".",[7]Miesieczne!F55)</f>
        <v>2.5</v>
      </c>
      <c r="BI56" s="57" t="str">
        <f>IF([7]Miesieczne!G55=0,"",[7]Miesieczne!G55)</f>
        <v/>
      </c>
      <c r="BJ56" s="24">
        <f>IF([7]Miesieczne!H55=0,".",[7]Miesieczne!H55)</f>
        <v>4</v>
      </c>
      <c r="BK56" s="57" t="str">
        <f>IF([7]Miesieczne!I55=0,"",[7]Miesieczne!I55)</f>
        <v/>
      </c>
      <c r="BL56" s="24">
        <f>IF([7]Miesieczne!J55=0,".",[7]Miesieczne!J55)</f>
        <v>1</v>
      </c>
      <c r="BM56" s="57" t="str">
        <f>IF([7]Miesieczne!K55=0,"",[7]Miesieczne!K55)</f>
        <v/>
      </c>
      <c r="BN56" s="24">
        <f>IF([7]Miesieczne!L55=0,".",[7]Miesieczne!L55)</f>
        <v>2.75</v>
      </c>
      <c r="BO56" s="57" t="str">
        <f>IF([7]Miesieczne!M55=0,"",[7]Miesieczne!M55)</f>
        <v/>
      </c>
      <c r="BP56" s="21">
        <f>IF([7]Miesieczne!N55=0,".",[7]Miesieczne!N55)</f>
        <v>1.1000000000000001</v>
      </c>
      <c r="BQ56" s="22" t="str">
        <f>IF([7]Miesieczne!O55=0,"",[7]Miesieczne!O55)</f>
        <v/>
      </c>
      <c r="BR56" s="21">
        <f>IF([7]Miesieczne!P55=0,".",[7]Miesieczne!P55)</f>
        <v>2.5</v>
      </c>
      <c r="BS56" s="22" t="str">
        <f>IF([7]Miesieczne!Q55=0,"",[7]Miesieczne!Q55)</f>
        <v/>
      </c>
      <c r="BT56" s="21">
        <f>IF([7]Miesieczne!R55=0,".",[7]Miesieczne!R55)</f>
        <v>1.1000000000000001</v>
      </c>
      <c r="BU56" s="22" t="str">
        <f>IF([7]Miesieczne!S55=0,"",[7]Miesieczne!S55)</f>
        <v/>
      </c>
      <c r="BV56" s="21">
        <f>IF([7]Miesieczne!T55=0,".",[7]Miesieczne!T55)</f>
        <v>2.6</v>
      </c>
      <c r="BW56" s="22" t="str">
        <f>IF([7]Miesieczne!U55=0,"",[7]Miesieczne!U55)</f>
        <v/>
      </c>
      <c r="BX56" s="21">
        <f>IF([8]Wartosci!B55=0,".",[8]Wartosci!B55)</f>
        <v>7.4</v>
      </c>
      <c r="BY56" s="22" t="str">
        <f>IF([8]Wartosci!C55=0,"",[8]Wartosci!C55)</f>
        <v/>
      </c>
      <c r="BZ56" s="21">
        <f>IF([9]A!B55=0,".",[9]A!B55)</f>
        <v>73.900000000000006</v>
      </c>
      <c r="CA56" s="22" t="str">
        <f>IF([9]A!C55=0,"",[9]A!C55)</f>
        <v/>
      </c>
      <c r="CB56" s="21">
        <f>IF([9]B!B55=0,".",[9]B!B55)</f>
        <v>99.6</v>
      </c>
      <c r="CC56" s="22" t="str">
        <f>IF([9]B!C55=0,"",[9]B!C55)</f>
        <v/>
      </c>
      <c r="CD56" s="21">
        <f>IF([9]A!D55=0,".",[9]A!D55)</f>
        <v>75.599999999999994</v>
      </c>
      <c r="CE56" s="22" t="str">
        <f>IF([9]A!E55=0,"",[9]A!E55)</f>
        <v/>
      </c>
      <c r="CF56" s="21">
        <f>IF([9]B!D55=0,".",[9]B!D55)</f>
        <v>101.7</v>
      </c>
      <c r="CG56" s="22" t="str">
        <f>IF([9]B!E55=0,"",[9]B!E55)</f>
        <v/>
      </c>
      <c r="CH56" s="21">
        <f>IF([9]A!N55=0,".",[9]A!N55)</f>
        <v>94.1</v>
      </c>
      <c r="CI56" s="22" t="str">
        <f>IF([9]A!O55=0,"",[9]A!O55)</f>
        <v/>
      </c>
      <c r="CJ56" s="21">
        <f>IF([9]B!N55=0,".",[9]B!N55)</f>
        <v>101.3</v>
      </c>
      <c r="CK56" s="22" t="str">
        <f>IF([9]B!O55=0,"",[9]B!O55)</f>
        <v/>
      </c>
      <c r="CL56" s="21">
        <f>IF([9]A!P55=0,".",[9]A!P55)</f>
        <v>98.7</v>
      </c>
      <c r="CM56" s="22" t="str">
        <f>IF([9]A!Q55=0,"",[9]A!Q55)</f>
        <v/>
      </c>
      <c r="CN56" s="21">
        <f>IF([9]B!P55=0,".",[9]B!P55)</f>
        <v>95.8</v>
      </c>
      <c r="CO56" s="22" t="str">
        <f>IF([9]B!Q55=0,"",[9]B!Q55)</f>
        <v/>
      </c>
      <c r="CP56" s="21">
        <f>IF([10]A!B55=0,".",[10]A!B55)</f>
        <v>99</v>
      </c>
      <c r="CQ56" s="22" t="str">
        <f>IF([10]A!C55=0,"",[10]A!C55)</f>
        <v/>
      </c>
      <c r="CR56" s="21">
        <f>IF([10]B!B55=0,".",[10]B!B55)</f>
        <v>100</v>
      </c>
      <c r="CS56" s="22" t="str">
        <f>IF([10]B!C55=0,"",[10]B!C55)</f>
        <v/>
      </c>
      <c r="CT56" s="21">
        <f>IF([10]C_miesieczne!B55=0,".",[10]C_miesieczne!B55)</f>
        <v>100</v>
      </c>
      <c r="CU56" s="22" t="str">
        <f>IF([10]C_miesieczne!C55=0,"",[10]C_miesieczne!C55)</f>
        <v/>
      </c>
      <c r="CV56" s="21">
        <f>IF([10]A!D55=0,".",[10]A!D55)</f>
        <v>92.1</v>
      </c>
      <c r="CW56" s="22" t="str">
        <f>IF([10]A!E55=0,"",[10]A!E55)</f>
        <v/>
      </c>
      <c r="CX56" s="21">
        <f>IF([10]B!D55=0,".",[10]B!D55)</f>
        <v>100.7</v>
      </c>
      <c r="CY56" s="22" t="str">
        <f>IF([10]B!E55=0,"",[10]B!E55)</f>
        <v/>
      </c>
      <c r="CZ56" s="21">
        <f>IF([10]C_miesieczne!D55=0,".",[10]C_miesieczne!D55)</f>
        <v>100.7</v>
      </c>
      <c r="DA56" s="22" t="str">
        <f>IF([10]C_miesieczne!E55=0,"",[10]C_miesieczne!E55)</f>
        <v/>
      </c>
      <c r="DB56" s="21">
        <f>IF([10]A!H55=0,".",[10]A!H55)</f>
        <v>99.3</v>
      </c>
      <c r="DC56" s="22" t="str">
        <f>IF([10]A!I55=0,"",[10]A!I55)</f>
        <v/>
      </c>
      <c r="DD56" s="21">
        <f>IF([10]B!H55=0,".",[10]B!H55)</f>
        <v>99.9</v>
      </c>
      <c r="DE56" s="22" t="str">
        <f>IF([10]B!I55=0,"",[10]B!I55)</f>
        <v/>
      </c>
      <c r="DF56" s="21">
        <f>IF([10]C_miesieczne!F55=0,".",[10]C_miesieczne!F55)</f>
        <v>99.9</v>
      </c>
      <c r="DG56" s="22" t="str">
        <f>IF([10]C_miesieczne!G55=0,"",[10]C_miesieczne!G55)</f>
        <v/>
      </c>
      <c r="DH56" s="21">
        <f>IF([10]A!BB55=0,".",[10]A!BB55)</f>
        <v>100.6</v>
      </c>
      <c r="DI56" s="22" t="str">
        <f>IF([10]A!BC55=0,"",[10]A!BC55)</f>
        <v/>
      </c>
      <c r="DJ56" s="21">
        <f>IF([10]B!BB55=0,".",[10]B!BB55)</f>
        <v>100.5</v>
      </c>
      <c r="DK56" s="22" t="str">
        <f>IF([10]B!BC55=0,"",[10]B!BC55)</f>
        <v/>
      </c>
      <c r="DL56" s="21">
        <f>IF([10]C_miesieczne!H55=0,".",[10]C_miesieczne!H55)</f>
        <v>100.5</v>
      </c>
      <c r="DM56" s="22" t="str">
        <f>IF([10]C_miesieczne!I55=0,"",[10]C_miesieczne!I55)</f>
        <v/>
      </c>
      <c r="DN56" s="21">
        <f>IF([10]A!BD55=0,".",[10]A!BD55)</f>
        <v>100.9</v>
      </c>
      <c r="DO56" s="22" t="str">
        <f>IF([10]A!BE55=0,"",[10]A!BE55)</f>
        <v/>
      </c>
      <c r="DP56" s="21">
        <f>IF([10]B!BD55=0,".",[10]B!BD55)</f>
        <v>100.7</v>
      </c>
      <c r="DQ56" s="22" t="str">
        <f>IF([10]B!BE55=0,"",[10]B!BE55)</f>
        <v/>
      </c>
      <c r="DR56" s="21">
        <f>IF([10]C_miesieczne!J55=0,".",[10]C_miesieczne!J55)</f>
        <v>100.7</v>
      </c>
      <c r="DS56" s="22" t="str">
        <f>IF([10]C_miesieczne!K55=0,"",[10]C_miesieczne!K55)</f>
        <v/>
      </c>
      <c r="DT56" s="21">
        <f>IF([11]A_Prod_bud_mont!B55=0,".",[11]A_Prod_bud_mont!B55)</f>
        <v>98.3</v>
      </c>
      <c r="DU56" s="22" t="str">
        <f>IF([11]A_Prod_bud_mont!C55=0,"",[11]A_Prod_bud_mont!C55)</f>
        <v/>
      </c>
      <c r="DV56" s="21">
        <f>IF([11]B_Prod_bud_mont!B55=0,".",[11]B_Prod_bud_mont!B55)</f>
        <v>99.8</v>
      </c>
      <c r="DW56" s="22" t="str">
        <f>IF([11]B_Prod_bud_mont!C55=0,"",[11]B_Prod_bud_mont!C55)</f>
        <v/>
      </c>
      <c r="DX56" s="21">
        <f>IF([11]Miesieczne!B55=0,".",[11]Miesieczne!B55)</f>
        <v>99.8</v>
      </c>
      <c r="DY56" s="22" t="str">
        <f>IF([11]Miesieczne!C55=0,"",[11]Miesieczne!C55)</f>
        <v/>
      </c>
      <c r="DZ56" s="21">
        <f>IF([12]A!B55=0,".",[12]A!B55)</f>
        <v>100.5</v>
      </c>
      <c r="EA56" s="22" t="str">
        <f>IF([12]A!C55=0,"",[12]A!C55)</f>
        <v/>
      </c>
      <c r="EB56" s="21">
        <f>IF([12]B!B55=0,".",[12]B!B55)</f>
        <v>100.1</v>
      </c>
      <c r="EC56" s="22" t="str">
        <f>IF([12]B!C55=0,"",[12]B!C55)</f>
        <v/>
      </c>
      <c r="ED56" s="21">
        <f>IF([12]C!B55=0,".",[12]C!B55)</f>
        <v>100.1</v>
      </c>
      <c r="EE56" s="22" t="str">
        <f>IF([12]C!C55=0,"",[12]C!C55)</f>
        <v/>
      </c>
      <c r="EF56" s="21">
        <f>IF([13]Miesieczne!B55=0,".",[13]Miesieczne!B55)</f>
        <v>101.7</v>
      </c>
      <c r="EG56" s="6" t="str">
        <f>IF([13]Miesieczne!C55=0,"",[13]Miesieczne!C55)</f>
        <v/>
      </c>
      <c r="EH56" s="21">
        <f>IF([13]Miesieczne!D55=0,".",[13]Miesieczne!D55)</f>
        <v>97.1</v>
      </c>
      <c r="EI56" s="22" t="str">
        <f>IF([13]Miesieczne!E55=0,"",[13]Miesieczne!E55)</f>
        <v/>
      </c>
      <c r="EJ56" s="6">
        <f>IF([13]Miesieczne!F55=0,".",[13]Miesieczne!F55)</f>
        <v>98.7</v>
      </c>
      <c r="EK56" s="6" t="str">
        <f>IF([13]Miesieczne!G55=0,"",[13]Miesieczne!G55)</f>
        <v/>
      </c>
      <c r="EL56" s="21">
        <f>IF([13]Miesieczne!H55=0,".",[13]Miesieczne!H55)</f>
        <v>100.6</v>
      </c>
      <c r="EM56" s="22" t="str">
        <f>IF([13]Miesieczne!I55=0,"",[13]Miesieczne!I55)</f>
        <v/>
      </c>
      <c r="EN56" s="6">
        <f>IF([13]Miesieczne!J55=0,".",[13]Miesieczne!J55)</f>
        <v>103</v>
      </c>
      <c r="EO56" s="22" t="str">
        <f>IF([13]Miesieczne!K55=0,"",[13]Miesieczne!K55)</f>
        <v/>
      </c>
      <c r="EP56" s="13">
        <v>417.76</v>
      </c>
      <c r="EQ56" s="57"/>
      <c r="ER56" s="13">
        <v>306.5</v>
      </c>
      <c r="ES56" s="13"/>
      <c r="ET56" s="24">
        <v>339.35</v>
      </c>
      <c r="EU56" s="57"/>
      <c r="EV56" s="6">
        <f>IF([14]Wskazniki!B55=0,".",[14]Wskazniki!B55)</f>
        <v>91</v>
      </c>
      <c r="EW56" s="22" t="str">
        <f>IF([14]Wskazniki!C55=0,"",[14]Wskazniki!C55)</f>
        <v/>
      </c>
      <c r="EX56" s="21">
        <f>IF([14]Wskazniki!D55=0,".",[14]Wskazniki!D55)</f>
        <v>86.4</v>
      </c>
      <c r="EY56" s="22" t="str">
        <f>IF([14]Wskazniki!E55=0,"",[14]Wskazniki!E55)</f>
        <v/>
      </c>
      <c r="EZ56" s="6">
        <f>IF([14]Wskazniki!H55=0,".",[14]Wskazniki!H55)</f>
        <v>87.8</v>
      </c>
      <c r="FA56" s="22" t="str">
        <f>IF([14]Wskazniki!I55=0,"",[14]Wskazniki!I55)</f>
        <v/>
      </c>
      <c r="FB56" s="21">
        <f>IF([14]Wskazniki!BB55=0,".",[14]Wskazniki!BB55)</f>
        <v>126.5</v>
      </c>
      <c r="FC56" s="22" t="str">
        <f>IF([14]Wskazniki!BC55=0,"",[14]Wskazniki!BC55)</f>
        <v/>
      </c>
      <c r="FD56" s="6">
        <f>IF([14]Wskazniki!BD55=0,".",[14]Wskazniki!BD55)</f>
        <v>92.6</v>
      </c>
      <c r="FE56" s="22" t="str">
        <f>IF([14]Wskazniki!BE55=0,"",[14]Wskazniki!BE55)</f>
        <v/>
      </c>
      <c r="FF56" s="21">
        <f>IF([15]Miesieczne!B55=0,".",[15]Miesieczne!B55)</f>
        <v>52.3</v>
      </c>
      <c r="FG56" s="22" t="str">
        <f>IF([15]Miesieczne!C55=0,"",[15]Miesieczne!C55)</f>
        <v/>
      </c>
      <c r="FH56" s="6">
        <f>IF([16]A!B55=0,".",[16]A!B55)</f>
        <v>104.2</v>
      </c>
      <c r="FI56" s="22" t="str">
        <f>IF([16]A!C55=0,"",[16]A!C55)</f>
        <v/>
      </c>
      <c r="FJ56" s="21">
        <f>IF([16]A!D55=0,".",[16]A!D55)</f>
        <v>87.8</v>
      </c>
      <c r="FK56" s="22" t="str">
        <f>IF([16]A!E55=0,"",[16]A!E55)</f>
        <v/>
      </c>
      <c r="FL56" s="6">
        <f>IF([16]A!H55=0,".",[16]A!H55)</f>
        <v>106</v>
      </c>
      <c r="FM56" s="22" t="str">
        <f>IF([16]A!I55=0,"",[16]A!I55)</f>
        <v/>
      </c>
      <c r="FN56" s="21">
        <f>IF([16]A!BB55=0,".",[16]A!BB55)</f>
        <v>98.1</v>
      </c>
      <c r="FO56" s="95" t="str">
        <f>IF([16]A!BC55=0,"",[16]A!BC55)</f>
        <v/>
      </c>
      <c r="FP56" s="6">
        <f>IF([16]A!BD55=0,".",[16]A!BD55)</f>
        <v>104.6</v>
      </c>
      <c r="FQ56" s="22" t="str">
        <f>IF([16]A!BE55=0,"",[16]A!BE55)</f>
        <v/>
      </c>
      <c r="FR56" s="21">
        <f>IF([15]A!B55=0,".",[15]A!B55)</f>
        <v>96.1</v>
      </c>
      <c r="FS56" s="22" t="str">
        <f>IF([15]A!C55=0,"",[15]A!C55)</f>
        <v/>
      </c>
      <c r="FT56" s="6">
        <f>IF([16]B!B55=0,".",[16]B!B55)</f>
        <v>103</v>
      </c>
      <c r="FU56" s="22" t="str">
        <f>IF([16]B!C55=0,"",[16]B!C55)</f>
        <v/>
      </c>
      <c r="FV56" s="21">
        <f>IF([16]B!D55=0,".",[16]B!D55)</f>
        <v>76.400000000000006</v>
      </c>
      <c r="FW56" s="22" t="str">
        <f>IF([16]B!E55=0,"",[16]B!E55)</f>
        <v/>
      </c>
      <c r="FX56" s="6">
        <f>IF([16]B!H55=0,".",[16]B!H55)</f>
        <v>105</v>
      </c>
      <c r="FY56" s="22" t="str">
        <f>IF([16]B!I55=0,"",[16]B!I55)</f>
        <v/>
      </c>
      <c r="FZ56" s="21">
        <f>IF([16]B!BB55=0,".",[16]B!BB55)</f>
        <v>103.8</v>
      </c>
      <c r="GA56" s="22" t="str">
        <f>IF([16]B!BC55=0,"",[16]B!BC55)</f>
        <v/>
      </c>
      <c r="GB56" s="6">
        <f>IF([16]B!BD55=0,".",[16]B!BD55)</f>
        <v>90.7</v>
      </c>
      <c r="GC56" s="22" t="str">
        <f>IF([16]B!BE55=0,"",[16]B!BE55)</f>
        <v/>
      </c>
      <c r="GD56" s="21">
        <f>IF([15]B!B55=0,".",[15]B!B55)</f>
        <v>36</v>
      </c>
      <c r="GE56" s="22" t="str">
        <f>IF([15]B!C55=0,"",[15]B!C55)</f>
        <v/>
      </c>
      <c r="GF56" s="6">
        <f>IF([14]Miesieczne!B55=0,".",[14]Miesieczne!B55)</f>
        <v>95.1</v>
      </c>
      <c r="GG56" s="6" t="str">
        <f>IF([14]Miesieczne!C55=0,"",[14]Miesieczne!C55)</f>
        <v/>
      </c>
      <c r="GH56" s="21">
        <f>IF([14]Miesieczne!D55=0,".",[14]Miesieczne!D55)</f>
        <v>99.1</v>
      </c>
      <c r="GI56" s="22" t="str">
        <f>IF([14]Miesieczne!E55=0,"",[14]Miesieczne!E55)</f>
        <v/>
      </c>
      <c r="GJ56" s="6">
        <f>IF([14]Miesieczne!F55=0,".",[14]Miesieczne!F55)</f>
        <v>94.1</v>
      </c>
      <c r="GK56" s="6" t="str">
        <f>IF([14]Miesieczne!G55=0,"",[14]Miesieczne!G55)</f>
        <v/>
      </c>
      <c r="GL56" s="21">
        <f>IF([14]Miesieczne!H55=0,".",[14]Miesieczne!H55)</f>
        <v>103.4</v>
      </c>
      <c r="GM56" s="22" t="str">
        <f>IF([14]Miesieczne!I55=0,"",[14]Miesieczne!I55)</f>
        <v/>
      </c>
      <c r="GN56" s="6">
        <f>IF([14]Miesieczne!J55=0,".",[14]Miesieczne!J55)</f>
        <v>97.7</v>
      </c>
      <c r="GO56" s="6" t="str">
        <f>IF([14]Miesieczne!K55=0,"",[14]Miesieczne!K55)</f>
        <v/>
      </c>
      <c r="GP56" s="21">
        <f>IF([15]Miesieczne!D55=0,".",[15]Miesieczne!D55)</f>
        <v>96</v>
      </c>
      <c r="GQ56" s="22" t="str">
        <f>IF([15]Miesieczne!E55=0,"",[15]Miesieczne!E55)</f>
        <v/>
      </c>
      <c r="GR56" s="6">
        <f>IF([16]Miesieczne!B55=0,".",[16]Miesieczne!B55)</f>
        <v>106.5</v>
      </c>
      <c r="GS56" s="6" t="str">
        <f>IF([16]Miesieczne!C55=0,"",[16]Miesieczne!C55)</f>
        <v/>
      </c>
      <c r="GT56" s="21">
        <f>IF([16]Miesieczne!D55=0,".",[16]Miesieczne!D55)</f>
        <v>91.3</v>
      </c>
      <c r="GU56" s="22" t="str">
        <f>IF([16]Miesieczne!E55=0,"",[16]Miesieczne!E55)</f>
        <v/>
      </c>
      <c r="GV56" s="6">
        <f>IF([16]Miesieczne!F55=0,".",[16]Miesieczne!F55)</f>
        <v>108.3</v>
      </c>
      <c r="GW56" s="6" t="str">
        <f>IF([16]Miesieczne!G55=0,"",[16]Miesieczne!G55)</f>
        <v/>
      </c>
      <c r="GX56" s="21">
        <f>IF([16]Miesieczne!H55=0,".",[16]Miesieczne!H55)</f>
        <v>98.4</v>
      </c>
      <c r="GY56" s="22" t="str">
        <f>IF([16]Miesieczne!I55=0,"",[16]Miesieczne!I55)</f>
        <v/>
      </c>
      <c r="GZ56" s="6">
        <f>IF([16]Miesieczne!J55=0,".",[16]Miesieczne!J55)</f>
        <v>106</v>
      </c>
      <c r="HA56" s="6" t="str">
        <f>IF([16]Miesieczne!K55=0,"",[16]Miesieczne!K55)</f>
        <v/>
      </c>
      <c r="HB56" s="21">
        <f>IF([15]Miesieczne!F55=0,".",[15]Miesieczne!F55)</f>
        <v>97.7</v>
      </c>
      <c r="HC56" s="22" t="str">
        <f>IF([15]Miesieczne!G55=0,"",[15]Miesieczne!G55)</f>
        <v/>
      </c>
      <c r="HD56" s="6">
        <f>IF([16]Miesieczne!L55=0,".",[16]Miesieczne!L55)</f>
        <v>102.3</v>
      </c>
      <c r="HE56" s="22" t="str">
        <f>IF([16]Miesieczne!M55=0,"",[16]Miesieczne!M55)</f>
        <v/>
      </c>
      <c r="HF56" s="6">
        <f>IF([16]Miesieczne!N55=0,".",[16]Miesieczne!N55)</f>
        <v>90.1</v>
      </c>
      <c r="HG56" s="6" t="str">
        <f>IF([16]Miesieczne!O55=0,"",[16]Miesieczne!O55)</f>
        <v/>
      </c>
      <c r="HH56" s="21">
        <f>IF([16]Miesieczne!P55=0,".",[16]Miesieczne!P55)</f>
        <v>103.1</v>
      </c>
      <c r="HI56" s="22" t="str">
        <f>IF([16]Miesieczne!Q55=0,"",[16]Miesieczne!Q55)</f>
        <v/>
      </c>
      <c r="HJ56" s="6">
        <f>IF([16]Miesieczne!R55=0,".",[16]Miesieczne!R55)</f>
        <v>103.3</v>
      </c>
      <c r="HK56" s="22" t="str">
        <f>IF([16]Miesieczne!S55=0,"",[16]Miesieczne!S55)</f>
        <v/>
      </c>
      <c r="HL56" s="6">
        <f>IF([16]Miesieczne!T55=0,".",[16]Miesieczne!T55)</f>
        <v>99.6</v>
      </c>
      <c r="HM56" s="22" t="str">
        <f>IF([16]Miesieczne!U55=0,"",[16]Miesieczne!U55)</f>
        <v/>
      </c>
      <c r="HN56" s="6">
        <f>IF([15]Miesieczne!H55=0,".",[15]Miesieczne!H55)</f>
        <v>99</v>
      </c>
      <c r="HO56" s="6" t="str">
        <f>IF([15]Miesieczne!I55=0,"",[15]Miesieczne!I55)</f>
        <v/>
      </c>
      <c r="HP56" s="21">
        <f>IF([16]Miesieczne!V55=0,".",[16]Miesieczne!V55)</f>
        <v>106.4</v>
      </c>
      <c r="HQ56" s="22" t="str">
        <f>IF([16]Miesieczne!W55=0,"",[16]Miesieczne!W55)</f>
        <v/>
      </c>
      <c r="HR56" s="6">
        <f>IF([16]Miesieczne!X55=0,".",[16]Miesieczne!X55)</f>
        <v>106.5</v>
      </c>
      <c r="HS56" s="6" t="str">
        <f>IF([16]Miesieczne!Y55=0,"",[16]Miesieczne!Y55)</f>
        <v/>
      </c>
      <c r="HT56" s="21">
        <f>IF([16]Miesieczne!Z55=0,".",[16]Miesieczne!Z55)</f>
        <v>128.19999999999999</v>
      </c>
      <c r="HU56" s="22" t="str">
        <f>IF([16]Miesieczne!AA55=0,"",[16]Miesieczne!AA55)</f>
        <v/>
      </c>
      <c r="HV56" s="6">
        <f>IF([16]Miesieczne!AB55=0,".",[16]Miesieczne!AB55)</f>
        <v>105.9</v>
      </c>
      <c r="HW56" s="6" t="str">
        <f>IF([16]Miesieczne!AC55=0,"",[16]Miesieczne!AC55)</f>
        <v/>
      </c>
      <c r="HX56" s="21">
        <f>IF([16]Miesieczne!AD55=0,".",[16]Miesieczne!AD55)</f>
        <v>105.8</v>
      </c>
      <c r="HY56" s="22" t="str">
        <f>IF([16]Miesieczne!AE55=0,"",[16]Miesieczne!AE55)</f>
        <v/>
      </c>
      <c r="HZ56" s="6">
        <f>IF([16]Miesieczne!AF55=0,".",[16]Miesieczne!AF55)</f>
        <v>127.4</v>
      </c>
      <c r="IA56" s="6" t="str">
        <f>IF([16]Miesieczne!AG55=0,"",[16]Miesieczne!AG55)</f>
        <v/>
      </c>
      <c r="IB56" s="19">
        <f>IF([17]Miesieczne!B55=0,".",[17]Miesieczne!B55)</f>
        <v>6220</v>
      </c>
      <c r="IC56" s="58" t="str">
        <f>IF([17]Miesieczne!C55=0,"",[17]Miesieczne!C55)</f>
        <v/>
      </c>
      <c r="ID56" s="3">
        <f>IF([17]Miesieczne!D55=0,".",[17]Miesieczne!D55)</f>
        <v>762</v>
      </c>
      <c r="IE56" s="3" t="str">
        <f>IF([17]Miesieczne!E55=0,"",[17]Miesieczne!E55)</f>
        <v/>
      </c>
      <c r="IF56" s="19">
        <f>IF([18]Miesieczne!B55=0,".",[18]Miesieczne!B55)</f>
        <v>14893</v>
      </c>
      <c r="IG56" s="58" t="str">
        <f>IF([18]Miesieczne!C55=0,"",[18]Miesieczne!C55)</f>
        <v/>
      </c>
      <c r="IH56" s="3">
        <v>2345</v>
      </c>
      <c r="II56" s="3"/>
      <c r="IJ56" s="19">
        <f>IF([19]Wartosci_miesieczne!B55=0,".",[19]Wartosci_miesieczne!B55)</f>
        <v>12511</v>
      </c>
      <c r="IK56" s="22" t="str">
        <f>IF([19]Wartosci_miesieczne!C55=0,"",[19]Wartosci_miesieczne!C55)</f>
        <v/>
      </c>
      <c r="IL56" s="6">
        <f>IF(ROUND([20]Wartosci!B55/1000,1)=0,".",ROUND([20]Wartosci!B55/1000,1))</f>
        <v>35.799999999999997</v>
      </c>
      <c r="IM56" s="22" t="str">
        <f>IF([20]Wartosci!C55=0,"",[20]Wartosci!C55)</f>
        <v/>
      </c>
      <c r="IN56" s="21">
        <f>IF([21]Miesieczne!B55=0,".",[21]Miesieczne!B55)</f>
        <v>82.2</v>
      </c>
      <c r="IO56" s="22" t="str">
        <f>IF([21]Miesieczne!C55=0,"",[21]Miesieczne!C55)</f>
        <v/>
      </c>
      <c r="IP56" s="6">
        <f>IF([21]Miesieczne!D55=0,".",[21]Miesieczne!D55)</f>
        <v>99.9</v>
      </c>
      <c r="IQ56" s="6" t="str">
        <f>IF([21]Miesieczne!E55=0,"",[21]Miesieczne!E55)</f>
        <v/>
      </c>
      <c r="IR56" s="21">
        <f>IF([21]Miesieczne!F55=0,".",[21]Miesieczne!F55)</f>
        <v>92.4</v>
      </c>
      <c r="IS56" s="22" t="str">
        <f>IF([21]Miesieczne!G55=0,"",[21]Miesieczne!G55)</f>
        <v/>
      </c>
      <c r="IT56" s="6" t="s">
        <v>569</v>
      </c>
      <c r="IU56" s="6"/>
      <c r="IV56" s="21">
        <f>IF([21]Ceny_stale_A!B55=0,".",[21]Ceny_stale_A!B55)</f>
        <v>104.8</v>
      </c>
      <c r="IW56" s="95" t="str">
        <f>IF([21]Ceny_stale_A!C55=0,"",[21]Ceny_stale_A!C55)</f>
        <v/>
      </c>
      <c r="IX56" s="96" t="s">
        <v>569</v>
      </c>
      <c r="IY56" s="6"/>
      <c r="IZ56" s="21" t="s">
        <v>569</v>
      </c>
      <c r="JA56" s="22"/>
      <c r="JB56" s="6" t="s">
        <v>569</v>
      </c>
      <c r="JC56" s="6"/>
      <c r="JD56" s="21">
        <f>IF([22]Miesieczne!D55=0,".",[22]Miesieczne!D55)</f>
        <v>56030.8</v>
      </c>
      <c r="JE56" s="22" t="str">
        <f>IF([22]Miesieczne!E55=0,"",[22]Miesieczne!E55)</f>
        <v/>
      </c>
      <c r="JF56" s="6">
        <f>IF([22]Miesieczne!F55=0,".",[22]Miesieczne!F55)</f>
        <v>56454.5</v>
      </c>
      <c r="JG56" s="6" t="str">
        <f>IF([22]Miesieczne!G55=0,"",[22]Miesieczne!G55)</f>
        <v/>
      </c>
      <c r="JH56" s="21">
        <f>IF([22]Miesieczne!H55=0,".",[22]Miesieczne!H55)</f>
        <v>-423.7</v>
      </c>
      <c r="JI56" s="22" t="str">
        <f>IF([22]Miesieczne!I55=0,"",[22]Miesieczne!I55)</f>
        <v/>
      </c>
      <c r="JJ56" s="6">
        <f>IF([22]Miesieczne!J55=0,".",[22]Miesieczne!J55)</f>
        <v>109.7</v>
      </c>
      <c r="JK56" s="6" t="str">
        <f>IF([22]Miesieczne!K55=0,"",[22]Miesieczne!K55)</f>
        <v/>
      </c>
      <c r="JL56" s="21">
        <f>IF([22]Miesieczne!L55=0,".",[22]Miesieczne!L55)</f>
        <v>120.2</v>
      </c>
      <c r="JM56" s="22" t="str">
        <f>IF([22]Miesieczne!M55=0,"",[22]Miesieczne!M55)</f>
        <v/>
      </c>
      <c r="JN56" s="6">
        <f>IF([22]Miesieczne!N55=0,".",[22]Miesieczne!N55)</f>
        <v>110.4</v>
      </c>
      <c r="JO56" s="6" t="str">
        <f>IF([22]Miesieczne!O55=0,"",[22]Miesieczne!O55)</f>
        <v/>
      </c>
      <c r="JP56" s="21">
        <f>IF([22]Miesieczne!P55=0,".",[22]Miesieczne!P55)</f>
        <v>111</v>
      </c>
      <c r="JQ56" s="6" t="str">
        <f>IF([22]Miesieczne!Q55=0,"",[22]Miesieczne!Q55)</f>
        <v/>
      </c>
      <c r="JR56" s="6"/>
      <c r="JS56" s="25"/>
      <c r="JT56" s="25"/>
    </row>
    <row r="57" spans="1:280" s="4" customFormat="1" ht="15" customHeight="1" x14ac:dyDescent="0.2">
      <c r="A57" s="110" t="s">
        <v>278</v>
      </c>
      <c r="B57" s="19">
        <f>IF([1]Wartosci!B56=0,".",[1]Wartosci!B56)</f>
        <v>38491</v>
      </c>
      <c r="C57" s="58" t="str">
        <f>IF([1]Wartosci!C56=0,"",[1]Wartosci!C56)</f>
        <v/>
      </c>
      <c r="D57" s="19">
        <f>IF([2]Wartosci!B56=0,".",[2]Wartosci!B56)</f>
        <v>5508</v>
      </c>
      <c r="E57" s="58" t="str">
        <f>IF([2]Wartosci!C56=0,"",[2]Wartosci!C56)</f>
        <v/>
      </c>
      <c r="F57" s="63">
        <f>IF([2]Miesieczne_I!B56=0,".",[2]Miesieczne_I!B56)</f>
        <v>98.2</v>
      </c>
      <c r="G57" s="63" t="str">
        <f>IF([2]Miesieczne_I!C56=0,"",[2]Miesieczne_I!C56)</f>
        <v/>
      </c>
      <c r="H57" s="21">
        <f>IF([2]A!B56=0,".",[2]A!B56)</f>
        <v>100.2</v>
      </c>
      <c r="I57" s="22" t="str">
        <f>IF([2]A!C56=0,"",[2]A!C56)</f>
        <v/>
      </c>
      <c r="J57" s="21">
        <f>IF([2]B!B56=0,".",[2]B!B56)</f>
        <v>100</v>
      </c>
      <c r="K57" s="22" t="str">
        <f>IF([2]B!C56=0,"",[2]B!C56)</f>
        <v/>
      </c>
      <c r="L57" s="21">
        <f>IF([3]Wartosci!T56=0,".",[3]Wartosci!T56)</f>
        <v>13.9</v>
      </c>
      <c r="M57" s="22" t="str">
        <f>IF([3]Wartosci!U56=0,"",[3]Wartosci!U56)</f>
        <v/>
      </c>
      <c r="N57" s="24">
        <f>IF([4]Wartosci!B56=0,".",[4]Wartosci!B56)</f>
        <v>3856.56</v>
      </c>
      <c r="O57" s="57" t="str">
        <f>IF([4]Wartosci!C56=0,"",[4]Wartosci!C56)</f>
        <v/>
      </c>
      <c r="P57" s="21">
        <f>IF([4]A!B56=0,".",[4]A!B56)</f>
        <v>104</v>
      </c>
      <c r="Q57" s="22" t="str">
        <f>IF([4]A!C56=0,"",[4]A!C56)</f>
        <v/>
      </c>
      <c r="R57" s="21">
        <f>IF([4]B!B56=0,".",[4]B!B56)</f>
        <v>101.3</v>
      </c>
      <c r="S57" s="22" t="str">
        <f>IF([4]B!C56=0,"",[4]B!C56)</f>
        <v/>
      </c>
      <c r="T57" s="64">
        <f>IF([4]Miesieczne!B56=0,".",[4]Miesieczne!B56)</f>
        <v>91.8</v>
      </c>
      <c r="U57" s="64" t="str">
        <f>IF([4]Miesieczne!C56=0,"",[4]Miesieczne!C56)</f>
        <v/>
      </c>
      <c r="V57" s="66">
        <f>IF([4]Miesieczne!D56=0,".",[4]Miesieczne!D56)</f>
        <v>103.3</v>
      </c>
      <c r="W57" s="67" t="str">
        <f>IF([4]Miesieczne!E56=0,"",[4]Miesieczne!E56)</f>
        <v/>
      </c>
      <c r="X57" s="64">
        <f>IF([4]Miesieczne!F56=0,".",[4]Miesieczne!F56)</f>
        <v>101.2</v>
      </c>
      <c r="Y57" s="64" t="str">
        <f>IF([4]Miesieczne!G56=0,"",[4]Miesieczne!G56)</f>
        <v/>
      </c>
      <c r="Z57" s="24">
        <f>IF([5]Wartosci!X56=0,".",[5]Wartosci!X56)</f>
        <v>1948.53</v>
      </c>
      <c r="AA57" s="57" t="str">
        <f>IF([5]Wartosci!Y56=0,"",[5]Wartosci!Y56)</f>
        <v/>
      </c>
      <c r="AB57" s="21">
        <f>IF([5]A!X56=0,".",[5]A!X56)</f>
        <v>105.4</v>
      </c>
      <c r="AC57" s="22" t="str">
        <f>IF([5]A!Y56=0,"",[5]A!Y56)</f>
        <v/>
      </c>
      <c r="AD57" s="21">
        <f>IF([5]B!X56=0,".",[5]B!X56)</f>
        <v>100.2</v>
      </c>
      <c r="AE57" s="22" t="str">
        <f>IF([5]B!Y56=0,"",[5]B!Y56)</f>
        <v/>
      </c>
      <c r="AF57" s="64">
        <f>IF([5]Miesieczne!B56=0,".",[5]Miesieczne!B56)</f>
        <v>93.6</v>
      </c>
      <c r="AG57" s="64" t="str">
        <f>IF([5]Miesieczne!C56=0,"",[5]Miesieczne!C56)</f>
        <v/>
      </c>
      <c r="AH57" s="66">
        <f>IF([5]Miesieczne!D56=0,".",[5]Miesieczne!D56)</f>
        <v>104.3</v>
      </c>
      <c r="AI57" s="67" t="str">
        <f>IF([5]Miesieczne!E56=0,"",[5]Miesieczne!E56)</f>
        <v/>
      </c>
      <c r="AJ57" s="64">
        <f>IF([5]Miesieczne!F56=0,".",[5]Miesieczne!F56)</f>
        <v>100.1</v>
      </c>
      <c r="AK57" s="64" t="str">
        <f>IF([5]Miesieczne!G56=0,"",[5]Miesieczne!G56)</f>
        <v/>
      </c>
      <c r="AL57" s="24">
        <f>IF([5]Wartosci!AH56=0,".",[5]Wartosci!AH56)</f>
        <v>1123.9100000000001</v>
      </c>
      <c r="AM57" s="57" t="str">
        <f>IF([5]Wartosci!AI56=0,"",[5]Wartosci!AI56)</f>
        <v/>
      </c>
      <c r="AN57" s="21">
        <f>IF([5]A!AH56=0,".",[5]A!AH56)</f>
        <v>104.9</v>
      </c>
      <c r="AO57" s="22" t="str">
        <f>IF([5]A!AI56=0,"",[5]A!AI56)</f>
        <v/>
      </c>
      <c r="AP57" s="21">
        <f>IF([5]B!AH56=0,".",[5]B!AH56)</f>
        <v>98.3</v>
      </c>
      <c r="AQ57" s="22" t="str">
        <f>IF([5]B!AI56=0,"",[5]B!AI56)</f>
        <v/>
      </c>
      <c r="AR57" s="21">
        <f>IF([5]Miesieczne!H56=0,".",[5]Miesieczne!H56)</f>
        <v>93.8</v>
      </c>
      <c r="AS57" s="22" t="str">
        <f>IF([5]Miesieczne!I56=0,"",[5]Miesieczne!I56)</f>
        <v/>
      </c>
      <c r="AT57" s="21">
        <f>IF([5]Miesieczne!J56=0,".",[5]Miesieczne!J56)</f>
        <v>103.8</v>
      </c>
      <c r="AU57" s="22" t="str">
        <f>IF([5]Miesieczne!K56=0,"",[5]Miesieczne!K56)</f>
        <v/>
      </c>
      <c r="AV57" s="21">
        <f>IF([5]Miesieczne!L56=0,".",[5]Miesieczne!L56)</f>
        <v>98.2</v>
      </c>
      <c r="AW57" s="22" t="str">
        <f>IF([5]Miesieczne!M56=0,"",[5]Miesieczne!M56)</f>
        <v/>
      </c>
      <c r="AX57" s="21">
        <f>IF([6]Miesieczne!B56=0,".",[6]Miesieczne!B56)</f>
        <v>548</v>
      </c>
      <c r="AY57" s="22" t="str">
        <f>IF([6]Miesieczne!C56=0,"",[6]Miesieczne!C56)</f>
        <v/>
      </c>
      <c r="AZ57" s="21">
        <f>IF([6]Miesieczne!D56=0,".",[6]Miesieczne!D56)</f>
        <v>954.3</v>
      </c>
      <c r="BA57" s="22" t="str">
        <f>IF([6]Miesieczne!E56=0,"",[6]Miesieczne!E56)</f>
        <v/>
      </c>
      <c r="BB57" s="21">
        <f>IF([6]Miesieczne!F56=0,".",[6]Miesieczne!F56)</f>
        <v>968.4</v>
      </c>
      <c r="BC57" s="22" t="str">
        <f>IF([6]Miesieczne!G56=0,"",[6]Miesieczne!G56)</f>
        <v/>
      </c>
      <c r="BD57" s="21">
        <f>IF([7]Miesieczne!B56=0,".",[7]Miesieczne!B56)</f>
        <v>958.7</v>
      </c>
      <c r="BE57" s="22" t="str">
        <f>IF([7]Miesieczne!C56=0,"",[7]Miesieczne!C56)</f>
        <v/>
      </c>
      <c r="BF57" s="21">
        <f>IF([7]Miesieczne!D56=0,".",[7]Miesieczne!D56)</f>
        <v>135.80000000000001</v>
      </c>
      <c r="BG57" s="22" t="str">
        <f>IF([7]Miesieczne!E56=0,"",[7]Miesieczne!E56)</f>
        <v/>
      </c>
      <c r="BH57" s="24">
        <f>IF([7]Miesieczne!F56=0,".",[7]Miesieczne!F56)</f>
        <v>2.5</v>
      </c>
      <c r="BI57" s="57" t="str">
        <f>IF([7]Miesieczne!G56=0,"",[7]Miesieczne!G56)</f>
        <v/>
      </c>
      <c r="BJ57" s="24">
        <f>IF([7]Miesieczne!H56=0,".",[7]Miesieczne!H56)</f>
        <v>4</v>
      </c>
      <c r="BK57" s="57" t="str">
        <f>IF([7]Miesieczne!I56=0,"",[7]Miesieczne!I56)</f>
        <v/>
      </c>
      <c r="BL57" s="24">
        <f>IF([7]Miesieczne!J56=0,".",[7]Miesieczne!J56)</f>
        <v>1</v>
      </c>
      <c r="BM57" s="57" t="str">
        <f>IF([7]Miesieczne!K56=0,"",[7]Miesieczne!K56)</f>
        <v/>
      </c>
      <c r="BN57" s="24">
        <f>IF([7]Miesieczne!L56=0,".",[7]Miesieczne!L56)</f>
        <v>2.75</v>
      </c>
      <c r="BO57" s="57" t="str">
        <f>IF([7]Miesieczne!M56=0,"",[7]Miesieczne!M56)</f>
        <v/>
      </c>
      <c r="BP57" s="21">
        <f>IF([7]Miesieczne!N56=0,".",[7]Miesieczne!N56)</f>
        <v>1.1000000000000001</v>
      </c>
      <c r="BQ57" s="22" t="str">
        <f>IF([7]Miesieczne!O56=0,"",[7]Miesieczne!O56)</f>
        <v/>
      </c>
      <c r="BR57" s="21">
        <f>IF([7]Miesieczne!P56=0,".",[7]Miesieczne!P56)</f>
        <v>2.5</v>
      </c>
      <c r="BS57" s="22" t="str">
        <f>IF([7]Miesieczne!Q56=0,"",[7]Miesieczne!Q56)</f>
        <v/>
      </c>
      <c r="BT57" s="21">
        <f>IF([7]Miesieczne!R56=0,".",[7]Miesieczne!R56)</f>
        <v>1.1000000000000001</v>
      </c>
      <c r="BU57" s="22" t="str">
        <f>IF([7]Miesieczne!S56=0,"",[7]Miesieczne!S56)</f>
        <v/>
      </c>
      <c r="BV57" s="21">
        <f>IF([7]Miesieczne!T56=0,".",[7]Miesieczne!T56)</f>
        <v>2.6</v>
      </c>
      <c r="BW57" s="22" t="str">
        <f>IF([7]Miesieczne!U56=0,"",[7]Miesieczne!U56)</f>
        <v/>
      </c>
      <c r="BX57" s="21">
        <f>IF([8]Wartosci!B56=0,".",[8]Wartosci!B56)</f>
        <v>6.8</v>
      </c>
      <c r="BY57" s="22" t="str">
        <f>IF([8]Wartosci!C56=0,"",[8]Wartosci!C56)</f>
        <v/>
      </c>
      <c r="BZ57" s="21">
        <f>IF([9]A!B56=0,".",[9]A!B56)</f>
        <v>72.599999999999994</v>
      </c>
      <c r="CA57" s="22" t="str">
        <f>IF([9]A!C56=0,"",[9]A!C56)</f>
        <v/>
      </c>
      <c r="CB57" s="21">
        <f>IF([9]B!B56=0,".",[9]B!B56)</f>
        <v>97.9</v>
      </c>
      <c r="CC57" s="22" t="str">
        <f>IF([9]B!C56=0,"",[9]B!C56)</f>
        <v/>
      </c>
      <c r="CD57" s="21">
        <f>IF([9]A!D56=0,".",[9]A!D56)</f>
        <v>74.7</v>
      </c>
      <c r="CE57" s="22" t="str">
        <f>IF([9]A!E56=0,"",[9]A!E56)</f>
        <v/>
      </c>
      <c r="CF57" s="21">
        <f>IF([9]B!D56=0,".",[9]B!D56)</f>
        <v>98.1</v>
      </c>
      <c r="CG57" s="22" t="str">
        <f>IF([9]B!E56=0,"",[9]B!E56)</f>
        <v/>
      </c>
      <c r="CH57" s="21">
        <f>IF([9]A!N56=0,".",[9]A!N56)</f>
        <v>92.5</v>
      </c>
      <c r="CI57" s="22" t="str">
        <f>IF([9]A!O56=0,"",[9]A!O56)</f>
        <v/>
      </c>
      <c r="CJ57" s="21">
        <f>IF([9]B!N56=0,".",[9]B!N56)</f>
        <v>99.1</v>
      </c>
      <c r="CK57" s="22" t="str">
        <f>IF([9]B!O56=0,"",[9]B!O56)</f>
        <v/>
      </c>
      <c r="CL57" s="21">
        <f>IF([9]A!P56=0,".",[9]A!P56)</f>
        <v>88.8</v>
      </c>
      <c r="CM57" s="22" t="str">
        <f>IF([9]A!Q56=0,"",[9]A!Q56)</f>
        <v/>
      </c>
      <c r="CN57" s="21">
        <f>IF([9]B!P56=0,".",[9]B!P56)</f>
        <v>91</v>
      </c>
      <c r="CO57" s="22" t="str">
        <f>IF([9]B!Q56=0,"",[9]B!Q56)</f>
        <v/>
      </c>
      <c r="CP57" s="21">
        <f>IF([10]A!B56=0,".",[10]A!B56)</f>
        <v>98.6</v>
      </c>
      <c r="CQ57" s="22" t="str">
        <f>IF([10]A!C56=0,"",[10]A!C56)</f>
        <v/>
      </c>
      <c r="CR57" s="21">
        <f>IF([10]B!B56=0,".",[10]B!B56)</f>
        <v>99.9</v>
      </c>
      <c r="CS57" s="22" t="str">
        <f>IF([10]B!C56=0,"",[10]B!C56)</f>
        <v/>
      </c>
      <c r="CT57" s="21">
        <f>IF([10]C_miesieczne!B56=0,".",[10]C_miesieczne!B56)</f>
        <v>99.9</v>
      </c>
      <c r="CU57" s="22" t="str">
        <f>IF([10]C_miesieczne!C56=0,"",[10]C_miesieczne!C56)</f>
        <v/>
      </c>
      <c r="CV57" s="21">
        <f>IF([10]A!D56=0,".",[10]A!D56)</f>
        <v>90.8</v>
      </c>
      <c r="CW57" s="22" t="str">
        <f>IF([10]A!E56=0,"",[10]A!E56)</f>
        <v/>
      </c>
      <c r="CX57" s="21">
        <f>IF([10]B!D56=0,".",[10]B!D56)</f>
        <v>99.1</v>
      </c>
      <c r="CY57" s="22" t="str">
        <f>IF([10]B!E56=0,"",[10]B!E56)</f>
        <v/>
      </c>
      <c r="CZ57" s="21">
        <f>IF([10]C_miesieczne!D56=0,".",[10]C_miesieczne!D56)</f>
        <v>99.8</v>
      </c>
      <c r="DA57" s="22" t="str">
        <f>IF([10]C_miesieczne!E56=0,"",[10]C_miesieczne!E56)</f>
        <v/>
      </c>
      <c r="DB57" s="21">
        <f>IF([10]A!H56=0,".",[10]A!H56)</f>
        <v>98.8</v>
      </c>
      <c r="DC57" s="22" t="str">
        <f>IF([10]A!I56=0,"",[10]A!I56)</f>
        <v/>
      </c>
      <c r="DD57" s="21">
        <f>IF([10]B!H56=0,".",[10]B!H56)</f>
        <v>99.9</v>
      </c>
      <c r="DE57" s="22" t="str">
        <f>IF([10]B!I56=0,"",[10]B!I56)</f>
        <v/>
      </c>
      <c r="DF57" s="21">
        <f>IF([10]C_miesieczne!F56=0,".",[10]C_miesieczne!F56)</f>
        <v>99.8</v>
      </c>
      <c r="DG57" s="22" t="str">
        <f>IF([10]C_miesieczne!G56=0,"",[10]C_miesieczne!G56)</f>
        <v/>
      </c>
      <c r="DH57" s="21">
        <f>IF([10]A!BB56=0,".",[10]A!BB56)</f>
        <v>100.8</v>
      </c>
      <c r="DI57" s="22" t="str">
        <f>IF([10]A!BC56=0,"",[10]A!BC56)</f>
        <v/>
      </c>
      <c r="DJ57" s="21">
        <f>IF([10]B!BB56=0,".",[10]B!BB56)</f>
        <v>100.1</v>
      </c>
      <c r="DK57" s="22" t="str">
        <f>IF([10]B!BC56=0,"",[10]B!BC56)</f>
        <v/>
      </c>
      <c r="DL57" s="21">
        <f>IF([10]C_miesieczne!H56=0,".",[10]C_miesieczne!H56)</f>
        <v>100.6</v>
      </c>
      <c r="DM57" s="22" t="str">
        <f>IF([10]C_miesieczne!I56=0,"",[10]C_miesieczne!I56)</f>
        <v/>
      </c>
      <c r="DN57" s="21">
        <f>IF([10]A!BD56=0,".",[10]A!BD56)</f>
        <v>100.7</v>
      </c>
      <c r="DO57" s="22" t="str">
        <f>IF([10]A!BE56=0,"",[10]A!BE56)</f>
        <v/>
      </c>
      <c r="DP57" s="21">
        <f>IF([10]B!BD56=0,".",[10]B!BD56)</f>
        <v>99.9</v>
      </c>
      <c r="DQ57" s="22" t="str">
        <f>IF([10]B!BE56=0,"",[10]B!BE56)</f>
        <v/>
      </c>
      <c r="DR57" s="21">
        <f>IF([10]C_miesieczne!J56=0,".",[10]C_miesieczne!J56)</f>
        <v>100.6</v>
      </c>
      <c r="DS57" s="22" t="str">
        <f>IF([10]C_miesieczne!K56=0,"",[10]C_miesieczne!K56)</f>
        <v/>
      </c>
      <c r="DT57" s="21">
        <f>IF([11]A_Prod_bud_mont!B56=0,".",[11]A_Prod_bud_mont!B56)</f>
        <v>98.4</v>
      </c>
      <c r="DU57" s="22" t="str">
        <f>IF([11]A_Prod_bud_mont!C56=0,"",[11]A_Prod_bud_mont!C56)</f>
        <v/>
      </c>
      <c r="DV57" s="21">
        <f>IF([11]B_Prod_bud_mont!B56=0,".",[11]B_Prod_bud_mont!B56)</f>
        <v>99.8</v>
      </c>
      <c r="DW57" s="22" t="str">
        <f>IF([11]B_Prod_bud_mont!C56=0,"",[11]B_Prod_bud_mont!C56)</f>
        <v/>
      </c>
      <c r="DX57" s="21">
        <f>IF([11]Miesieczne!B56=0,".",[11]Miesieczne!B56)</f>
        <v>99.6</v>
      </c>
      <c r="DY57" s="22" t="str">
        <f>IF([11]Miesieczne!C56=0,"",[11]Miesieczne!C56)</f>
        <v/>
      </c>
      <c r="DZ57" s="21">
        <f>IF([12]A!B56=0,".",[12]A!B56)</f>
        <v>100.7</v>
      </c>
      <c r="EA57" s="22" t="str">
        <f>IF([12]A!C56=0,"",[12]A!C56)</f>
        <v/>
      </c>
      <c r="EB57" s="21">
        <f>IF([12]B!B56=0,".",[12]B!B56)</f>
        <v>100.1</v>
      </c>
      <c r="EC57" s="22" t="str">
        <f>IF([12]B!C56=0,"",[12]B!C56)</f>
        <v/>
      </c>
      <c r="ED57" s="21">
        <f>IF([12]C!B56=0,".",[12]C!B56)</f>
        <v>100.2</v>
      </c>
      <c r="EE57" s="22" t="str">
        <f>IF([12]C!C56=0,"",[12]C!C56)</f>
        <v/>
      </c>
      <c r="EF57" s="21">
        <f>IF([13]Miesieczne!B56=0,".",[13]Miesieczne!B56)</f>
        <v>103.5</v>
      </c>
      <c r="EG57" s="6" t="str">
        <f>IF([13]Miesieczne!C56=0,"",[13]Miesieczne!C56)</f>
        <v/>
      </c>
      <c r="EH57" s="21">
        <f>IF([13]Miesieczne!D56=0,".",[13]Miesieczne!D56)</f>
        <v>102.9</v>
      </c>
      <c r="EI57" s="22" t="str">
        <f>IF([13]Miesieczne!E56=0,"",[13]Miesieczne!E56)</f>
        <v/>
      </c>
      <c r="EJ57" s="6">
        <f>IF([13]Miesieczne!F56=0,".",[13]Miesieczne!F56)</f>
        <v>98.1</v>
      </c>
      <c r="EK57" s="6" t="str">
        <f>IF([13]Miesieczne!G56=0,"",[13]Miesieczne!G56)</f>
        <v/>
      </c>
      <c r="EL57" s="21">
        <f>IF([13]Miesieczne!H56=0,".",[13]Miesieczne!H56)</f>
        <v>99.4</v>
      </c>
      <c r="EM57" s="22" t="str">
        <f>IF([13]Miesieczne!I56=0,"",[13]Miesieczne!I56)</f>
        <v/>
      </c>
      <c r="EN57" s="6">
        <f>IF([13]Miesieczne!J56=0,".",[13]Miesieczne!J56)</f>
        <v>105.5</v>
      </c>
      <c r="EO57" s="22" t="str">
        <f>IF([13]Miesieczne!K56=0,"",[13]Miesieczne!K56)</f>
        <v/>
      </c>
      <c r="EP57" s="13">
        <v>417.86</v>
      </c>
      <c r="EQ57" s="57"/>
      <c r="ER57" s="13">
        <v>306.13</v>
      </c>
      <c r="ES57" s="13"/>
      <c r="ET57" s="24">
        <v>342.05</v>
      </c>
      <c r="EU57" s="57"/>
      <c r="EV57" s="6">
        <f>IF([14]Wskazniki!B56=0,".",[14]Wskazniki!B56)</f>
        <v>89.3</v>
      </c>
      <c r="EW57" s="22" t="str">
        <f>IF([14]Wskazniki!C56=0,"",[14]Wskazniki!C56)</f>
        <v/>
      </c>
      <c r="EX57" s="21">
        <f>IF([14]Wskazniki!D56=0,".",[14]Wskazniki!D56)</f>
        <v>92.9</v>
      </c>
      <c r="EY57" s="22" t="str">
        <f>IF([14]Wskazniki!E56=0,"",[14]Wskazniki!E56)</f>
        <v/>
      </c>
      <c r="EZ57" s="6">
        <f>IF([14]Wskazniki!H56=0,".",[14]Wskazniki!H56)</f>
        <v>86.7</v>
      </c>
      <c r="FA57" s="22" t="str">
        <f>IF([14]Wskazniki!I56=0,"",[14]Wskazniki!I56)</f>
        <v/>
      </c>
      <c r="FB57" s="21">
        <f>IF([14]Wskazniki!BB56=0,".",[14]Wskazniki!BB56)</f>
        <v>114.7</v>
      </c>
      <c r="FC57" s="22" t="str">
        <f>IF([14]Wskazniki!BC56=0,"",[14]Wskazniki!BC56)</f>
        <v/>
      </c>
      <c r="FD57" s="6">
        <f>IF([14]Wskazniki!BD56=0,".",[14]Wskazniki!BD56)</f>
        <v>91.9</v>
      </c>
      <c r="FE57" s="22" t="str">
        <f>IF([14]Wskazniki!BE56=0,"",[14]Wskazniki!BE56)</f>
        <v/>
      </c>
      <c r="FF57" s="21">
        <f>IF([15]Miesieczne!B56=0,".",[15]Miesieczne!B56)</f>
        <v>62</v>
      </c>
      <c r="FG57" s="22" t="str">
        <f>IF([15]Miesieczne!C56=0,"",[15]Miesieczne!C56)</f>
        <v/>
      </c>
      <c r="FH57" s="6">
        <f>IF([16]A!B56=0,".",[16]A!B56)</f>
        <v>105.3</v>
      </c>
      <c r="FI57" s="22" t="str">
        <f>IF([16]A!C56=0,"",[16]A!C56)</f>
        <v/>
      </c>
      <c r="FJ57" s="21">
        <f>IF([16]A!D56=0,".",[16]A!D56)</f>
        <v>96.7</v>
      </c>
      <c r="FK57" s="22" t="str">
        <f>IF([16]A!E56=0,"",[16]A!E56)</f>
        <v/>
      </c>
      <c r="FL57" s="6">
        <f>IF([16]A!H56=0,".",[16]A!H56)</f>
        <v>107.3</v>
      </c>
      <c r="FM57" s="22" t="str">
        <f>IF([16]A!I56=0,"",[16]A!I56)</f>
        <v/>
      </c>
      <c r="FN57" s="21">
        <f>IF([16]A!BB56=0,".",[16]A!BB56)</f>
        <v>94.2</v>
      </c>
      <c r="FO57" s="95" t="str">
        <f>IF([16]A!BC56=0,"",[16]A!BC56)</f>
        <v/>
      </c>
      <c r="FP57" s="6">
        <f>IF([16]A!BD56=0,".",[16]A!BD56)</f>
        <v>105.3</v>
      </c>
      <c r="FQ57" s="22" t="str">
        <f>IF([16]A!BE56=0,"",[16]A!BE56)</f>
        <v/>
      </c>
      <c r="FR57" s="21">
        <f>IF([15]A!B56=0,".",[15]A!B56)</f>
        <v>114.4</v>
      </c>
      <c r="FS57" s="22" t="str">
        <f>IF([15]A!C56=0,"",[15]A!C56)</f>
        <v/>
      </c>
      <c r="FT57" s="6">
        <f>IF([16]B!B56=0,".",[16]B!B56)</f>
        <v>98.2</v>
      </c>
      <c r="FU57" s="22" t="str">
        <f>IF([16]B!C56=0,"",[16]B!C56)</f>
        <v/>
      </c>
      <c r="FV57" s="21">
        <f>IF([16]B!D56=0,".",[16]B!D56)</f>
        <v>107.2</v>
      </c>
      <c r="FW57" s="22" t="str">
        <f>IF([16]B!E56=0,"",[16]B!E56)</f>
        <v/>
      </c>
      <c r="FX57" s="6">
        <f>IF([16]B!H56=0,".",[16]B!H56)</f>
        <v>98.7</v>
      </c>
      <c r="FY57" s="22" t="str">
        <f>IF([16]B!I56=0,"",[16]B!I56)</f>
        <v/>
      </c>
      <c r="FZ57" s="21">
        <f>IF([16]B!BB56=0,".",[16]B!BB56)</f>
        <v>90.7</v>
      </c>
      <c r="GA57" s="22" t="str">
        <f>IF([16]B!BC56=0,"",[16]B!BC56)</f>
        <v/>
      </c>
      <c r="GB57" s="6">
        <f>IF([16]B!BD56=0,".",[16]B!BD56)</f>
        <v>99.3</v>
      </c>
      <c r="GC57" s="22" t="str">
        <f>IF([16]B!BE56=0,"",[16]B!BE56)</f>
        <v/>
      </c>
      <c r="GD57" s="21">
        <f>IF([15]B!B56=0,".",[15]B!B56)</f>
        <v>118.6</v>
      </c>
      <c r="GE57" s="22" t="str">
        <f>IF([15]B!C56=0,"",[15]B!C56)</f>
        <v/>
      </c>
      <c r="GF57" s="6">
        <f>IF([14]Miesieczne!B56=0,".",[14]Miesieczne!B56)</f>
        <v>94.8</v>
      </c>
      <c r="GG57" s="6" t="str">
        <f>IF([14]Miesieczne!C56=0,"",[14]Miesieczne!C56)</f>
        <v/>
      </c>
      <c r="GH57" s="21">
        <f>IF([14]Miesieczne!D56=0,".",[14]Miesieczne!D56)</f>
        <v>103.5</v>
      </c>
      <c r="GI57" s="22" t="str">
        <f>IF([14]Miesieczne!E56=0,"",[14]Miesieczne!E56)</f>
        <v/>
      </c>
      <c r="GJ57" s="6">
        <f>IF([14]Miesieczne!F56=0,".",[14]Miesieczne!F56)</f>
        <v>93.9</v>
      </c>
      <c r="GK57" s="6" t="str">
        <f>IF([14]Miesieczne!G56=0,"",[14]Miesieczne!G56)</f>
        <v/>
      </c>
      <c r="GL57" s="21">
        <f>IF([14]Miesieczne!H56=0,".",[14]Miesieczne!H56)</f>
        <v>99.6</v>
      </c>
      <c r="GM57" s="22" t="str">
        <f>IF([14]Miesieczne!I56=0,"",[14]Miesieczne!I56)</f>
        <v/>
      </c>
      <c r="GN57" s="6">
        <f>IF([14]Miesieczne!J56=0,".",[14]Miesieczne!J56)</f>
        <v>97.9</v>
      </c>
      <c r="GO57" s="6" t="str">
        <f>IF([14]Miesieczne!K56=0,"",[14]Miesieczne!K56)</f>
        <v/>
      </c>
      <c r="GP57" s="21">
        <f>IF([15]Miesieczne!D56=0,".",[15]Miesieczne!D56)</f>
        <v>104.6</v>
      </c>
      <c r="GQ57" s="22" t="str">
        <f>IF([15]Miesieczne!E56=0,"",[15]Miesieczne!E56)</f>
        <v/>
      </c>
      <c r="GR57" s="6">
        <f>IF([16]Miesieczne!B56=0,".",[16]Miesieczne!B56)</f>
        <v>105</v>
      </c>
      <c r="GS57" s="6" t="str">
        <f>IF([16]Miesieczne!C56=0,"",[16]Miesieczne!C56)</f>
        <v/>
      </c>
      <c r="GT57" s="21">
        <f>IF([16]Miesieczne!D56=0,".",[16]Miesieczne!D56)</f>
        <v>97.5</v>
      </c>
      <c r="GU57" s="22" t="str">
        <f>IF([16]Miesieczne!E56=0,"",[16]Miesieczne!E56)</f>
        <v/>
      </c>
      <c r="GV57" s="6">
        <f>IF([16]Miesieczne!F56=0,".",[16]Miesieczne!F56)</f>
        <v>106.8</v>
      </c>
      <c r="GW57" s="6" t="str">
        <f>IF([16]Miesieczne!G56=0,"",[16]Miesieczne!G56)</f>
        <v/>
      </c>
      <c r="GX57" s="21">
        <f>IF([16]Miesieczne!H56=0,".",[16]Miesieczne!H56)</f>
        <v>94.3</v>
      </c>
      <c r="GY57" s="22" t="str">
        <f>IF([16]Miesieczne!I56=0,"",[16]Miesieczne!I56)</f>
        <v/>
      </c>
      <c r="GZ57" s="6">
        <f>IF([16]Miesieczne!J56=0,".",[16]Miesieczne!J56)</f>
        <v>105.3</v>
      </c>
      <c r="HA57" s="6" t="str">
        <f>IF([16]Miesieczne!K56=0,"",[16]Miesieczne!K56)</f>
        <v/>
      </c>
      <c r="HB57" s="21">
        <f>IF([15]Miesieczne!F56=0,".",[15]Miesieczne!F56)</f>
        <v>111.8</v>
      </c>
      <c r="HC57" s="22" t="str">
        <f>IF([15]Miesieczne!G56=0,"",[15]Miesieczne!G56)</f>
        <v/>
      </c>
      <c r="HD57" s="6">
        <f>IF([16]Miesieczne!L56=0,".",[16]Miesieczne!L56)</f>
        <v>99.7</v>
      </c>
      <c r="HE57" s="22" t="str">
        <f>IF([16]Miesieczne!M56=0,"",[16]Miesieczne!M56)</f>
        <v/>
      </c>
      <c r="HF57" s="6">
        <f>IF([16]Miesieczne!N56=0,".",[16]Miesieczne!N56)</f>
        <v>104.4</v>
      </c>
      <c r="HG57" s="6" t="str">
        <f>IF([16]Miesieczne!O56=0,"",[16]Miesieczne!O56)</f>
        <v/>
      </c>
      <c r="HH57" s="21">
        <f>IF([16]Miesieczne!P56=0,".",[16]Miesieczne!P56)</f>
        <v>99.8</v>
      </c>
      <c r="HI57" s="22" t="str">
        <f>IF([16]Miesieczne!Q56=0,"",[16]Miesieczne!Q56)</f>
        <v/>
      </c>
      <c r="HJ57" s="6">
        <f>IF([16]Miesieczne!R56=0,".",[16]Miesieczne!R56)</f>
        <v>96.3</v>
      </c>
      <c r="HK57" s="22" t="str">
        <f>IF([16]Miesieczne!S56=0,"",[16]Miesieczne!S56)</f>
        <v/>
      </c>
      <c r="HL57" s="6">
        <f>IF([16]Miesieczne!T56=0,".",[16]Miesieczne!T56)</f>
        <v>100.2</v>
      </c>
      <c r="HM57" s="22" t="str">
        <f>IF([16]Miesieczne!U56=0,"",[16]Miesieczne!U56)</f>
        <v/>
      </c>
      <c r="HN57" s="6">
        <f>IF([15]Miesieczne!H56=0,".",[15]Miesieczne!H56)</f>
        <v>109</v>
      </c>
      <c r="HO57" s="6" t="str">
        <f>IF([15]Miesieczne!I56=0,"",[15]Miesieczne!I56)</f>
        <v/>
      </c>
      <c r="HP57" s="21">
        <f>IF([16]Miesieczne!V56=0,".",[16]Miesieczne!V56)</f>
        <v>101.4</v>
      </c>
      <c r="HQ57" s="22" t="str">
        <f>IF([16]Miesieczne!W56=0,"",[16]Miesieczne!W56)</f>
        <v/>
      </c>
      <c r="HR57" s="6">
        <f>IF([16]Miesieczne!X56=0,".",[16]Miesieczne!X56)</f>
        <v>112.5</v>
      </c>
      <c r="HS57" s="6" t="str">
        <f>IF([16]Miesieczne!Y56=0,"",[16]Miesieczne!Y56)</f>
        <v/>
      </c>
      <c r="HT57" s="21">
        <f>IF([16]Miesieczne!Z56=0,".",[16]Miesieczne!Z56)</f>
        <v>95.3</v>
      </c>
      <c r="HU57" s="22" t="str">
        <f>IF([16]Miesieczne!AA56=0,"",[16]Miesieczne!AA56)</f>
        <v/>
      </c>
      <c r="HV57" s="6">
        <f>IF([16]Miesieczne!AB56=0,".",[16]Miesieczne!AB56)</f>
        <v>106.9</v>
      </c>
      <c r="HW57" s="6" t="str">
        <f>IF([16]Miesieczne!AC56=0,"",[16]Miesieczne!AC56)</f>
        <v/>
      </c>
      <c r="HX57" s="21">
        <f>IF([16]Miesieczne!AD56=0,".",[16]Miesieczne!AD56)</f>
        <v>120.1</v>
      </c>
      <c r="HY57" s="22" t="str">
        <f>IF([16]Miesieczne!AE56=0,"",[16]Miesieczne!AE56)</f>
        <v/>
      </c>
      <c r="HZ57" s="6">
        <f>IF([16]Miesieczne!AF56=0,".",[16]Miesieczne!AF56)</f>
        <v>100.9</v>
      </c>
      <c r="IA57" s="6" t="str">
        <f>IF([16]Miesieczne!AG56=0,"",[16]Miesieczne!AG56)</f>
        <v/>
      </c>
      <c r="IB57" s="19">
        <f>IF([17]Miesieczne!B56=0,".",[17]Miesieczne!B56)</f>
        <v>6239</v>
      </c>
      <c r="IC57" s="58" t="str">
        <f>IF([17]Miesieczne!C56=0,"",[17]Miesieczne!C56)</f>
        <v/>
      </c>
      <c r="ID57" s="3">
        <f>IF([17]Miesieczne!D56=0,".",[17]Miesieczne!D56)</f>
        <v>705</v>
      </c>
      <c r="IE57" s="3" t="str">
        <f>IF([17]Miesieczne!E56=0,"",[17]Miesieczne!E56)</f>
        <v/>
      </c>
      <c r="IF57" s="19">
        <f>IF([18]Miesieczne!B56=0,".",[18]Miesieczne!B56)</f>
        <v>13034</v>
      </c>
      <c r="IG57" s="58" t="str">
        <f>IF([18]Miesieczne!C56=0,"",[18]Miesieczne!C56)</f>
        <v/>
      </c>
      <c r="IH57" s="3">
        <v>1872</v>
      </c>
      <c r="II57" s="3"/>
      <c r="IJ57" s="19">
        <f>IF([19]Wartosci_miesieczne!B56=0,".",[19]Wartosci_miesieczne!B56)</f>
        <v>12462</v>
      </c>
      <c r="IK57" s="22" t="str">
        <f>IF([19]Wartosci_miesieczne!C56=0,"",[19]Wartosci_miesieczne!C56)</f>
        <v/>
      </c>
      <c r="IL57" s="6">
        <f>IF(ROUND([20]Wartosci!B56/1000,1)=0,".",ROUND([20]Wartosci!B56/1000,1))</f>
        <v>35.1</v>
      </c>
      <c r="IM57" s="22" t="str">
        <f>IF([20]Wartosci!C56=0,"",[20]Wartosci!C56)</f>
        <v/>
      </c>
      <c r="IN57" s="21">
        <f>IF([21]Miesieczne!B56=0,".",[21]Miesieczne!B56)</f>
        <v>79.7</v>
      </c>
      <c r="IO57" s="22" t="str">
        <f>IF([21]Miesieczne!C56=0,"",[21]Miesieczne!C56)</f>
        <v/>
      </c>
      <c r="IP57" s="6">
        <f>IF([21]Miesieczne!D56=0,".",[21]Miesieczne!D56)</f>
        <v>100.7</v>
      </c>
      <c r="IQ57" s="6" t="str">
        <f>IF([21]Miesieczne!E56=0,"",[21]Miesieczne!E56)</f>
        <v/>
      </c>
      <c r="IR57" s="21">
        <f>IF([21]Miesieczne!F56=0,".",[21]Miesieczne!F56)</f>
        <v>92.6</v>
      </c>
      <c r="IS57" s="22" t="str">
        <f>IF([21]Miesieczne!G56=0,"",[21]Miesieczne!G56)</f>
        <v/>
      </c>
      <c r="IT57" s="6" t="s">
        <v>569</v>
      </c>
      <c r="IU57" s="6"/>
      <c r="IV57" s="21">
        <f>IF([21]Ceny_stale_A!B56=0,".",[21]Ceny_stale_A!B56)</f>
        <v>107</v>
      </c>
      <c r="IW57" s="95" t="str">
        <f>IF([21]Ceny_stale_A!C56=0,"",[21]Ceny_stale_A!C56)</f>
        <v/>
      </c>
      <c r="IX57" s="96" t="s">
        <v>569</v>
      </c>
      <c r="IY57" s="6"/>
      <c r="IZ57" s="21" t="s">
        <v>569</v>
      </c>
      <c r="JA57" s="22"/>
      <c r="JB57" s="6" t="s">
        <v>569</v>
      </c>
      <c r="JC57" s="6"/>
      <c r="JD57" s="21">
        <f>IF([22]Miesieczne!D56=0,".",[22]Miesieczne!D56)</f>
        <v>54454.7</v>
      </c>
      <c r="JE57" s="22" t="str">
        <f>IF([22]Miesieczne!E56=0,"",[22]Miesieczne!E56)</f>
        <v/>
      </c>
      <c r="JF57" s="6">
        <f>IF([22]Miesieczne!F56=0,".",[22]Miesieczne!F56)</f>
        <v>55023.8</v>
      </c>
      <c r="JG57" s="6" t="str">
        <f>IF([22]Miesieczne!G56=0,"",[22]Miesieczne!G56)</f>
        <v/>
      </c>
      <c r="JH57" s="21">
        <f>IF([22]Miesieczne!H56=0,".",[22]Miesieczne!H56)</f>
        <v>-569.1</v>
      </c>
      <c r="JI57" s="22" t="str">
        <f>IF([22]Miesieczne!I56=0,"",[22]Miesieczne!I56)</f>
        <v/>
      </c>
      <c r="JJ57" s="6">
        <f>IF([22]Miesieczne!J56=0,".",[22]Miesieczne!J56)</f>
        <v>102.7</v>
      </c>
      <c r="JK57" s="6" t="str">
        <f>IF([22]Miesieczne!K56=0,"",[22]Miesieczne!K56)</f>
        <v/>
      </c>
      <c r="JL57" s="21">
        <f>IF([22]Miesieczne!L56=0,".",[22]Miesieczne!L56)</f>
        <v>94.5</v>
      </c>
      <c r="JM57" s="22" t="str">
        <f>IF([22]Miesieczne!M56=0,"",[22]Miesieczne!M56)</f>
        <v/>
      </c>
      <c r="JN57" s="6">
        <f>IF([22]Miesieczne!N56=0,".",[22]Miesieczne!N56)</f>
        <v>110.5</v>
      </c>
      <c r="JO57" s="6" t="str">
        <f>IF([22]Miesieczne!O56=0,"",[22]Miesieczne!O56)</f>
        <v/>
      </c>
      <c r="JP57" s="21">
        <f>IF([22]Miesieczne!P56=0,".",[22]Miesieczne!P56)</f>
        <v>98.2</v>
      </c>
      <c r="JQ57" s="6" t="str">
        <f>IF([22]Miesieczne!Q56=0,"",[22]Miesieczne!Q56)</f>
        <v/>
      </c>
      <c r="JR57" s="6"/>
      <c r="JS57" s="25"/>
      <c r="JT57" s="25"/>
    </row>
    <row r="58" spans="1:280" s="4" customFormat="1" ht="15" customHeight="1" x14ac:dyDescent="0.2">
      <c r="A58" s="110" t="s">
        <v>279</v>
      </c>
      <c r="B58" s="19">
        <f>IF([1]Wartosci!B57=0,".",[1]Wartosci!B57)</f>
        <v>38486</v>
      </c>
      <c r="C58" s="58" t="str">
        <f>IF([1]Wartosci!C57=0,"",[1]Wartosci!C57)</f>
        <v/>
      </c>
      <c r="D58" s="19">
        <f>IF([2]Wartosci!B57=0,".",[2]Wartosci!B57)</f>
        <v>5515</v>
      </c>
      <c r="E58" s="58" t="str">
        <f>IF([2]Wartosci!C57=0,"",[2]Wartosci!C57)</f>
        <v/>
      </c>
      <c r="F58" s="63">
        <f>IF([2]Miesieczne_I!B57=0,".",[2]Miesieczne_I!B57)</f>
        <v>98.3</v>
      </c>
      <c r="G58" s="63" t="str">
        <f>IF([2]Miesieczne_I!C57=0,"",[2]Miesieczne_I!C57)</f>
        <v/>
      </c>
      <c r="H58" s="21">
        <f>IF([2]A!B57=0,".",[2]A!B57)</f>
        <v>100.5</v>
      </c>
      <c r="I58" s="22" t="str">
        <f>IF([2]A!C57=0,"",[2]A!C57)</f>
        <v/>
      </c>
      <c r="J58" s="21">
        <f>IF([2]B!B57=0,".",[2]B!B57)</f>
        <v>100.1</v>
      </c>
      <c r="K58" s="22" t="str">
        <f>IF([2]B!C57=0,"",[2]B!C57)</f>
        <v/>
      </c>
      <c r="L58" s="21">
        <f>IF([3]Wartosci!T57=0,".",[3]Wartosci!T57)</f>
        <v>13.5</v>
      </c>
      <c r="M58" s="22" t="str">
        <f>IF([3]Wartosci!U57=0,"",[3]Wartosci!U57)</f>
        <v/>
      </c>
      <c r="N58" s="24">
        <f>IF([4]Wartosci!B57=0,".",[4]Wartosci!B57)</f>
        <v>4017.75</v>
      </c>
      <c r="O58" s="57" t="str">
        <f>IF([4]Wartosci!C57=0,"",[4]Wartosci!C57)</f>
        <v/>
      </c>
      <c r="P58" s="21">
        <f>IF([4]A!B57=0,".",[4]A!B57)</f>
        <v>104.8</v>
      </c>
      <c r="Q58" s="22" t="str">
        <f>IF([4]A!C57=0,"",[4]A!C57)</f>
        <v/>
      </c>
      <c r="R58" s="21">
        <f>IF([4]B!B57=0,".",[4]B!B57)</f>
        <v>104.2</v>
      </c>
      <c r="S58" s="22" t="str">
        <f>IF([4]B!C57=0,"",[4]B!C57)</f>
        <v/>
      </c>
      <c r="T58" s="64">
        <f>IF([4]Miesieczne!B57=0,".",[4]Miesieczne!B57)</f>
        <v>95.6</v>
      </c>
      <c r="U58" s="64" t="str">
        <f>IF([4]Miesieczne!C57=0,"",[4]Miesieczne!C57)</f>
        <v/>
      </c>
      <c r="V58" s="66">
        <f>IF([4]Miesieczne!D57=0,".",[4]Miesieczne!D57)</f>
        <v>104.2</v>
      </c>
      <c r="W58" s="67" t="str">
        <f>IF([4]Miesieczne!E57=0,"",[4]Miesieczne!E57)</f>
        <v/>
      </c>
      <c r="X58" s="64">
        <f>IF([4]Miesieczne!F57=0,".",[4]Miesieczne!F57)</f>
        <v>104.1</v>
      </c>
      <c r="Y58" s="64" t="str">
        <f>IF([4]Miesieczne!G57=0,"",[4]Miesieczne!G57)</f>
        <v/>
      </c>
      <c r="Z58" s="24">
        <f>IF([5]Wartosci!X57=0,".",[5]Wartosci!X57)</f>
        <v>1985.04</v>
      </c>
      <c r="AA58" s="57" t="str">
        <f>IF([5]Wartosci!Y57=0,"",[5]Wartosci!Y57)</f>
        <v/>
      </c>
      <c r="AB58" s="21">
        <f>IF([5]A!X57=0,".",[5]A!X57)</f>
        <v>103</v>
      </c>
      <c r="AC58" s="22" t="str">
        <f>IF([5]A!Y57=0,"",[5]A!Y57)</f>
        <v/>
      </c>
      <c r="AD58" s="21">
        <f>IF([5]B!X57=0,".",[5]B!X57)</f>
        <v>101.9</v>
      </c>
      <c r="AE58" s="22" t="str">
        <f>IF([5]B!Y57=0,"",[5]B!Y57)</f>
        <v/>
      </c>
      <c r="AF58" s="64">
        <f>IF([5]Miesieczne!B57=0,".",[5]Miesieczne!B57)</f>
        <v>95.4</v>
      </c>
      <c r="AG58" s="64" t="str">
        <f>IF([5]Miesieczne!C57=0,"",[5]Miesieczne!C57)</f>
        <v/>
      </c>
      <c r="AH58" s="66">
        <f>IF([5]Miesieczne!D57=0,".",[5]Miesieczne!D57)</f>
        <v>102.1</v>
      </c>
      <c r="AI58" s="67" t="str">
        <f>IF([5]Miesieczne!E57=0,"",[5]Miesieczne!E57)</f>
        <v/>
      </c>
      <c r="AJ58" s="64">
        <f>IF([5]Miesieczne!F57=0,".",[5]Miesieczne!F57)</f>
        <v>101.9</v>
      </c>
      <c r="AK58" s="64" t="str">
        <f>IF([5]Miesieczne!G57=0,"",[5]Miesieczne!G57)</f>
        <v/>
      </c>
      <c r="AL58" s="24">
        <f>IF([5]Wartosci!AH57=0,".",[5]Wartosci!AH57)</f>
        <v>1141.8599999999999</v>
      </c>
      <c r="AM58" s="57" t="str">
        <f>IF([5]Wartosci!AI57=0,"",[5]Wartosci!AI57)</f>
        <v/>
      </c>
      <c r="AN58" s="21">
        <f>IF([5]A!AH57=0,".",[5]A!AH57)</f>
        <v>101.7</v>
      </c>
      <c r="AO58" s="22" t="str">
        <f>IF([5]A!AI57=0,"",[5]A!AI57)</f>
        <v/>
      </c>
      <c r="AP58" s="21">
        <f>IF([5]B!AH57=0,".",[5]B!AH57)</f>
        <v>101.6</v>
      </c>
      <c r="AQ58" s="22" t="str">
        <f>IF([5]B!AI57=0,"",[5]B!AI57)</f>
        <v/>
      </c>
      <c r="AR58" s="21">
        <f>IF([5]Miesieczne!H57=0,".",[5]Miesieczne!H57)</f>
        <v>95.3</v>
      </c>
      <c r="AS58" s="22" t="str">
        <f>IF([5]Miesieczne!I57=0,"",[5]Miesieczne!I57)</f>
        <v/>
      </c>
      <c r="AT58" s="21">
        <f>IF([5]Miesieczne!J57=0,".",[5]Miesieczne!J57)</f>
        <v>100.8</v>
      </c>
      <c r="AU58" s="22" t="str">
        <f>IF([5]Miesieczne!K57=0,"",[5]Miesieczne!K57)</f>
        <v/>
      </c>
      <c r="AV58" s="21">
        <f>IF([5]Miesieczne!L57=0,".",[5]Miesieczne!L57)</f>
        <v>101.6</v>
      </c>
      <c r="AW58" s="22" t="str">
        <f>IF([5]Miesieczne!M57=0,"",[5]Miesieczne!M57)</f>
        <v/>
      </c>
      <c r="AX58" s="21">
        <f>IF([6]Miesieczne!B57=0,".",[6]Miesieczne!B57)</f>
        <v>559</v>
      </c>
      <c r="AY58" s="22" t="str">
        <f>IF([6]Miesieczne!C57=0,"",[6]Miesieczne!C57)</f>
        <v/>
      </c>
      <c r="AZ58" s="21">
        <f>IF([6]Miesieczne!D57=0,".",[6]Miesieczne!D57)</f>
        <v>964.6</v>
      </c>
      <c r="BA58" s="22" t="str">
        <f>IF([6]Miesieczne!E57=0,"",[6]Miesieczne!E57)</f>
        <v/>
      </c>
      <c r="BB58" s="21">
        <f>IF([6]Miesieczne!F57=0,".",[6]Miesieczne!F57)</f>
        <v>980.4</v>
      </c>
      <c r="BC58" s="22" t="str">
        <f>IF([6]Miesieczne!G57=0,"",[6]Miesieczne!G57)</f>
        <v/>
      </c>
      <c r="BD58" s="21">
        <f>IF([7]Miesieczne!B57=0,".",[7]Miesieczne!B57)</f>
        <v>968.1</v>
      </c>
      <c r="BE58" s="22" t="str">
        <f>IF([7]Miesieczne!C57=0,"",[7]Miesieczne!C57)</f>
        <v/>
      </c>
      <c r="BF58" s="21">
        <f>IF([7]Miesieczne!D57=0,".",[7]Miesieczne!D57)</f>
        <v>132.80000000000001</v>
      </c>
      <c r="BG58" s="22" t="str">
        <f>IF([7]Miesieczne!E57=0,"",[7]Miesieczne!E57)</f>
        <v/>
      </c>
      <c r="BH58" s="24">
        <f>IF([7]Miesieczne!F57=0,".",[7]Miesieczne!F57)</f>
        <v>2.5</v>
      </c>
      <c r="BI58" s="57" t="str">
        <f>IF([7]Miesieczne!G57=0,"",[7]Miesieczne!G57)</f>
        <v/>
      </c>
      <c r="BJ58" s="24">
        <f>IF([7]Miesieczne!H57=0,".",[7]Miesieczne!H57)</f>
        <v>4</v>
      </c>
      <c r="BK58" s="57" t="str">
        <f>IF([7]Miesieczne!I57=0,"",[7]Miesieczne!I57)</f>
        <v/>
      </c>
      <c r="BL58" s="24">
        <f>IF([7]Miesieczne!J57=0,".",[7]Miesieczne!J57)</f>
        <v>1</v>
      </c>
      <c r="BM58" s="57" t="str">
        <f>IF([7]Miesieczne!K57=0,"",[7]Miesieczne!K57)</f>
        <v/>
      </c>
      <c r="BN58" s="24">
        <f>IF([7]Miesieczne!L57=0,".",[7]Miesieczne!L57)</f>
        <v>2.75</v>
      </c>
      <c r="BO58" s="57" t="str">
        <f>IF([7]Miesieczne!M57=0,"",[7]Miesieczne!M57)</f>
        <v/>
      </c>
      <c r="BP58" s="21">
        <f>IF([7]Miesieczne!N57=0,".",[7]Miesieczne!N57)</f>
        <v>1</v>
      </c>
      <c r="BQ58" s="22" t="str">
        <f>IF([7]Miesieczne!O57=0,"",[7]Miesieczne!O57)</f>
        <v/>
      </c>
      <c r="BR58" s="21">
        <f>IF([7]Miesieczne!P57=0,".",[7]Miesieczne!P57)</f>
        <v>2.5</v>
      </c>
      <c r="BS58" s="22" t="str">
        <f>IF([7]Miesieczne!Q57=0,"",[7]Miesieczne!Q57)</f>
        <v/>
      </c>
      <c r="BT58" s="21">
        <f>IF([7]Miesieczne!R57=0,".",[7]Miesieczne!R57)</f>
        <v>1.1000000000000001</v>
      </c>
      <c r="BU58" s="22" t="str">
        <f>IF([7]Miesieczne!S57=0,"",[7]Miesieczne!S57)</f>
        <v/>
      </c>
      <c r="BV58" s="21">
        <f>IF([7]Miesieczne!T57=0,".",[7]Miesieczne!T57)</f>
        <v>2.6</v>
      </c>
      <c r="BW58" s="22" t="str">
        <f>IF([7]Miesieczne!U57=0,"",[7]Miesieczne!U57)</f>
        <v/>
      </c>
      <c r="BX58" s="21">
        <f>IF([8]Wartosci!B57=0,".",[8]Wartosci!B57)</f>
        <v>7</v>
      </c>
      <c r="BY58" s="22" t="str">
        <f>IF([8]Wartosci!C57=0,"",[8]Wartosci!C57)</f>
        <v/>
      </c>
      <c r="BZ58" s="21">
        <f>IF([9]A!B57=0,".",[9]A!B57)</f>
        <v>77.099999999999994</v>
      </c>
      <c r="CA58" s="22" t="str">
        <f>IF([9]A!C57=0,"",[9]A!C57)</f>
        <v/>
      </c>
      <c r="CB58" s="21">
        <f>IF([9]B!B57=0,".",[9]B!B57)</f>
        <v>101.8</v>
      </c>
      <c r="CC58" s="22" t="str">
        <f>IF([9]B!C57=0,"",[9]B!C57)</f>
        <v/>
      </c>
      <c r="CD58" s="21">
        <f>IF([9]A!D57=0,".",[9]A!D57)</f>
        <v>73.7</v>
      </c>
      <c r="CE58" s="22" t="str">
        <f>IF([9]A!E57=0,"",[9]A!E57)</f>
        <v/>
      </c>
      <c r="CF58" s="21">
        <f>IF([9]B!D57=0,".",[9]B!D57)</f>
        <v>100.8</v>
      </c>
      <c r="CG58" s="22" t="str">
        <f>IF([9]B!E57=0,"",[9]B!E57)</f>
        <v/>
      </c>
      <c r="CH58" s="21">
        <f>IF([9]A!N57=0,".",[9]A!N57)</f>
        <v>94.2</v>
      </c>
      <c r="CI58" s="22" t="str">
        <f>IF([9]A!O57=0,"",[9]A!O57)</f>
        <v/>
      </c>
      <c r="CJ58" s="21">
        <f>IF([9]B!N57=0,".",[9]B!N57)</f>
        <v>98</v>
      </c>
      <c r="CK58" s="22" t="str">
        <f>IF([9]B!O57=0,"",[9]B!O57)</f>
        <v/>
      </c>
      <c r="CL58" s="21">
        <f>IF([9]A!P57=0,".",[9]A!P57)</f>
        <v>88.4</v>
      </c>
      <c r="CM58" s="22" t="str">
        <f>IF([9]A!Q57=0,"",[9]A!Q57)</f>
        <v/>
      </c>
      <c r="CN58" s="21">
        <f>IF([9]B!P57=0,".",[9]B!P57)</f>
        <v>102.8</v>
      </c>
      <c r="CO58" s="22" t="str">
        <f>IF([9]B!Q57=0,"",[9]B!Q57)</f>
        <v/>
      </c>
      <c r="CP58" s="21">
        <f>IF([10]A!B57=0,".",[10]A!B57)</f>
        <v>98.7</v>
      </c>
      <c r="CQ58" s="22" t="str">
        <f>IF([10]A!C57=0,"",[10]A!C57)</f>
        <v/>
      </c>
      <c r="CR58" s="21">
        <f>IF([10]B!B57=0,".",[10]B!B57)</f>
        <v>99.8</v>
      </c>
      <c r="CS58" s="22" t="str">
        <f>IF([10]B!C57=0,"",[10]B!C57)</f>
        <v/>
      </c>
      <c r="CT58" s="21">
        <f>IF([10]C_miesieczne!B57=0,".",[10]C_miesieczne!B57)</f>
        <v>99.7</v>
      </c>
      <c r="CU58" s="22" t="str">
        <f>IF([10]C_miesieczne!C57=0,"",[10]C_miesieczne!C57)</f>
        <v/>
      </c>
      <c r="CV58" s="21">
        <f>IF([10]A!D57=0,".",[10]A!D57)</f>
        <v>90.2</v>
      </c>
      <c r="CW58" s="22" t="str">
        <f>IF([10]A!E57=0,"",[10]A!E57)</f>
        <v/>
      </c>
      <c r="CX58" s="21">
        <f>IF([10]B!D57=0,".",[10]B!D57)</f>
        <v>97.7</v>
      </c>
      <c r="CY58" s="22" t="str">
        <f>IF([10]B!E57=0,"",[10]B!E57)</f>
        <v/>
      </c>
      <c r="CZ58" s="21">
        <f>IF([10]C_miesieczne!D57=0,".",[10]C_miesieczne!D57)</f>
        <v>97.5</v>
      </c>
      <c r="DA58" s="22" t="str">
        <f>IF([10]C_miesieczne!E57=0,"",[10]C_miesieczne!E57)</f>
        <v/>
      </c>
      <c r="DB58" s="21">
        <f>IF([10]A!H57=0,".",[10]A!H57)</f>
        <v>98.9</v>
      </c>
      <c r="DC58" s="22" t="str">
        <f>IF([10]A!I57=0,"",[10]A!I57)</f>
        <v/>
      </c>
      <c r="DD58" s="21">
        <f>IF([10]B!H57=0,".",[10]B!H57)</f>
        <v>99.8</v>
      </c>
      <c r="DE58" s="22" t="str">
        <f>IF([10]B!I57=0,"",[10]B!I57)</f>
        <v/>
      </c>
      <c r="DF58" s="21">
        <f>IF([10]C_miesieczne!F57=0,".",[10]C_miesieczne!F57)</f>
        <v>99.6</v>
      </c>
      <c r="DG58" s="22" t="str">
        <f>IF([10]C_miesieczne!G57=0,"",[10]C_miesieczne!G57)</f>
        <v/>
      </c>
      <c r="DH58" s="21">
        <f>IF([10]A!BB57=0,".",[10]A!BB57)</f>
        <v>100.9</v>
      </c>
      <c r="DI58" s="22" t="str">
        <f>IF([10]A!BC57=0,"",[10]A!BC57)</f>
        <v/>
      </c>
      <c r="DJ58" s="21">
        <f>IF([10]B!BB57=0,".",[10]B!BB57)</f>
        <v>100.1</v>
      </c>
      <c r="DK58" s="22" t="str">
        <f>IF([10]B!BC57=0,"",[10]B!BC57)</f>
        <v/>
      </c>
      <c r="DL58" s="21">
        <f>IF([10]C_miesieczne!H57=0,".",[10]C_miesieczne!H57)</f>
        <v>100.7</v>
      </c>
      <c r="DM58" s="22" t="str">
        <f>IF([10]C_miesieczne!I57=0,"",[10]C_miesieczne!I57)</f>
        <v/>
      </c>
      <c r="DN58" s="21">
        <f>IF([10]A!BD57=0,".",[10]A!BD57)</f>
        <v>100.9</v>
      </c>
      <c r="DO58" s="22" t="str">
        <f>IF([10]A!BE57=0,"",[10]A!BE57)</f>
        <v/>
      </c>
      <c r="DP58" s="21">
        <f>IF([10]B!BD57=0,".",[10]B!BD57)</f>
        <v>100.3</v>
      </c>
      <c r="DQ58" s="22" t="str">
        <f>IF([10]B!BE57=0,"",[10]B!BE57)</f>
        <v/>
      </c>
      <c r="DR58" s="21">
        <f>IF([10]C_miesieczne!J57=0,".",[10]C_miesieczne!J57)</f>
        <v>100.9</v>
      </c>
      <c r="DS58" s="22" t="str">
        <f>IF([10]C_miesieczne!K57=0,"",[10]C_miesieczne!K57)</f>
        <v/>
      </c>
      <c r="DT58" s="21">
        <f>IF([11]A_Prod_bud_mont!B57=0,".",[11]A_Prod_bud_mont!B57)</f>
        <v>98.5</v>
      </c>
      <c r="DU58" s="22" t="str">
        <f>IF([11]A_Prod_bud_mont!C57=0,"",[11]A_Prod_bud_mont!C57)</f>
        <v/>
      </c>
      <c r="DV58" s="21">
        <f>IF([11]B_Prod_bud_mont!B57=0,".",[11]B_Prod_bud_mont!B57)</f>
        <v>99.9</v>
      </c>
      <c r="DW58" s="22" t="str">
        <f>IF([11]B_Prod_bud_mont!C57=0,"",[11]B_Prod_bud_mont!C57)</f>
        <v/>
      </c>
      <c r="DX58" s="21">
        <f>IF([11]Miesieczne!B57=0,".",[11]Miesieczne!B57)</f>
        <v>99.5</v>
      </c>
      <c r="DY58" s="22" t="str">
        <f>IF([11]Miesieczne!C57=0,"",[11]Miesieczne!C57)</f>
        <v/>
      </c>
      <c r="DZ58" s="21">
        <f>IF([12]A!B57=0,".",[12]A!B57)</f>
        <v>100.7</v>
      </c>
      <c r="EA58" s="22" t="str">
        <f>IF([12]A!C57=0,"",[12]A!C57)</f>
        <v/>
      </c>
      <c r="EB58" s="21">
        <f>IF([12]B!B57=0,".",[12]B!B57)</f>
        <v>100.1</v>
      </c>
      <c r="EC58" s="22" t="str">
        <f>IF([12]B!C57=0,"",[12]B!C57)</f>
        <v/>
      </c>
      <c r="ED58" s="21">
        <f>IF([12]C!B57=0,".",[12]C!B57)</f>
        <v>100.3</v>
      </c>
      <c r="EE58" s="22" t="str">
        <f>IF([12]C!C57=0,"",[12]C!C57)</f>
        <v/>
      </c>
      <c r="EF58" s="21">
        <f>IF([13]Miesieczne!B57=0,".",[13]Miesieczne!B57)</f>
        <v>100.2</v>
      </c>
      <c r="EG58" s="6" t="str">
        <f>IF([13]Miesieczne!C57=0,"",[13]Miesieczne!C57)</f>
        <v/>
      </c>
      <c r="EH58" s="21">
        <f>IF([13]Miesieczne!D57=0,".",[13]Miesieczne!D57)</f>
        <v>98.2</v>
      </c>
      <c r="EI58" s="22" t="str">
        <f>IF([13]Miesieczne!E57=0,"",[13]Miesieczne!E57)</f>
        <v/>
      </c>
      <c r="EJ58" s="6">
        <f>IF([13]Miesieczne!F57=0,".",[13]Miesieczne!F57)</f>
        <v>97.9</v>
      </c>
      <c r="EK58" s="6" t="str">
        <f>IF([13]Miesieczne!G57=0,"",[13]Miesieczne!G57)</f>
        <v/>
      </c>
      <c r="EL58" s="21">
        <f>IF([13]Miesieczne!H57=0,".",[13]Miesieczne!H57)</f>
        <v>100.2</v>
      </c>
      <c r="EM58" s="22" t="str">
        <f>IF([13]Miesieczne!I57=0,"",[13]Miesieczne!I57)</f>
        <v/>
      </c>
      <c r="EN58" s="6">
        <f>IF([13]Miesieczne!J57=0,".",[13]Miesieczne!J57)</f>
        <v>102.3</v>
      </c>
      <c r="EO58" s="22" t="str">
        <f>IF([13]Miesieczne!K57=0,"",[13]Miesieczne!K57)</f>
        <v/>
      </c>
      <c r="EP58" s="13">
        <v>419.72</v>
      </c>
      <c r="EQ58" s="57"/>
      <c r="ER58" s="13">
        <v>303.77999999999997</v>
      </c>
      <c r="ES58" s="13"/>
      <c r="ET58" s="24">
        <v>344.71</v>
      </c>
      <c r="EU58" s="57"/>
      <c r="EV58" s="6">
        <f>IF([14]Wskazniki!B57=0,".",[14]Wskazniki!B57)</f>
        <v>97.6</v>
      </c>
      <c r="EW58" s="22" t="str">
        <f>IF([14]Wskazniki!C57=0,"",[14]Wskazniki!C57)</f>
        <v/>
      </c>
      <c r="EX58" s="21">
        <f>IF([14]Wskazniki!D57=0,".",[14]Wskazniki!D57)</f>
        <v>93.9</v>
      </c>
      <c r="EY58" s="22" t="str">
        <f>IF([14]Wskazniki!E57=0,"",[14]Wskazniki!E57)</f>
        <v/>
      </c>
      <c r="EZ58" s="6">
        <f>IF([14]Wskazniki!H57=0,".",[14]Wskazniki!H57)</f>
        <v>96.7</v>
      </c>
      <c r="FA58" s="22" t="str">
        <f>IF([14]Wskazniki!I57=0,"",[14]Wskazniki!I57)</f>
        <v/>
      </c>
      <c r="FB58" s="21">
        <f>IF([14]Wskazniki!BB57=0,".",[14]Wskazniki!BB57)</f>
        <v>112.1</v>
      </c>
      <c r="FC58" s="22" t="str">
        <f>IF([14]Wskazniki!BC57=0,"",[14]Wskazniki!BC57)</f>
        <v/>
      </c>
      <c r="FD58" s="6">
        <f>IF([14]Wskazniki!BD57=0,".",[14]Wskazniki!BD57)</f>
        <v>92.8</v>
      </c>
      <c r="FE58" s="22" t="str">
        <f>IF([14]Wskazniki!BE57=0,"",[14]Wskazniki!BE57)</f>
        <v/>
      </c>
      <c r="FF58" s="21">
        <f>IF([15]Miesieczne!B57=0,".",[15]Miesieczne!B57)</f>
        <v>77.099999999999994</v>
      </c>
      <c r="FG58" s="22" t="str">
        <f>IF([15]Miesieczne!C57=0,"",[15]Miesieczne!C57)</f>
        <v/>
      </c>
      <c r="FH58" s="6">
        <f>IF([16]A!B57=0,".",[16]A!B57)</f>
        <v>105.5</v>
      </c>
      <c r="FI58" s="22" t="str">
        <f>IF([16]A!C57=0,"",[16]A!C57)</f>
        <v/>
      </c>
      <c r="FJ58" s="21">
        <f>IF([16]A!D57=0,".",[16]A!D57)</f>
        <v>93.8</v>
      </c>
      <c r="FK58" s="22" t="str">
        <f>IF([16]A!E57=0,"",[16]A!E57)</f>
        <v/>
      </c>
      <c r="FL58" s="6">
        <f>IF([16]A!H57=0,".",[16]A!H57)</f>
        <v>107.7</v>
      </c>
      <c r="FM58" s="22" t="str">
        <f>IF([16]A!I57=0,"",[16]A!I57)</f>
        <v/>
      </c>
      <c r="FN58" s="21">
        <f>IF([16]A!BB57=0,".",[16]A!BB57)</f>
        <v>92.7</v>
      </c>
      <c r="FO58" s="95" t="str">
        <f>IF([16]A!BC57=0,"",[16]A!BC57)</f>
        <v/>
      </c>
      <c r="FP58" s="6">
        <f>IF([16]A!BD57=0,".",[16]A!BD57)</f>
        <v>102.1</v>
      </c>
      <c r="FQ58" s="22" t="str">
        <f>IF([16]A!BE57=0,"",[16]A!BE57)</f>
        <v/>
      </c>
      <c r="FR58" s="21">
        <f>IF([15]A!B57=0,".",[15]A!B57)</f>
        <v>117.4</v>
      </c>
      <c r="FS58" s="22" t="str">
        <f>IF([15]A!C57=0,"",[15]A!C57)</f>
        <v/>
      </c>
      <c r="FT58" s="6">
        <f>IF([16]B!B57=0,".",[16]B!B57)</f>
        <v>109.4</v>
      </c>
      <c r="FU58" s="22" t="str">
        <f>IF([16]B!C57=0,"",[16]B!C57)</f>
        <v/>
      </c>
      <c r="FV58" s="21">
        <f>IF([16]B!D57=0,".",[16]B!D57)</f>
        <v>101.4</v>
      </c>
      <c r="FW58" s="22" t="str">
        <f>IF([16]B!E57=0,"",[16]B!E57)</f>
        <v/>
      </c>
      <c r="FX58" s="6">
        <f>IF([16]B!H57=0,".",[16]B!H57)</f>
        <v>111.5</v>
      </c>
      <c r="FY58" s="22" t="str">
        <f>IF([16]B!I57=0,"",[16]B!I57)</f>
        <v/>
      </c>
      <c r="FZ58" s="21">
        <f>IF([16]B!BB57=0,".",[16]B!BB57)</f>
        <v>97.8</v>
      </c>
      <c r="GA58" s="22" t="str">
        <f>IF([16]B!BC57=0,"",[16]B!BC57)</f>
        <v/>
      </c>
      <c r="GB58" s="6">
        <f>IF([16]B!BD57=0,".",[16]B!BD57)</f>
        <v>100.8</v>
      </c>
      <c r="GC58" s="22" t="str">
        <f>IF([16]B!BE57=0,"",[16]B!BE57)</f>
        <v/>
      </c>
      <c r="GD58" s="21">
        <f>IF([15]B!B57=0,".",[15]B!B57)</f>
        <v>124.3</v>
      </c>
      <c r="GE58" s="22" t="str">
        <f>IF([15]B!C57=0,"",[15]B!C57)</f>
        <v/>
      </c>
      <c r="GF58" s="6">
        <f>IF([14]Miesieczne!B57=0,".",[14]Miesieczne!B57)</f>
        <v>94.4</v>
      </c>
      <c r="GG58" s="6" t="str">
        <f>IF([14]Miesieczne!C57=0,"",[14]Miesieczne!C57)</f>
        <v/>
      </c>
      <c r="GH58" s="21">
        <f>IF([14]Miesieczne!D57=0,".",[14]Miesieczne!D57)</f>
        <v>98.1</v>
      </c>
      <c r="GI58" s="22" t="str">
        <f>IF([14]Miesieczne!E57=0,"",[14]Miesieczne!E57)</f>
        <v/>
      </c>
      <c r="GJ58" s="6">
        <f>IF([14]Miesieczne!F57=0,".",[14]Miesieczne!F57)</f>
        <v>93.4</v>
      </c>
      <c r="GK58" s="6" t="str">
        <f>IF([14]Miesieczne!G57=0,"",[14]Miesieczne!G57)</f>
        <v/>
      </c>
      <c r="GL58" s="21">
        <f>IF([14]Miesieczne!H57=0,".",[14]Miesieczne!H57)</f>
        <v>100.3</v>
      </c>
      <c r="GM58" s="22" t="str">
        <f>IF([14]Miesieczne!I57=0,"",[14]Miesieczne!I57)</f>
        <v/>
      </c>
      <c r="GN58" s="6">
        <f>IF([14]Miesieczne!J57=0,".",[14]Miesieczne!J57)</f>
        <v>95.1</v>
      </c>
      <c r="GO58" s="6" t="str">
        <f>IF([14]Miesieczne!K57=0,"",[14]Miesieczne!K57)</f>
        <v/>
      </c>
      <c r="GP58" s="21">
        <f>IF([15]Miesieczne!D57=0,".",[15]Miesieczne!D57)</f>
        <v>103.4</v>
      </c>
      <c r="GQ58" s="22" t="str">
        <f>IF([15]Miesieczne!E57=0,"",[15]Miesieczne!E57)</f>
        <v/>
      </c>
      <c r="GR58" s="6">
        <f>IF([16]Miesieczne!B57=0,".",[16]Miesieczne!B57)</f>
        <v>105.2</v>
      </c>
      <c r="GS58" s="6" t="str">
        <f>IF([16]Miesieczne!C57=0,"",[16]Miesieczne!C57)</f>
        <v/>
      </c>
      <c r="GT58" s="21">
        <f>IF([16]Miesieczne!D57=0,".",[16]Miesieczne!D57)</f>
        <v>94.3</v>
      </c>
      <c r="GU58" s="22" t="str">
        <f>IF([16]Miesieczne!E57=0,"",[16]Miesieczne!E57)</f>
        <v/>
      </c>
      <c r="GV58" s="6">
        <f>IF([16]Miesieczne!F57=0,".",[16]Miesieczne!F57)</f>
        <v>106.3</v>
      </c>
      <c r="GW58" s="6" t="str">
        <f>IF([16]Miesieczne!G57=0,"",[16]Miesieczne!G57)</f>
        <v/>
      </c>
      <c r="GX58" s="21">
        <f>IF([16]Miesieczne!H57=0,".",[16]Miesieczne!H57)</f>
        <v>93</v>
      </c>
      <c r="GY58" s="22" t="str">
        <f>IF([16]Miesieczne!I57=0,"",[16]Miesieczne!I57)</f>
        <v/>
      </c>
      <c r="GZ58" s="6">
        <f>IF([16]Miesieczne!J57=0,".",[16]Miesieczne!J57)</f>
        <v>102.3</v>
      </c>
      <c r="HA58" s="6" t="str">
        <f>IF([16]Miesieczne!K57=0,"",[16]Miesieczne!K57)</f>
        <v/>
      </c>
      <c r="HB58" s="21">
        <f>IF([15]Miesieczne!F57=0,".",[15]Miesieczne!F57)</f>
        <v>114.8</v>
      </c>
      <c r="HC58" s="22" t="str">
        <f>IF([15]Miesieczne!G57=0,"",[15]Miesieczne!G57)</f>
        <v/>
      </c>
      <c r="HD58" s="6">
        <f>IF([16]Miesieczne!L57=0,".",[16]Miesieczne!L57)</f>
        <v>99.6</v>
      </c>
      <c r="HE58" s="22" t="str">
        <f>IF([16]Miesieczne!M57=0,"",[16]Miesieczne!M57)</f>
        <v/>
      </c>
      <c r="HF58" s="6">
        <f>IF([16]Miesieczne!N57=0,".",[16]Miesieczne!N57)</f>
        <v>94.8</v>
      </c>
      <c r="HG58" s="6" t="str">
        <f>IF([16]Miesieczne!O57=0,"",[16]Miesieczne!O57)</f>
        <v/>
      </c>
      <c r="HH58" s="21">
        <f>IF([16]Miesieczne!P57=0,".",[16]Miesieczne!P57)</f>
        <v>99.5</v>
      </c>
      <c r="HI58" s="22" t="str">
        <f>IF([16]Miesieczne!Q57=0,"",[16]Miesieczne!Q57)</f>
        <v/>
      </c>
      <c r="HJ58" s="6">
        <f>IF([16]Miesieczne!R57=0,".",[16]Miesieczne!R57)</f>
        <v>100.7</v>
      </c>
      <c r="HK58" s="22" t="str">
        <f>IF([16]Miesieczne!S57=0,"",[16]Miesieczne!S57)</f>
        <v/>
      </c>
      <c r="HL58" s="6">
        <f>IF([16]Miesieczne!T57=0,".",[16]Miesieczne!T57)</f>
        <v>97.1</v>
      </c>
      <c r="HM58" s="22" t="str">
        <f>IF([16]Miesieczne!U57=0,"",[16]Miesieczne!U57)</f>
        <v/>
      </c>
      <c r="HN58" s="6">
        <f>IF([15]Miesieczne!H57=0,".",[15]Miesieczne!H57)</f>
        <v>98.8</v>
      </c>
      <c r="HO58" s="6" t="str">
        <f>IF([15]Miesieczne!I57=0,"",[15]Miesieczne!I57)</f>
        <v/>
      </c>
      <c r="HP58" s="21">
        <f>IF([16]Miesieczne!V57=0,".",[16]Miesieczne!V57)</f>
        <v>104.5</v>
      </c>
      <c r="HQ58" s="22" t="str">
        <f>IF([16]Miesieczne!W57=0,"",[16]Miesieczne!W57)</f>
        <v/>
      </c>
      <c r="HR58" s="6">
        <f>IF([16]Miesieczne!X57=0,".",[16]Miesieczne!X57)</f>
        <v>105.9</v>
      </c>
      <c r="HS58" s="6" t="str">
        <f>IF([16]Miesieczne!Y57=0,"",[16]Miesieczne!Y57)</f>
        <v/>
      </c>
      <c r="HT58" s="21">
        <f>IF([16]Miesieczne!Z57=0,".",[16]Miesieczne!Z57)</f>
        <v>103.1</v>
      </c>
      <c r="HU58" s="22" t="str">
        <f>IF([16]Miesieczne!AA57=0,"",[16]Miesieczne!AA57)</f>
        <v/>
      </c>
      <c r="HV58" s="6">
        <f>IF([16]Miesieczne!AB57=0,".",[16]Miesieczne!AB57)</f>
        <v>104.9</v>
      </c>
      <c r="HW58" s="6" t="str">
        <f>IF([16]Miesieczne!AC57=0,"",[16]Miesieczne!AC57)</f>
        <v/>
      </c>
      <c r="HX58" s="21">
        <f>IF([16]Miesieczne!AD57=0,".",[16]Miesieczne!AD57)</f>
        <v>105</v>
      </c>
      <c r="HY58" s="22" t="str">
        <f>IF([16]Miesieczne!AE57=0,"",[16]Miesieczne!AE57)</f>
        <v/>
      </c>
      <c r="HZ58" s="6">
        <f>IF([16]Miesieczne!AF57=0,".",[16]Miesieczne!AF57)</f>
        <v>98.1</v>
      </c>
      <c r="IA58" s="6" t="str">
        <f>IF([16]Miesieczne!AG57=0,"",[16]Miesieczne!AG57)</f>
        <v/>
      </c>
      <c r="IB58" s="19">
        <f>IF([17]Miesieczne!B57=0,".",[17]Miesieczne!B57)</f>
        <v>6108</v>
      </c>
      <c r="IC58" s="58" t="str">
        <f>IF([17]Miesieczne!C57=0,"",[17]Miesieczne!C57)</f>
        <v/>
      </c>
      <c r="ID58" s="3">
        <f>IF([17]Miesieczne!D57=0,".",[17]Miesieczne!D57)</f>
        <v>727</v>
      </c>
      <c r="IE58" s="3" t="str">
        <f>IF([17]Miesieczne!E57=0,"",[17]Miesieczne!E57)</f>
        <v/>
      </c>
      <c r="IF58" s="19">
        <f>IF([18]Miesieczne!B57=0,".",[18]Miesieczne!B57)</f>
        <v>13580</v>
      </c>
      <c r="IG58" s="58" t="str">
        <f>IF([18]Miesieczne!C57=0,"",[18]Miesieczne!C57)</f>
        <v/>
      </c>
      <c r="IH58" s="3">
        <v>1847</v>
      </c>
      <c r="II58" s="3"/>
      <c r="IJ58" s="19">
        <f>IF([19]Wartosci_miesieczne!B57=0,".",[19]Wartosci_miesieczne!B57)</f>
        <v>10589</v>
      </c>
      <c r="IK58" s="22" t="str">
        <f>IF([19]Wartosci_miesieczne!C57=0,"",[19]Wartosci_miesieczne!C57)</f>
        <v/>
      </c>
      <c r="IL58" s="6">
        <f>IF(ROUND([20]Wartosci!B57/1000,1)=0,".",ROUND([20]Wartosci!B57/1000,1))</f>
        <v>38.6</v>
      </c>
      <c r="IM58" s="22" t="str">
        <f>IF([20]Wartosci!C57=0,"",[20]Wartosci!C57)</f>
        <v/>
      </c>
      <c r="IN58" s="21">
        <f>IF([21]Miesieczne!B57=0,".",[21]Miesieczne!B57)</f>
        <v>90.7</v>
      </c>
      <c r="IO58" s="22" t="str">
        <f>IF([21]Miesieczne!C57=0,"",[21]Miesieczne!C57)</f>
        <v/>
      </c>
      <c r="IP58" s="6">
        <f>IF([21]Miesieczne!D57=0,".",[21]Miesieczne!D57)</f>
        <v>97.5</v>
      </c>
      <c r="IQ58" s="6" t="str">
        <f>IF([21]Miesieczne!E57=0,"",[21]Miesieczne!E57)</f>
        <v/>
      </c>
      <c r="IR58" s="21">
        <f>IF([21]Miesieczne!F57=0,".",[21]Miesieczne!F57)</f>
        <v>92</v>
      </c>
      <c r="IS58" s="22" t="str">
        <f>IF([21]Miesieczne!G57=0,"",[21]Miesieczne!G57)</f>
        <v/>
      </c>
      <c r="IT58" s="6" t="s">
        <v>569</v>
      </c>
      <c r="IU58" s="6"/>
      <c r="IV58" s="21">
        <f>IF([21]Ceny_stale_A!B57=0,".",[21]Ceny_stale_A!B57)</f>
        <v>103.3</v>
      </c>
      <c r="IW58" s="95" t="str">
        <f>IF([21]Ceny_stale_A!C57=0,"",[21]Ceny_stale_A!C57)</f>
        <v/>
      </c>
      <c r="IX58" s="96" t="s">
        <v>569</v>
      </c>
      <c r="IY58" s="6"/>
      <c r="IZ58" s="21" t="s">
        <v>569</v>
      </c>
      <c r="JA58" s="22"/>
      <c r="JB58" s="6" t="s">
        <v>569</v>
      </c>
      <c r="JC58" s="6"/>
      <c r="JD58" s="21">
        <f>IF([22]Miesieczne!D57=0,".",[22]Miesieczne!D57)</f>
        <v>58898.1</v>
      </c>
      <c r="JE58" s="22" t="str">
        <f>IF([22]Miesieczne!E57=0,"",[22]Miesieczne!E57)</f>
        <v/>
      </c>
      <c r="JF58" s="6">
        <f>IF([22]Miesieczne!F57=0,".",[22]Miesieczne!F57)</f>
        <v>59925.7</v>
      </c>
      <c r="JG58" s="6" t="str">
        <f>IF([22]Miesieczne!G57=0,"",[22]Miesieczne!G57)</f>
        <v/>
      </c>
      <c r="JH58" s="21">
        <f>IF([22]Miesieczne!H57=0,".",[22]Miesieczne!H57)</f>
        <v>-1027.5999999999999</v>
      </c>
      <c r="JI58" s="22" t="str">
        <f>IF([22]Miesieczne!I57=0,"",[22]Miesieczne!I57)</f>
        <v/>
      </c>
      <c r="JJ58" s="6">
        <f>IF([22]Miesieczne!J57=0,".",[22]Miesieczne!J57)</f>
        <v>111.2</v>
      </c>
      <c r="JK58" s="6" t="str">
        <f>IF([22]Miesieczne!K57=0,"",[22]Miesieczne!K57)</f>
        <v/>
      </c>
      <c r="JL58" s="21">
        <f>IF([22]Miesieczne!L57=0,".",[22]Miesieczne!L57)</f>
        <v>110.3</v>
      </c>
      <c r="JM58" s="22" t="str">
        <f>IF([22]Miesieczne!M57=0,"",[22]Miesieczne!M57)</f>
        <v/>
      </c>
      <c r="JN58" s="6">
        <f>IF([22]Miesieczne!N57=0,".",[22]Miesieczne!N57)</f>
        <v>108.7</v>
      </c>
      <c r="JO58" s="6" t="str">
        <f>IF([22]Miesieczne!O57=0,"",[22]Miesieczne!O57)</f>
        <v/>
      </c>
      <c r="JP58" s="21">
        <f>IF([22]Miesieczne!P57=0,".",[22]Miesieczne!P57)</f>
        <v>108.7</v>
      </c>
      <c r="JQ58" s="6" t="str">
        <f>IF([22]Miesieczne!Q57=0,"",[22]Miesieczne!Q57)</f>
        <v/>
      </c>
      <c r="JR58" s="6"/>
      <c r="JS58" s="25"/>
      <c r="JT58" s="25"/>
    </row>
    <row r="59" spans="1:280" s="4" customFormat="1" ht="15" customHeight="1" x14ac:dyDescent="0.2">
      <c r="A59" s="110" t="s">
        <v>280</v>
      </c>
      <c r="B59" s="19">
        <f>IF([1]Wartosci!B58=0,".",[1]Wartosci!B58)</f>
        <v>38483</v>
      </c>
      <c r="C59" s="58" t="str">
        <f>IF([1]Wartosci!C58=0,"",[1]Wartosci!C58)</f>
        <v/>
      </c>
      <c r="D59" s="19">
        <f>IF([2]Wartosci!B58=0,".",[2]Wartosci!B58)</f>
        <v>5515</v>
      </c>
      <c r="E59" s="58" t="str">
        <f>IF([2]Wartosci!C58=0,"",[2]Wartosci!C58)</f>
        <v/>
      </c>
      <c r="F59" s="63">
        <f>IF([2]Miesieczne_I!B58=0,".",[2]Miesieczne_I!B58)</f>
        <v>98.3</v>
      </c>
      <c r="G59" s="63" t="str">
        <f>IF([2]Miesieczne_I!C58=0,"",[2]Miesieczne_I!C58)</f>
        <v/>
      </c>
      <c r="H59" s="21">
        <f>IF([2]A!B58=0,".",[2]A!B58)</f>
        <v>100.7</v>
      </c>
      <c r="I59" s="22" t="str">
        <f>IF([2]A!C58=0,"",[2]A!C58)</f>
        <v/>
      </c>
      <c r="J59" s="21">
        <f>IF([2]B!B58=0,".",[2]B!B58)</f>
        <v>100</v>
      </c>
      <c r="K59" s="22" t="str">
        <f>IF([2]B!C58=0,"",[2]B!C58)</f>
        <v/>
      </c>
      <c r="L59" s="21">
        <f>IF([3]Wartosci!T58=0,".",[3]Wartosci!T58)</f>
        <v>13</v>
      </c>
      <c r="M59" s="22" t="str">
        <f>IF([3]Wartosci!U58=0,"",[3]Wartosci!U58)</f>
        <v/>
      </c>
      <c r="N59" s="24">
        <f>IF([4]Wartosci!B58=0,".",[4]Wartosci!B58)</f>
        <v>3976.8</v>
      </c>
      <c r="O59" s="57" t="str">
        <f>IF([4]Wartosci!C58=0,"",[4]Wartosci!C58)</f>
        <v/>
      </c>
      <c r="P59" s="21">
        <f>IF([4]A!B58=0,".",[4]A!B58)</f>
        <v>103.8</v>
      </c>
      <c r="Q59" s="22" t="str">
        <f>IF([4]A!C58=0,"",[4]A!C58)</f>
        <v/>
      </c>
      <c r="R59" s="21">
        <f>IF([4]B!B58=0,".",[4]B!B58)</f>
        <v>99</v>
      </c>
      <c r="S59" s="22" t="str">
        <f>IF([4]B!C58=0,"",[4]B!C58)</f>
        <v/>
      </c>
      <c r="T59" s="64">
        <f>IF([4]Miesieczne!B58=0,".",[4]Miesieczne!B58)</f>
        <v>94.6</v>
      </c>
      <c r="U59" s="64" t="str">
        <f>IF([4]Miesieczne!C58=0,"",[4]Miesieczne!C58)</f>
        <v/>
      </c>
      <c r="V59" s="66">
        <f>IF([4]Miesieczne!D58=0,".",[4]Miesieczne!D58)</f>
        <v>103.5</v>
      </c>
      <c r="W59" s="67" t="str">
        <f>IF([4]Miesieczne!E58=0,"",[4]Miesieczne!E58)</f>
        <v/>
      </c>
      <c r="X59" s="64">
        <f>IF([4]Miesieczne!F58=0,".",[4]Miesieczne!F58)</f>
        <v>99</v>
      </c>
      <c r="Y59" s="64" t="str">
        <f>IF([4]Miesieczne!G58=0,"",[4]Miesieczne!G58)</f>
        <v/>
      </c>
      <c r="Z59" s="24">
        <f>IF([5]Wartosci!X58=0,".",[5]Wartosci!X58)</f>
        <v>2002.23</v>
      </c>
      <c r="AA59" s="57" t="str">
        <f>IF([5]Wartosci!Y58=0,"",[5]Wartosci!Y58)</f>
        <v/>
      </c>
      <c r="AB59" s="21">
        <f>IF([5]A!X58=0,".",[5]A!X58)</f>
        <v>103.7</v>
      </c>
      <c r="AC59" s="22" t="str">
        <f>IF([5]A!Y58=0,"",[5]A!Y58)</f>
        <v/>
      </c>
      <c r="AD59" s="21">
        <f>IF([5]B!X58=0,".",[5]B!X58)</f>
        <v>100.9</v>
      </c>
      <c r="AE59" s="22" t="str">
        <f>IF([5]B!Y58=0,"",[5]B!Y58)</f>
        <v/>
      </c>
      <c r="AF59" s="64">
        <f>IF([5]Miesieczne!B58=0,".",[5]Miesieczne!B58)</f>
        <v>96.4</v>
      </c>
      <c r="AG59" s="64" t="str">
        <f>IF([5]Miesieczne!C58=0,"",[5]Miesieczne!C58)</f>
        <v/>
      </c>
      <c r="AH59" s="66">
        <f>IF([5]Miesieczne!D58=0,".",[5]Miesieczne!D58)</f>
        <v>103.2</v>
      </c>
      <c r="AI59" s="67" t="str">
        <f>IF([5]Miesieczne!E58=0,"",[5]Miesieczne!E58)</f>
        <v/>
      </c>
      <c r="AJ59" s="64">
        <f>IF([5]Miesieczne!F58=0,".",[5]Miesieczne!F58)</f>
        <v>101</v>
      </c>
      <c r="AK59" s="64" t="str">
        <f>IF([5]Miesieczne!G58=0,"",[5]Miesieczne!G58)</f>
        <v/>
      </c>
      <c r="AL59" s="24">
        <f>IF([5]Wartosci!AH58=0,".",[5]Wartosci!AH58)</f>
        <v>1162.21</v>
      </c>
      <c r="AM59" s="57" t="str">
        <f>IF([5]Wartosci!AI58=0,"",[5]Wartosci!AI58)</f>
        <v/>
      </c>
      <c r="AN59" s="21">
        <f>IF([5]A!AH58=0,".",[5]A!AH58)</f>
        <v>101.5</v>
      </c>
      <c r="AO59" s="22" t="str">
        <f>IF([5]A!AI58=0,"",[5]A!AI58)</f>
        <v/>
      </c>
      <c r="AP59" s="21">
        <f>IF([5]B!AH58=0,".",[5]B!AH58)</f>
        <v>101.8</v>
      </c>
      <c r="AQ59" s="22" t="str">
        <f>IF([5]B!AI58=0,"",[5]B!AI58)</f>
        <v/>
      </c>
      <c r="AR59" s="21">
        <f>IF([5]Miesieczne!H58=0,".",[5]Miesieczne!H58)</f>
        <v>97.1</v>
      </c>
      <c r="AS59" s="22" t="str">
        <f>IF([5]Miesieczne!I58=0,"",[5]Miesieczne!I58)</f>
        <v/>
      </c>
      <c r="AT59" s="21">
        <f>IF([5]Miesieczne!J58=0,".",[5]Miesieczne!J58)</f>
        <v>101</v>
      </c>
      <c r="AU59" s="22" t="str">
        <f>IF([5]Miesieczne!K58=0,"",[5]Miesieczne!K58)</f>
        <v/>
      </c>
      <c r="AV59" s="21">
        <f>IF([5]Miesieczne!L58=0,".",[5]Miesieczne!L58)</f>
        <v>101.9</v>
      </c>
      <c r="AW59" s="22" t="str">
        <f>IF([5]Miesieczne!M58=0,"",[5]Miesieczne!M58)</f>
        <v/>
      </c>
      <c r="AX59" s="21">
        <f>IF([6]Miesieczne!B58=0,".",[6]Miesieczne!B58)</f>
        <v>548.4</v>
      </c>
      <c r="AY59" s="22" t="str">
        <f>IF([6]Miesieczne!C58=0,"",[6]Miesieczne!C58)</f>
        <v/>
      </c>
      <c r="AZ59" s="21">
        <f>IF([6]Miesieczne!D58=0,".",[6]Miesieczne!D58)</f>
        <v>969.8</v>
      </c>
      <c r="BA59" s="22" t="str">
        <f>IF([6]Miesieczne!E58=0,"",[6]Miesieczne!E58)</f>
        <v/>
      </c>
      <c r="BB59" s="21">
        <f>IF([6]Miesieczne!F58=0,".",[6]Miesieczne!F58)</f>
        <v>986.1</v>
      </c>
      <c r="BC59" s="22" t="str">
        <f>IF([6]Miesieczne!G58=0,"",[6]Miesieczne!G58)</f>
        <v/>
      </c>
      <c r="BD59" s="21">
        <f>IF([7]Miesieczne!B58=0,".",[7]Miesieczne!B58)</f>
        <v>973.6</v>
      </c>
      <c r="BE59" s="22" t="str">
        <f>IF([7]Miesieczne!C58=0,"",[7]Miesieczne!C58)</f>
        <v/>
      </c>
      <c r="BF59" s="21">
        <f>IF([7]Miesieczne!D58=0,".",[7]Miesieczne!D58)</f>
        <v>126.9</v>
      </c>
      <c r="BG59" s="22" t="str">
        <f>IF([7]Miesieczne!E58=0,"",[7]Miesieczne!E58)</f>
        <v/>
      </c>
      <c r="BH59" s="24">
        <f>IF([7]Miesieczne!F58=0,".",[7]Miesieczne!F58)</f>
        <v>2.5</v>
      </c>
      <c r="BI59" s="57" t="str">
        <f>IF([7]Miesieczne!G58=0,"",[7]Miesieczne!G58)</f>
        <v/>
      </c>
      <c r="BJ59" s="24">
        <f>IF([7]Miesieczne!H58=0,".",[7]Miesieczne!H58)</f>
        <v>4</v>
      </c>
      <c r="BK59" s="57" t="str">
        <f>IF([7]Miesieczne!I58=0,"",[7]Miesieczne!I58)</f>
        <v/>
      </c>
      <c r="BL59" s="24">
        <f>IF([7]Miesieczne!J58=0,".",[7]Miesieczne!J58)</f>
        <v>1</v>
      </c>
      <c r="BM59" s="57" t="str">
        <f>IF([7]Miesieczne!K58=0,"",[7]Miesieczne!K58)</f>
        <v/>
      </c>
      <c r="BN59" s="24">
        <f>IF([7]Miesieczne!L58=0,".",[7]Miesieczne!L58)</f>
        <v>2.75</v>
      </c>
      <c r="BO59" s="57" t="str">
        <f>IF([7]Miesieczne!M58=0,"",[7]Miesieczne!M58)</f>
        <v/>
      </c>
      <c r="BP59" s="21">
        <f>IF([7]Miesieczne!N58=0,".",[7]Miesieczne!N58)</f>
        <v>1</v>
      </c>
      <c r="BQ59" s="22" t="str">
        <f>IF([7]Miesieczne!O58=0,"",[7]Miesieczne!O58)</f>
        <v/>
      </c>
      <c r="BR59" s="21">
        <f>IF([7]Miesieczne!P58=0,".",[7]Miesieczne!P58)</f>
        <v>2.5</v>
      </c>
      <c r="BS59" s="22" t="str">
        <f>IF([7]Miesieczne!Q58=0,"",[7]Miesieczne!Q58)</f>
        <v/>
      </c>
      <c r="BT59" s="21">
        <f>IF([7]Miesieczne!R58=0,".",[7]Miesieczne!R58)</f>
        <v>1.1000000000000001</v>
      </c>
      <c r="BU59" s="22" t="str">
        <f>IF([7]Miesieczne!S58=0,"",[7]Miesieczne!S58)</f>
        <v/>
      </c>
      <c r="BV59" s="21">
        <f>IF([7]Miesieczne!T58=0,".",[7]Miesieczne!T58)</f>
        <v>2.6</v>
      </c>
      <c r="BW59" s="22" t="str">
        <f>IF([7]Miesieczne!U58=0,"",[7]Miesieczne!U58)</f>
        <v/>
      </c>
      <c r="BX59" s="21">
        <f>IF([8]Wartosci!B58=0,".",[8]Wartosci!B58)</f>
        <v>7.3</v>
      </c>
      <c r="BY59" s="22" t="str">
        <f>IF([8]Wartosci!C58=0,"",[8]Wartosci!C58)</f>
        <v/>
      </c>
      <c r="BZ59" s="21">
        <f>IF([9]A!B58=0,".",[9]A!B58)</f>
        <v>80.099999999999994</v>
      </c>
      <c r="CA59" s="22" t="str">
        <f>IF([9]A!C58=0,"",[9]A!C58)</f>
        <v/>
      </c>
      <c r="CB59" s="21">
        <f>IF([9]B!B58=0,".",[9]B!B58)</f>
        <v>103.2</v>
      </c>
      <c r="CC59" s="22" t="str">
        <f>IF([9]B!C58=0,"",[9]B!C58)</f>
        <v/>
      </c>
      <c r="CD59" s="21">
        <f>IF([9]A!D58=0,".",[9]A!D58)</f>
        <v>81.8</v>
      </c>
      <c r="CE59" s="22" t="str">
        <f>IF([9]A!E58=0,"",[9]A!E58)</f>
        <v/>
      </c>
      <c r="CF59" s="21">
        <f>IF([9]B!D58=0,".",[9]B!D58)</f>
        <v>105.8</v>
      </c>
      <c r="CG59" s="22" t="str">
        <f>IF([9]B!E58=0,"",[9]B!E58)</f>
        <v/>
      </c>
      <c r="CH59" s="21">
        <f>IF([9]A!N58=0,".",[9]A!N58)</f>
        <v>95.8</v>
      </c>
      <c r="CI59" s="22" t="str">
        <f>IF([9]A!O58=0,"",[9]A!O58)</f>
        <v/>
      </c>
      <c r="CJ59" s="21">
        <f>IF([9]B!N58=0,".",[9]B!N58)</f>
        <v>101.9</v>
      </c>
      <c r="CK59" s="22" t="str">
        <f>IF([9]B!O58=0,"",[9]B!O58)</f>
        <v/>
      </c>
      <c r="CL59" s="21">
        <f>IF([9]A!P58=0,".",[9]A!P58)</f>
        <v>94.8</v>
      </c>
      <c r="CM59" s="22" t="str">
        <f>IF([9]A!Q58=0,"",[9]A!Q58)</f>
        <v/>
      </c>
      <c r="CN59" s="21">
        <f>IF([9]B!P58=0,".",[9]B!P58)</f>
        <v>106.1</v>
      </c>
      <c r="CO59" s="22" t="str">
        <f>IF([9]B!Q58=0,"",[9]B!Q58)</f>
        <v/>
      </c>
      <c r="CP59" s="21">
        <f>IF([10]A!B58=0,".",[10]A!B58)</f>
        <v>99.3</v>
      </c>
      <c r="CQ59" s="22" t="str">
        <f>IF([10]A!C58=0,"",[10]A!C58)</f>
        <v/>
      </c>
      <c r="CR59" s="21">
        <f>IF([10]B!B58=0,".",[10]B!B58)</f>
        <v>99.8</v>
      </c>
      <c r="CS59" s="22" t="str">
        <f>IF([10]B!C58=0,"",[10]B!C58)</f>
        <v/>
      </c>
      <c r="CT59" s="21">
        <f>IF([10]C_miesieczne!B58=0,".",[10]C_miesieczne!B58)</f>
        <v>99.5</v>
      </c>
      <c r="CU59" s="22" t="str">
        <f>IF([10]C_miesieczne!C58=0,"",[10]C_miesieczne!C58)</f>
        <v/>
      </c>
      <c r="CV59" s="21">
        <f>IF([10]A!D58=0,".",[10]A!D58)</f>
        <v>93.2</v>
      </c>
      <c r="CW59" s="22" t="str">
        <f>IF([10]A!E58=0,"",[10]A!E58)</f>
        <v/>
      </c>
      <c r="CX59" s="21">
        <f>IF([10]B!D58=0,".",[10]B!D58)</f>
        <v>99.3</v>
      </c>
      <c r="CY59" s="22" t="str">
        <f>IF([10]B!E58=0,"",[10]B!E58)</f>
        <v/>
      </c>
      <c r="CZ59" s="21">
        <f>IF([10]C_miesieczne!D58=0,".",[10]C_miesieczne!D58)</f>
        <v>96.8</v>
      </c>
      <c r="DA59" s="22" t="str">
        <f>IF([10]C_miesieczne!E58=0,"",[10]C_miesieczne!E58)</f>
        <v/>
      </c>
      <c r="DB59" s="21">
        <f>IF([10]A!H58=0,".",[10]A!H58)</f>
        <v>99.3</v>
      </c>
      <c r="DC59" s="22" t="str">
        <f>IF([10]A!I58=0,"",[10]A!I58)</f>
        <v/>
      </c>
      <c r="DD59" s="21">
        <f>IF([10]B!H58=0,".",[10]B!H58)</f>
        <v>99.8</v>
      </c>
      <c r="DE59" s="22" t="str">
        <f>IF([10]B!I58=0,"",[10]B!I58)</f>
        <v/>
      </c>
      <c r="DF59" s="21">
        <f>IF([10]C_miesieczne!F58=0,".",[10]C_miesieczne!F58)</f>
        <v>99.4</v>
      </c>
      <c r="DG59" s="22" t="str">
        <f>IF([10]C_miesieczne!G58=0,"",[10]C_miesieczne!G58)</f>
        <v/>
      </c>
      <c r="DH59" s="21">
        <f>IF([10]A!BB58=0,".",[10]A!BB58)</f>
        <v>101.1</v>
      </c>
      <c r="DI59" s="22" t="str">
        <f>IF([10]A!BC58=0,"",[10]A!BC58)</f>
        <v/>
      </c>
      <c r="DJ59" s="21">
        <f>IF([10]B!BB58=0,".",[10]B!BB58)</f>
        <v>100.2</v>
      </c>
      <c r="DK59" s="22" t="str">
        <f>IF([10]B!BC58=0,"",[10]B!BC58)</f>
        <v/>
      </c>
      <c r="DL59" s="21">
        <f>IF([10]C_miesieczne!H58=0,".",[10]C_miesieczne!H58)</f>
        <v>100.9</v>
      </c>
      <c r="DM59" s="22" t="str">
        <f>IF([10]C_miesieczne!I58=0,"",[10]C_miesieczne!I58)</f>
        <v/>
      </c>
      <c r="DN59" s="21">
        <f>IF([10]A!BD58=0,".",[10]A!BD58)</f>
        <v>100.8</v>
      </c>
      <c r="DO59" s="22" t="str">
        <f>IF([10]A!BE58=0,"",[10]A!BE58)</f>
        <v/>
      </c>
      <c r="DP59" s="21">
        <f>IF([10]B!BD58=0,".",[10]B!BD58)</f>
        <v>99.8</v>
      </c>
      <c r="DQ59" s="22" t="str">
        <f>IF([10]B!BE58=0,"",[10]B!BE58)</f>
        <v/>
      </c>
      <c r="DR59" s="21">
        <f>IF([10]C_miesieczne!J58=0,".",[10]C_miesieczne!J58)</f>
        <v>100.7</v>
      </c>
      <c r="DS59" s="22" t="str">
        <f>IF([10]C_miesieczne!K58=0,"",[10]C_miesieczne!K58)</f>
        <v/>
      </c>
      <c r="DT59" s="21">
        <f>IF([11]A_Prod_bud_mont!B58=0,".",[11]A_Prod_bud_mont!B58)</f>
        <v>98.5</v>
      </c>
      <c r="DU59" s="22" t="str">
        <f>IF([11]A_Prod_bud_mont!C58=0,"",[11]A_Prod_bud_mont!C58)</f>
        <v/>
      </c>
      <c r="DV59" s="21">
        <f>IF([11]B_Prod_bud_mont!B58=0,".",[11]B_Prod_bud_mont!B58)</f>
        <v>99.9</v>
      </c>
      <c r="DW59" s="22" t="str">
        <f>IF([11]B_Prod_bud_mont!C58=0,"",[11]B_Prod_bud_mont!C58)</f>
        <v/>
      </c>
      <c r="DX59" s="21">
        <f>IF([11]Miesieczne!B58=0,".",[11]Miesieczne!B58)</f>
        <v>99.4</v>
      </c>
      <c r="DY59" s="22" t="str">
        <f>IF([11]Miesieczne!C58=0,"",[11]Miesieczne!C58)</f>
        <v/>
      </c>
      <c r="DZ59" s="21">
        <f>IF([12]A!B58=0,".",[12]A!B58)</f>
        <v>100.3</v>
      </c>
      <c r="EA59" s="22" t="str">
        <f>IF([12]A!C58=0,"",[12]A!C58)</f>
        <v/>
      </c>
      <c r="EB59" s="21">
        <f>IF([12]B!B58=0,".",[12]B!B58)</f>
        <v>100</v>
      </c>
      <c r="EC59" s="22" t="str">
        <f>IF([12]B!C58=0,"",[12]B!C58)</f>
        <v/>
      </c>
      <c r="ED59" s="21">
        <f>IF([12]C!B58=0,".",[12]C!B58)</f>
        <v>100.2</v>
      </c>
      <c r="EE59" s="22" t="str">
        <f>IF([12]C!C58=0,"",[12]C!C58)</f>
        <v/>
      </c>
      <c r="EF59" s="21">
        <f>IF([13]Miesieczne!B58=0,".",[13]Miesieczne!B58)</f>
        <v>101.4</v>
      </c>
      <c r="EG59" s="6" t="str">
        <f>IF([13]Miesieczne!C58=0,"",[13]Miesieczne!C58)</f>
        <v/>
      </c>
      <c r="EH59" s="21">
        <f>IF([13]Miesieczne!D58=0,".",[13]Miesieczne!D58)</f>
        <v>99.3</v>
      </c>
      <c r="EI59" s="22" t="str">
        <f>IF([13]Miesieczne!E58=0,"",[13]Miesieczne!E58)</f>
        <v/>
      </c>
      <c r="EJ59" s="6">
        <f>IF([13]Miesieczne!F58=0,".",[13]Miesieczne!F58)</f>
        <v>96.3</v>
      </c>
      <c r="EK59" s="6" t="str">
        <f>IF([13]Miesieczne!G58=0,"",[13]Miesieczne!G58)</f>
        <v/>
      </c>
      <c r="EL59" s="21">
        <f>IF([13]Miesieczne!H58=0,".",[13]Miesieczne!H58)</f>
        <v>98.8</v>
      </c>
      <c r="EM59" s="22" t="str">
        <f>IF([13]Miesieczne!I58=0,"",[13]Miesieczne!I58)</f>
        <v/>
      </c>
      <c r="EN59" s="6">
        <f>IF([13]Miesieczne!J58=0,".",[13]Miesieczne!J58)</f>
        <v>105.3</v>
      </c>
      <c r="EO59" s="22" t="str">
        <f>IF([13]Miesieczne!K58=0,"",[13]Miesieczne!K58)</f>
        <v/>
      </c>
      <c r="EP59" s="13">
        <v>418.41</v>
      </c>
      <c r="EQ59" s="57"/>
      <c r="ER59" s="13">
        <v>302.93</v>
      </c>
      <c r="ES59" s="13"/>
      <c r="ET59" s="24">
        <v>343.17</v>
      </c>
      <c r="EU59" s="57"/>
      <c r="EV59" s="6">
        <f>IF([14]Wskazniki!B58=0,".",[14]Wskazniki!B58)</f>
        <v>95.4</v>
      </c>
      <c r="EW59" s="22" t="str">
        <f>IF([14]Wskazniki!C58=0,"",[14]Wskazniki!C58)</f>
        <v/>
      </c>
      <c r="EX59" s="21">
        <f>IF([14]Wskazniki!D58=0,".",[14]Wskazniki!D58)</f>
        <v>96.1</v>
      </c>
      <c r="EY59" s="22" t="str">
        <f>IF([14]Wskazniki!E58=0,"",[14]Wskazniki!E58)</f>
        <v/>
      </c>
      <c r="EZ59" s="6">
        <f>IF([14]Wskazniki!H58=0,".",[14]Wskazniki!H58)</f>
        <v>95.1</v>
      </c>
      <c r="FA59" s="22" t="str">
        <f>IF([14]Wskazniki!I58=0,"",[14]Wskazniki!I58)</f>
        <v/>
      </c>
      <c r="FB59" s="21">
        <f>IF([14]Wskazniki!BB58=0,".",[14]Wskazniki!BB58)</f>
        <v>99.2</v>
      </c>
      <c r="FC59" s="22" t="str">
        <f>IF([14]Wskazniki!BC58=0,"",[14]Wskazniki!BC58)</f>
        <v/>
      </c>
      <c r="FD59" s="6">
        <f>IF([14]Wskazniki!BD58=0,".",[14]Wskazniki!BD58)</f>
        <v>93.6</v>
      </c>
      <c r="FE59" s="22" t="str">
        <f>IF([14]Wskazniki!BE58=0,"",[14]Wskazniki!BE58)</f>
        <v/>
      </c>
      <c r="FF59" s="21">
        <f>IF([15]Miesieczne!B58=0,".",[15]Miesieczne!B58)</f>
        <v>79.5</v>
      </c>
      <c r="FG59" s="22" t="str">
        <f>IF([15]Miesieczne!C58=0,"",[15]Miesieczne!C58)</f>
        <v/>
      </c>
      <c r="FH59" s="6">
        <f>IF([16]A!B58=0,".",[16]A!B58)</f>
        <v>105.5</v>
      </c>
      <c r="FI59" s="22" t="str">
        <f>IF([16]A!C58=0,"",[16]A!C58)</f>
        <v/>
      </c>
      <c r="FJ59" s="21">
        <f>IF([16]A!D58=0,".",[16]A!D58)</f>
        <v>94.5</v>
      </c>
      <c r="FK59" s="22" t="str">
        <f>IF([16]A!E58=0,"",[16]A!E58)</f>
        <v/>
      </c>
      <c r="FL59" s="6">
        <f>IF([16]A!H58=0,".",[16]A!H58)</f>
        <v>107.4</v>
      </c>
      <c r="FM59" s="22" t="str">
        <f>IF([16]A!I58=0,"",[16]A!I58)</f>
        <v/>
      </c>
      <c r="FN59" s="21">
        <f>IF([16]A!BB58=0,".",[16]A!BB58)</f>
        <v>94.3</v>
      </c>
      <c r="FO59" s="95" t="str">
        <f>IF([16]A!BC58=0,"",[16]A!BC58)</f>
        <v/>
      </c>
      <c r="FP59" s="6">
        <f>IF([16]A!BD58=0,".",[16]A!BD58)</f>
        <v>101.4</v>
      </c>
      <c r="FQ59" s="22" t="str">
        <f>IF([16]A!BE58=0,"",[16]A!BE58)</f>
        <v/>
      </c>
      <c r="FR59" s="21">
        <f>IF([15]A!B58=0,".",[15]A!B58)</f>
        <v>112.2</v>
      </c>
      <c r="FS59" s="22" t="str">
        <f>IF([15]A!C58=0,"",[15]A!C58)</f>
        <v/>
      </c>
      <c r="FT59" s="6">
        <f>IF([16]B!B58=0,".",[16]B!B58)</f>
        <v>97.8</v>
      </c>
      <c r="FU59" s="22" t="str">
        <f>IF([16]B!C58=0,"",[16]B!C58)</f>
        <v/>
      </c>
      <c r="FV59" s="21">
        <f>IF([16]B!D58=0,".",[16]B!D58)</f>
        <v>102.1</v>
      </c>
      <c r="FW59" s="22" t="str">
        <f>IF([16]B!E58=0,"",[16]B!E58)</f>
        <v/>
      </c>
      <c r="FX59" s="6">
        <f>IF([16]B!H58=0,".",[16]B!H58)</f>
        <v>98.5</v>
      </c>
      <c r="FY59" s="22" t="str">
        <f>IF([16]B!I58=0,"",[16]B!I58)</f>
        <v/>
      </c>
      <c r="FZ59" s="21">
        <f>IF([16]B!BB58=0,".",[16]B!BB58)</f>
        <v>88.5</v>
      </c>
      <c r="GA59" s="22" t="str">
        <f>IF([16]B!BC58=0,"",[16]B!BC58)</f>
        <v/>
      </c>
      <c r="GB59" s="6">
        <f>IF([16]B!BD58=0,".",[16]B!BD58)</f>
        <v>100.9</v>
      </c>
      <c r="GC59" s="22" t="str">
        <f>IF([16]B!BE58=0,"",[16]B!BE58)</f>
        <v/>
      </c>
      <c r="GD59" s="21">
        <f>IF([15]B!B58=0,".",[15]B!B58)</f>
        <v>103.1</v>
      </c>
      <c r="GE59" s="22" t="str">
        <f>IF([15]B!C58=0,"",[15]B!C58)</f>
        <v/>
      </c>
      <c r="GF59" s="6">
        <f>IF([14]Miesieczne!B58=0,".",[14]Miesieczne!B58)</f>
        <v>95.8</v>
      </c>
      <c r="GG59" s="6" t="str">
        <f>IF([14]Miesieczne!C58=0,"",[14]Miesieczne!C58)</f>
        <v/>
      </c>
      <c r="GH59" s="21">
        <f>IF([14]Miesieczne!D58=0,".",[14]Miesieczne!D58)</f>
        <v>100.1</v>
      </c>
      <c r="GI59" s="22" t="str">
        <f>IF([14]Miesieczne!E58=0,"",[14]Miesieczne!E58)</f>
        <v/>
      </c>
      <c r="GJ59" s="6">
        <f>IF([14]Miesieczne!F58=0,".",[14]Miesieczne!F58)</f>
        <v>95.5</v>
      </c>
      <c r="GK59" s="6" t="str">
        <f>IF([14]Miesieczne!G58=0,"",[14]Miesieczne!G58)</f>
        <v/>
      </c>
      <c r="GL59" s="21">
        <f>IF([14]Miesieczne!H58=0,".",[14]Miesieczne!H58)</f>
        <v>102</v>
      </c>
      <c r="GM59" s="22" t="str">
        <f>IF([14]Miesieczne!I58=0,"",[14]Miesieczne!I58)</f>
        <v/>
      </c>
      <c r="GN59" s="6">
        <f>IF([14]Miesieczne!J58=0,".",[14]Miesieczne!J58)</f>
        <v>95.2</v>
      </c>
      <c r="GO59" s="6" t="str">
        <f>IF([14]Miesieczne!K58=0,"",[14]Miesieczne!K58)</f>
        <v/>
      </c>
      <c r="GP59" s="21">
        <f>IF([15]Miesieczne!D58=0,".",[15]Miesieczne!D58)</f>
        <v>97.1</v>
      </c>
      <c r="GQ59" s="22" t="str">
        <f>IF([15]Miesieczne!E58=0,"",[15]Miesieczne!E58)</f>
        <v/>
      </c>
      <c r="GR59" s="6">
        <f>IF([16]Miesieczne!B58=0,".",[16]Miesieczne!B58)</f>
        <v>105.4</v>
      </c>
      <c r="GS59" s="6" t="str">
        <f>IF([16]Miesieczne!C58=0,"",[16]Miesieczne!C58)</f>
        <v/>
      </c>
      <c r="GT59" s="21">
        <f>IF([16]Miesieczne!D58=0,".",[16]Miesieczne!D58)</f>
        <v>95.1</v>
      </c>
      <c r="GU59" s="22" t="str">
        <f>IF([16]Miesieczne!E58=0,"",[16]Miesieczne!E58)</f>
        <v/>
      </c>
      <c r="GV59" s="6">
        <f>IF([16]Miesieczne!F58=0,".",[16]Miesieczne!F58)</f>
        <v>108.4</v>
      </c>
      <c r="GW59" s="6" t="str">
        <f>IF([16]Miesieczne!G58=0,"",[16]Miesieczne!G58)</f>
        <v/>
      </c>
      <c r="GX59" s="21">
        <f>IF([16]Miesieczne!H58=0,".",[16]Miesieczne!H58)</f>
        <v>94.5</v>
      </c>
      <c r="GY59" s="22" t="str">
        <f>IF([16]Miesieczne!I58=0,"",[16]Miesieczne!I58)</f>
        <v/>
      </c>
      <c r="GZ59" s="6">
        <f>IF([16]Miesieczne!J58=0,".",[16]Miesieczne!J58)</f>
        <v>101.6</v>
      </c>
      <c r="HA59" s="6" t="str">
        <f>IF([16]Miesieczne!K58=0,"",[16]Miesieczne!K58)</f>
        <v/>
      </c>
      <c r="HB59" s="21">
        <f>IF([15]Miesieczne!F58=0,".",[15]Miesieczne!F58)</f>
        <v>111.3</v>
      </c>
      <c r="HC59" s="22" t="str">
        <f>IF([15]Miesieczne!G58=0,"",[15]Miesieczne!G58)</f>
        <v/>
      </c>
      <c r="HD59" s="6">
        <f>IF([16]Miesieczne!L58=0,".",[16]Miesieczne!L58)</f>
        <v>101.5</v>
      </c>
      <c r="HE59" s="22" t="str">
        <f>IF([16]Miesieczne!M58=0,"",[16]Miesieczne!M58)</f>
        <v/>
      </c>
      <c r="HF59" s="6">
        <f>IF([16]Miesieczne!N58=0,".",[16]Miesieczne!N58)</f>
        <v>102</v>
      </c>
      <c r="HG59" s="6" t="str">
        <f>IF([16]Miesieczne!O58=0,"",[16]Miesieczne!O58)</f>
        <v/>
      </c>
      <c r="HH59" s="21">
        <f>IF([16]Miesieczne!P58=0,".",[16]Miesieczne!P58)</f>
        <v>102.2</v>
      </c>
      <c r="HI59" s="22" t="str">
        <f>IF([16]Miesieczne!Q58=0,"",[16]Miesieczne!Q58)</f>
        <v/>
      </c>
      <c r="HJ59" s="6">
        <f>IF([16]Miesieczne!R58=0,".",[16]Miesieczne!R58)</f>
        <v>101.7</v>
      </c>
      <c r="HK59" s="22" t="str">
        <f>IF([16]Miesieczne!S58=0,"",[16]Miesieczne!S58)</f>
        <v/>
      </c>
      <c r="HL59" s="6">
        <f>IF([16]Miesieczne!T58=0,".",[16]Miesieczne!T58)</f>
        <v>100.1</v>
      </c>
      <c r="HM59" s="22" t="str">
        <f>IF([16]Miesieczne!U58=0,"",[16]Miesieczne!U58)</f>
        <v/>
      </c>
      <c r="HN59" s="6">
        <f>IF([15]Miesieczne!H58=0,".",[15]Miesieczne!H58)</f>
        <v>93.9</v>
      </c>
      <c r="HO59" s="6" t="str">
        <f>IF([15]Miesieczne!I58=0,"",[15]Miesieczne!I58)</f>
        <v/>
      </c>
      <c r="HP59" s="21">
        <f>IF([16]Miesieczne!V58=0,".",[16]Miesieczne!V58)</f>
        <v>115</v>
      </c>
      <c r="HQ59" s="22" t="str">
        <f>IF([16]Miesieczne!W58=0,"",[16]Miesieczne!W58)</f>
        <v/>
      </c>
      <c r="HR59" s="6">
        <f>IF([16]Miesieczne!X58=0,".",[16]Miesieczne!X58)</f>
        <v>121.1</v>
      </c>
      <c r="HS59" s="6" t="str">
        <f>IF([16]Miesieczne!Y58=0,"",[16]Miesieczne!Y58)</f>
        <v/>
      </c>
      <c r="HT59" s="21">
        <f>IF([16]Miesieczne!Z58=0,".",[16]Miesieczne!Z58)</f>
        <v>110.1</v>
      </c>
      <c r="HU59" s="22" t="str">
        <f>IF([16]Miesieczne!AA58=0,"",[16]Miesieczne!AA58)</f>
        <v/>
      </c>
      <c r="HV59" s="6">
        <f>IF([16]Miesieczne!AB58=0,".",[16]Miesieczne!AB58)</f>
        <v>101.2</v>
      </c>
      <c r="HW59" s="6" t="str">
        <f>IF([16]Miesieczne!AC58=0,"",[16]Miesieczne!AC58)</f>
        <v/>
      </c>
      <c r="HX59" s="21">
        <f>IF([16]Miesieczne!AD58=0,".",[16]Miesieczne!AD58)</f>
        <v>107.1</v>
      </c>
      <c r="HY59" s="22" t="str">
        <f>IF([16]Miesieczne!AE58=0,"",[16]Miesieczne!AE58)</f>
        <v/>
      </c>
      <c r="HZ59" s="6">
        <f>IF([16]Miesieczne!AF58=0,".",[16]Miesieczne!AF58)</f>
        <v>96.5</v>
      </c>
      <c r="IA59" s="6" t="str">
        <f>IF([16]Miesieczne!AG58=0,"",[16]Miesieczne!AG58)</f>
        <v/>
      </c>
      <c r="IB59" s="19">
        <f>IF([17]Miesieczne!B58=0,".",[17]Miesieczne!B58)</f>
        <v>5617</v>
      </c>
      <c r="IC59" s="58" t="str">
        <f>IF([17]Miesieczne!C58=0,"",[17]Miesieczne!C58)</f>
        <v/>
      </c>
      <c r="ID59" s="3">
        <f>IF([17]Miesieczne!D58=0,".",[17]Miesieczne!D58)</f>
        <v>671</v>
      </c>
      <c r="IE59" s="3" t="str">
        <f>IF([17]Miesieczne!E58=0,"",[17]Miesieczne!E58)</f>
        <v/>
      </c>
      <c r="IF59" s="19">
        <f>IF([18]Miesieczne!B58=0,".",[18]Miesieczne!B58)</f>
        <v>12539</v>
      </c>
      <c r="IG59" s="58" t="str">
        <f>IF([18]Miesieczne!C58=0,"",[18]Miesieczne!C58)</f>
        <v/>
      </c>
      <c r="IH59" s="3">
        <v>2036</v>
      </c>
      <c r="II59" s="3"/>
      <c r="IJ59" s="19">
        <f>IF([19]Wartosci_miesieczne!B58=0,".",[19]Wartosci_miesieczne!B58)</f>
        <v>11646</v>
      </c>
      <c r="IK59" s="22" t="str">
        <f>IF([19]Wartosci_miesieczne!C58=0,"",[19]Wartosci_miesieczne!C58)</f>
        <v/>
      </c>
      <c r="IL59" s="6">
        <f>IF(ROUND([20]Wartosci!B58/1000,1)=0,".",ROUND([20]Wartosci!B58/1000,1))</f>
        <v>38.9</v>
      </c>
      <c r="IM59" s="22" t="str">
        <f>IF([20]Wartosci!C58=0,"",[20]Wartosci!C58)</f>
        <v/>
      </c>
      <c r="IN59" s="21">
        <f>IF([21]Miesieczne!B58=0,".",[21]Miesieczne!B58)</f>
        <v>95.2</v>
      </c>
      <c r="IO59" s="22" t="str">
        <f>IF([21]Miesieczne!C58=0,"",[21]Miesieczne!C58)</f>
        <v/>
      </c>
      <c r="IP59" s="6">
        <f>IF([21]Miesieczne!D58=0,".",[21]Miesieczne!D58)</f>
        <v>106.1</v>
      </c>
      <c r="IQ59" s="6" t="str">
        <f>IF([21]Miesieczne!E58=0,"",[21]Miesieczne!E58)</f>
        <v/>
      </c>
      <c r="IR59" s="21">
        <f>IF([21]Miesieczne!F58=0,".",[21]Miesieczne!F58)</f>
        <v>93.6</v>
      </c>
      <c r="IS59" s="22" t="str">
        <f>IF([21]Miesieczne!G58=0,"",[21]Miesieczne!G58)</f>
        <v/>
      </c>
      <c r="IT59" s="6" t="s">
        <v>569</v>
      </c>
      <c r="IU59" s="6"/>
      <c r="IV59" s="21">
        <f>IF([21]Ceny_stale_A!B58=0,".",[21]Ceny_stale_A!B58)</f>
        <v>108.9</v>
      </c>
      <c r="IW59" s="95" t="str">
        <f>IF([21]Ceny_stale_A!C58=0,"",[21]Ceny_stale_A!C58)</f>
        <v/>
      </c>
      <c r="IX59" s="96" t="s">
        <v>569</v>
      </c>
      <c r="IY59" s="6"/>
      <c r="IZ59" s="21" t="s">
        <v>569</v>
      </c>
      <c r="JA59" s="22"/>
      <c r="JB59" s="6" t="s">
        <v>569</v>
      </c>
      <c r="JC59" s="6"/>
      <c r="JD59" s="21">
        <f>IF([22]Miesieczne!D58=0,".",[22]Miesieczne!D58)</f>
        <v>59029</v>
      </c>
      <c r="JE59" s="22" t="str">
        <f>IF([22]Miesieczne!E58=0,"",[22]Miesieczne!E58)</f>
        <v/>
      </c>
      <c r="JF59" s="6">
        <f>IF([22]Miesieczne!F58=0,".",[22]Miesieczne!F58)</f>
        <v>58365.2</v>
      </c>
      <c r="JG59" s="6" t="str">
        <f>IF([22]Miesieczne!G58=0,"",[22]Miesieczne!G58)</f>
        <v/>
      </c>
      <c r="JH59" s="21">
        <f>IF([22]Miesieczne!H58=0,".",[22]Miesieczne!H58)</f>
        <v>663.8</v>
      </c>
      <c r="JI59" s="22" t="str">
        <f>IF([22]Miesieczne!I58=0,"",[22]Miesieczne!I58)</f>
        <v/>
      </c>
      <c r="JJ59" s="6">
        <f>IF([22]Miesieczne!J58=0,".",[22]Miesieczne!J58)</f>
        <v>106.6</v>
      </c>
      <c r="JK59" s="6" t="str">
        <f>IF([22]Miesieczne!K58=0,"",[22]Miesieczne!K58)</f>
        <v/>
      </c>
      <c r="JL59" s="21">
        <f>IF([22]Miesieczne!L58=0,".",[22]Miesieczne!L58)</f>
        <v>100.9</v>
      </c>
      <c r="JM59" s="22" t="str">
        <f>IF([22]Miesieczne!M58=0,"",[22]Miesieczne!M58)</f>
        <v/>
      </c>
      <c r="JN59" s="6">
        <f>IF([22]Miesieczne!N58=0,".",[22]Miesieczne!N58)</f>
        <v>113.7</v>
      </c>
      <c r="JO59" s="6" t="str">
        <f>IF([22]Miesieczne!O58=0,"",[22]Miesieczne!O58)</f>
        <v/>
      </c>
      <c r="JP59" s="21">
        <f>IF([22]Miesieczne!P58=0,".",[22]Miesieczne!P58)</f>
        <v>98.6</v>
      </c>
      <c r="JQ59" s="6" t="str">
        <f>IF([22]Miesieczne!Q58=0,"",[22]Miesieczne!Q58)</f>
        <v/>
      </c>
      <c r="JR59" s="6"/>
      <c r="JS59" s="25"/>
      <c r="JT59" s="25"/>
    </row>
    <row r="60" spans="1:280" s="4" customFormat="1" ht="15" customHeight="1" x14ac:dyDescent="0.2">
      <c r="A60" s="110" t="s">
        <v>281</v>
      </c>
      <c r="B60" s="19">
        <f>IF([1]Wartosci!B59=0,".",[1]Wartosci!B59)</f>
        <v>38483</v>
      </c>
      <c r="C60" s="58" t="str">
        <f>IF([1]Wartosci!C59=0,"",[1]Wartosci!C59)</f>
        <v/>
      </c>
      <c r="D60" s="19">
        <f>IF([2]Wartosci!B59=0,".",[2]Wartosci!B59)</f>
        <v>5515</v>
      </c>
      <c r="E60" s="58" t="str">
        <f>IF([2]Wartosci!C59=0,"",[2]Wartosci!C59)</f>
        <v/>
      </c>
      <c r="F60" s="63">
        <f>IF([2]Miesieczne_I!B59=0,".",[2]Miesieczne_I!B59)</f>
        <v>98.3</v>
      </c>
      <c r="G60" s="63" t="str">
        <f>IF([2]Miesieczne_I!C59=0,"",[2]Miesieczne_I!C59)</f>
        <v/>
      </c>
      <c r="H60" s="21">
        <f>IF([2]A!B59=0,".",[2]A!B59)</f>
        <v>100.7</v>
      </c>
      <c r="I60" s="22" t="str">
        <f>IF([2]A!C59=0,"",[2]A!C59)</f>
        <v/>
      </c>
      <c r="J60" s="21">
        <f>IF([2]B!B59=0,".",[2]B!B59)</f>
        <v>100</v>
      </c>
      <c r="K60" s="22" t="str">
        <f>IF([2]B!C59=0,"",[2]B!C59)</f>
        <v/>
      </c>
      <c r="L60" s="21">
        <f>IF([3]Wartosci!T59=0,".",[3]Wartosci!T59)</f>
        <v>12.5</v>
      </c>
      <c r="M60" s="22" t="str">
        <f>IF([3]Wartosci!U59=0,"",[3]Wartosci!U59)</f>
        <v/>
      </c>
      <c r="N60" s="24">
        <f>IF([4]Wartosci!B59=0,".",[4]Wartosci!B59)</f>
        <v>3878.31</v>
      </c>
      <c r="O60" s="57" t="str">
        <f>IF([4]Wartosci!C59=0,"",[4]Wartosci!C59)</f>
        <v/>
      </c>
      <c r="P60" s="21">
        <f>IF([4]A!B59=0,".",[4]A!B59)</f>
        <v>104.8</v>
      </c>
      <c r="Q60" s="22" t="str">
        <f>IF([4]A!C59=0,"",[4]A!C59)</f>
        <v/>
      </c>
      <c r="R60" s="21">
        <f>IF([4]B!B59=0,".",[4]B!B59)</f>
        <v>97.5</v>
      </c>
      <c r="S60" s="22" t="str">
        <f>IF([4]B!C59=0,"",[4]B!C59)</f>
        <v/>
      </c>
      <c r="T60" s="64">
        <f>IF([4]Miesieczne!B59=0,".",[4]Miesieczne!B59)</f>
        <v>92.4</v>
      </c>
      <c r="U60" s="64" t="str">
        <f>IF([4]Miesieczne!C59=0,"",[4]Miesieczne!C59)</f>
        <v/>
      </c>
      <c r="V60" s="66">
        <f>IF([4]Miesieczne!D59=0,".",[4]Miesieczne!D59)</f>
        <v>104.6</v>
      </c>
      <c r="W60" s="67" t="str">
        <f>IF([4]Miesieczne!E59=0,"",[4]Miesieczne!E59)</f>
        <v/>
      </c>
      <c r="X60" s="64">
        <f>IF([4]Miesieczne!F59=0,".",[4]Miesieczne!F59)</f>
        <v>97.7</v>
      </c>
      <c r="Y60" s="64" t="str">
        <f>IF([4]Miesieczne!G59=0,"",[4]Miesieczne!G59)</f>
        <v/>
      </c>
      <c r="Z60" s="24">
        <f>IF([5]Wartosci!X59=0,".",[5]Wartosci!X59)</f>
        <v>2004.72</v>
      </c>
      <c r="AA60" s="57" t="str">
        <f>IF([5]Wartosci!Y59=0,"",[5]Wartosci!Y59)</f>
        <v/>
      </c>
      <c r="AB60" s="21">
        <f>IF([5]A!X59=0,".",[5]A!X59)</f>
        <v>103.9</v>
      </c>
      <c r="AC60" s="22" t="str">
        <f>IF([5]A!Y59=0,"",[5]A!Y59)</f>
        <v/>
      </c>
      <c r="AD60" s="21">
        <f>IF([5]B!X59=0,".",[5]B!X59)</f>
        <v>100.1</v>
      </c>
      <c r="AE60" s="22" t="str">
        <f>IF([5]B!Y59=0,"",[5]B!Y59)</f>
        <v/>
      </c>
      <c r="AF60" s="64">
        <f>IF([5]Miesieczne!B59=0,".",[5]Miesieczne!B59)</f>
        <v>96.6</v>
      </c>
      <c r="AG60" s="64" t="str">
        <f>IF([5]Miesieczne!C59=0,"",[5]Miesieczne!C59)</f>
        <v/>
      </c>
      <c r="AH60" s="66">
        <f>IF([5]Miesieczne!D59=0,".",[5]Miesieczne!D59)</f>
        <v>103.6</v>
      </c>
      <c r="AI60" s="67" t="str">
        <f>IF([5]Miesieczne!E59=0,"",[5]Miesieczne!E59)</f>
        <v/>
      </c>
      <c r="AJ60" s="64">
        <f>IF([5]Miesieczne!F59=0,".",[5]Miesieczne!F59)</f>
        <v>100.2</v>
      </c>
      <c r="AK60" s="64" t="str">
        <f>IF([5]Miesieczne!G59=0,"",[5]Miesieczne!G59)</f>
        <v/>
      </c>
      <c r="AL60" s="24">
        <f>IF([5]Wartosci!AH59=0,".",[5]Wartosci!AH59)</f>
        <v>1139.72</v>
      </c>
      <c r="AM60" s="57" t="str">
        <f>IF([5]Wartosci!AI59=0,"",[5]Wartosci!AI59)</f>
        <v/>
      </c>
      <c r="AN60" s="21">
        <f>IF([5]A!AH59=0,".",[5]A!AH59)</f>
        <v>101.5</v>
      </c>
      <c r="AO60" s="22" t="str">
        <f>IF([5]A!AI59=0,"",[5]A!AI59)</f>
        <v/>
      </c>
      <c r="AP60" s="21">
        <f>IF([5]B!AH59=0,".",[5]B!AH59)</f>
        <v>98.1</v>
      </c>
      <c r="AQ60" s="22" t="str">
        <f>IF([5]B!AI59=0,"",[5]B!AI59)</f>
        <v/>
      </c>
      <c r="AR60" s="21">
        <f>IF([5]Miesieczne!H59=0,".",[5]Miesieczne!H59)</f>
        <v>95.4</v>
      </c>
      <c r="AS60" s="22" t="str">
        <f>IF([5]Miesieczne!I59=0,"",[5]Miesieczne!I59)</f>
        <v/>
      </c>
      <c r="AT60" s="21">
        <f>IF([5]Miesieczne!J59=0,".",[5]Miesieczne!J59)</f>
        <v>101.2</v>
      </c>
      <c r="AU60" s="22" t="str">
        <f>IF([5]Miesieczne!K59=0,"",[5]Miesieczne!K59)</f>
        <v/>
      </c>
      <c r="AV60" s="21">
        <f>IF([5]Miesieczne!L59=0,".",[5]Miesieczne!L59)</f>
        <v>98.2</v>
      </c>
      <c r="AW60" s="22" t="str">
        <f>IF([5]Miesieczne!M59=0,"",[5]Miesieczne!M59)</f>
        <v/>
      </c>
      <c r="AX60" s="21">
        <f>IF([6]Miesieczne!B59=0,".",[6]Miesieczne!B59)</f>
        <v>557.70000000000005</v>
      </c>
      <c r="AY60" s="22" t="str">
        <f>IF([6]Miesieczne!C59=0,"",[6]Miesieczne!C59)</f>
        <v/>
      </c>
      <c r="AZ60" s="21">
        <f>IF([6]Miesieczne!D59=0,".",[6]Miesieczne!D59)</f>
        <v>975</v>
      </c>
      <c r="BA60" s="22" t="str">
        <f>IF([6]Miesieczne!E59=0,"",[6]Miesieczne!E59)</f>
        <v/>
      </c>
      <c r="BB60" s="21">
        <f>IF([6]Miesieczne!F59=0,".",[6]Miesieczne!F59)</f>
        <v>991.1</v>
      </c>
      <c r="BC60" s="22" t="str">
        <f>IF([6]Miesieczne!G59=0,"",[6]Miesieczne!G59)</f>
        <v/>
      </c>
      <c r="BD60" s="21">
        <f>IF([7]Miesieczne!B59=0,".",[7]Miesieczne!B59)</f>
        <v>975.9</v>
      </c>
      <c r="BE60" s="22" t="str">
        <f>IF([7]Miesieczne!C59=0,"",[7]Miesieczne!C59)</f>
        <v/>
      </c>
      <c r="BF60" s="21">
        <f>IF([7]Miesieczne!D59=0,".",[7]Miesieczne!D59)</f>
        <v>142.30000000000001</v>
      </c>
      <c r="BG60" s="22" t="str">
        <f>IF([7]Miesieczne!E59=0,"",[7]Miesieczne!E59)</f>
        <v/>
      </c>
      <c r="BH60" s="24">
        <f>IF([7]Miesieczne!F59=0,".",[7]Miesieczne!F59)</f>
        <v>2.5</v>
      </c>
      <c r="BI60" s="57" t="str">
        <f>IF([7]Miesieczne!G59=0,"",[7]Miesieczne!G59)</f>
        <v/>
      </c>
      <c r="BJ60" s="24">
        <f>IF([7]Miesieczne!H59=0,".",[7]Miesieczne!H59)</f>
        <v>4</v>
      </c>
      <c r="BK60" s="57" t="str">
        <f>IF([7]Miesieczne!I59=0,"",[7]Miesieczne!I59)</f>
        <v/>
      </c>
      <c r="BL60" s="24">
        <f>IF([7]Miesieczne!J59=0,".",[7]Miesieczne!J59)</f>
        <v>1</v>
      </c>
      <c r="BM60" s="57" t="str">
        <f>IF([7]Miesieczne!K59=0,"",[7]Miesieczne!K59)</f>
        <v/>
      </c>
      <c r="BN60" s="24">
        <f>IF([7]Miesieczne!L59=0,".",[7]Miesieczne!L59)</f>
        <v>2.75</v>
      </c>
      <c r="BO60" s="57" t="str">
        <f>IF([7]Miesieczne!M59=0,"",[7]Miesieczne!M59)</f>
        <v/>
      </c>
      <c r="BP60" s="21">
        <f>IF([7]Miesieczne!N59=0,".",[7]Miesieczne!N59)</f>
        <v>1</v>
      </c>
      <c r="BQ60" s="22" t="str">
        <f>IF([7]Miesieczne!O59=0,"",[7]Miesieczne!O59)</f>
        <v/>
      </c>
      <c r="BR60" s="21">
        <f>IF([7]Miesieczne!P59=0,".",[7]Miesieczne!P59)</f>
        <v>2.4</v>
      </c>
      <c r="BS60" s="22" t="str">
        <f>IF([7]Miesieczne!Q59=0,"",[7]Miesieczne!Q59)</f>
        <v/>
      </c>
      <c r="BT60" s="21">
        <f>IF([7]Miesieczne!R59=0,".",[7]Miesieczne!R59)</f>
        <v>1.1000000000000001</v>
      </c>
      <c r="BU60" s="22" t="str">
        <f>IF([7]Miesieczne!S59=0,"",[7]Miesieczne!S59)</f>
        <v/>
      </c>
      <c r="BV60" s="21">
        <f>IF([7]Miesieczne!T59=0,".",[7]Miesieczne!T59)</f>
        <v>2.6</v>
      </c>
      <c r="BW60" s="22" t="str">
        <f>IF([7]Miesieczne!U59=0,"",[7]Miesieczne!U59)</f>
        <v/>
      </c>
      <c r="BX60" s="21">
        <f>IF([8]Wartosci!B59=0,".",[8]Wartosci!B59)</f>
        <v>7.5</v>
      </c>
      <c r="BY60" s="22" t="str">
        <f>IF([8]Wartosci!C59=0,"",[8]Wartosci!C59)</f>
        <v/>
      </c>
      <c r="BZ60" s="21">
        <f>IF([9]A!B59=0,".",[9]A!B59)</f>
        <v>81.5</v>
      </c>
      <c r="CA60" s="22" t="str">
        <f>IF([9]A!C59=0,"",[9]A!C59)</f>
        <v/>
      </c>
      <c r="CB60" s="21">
        <f>IF([9]B!B59=0,".",[9]B!B59)</f>
        <v>100</v>
      </c>
      <c r="CC60" s="22" t="str">
        <f>IF([9]B!C59=0,"",[9]B!C59)</f>
        <v/>
      </c>
      <c r="CD60" s="21">
        <f>IF([9]A!D59=0,".",[9]A!D59)</f>
        <v>87.4</v>
      </c>
      <c r="CE60" s="22" t="str">
        <f>IF([9]A!E59=0,"",[9]A!E59)</f>
        <v/>
      </c>
      <c r="CF60" s="21">
        <f>IF([9]B!D59=0,".",[9]B!D59)</f>
        <v>98.9</v>
      </c>
      <c r="CG60" s="22" t="str">
        <f>IF([9]B!E59=0,"",[9]B!E59)</f>
        <v/>
      </c>
      <c r="CH60" s="21">
        <f>IF([9]A!N59=0,".",[9]A!N59)</f>
        <v>97.7</v>
      </c>
      <c r="CI60" s="22" t="str">
        <f>IF([9]A!O59=0,"",[9]A!O59)</f>
        <v/>
      </c>
      <c r="CJ60" s="21">
        <f>IF([9]B!N59=0,".",[9]B!N59)</f>
        <v>98.9</v>
      </c>
      <c r="CK60" s="22" t="str">
        <f>IF([9]B!O59=0,"",[9]B!O59)</f>
        <v/>
      </c>
      <c r="CL60" s="21">
        <f>IF([9]A!P59=0,".",[9]A!P59)</f>
        <v>97.2</v>
      </c>
      <c r="CM60" s="22" t="str">
        <f>IF([9]A!Q59=0,"",[9]A!Q59)</f>
        <v/>
      </c>
      <c r="CN60" s="21">
        <f>IF([9]B!P59=0,".",[9]B!P59)</f>
        <v>99.9</v>
      </c>
      <c r="CO60" s="22" t="str">
        <f>IF([9]B!Q59=0,"",[9]B!Q59)</f>
        <v/>
      </c>
      <c r="CP60" s="21">
        <f>IF([10]A!B59=0,".",[10]A!B59)</f>
        <v>99</v>
      </c>
      <c r="CQ60" s="22" t="str">
        <f>IF([10]A!C59=0,"",[10]A!C59)</f>
        <v/>
      </c>
      <c r="CR60" s="21">
        <f>IF([10]B!B59=0,".",[10]B!B59)</f>
        <v>99.8</v>
      </c>
      <c r="CS60" s="22" t="str">
        <f>IF([10]B!C59=0,"",[10]B!C59)</f>
        <v/>
      </c>
      <c r="CT60" s="21">
        <f>IF([10]C_miesieczne!B59=0,".",[10]C_miesieczne!B59)</f>
        <v>99.3</v>
      </c>
      <c r="CU60" s="22" t="str">
        <f>IF([10]C_miesieczne!C59=0,"",[10]C_miesieczne!C59)</f>
        <v/>
      </c>
      <c r="CV60" s="21">
        <f>IF([10]A!D59=0,".",[10]A!D59)</f>
        <v>93.9</v>
      </c>
      <c r="CW60" s="22" t="str">
        <f>IF([10]A!E59=0,"",[10]A!E59)</f>
        <v/>
      </c>
      <c r="CX60" s="21">
        <f>IF([10]B!D59=0,".",[10]B!D59)</f>
        <v>100.7</v>
      </c>
      <c r="CY60" s="22" t="str">
        <f>IF([10]B!E59=0,"",[10]B!E59)</f>
        <v/>
      </c>
      <c r="CZ60" s="21">
        <f>IF([10]C_miesieczne!D59=0,".",[10]C_miesieczne!D59)</f>
        <v>97.5</v>
      </c>
      <c r="DA60" s="22" t="str">
        <f>IF([10]C_miesieczne!E59=0,"",[10]C_miesieczne!E59)</f>
        <v/>
      </c>
      <c r="DB60" s="21">
        <f>IF([10]A!H59=0,".",[10]A!H59)</f>
        <v>99</v>
      </c>
      <c r="DC60" s="22" t="str">
        <f>IF([10]A!I59=0,"",[10]A!I59)</f>
        <v/>
      </c>
      <c r="DD60" s="21">
        <f>IF([10]B!H59=0,".",[10]B!H59)</f>
        <v>99.8</v>
      </c>
      <c r="DE60" s="22" t="str">
        <f>IF([10]B!I59=0,"",[10]B!I59)</f>
        <v/>
      </c>
      <c r="DF60" s="21">
        <f>IF([10]C_miesieczne!F59=0,".",[10]C_miesieczne!F59)</f>
        <v>99.2</v>
      </c>
      <c r="DG60" s="22" t="str">
        <f>IF([10]C_miesieczne!G59=0,"",[10]C_miesieczne!G59)</f>
        <v/>
      </c>
      <c r="DH60" s="21">
        <f>IF([10]A!BB59=0,".",[10]A!BB59)</f>
        <v>101</v>
      </c>
      <c r="DI60" s="22" t="str">
        <f>IF([10]A!BC59=0,"",[10]A!BC59)</f>
        <v/>
      </c>
      <c r="DJ60" s="21">
        <f>IF([10]B!BB59=0,".",[10]B!BB59)</f>
        <v>100</v>
      </c>
      <c r="DK60" s="22" t="str">
        <f>IF([10]B!BC59=0,"",[10]B!BC59)</f>
        <v/>
      </c>
      <c r="DL60" s="21">
        <f>IF([10]C_miesieczne!H59=0,".",[10]C_miesieczne!H59)</f>
        <v>100.9</v>
      </c>
      <c r="DM60" s="22" t="str">
        <f>IF([10]C_miesieczne!I59=0,"",[10]C_miesieczne!I59)</f>
        <v/>
      </c>
      <c r="DN60" s="21">
        <f>IF([10]A!BD59=0,".",[10]A!BD59)</f>
        <v>100.9</v>
      </c>
      <c r="DO60" s="22" t="str">
        <f>IF([10]A!BE59=0,"",[10]A!BE59)</f>
        <v/>
      </c>
      <c r="DP60" s="21">
        <f>IF([10]B!BD59=0,".",[10]B!BD59)</f>
        <v>100.3</v>
      </c>
      <c r="DQ60" s="22" t="str">
        <f>IF([10]B!BE59=0,"",[10]B!BE59)</f>
        <v/>
      </c>
      <c r="DR60" s="21">
        <f>IF([10]C_miesieczne!J59=0,".",[10]C_miesieczne!J59)</f>
        <v>101</v>
      </c>
      <c r="DS60" s="22" t="str">
        <f>IF([10]C_miesieczne!K59=0,"",[10]C_miesieczne!K59)</f>
        <v/>
      </c>
      <c r="DT60" s="21">
        <f>IF([11]A_Prod_bud_mont!B59=0,".",[11]A_Prod_bud_mont!B59)</f>
        <v>98.6</v>
      </c>
      <c r="DU60" s="22" t="str">
        <f>IF([11]A_Prod_bud_mont!C59=0,"",[11]A_Prod_bud_mont!C59)</f>
        <v/>
      </c>
      <c r="DV60" s="21">
        <f>IF([11]B_Prod_bud_mont!B59=0,".",[11]B_Prod_bud_mont!B59)</f>
        <v>100</v>
      </c>
      <c r="DW60" s="22" t="str">
        <f>IF([11]B_Prod_bud_mont!C59=0,"",[11]B_Prod_bud_mont!C59)</f>
        <v/>
      </c>
      <c r="DX60" s="21">
        <f>IF([11]Miesieczne!B59=0,".",[11]Miesieczne!B59)</f>
        <v>99.4</v>
      </c>
      <c r="DY60" s="22" t="str">
        <f>IF([11]Miesieczne!C59=0,"",[11]Miesieczne!C59)</f>
        <v/>
      </c>
      <c r="DZ60" s="21">
        <f>IF([12]A!B59=0,".",[12]A!B59)</f>
        <v>100.2</v>
      </c>
      <c r="EA60" s="22" t="str">
        <f>IF([12]A!C59=0,"",[12]A!C59)</f>
        <v/>
      </c>
      <c r="EB60" s="21">
        <f>IF([12]B!B59=0,".",[12]B!B59)</f>
        <v>99.9</v>
      </c>
      <c r="EC60" s="22" t="str">
        <f>IF([12]B!C59=0,"",[12]B!C59)</f>
        <v/>
      </c>
      <c r="ED60" s="21">
        <f>IF([12]C!B59=0,".",[12]C!B59)</f>
        <v>100.1</v>
      </c>
      <c r="EE60" s="22" t="str">
        <f>IF([12]C!C59=0,"",[12]C!C59)</f>
        <v/>
      </c>
      <c r="EF60" s="21">
        <f>IF([13]Miesieczne!B59=0,".",[13]Miesieczne!B59)</f>
        <v>100.5</v>
      </c>
      <c r="EG60" s="6" t="str">
        <f>IF([13]Miesieczne!C59=0,"",[13]Miesieczne!C59)</f>
        <v/>
      </c>
      <c r="EH60" s="21">
        <f>IF([13]Miesieczne!D59=0,".",[13]Miesieczne!D59)</f>
        <v>100</v>
      </c>
      <c r="EI60" s="22" t="str">
        <f>IF([13]Miesieczne!E59=0,"",[13]Miesieczne!E59)</f>
        <v/>
      </c>
      <c r="EJ60" s="6">
        <f>IF([13]Miesieczne!F59=0,".",[13]Miesieczne!F59)</f>
        <v>98.4</v>
      </c>
      <c r="EK60" s="6" t="str">
        <f>IF([13]Miesieczne!G59=0,"",[13]Miesieczne!G59)</f>
        <v/>
      </c>
      <c r="EL60" s="21">
        <f>IF([13]Miesieczne!H59=0,".",[13]Miesieczne!H59)</f>
        <v>99.5</v>
      </c>
      <c r="EM60" s="22" t="str">
        <f>IF([13]Miesieczne!I59=0,"",[13]Miesieczne!I59)</f>
        <v/>
      </c>
      <c r="EN60" s="6">
        <f>IF([13]Miesieczne!J59=0,".",[13]Miesieczne!J59)</f>
        <v>102.1</v>
      </c>
      <c r="EO60" s="22" t="str">
        <f>IF([13]Miesieczne!K59=0,"",[13]Miesieczne!K59)</f>
        <v/>
      </c>
      <c r="EP60" s="13">
        <v>417.9</v>
      </c>
      <c r="EQ60" s="57"/>
      <c r="ER60" s="13">
        <v>304.14999999999998</v>
      </c>
      <c r="ES60" s="13"/>
      <c r="ET60" s="24">
        <v>342.44</v>
      </c>
      <c r="EU60" s="57"/>
      <c r="EV60" s="6">
        <f>IF([14]Wskazniki!B59=0,".",[14]Wskazniki!B59)</f>
        <v>93.7</v>
      </c>
      <c r="EW60" s="22" t="str">
        <f>IF([14]Wskazniki!C59=0,"",[14]Wskazniki!C59)</f>
        <v/>
      </c>
      <c r="EX60" s="21">
        <f>IF([14]Wskazniki!D59=0,".",[14]Wskazniki!D59)</f>
        <v>92.4</v>
      </c>
      <c r="EY60" s="22" t="str">
        <f>IF([14]Wskazniki!E59=0,"",[14]Wskazniki!E59)</f>
        <v/>
      </c>
      <c r="EZ60" s="6">
        <f>IF([14]Wskazniki!H59=0,".",[14]Wskazniki!H59)</f>
        <v>94.2</v>
      </c>
      <c r="FA60" s="22" t="str">
        <f>IF([14]Wskazniki!I59=0,"",[14]Wskazniki!I59)</f>
        <v/>
      </c>
      <c r="FB60" s="21">
        <f>IF([14]Wskazniki!BB59=0,".",[14]Wskazniki!BB59)</f>
        <v>88.7</v>
      </c>
      <c r="FC60" s="22" t="str">
        <f>IF([14]Wskazniki!BC59=0,"",[14]Wskazniki!BC59)</f>
        <v/>
      </c>
      <c r="FD60" s="6">
        <f>IF([14]Wskazniki!BD59=0,".",[14]Wskazniki!BD59)</f>
        <v>96</v>
      </c>
      <c r="FE60" s="22" t="str">
        <f>IF([14]Wskazniki!BE59=0,"",[14]Wskazniki!BE59)</f>
        <v/>
      </c>
      <c r="FF60" s="21">
        <f>IF([15]Miesieczne!B59=0,".",[15]Miesieczne!B59)</f>
        <v>90.7</v>
      </c>
      <c r="FG60" s="22" t="str">
        <f>IF([15]Miesieczne!C59=0,"",[15]Miesieczne!C59)</f>
        <v/>
      </c>
      <c r="FH60" s="6">
        <f>IF([16]A!B59=0,".",[16]A!B59)</f>
        <v>104.4</v>
      </c>
      <c r="FI60" s="22" t="str">
        <f>IF([16]A!C59=0,"",[16]A!C59)</f>
        <v/>
      </c>
      <c r="FJ60" s="21">
        <f>IF([16]A!D59=0,".",[16]A!D59)</f>
        <v>91.1</v>
      </c>
      <c r="FK60" s="22" t="str">
        <f>IF([16]A!E59=0,"",[16]A!E59)</f>
        <v/>
      </c>
      <c r="FL60" s="6">
        <f>IF([16]A!H59=0,".",[16]A!H59)</f>
        <v>105.8</v>
      </c>
      <c r="FM60" s="22" t="str">
        <f>IF([16]A!I59=0,"",[16]A!I59)</f>
        <v/>
      </c>
      <c r="FN60" s="21">
        <f>IF([16]A!BB59=0,".",[16]A!BB59)</f>
        <v>98.3</v>
      </c>
      <c r="FO60" s="95" t="str">
        <f>IF([16]A!BC59=0,"",[16]A!BC59)</f>
        <v/>
      </c>
      <c r="FP60" s="6">
        <f>IF([16]A!BD59=0,".",[16]A!BD59)</f>
        <v>101.7</v>
      </c>
      <c r="FQ60" s="22" t="str">
        <f>IF([16]A!BE59=0,"",[16]A!BE59)</f>
        <v/>
      </c>
      <c r="FR60" s="21">
        <f>IF([15]A!B59=0,".",[15]A!B59)</f>
        <v>110</v>
      </c>
      <c r="FS60" s="22" t="str">
        <f>IF([15]A!C59=0,"",[15]A!C59)</f>
        <v/>
      </c>
      <c r="FT60" s="6">
        <f>IF([16]B!B59=0,".",[16]B!B59)</f>
        <v>98.3</v>
      </c>
      <c r="FU60" s="22" t="str">
        <f>IF([16]B!C59=0,"",[16]B!C59)</f>
        <v/>
      </c>
      <c r="FV60" s="21">
        <f>IF([16]B!D59=0,".",[16]B!D59)</f>
        <v>96.3</v>
      </c>
      <c r="FW60" s="22" t="str">
        <f>IF([16]B!E59=0,"",[16]B!E59)</f>
        <v/>
      </c>
      <c r="FX60" s="6">
        <f>IF([16]B!H59=0,".",[16]B!H59)</f>
        <v>99.1</v>
      </c>
      <c r="FY60" s="22" t="str">
        <f>IF([16]B!I59=0,"",[16]B!I59)</f>
        <v/>
      </c>
      <c r="FZ60" s="21">
        <f>IF([16]B!BB59=0,".",[16]B!BB59)</f>
        <v>89.4</v>
      </c>
      <c r="GA60" s="22" t="str">
        <f>IF([16]B!BC59=0,"",[16]B!BC59)</f>
        <v/>
      </c>
      <c r="GB60" s="6">
        <f>IF([16]B!BD59=0,".",[16]B!BD59)</f>
        <v>102.7</v>
      </c>
      <c r="GC60" s="22" t="str">
        <f>IF([16]B!BE59=0,"",[16]B!BE59)</f>
        <v/>
      </c>
      <c r="GD60" s="21">
        <f>IF([15]B!B59=0,".",[15]B!B59)</f>
        <v>114</v>
      </c>
      <c r="GE60" s="22" t="str">
        <f>IF([15]B!C59=0,"",[15]B!C59)</f>
        <v/>
      </c>
      <c r="GF60" s="6">
        <f>IF([14]Miesieczne!B59=0,".",[14]Miesieczne!B59)</f>
        <v>94.2</v>
      </c>
      <c r="GG60" s="6" t="str">
        <f>IF([14]Miesieczne!C59=0,"",[14]Miesieczne!C59)</f>
        <v/>
      </c>
      <c r="GH60" s="21">
        <f>IF([14]Miesieczne!D59=0,".",[14]Miesieczne!D59)</f>
        <v>94</v>
      </c>
      <c r="GI60" s="22" t="str">
        <f>IF([14]Miesieczne!E59=0,"",[14]Miesieczne!E59)</f>
        <v/>
      </c>
      <c r="GJ60" s="6">
        <f>IF([14]Miesieczne!F59=0,".",[14]Miesieczne!F59)</f>
        <v>93.4</v>
      </c>
      <c r="GK60" s="6" t="str">
        <f>IF([14]Miesieczne!G59=0,"",[14]Miesieczne!G59)</f>
        <v/>
      </c>
      <c r="GL60" s="21">
        <f>IF([14]Miesieczne!H59=0,".",[14]Miesieczne!H59)</f>
        <v>103.1</v>
      </c>
      <c r="GM60" s="22" t="str">
        <f>IF([14]Miesieczne!I59=0,"",[14]Miesieczne!I59)</f>
        <v/>
      </c>
      <c r="GN60" s="6">
        <f>IF([14]Miesieczne!J59=0,".",[14]Miesieczne!J59)</f>
        <v>95.4</v>
      </c>
      <c r="GO60" s="6" t="str">
        <f>IF([14]Miesieczne!K59=0,"",[14]Miesieczne!K59)</f>
        <v/>
      </c>
      <c r="GP60" s="21">
        <f>IF([15]Miesieczne!D59=0,".",[15]Miesieczne!D59)</f>
        <v>97.2</v>
      </c>
      <c r="GQ60" s="22" t="str">
        <f>IF([15]Miesieczne!E59=0,"",[15]Miesieczne!E59)</f>
        <v/>
      </c>
      <c r="GR60" s="6">
        <f>IF([16]Miesieczne!B59=0,".",[16]Miesieczne!B59)</f>
        <v>102.1</v>
      </c>
      <c r="GS60" s="6" t="str">
        <f>IF([16]Miesieczne!C59=0,"",[16]Miesieczne!C59)</f>
        <v/>
      </c>
      <c r="GT60" s="21">
        <f>IF([16]Miesieczne!D59=0,".",[16]Miesieczne!D59)</f>
        <v>88.9</v>
      </c>
      <c r="GU60" s="22" t="str">
        <f>IF([16]Miesieczne!E59=0,"",[16]Miesieczne!E59)</f>
        <v/>
      </c>
      <c r="GV60" s="6">
        <f>IF([16]Miesieczne!F59=0,".",[16]Miesieczne!F59)</f>
        <v>103.3</v>
      </c>
      <c r="GW60" s="6" t="str">
        <f>IF([16]Miesieczne!G59=0,"",[16]Miesieczne!G59)</f>
        <v/>
      </c>
      <c r="GX60" s="21">
        <f>IF([16]Miesieczne!H59=0,".",[16]Miesieczne!H59)</f>
        <v>97.7</v>
      </c>
      <c r="GY60" s="22" t="str">
        <f>IF([16]Miesieczne!I59=0,"",[16]Miesieczne!I59)</f>
        <v/>
      </c>
      <c r="GZ60" s="6">
        <f>IF([16]Miesieczne!J59=0,".",[16]Miesieczne!J59)</f>
        <v>100.3</v>
      </c>
      <c r="HA60" s="6" t="str">
        <f>IF([16]Miesieczne!K59=0,"",[16]Miesieczne!K59)</f>
        <v/>
      </c>
      <c r="HB60" s="21">
        <f>IF([15]Miesieczne!F59=0,".",[15]Miesieczne!F59)</f>
        <v>108.7</v>
      </c>
      <c r="HC60" s="22" t="str">
        <f>IF([15]Miesieczne!G59=0,"",[15]Miesieczne!G59)</f>
        <v/>
      </c>
      <c r="HD60" s="6">
        <f>IF([16]Miesieczne!L59=0,".",[16]Miesieczne!L59)</f>
        <v>98.3</v>
      </c>
      <c r="HE60" s="22" t="str">
        <f>IF([16]Miesieczne!M59=0,"",[16]Miesieczne!M59)</f>
        <v/>
      </c>
      <c r="HF60" s="6">
        <f>IF([16]Miesieczne!N59=0,".",[16]Miesieczne!N59)</f>
        <v>93.9</v>
      </c>
      <c r="HG60" s="6" t="str">
        <f>IF([16]Miesieczne!O59=0,"",[16]Miesieczne!O59)</f>
        <v/>
      </c>
      <c r="HH60" s="21">
        <f>IF([16]Miesieczne!P59=0,".",[16]Miesieczne!P59)</f>
        <v>97.8</v>
      </c>
      <c r="HI60" s="22" t="str">
        <f>IF([16]Miesieczne!Q59=0,"",[16]Miesieczne!Q59)</f>
        <v/>
      </c>
      <c r="HJ60" s="6">
        <f>IF([16]Miesieczne!R59=0,".",[16]Miesieczne!R59)</f>
        <v>101.1</v>
      </c>
      <c r="HK60" s="22" t="str">
        <f>IF([16]Miesieczne!S59=0,"",[16]Miesieczne!S59)</f>
        <v/>
      </c>
      <c r="HL60" s="6">
        <f>IF([16]Miesieczne!T59=0,".",[16]Miesieczne!T59)</f>
        <v>100.2</v>
      </c>
      <c r="HM60" s="22" t="str">
        <f>IF([16]Miesieczne!U59=0,"",[16]Miesieczne!U59)</f>
        <v/>
      </c>
      <c r="HN60" s="6">
        <f>IF([15]Miesieczne!H59=0,".",[15]Miesieczne!H59)</f>
        <v>100.1</v>
      </c>
      <c r="HO60" s="6" t="str">
        <f>IF([15]Miesieczne!I59=0,"",[15]Miesieczne!I59)</f>
        <v/>
      </c>
      <c r="HP60" s="21">
        <f>IF([16]Miesieczne!V59=0,".",[16]Miesieczne!V59)</f>
        <v>94.3</v>
      </c>
      <c r="HQ60" s="22" t="str">
        <f>IF([16]Miesieczne!W59=0,"",[16]Miesieczne!W59)</f>
        <v/>
      </c>
      <c r="HR60" s="6">
        <f>IF([16]Miesieczne!X59=0,".",[16]Miesieczne!X59)</f>
        <v>108.6</v>
      </c>
      <c r="HS60" s="6" t="str">
        <f>IF([16]Miesieczne!Y59=0,"",[16]Miesieczne!Y59)</f>
        <v/>
      </c>
      <c r="HT60" s="21">
        <f>IF([16]Miesieczne!Z59=0,".",[16]Miesieczne!Z59)</f>
        <v>81.900000000000006</v>
      </c>
      <c r="HU60" s="22" t="str">
        <f>IF([16]Miesieczne!AA59=0,"",[16]Miesieczne!AA59)</f>
        <v/>
      </c>
      <c r="HV60" s="6">
        <f>IF([16]Miesieczne!AB59=0,".",[16]Miesieczne!AB59)</f>
        <v>93.7</v>
      </c>
      <c r="HW60" s="6" t="str">
        <f>IF([16]Miesieczne!AC59=0,"",[16]Miesieczne!AC59)</f>
        <v/>
      </c>
      <c r="HX60" s="21">
        <f>IF([16]Miesieczne!AD59=0,".",[16]Miesieczne!AD59)</f>
        <v>107.8</v>
      </c>
      <c r="HY60" s="22" t="str">
        <f>IF([16]Miesieczne!AE59=0,"",[16]Miesieczne!AE59)</f>
        <v/>
      </c>
      <c r="HZ60" s="6">
        <f>IF([16]Miesieczne!AF59=0,".",[16]Miesieczne!AF59)</f>
        <v>92.6</v>
      </c>
      <c r="IA60" s="6" t="str">
        <f>IF([16]Miesieczne!AG59=0,"",[16]Miesieczne!AG59)</f>
        <v/>
      </c>
      <c r="IB60" s="19">
        <f>IF([17]Miesieczne!B59=0,".",[17]Miesieczne!B59)</f>
        <v>5733</v>
      </c>
      <c r="IC60" s="58" t="str">
        <f>IF([17]Miesieczne!C59=0,"",[17]Miesieczne!C59)</f>
        <v/>
      </c>
      <c r="ID60" s="3">
        <f>IF([17]Miesieczne!D59=0,".",[17]Miesieczne!D59)</f>
        <v>752</v>
      </c>
      <c r="IE60" s="3" t="str">
        <f>IF([17]Miesieczne!E59=0,"",[17]Miesieczne!E59)</f>
        <v/>
      </c>
      <c r="IF60" s="19">
        <f>IF([18]Miesieczne!B59=0,".",[18]Miesieczne!B59)</f>
        <v>12459</v>
      </c>
      <c r="IG60" s="58" t="str">
        <f>IF([18]Miesieczne!C59=0,"",[18]Miesieczne!C59)</f>
        <v/>
      </c>
      <c r="IH60" s="3">
        <v>1859</v>
      </c>
      <c r="II60" s="3"/>
      <c r="IJ60" s="19">
        <f>IF([19]Wartosci_miesieczne!B59=0,".",[19]Wartosci_miesieczne!B59)</f>
        <v>8893</v>
      </c>
      <c r="IK60" s="22" t="str">
        <f>IF([19]Wartosci_miesieczne!C59=0,"",[19]Wartosci_miesieczne!C59)</f>
        <v/>
      </c>
      <c r="IL60" s="6">
        <f>IF(ROUND([20]Wartosci!B59/1000,1)=0,".",ROUND([20]Wartosci!B59/1000,1))</f>
        <v>38.9</v>
      </c>
      <c r="IM60" s="22" t="str">
        <f>IF([20]Wartosci!C59=0,"",[20]Wartosci!C59)</f>
        <v/>
      </c>
      <c r="IN60" s="21">
        <f>IF([21]Miesieczne!B59=0,".",[21]Miesieczne!B59)</f>
        <v>93.1</v>
      </c>
      <c r="IO60" s="22" t="str">
        <f>IF([21]Miesieczne!C59=0,"",[21]Miesieczne!C59)</f>
        <v/>
      </c>
      <c r="IP60" s="6">
        <f>IF([21]Miesieczne!D59=0,".",[21]Miesieczne!D59)</f>
        <v>100.5</v>
      </c>
      <c r="IQ60" s="6" t="str">
        <f>IF([21]Miesieczne!E59=0,"",[21]Miesieczne!E59)</f>
        <v/>
      </c>
      <c r="IR60" s="21">
        <f>IF([21]Miesieczne!F59=0,".",[21]Miesieczne!F59)</f>
        <v>92</v>
      </c>
      <c r="IS60" s="22" t="str">
        <f>IF([21]Miesieczne!G59=0,"",[21]Miesieczne!G59)</f>
        <v/>
      </c>
      <c r="IT60" s="6" t="s">
        <v>569</v>
      </c>
      <c r="IU60" s="6"/>
      <c r="IV60" s="21">
        <f>IF([21]Ceny_stale_A!B59=0,".",[21]Ceny_stale_A!B59)</f>
        <v>104.3</v>
      </c>
      <c r="IW60" s="95" t="str">
        <f>IF([21]Ceny_stale_A!C59=0,"",[21]Ceny_stale_A!C59)</f>
        <v/>
      </c>
      <c r="IX60" s="96" t="s">
        <v>569</v>
      </c>
      <c r="IY60" s="6"/>
      <c r="IZ60" s="21" t="s">
        <v>569</v>
      </c>
      <c r="JA60" s="22"/>
      <c r="JB60" s="6" t="s">
        <v>569</v>
      </c>
      <c r="JC60" s="6"/>
      <c r="JD60" s="21">
        <f>IF([22]Miesieczne!D59=0,".",[22]Miesieczne!D59)</f>
        <v>56910.6</v>
      </c>
      <c r="JE60" s="22" t="str">
        <f>IF([22]Miesieczne!E59=0,"",[22]Miesieczne!E59)</f>
        <v/>
      </c>
      <c r="JF60" s="6">
        <f>IF([22]Miesieczne!F59=0,".",[22]Miesieczne!F59)</f>
        <v>59027.7</v>
      </c>
      <c r="JG60" s="6" t="str">
        <f>IF([22]Miesieczne!G59=0,"",[22]Miesieczne!G59)</f>
        <v/>
      </c>
      <c r="JH60" s="21">
        <f>IF([22]Miesieczne!H59=0,".",[22]Miesieczne!H59)</f>
        <v>-2117.1</v>
      </c>
      <c r="JI60" s="22" t="str">
        <f>IF([22]Miesieczne!I59=0,"",[22]Miesieczne!I59)</f>
        <v/>
      </c>
      <c r="JJ60" s="6">
        <f>IF([22]Miesieczne!J59=0,".",[22]Miesieczne!J59)</f>
        <v>111.1</v>
      </c>
      <c r="JK60" s="6" t="str">
        <f>IF([22]Miesieczne!K59=0,"",[22]Miesieczne!K59)</f>
        <v/>
      </c>
      <c r="JL60" s="21">
        <f>IF([22]Miesieczne!L59=0,".",[22]Miesieczne!L59)</f>
        <v>96.4</v>
      </c>
      <c r="JM60" s="22" t="str">
        <f>IF([22]Miesieczne!M59=0,"",[22]Miesieczne!M59)</f>
        <v/>
      </c>
      <c r="JN60" s="6">
        <f>IF([22]Miesieczne!N59=0,".",[22]Miesieczne!N59)</f>
        <v>115.1</v>
      </c>
      <c r="JO60" s="6" t="str">
        <f>IF([22]Miesieczne!O59=0,"",[22]Miesieczne!O59)</f>
        <v/>
      </c>
      <c r="JP60" s="21">
        <f>IF([22]Miesieczne!P59=0,".",[22]Miesieczne!P59)</f>
        <v>101.6</v>
      </c>
      <c r="JQ60" s="6" t="str">
        <f>IF([22]Miesieczne!Q59=0,"",[22]Miesieczne!Q59)</f>
        <v/>
      </c>
      <c r="JR60" s="6"/>
      <c r="JS60" s="25"/>
      <c r="JT60" s="25"/>
    </row>
    <row r="61" spans="1:280" s="4" customFormat="1" ht="15" customHeight="1" x14ac:dyDescent="0.2">
      <c r="A61" s="110" t="s">
        <v>282</v>
      </c>
      <c r="B61" s="19">
        <f>IF([1]Wartosci!B60=0,".",[1]Wartosci!B60)</f>
        <v>38484</v>
      </c>
      <c r="C61" s="58" t="str">
        <f>IF([1]Wartosci!C60=0,"",[1]Wartosci!C60)</f>
        <v/>
      </c>
      <c r="D61" s="19">
        <f>IF([2]Wartosci!B60=0,".",[2]Wartosci!B60)</f>
        <v>5526</v>
      </c>
      <c r="E61" s="58" t="str">
        <f>IF([2]Wartosci!C60=0,"",[2]Wartosci!C60)</f>
        <v/>
      </c>
      <c r="F61" s="63">
        <f>IF([2]Miesieczne_I!B60=0,".",[2]Miesieczne_I!B60)</f>
        <v>98.5</v>
      </c>
      <c r="G61" s="63" t="str">
        <f>IF([2]Miesieczne_I!C60=0,"",[2]Miesieczne_I!C60)</f>
        <v/>
      </c>
      <c r="H61" s="21">
        <f>IF([2]A!B60=0,".",[2]A!B60)</f>
        <v>100.7</v>
      </c>
      <c r="I61" s="22" t="str">
        <f>IF([2]A!C60=0,"",[2]A!C60)</f>
        <v/>
      </c>
      <c r="J61" s="21">
        <f>IF([2]B!B60=0,".",[2]B!B60)</f>
        <v>100.2</v>
      </c>
      <c r="K61" s="22" t="str">
        <f>IF([2]B!C60=0,"",[2]B!C60)</f>
        <v/>
      </c>
      <c r="L61" s="21">
        <f>IF([3]Wartosci!T60=0,".",[3]Wartosci!T60)</f>
        <v>12</v>
      </c>
      <c r="M61" s="22" t="str">
        <f>IF([3]Wartosci!U60=0,"",[3]Wartosci!U60)</f>
        <v/>
      </c>
      <c r="N61" s="24">
        <f>IF([4]Wartosci!B60=0,".",[4]Wartosci!B60)</f>
        <v>3943.01</v>
      </c>
      <c r="O61" s="57" t="str">
        <f>IF([4]Wartosci!C60=0,"",[4]Wartosci!C60)</f>
        <v/>
      </c>
      <c r="P61" s="21">
        <f>IF([4]A!B60=0,".",[4]A!B60)</f>
        <v>103.5</v>
      </c>
      <c r="Q61" s="22" t="str">
        <f>IF([4]A!C60=0,"",[4]A!C60)</f>
        <v/>
      </c>
      <c r="R61" s="21">
        <f>IF([4]B!B60=0,".",[4]B!B60)</f>
        <v>101.7</v>
      </c>
      <c r="S61" s="22" t="str">
        <f>IF([4]B!C60=0,"",[4]B!C60)</f>
        <v/>
      </c>
      <c r="T61" s="64">
        <f>IF([4]Miesieczne!B60=0,".",[4]Miesieczne!B60)</f>
        <v>94</v>
      </c>
      <c r="U61" s="64" t="str">
        <f>IF([4]Miesieczne!C60=0,"",[4]Miesieczne!C60)</f>
        <v/>
      </c>
      <c r="V61" s="66">
        <f>IF([4]Miesieczne!D60=0,".",[4]Miesieczne!D60)</f>
        <v>103.2</v>
      </c>
      <c r="W61" s="67" t="str">
        <f>IF([4]Miesieczne!E60=0,"",[4]Miesieczne!E60)</f>
        <v/>
      </c>
      <c r="X61" s="64">
        <f>IF([4]Miesieczne!F60=0,".",[4]Miesieczne!F60)</f>
        <v>101.7</v>
      </c>
      <c r="Y61" s="64" t="str">
        <f>IF([4]Miesieczne!G60=0,"",[4]Miesieczne!G60)</f>
        <v/>
      </c>
      <c r="Z61" s="24">
        <f>IF([5]Wartosci!X60=0,".",[5]Wartosci!X60)</f>
        <v>2002.6</v>
      </c>
      <c r="AA61" s="57" t="str">
        <f>IF([5]Wartosci!Y60=0,"",[5]Wartosci!Y60)</f>
        <v/>
      </c>
      <c r="AB61" s="21">
        <f>IF([5]A!X60=0,".",[5]A!X60)</f>
        <v>103.7</v>
      </c>
      <c r="AC61" s="22" t="str">
        <f>IF([5]A!Y60=0,"",[5]A!Y60)</f>
        <v/>
      </c>
      <c r="AD61" s="21">
        <f>IF([5]B!X60=0,".",[5]B!X60)</f>
        <v>99.9</v>
      </c>
      <c r="AE61" s="22" t="str">
        <f>IF([5]B!Y60=0,"",[5]B!Y60)</f>
        <v/>
      </c>
      <c r="AF61" s="64">
        <f>IF([5]Miesieczne!B60=0,".",[5]Miesieczne!B60)</f>
        <v>96.5</v>
      </c>
      <c r="AG61" s="64" t="str">
        <f>IF([5]Miesieczne!C60=0,"",[5]Miesieczne!C60)</f>
        <v/>
      </c>
      <c r="AH61" s="66">
        <f>IF([5]Miesieczne!D60=0,".",[5]Miesieczne!D60)</f>
        <v>103.4</v>
      </c>
      <c r="AI61" s="67" t="str">
        <f>IF([5]Miesieczne!E60=0,"",[5]Miesieczne!E60)</f>
        <v/>
      </c>
      <c r="AJ61" s="64">
        <f>IF([5]Miesieczne!F60=0,".",[5]Miesieczne!F60)</f>
        <v>99.9</v>
      </c>
      <c r="AK61" s="64" t="str">
        <f>IF([5]Miesieczne!G60=0,"",[5]Miesieczne!G60)</f>
        <v/>
      </c>
      <c r="AL61" s="24">
        <f>IF([5]Wartosci!AH60=0,".",[5]Wartosci!AH60)</f>
        <v>1139.8</v>
      </c>
      <c r="AM61" s="57" t="str">
        <f>IF([5]Wartosci!AI60=0,"",[5]Wartosci!AI60)</f>
        <v/>
      </c>
      <c r="AN61" s="21">
        <f>IF([5]A!AH60=0,".",[5]A!AH60)</f>
        <v>101.6</v>
      </c>
      <c r="AO61" s="22" t="str">
        <f>IF([5]A!AI60=0,"",[5]A!AI60)</f>
        <v/>
      </c>
      <c r="AP61" s="21">
        <f>IF([5]B!AH60=0,".",[5]B!AH60)</f>
        <v>100</v>
      </c>
      <c r="AQ61" s="22" t="str">
        <f>IF([5]B!AI60=0,"",[5]B!AI60)</f>
        <v/>
      </c>
      <c r="AR61" s="21">
        <f>IF([5]Miesieczne!H60=0,".",[5]Miesieczne!H60)</f>
        <v>95.4</v>
      </c>
      <c r="AS61" s="22" t="str">
        <f>IF([5]Miesieczne!I60=0,"",[5]Miesieczne!I60)</f>
        <v/>
      </c>
      <c r="AT61" s="21">
        <f>IF([5]Miesieczne!J60=0,".",[5]Miesieczne!J60)</f>
        <v>101.3</v>
      </c>
      <c r="AU61" s="22" t="str">
        <f>IF([5]Miesieczne!K60=0,"",[5]Miesieczne!K60)</f>
        <v/>
      </c>
      <c r="AV61" s="21">
        <f>IF([5]Miesieczne!L60=0,".",[5]Miesieczne!L60)</f>
        <v>100</v>
      </c>
      <c r="AW61" s="22" t="str">
        <f>IF([5]Miesieczne!M60=0,"",[5]Miesieczne!M60)</f>
        <v/>
      </c>
      <c r="AX61" s="21">
        <f>IF([6]Miesieczne!B60=0,".",[6]Miesieczne!B60)</f>
        <v>572.4</v>
      </c>
      <c r="AY61" s="22" t="str">
        <f>IF([6]Miesieczne!C60=0,"",[6]Miesieczne!C60)</f>
        <v/>
      </c>
      <c r="AZ61" s="21">
        <f>IF([6]Miesieczne!D60=0,".",[6]Miesieczne!D60)</f>
        <v>980.1</v>
      </c>
      <c r="BA61" s="22" t="str">
        <f>IF([6]Miesieczne!E60=0,"",[6]Miesieczne!E60)</f>
        <v/>
      </c>
      <c r="BB61" s="21">
        <f>IF([6]Miesieczne!F60=0,".",[6]Miesieczne!F60)</f>
        <v>996.2</v>
      </c>
      <c r="BC61" s="22" t="str">
        <f>IF([6]Miesieczne!G60=0,"",[6]Miesieczne!G60)</f>
        <v/>
      </c>
      <c r="BD61" s="21">
        <f>IF([7]Miesieczne!B60=0,".",[7]Miesieczne!B60)</f>
        <v>985.8</v>
      </c>
      <c r="BE61" s="22" t="str">
        <f>IF([7]Miesieczne!C60=0,"",[7]Miesieczne!C60)</f>
        <v/>
      </c>
      <c r="BF61" s="21">
        <f>IF([7]Miesieczne!D60=0,".",[7]Miesieczne!D60)</f>
        <v>144</v>
      </c>
      <c r="BG61" s="22" t="str">
        <f>IF([7]Miesieczne!E60=0,"",[7]Miesieczne!E60)</f>
        <v/>
      </c>
      <c r="BH61" s="24">
        <f>IF([7]Miesieczne!F60=0,".",[7]Miesieczne!F60)</f>
        <v>2.5</v>
      </c>
      <c r="BI61" s="57" t="str">
        <f>IF([7]Miesieczne!G60=0,"",[7]Miesieczne!G60)</f>
        <v/>
      </c>
      <c r="BJ61" s="24">
        <f>IF([7]Miesieczne!H60=0,".",[7]Miesieczne!H60)</f>
        <v>4</v>
      </c>
      <c r="BK61" s="57" t="str">
        <f>IF([7]Miesieczne!I60=0,"",[7]Miesieczne!I60)</f>
        <v/>
      </c>
      <c r="BL61" s="24">
        <f>IF([7]Miesieczne!J60=0,".",[7]Miesieczne!J60)</f>
        <v>1</v>
      </c>
      <c r="BM61" s="57" t="str">
        <f>IF([7]Miesieczne!K60=0,"",[7]Miesieczne!K60)</f>
        <v/>
      </c>
      <c r="BN61" s="24">
        <f>IF([7]Miesieczne!L60=0,".",[7]Miesieczne!L60)</f>
        <v>2.75</v>
      </c>
      <c r="BO61" s="57" t="str">
        <f>IF([7]Miesieczne!M60=0,"",[7]Miesieczne!M60)</f>
        <v/>
      </c>
      <c r="BP61" s="21">
        <f>IF([7]Miesieczne!N60=0,".",[7]Miesieczne!N60)</f>
        <v>1</v>
      </c>
      <c r="BQ61" s="22" t="str">
        <f>IF([7]Miesieczne!O60=0,"",[7]Miesieczne!O60)</f>
        <v/>
      </c>
      <c r="BR61" s="21">
        <f>IF([7]Miesieczne!P60=0,".",[7]Miesieczne!P60)</f>
        <v>2.4</v>
      </c>
      <c r="BS61" s="22" t="str">
        <f>IF([7]Miesieczne!Q60=0,"",[7]Miesieczne!Q60)</f>
        <v/>
      </c>
      <c r="BT61" s="21">
        <f>IF([7]Miesieczne!R60=0,".",[7]Miesieczne!R60)</f>
        <v>1.1000000000000001</v>
      </c>
      <c r="BU61" s="22" t="str">
        <f>IF([7]Miesieczne!S60=0,"",[7]Miesieczne!S60)</f>
        <v/>
      </c>
      <c r="BV61" s="21">
        <f>IF([7]Miesieczne!T60=0,".",[7]Miesieczne!T60)</f>
        <v>2.7</v>
      </c>
      <c r="BW61" s="22" t="str">
        <f>IF([7]Miesieczne!U60=0,"",[7]Miesieczne!U60)</f>
        <v/>
      </c>
      <c r="BX61" s="21">
        <f>IF([8]Wartosci!B60=0,".",[8]Wartosci!B60)</f>
        <v>8</v>
      </c>
      <c r="BY61" s="22" t="str">
        <f>IF([8]Wartosci!C60=0,"",[8]Wartosci!C60)</f>
        <v/>
      </c>
      <c r="BZ61" s="21">
        <f>IF([9]A!B60=0,".",[9]A!B60)</f>
        <v>83.6</v>
      </c>
      <c r="CA61" s="22" t="str">
        <f>IF([9]A!C60=0,"",[9]A!C60)</f>
        <v/>
      </c>
      <c r="CB61" s="21">
        <f>IF([9]B!B60=0,".",[9]B!B60)</f>
        <v>96.4</v>
      </c>
      <c r="CC61" s="22" t="str">
        <f>IF([9]B!C60=0,"",[9]B!C60)</f>
        <v/>
      </c>
      <c r="CD61" s="21">
        <f>IF([9]A!D60=0,".",[9]A!D60)</f>
        <v>90.3</v>
      </c>
      <c r="CE61" s="22" t="str">
        <f>IF([9]A!E60=0,"",[9]A!E60)</f>
        <v/>
      </c>
      <c r="CF61" s="21">
        <f>IF([9]B!D60=0,".",[9]B!D60)</f>
        <v>97.7</v>
      </c>
      <c r="CG61" s="22" t="str">
        <f>IF([9]B!E60=0,"",[9]B!E60)</f>
        <v/>
      </c>
      <c r="CH61" s="21">
        <f>IF([9]A!N60=0,".",[9]A!N60)</f>
        <v>96.9</v>
      </c>
      <c r="CI61" s="22" t="str">
        <f>IF([9]A!O60=0,"",[9]A!O60)</f>
        <v/>
      </c>
      <c r="CJ61" s="21">
        <f>IF([9]B!N60=0,".",[9]B!N60)</f>
        <v>99.1</v>
      </c>
      <c r="CK61" s="22" t="str">
        <f>IF([9]B!O60=0,"",[9]B!O60)</f>
        <v/>
      </c>
      <c r="CL61" s="21">
        <f>IF([9]A!P60=0,".",[9]A!P60)</f>
        <v>95.7</v>
      </c>
      <c r="CM61" s="22" t="str">
        <f>IF([9]A!Q60=0,"",[9]A!Q60)</f>
        <v/>
      </c>
      <c r="CN61" s="21">
        <f>IF([9]B!P60=0,".",[9]B!P60)</f>
        <v>105.9</v>
      </c>
      <c r="CO61" s="22" t="str">
        <f>IF([9]B!Q60=0,"",[9]B!Q60)</f>
        <v/>
      </c>
      <c r="CP61" s="21">
        <f>IF([10]A!B60=0,".",[10]A!B60)</f>
        <v>98.2</v>
      </c>
      <c r="CQ61" s="22" t="str">
        <f>IF([10]A!C60=0,"",[10]A!C60)</f>
        <v/>
      </c>
      <c r="CR61" s="21">
        <f>IF([10]B!B60=0,".",[10]B!B60)</f>
        <v>99.9</v>
      </c>
      <c r="CS61" s="22" t="str">
        <f>IF([10]B!C60=0,"",[10]B!C60)</f>
        <v/>
      </c>
      <c r="CT61" s="21">
        <f>IF([10]C_miesieczne!B60=0,".",[10]C_miesieczne!B60)</f>
        <v>99.2</v>
      </c>
      <c r="CU61" s="22" t="str">
        <f>IF([10]C_miesieczne!C60=0,"",[10]C_miesieczne!C60)</f>
        <v/>
      </c>
      <c r="CV61" s="21">
        <f>IF([10]A!D60=0,".",[10]A!D60)</f>
        <v>94.7</v>
      </c>
      <c r="CW61" s="22" t="str">
        <f>IF([10]A!E60=0,"",[10]A!E60)</f>
        <v/>
      </c>
      <c r="CX61" s="21">
        <f>IF([10]B!D60=0,".",[10]B!D60)</f>
        <v>99.6</v>
      </c>
      <c r="CY61" s="22" t="str">
        <f>IF([10]B!E60=0,"",[10]B!E60)</f>
        <v/>
      </c>
      <c r="CZ61" s="21">
        <f>IF([10]C_miesieczne!D60=0,".",[10]C_miesieczne!D60)</f>
        <v>97.1</v>
      </c>
      <c r="DA61" s="22" t="str">
        <f>IF([10]C_miesieczne!E60=0,"",[10]C_miesieczne!E60)</f>
        <v/>
      </c>
      <c r="DB61" s="21">
        <f>IF([10]A!H60=0,".",[10]A!H60)</f>
        <v>98</v>
      </c>
      <c r="DC61" s="22" t="str">
        <f>IF([10]A!I60=0,"",[10]A!I60)</f>
        <v/>
      </c>
      <c r="DD61" s="21">
        <f>IF([10]B!H60=0,".",[10]B!H60)</f>
        <v>99.9</v>
      </c>
      <c r="DE61" s="22" t="str">
        <f>IF([10]B!I60=0,"",[10]B!I60)</f>
        <v/>
      </c>
      <c r="DF61" s="21">
        <f>IF([10]C_miesieczne!F60=0,".",[10]C_miesieczne!F60)</f>
        <v>99.1</v>
      </c>
      <c r="DG61" s="22" t="str">
        <f>IF([10]C_miesieczne!G60=0,"",[10]C_miesieczne!G60)</f>
        <v/>
      </c>
      <c r="DH61" s="21">
        <f>IF([10]A!BB60=0,".",[10]A!BB60)</f>
        <v>101</v>
      </c>
      <c r="DI61" s="22" t="str">
        <f>IF([10]A!BC60=0,"",[10]A!BC60)</f>
        <v/>
      </c>
      <c r="DJ61" s="21">
        <f>IF([10]B!BB60=0,".",[10]B!BB60)</f>
        <v>100.1</v>
      </c>
      <c r="DK61" s="22" t="str">
        <f>IF([10]B!BC60=0,"",[10]B!BC60)</f>
        <v/>
      </c>
      <c r="DL61" s="21">
        <f>IF([10]C_miesieczne!H60=0,".",[10]C_miesieczne!H60)</f>
        <v>101</v>
      </c>
      <c r="DM61" s="22" t="str">
        <f>IF([10]C_miesieczne!I60=0,"",[10]C_miesieczne!I60)</f>
        <v/>
      </c>
      <c r="DN61" s="21">
        <f>IF([10]A!BD60=0,".",[10]A!BD60)</f>
        <v>101</v>
      </c>
      <c r="DO61" s="22" t="str">
        <f>IF([10]A!BE60=0,"",[10]A!BE60)</f>
        <v/>
      </c>
      <c r="DP61" s="21">
        <f>IF([10]B!BD60=0,".",[10]B!BD60)</f>
        <v>99.9</v>
      </c>
      <c r="DQ61" s="22" t="str">
        <f>IF([10]B!BE60=0,"",[10]B!BE60)</f>
        <v/>
      </c>
      <c r="DR61" s="21">
        <f>IF([10]C_miesieczne!J60=0,".",[10]C_miesieczne!J60)</f>
        <v>100.9</v>
      </c>
      <c r="DS61" s="22" t="str">
        <f>IF([10]C_miesieczne!K60=0,"",[10]C_miesieczne!K60)</f>
        <v/>
      </c>
      <c r="DT61" s="21">
        <f>IF([11]A_Prod_bud_mont!B60=0,".",[11]A_Prod_bud_mont!B60)</f>
        <v>98.7</v>
      </c>
      <c r="DU61" s="22" t="str">
        <f>IF([11]A_Prod_bud_mont!C60=0,"",[11]A_Prod_bud_mont!C60)</f>
        <v/>
      </c>
      <c r="DV61" s="21">
        <f>IF([11]B_Prod_bud_mont!B60=0,".",[11]B_Prod_bud_mont!B60)</f>
        <v>100</v>
      </c>
      <c r="DW61" s="22" t="str">
        <f>IF([11]B_Prod_bud_mont!C60=0,"",[11]B_Prod_bud_mont!C60)</f>
        <v/>
      </c>
      <c r="DX61" s="21">
        <f>IF([11]Miesieczne!B60=0,".",[11]Miesieczne!B60)</f>
        <v>99.4</v>
      </c>
      <c r="DY61" s="22" t="str">
        <f>IF([11]Miesieczne!C60=0,"",[11]Miesieczne!C60)</f>
        <v/>
      </c>
      <c r="DZ61" s="21">
        <f>IF([12]A!B60=0,".",[12]A!B60)</f>
        <v>100.3</v>
      </c>
      <c r="EA61" s="22" t="str">
        <f>IF([12]A!C60=0,"",[12]A!C60)</f>
        <v/>
      </c>
      <c r="EB61" s="21">
        <f>IF([12]B!B60=0,".",[12]B!B60)</f>
        <v>100</v>
      </c>
      <c r="EC61" s="22" t="str">
        <f>IF([12]B!C60=0,"",[12]B!C60)</f>
        <v/>
      </c>
      <c r="ED61" s="21">
        <f>IF([12]C!B60=0,".",[12]C!B60)</f>
        <v>100.1</v>
      </c>
      <c r="EE61" s="22" t="str">
        <f>IF([12]C!C60=0,"",[12]C!C60)</f>
        <v/>
      </c>
      <c r="EF61" s="21">
        <f>IF([13]Miesieczne!B60=0,".",[13]Miesieczne!B60)</f>
        <v>97.8</v>
      </c>
      <c r="EG61" s="6" t="str">
        <f>IF([13]Miesieczne!C60=0,"",[13]Miesieczne!C60)</f>
        <v/>
      </c>
      <c r="EH61" s="21">
        <f>IF([13]Miesieczne!D60=0,".",[13]Miesieczne!D60)</f>
        <v>100.2</v>
      </c>
      <c r="EI61" s="22" t="str">
        <f>IF([13]Miesieczne!E60=0,"",[13]Miesieczne!E60)</f>
        <v/>
      </c>
      <c r="EJ61" s="6">
        <f>IF([13]Miesieczne!F60=0,".",[13]Miesieczne!F60)</f>
        <v>94.5</v>
      </c>
      <c r="EK61" s="6" t="str">
        <f>IF([13]Miesieczne!G60=0,"",[13]Miesieczne!G60)</f>
        <v/>
      </c>
      <c r="EL61" s="21">
        <f>IF([13]Miesieczne!H60=0,".",[13]Miesieczne!H60)</f>
        <v>97.4</v>
      </c>
      <c r="EM61" s="22" t="str">
        <f>IF([13]Miesieczne!I60=0,"",[13]Miesieczne!I60)</f>
        <v/>
      </c>
      <c r="EN61" s="6">
        <f>IF([13]Miesieczne!J60=0,".",[13]Miesieczne!J60)</f>
        <v>103.5</v>
      </c>
      <c r="EO61" s="22" t="str">
        <f>IF([13]Miesieczne!K60=0,"",[13]Miesieczne!K60)</f>
        <v/>
      </c>
      <c r="EP61" s="13">
        <v>413.69</v>
      </c>
      <c r="EQ61" s="57"/>
      <c r="ER61" s="13">
        <v>304.25</v>
      </c>
      <c r="ES61" s="13"/>
      <c r="ET61" s="24">
        <v>339.65</v>
      </c>
      <c r="EU61" s="57"/>
      <c r="EV61" s="6">
        <f>IF([14]Wskazniki!B60=0,".",[14]Wskazniki!B60)</f>
        <v>93.7</v>
      </c>
      <c r="EW61" s="22" t="str">
        <f>IF([14]Wskazniki!C60=0,"",[14]Wskazniki!C60)</f>
        <v/>
      </c>
      <c r="EX61" s="21">
        <f>IF([14]Wskazniki!D60=0,".",[14]Wskazniki!D60)</f>
        <v>96</v>
      </c>
      <c r="EY61" s="22" t="str">
        <f>IF([14]Wskazniki!E60=0,"",[14]Wskazniki!E60)</f>
        <v/>
      </c>
      <c r="EZ61" s="6">
        <f>IF([14]Wskazniki!H60=0,".",[14]Wskazniki!H60)</f>
        <v>94.2</v>
      </c>
      <c r="FA61" s="22" t="str">
        <f>IF([14]Wskazniki!I60=0,"",[14]Wskazniki!I60)</f>
        <v/>
      </c>
      <c r="FB61" s="21">
        <f>IF([14]Wskazniki!BB60=0,".",[14]Wskazniki!BB60)</f>
        <v>86.2</v>
      </c>
      <c r="FC61" s="22" t="str">
        <f>IF([14]Wskazniki!BC60=0,"",[14]Wskazniki!BC60)</f>
        <v/>
      </c>
      <c r="FD61" s="6">
        <f>IF([14]Wskazniki!BD60=0,".",[14]Wskazniki!BD60)</f>
        <v>99.3</v>
      </c>
      <c r="FE61" s="22" t="str">
        <f>IF([14]Wskazniki!BE60=0,"",[14]Wskazniki!BE60)</f>
        <v/>
      </c>
      <c r="FF61" s="21">
        <f>IF([15]Miesieczne!B60=0,".",[15]Miesieczne!B60)</f>
        <v>105.9</v>
      </c>
      <c r="FG61" s="22" t="str">
        <f>IF([15]Miesieczne!C60=0,"",[15]Miesieczne!C60)</f>
        <v/>
      </c>
      <c r="FH61" s="6">
        <f>IF([16]A!B60=0,".",[16]A!B60)</f>
        <v>101.8</v>
      </c>
      <c r="FI61" s="22" t="str">
        <f>IF([16]A!C60=0,"",[16]A!C60)</f>
        <v/>
      </c>
      <c r="FJ61" s="21">
        <f>IF([16]A!D60=0,".",[16]A!D60)</f>
        <v>94.8</v>
      </c>
      <c r="FK61" s="22" t="str">
        <f>IF([16]A!E60=0,"",[16]A!E60)</f>
        <v/>
      </c>
      <c r="FL61" s="6">
        <f>IF([16]A!H60=0,".",[16]A!H60)</f>
        <v>102.2</v>
      </c>
      <c r="FM61" s="22" t="str">
        <f>IF([16]A!I60=0,"",[16]A!I60)</f>
        <v/>
      </c>
      <c r="FN61" s="21">
        <f>IF([16]A!BB60=0,".",[16]A!BB60)</f>
        <v>100.8</v>
      </c>
      <c r="FO61" s="95" t="str">
        <f>IF([16]A!BC60=0,"",[16]A!BC60)</f>
        <v/>
      </c>
      <c r="FP61" s="6">
        <f>IF([16]A!BD60=0,".",[16]A!BD60)</f>
        <v>102.4</v>
      </c>
      <c r="FQ61" s="22" t="str">
        <f>IF([16]A!BE60=0,"",[16]A!BE60)</f>
        <v/>
      </c>
      <c r="FR61" s="21">
        <f>IF([15]A!B60=0,".",[15]A!B60)</f>
        <v>108</v>
      </c>
      <c r="FS61" s="22" t="str">
        <f>IF([15]A!C60=0,"",[15]A!C60)</f>
        <v/>
      </c>
      <c r="FT61" s="6">
        <f>IF([16]B!B60=0,".",[16]B!B60)</f>
        <v>100</v>
      </c>
      <c r="FU61" s="22" t="str">
        <f>IF([16]B!C60=0,"",[16]B!C60)</f>
        <v/>
      </c>
      <c r="FV61" s="21">
        <f>IF([16]B!D60=0,".",[16]B!D60)</f>
        <v>103.7</v>
      </c>
      <c r="FW61" s="22" t="str">
        <f>IF([16]B!E60=0,"",[16]B!E60)</f>
        <v/>
      </c>
      <c r="FX61" s="6">
        <f>IF([16]B!H60=0,".",[16]B!H60)</f>
        <v>100</v>
      </c>
      <c r="FY61" s="22" t="str">
        <f>IF([16]B!I60=0,"",[16]B!I60)</f>
        <v/>
      </c>
      <c r="FZ61" s="21">
        <f>IF([16]B!BB60=0,".",[16]B!BB60)</f>
        <v>97.2</v>
      </c>
      <c r="GA61" s="22" t="str">
        <f>IF([16]B!BC60=0,"",[16]B!BC60)</f>
        <v/>
      </c>
      <c r="GB61" s="6">
        <f>IF([16]B!BD60=0,".",[16]B!BD60)</f>
        <v>103.4</v>
      </c>
      <c r="GC61" s="22" t="str">
        <f>IF([16]B!BE60=0,"",[16]B!BE60)</f>
        <v/>
      </c>
      <c r="GD61" s="21">
        <f>IF([15]B!B60=0,".",[15]B!B60)</f>
        <v>116.8</v>
      </c>
      <c r="GE61" s="22" t="str">
        <f>IF([15]B!C60=0,"",[15]B!C60)</f>
        <v/>
      </c>
      <c r="GF61" s="6">
        <f>IF([14]Miesieczne!B60=0,".",[14]Miesieczne!B60)</f>
        <v>94.8</v>
      </c>
      <c r="GG61" s="6" t="str">
        <f>IF([14]Miesieczne!C60=0,"",[14]Miesieczne!C60)</f>
        <v/>
      </c>
      <c r="GH61" s="21">
        <f>IF([14]Miesieczne!D60=0,".",[14]Miesieczne!D60)</f>
        <v>97.5</v>
      </c>
      <c r="GI61" s="22" t="str">
        <f>IF([14]Miesieczne!E60=0,"",[14]Miesieczne!E60)</f>
        <v/>
      </c>
      <c r="GJ61" s="6">
        <f>IF([14]Miesieczne!F60=0,".",[14]Miesieczne!F60)</f>
        <v>93.8</v>
      </c>
      <c r="GK61" s="6" t="str">
        <f>IF([14]Miesieczne!G60=0,"",[14]Miesieczne!G60)</f>
        <v/>
      </c>
      <c r="GL61" s="21">
        <f>IF([14]Miesieczne!H60=0,".",[14]Miesieczne!H60)</f>
        <v>104.7</v>
      </c>
      <c r="GM61" s="22" t="str">
        <f>IF([14]Miesieczne!I60=0,"",[14]Miesieczne!I60)</f>
        <v/>
      </c>
      <c r="GN61" s="6">
        <f>IF([14]Miesieczne!J60=0,".",[14]Miesieczne!J60)</f>
        <v>97.1</v>
      </c>
      <c r="GO61" s="6" t="str">
        <f>IF([14]Miesieczne!K60=0,"",[14]Miesieczne!K60)</f>
        <v/>
      </c>
      <c r="GP61" s="21">
        <f>IF([15]Miesieczne!D60=0,".",[15]Miesieczne!D60)</f>
        <v>101</v>
      </c>
      <c r="GQ61" s="22" t="str">
        <f>IF([15]Miesieczne!E60=0,"",[15]Miesieczne!E60)</f>
        <v/>
      </c>
      <c r="GR61" s="6">
        <f>IF([16]Miesieczne!B60=0,".",[16]Miesieczne!B60)</f>
        <v>101.8</v>
      </c>
      <c r="GS61" s="6" t="str">
        <f>IF([16]Miesieczne!C60=0,"",[16]Miesieczne!C60)</f>
        <v/>
      </c>
      <c r="GT61" s="21">
        <f>IF([16]Miesieczne!D60=0,".",[16]Miesieczne!D60)</f>
        <v>95.2</v>
      </c>
      <c r="GU61" s="22" t="str">
        <f>IF([16]Miesieczne!E60=0,"",[16]Miesieczne!E60)</f>
        <v/>
      </c>
      <c r="GV61" s="6">
        <f>IF([16]Miesieczne!F60=0,".",[16]Miesieczne!F60)</f>
        <v>102.4</v>
      </c>
      <c r="GW61" s="6" t="str">
        <f>IF([16]Miesieczne!G60=0,"",[16]Miesieczne!G60)</f>
        <v/>
      </c>
      <c r="GX61" s="21">
        <f>IF([16]Miesieczne!H60=0,".",[16]Miesieczne!H60)</f>
        <v>100.7</v>
      </c>
      <c r="GY61" s="22" t="str">
        <f>IF([16]Miesieczne!I60=0,"",[16]Miesieczne!I60)</f>
        <v/>
      </c>
      <c r="GZ61" s="6">
        <f>IF([16]Miesieczne!J60=0,".",[16]Miesieczne!J60)</f>
        <v>102.3</v>
      </c>
      <c r="HA61" s="6" t="str">
        <f>IF([16]Miesieczne!K60=0,"",[16]Miesieczne!K60)</f>
        <v/>
      </c>
      <c r="HB61" s="21">
        <f>IF([15]Miesieczne!F60=0,".",[15]Miesieczne!F60)</f>
        <v>109.3</v>
      </c>
      <c r="HC61" s="22" t="str">
        <f>IF([15]Miesieczne!G60=0,"",[15]Miesieczne!G60)</f>
        <v/>
      </c>
      <c r="HD61" s="6">
        <f>IF([16]Miesieczne!L60=0,".",[16]Miesieczne!L60)</f>
        <v>100.6</v>
      </c>
      <c r="HE61" s="22" t="str">
        <f>IF([16]Miesieczne!M60=0,"",[16]Miesieczne!M60)</f>
        <v/>
      </c>
      <c r="HF61" s="6">
        <f>IF([16]Miesieczne!N60=0,".",[16]Miesieczne!N60)</f>
        <v>103.7</v>
      </c>
      <c r="HG61" s="6" t="str">
        <f>IF([16]Miesieczne!O60=0,"",[16]Miesieczne!O60)</f>
        <v/>
      </c>
      <c r="HH61" s="21">
        <f>IF([16]Miesieczne!P60=0,".",[16]Miesieczne!P60)</f>
        <v>100.4</v>
      </c>
      <c r="HI61" s="22" t="str">
        <f>IF([16]Miesieczne!Q60=0,"",[16]Miesieczne!Q60)</f>
        <v/>
      </c>
      <c r="HJ61" s="6">
        <f>IF([16]Miesieczne!R60=0,".",[16]Miesieczne!R60)</f>
        <v>101.6</v>
      </c>
      <c r="HK61" s="22" t="str">
        <f>IF([16]Miesieczne!S60=0,"",[16]Miesieczne!S60)</f>
        <v/>
      </c>
      <c r="HL61" s="6">
        <f>IF([16]Miesieczne!T60=0,".",[16]Miesieczne!T60)</f>
        <v>101.8</v>
      </c>
      <c r="HM61" s="22" t="str">
        <f>IF([16]Miesieczne!U60=0,"",[16]Miesieczne!U60)</f>
        <v/>
      </c>
      <c r="HN61" s="6">
        <f>IF([15]Miesieczne!H60=0,".",[15]Miesieczne!H60)</f>
        <v>103.9</v>
      </c>
      <c r="HO61" s="6" t="str">
        <f>IF([15]Miesieczne!I60=0,"",[15]Miesieczne!I60)</f>
        <v/>
      </c>
      <c r="HP61" s="21">
        <f>IF([16]Miesieczne!V60=0,".",[16]Miesieczne!V60)</f>
        <v>97.3</v>
      </c>
      <c r="HQ61" s="22" t="str">
        <f>IF([16]Miesieczne!W60=0,"",[16]Miesieczne!W60)</f>
        <v/>
      </c>
      <c r="HR61" s="6">
        <f>IF([16]Miesieczne!X60=0,".",[16]Miesieczne!X60)</f>
        <v>100.4</v>
      </c>
      <c r="HS61" s="6" t="str">
        <f>IF([16]Miesieczne!Y60=0,"",[16]Miesieczne!Y60)</f>
        <v/>
      </c>
      <c r="HT61" s="21">
        <f>IF([16]Miesieczne!Z60=0,".",[16]Miesieczne!Z60)</f>
        <v>103.2</v>
      </c>
      <c r="HU61" s="22" t="str">
        <f>IF([16]Miesieczne!AA60=0,"",[16]Miesieczne!AA60)</f>
        <v/>
      </c>
      <c r="HV61" s="6">
        <f>IF([16]Miesieczne!AB60=0,".",[16]Miesieczne!AB60)</f>
        <v>97.6</v>
      </c>
      <c r="HW61" s="6" t="str">
        <f>IF([16]Miesieczne!AC60=0,"",[16]Miesieczne!AC60)</f>
        <v/>
      </c>
      <c r="HX61" s="21">
        <f>IF([16]Miesieczne!AD60=0,".",[16]Miesieczne!AD60)</f>
        <v>101.3</v>
      </c>
      <c r="HY61" s="22" t="str">
        <f>IF([16]Miesieczne!AE60=0,"",[16]Miesieczne!AE60)</f>
        <v/>
      </c>
      <c r="HZ61" s="6">
        <f>IF([16]Miesieczne!AF60=0,".",[16]Miesieczne!AF60)</f>
        <v>104.2</v>
      </c>
      <c r="IA61" s="6" t="str">
        <f>IF([16]Miesieczne!AG60=0,"",[16]Miesieczne!AG60)</f>
        <v/>
      </c>
      <c r="IB61" s="19">
        <f>IF([17]Miesieczne!B60=0,".",[17]Miesieczne!B60)</f>
        <v>5586</v>
      </c>
      <c r="IC61" s="58" t="str">
        <f>IF([17]Miesieczne!C60=0,"",[17]Miesieczne!C60)</f>
        <v/>
      </c>
      <c r="ID61" s="3">
        <f>IF([17]Miesieczne!D60=0,".",[17]Miesieczne!D60)</f>
        <v>715</v>
      </c>
      <c r="IE61" s="3" t="str">
        <f>IF([17]Miesieczne!E60=0,"",[17]Miesieczne!E60)</f>
        <v/>
      </c>
      <c r="IF61" s="19">
        <f>IF([18]Miesieczne!B60=0,".",[18]Miesieczne!B60)</f>
        <v>11947</v>
      </c>
      <c r="IG61" s="58" t="str">
        <f>IF([18]Miesieczne!C60=0,"",[18]Miesieczne!C60)</f>
        <v/>
      </c>
      <c r="IH61" s="3">
        <v>1804</v>
      </c>
      <c r="II61" s="3"/>
      <c r="IJ61" s="19">
        <f>IF([19]Wartosci_miesieczne!B60=0,".",[19]Wartosci_miesieczne!B60)</f>
        <v>10317</v>
      </c>
      <c r="IK61" s="22" t="str">
        <f>IF([19]Wartosci_miesieczne!C60=0,"",[19]Wartosci_miesieczne!C60)</f>
        <v/>
      </c>
      <c r="IL61" s="6">
        <f>IF(ROUND([20]Wartosci!B60/1000,1)=0,".",ROUND([20]Wartosci!B60/1000,1))</f>
        <v>38.1</v>
      </c>
      <c r="IM61" s="22" t="str">
        <f>IF([20]Wartosci!C60=0,"",[20]Wartosci!C60)</f>
        <v/>
      </c>
      <c r="IN61" s="21">
        <f>IF([21]Miesieczne!B60=0,".",[21]Miesieczne!B60)</f>
        <v>91.4</v>
      </c>
      <c r="IO61" s="22" t="str">
        <f>IF([21]Miesieczne!C60=0,"",[21]Miesieczne!C60)</f>
        <v/>
      </c>
      <c r="IP61" s="6">
        <f>IF([21]Miesieczne!D60=0,".",[21]Miesieczne!D60)</f>
        <v>99.4</v>
      </c>
      <c r="IQ61" s="6" t="str">
        <f>IF([21]Miesieczne!E60=0,"",[21]Miesieczne!E60)</f>
        <v/>
      </c>
      <c r="IR61" s="21">
        <f>IF([21]Miesieczne!F60=0,".",[21]Miesieczne!F60)</f>
        <v>92.2</v>
      </c>
      <c r="IS61" s="22" t="str">
        <f>IF([21]Miesieczne!G60=0,"",[21]Miesieczne!G60)</f>
        <v/>
      </c>
      <c r="IT61" s="6" t="s">
        <v>569</v>
      </c>
      <c r="IU61" s="6"/>
      <c r="IV61" s="21">
        <f>IF([21]Ceny_stale_A!B60=0,".",[21]Ceny_stale_A!B60)</f>
        <v>101.8</v>
      </c>
      <c r="IW61" s="95" t="str">
        <f>IF([21]Ceny_stale_A!C60=0,"",[21]Ceny_stale_A!C60)</f>
        <v/>
      </c>
      <c r="IX61" s="96" t="s">
        <v>569</v>
      </c>
      <c r="IY61" s="6"/>
      <c r="IZ61" s="21" t="s">
        <v>569</v>
      </c>
      <c r="JA61" s="22"/>
      <c r="JB61" s="6" t="s">
        <v>569</v>
      </c>
      <c r="JC61" s="6"/>
      <c r="JD61" s="21">
        <f>IF([22]Miesieczne!D60=0,".",[22]Miesieczne!D60)</f>
        <v>56521.4</v>
      </c>
      <c r="JE61" s="22" t="str">
        <f>IF([22]Miesieczne!E60=0,"",[22]Miesieczne!E60)</f>
        <v/>
      </c>
      <c r="JF61" s="6">
        <f>IF([22]Miesieczne!F60=0,".",[22]Miesieczne!F60)</f>
        <v>57100.5</v>
      </c>
      <c r="JG61" s="6" t="str">
        <f>IF([22]Miesieczne!G60=0,"",[22]Miesieczne!G60)</f>
        <v/>
      </c>
      <c r="JH61" s="21">
        <f>IF([22]Miesieczne!H60=0,".",[22]Miesieczne!H60)</f>
        <v>-579.1</v>
      </c>
      <c r="JI61" s="22" t="str">
        <f>IF([22]Miesieczne!I60=0,"",[22]Miesieczne!I60)</f>
        <v/>
      </c>
      <c r="JJ61" s="6">
        <f>IF([22]Miesieczne!J60=0,".",[22]Miesieczne!J60)</f>
        <v>106</v>
      </c>
      <c r="JK61" s="6" t="str">
        <f>IF([22]Miesieczne!K60=0,"",[22]Miesieczne!K60)</f>
        <v/>
      </c>
      <c r="JL61" s="21">
        <f>IF([22]Miesieczne!L60=0,".",[22]Miesieczne!L60)</f>
        <v>99.1</v>
      </c>
      <c r="JM61" s="22" t="str">
        <f>IF([22]Miesieczne!M60=0,"",[22]Miesieczne!M60)</f>
        <v/>
      </c>
      <c r="JN61" s="6">
        <f>IF([22]Miesieczne!N60=0,".",[22]Miesieczne!N60)</f>
        <v>113</v>
      </c>
      <c r="JO61" s="6" t="str">
        <f>IF([22]Miesieczne!O60=0,"",[22]Miesieczne!O60)</f>
        <v/>
      </c>
      <c r="JP61" s="21">
        <f>IF([22]Miesieczne!P60=0,".",[22]Miesieczne!P60)</f>
        <v>99.3</v>
      </c>
      <c r="JQ61" s="6" t="str">
        <f>IF([22]Miesieczne!Q60=0,"",[22]Miesieczne!Q60)</f>
        <v/>
      </c>
      <c r="JR61" s="6"/>
      <c r="JS61" s="25"/>
      <c r="JT61" s="25"/>
    </row>
    <row r="62" spans="1:280" s="4" customFormat="1" ht="15" customHeight="1" x14ac:dyDescent="0.2">
      <c r="A62" s="110" t="s">
        <v>283</v>
      </c>
      <c r="B62" s="19">
        <f>IF([1]Wartosci!B61=0,".",[1]Wartosci!B61)</f>
        <v>38488</v>
      </c>
      <c r="C62" s="58" t="str">
        <f>IF([1]Wartosci!C61=0,"",[1]Wartosci!C61)</f>
        <v/>
      </c>
      <c r="D62" s="19">
        <f>IF([2]Wartosci!B61=0,".",[2]Wartosci!B61)</f>
        <v>5531</v>
      </c>
      <c r="E62" s="58" t="str">
        <f>IF([2]Wartosci!C61=0,"",[2]Wartosci!C61)</f>
        <v/>
      </c>
      <c r="F62" s="63">
        <f>IF([2]Miesieczne_I!B61=0,".",[2]Miesieczne_I!B61)</f>
        <v>98.6</v>
      </c>
      <c r="G62" s="63" t="str">
        <f>IF([2]Miesieczne_I!C61=0,"",[2]Miesieczne_I!C61)</f>
        <v/>
      </c>
      <c r="H62" s="21">
        <f>IF([2]A!B61=0,".",[2]A!B61)</f>
        <v>100.8</v>
      </c>
      <c r="I62" s="22" t="str">
        <f>IF([2]A!C61=0,"",[2]A!C61)</f>
        <v/>
      </c>
      <c r="J62" s="21">
        <f>IF([2]B!B61=0,".",[2]B!B61)</f>
        <v>100.1</v>
      </c>
      <c r="K62" s="22" t="str">
        <f>IF([2]B!C61=0,"",[2]B!C61)</f>
        <v/>
      </c>
      <c r="L62" s="21">
        <f>IF([3]Wartosci!T61=0,".",[3]Wartosci!T61)</f>
        <v>11.8</v>
      </c>
      <c r="M62" s="22" t="str">
        <f>IF([3]Wartosci!U61=0,"",[3]Wartosci!U61)</f>
        <v/>
      </c>
      <c r="N62" s="24">
        <f>IF([4]Wartosci!B61=0,".",[4]Wartosci!B61)</f>
        <v>3964.91</v>
      </c>
      <c r="O62" s="57" t="str">
        <f>IF([4]Wartosci!C61=0,"",[4]Wartosci!C61)</f>
        <v/>
      </c>
      <c r="P62" s="21">
        <f>IF([4]A!B61=0,".",[4]A!B61)</f>
        <v>103.5</v>
      </c>
      <c r="Q62" s="22" t="str">
        <f>IF([4]A!C61=0,"",[4]A!C61)</f>
        <v/>
      </c>
      <c r="R62" s="21">
        <f>IF([4]B!B61=0,".",[4]B!B61)</f>
        <v>100.6</v>
      </c>
      <c r="S62" s="22" t="str">
        <f>IF([4]B!C61=0,"",[4]B!C61)</f>
        <v/>
      </c>
      <c r="T62" s="64">
        <f>IF([4]Miesieczne!B61=0,".",[4]Miesieczne!B61)</f>
        <v>94.8</v>
      </c>
      <c r="U62" s="64" t="str">
        <f>IF([4]Miesieczne!C61=0,"",[4]Miesieczne!C61)</f>
        <v/>
      </c>
      <c r="V62" s="66">
        <f>IF([4]Miesieczne!D61=0,".",[4]Miesieczne!D61)</f>
        <v>103.6</v>
      </c>
      <c r="W62" s="67" t="str">
        <f>IF([4]Miesieczne!E61=0,"",[4]Miesieczne!E61)</f>
        <v/>
      </c>
      <c r="X62" s="64">
        <f>IF([4]Miesieczne!F61=0,".",[4]Miesieczne!F61)</f>
        <v>100.8</v>
      </c>
      <c r="Y62" s="64" t="str">
        <f>IF([4]Miesieczne!G61=0,"",[4]Miesieczne!G61)</f>
        <v/>
      </c>
      <c r="Z62" s="24">
        <f>IF([5]Wartosci!X61=0,".",[5]Wartosci!X61)</f>
        <v>2000.99</v>
      </c>
      <c r="AA62" s="57" t="str">
        <f>IF([5]Wartosci!Y61=0,"",[5]Wartosci!Y61)</f>
        <v/>
      </c>
      <c r="AB62" s="21">
        <f>IF([5]A!X61=0,".",[5]A!X61)</f>
        <v>103.9</v>
      </c>
      <c r="AC62" s="22" t="str">
        <f>IF([5]A!Y61=0,"",[5]A!Y61)</f>
        <v/>
      </c>
      <c r="AD62" s="21">
        <f>IF([5]B!X61=0,".",[5]B!X61)</f>
        <v>99.9</v>
      </c>
      <c r="AE62" s="22" t="str">
        <f>IF([5]B!Y61=0,"",[5]B!Y61)</f>
        <v/>
      </c>
      <c r="AF62" s="64">
        <f>IF([5]Miesieczne!B61=0,".",[5]Miesieczne!B61)</f>
        <v>96.7</v>
      </c>
      <c r="AG62" s="64" t="str">
        <f>IF([5]Miesieczne!C61=0,"",[5]Miesieczne!C61)</f>
        <v/>
      </c>
      <c r="AH62" s="66">
        <f>IF([5]Miesieczne!D61=0,".",[5]Miesieczne!D61)</f>
        <v>103.8</v>
      </c>
      <c r="AI62" s="67" t="str">
        <f>IF([5]Miesieczne!E61=0,"",[5]Miesieczne!E61)</f>
        <v/>
      </c>
      <c r="AJ62" s="64">
        <f>IF([5]Miesieczne!F61=0,".",[5]Miesieczne!F61)</f>
        <v>100.2</v>
      </c>
      <c r="AK62" s="64" t="str">
        <f>IF([5]Miesieczne!G61=0,"",[5]Miesieczne!G61)</f>
        <v/>
      </c>
      <c r="AL62" s="24">
        <f>IF([5]Wartosci!AH61=0,".",[5]Wartosci!AH61)</f>
        <v>1160.4000000000001</v>
      </c>
      <c r="AM62" s="57" t="str">
        <f>IF([5]Wartosci!AI61=0,"",[5]Wartosci!AI61)</f>
        <v/>
      </c>
      <c r="AN62" s="21">
        <f>IF([5]A!AH61=0,".",[5]A!AH61)</f>
        <v>101.4</v>
      </c>
      <c r="AO62" s="22" t="str">
        <f>IF([5]A!AI61=0,"",[5]A!AI61)</f>
        <v/>
      </c>
      <c r="AP62" s="21">
        <f>IF([5]B!AH61=0,".",[5]B!AH61)</f>
        <v>101.8</v>
      </c>
      <c r="AQ62" s="22" t="str">
        <f>IF([5]B!AI61=0,"",[5]B!AI61)</f>
        <v/>
      </c>
      <c r="AR62" s="21">
        <f>IF([5]Miesieczne!H61=0,".",[5]Miesieczne!H61)</f>
        <v>97.4</v>
      </c>
      <c r="AS62" s="22" t="str">
        <f>IF([5]Miesieczne!I61=0,"",[5]Miesieczne!I61)</f>
        <v/>
      </c>
      <c r="AT62" s="21">
        <f>IF([5]Miesieczne!J61=0,".",[5]Miesieczne!J61)</f>
        <v>101.7</v>
      </c>
      <c r="AU62" s="22" t="str">
        <f>IF([5]Miesieczne!K61=0,"",[5]Miesieczne!K61)</f>
        <v/>
      </c>
      <c r="AV62" s="21">
        <f>IF([5]Miesieczne!L61=0,".",[5]Miesieczne!L61)</f>
        <v>102.1</v>
      </c>
      <c r="AW62" s="22" t="str">
        <f>IF([5]Miesieczne!M61=0,"",[5]Miesieczne!M61)</f>
        <v/>
      </c>
      <c r="AX62" s="21">
        <f>IF([6]Miesieczne!B61=0,".",[6]Miesieczne!B61)</f>
        <v>570.5</v>
      </c>
      <c r="AY62" s="22" t="str">
        <f>IF([6]Miesieczne!C61=0,"",[6]Miesieczne!C61)</f>
        <v/>
      </c>
      <c r="AZ62" s="21">
        <f>IF([6]Miesieczne!D61=0,".",[6]Miesieczne!D61)</f>
        <v>985.8</v>
      </c>
      <c r="BA62" s="22" t="str">
        <f>IF([6]Miesieczne!E61=0,"",[6]Miesieczne!E61)</f>
        <v/>
      </c>
      <c r="BB62" s="21">
        <f>IF([6]Miesieczne!F61=0,".",[6]Miesieczne!F61)</f>
        <v>1002.1</v>
      </c>
      <c r="BC62" s="22" t="str">
        <f>IF([6]Miesieczne!G61=0,"",[6]Miesieczne!G61)</f>
        <v/>
      </c>
      <c r="BD62" s="21">
        <f>IF([7]Miesieczne!B61=0,".",[7]Miesieczne!B61)</f>
        <v>985.8</v>
      </c>
      <c r="BE62" s="22" t="str">
        <f>IF([7]Miesieczne!C61=0,"",[7]Miesieczne!C61)</f>
        <v/>
      </c>
      <c r="BF62" s="21">
        <f>IF([7]Miesieczne!D61=0,".",[7]Miesieczne!D61)</f>
        <v>152.9</v>
      </c>
      <c r="BG62" s="22" t="str">
        <f>IF([7]Miesieczne!E61=0,"",[7]Miesieczne!E61)</f>
        <v/>
      </c>
      <c r="BH62" s="24">
        <f>IF([7]Miesieczne!F61=0,".",[7]Miesieczne!F61)</f>
        <v>2.5</v>
      </c>
      <c r="BI62" s="57" t="str">
        <f>IF([7]Miesieczne!G61=0,"",[7]Miesieczne!G61)</f>
        <v/>
      </c>
      <c r="BJ62" s="24">
        <f>IF([7]Miesieczne!H61=0,".",[7]Miesieczne!H61)</f>
        <v>4</v>
      </c>
      <c r="BK62" s="57" t="str">
        <f>IF([7]Miesieczne!I61=0,"",[7]Miesieczne!I61)</f>
        <v/>
      </c>
      <c r="BL62" s="24">
        <f>IF([7]Miesieczne!J61=0,".",[7]Miesieczne!J61)</f>
        <v>1</v>
      </c>
      <c r="BM62" s="57" t="str">
        <f>IF([7]Miesieczne!K61=0,"",[7]Miesieczne!K61)</f>
        <v/>
      </c>
      <c r="BN62" s="24">
        <f>IF([7]Miesieczne!L61=0,".",[7]Miesieczne!L61)</f>
        <v>2.75</v>
      </c>
      <c r="BO62" s="57" t="str">
        <f>IF([7]Miesieczne!M61=0,"",[7]Miesieczne!M61)</f>
        <v/>
      </c>
      <c r="BP62" s="21">
        <f>IF([7]Miesieczne!N61=0,".",[7]Miesieczne!N61)</f>
        <v>1</v>
      </c>
      <c r="BQ62" s="22" t="str">
        <f>IF([7]Miesieczne!O61=0,"",[7]Miesieczne!O61)</f>
        <v/>
      </c>
      <c r="BR62" s="21">
        <f>IF([7]Miesieczne!P61=0,".",[7]Miesieczne!P61)</f>
        <v>2.5</v>
      </c>
      <c r="BS62" s="22" t="str">
        <f>IF([7]Miesieczne!Q61=0,"",[7]Miesieczne!Q61)</f>
        <v/>
      </c>
      <c r="BT62" s="21">
        <f>IF([7]Miesieczne!R61=0,".",[7]Miesieczne!R61)</f>
        <v>1.1000000000000001</v>
      </c>
      <c r="BU62" s="22" t="str">
        <f>IF([7]Miesieczne!S61=0,"",[7]Miesieczne!S61)</f>
        <v/>
      </c>
      <c r="BV62" s="21">
        <f>IF([7]Miesieczne!T61=0,".",[7]Miesieczne!T61)</f>
        <v>2.7</v>
      </c>
      <c r="BW62" s="22" t="str">
        <f>IF([7]Miesieczne!U61=0,"",[7]Miesieczne!U61)</f>
        <v/>
      </c>
      <c r="BX62" s="21">
        <f>IF([8]Wartosci!B61=0,".",[8]Wartosci!B61)</f>
        <v>8</v>
      </c>
      <c r="BY62" s="22" t="str">
        <f>IF([8]Wartosci!C61=0,"",[8]Wartosci!C61)</f>
        <v/>
      </c>
      <c r="BZ62" s="21">
        <f>IF([9]A!B61=0,".",[9]A!B61)</f>
        <v>82</v>
      </c>
      <c r="CA62" s="22" t="str">
        <f>IF([9]A!C61=0,"",[9]A!C61)</f>
        <v/>
      </c>
      <c r="CB62" s="21">
        <f>IF([9]B!B61=0,".",[9]B!B61)</f>
        <v>88.1</v>
      </c>
      <c r="CC62" s="22" t="str">
        <f>IF([9]B!C61=0,"",[9]B!C61)</f>
        <v/>
      </c>
      <c r="CD62" s="21">
        <f>IF([9]A!D61=0,".",[9]A!D61)</f>
        <v>93.5</v>
      </c>
      <c r="CE62" s="22" t="str">
        <f>IF([9]A!E61=0,"",[9]A!E61)</f>
        <v/>
      </c>
      <c r="CF62" s="21">
        <f>IF([9]B!D61=0,".",[9]B!D61)</f>
        <v>85</v>
      </c>
      <c r="CG62" s="22" t="str">
        <f>IF([9]B!E61=0,"",[9]B!E61)</f>
        <v/>
      </c>
      <c r="CH62" s="21">
        <f>IF([9]A!N61=0,".",[9]A!N61)</f>
        <v>97.4</v>
      </c>
      <c r="CI62" s="22" t="str">
        <f>IF([9]A!O61=0,"",[9]A!O61)</f>
        <v/>
      </c>
      <c r="CJ62" s="21">
        <f>IF([9]B!N61=0,".",[9]B!N61)</f>
        <v>98.3</v>
      </c>
      <c r="CK62" s="22" t="str">
        <f>IF([9]B!O61=0,"",[9]B!O61)</f>
        <v/>
      </c>
      <c r="CL62" s="21">
        <f>IF([9]A!P61=0,".",[9]A!P61)</f>
        <v>91.9</v>
      </c>
      <c r="CM62" s="22" t="str">
        <f>IF([9]A!Q61=0,"",[9]A!Q61)</f>
        <v/>
      </c>
      <c r="CN62" s="21">
        <f>IF([9]B!P61=0,".",[9]B!P61)</f>
        <v>100.3</v>
      </c>
      <c r="CO62" s="22" t="str">
        <f>IF([9]B!Q61=0,"",[9]B!Q61)</f>
        <v/>
      </c>
      <c r="CP62" s="21">
        <f>IF([10]A!B61=0,".",[10]A!B61)</f>
        <v>97.9</v>
      </c>
      <c r="CQ62" s="22" t="str">
        <f>IF([10]A!C61=0,"",[10]A!C61)</f>
        <v/>
      </c>
      <c r="CR62" s="21">
        <f>IF([10]B!B61=0,".",[10]B!B61)</f>
        <v>99.9</v>
      </c>
      <c r="CS62" s="22" t="str">
        <f>IF([10]B!C61=0,"",[10]B!C61)</f>
        <v/>
      </c>
      <c r="CT62" s="21">
        <f>IF([10]C_miesieczne!B61=0,".",[10]C_miesieczne!B61)</f>
        <v>99.1</v>
      </c>
      <c r="CU62" s="22" t="str">
        <f>IF([10]C_miesieczne!C61=0,"",[10]C_miesieczne!C61)</f>
        <v/>
      </c>
      <c r="CV62" s="21">
        <f>IF([10]A!D61=0,".",[10]A!D61)</f>
        <v>97.9</v>
      </c>
      <c r="CW62" s="22" t="str">
        <f>IF([10]A!E61=0,"",[10]A!E61)</f>
        <v/>
      </c>
      <c r="CX62" s="21">
        <f>IF([10]B!D61=0,".",[10]B!D61)</f>
        <v>102.3</v>
      </c>
      <c r="CY62" s="22" t="str">
        <f>IF([10]B!E61=0,"",[10]B!E61)</f>
        <v/>
      </c>
      <c r="CZ62" s="21">
        <f>IF([10]C_miesieczne!D61=0,".",[10]C_miesieczne!D61)</f>
        <v>99.3</v>
      </c>
      <c r="DA62" s="22" t="str">
        <f>IF([10]C_miesieczne!E61=0,"",[10]C_miesieczne!E61)</f>
        <v/>
      </c>
      <c r="DB62" s="21">
        <f>IF([10]A!H61=0,".",[10]A!H61)</f>
        <v>97.5</v>
      </c>
      <c r="DC62" s="22" t="str">
        <f>IF([10]A!I61=0,"",[10]A!I61)</f>
        <v/>
      </c>
      <c r="DD62" s="21">
        <f>IF([10]B!H61=0,".",[10]B!H61)</f>
        <v>99.8</v>
      </c>
      <c r="DE62" s="22" t="str">
        <f>IF([10]B!I61=0,"",[10]B!I61)</f>
        <v/>
      </c>
      <c r="DF62" s="21">
        <f>IF([10]C_miesieczne!F61=0,".",[10]C_miesieczne!F61)</f>
        <v>98.9</v>
      </c>
      <c r="DG62" s="22" t="str">
        <f>IF([10]C_miesieczne!G61=0,"",[10]C_miesieczne!G61)</f>
        <v/>
      </c>
      <c r="DH62" s="21">
        <f>IF([10]A!BB61=0,".",[10]A!BB61)</f>
        <v>101.1</v>
      </c>
      <c r="DI62" s="22" t="str">
        <f>IF([10]A!BC61=0,"",[10]A!BC61)</f>
        <v/>
      </c>
      <c r="DJ62" s="21">
        <f>IF([10]B!BB61=0,".",[10]B!BB61)</f>
        <v>100.1</v>
      </c>
      <c r="DK62" s="22" t="str">
        <f>IF([10]B!BC61=0,"",[10]B!BC61)</f>
        <v/>
      </c>
      <c r="DL62" s="21">
        <f>IF([10]C_miesieczne!H61=0,".",[10]C_miesieczne!H61)</f>
        <v>101.1</v>
      </c>
      <c r="DM62" s="22" t="str">
        <f>IF([10]C_miesieczne!I61=0,"",[10]C_miesieczne!I61)</f>
        <v/>
      </c>
      <c r="DN62" s="21">
        <f>IF([10]A!BD61=0,".",[10]A!BD61)</f>
        <v>101.3</v>
      </c>
      <c r="DO62" s="22" t="str">
        <f>IF([10]A!BE61=0,"",[10]A!BE61)</f>
        <v/>
      </c>
      <c r="DP62" s="21">
        <f>IF([10]B!BD61=0,".",[10]B!BD61)</f>
        <v>100.3</v>
      </c>
      <c r="DQ62" s="22" t="str">
        <f>IF([10]B!BE61=0,"",[10]B!BE61)</f>
        <v/>
      </c>
      <c r="DR62" s="21">
        <f>IF([10]C_miesieczne!J61=0,".",[10]C_miesieczne!J61)</f>
        <v>101.2</v>
      </c>
      <c r="DS62" s="22" t="str">
        <f>IF([10]C_miesieczne!K61=0,"",[10]C_miesieczne!K61)</f>
        <v/>
      </c>
      <c r="DT62" s="21">
        <f>IF([11]A_Prod_bud_mont!B61=0,".",[11]A_Prod_bud_mont!B61)</f>
        <v>98.8</v>
      </c>
      <c r="DU62" s="22" t="str">
        <f>IF([11]A_Prod_bud_mont!C61=0,"",[11]A_Prod_bud_mont!C61)</f>
        <v/>
      </c>
      <c r="DV62" s="21">
        <f>IF([11]B_Prod_bud_mont!B61=0,".",[11]B_Prod_bud_mont!B61)</f>
        <v>100</v>
      </c>
      <c r="DW62" s="22" t="str">
        <f>IF([11]B_Prod_bud_mont!C61=0,"",[11]B_Prod_bud_mont!C61)</f>
        <v/>
      </c>
      <c r="DX62" s="21">
        <f>IF([11]Miesieczne!B61=0,".",[11]Miesieczne!B61)</f>
        <v>99.4</v>
      </c>
      <c r="DY62" s="22" t="str">
        <f>IF([11]Miesieczne!C61=0,"",[11]Miesieczne!C61)</f>
        <v/>
      </c>
      <c r="DZ62" s="21">
        <f>IF([12]A!B61=0,".",[12]A!B61)</f>
        <v>99.8</v>
      </c>
      <c r="EA62" s="22" t="str">
        <f>IF([12]A!C61=0,"",[12]A!C61)</f>
        <v/>
      </c>
      <c r="EB62" s="21">
        <f>IF([12]B!B61=0,".",[12]B!B61)</f>
        <v>99.8</v>
      </c>
      <c r="EC62" s="22" t="str">
        <f>IF([12]B!C61=0,"",[12]B!C61)</f>
        <v/>
      </c>
      <c r="ED62" s="21">
        <f>IF([12]C!B61=0,".",[12]C!B61)</f>
        <v>99.9</v>
      </c>
      <c r="EE62" s="22" t="str">
        <f>IF([12]C!C61=0,"",[12]C!C61)</f>
        <v/>
      </c>
      <c r="EF62" s="21">
        <f>IF([13]Miesieczne!B61=0,".",[13]Miesieczne!B61)</f>
        <v>99.3</v>
      </c>
      <c r="EG62" s="6" t="str">
        <f>IF([13]Miesieczne!C61=0,"",[13]Miesieczne!C61)</f>
        <v/>
      </c>
      <c r="EH62" s="21">
        <f>IF([13]Miesieczne!D61=0,".",[13]Miesieczne!D61)</f>
        <v>99</v>
      </c>
      <c r="EI62" s="22" t="str">
        <f>IF([13]Miesieczne!E61=0,"",[13]Miesieczne!E61)</f>
        <v/>
      </c>
      <c r="EJ62" s="6">
        <f>IF([13]Miesieczne!F61=0,".",[13]Miesieczne!F61)</f>
        <v>93.2</v>
      </c>
      <c r="EK62" s="6" t="str">
        <f>IF([13]Miesieczne!G61=0,"",[13]Miesieczne!G61)</f>
        <v/>
      </c>
      <c r="EL62" s="21">
        <f>IF([13]Miesieczne!H61=0,".",[13]Miesieczne!H61)</f>
        <v>100.5</v>
      </c>
      <c r="EM62" s="22" t="str">
        <f>IF([13]Miesieczne!I61=0,"",[13]Miesieczne!I61)</f>
        <v/>
      </c>
      <c r="EN62" s="6">
        <f>IF([13]Miesieczne!J61=0,".",[13]Miesieczne!J61)</f>
        <v>106.5</v>
      </c>
      <c r="EO62" s="22" t="str">
        <f>IF([13]Miesieczne!K61=0,"",[13]Miesieczne!K61)</f>
        <v/>
      </c>
      <c r="EP62" s="13">
        <v>414.47</v>
      </c>
      <c r="EQ62" s="57"/>
      <c r="ER62" s="13">
        <v>305.98</v>
      </c>
      <c r="ES62" s="13"/>
      <c r="ET62" s="24">
        <v>341.14</v>
      </c>
      <c r="EU62" s="57"/>
      <c r="EV62" s="6">
        <f>IF([14]Wskazniki!B61=0,".",[14]Wskazniki!B61)</f>
        <v>95.8</v>
      </c>
      <c r="EW62" s="22" t="str">
        <f>IF([14]Wskazniki!C61=0,"",[14]Wskazniki!C61)</f>
        <v/>
      </c>
      <c r="EX62" s="21">
        <f>IF([14]Wskazniki!D61=0,".",[14]Wskazniki!D61)</f>
        <v>98.6</v>
      </c>
      <c r="EY62" s="22" t="str">
        <f>IF([14]Wskazniki!E61=0,"",[14]Wskazniki!E61)</f>
        <v/>
      </c>
      <c r="EZ62" s="6">
        <f>IF([14]Wskazniki!H61=0,".",[14]Wskazniki!H61)</f>
        <v>96.5</v>
      </c>
      <c r="FA62" s="22" t="str">
        <f>IF([14]Wskazniki!I61=0,"",[14]Wskazniki!I61)</f>
        <v/>
      </c>
      <c r="FB62" s="21">
        <f>IF([14]Wskazniki!BB61=0,".",[14]Wskazniki!BB61)</f>
        <v>85.6</v>
      </c>
      <c r="FC62" s="22" t="str">
        <f>IF([14]Wskazniki!BC61=0,"",[14]Wskazniki!BC61)</f>
        <v/>
      </c>
      <c r="FD62" s="6">
        <f>IF([14]Wskazniki!BD61=0,".",[14]Wskazniki!BD61)</f>
        <v>100</v>
      </c>
      <c r="FE62" s="22" t="str">
        <f>IF([14]Wskazniki!BE61=0,"",[14]Wskazniki!BE61)</f>
        <v/>
      </c>
      <c r="FF62" s="21">
        <f>IF([15]Miesieczne!B61=0,".",[15]Miesieczne!B61)</f>
        <v>106.7</v>
      </c>
      <c r="FG62" s="22" t="str">
        <f>IF([15]Miesieczne!C61=0,"",[15]Miesieczne!C61)</f>
        <v/>
      </c>
      <c r="FH62" s="6">
        <f>IF([16]A!B61=0,".",[16]A!B61)</f>
        <v>102.4</v>
      </c>
      <c r="FI62" s="22" t="str">
        <f>IF([16]A!C61=0,"",[16]A!C61)</f>
        <v/>
      </c>
      <c r="FJ62" s="21">
        <f>IF([16]A!D61=0,".",[16]A!D61)</f>
        <v>91.7</v>
      </c>
      <c r="FK62" s="22" t="str">
        <f>IF([16]A!E61=0,"",[16]A!E61)</f>
        <v/>
      </c>
      <c r="FL62" s="6">
        <f>IF([16]A!H61=0,".",[16]A!H61)</f>
        <v>103.4</v>
      </c>
      <c r="FM62" s="22" t="str">
        <f>IF([16]A!I61=0,"",[16]A!I61)</f>
        <v/>
      </c>
      <c r="FN62" s="21">
        <f>IF([16]A!BB61=0,".",[16]A!BB61)</f>
        <v>96.3</v>
      </c>
      <c r="FO62" s="95" t="str">
        <f>IF([16]A!BC61=0,"",[16]A!BC61)</f>
        <v/>
      </c>
      <c r="FP62" s="6">
        <f>IF([16]A!BD61=0,".",[16]A!BD61)</f>
        <v>106.5</v>
      </c>
      <c r="FQ62" s="22" t="str">
        <f>IF([16]A!BE61=0,"",[16]A!BE61)</f>
        <v/>
      </c>
      <c r="FR62" s="21">
        <f>IF([15]A!B61=0,".",[15]A!B61)</f>
        <v>101.1</v>
      </c>
      <c r="FS62" s="22" t="str">
        <f>IF([15]A!C61=0,"",[15]A!C61)</f>
        <v/>
      </c>
      <c r="FT62" s="6">
        <f>IF([16]B!B61=0,".",[16]B!B61)</f>
        <v>102.1</v>
      </c>
      <c r="FU62" s="22" t="str">
        <f>IF([16]B!C61=0,"",[16]B!C61)</f>
        <v/>
      </c>
      <c r="FV62" s="21">
        <f>IF([16]B!D61=0,".",[16]B!D61)</f>
        <v>102.5</v>
      </c>
      <c r="FW62" s="22" t="str">
        <f>IF([16]B!E61=0,"",[16]B!E61)</f>
        <v/>
      </c>
      <c r="FX62" s="6">
        <f>IF([16]B!H61=0,".",[16]B!H61)</f>
        <v>102.4</v>
      </c>
      <c r="FY62" s="22" t="str">
        <f>IF([16]B!I61=0,"",[16]B!I61)</f>
        <v/>
      </c>
      <c r="FZ62" s="21">
        <f>IF([16]B!BB61=0,".",[16]B!BB61)</f>
        <v>99.4</v>
      </c>
      <c r="GA62" s="22" t="str">
        <f>IF([16]B!BC61=0,"",[16]B!BC61)</f>
        <v/>
      </c>
      <c r="GB62" s="6">
        <f>IF([16]B!BD61=0,".",[16]B!BD61)</f>
        <v>100.7</v>
      </c>
      <c r="GC62" s="22" t="str">
        <f>IF([16]B!BE61=0,"",[16]B!BE61)</f>
        <v/>
      </c>
      <c r="GD62" s="21">
        <f>IF([15]B!B61=0,".",[15]B!B61)</f>
        <v>100.8</v>
      </c>
      <c r="GE62" s="22" t="str">
        <f>IF([15]B!C61=0,"",[15]B!C61)</f>
        <v/>
      </c>
      <c r="GF62" s="6">
        <f>IF([14]Miesieczne!B61=0,".",[14]Miesieczne!B61)</f>
        <v>96.6</v>
      </c>
      <c r="GG62" s="6" t="str">
        <f>IF([14]Miesieczne!C61=0,"",[14]Miesieczne!C61)</f>
        <v/>
      </c>
      <c r="GH62" s="21">
        <f>IF([14]Miesieczne!D61=0,".",[14]Miesieczne!D61)</f>
        <v>97.9</v>
      </c>
      <c r="GI62" s="22" t="str">
        <f>IF([14]Miesieczne!E61=0,"",[14]Miesieczne!E61)</f>
        <v/>
      </c>
      <c r="GJ62" s="6">
        <f>IF([14]Miesieczne!F61=0,".",[14]Miesieczne!F61)</f>
        <v>95.8</v>
      </c>
      <c r="GK62" s="6" t="str">
        <f>IF([14]Miesieczne!G61=0,"",[14]Miesieczne!G61)</f>
        <v/>
      </c>
      <c r="GL62" s="21">
        <f>IF([14]Miesieczne!H61=0,".",[14]Miesieczne!H61)</f>
        <v>103.1</v>
      </c>
      <c r="GM62" s="22" t="str">
        <f>IF([14]Miesieczne!I61=0,"",[14]Miesieczne!I61)</f>
        <v/>
      </c>
      <c r="GN62" s="6">
        <f>IF([14]Miesieczne!J61=0,".",[14]Miesieczne!J61)</f>
        <v>98.5</v>
      </c>
      <c r="GO62" s="6" t="str">
        <f>IF([14]Miesieczne!K61=0,"",[14]Miesieczne!K61)</f>
        <v/>
      </c>
      <c r="GP62" s="21">
        <f>IF([15]Miesieczne!D61=0,".",[15]Miesieczne!D61)</f>
        <v>98.7</v>
      </c>
      <c r="GQ62" s="22" t="str">
        <f>IF([15]Miesieczne!E61=0,"",[15]Miesieczne!E61)</f>
        <v/>
      </c>
      <c r="GR62" s="6">
        <f>IF([16]Miesieczne!B61=0,".",[16]Miesieczne!B61)</f>
        <v>102.5</v>
      </c>
      <c r="GS62" s="6" t="str">
        <f>IF([16]Miesieczne!C61=0,"",[16]Miesieczne!C61)</f>
        <v/>
      </c>
      <c r="GT62" s="21">
        <f>IF([16]Miesieczne!D61=0,".",[16]Miesieczne!D61)</f>
        <v>92.5</v>
      </c>
      <c r="GU62" s="22" t="str">
        <f>IF([16]Miesieczne!E61=0,"",[16]Miesieczne!E61)</f>
        <v/>
      </c>
      <c r="GV62" s="6">
        <f>IF([16]Miesieczne!F61=0,".",[16]Miesieczne!F61)</f>
        <v>103.7</v>
      </c>
      <c r="GW62" s="6" t="str">
        <f>IF([16]Miesieczne!G61=0,"",[16]Miesieczne!G61)</f>
        <v/>
      </c>
      <c r="GX62" s="21">
        <f>IF([16]Miesieczne!H61=0,".",[16]Miesieczne!H61)</f>
        <v>96.1</v>
      </c>
      <c r="GY62" s="22" t="str">
        <f>IF([16]Miesieczne!I61=0,"",[16]Miesieczne!I61)</f>
        <v/>
      </c>
      <c r="GZ62" s="6">
        <f>IF([16]Miesieczne!J61=0,".",[16]Miesieczne!J61)</f>
        <v>106.4</v>
      </c>
      <c r="HA62" s="6" t="str">
        <f>IF([16]Miesieczne!K61=0,"",[16]Miesieczne!K61)</f>
        <v/>
      </c>
      <c r="HB62" s="21">
        <f>IF([15]Miesieczne!F61=0,".",[15]Miesieczne!F61)</f>
        <v>101.8</v>
      </c>
      <c r="HC62" s="22" t="str">
        <f>IF([15]Miesieczne!G61=0,"",[15]Miesieczne!G61)</f>
        <v/>
      </c>
      <c r="HD62" s="6">
        <f>IF([16]Miesieczne!L61=0,".",[16]Miesieczne!L61)</f>
        <v>101.9</v>
      </c>
      <c r="HE62" s="22" t="str">
        <f>IF([16]Miesieczne!M61=0,"",[16]Miesieczne!M61)</f>
        <v/>
      </c>
      <c r="HF62" s="6">
        <f>IF([16]Miesieczne!N61=0,".",[16]Miesieczne!N61)</f>
        <v>100.4</v>
      </c>
      <c r="HG62" s="6" t="str">
        <f>IF([16]Miesieczne!O61=0,"",[16]Miesieczne!O61)</f>
        <v/>
      </c>
      <c r="HH62" s="21">
        <f>IF([16]Miesieczne!P61=0,".",[16]Miesieczne!P61)</f>
        <v>102.1</v>
      </c>
      <c r="HI62" s="22" t="str">
        <f>IF([16]Miesieczne!Q61=0,"",[16]Miesieczne!Q61)</f>
        <v/>
      </c>
      <c r="HJ62" s="6">
        <f>IF([16]Miesieczne!R61=0,".",[16]Miesieczne!R61)</f>
        <v>98.5</v>
      </c>
      <c r="HK62" s="22" t="str">
        <f>IF([16]Miesieczne!S61=0,"",[16]Miesieczne!S61)</f>
        <v/>
      </c>
      <c r="HL62" s="6">
        <f>IF([16]Miesieczne!T61=0,".",[16]Miesieczne!T61)</f>
        <v>101.4</v>
      </c>
      <c r="HM62" s="22" t="str">
        <f>IF([16]Miesieczne!U61=0,"",[16]Miesieczne!U61)</f>
        <v/>
      </c>
      <c r="HN62" s="6">
        <f>IF([15]Miesieczne!H61=0,".",[15]Miesieczne!H61)</f>
        <v>97.7</v>
      </c>
      <c r="HO62" s="6" t="str">
        <f>IF([15]Miesieczne!I61=0,"",[15]Miesieczne!I61)</f>
        <v/>
      </c>
      <c r="HP62" s="21">
        <f>IF([16]Miesieczne!V61=0,".",[16]Miesieczne!V61)</f>
        <v>103.5</v>
      </c>
      <c r="HQ62" s="22" t="str">
        <f>IF([16]Miesieczne!W61=0,"",[16]Miesieczne!W61)</f>
        <v/>
      </c>
      <c r="HR62" s="6">
        <f>IF([16]Miesieczne!X61=0,".",[16]Miesieczne!X61)</f>
        <v>100.7</v>
      </c>
      <c r="HS62" s="6" t="str">
        <f>IF([16]Miesieczne!Y61=0,"",[16]Miesieczne!Y61)</f>
        <v/>
      </c>
      <c r="HT62" s="21">
        <f>IF([16]Miesieczne!Z61=0,".",[16]Miesieczne!Z61)</f>
        <v>106.4</v>
      </c>
      <c r="HU62" s="22" t="str">
        <f>IF([16]Miesieczne!AA61=0,"",[16]Miesieczne!AA61)</f>
        <v/>
      </c>
      <c r="HV62" s="6">
        <f>IF([16]Miesieczne!AB61=0,".",[16]Miesieczne!AB61)</f>
        <v>106.6</v>
      </c>
      <c r="HW62" s="6" t="str">
        <f>IF([16]Miesieczne!AC61=0,"",[16]Miesieczne!AC61)</f>
        <v/>
      </c>
      <c r="HX62" s="21">
        <f>IF([16]Miesieczne!AD61=0,".",[16]Miesieczne!AD61)</f>
        <v>112.5</v>
      </c>
      <c r="HY62" s="22" t="str">
        <f>IF([16]Miesieczne!AE61=0,"",[16]Miesieczne!AE61)</f>
        <v/>
      </c>
      <c r="HZ62" s="6">
        <f>IF([16]Miesieczne!AF61=0,".",[16]Miesieczne!AF61)</f>
        <v>109.2</v>
      </c>
      <c r="IA62" s="6" t="str">
        <f>IF([16]Miesieczne!AG61=0,"",[16]Miesieczne!AG61)</f>
        <v/>
      </c>
      <c r="IB62" s="19">
        <f>IF([17]Miesieczne!B61=0,".",[17]Miesieczne!B61)</f>
        <v>6528</v>
      </c>
      <c r="IC62" s="58" t="str">
        <f>IF([17]Miesieczne!C61=0,"",[17]Miesieczne!C61)</f>
        <v/>
      </c>
      <c r="ID62" s="3">
        <f>IF([17]Miesieczne!D61=0,".",[17]Miesieczne!D61)</f>
        <v>756</v>
      </c>
      <c r="IE62" s="3" t="str">
        <f>IF([17]Miesieczne!E61=0,"",[17]Miesieczne!E61)</f>
        <v/>
      </c>
      <c r="IF62" s="19">
        <f>IF([18]Miesieczne!B61=0,".",[18]Miesieczne!B61)</f>
        <v>13142</v>
      </c>
      <c r="IG62" s="58" t="str">
        <f>IF([18]Miesieczne!C61=0,"",[18]Miesieczne!C61)</f>
        <v/>
      </c>
      <c r="IH62" s="3">
        <v>1682</v>
      </c>
      <c r="II62" s="3"/>
      <c r="IJ62" s="19">
        <f>IF([19]Wartosci_miesieczne!B61=0,".",[19]Wartosci_miesieczne!B61)</f>
        <v>13259</v>
      </c>
      <c r="IK62" s="22" t="str">
        <f>IF([19]Wartosci_miesieczne!C61=0,"",[19]Wartosci_miesieczne!C61)</f>
        <v/>
      </c>
      <c r="IL62" s="6">
        <f>IF(ROUND([20]Wartosci!B61/1000,1)=0,".",ROUND([20]Wartosci!B61/1000,1))</f>
        <v>41.2</v>
      </c>
      <c r="IM62" s="22" t="str">
        <f>IF([20]Wartosci!C61=0,"",[20]Wartosci!C61)</f>
        <v/>
      </c>
      <c r="IN62" s="21">
        <f>IF([21]Miesieczne!B61=0,".",[21]Miesieczne!B61)</f>
        <v>97.4</v>
      </c>
      <c r="IO62" s="22" t="str">
        <f>IF([21]Miesieczne!C61=0,"",[21]Miesieczne!C61)</f>
        <v/>
      </c>
      <c r="IP62" s="6">
        <f>IF([21]Miesieczne!D61=0,".",[21]Miesieczne!D61)</f>
        <v>100.4</v>
      </c>
      <c r="IQ62" s="6" t="str">
        <f>IF([21]Miesieczne!E61=0,"",[21]Miesieczne!E61)</f>
        <v/>
      </c>
      <c r="IR62" s="21">
        <f>IF([21]Miesieczne!F61=0,".",[21]Miesieczne!F61)</f>
        <v>94.6</v>
      </c>
      <c r="IS62" s="22" t="str">
        <f>IF([21]Miesieczne!G61=0,"",[21]Miesieczne!G61)</f>
        <v/>
      </c>
      <c r="IT62" s="6">
        <f>IF([21]Miesieczne!H61=0,".",[21]Miesieczne!H61)</f>
        <v>98.9</v>
      </c>
      <c r="IU62" s="6" t="str">
        <f>IF([21]Miesieczne!I61=0,"",[21]Miesieczne!I61)</f>
        <v/>
      </c>
      <c r="IV62" s="21">
        <f>IF([21]Ceny_stale_A!B61=0,".",[21]Ceny_stale_A!B61)</f>
        <v>103.1</v>
      </c>
      <c r="IW62" s="95" t="str">
        <f>IF([21]Ceny_stale_A!C61=0,"",[21]Ceny_stale_A!C61)</f>
        <v/>
      </c>
      <c r="IX62" s="96" t="s">
        <v>569</v>
      </c>
      <c r="IY62" s="6"/>
      <c r="IZ62" s="21">
        <f>IF([21]Miesieczne!J61=0,".",[21]Miesieczne!J61)</f>
        <v>96.2</v>
      </c>
      <c r="JA62" s="22" t="str">
        <f>IF([21]Miesieczne!K61=0,"",[21]Miesieczne!K61)</f>
        <v/>
      </c>
      <c r="JB62" s="6" t="s">
        <v>569</v>
      </c>
      <c r="JC62" s="6"/>
      <c r="JD62" s="21">
        <f>IF([22]Miesieczne!D61=0,".",[22]Miesieczne!D61)</f>
        <v>57391.5</v>
      </c>
      <c r="JE62" s="22" t="str">
        <f>IF([22]Miesieczne!E61=0,"",[22]Miesieczne!E61)</f>
        <v/>
      </c>
      <c r="JF62" s="6">
        <f>IF([22]Miesieczne!F61=0,".",[22]Miesieczne!F61)</f>
        <v>59524.5</v>
      </c>
      <c r="JG62" s="6" t="str">
        <f>IF([22]Miesieczne!G61=0,"",[22]Miesieczne!G61)</f>
        <v/>
      </c>
      <c r="JH62" s="21">
        <f>IF([22]Miesieczne!H61=0,".",[22]Miesieczne!H61)</f>
        <v>-2133</v>
      </c>
      <c r="JI62" s="22" t="str">
        <f>IF([22]Miesieczne!I61=0,"",[22]Miesieczne!I61)</f>
        <v/>
      </c>
      <c r="JJ62" s="6">
        <f>IF([22]Miesieczne!J61=0,".",[22]Miesieczne!J61)</f>
        <v>104</v>
      </c>
      <c r="JK62" s="6" t="str">
        <f>IF([22]Miesieczne!K61=0,"",[22]Miesieczne!K61)</f>
        <v/>
      </c>
      <c r="JL62" s="21">
        <f>IF([22]Miesieczne!L61=0,".",[22]Miesieczne!L61)</f>
        <v>102.5</v>
      </c>
      <c r="JM62" s="22" t="str">
        <f>IF([22]Miesieczne!M61=0,"",[22]Miesieczne!M61)</f>
        <v/>
      </c>
      <c r="JN62" s="6">
        <f>IF([22]Miesieczne!N61=0,".",[22]Miesieczne!N61)</f>
        <v>113</v>
      </c>
      <c r="JO62" s="6" t="str">
        <f>IF([22]Miesieczne!O61=0,"",[22]Miesieczne!O61)</f>
        <v/>
      </c>
      <c r="JP62" s="21">
        <f>IF([22]Miesieczne!P61=0,".",[22]Miesieczne!P61)</f>
        <v>103.7</v>
      </c>
      <c r="JQ62" s="6" t="str">
        <f>IF([22]Miesieczne!Q61=0,"",[22]Miesieczne!Q61)</f>
        <v/>
      </c>
      <c r="JR62" s="6"/>
      <c r="JS62" s="25"/>
      <c r="JT62" s="25"/>
    </row>
    <row r="63" spans="1:280" s="4" customFormat="1" ht="15" customHeight="1" x14ac:dyDescent="0.2">
      <c r="A63" s="110" t="s">
        <v>284</v>
      </c>
      <c r="B63" s="19">
        <f>IF([1]Wartosci!B62=0,".",[1]Wartosci!B62)</f>
        <v>38490</v>
      </c>
      <c r="C63" s="58" t="str">
        <f>IF([1]Wartosci!C62=0,"",[1]Wartosci!C62)</f>
        <v/>
      </c>
      <c r="D63" s="19">
        <f>IF([2]Wartosci!B62=0,".",[2]Wartosci!B62)</f>
        <v>5535</v>
      </c>
      <c r="E63" s="58" t="str">
        <f>IF([2]Wartosci!C62=0,"",[2]Wartosci!C62)</f>
        <v/>
      </c>
      <c r="F63" s="63">
        <f>IF([2]Miesieczne_I!B62=0,".",[2]Miesieczne_I!B62)</f>
        <v>98.7</v>
      </c>
      <c r="G63" s="63" t="str">
        <f>IF([2]Miesieczne_I!C62=0,"",[2]Miesieczne_I!C62)</f>
        <v/>
      </c>
      <c r="H63" s="21">
        <f>IF([2]A!B62=0,".",[2]A!B62)</f>
        <v>100.7</v>
      </c>
      <c r="I63" s="22" t="str">
        <f>IF([2]A!C62=0,"",[2]A!C62)</f>
        <v/>
      </c>
      <c r="J63" s="21">
        <f>IF([2]B!B62=0,".",[2]B!B62)</f>
        <v>100.1</v>
      </c>
      <c r="K63" s="22" t="str">
        <f>IF([2]B!C62=0,"",[2]B!C62)</f>
        <v/>
      </c>
      <c r="L63" s="21">
        <f>IF([3]Wartosci!T62=0,".",[3]Wartosci!T62)</f>
        <v>11.7</v>
      </c>
      <c r="M63" s="22" t="str">
        <f>IF([3]Wartosci!U62=0,"",[3]Wartosci!U62)</f>
        <v/>
      </c>
      <c r="N63" s="24">
        <f>IF([4]Wartosci!B62=0,".",[4]Wartosci!B62)</f>
        <v>3893.23</v>
      </c>
      <c r="O63" s="57" t="str">
        <f>IF([4]Wartosci!C62=0,"",[4]Wartosci!C62)</f>
        <v/>
      </c>
      <c r="P63" s="21">
        <f>IF([4]A!B62=0,".",[4]A!B62)</f>
        <v>103.5</v>
      </c>
      <c r="Q63" s="22" t="str">
        <f>IF([4]A!C62=0,"",[4]A!C62)</f>
        <v/>
      </c>
      <c r="R63" s="21">
        <f>IF([4]B!B62=0,".",[4]B!B62)</f>
        <v>98.2</v>
      </c>
      <c r="S63" s="22" t="str">
        <f>IF([4]B!C62=0,"",[4]B!C62)</f>
        <v/>
      </c>
      <c r="T63" s="64">
        <f>IF([4]Miesieczne!B62=0,".",[4]Miesieczne!B62)</f>
        <v>93.5</v>
      </c>
      <c r="U63" s="64" t="str">
        <f>IF([4]Miesieczne!C62=0,"",[4]Miesieczne!C62)</f>
        <v/>
      </c>
      <c r="V63" s="66">
        <f>IF([4]Miesieczne!D62=0,".",[4]Miesieczne!D62)</f>
        <v>103.7</v>
      </c>
      <c r="W63" s="67" t="str">
        <f>IF([4]Miesieczne!E62=0,"",[4]Miesieczne!E62)</f>
        <v/>
      </c>
      <c r="X63" s="64">
        <f>IF([4]Miesieczne!F62=0,".",[4]Miesieczne!F62)</f>
        <v>98.6</v>
      </c>
      <c r="Y63" s="64" t="str">
        <f>IF([4]Miesieczne!G62=0,"",[4]Miesieczne!G62)</f>
        <v/>
      </c>
      <c r="Z63" s="24">
        <f>IF([5]Wartosci!X62=0,".",[5]Wartosci!X62)</f>
        <v>1996.74</v>
      </c>
      <c r="AA63" s="57" t="str">
        <f>IF([5]Wartosci!Y62=0,"",[5]Wartosci!Y62)</f>
        <v/>
      </c>
      <c r="AB63" s="21">
        <f>IF([5]A!X62=0,".",[5]A!X62)</f>
        <v>103.3</v>
      </c>
      <c r="AC63" s="22" t="str">
        <f>IF([5]A!Y62=0,"",[5]A!Y62)</f>
        <v/>
      </c>
      <c r="AD63" s="21">
        <f>IF([5]B!X62=0,".",[5]B!X62)</f>
        <v>99.8</v>
      </c>
      <c r="AE63" s="22" t="str">
        <f>IF([5]B!Y62=0,"",[5]B!Y62)</f>
        <v/>
      </c>
      <c r="AF63" s="64">
        <f>IF([5]Miesieczne!B62=0,".",[5]Miesieczne!B62)</f>
        <v>97</v>
      </c>
      <c r="AG63" s="64" t="str">
        <f>IF([5]Miesieczne!C62=0,"",[5]Miesieczne!C62)</f>
        <v/>
      </c>
      <c r="AH63" s="66">
        <f>IF([5]Miesieczne!D62=0,".",[5]Miesieczne!D62)</f>
        <v>103.7</v>
      </c>
      <c r="AI63" s="67" t="str">
        <f>IF([5]Miesieczne!E62=0,"",[5]Miesieczne!E62)</f>
        <v/>
      </c>
      <c r="AJ63" s="64">
        <f>IF([5]Miesieczne!F62=0,".",[5]Miesieczne!F62)</f>
        <v>100.3</v>
      </c>
      <c r="AK63" s="64" t="str">
        <f>IF([5]Miesieczne!G62=0,"",[5]Miesieczne!G62)</f>
        <v/>
      </c>
      <c r="AL63" s="24">
        <f>IF([5]Wartosci!AH62=0,".",[5]Wartosci!AH62)</f>
        <v>1139.3499999999999</v>
      </c>
      <c r="AM63" s="57" t="str">
        <f>IF([5]Wartosci!AI62=0,"",[5]Wartosci!AI62)</f>
        <v/>
      </c>
      <c r="AN63" s="21">
        <f>IF([5]A!AH62=0,".",[5]A!AH62)</f>
        <v>101.5</v>
      </c>
      <c r="AO63" s="22" t="str">
        <f>IF([5]A!AI62=0,"",[5]A!AI62)</f>
        <v/>
      </c>
      <c r="AP63" s="21">
        <f>IF([5]B!AH62=0,".",[5]B!AH62)</f>
        <v>98.2</v>
      </c>
      <c r="AQ63" s="22" t="str">
        <f>IF([5]B!AI62=0,"",[5]B!AI62)</f>
        <v/>
      </c>
      <c r="AR63" s="21">
        <f>IF([5]Miesieczne!H62=0,".",[5]Miesieczne!H62)</f>
        <v>96.1</v>
      </c>
      <c r="AS63" s="22" t="str">
        <f>IF([5]Miesieczne!I62=0,"",[5]Miesieczne!I62)</f>
        <v/>
      </c>
      <c r="AT63" s="21">
        <f>IF([5]Miesieczne!J62=0,".",[5]Miesieczne!J62)</f>
        <v>101.9</v>
      </c>
      <c r="AU63" s="22" t="str">
        <f>IF([5]Miesieczne!K62=0,"",[5]Miesieczne!K62)</f>
        <v/>
      </c>
      <c r="AV63" s="21">
        <f>IF([5]Miesieczne!L62=0,".",[5]Miesieczne!L62)</f>
        <v>98.7</v>
      </c>
      <c r="AW63" s="22" t="str">
        <f>IF([5]Miesieczne!M62=0,"",[5]Miesieczne!M62)</f>
        <v/>
      </c>
      <c r="AX63" s="21">
        <f>IF([6]Miesieczne!B62=0,".",[6]Miesieczne!B62)</f>
        <v>574.5</v>
      </c>
      <c r="AY63" s="22" t="str">
        <f>IF([6]Miesieczne!C62=0,"",[6]Miesieczne!C62)</f>
        <v/>
      </c>
      <c r="AZ63" s="21">
        <f>IF([6]Miesieczne!D62=0,".",[6]Miesieczne!D62)</f>
        <v>1003.1</v>
      </c>
      <c r="BA63" s="22" t="str">
        <f>IF([6]Miesieczne!E62=0,"",[6]Miesieczne!E62)</f>
        <v/>
      </c>
      <c r="BB63" s="21">
        <f>IF([6]Miesieczne!F62=0,".",[6]Miesieczne!F62)</f>
        <v>1020.6</v>
      </c>
      <c r="BC63" s="22" t="str">
        <f>IF([6]Miesieczne!G62=0,"",[6]Miesieczne!G62)</f>
        <v/>
      </c>
      <c r="BD63" s="21">
        <f>IF([7]Miesieczne!B62=0,".",[7]Miesieczne!B62)</f>
        <v>999.5</v>
      </c>
      <c r="BE63" s="22" t="str">
        <f>IF([7]Miesieczne!C62=0,"",[7]Miesieczne!C62)</f>
        <v/>
      </c>
      <c r="BF63" s="21">
        <f>IF([7]Miesieczne!D62=0,".",[7]Miesieczne!D62)</f>
        <v>162.1</v>
      </c>
      <c r="BG63" s="22" t="str">
        <f>IF([7]Miesieczne!E62=0,"",[7]Miesieczne!E62)</f>
        <v/>
      </c>
      <c r="BH63" s="24">
        <f>IF([7]Miesieczne!F62=0,".",[7]Miesieczne!F62)</f>
        <v>2.5</v>
      </c>
      <c r="BI63" s="57" t="str">
        <f>IF([7]Miesieczne!G62=0,"",[7]Miesieczne!G62)</f>
        <v/>
      </c>
      <c r="BJ63" s="24">
        <f>IF([7]Miesieczne!H62=0,".",[7]Miesieczne!H62)</f>
        <v>4</v>
      </c>
      <c r="BK63" s="57" t="str">
        <f>IF([7]Miesieczne!I62=0,"",[7]Miesieczne!I62)</f>
        <v/>
      </c>
      <c r="BL63" s="24">
        <f>IF([7]Miesieczne!J62=0,".",[7]Miesieczne!J62)</f>
        <v>1</v>
      </c>
      <c r="BM63" s="57" t="str">
        <f>IF([7]Miesieczne!K62=0,"",[7]Miesieczne!K62)</f>
        <v/>
      </c>
      <c r="BN63" s="24">
        <f>IF([7]Miesieczne!L62=0,".",[7]Miesieczne!L62)</f>
        <v>2.75</v>
      </c>
      <c r="BO63" s="57" t="str">
        <f>IF([7]Miesieczne!M62=0,"",[7]Miesieczne!M62)</f>
        <v/>
      </c>
      <c r="BP63" s="21">
        <f>IF([7]Miesieczne!N62=0,".",[7]Miesieczne!N62)</f>
        <v>1</v>
      </c>
      <c r="BQ63" s="22" t="str">
        <f>IF([7]Miesieczne!O62=0,"",[7]Miesieczne!O62)</f>
        <v/>
      </c>
      <c r="BR63" s="21">
        <f>IF([7]Miesieczne!P62=0,".",[7]Miesieczne!P62)</f>
        <v>2.5</v>
      </c>
      <c r="BS63" s="22" t="str">
        <f>IF([7]Miesieczne!Q62=0,"",[7]Miesieczne!Q62)</f>
        <v/>
      </c>
      <c r="BT63" s="21">
        <f>IF([7]Miesieczne!R62=0,".",[7]Miesieczne!R62)</f>
        <v>1.1000000000000001</v>
      </c>
      <c r="BU63" s="22" t="str">
        <f>IF([7]Miesieczne!S62=0,"",[7]Miesieczne!S62)</f>
        <v/>
      </c>
      <c r="BV63" s="21">
        <f>IF([7]Miesieczne!T62=0,".",[7]Miesieczne!T62)</f>
        <v>2.7</v>
      </c>
      <c r="BW63" s="22" t="str">
        <f>IF([7]Miesieczne!U62=0,"",[7]Miesieczne!U62)</f>
        <v/>
      </c>
      <c r="BX63" s="21">
        <f>IF([8]Wartosci!B62=0,".",[8]Wartosci!B62)</f>
        <v>8.6</v>
      </c>
      <c r="BY63" s="22" t="str">
        <f>IF([8]Wartosci!C62=0,"",[8]Wartosci!C62)</f>
        <v/>
      </c>
      <c r="BZ63" s="21">
        <f>IF([9]A!B62=0,".",[9]A!B62)</f>
        <v>98.4</v>
      </c>
      <c r="CA63" s="22" t="str">
        <f>IF([9]A!C62=0,"",[9]A!C62)</f>
        <v/>
      </c>
      <c r="CB63" s="21">
        <f>IF([9]B!B62=0,".",[9]B!B62)</f>
        <v>96.6</v>
      </c>
      <c r="CC63" s="22" t="str">
        <f>IF([9]B!C62=0,"",[9]B!C62)</f>
        <v/>
      </c>
      <c r="CD63" s="21">
        <f>IF([9]A!D62=0,".",[9]A!D62)</f>
        <v>118.6</v>
      </c>
      <c r="CE63" s="22" t="str">
        <f>IF([9]A!E62=0,"",[9]A!E62)</f>
        <v/>
      </c>
      <c r="CF63" s="21">
        <f>IF([9]B!D62=0,".",[9]B!D62)</f>
        <v>105.5</v>
      </c>
      <c r="CG63" s="22" t="str">
        <f>IF([9]B!E62=0,"",[9]B!E62)</f>
        <v/>
      </c>
      <c r="CH63" s="21">
        <f>IF([9]A!N62=0,".",[9]A!N62)</f>
        <v>99.5</v>
      </c>
      <c r="CI63" s="22" t="str">
        <f>IF([9]A!O62=0,"",[9]A!O62)</f>
        <v/>
      </c>
      <c r="CJ63" s="21">
        <f>IF([9]B!N62=0,".",[9]B!N62)</f>
        <v>101.7</v>
      </c>
      <c r="CK63" s="22" t="str">
        <f>IF([9]B!O62=0,"",[9]B!O62)</f>
        <v/>
      </c>
      <c r="CL63" s="21">
        <f>IF([9]A!P62=0,".",[9]A!P62)</f>
        <v>86.9</v>
      </c>
      <c r="CM63" s="22" t="str">
        <f>IF([9]A!Q62=0,"",[9]A!Q62)</f>
        <v/>
      </c>
      <c r="CN63" s="21">
        <f>IF([9]B!P62=0,".",[9]B!P62)</f>
        <v>97.4</v>
      </c>
      <c r="CO63" s="22" t="str">
        <f>IF([9]B!Q62=0,"",[9]B!Q62)</f>
        <v/>
      </c>
      <c r="CP63" s="21">
        <f>IF([10]A!B62=0,".",[10]A!B62)</f>
        <v>98.5</v>
      </c>
      <c r="CQ63" s="22" t="str">
        <f>IF([10]A!C62=0,"",[10]A!C62)</f>
        <v/>
      </c>
      <c r="CR63" s="21">
        <f>IF([10]B!B62=0,".",[10]B!B62)</f>
        <v>100.3</v>
      </c>
      <c r="CS63" s="22" t="str">
        <f>IF([10]B!C62=0,"",[10]B!C62)</f>
        <v/>
      </c>
      <c r="CT63" s="21">
        <f>IF([10]C_miesieczne!B62=0,".",[10]C_miesieczne!B62)</f>
        <v>99.4</v>
      </c>
      <c r="CU63" s="22" t="str">
        <f>IF([10]C_miesieczne!C62=0,"",[10]C_miesieczne!C62)</f>
        <v/>
      </c>
      <c r="CV63" s="21">
        <f>IF([10]A!D62=0,".",[10]A!D62)</f>
        <v>97.6</v>
      </c>
      <c r="CW63" s="22" t="str">
        <f>IF([10]A!E62=0,"",[10]A!E62)</f>
        <v/>
      </c>
      <c r="CX63" s="21">
        <f>IF([10]B!D62=0,".",[10]B!D62)</f>
        <v>99.8</v>
      </c>
      <c r="CY63" s="22" t="str">
        <f>IF([10]B!E62=0,"",[10]B!E62)</f>
        <v/>
      </c>
      <c r="CZ63" s="21">
        <f>IF([10]C_miesieczne!D62=0,".",[10]C_miesieczne!D62)</f>
        <v>99.1</v>
      </c>
      <c r="DA63" s="22" t="str">
        <f>IF([10]C_miesieczne!E62=0,"",[10]C_miesieczne!E62)</f>
        <v/>
      </c>
      <c r="DB63" s="21">
        <f>IF([10]A!H62=0,".",[10]A!H62)</f>
        <v>98.2</v>
      </c>
      <c r="DC63" s="22" t="str">
        <f>IF([10]A!I62=0,"",[10]A!I62)</f>
        <v/>
      </c>
      <c r="DD63" s="21">
        <f>IF([10]B!H62=0,".",[10]B!H62)</f>
        <v>100.3</v>
      </c>
      <c r="DE63" s="22" t="str">
        <f>IF([10]B!I62=0,"",[10]B!I62)</f>
        <v/>
      </c>
      <c r="DF63" s="21">
        <f>IF([10]C_miesieczne!F62=0,".",[10]C_miesieczne!F62)</f>
        <v>99.2</v>
      </c>
      <c r="DG63" s="22" t="str">
        <f>IF([10]C_miesieczne!G62=0,"",[10]C_miesieczne!G62)</f>
        <v/>
      </c>
      <c r="DH63" s="21">
        <f>IF([10]A!BB62=0,".",[10]A!BB62)</f>
        <v>101.1</v>
      </c>
      <c r="DI63" s="22" t="str">
        <f>IF([10]A!BC62=0,"",[10]A!BC62)</f>
        <v/>
      </c>
      <c r="DJ63" s="21">
        <f>IF([10]B!BB62=0,".",[10]B!BB62)</f>
        <v>100</v>
      </c>
      <c r="DK63" s="22" t="str">
        <f>IF([10]B!BC62=0,"",[10]B!BC62)</f>
        <v/>
      </c>
      <c r="DL63" s="21">
        <f>IF([10]C_miesieczne!H62=0,".",[10]C_miesieczne!H62)</f>
        <v>101.1</v>
      </c>
      <c r="DM63" s="22" t="str">
        <f>IF([10]C_miesieczne!I62=0,"",[10]C_miesieczne!I62)</f>
        <v/>
      </c>
      <c r="DN63" s="21">
        <f>IF([10]A!BD62=0,".",[10]A!BD62)</f>
        <v>101.5</v>
      </c>
      <c r="DO63" s="22" t="str">
        <f>IF([10]A!BE62=0,"",[10]A!BE62)</f>
        <v/>
      </c>
      <c r="DP63" s="21">
        <f>IF([10]B!BD62=0,".",[10]B!BD62)</f>
        <v>100.1</v>
      </c>
      <c r="DQ63" s="22" t="str">
        <f>IF([10]B!BE62=0,"",[10]B!BE62)</f>
        <v/>
      </c>
      <c r="DR63" s="21">
        <f>IF([10]C_miesieczne!J62=0,".",[10]C_miesieczne!J62)</f>
        <v>101.3</v>
      </c>
      <c r="DS63" s="22" t="str">
        <f>IF([10]C_miesieczne!K62=0,"",[10]C_miesieczne!K62)</f>
        <v/>
      </c>
      <c r="DT63" s="21">
        <f>IF([11]A_Prod_bud_mont!B62=0,".",[11]A_Prod_bud_mont!B62)</f>
        <v>99.1</v>
      </c>
      <c r="DU63" s="22" t="str">
        <f>IF([11]A_Prod_bud_mont!C62=0,"",[11]A_Prod_bud_mont!C62)</f>
        <v/>
      </c>
      <c r="DV63" s="21">
        <f>IF([11]B_Prod_bud_mont!B62=0,".",[11]B_Prod_bud_mont!B62)</f>
        <v>100</v>
      </c>
      <c r="DW63" s="22" t="str">
        <f>IF([11]B_Prod_bud_mont!C62=0,"",[11]B_Prod_bud_mont!C62)</f>
        <v/>
      </c>
      <c r="DX63" s="21">
        <f>IF([11]Miesieczne!B62=0,".",[11]Miesieczne!B62)</f>
        <v>99.4</v>
      </c>
      <c r="DY63" s="22" t="str">
        <f>IF([11]Miesieczne!C62=0,"",[11]Miesieczne!C62)</f>
        <v/>
      </c>
      <c r="DZ63" s="21">
        <f>IF([12]A!B62=0,".",[12]A!B62)</f>
        <v>99.7</v>
      </c>
      <c r="EA63" s="22" t="str">
        <f>IF([12]A!C62=0,"",[12]A!C62)</f>
        <v/>
      </c>
      <c r="EB63" s="21">
        <f>IF([12]B!B62=0,".",[12]B!B62)</f>
        <v>99.6</v>
      </c>
      <c r="EC63" s="22" t="str">
        <f>IF([12]B!C62=0,"",[12]B!C62)</f>
        <v/>
      </c>
      <c r="ED63" s="21">
        <f>IF([12]C!B62=0,".",[12]C!B62)</f>
        <v>99.5</v>
      </c>
      <c r="EE63" s="22" t="str">
        <f>IF([12]C!C62=0,"",[12]C!C62)</f>
        <v/>
      </c>
      <c r="EF63" s="21">
        <f>IF([13]Miesieczne!B62=0,".",[13]Miesieczne!B62)</f>
        <v>96.7</v>
      </c>
      <c r="EG63" s="6" t="str">
        <f>IF([13]Miesieczne!C62=0,"",[13]Miesieczne!C62)</f>
        <v/>
      </c>
      <c r="EH63" s="21">
        <f>IF([13]Miesieczne!D62=0,".",[13]Miesieczne!D62)</f>
        <v>97.4</v>
      </c>
      <c r="EI63" s="22" t="str">
        <f>IF([13]Miesieczne!E62=0,"",[13]Miesieczne!E62)</f>
        <v/>
      </c>
      <c r="EJ63" s="6">
        <f>IF([13]Miesieczne!F62=0,".",[13]Miesieczne!F62)</f>
        <v>92.1</v>
      </c>
      <c r="EK63" s="6" t="str">
        <f>IF([13]Miesieczne!G62=0,"",[13]Miesieczne!G62)</f>
        <v/>
      </c>
      <c r="EL63" s="21">
        <f>IF([13]Miesieczne!H62=0,".",[13]Miesieczne!H62)</f>
        <v>98.1</v>
      </c>
      <c r="EM63" s="22" t="str">
        <f>IF([13]Miesieczne!I62=0,"",[13]Miesieczne!I62)</f>
        <v/>
      </c>
      <c r="EN63" s="6">
        <f>IF([13]Miesieczne!J62=0,".",[13]Miesieczne!J62)</f>
        <v>105</v>
      </c>
      <c r="EO63" s="22" t="str">
        <f>IF([13]Miesieczne!K62=0,"",[13]Miesieczne!K62)</f>
        <v/>
      </c>
      <c r="EP63" s="13">
        <v>419.32</v>
      </c>
      <c r="EQ63" s="57"/>
      <c r="ER63" s="13">
        <v>314.82</v>
      </c>
      <c r="ES63" s="13"/>
      <c r="ET63" s="24">
        <v>346.02</v>
      </c>
      <c r="EU63" s="57"/>
      <c r="EV63" s="6">
        <f>IF([14]Wskazniki!B62=0,".",[14]Wskazniki!B62)</f>
        <v>87.6</v>
      </c>
      <c r="EW63" s="22" t="str">
        <f>IF([14]Wskazniki!C62=0,"",[14]Wskazniki!C62)</f>
        <v/>
      </c>
      <c r="EX63" s="21">
        <f>IF([14]Wskazniki!D62=0,".",[14]Wskazniki!D62)</f>
        <v>98.4</v>
      </c>
      <c r="EY63" s="22" t="str">
        <f>IF([14]Wskazniki!E62=0,"",[14]Wskazniki!E62)</f>
        <v/>
      </c>
      <c r="EZ63" s="6">
        <f>IF([14]Wskazniki!H62=0,".",[14]Wskazniki!H62)</f>
        <v>87.3</v>
      </c>
      <c r="FA63" s="22" t="str">
        <f>IF([14]Wskazniki!I62=0,"",[14]Wskazniki!I62)</f>
        <v/>
      </c>
      <c r="FB63" s="21">
        <f>IF([14]Wskazniki!BB62=0,".",[14]Wskazniki!BB62)</f>
        <v>83.8</v>
      </c>
      <c r="FC63" s="22" t="str">
        <f>IF([14]Wskazniki!BC62=0,"",[14]Wskazniki!BC62)</f>
        <v/>
      </c>
      <c r="FD63" s="6">
        <f>IF([14]Wskazniki!BD62=0,".",[14]Wskazniki!BD62)</f>
        <v>96.7</v>
      </c>
      <c r="FE63" s="22" t="str">
        <f>IF([14]Wskazniki!BE62=0,"",[14]Wskazniki!BE62)</f>
        <v/>
      </c>
      <c r="FF63" s="21">
        <f>IF([15]Miesieczne!B62=0,".",[15]Miesieczne!B62)</f>
        <v>101</v>
      </c>
      <c r="FG63" s="22" t="str">
        <f>IF([15]Miesieczne!C62=0,"",[15]Miesieczne!C62)</f>
        <v/>
      </c>
      <c r="FH63" s="6">
        <f>IF([16]A!B62=0,".",[16]A!B62)</f>
        <v>98.1</v>
      </c>
      <c r="FI63" s="22" t="str">
        <f>IF([16]A!C62=0,"",[16]A!C62)</f>
        <v/>
      </c>
      <c r="FJ63" s="21">
        <f>IF([16]A!D62=0,".",[16]A!D62)</f>
        <v>98.2</v>
      </c>
      <c r="FK63" s="22" t="str">
        <f>IF([16]A!E62=0,"",[16]A!E62)</f>
        <v/>
      </c>
      <c r="FL63" s="6">
        <f>IF([16]A!H62=0,".",[16]A!H62)</f>
        <v>98.4</v>
      </c>
      <c r="FM63" s="22" t="str">
        <f>IF([16]A!I62=0,"",[16]A!I62)</f>
        <v/>
      </c>
      <c r="FN63" s="21">
        <f>IF([16]A!BB62=0,".",[16]A!BB62)</f>
        <v>92.8</v>
      </c>
      <c r="FO63" s="95" t="str">
        <f>IF([16]A!BC62=0,"",[16]A!BC62)</f>
        <v/>
      </c>
      <c r="FP63" s="6">
        <f>IF([16]A!BD62=0,".",[16]A!BD62)</f>
        <v>102.9</v>
      </c>
      <c r="FQ63" s="22" t="str">
        <f>IF([16]A!BE62=0,"",[16]A!BE62)</f>
        <v/>
      </c>
      <c r="FR63" s="21">
        <f>IF([15]A!B62=0,".",[15]A!B62)</f>
        <v>96.4</v>
      </c>
      <c r="FS63" s="22" t="str">
        <f>IF([15]A!C62=0,"",[15]A!C62)</f>
        <v/>
      </c>
      <c r="FT63" s="6">
        <f>IF([16]B!B62=0,".",[16]B!B62)</f>
        <v>91.5</v>
      </c>
      <c r="FU63" s="22" t="str">
        <f>IF([16]B!C62=0,"",[16]B!C62)</f>
        <v/>
      </c>
      <c r="FV63" s="21">
        <f>IF([16]B!D62=0,".",[16]B!D62)</f>
        <v>100</v>
      </c>
      <c r="FW63" s="22" t="str">
        <f>IF([16]B!E62=0,"",[16]B!E62)</f>
        <v/>
      </c>
      <c r="FX63" s="6">
        <f>IF([16]B!H62=0,".",[16]B!H62)</f>
        <v>90.5</v>
      </c>
      <c r="FY63" s="22" t="str">
        <f>IF([16]B!I62=0,"",[16]B!I62)</f>
        <v/>
      </c>
      <c r="FZ63" s="21">
        <f>IF([16]B!BB62=0,".",[16]B!BB62)</f>
        <v>97.8</v>
      </c>
      <c r="GA63" s="22" t="str">
        <f>IF([16]B!BC62=0,"",[16]B!BC62)</f>
        <v/>
      </c>
      <c r="GB63" s="6">
        <f>IF([16]B!BD62=0,".",[16]B!BD62)</f>
        <v>96.4</v>
      </c>
      <c r="GC63" s="22" t="str">
        <f>IF([16]B!BE62=0,"",[16]B!BE62)</f>
        <v/>
      </c>
      <c r="GD63" s="21">
        <f>IF([15]B!B62=0,".",[15]B!B62)</f>
        <v>94.6</v>
      </c>
      <c r="GE63" s="22" t="str">
        <f>IF([15]B!C62=0,"",[15]B!C62)</f>
        <v/>
      </c>
      <c r="GF63" s="6">
        <f>IF([14]Miesieczne!B62=0,".",[14]Miesieczne!B62)</f>
        <v>95.6</v>
      </c>
      <c r="GG63" s="6" t="str">
        <f>IF([14]Miesieczne!C62=0,"",[14]Miesieczne!C62)</f>
        <v/>
      </c>
      <c r="GH63" s="21">
        <f>IF([14]Miesieczne!D62=0,".",[14]Miesieczne!D62)</f>
        <v>102.5</v>
      </c>
      <c r="GI63" s="22" t="str">
        <f>IF([14]Miesieczne!E62=0,"",[14]Miesieczne!E62)</f>
        <v/>
      </c>
      <c r="GJ63" s="6">
        <f>IF([14]Miesieczne!F62=0,".",[14]Miesieczne!F62)</f>
        <v>94.7</v>
      </c>
      <c r="GK63" s="6" t="str">
        <f>IF([14]Miesieczne!G62=0,"",[14]Miesieczne!G62)</f>
        <v/>
      </c>
      <c r="GL63" s="21">
        <f>IF([14]Miesieczne!H62=0,".",[14]Miesieczne!H62)</f>
        <v>101</v>
      </c>
      <c r="GM63" s="22" t="str">
        <f>IF([14]Miesieczne!I62=0,"",[14]Miesieczne!I62)</f>
        <v/>
      </c>
      <c r="GN63" s="6">
        <f>IF([14]Miesieczne!J62=0,".",[14]Miesieczne!J62)</f>
        <v>98.7</v>
      </c>
      <c r="GO63" s="6" t="str">
        <f>IF([14]Miesieczne!K62=0,"",[14]Miesieczne!K62)</f>
        <v/>
      </c>
      <c r="GP63" s="21">
        <f>IF([15]Miesieczne!D62=0,".",[15]Miesieczne!D62)</f>
        <v>97.6</v>
      </c>
      <c r="GQ63" s="22" t="str">
        <f>IF([15]Miesieczne!E62=0,"",[15]Miesieczne!E62)</f>
        <v/>
      </c>
      <c r="GR63" s="6">
        <f>IF([16]Miesieczne!B62=0,".",[16]Miesieczne!B62)</f>
        <v>100.7</v>
      </c>
      <c r="GS63" s="6" t="str">
        <f>IF([16]Miesieczne!C62=0,"",[16]Miesieczne!C62)</f>
        <v/>
      </c>
      <c r="GT63" s="21">
        <f>IF([16]Miesieczne!D62=0,".",[16]Miesieczne!D62)</f>
        <v>100.3</v>
      </c>
      <c r="GU63" s="22" t="str">
        <f>IF([16]Miesieczne!E62=0,"",[16]Miesieczne!E62)</f>
        <v/>
      </c>
      <c r="GV63" s="6">
        <f>IF([16]Miesieczne!F62=0,".",[16]Miesieczne!F62)</f>
        <v>101.4</v>
      </c>
      <c r="GW63" s="6" t="str">
        <f>IF([16]Miesieczne!G62=0,"",[16]Miesieczne!G62)</f>
        <v/>
      </c>
      <c r="GX63" s="21">
        <f>IF([16]Miesieczne!H62=0,".",[16]Miesieczne!H62)</f>
        <v>93.1</v>
      </c>
      <c r="GY63" s="22" t="str">
        <f>IF([16]Miesieczne!I62=0,"",[16]Miesieczne!I62)</f>
        <v/>
      </c>
      <c r="GZ63" s="6">
        <f>IF([16]Miesieczne!J62=0,".",[16]Miesieczne!J62)</f>
        <v>104.3</v>
      </c>
      <c r="HA63" s="6" t="str">
        <f>IF([16]Miesieczne!K62=0,"",[16]Miesieczne!K62)</f>
        <v/>
      </c>
      <c r="HB63" s="21">
        <f>IF([15]Miesieczne!F62=0,".",[15]Miesieczne!F62)</f>
        <v>99.8</v>
      </c>
      <c r="HC63" s="22" t="str">
        <f>IF([15]Miesieczne!G62=0,"",[15]Miesieczne!G62)</f>
        <v/>
      </c>
      <c r="HD63" s="6">
        <f>IF([16]Miesieczne!L62=0,".",[16]Miesieczne!L62)</f>
        <v>99</v>
      </c>
      <c r="HE63" s="22" t="str">
        <f>IF([16]Miesieczne!M62=0,"",[16]Miesieczne!M62)</f>
        <v/>
      </c>
      <c r="HF63" s="6">
        <f>IF([16]Miesieczne!N62=0,".",[16]Miesieczne!N62)</f>
        <v>104.7</v>
      </c>
      <c r="HG63" s="6" t="str">
        <f>IF([16]Miesieczne!O62=0,"",[16]Miesieczne!O62)</f>
        <v/>
      </c>
      <c r="HH63" s="21">
        <f>IF([16]Miesieczne!P62=0,".",[16]Miesieczne!P62)</f>
        <v>98.9</v>
      </c>
      <c r="HI63" s="22" t="str">
        <f>IF([16]Miesieczne!Q62=0,"",[16]Miesieczne!Q62)</f>
        <v/>
      </c>
      <c r="HJ63" s="6">
        <f>IF([16]Miesieczne!R62=0,".",[16]Miesieczne!R62)</f>
        <v>98</v>
      </c>
      <c r="HK63" s="22" t="str">
        <f>IF([16]Miesieczne!S62=0,"",[16]Miesieczne!S62)</f>
        <v/>
      </c>
      <c r="HL63" s="6">
        <f>IF([16]Miesieczne!T62=0,".",[16]Miesieczne!T62)</f>
        <v>100.2</v>
      </c>
      <c r="HM63" s="22" t="str">
        <f>IF([16]Miesieczne!U62=0,"",[16]Miesieczne!U62)</f>
        <v/>
      </c>
      <c r="HN63" s="6">
        <f>IF([15]Miesieczne!H62=0,".",[15]Miesieczne!H62)</f>
        <v>98.9</v>
      </c>
      <c r="HO63" s="6" t="str">
        <f>IF([15]Miesieczne!I62=0,"",[15]Miesieczne!I62)</f>
        <v/>
      </c>
      <c r="HP63" s="21">
        <f>IF([16]Miesieczne!V62=0,".",[16]Miesieczne!V62)</f>
        <v>85.1</v>
      </c>
      <c r="HQ63" s="22" t="str">
        <f>IF([16]Miesieczne!W62=0,"",[16]Miesieczne!W62)</f>
        <v/>
      </c>
      <c r="HR63" s="6">
        <f>IF([16]Miesieczne!X62=0,".",[16]Miesieczne!X62)</f>
        <v>93.1</v>
      </c>
      <c r="HS63" s="6" t="str">
        <f>IF([16]Miesieczne!Y62=0,"",[16]Miesieczne!Y62)</f>
        <v/>
      </c>
      <c r="HT63" s="21">
        <f>IF([16]Miesieczne!Z62=0,".",[16]Miesieczne!Z62)</f>
        <v>82.3</v>
      </c>
      <c r="HU63" s="22" t="str">
        <f>IF([16]Miesieczne!AA62=0,"",[16]Miesieczne!AA62)</f>
        <v/>
      </c>
      <c r="HV63" s="6">
        <f>IF([16]Miesieczne!AB62=0,".",[16]Miesieczne!AB62)</f>
        <v>81.599999999999994</v>
      </c>
      <c r="HW63" s="6" t="str">
        <f>IF([16]Miesieczne!AC62=0,"",[16]Miesieczne!AC62)</f>
        <v/>
      </c>
      <c r="HX63" s="21">
        <f>IF([16]Miesieczne!AD62=0,".",[16]Miesieczne!AD62)</f>
        <v>89.4</v>
      </c>
      <c r="HY63" s="22" t="str">
        <f>IF([16]Miesieczne!AE62=0,"",[16]Miesieczne!AE62)</f>
        <v/>
      </c>
      <c r="HZ63" s="6">
        <f>IF([16]Miesieczne!AF62=0,".",[16]Miesieczne!AF62)</f>
        <v>76.599999999999994</v>
      </c>
      <c r="IA63" s="6" t="str">
        <f>IF([16]Miesieczne!AG62=0,"",[16]Miesieczne!AG62)</f>
        <v/>
      </c>
      <c r="IB63" s="19">
        <f>IF([17]Miesieczne!B62=0,".",[17]Miesieczne!B62)</f>
        <v>5544</v>
      </c>
      <c r="IC63" s="58" t="str">
        <f>IF([17]Miesieczne!C62=0,"",[17]Miesieczne!C62)</f>
        <v/>
      </c>
      <c r="ID63" s="3">
        <f>IF([17]Miesieczne!D62=0,".",[17]Miesieczne!D62)</f>
        <v>769</v>
      </c>
      <c r="IE63" s="3" t="str">
        <f>IF([17]Miesieczne!E62=0,"",[17]Miesieczne!E62)</f>
        <v/>
      </c>
      <c r="IF63" s="19">
        <f>IF([18]Miesieczne!B62=0,".",[18]Miesieczne!B62)</f>
        <v>12438</v>
      </c>
      <c r="IG63" s="58" t="str">
        <f>IF([18]Miesieczne!C62=0,"",[18]Miesieczne!C62)</f>
        <v/>
      </c>
      <c r="IH63" s="3">
        <v>2121</v>
      </c>
      <c r="II63" s="3"/>
      <c r="IJ63" s="19">
        <f>IF([19]Wartosci_miesieczne!B62=0,".",[19]Wartosci_miesieczne!B62)</f>
        <v>9144</v>
      </c>
      <c r="IK63" s="22" t="str">
        <f>IF([19]Wartosci_miesieczne!C62=0,"",[19]Wartosci_miesieczne!C62)</f>
        <v/>
      </c>
      <c r="IL63" s="6">
        <f>IF(ROUND([20]Wartosci!B62/1000,1)=0,".",ROUND([20]Wartosci!B62/1000,1))</f>
        <v>41.3</v>
      </c>
      <c r="IM63" s="22" t="str">
        <f>IF([20]Wartosci!C62=0,"",[20]Wartosci!C62)</f>
        <v/>
      </c>
      <c r="IN63" s="21">
        <f>IF([21]Miesieczne!B62=0,".",[21]Miesieczne!B62)</f>
        <v>96.7</v>
      </c>
      <c r="IO63" s="22" t="str">
        <f>IF([21]Miesieczne!C62=0,"",[21]Miesieczne!C62)</f>
        <v/>
      </c>
      <c r="IP63" s="6">
        <f>IF([21]Miesieczne!D62=0,".",[21]Miesieczne!D62)</f>
        <v>98.7</v>
      </c>
      <c r="IQ63" s="6" t="str">
        <f>IF([21]Miesieczne!E62=0,"",[21]Miesieczne!E62)</f>
        <v/>
      </c>
      <c r="IR63" s="21">
        <f>IF([21]Miesieczne!F62=0,".",[21]Miesieczne!F62)</f>
        <v>95.3</v>
      </c>
      <c r="IS63" s="22" t="str">
        <f>IF([21]Miesieczne!G62=0,"",[21]Miesieczne!G62)</f>
        <v/>
      </c>
      <c r="IT63" s="6">
        <f>IF([21]Miesieczne!H62=0,".",[21]Miesieczne!H62)</f>
        <v>98.5</v>
      </c>
      <c r="IU63" s="6" t="str">
        <f>IF([21]Miesieczne!I62=0,"",[21]Miesieczne!I62)</f>
        <v/>
      </c>
      <c r="IV63" s="21">
        <f>IF([21]Ceny_stale_A!B62=0,".",[21]Ceny_stale_A!B62)</f>
        <v>102.8</v>
      </c>
      <c r="IW63" s="95" t="str">
        <f>IF([21]Ceny_stale_A!C62=0,"",[21]Ceny_stale_A!C62)</f>
        <v/>
      </c>
      <c r="IX63" s="96" t="s">
        <v>569</v>
      </c>
      <c r="IY63" s="6"/>
      <c r="IZ63" s="21">
        <f>IF([21]Miesieczne!J62=0,".",[21]Miesieczne!J62)</f>
        <v>97.6</v>
      </c>
      <c r="JA63" s="22" t="str">
        <f>IF([21]Miesieczne!K62=0,"",[21]Miesieczne!K62)</f>
        <v/>
      </c>
      <c r="JB63" s="6" t="s">
        <v>569</v>
      </c>
      <c r="JC63" s="6"/>
      <c r="JD63" s="21">
        <f>IF([22]Miesieczne!D62=0,".",[22]Miesieczne!D62)</f>
        <v>50637.4</v>
      </c>
      <c r="JE63" s="22" t="str">
        <f>IF([22]Miesieczne!E62=0,"",[22]Miesieczne!E62)</f>
        <v/>
      </c>
      <c r="JF63" s="6">
        <f>IF([22]Miesieczne!F62=0,".",[22]Miesieczne!F62)</f>
        <v>52454.2</v>
      </c>
      <c r="JG63" s="6" t="str">
        <f>IF([22]Miesieczne!G62=0,"",[22]Miesieczne!G62)</f>
        <v/>
      </c>
      <c r="JH63" s="21">
        <f>IF([22]Miesieczne!H62=0,".",[22]Miesieczne!H62)</f>
        <v>-1816.8</v>
      </c>
      <c r="JI63" s="22" t="str">
        <f>IF([22]Miesieczne!I62=0,"",[22]Miesieczne!I62)</f>
        <v/>
      </c>
      <c r="JJ63" s="6">
        <f>IF([22]Miesieczne!J62=0,".",[22]Miesieczne!J62)</f>
        <v>100.6</v>
      </c>
      <c r="JK63" s="6" t="str">
        <f>IF([22]Miesieczne!K62=0,"",[22]Miesieczne!K62)</f>
        <v/>
      </c>
      <c r="JL63" s="21">
        <f>IF([22]Miesieczne!L62=0,".",[22]Miesieczne!L62)</f>
        <v>90.6</v>
      </c>
      <c r="JM63" s="22" t="str">
        <f>IF([22]Miesieczne!M62=0,"",[22]Miesieczne!M62)</f>
        <v/>
      </c>
      <c r="JN63" s="6">
        <f>IF([22]Miesieczne!N62=0,".",[22]Miesieczne!N62)</f>
        <v>108.5</v>
      </c>
      <c r="JO63" s="6" t="str">
        <f>IF([22]Miesieczne!O62=0,"",[22]Miesieczne!O62)</f>
        <v/>
      </c>
      <c r="JP63" s="21">
        <f>IF([22]Miesieczne!P62=0,".",[22]Miesieczne!P62)</f>
        <v>89.8</v>
      </c>
      <c r="JQ63" s="6" t="str">
        <f>IF([22]Miesieczne!Q62=0,"",[22]Miesieczne!Q62)</f>
        <v/>
      </c>
      <c r="JR63" s="6"/>
      <c r="JS63" s="25"/>
      <c r="JT63" s="25"/>
    </row>
    <row r="64" spans="1:280" s="4" customFormat="1" ht="15" customHeight="1" x14ac:dyDescent="0.2">
      <c r="A64" s="110" t="s">
        <v>285</v>
      </c>
      <c r="B64" s="19">
        <f>IF([1]Wartosci!B63=0,".",[1]Wartosci!B63)</f>
        <v>38492</v>
      </c>
      <c r="C64" s="58" t="str">
        <f>IF([1]Wartosci!C63=0,"",[1]Wartosci!C63)</f>
        <v/>
      </c>
      <c r="D64" s="19">
        <f>IF([2]Wartosci!B63=0,".",[2]Wartosci!B63)</f>
        <v>5537</v>
      </c>
      <c r="E64" s="58" t="str">
        <f>IF([2]Wartosci!C63=0,"",[2]Wartosci!C63)</f>
        <v/>
      </c>
      <c r="F64" s="63">
        <f>IF([2]Miesieczne_I!B63=0,".",[2]Miesieczne_I!B63)</f>
        <v>98.7</v>
      </c>
      <c r="G64" s="63" t="str">
        <f>IF([2]Miesieczne_I!C63=0,"",[2]Miesieczne_I!C63)</f>
        <v/>
      </c>
      <c r="H64" s="21">
        <f>IF([2]A!B63=0,".",[2]A!B63)</f>
        <v>100.8</v>
      </c>
      <c r="I64" s="22" t="str">
        <f>IF([2]A!C63=0,"",[2]A!C63)</f>
        <v/>
      </c>
      <c r="J64" s="21">
        <f>IF([2]B!B63=0,".",[2]B!B63)</f>
        <v>100</v>
      </c>
      <c r="K64" s="22" t="str">
        <f>IF([2]B!C63=0,"",[2]B!C63)</f>
        <v/>
      </c>
      <c r="L64" s="21">
        <f>IF([3]Wartosci!T63=0,".",[3]Wartosci!T63)</f>
        <v>11.5</v>
      </c>
      <c r="M64" s="22" t="str">
        <f>IF([3]Wartosci!U63=0,"",[3]Wartosci!U63)</f>
        <v/>
      </c>
      <c r="N64" s="24">
        <f>IF([4]Wartosci!B63=0,".",[4]Wartosci!B63)</f>
        <v>3900.49</v>
      </c>
      <c r="O64" s="57" t="str">
        <f>IF([4]Wartosci!C63=0,"",[4]Wartosci!C63)</f>
        <v/>
      </c>
      <c r="P64" s="21">
        <f>IF([4]A!B63=0,".",[4]A!B63)</f>
        <v>103.4</v>
      </c>
      <c r="Q64" s="22" t="str">
        <f>IF([4]A!C63=0,"",[4]A!C63)</f>
        <v/>
      </c>
      <c r="R64" s="21">
        <f>IF([4]B!B63=0,".",[4]B!B63)</f>
        <v>100.2</v>
      </c>
      <c r="S64" s="22" t="str">
        <f>IF([4]B!C63=0,"",[4]B!C63)</f>
        <v/>
      </c>
      <c r="T64" s="64">
        <f>IF([4]Miesieczne!B63=0,".",[4]Miesieczne!B63)</f>
        <v>93.7</v>
      </c>
      <c r="U64" s="64" t="str">
        <f>IF([4]Miesieczne!C63=0,"",[4]Miesieczne!C63)</f>
        <v/>
      </c>
      <c r="V64" s="66">
        <f>IF([4]Miesieczne!D63=0,".",[4]Miesieczne!D63)</f>
        <v>103.7</v>
      </c>
      <c r="W64" s="67" t="str">
        <f>IF([4]Miesieczne!E63=0,"",[4]Miesieczne!E63)</f>
        <v/>
      </c>
      <c r="X64" s="64">
        <f>IF([4]Miesieczne!F63=0,".",[4]Miesieczne!F63)</f>
        <v>100.2</v>
      </c>
      <c r="Y64" s="64" t="str">
        <f>IF([4]Miesieczne!G63=0,"",[4]Miesieczne!G63)</f>
        <v/>
      </c>
      <c r="Z64" s="24">
        <f>IF([5]Wartosci!X63=0,".",[5]Wartosci!X63)</f>
        <v>2002.33</v>
      </c>
      <c r="AA64" s="57" t="str">
        <f>IF([5]Wartosci!Y63=0,"",[5]Wartosci!Y63)</f>
        <v/>
      </c>
      <c r="AB64" s="21">
        <f>IF([5]A!X63=0,".",[5]A!X63)</f>
        <v>103.3</v>
      </c>
      <c r="AC64" s="22" t="str">
        <f>IF([5]A!Y63=0,"",[5]A!Y63)</f>
        <v/>
      </c>
      <c r="AD64" s="21">
        <f>IF([5]B!X63=0,".",[5]B!X63)</f>
        <v>100.3</v>
      </c>
      <c r="AE64" s="22" t="str">
        <f>IF([5]B!Y63=0,"",[5]B!Y63)</f>
        <v/>
      </c>
      <c r="AF64" s="64">
        <f>IF([5]Miesieczne!B63=0,".",[5]Miesieczne!B63)</f>
        <v>97.3</v>
      </c>
      <c r="AG64" s="64" t="str">
        <f>IF([5]Miesieczne!C63=0,"",[5]Miesieczne!C63)</f>
        <v/>
      </c>
      <c r="AH64" s="66">
        <f>IF([5]Miesieczne!D63=0,".",[5]Miesieczne!D63)</f>
        <v>103.7</v>
      </c>
      <c r="AI64" s="67" t="str">
        <f>IF([5]Miesieczne!E63=0,"",[5]Miesieczne!E63)</f>
        <v/>
      </c>
      <c r="AJ64" s="64">
        <f>IF([5]Miesieczne!F63=0,".",[5]Miesieczne!F63)</f>
        <v>100.3</v>
      </c>
      <c r="AK64" s="64" t="str">
        <f>IF([5]Miesieczne!G63=0,"",[5]Miesieczne!G63)</f>
        <v/>
      </c>
      <c r="AL64" s="24">
        <f>IF([5]Wartosci!AH63=0,".",[5]Wartosci!AH63)</f>
        <v>1140.48</v>
      </c>
      <c r="AM64" s="57" t="str">
        <f>IF([5]Wartosci!AI63=0,"",[5]Wartosci!AI63)</f>
        <v/>
      </c>
      <c r="AN64" s="21">
        <f>IF([5]A!AH63=0,".",[5]A!AH63)</f>
        <v>101.5</v>
      </c>
      <c r="AO64" s="22" t="str">
        <f>IF([5]A!AI63=0,"",[5]A!AI63)</f>
        <v/>
      </c>
      <c r="AP64" s="21">
        <f>IF([5]B!AH63=0,".",[5]B!AH63)</f>
        <v>100.1</v>
      </c>
      <c r="AQ64" s="22" t="str">
        <f>IF([5]B!AI63=0,"",[5]B!AI63)</f>
        <v/>
      </c>
      <c r="AR64" s="21">
        <f>IF([5]Miesieczne!H63=0,".",[5]Miesieczne!H63)</f>
        <v>96.2</v>
      </c>
      <c r="AS64" s="22" t="str">
        <f>IF([5]Miesieczne!I63=0,"",[5]Miesieczne!I63)</f>
        <v/>
      </c>
      <c r="AT64" s="21">
        <f>IF([5]Miesieczne!J63=0,".",[5]Miesieczne!J63)</f>
        <v>101.9</v>
      </c>
      <c r="AU64" s="22" t="str">
        <f>IF([5]Miesieczne!K63=0,"",[5]Miesieczne!K63)</f>
        <v/>
      </c>
      <c r="AV64" s="21">
        <f>IF([5]Miesieczne!L63=0,".",[5]Miesieczne!L63)</f>
        <v>100.1</v>
      </c>
      <c r="AW64" s="22" t="str">
        <f>IF([5]Miesieczne!M63=0,"",[5]Miesieczne!M63)</f>
        <v/>
      </c>
      <c r="AX64" s="21">
        <f>IF([6]Miesieczne!B63=0,".",[6]Miesieczne!B63)</f>
        <v>578.5</v>
      </c>
      <c r="AY64" s="22" t="str">
        <f>IF([6]Miesieczne!C63=0,"",[6]Miesieczne!C63)</f>
        <v/>
      </c>
      <c r="AZ64" s="21">
        <f>IF([6]Miesieczne!D63=0,".",[6]Miesieczne!D63)</f>
        <v>1003.4</v>
      </c>
      <c r="BA64" s="22" t="str">
        <f>IF([6]Miesieczne!E63=0,"",[6]Miesieczne!E63)</f>
        <v/>
      </c>
      <c r="BB64" s="21">
        <f>IF([6]Miesieczne!F63=0,".",[6]Miesieczne!F63)</f>
        <v>1021.8</v>
      </c>
      <c r="BC64" s="22" t="str">
        <f>IF([6]Miesieczne!G63=0,"",[6]Miesieczne!G63)</f>
        <v/>
      </c>
      <c r="BD64" s="21">
        <f>IF([7]Miesieczne!B63=0,".",[7]Miesieczne!B63)</f>
        <v>1005.6</v>
      </c>
      <c r="BE64" s="22" t="str">
        <f>IF([7]Miesieczne!C63=0,"",[7]Miesieczne!C63)</f>
        <v/>
      </c>
      <c r="BF64" s="21">
        <f>IF([7]Miesieczne!D63=0,".",[7]Miesieczne!D63)</f>
        <v>159.5</v>
      </c>
      <c r="BG64" s="22" t="str">
        <f>IF([7]Miesieczne!E63=0,"",[7]Miesieczne!E63)</f>
        <v/>
      </c>
      <c r="BH64" s="24">
        <f>IF([7]Miesieczne!F63=0,".",[7]Miesieczne!F63)</f>
        <v>2.5</v>
      </c>
      <c r="BI64" s="57" t="str">
        <f>IF([7]Miesieczne!G63=0,"",[7]Miesieczne!G63)</f>
        <v/>
      </c>
      <c r="BJ64" s="24">
        <f>IF([7]Miesieczne!H63=0,".",[7]Miesieczne!H63)</f>
        <v>4</v>
      </c>
      <c r="BK64" s="57" t="str">
        <f>IF([7]Miesieczne!I63=0,"",[7]Miesieczne!I63)</f>
        <v/>
      </c>
      <c r="BL64" s="24">
        <f>IF([7]Miesieczne!J63=0,".",[7]Miesieczne!J63)</f>
        <v>1</v>
      </c>
      <c r="BM64" s="57" t="str">
        <f>IF([7]Miesieczne!K63=0,"",[7]Miesieczne!K63)</f>
        <v/>
      </c>
      <c r="BN64" s="24">
        <f>IF([7]Miesieczne!L63=0,".",[7]Miesieczne!L63)</f>
        <v>2.75</v>
      </c>
      <c r="BO64" s="57" t="str">
        <f>IF([7]Miesieczne!M63=0,"",[7]Miesieczne!M63)</f>
        <v/>
      </c>
      <c r="BP64" s="21">
        <f>IF([7]Miesieczne!N63=0,".",[7]Miesieczne!N63)</f>
        <v>1</v>
      </c>
      <c r="BQ64" s="22" t="str">
        <f>IF([7]Miesieczne!O63=0,"",[7]Miesieczne!O63)</f>
        <v/>
      </c>
      <c r="BR64" s="21">
        <f>IF([7]Miesieczne!P63=0,".",[7]Miesieczne!P63)</f>
        <v>2.5</v>
      </c>
      <c r="BS64" s="22" t="str">
        <f>IF([7]Miesieczne!Q63=0,"",[7]Miesieczne!Q63)</f>
        <v/>
      </c>
      <c r="BT64" s="21">
        <f>IF([7]Miesieczne!R63=0,".",[7]Miesieczne!R63)</f>
        <v>1.1000000000000001</v>
      </c>
      <c r="BU64" s="22" t="str">
        <f>IF([7]Miesieczne!S63=0,"",[7]Miesieczne!S63)</f>
        <v/>
      </c>
      <c r="BV64" s="21">
        <f>IF([7]Miesieczne!T63=0,".",[7]Miesieczne!T63)</f>
        <v>2.6</v>
      </c>
      <c r="BW64" s="22" t="str">
        <f>IF([7]Miesieczne!U63=0,"",[7]Miesieczne!U63)</f>
        <v/>
      </c>
      <c r="BX64" s="21">
        <f>IF([8]Wartosci!B63=0,".",[8]Wartosci!B63)</f>
        <v>8.4</v>
      </c>
      <c r="BY64" s="22" t="str">
        <f>IF([8]Wartosci!C63=0,"",[8]Wartosci!C63)</f>
        <v/>
      </c>
      <c r="BZ64" s="21">
        <f>IF([9]A!B63=0,".",[9]A!B63)</f>
        <v>90.4</v>
      </c>
      <c r="CA64" s="22" t="str">
        <f>IF([9]A!C63=0,"",[9]A!C63)</f>
        <v/>
      </c>
      <c r="CB64" s="21">
        <f>IF([9]B!B63=0,".",[9]B!B63)</f>
        <v>99.8</v>
      </c>
      <c r="CC64" s="22" t="str">
        <f>IF([9]B!C63=0,"",[9]B!C63)</f>
        <v/>
      </c>
      <c r="CD64" s="21">
        <f>IF([9]A!D63=0,".",[9]A!D63)</f>
        <v>105.7</v>
      </c>
      <c r="CE64" s="22" t="str">
        <f>IF([9]A!E63=0,"",[9]A!E63)</f>
        <v/>
      </c>
      <c r="CF64" s="21">
        <f>IF([9]B!D63=0,".",[9]B!D63)</f>
        <v>99.3</v>
      </c>
      <c r="CG64" s="22" t="str">
        <f>IF([9]B!E63=0,"",[9]B!E63)</f>
        <v/>
      </c>
      <c r="CH64" s="21">
        <f>IF([9]A!N63=0,".",[9]A!N63)</f>
        <v>95.8</v>
      </c>
      <c r="CI64" s="22" t="str">
        <f>IF([9]A!O63=0,"",[9]A!O63)</f>
        <v/>
      </c>
      <c r="CJ64" s="21">
        <f>IF([9]B!N63=0,".",[9]B!N63)</f>
        <v>97.7</v>
      </c>
      <c r="CK64" s="22" t="str">
        <f>IF([9]B!O63=0,"",[9]B!O63)</f>
        <v/>
      </c>
      <c r="CL64" s="21">
        <f>IF([9]A!P63=0,".",[9]A!P63)</f>
        <v>83</v>
      </c>
      <c r="CM64" s="22" t="str">
        <f>IF([9]A!Q63=0,"",[9]A!Q63)</f>
        <v/>
      </c>
      <c r="CN64" s="21">
        <f>IF([9]B!P63=0,".",[9]B!P63)</f>
        <v>95.2</v>
      </c>
      <c r="CO64" s="22" t="str">
        <f>IF([9]B!Q63=0,"",[9]B!Q63)</f>
        <v/>
      </c>
      <c r="CP64" s="21">
        <f>IF([10]A!B63=0,".",[10]A!B63)</f>
        <v>98.4</v>
      </c>
      <c r="CQ64" s="22" t="str">
        <f>IF([10]A!C63=0,"",[10]A!C63)</f>
        <v/>
      </c>
      <c r="CR64" s="21">
        <f>IF([10]B!B63=0,".",[10]B!B63)</f>
        <v>100</v>
      </c>
      <c r="CS64" s="22" t="str">
        <f>IF([10]B!C63=0,"",[10]B!C63)</f>
        <v/>
      </c>
      <c r="CT64" s="21">
        <f>IF([10]C_miesieczne!B63=0,".",[10]C_miesieczne!B63)</f>
        <v>99.4</v>
      </c>
      <c r="CU64" s="22" t="str">
        <f>IF([10]C_miesieczne!C63=0,"",[10]C_miesieczne!C63)</f>
        <v/>
      </c>
      <c r="CV64" s="21">
        <f>IF([10]A!D63=0,".",[10]A!D63)</f>
        <v>97.9</v>
      </c>
      <c r="CW64" s="22" t="str">
        <f>IF([10]A!E63=0,"",[10]A!E63)</f>
        <v/>
      </c>
      <c r="CX64" s="21">
        <f>IF([10]B!D63=0,".",[10]B!D63)</f>
        <v>100.5</v>
      </c>
      <c r="CY64" s="22" t="str">
        <f>IF([10]B!E63=0,"",[10]B!E63)</f>
        <v/>
      </c>
      <c r="CZ64" s="21">
        <f>IF([10]C_miesieczne!D63=0,".",[10]C_miesieczne!D63)</f>
        <v>99.6</v>
      </c>
      <c r="DA64" s="22" t="str">
        <f>IF([10]C_miesieczne!E63=0,"",[10]C_miesieczne!E63)</f>
        <v/>
      </c>
      <c r="DB64" s="21">
        <f>IF([10]A!H63=0,".",[10]A!H63)</f>
        <v>98.1</v>
      </c>
      <c r="DC64" s="22" t="str">
        <f>IF([10]A!I63=0,"",[10]A!I63)</f>
        <v/>
      </c>
      <c r="DD64" s="21">
        <f>IF([10]B!H63=0,".",[10]B!H63)</f>
        <v>100</v>
      </c>
      <c r="DE64" s="22" t="str">
        <f>IF([10]B!I63=0,"",[10]B!I63)</f>
        <v/>
      </c>
      <c r="DF64" s="21">
        <f>IF([10]C_miesieczne!F63=0,".",[10]C_miesieczne!F63)</f>
        <v>99.2</v>
      </c>
      <c r="DG64" s="22" t="str">
        <f>IF([10]C_miesieczne!G63=0,"",[10]C_miesieczne!G63)</f>
        <v/>
      </c>
      <c r="DH64" s="21">
        <f>IF([10]A!BB63=0,".",[10]A!BB63)</f>
        <v>101.2</v>
      </c>
      <c r="DI64" s="22" t="str">
        <f>IF([10]A!BC63=0,"",[10]A!BC63)</f>
        <v/>
      </c>
      <c r="DJ64" s="21">
        <f>IF([10]B!BB63=0,".",[10]B!BB63)</f>
        <v>100.1</v>
      </c>
      <c r="DK64" s="22" t="str">
        <f>IF([10]B!BC63=0,"",[10]B!BC63)</f>
        <v/>
      </c>
      <c r="DL64" s="21">
        <f>IF([10]C_miesieczne!H63=0,".",[10]C_miesieczne!H63)</f>
        <v>101.2</v>
      </c>
      <c r="DM64" s="22" t="str">
        <f>IF([10]C_miesieczne!I63=0,"",[10]C_miesieczne!I63)</f>
        <v/>
      </c>
      <c r="DN64" s="21">
        <f>IF([10]A!BD63=0,".",[10]A!BD63)</f>
        <v>101.6</v>
      </c>
      <c r="DO64" s="22" t="str">
        <f>IF([10]A!BE63=0,"",[10]A!BE63)</f>
        <v/>
      </c>
      <c r="DP64" s="21">
        <f>IF([10]B!BD63=0,".",[10]B!BD63)</f>
        <v>100.5</v>
      </c>
      <c r="DQ64" s="22" t="str">
        <f>IF([10]B!BE63=0,"",[10]B!BE63)</f>
        <v/>
      </c>
      <c r="DR64" s="21">
        <f>IF([10]C_miesieczne!J63=0,".",[10]C_miesieczne!J63)</f>
        <v>101.8</v>
      </c>
      <c r="DS64" s="22" t="str">
        <f>IF([10]C_miesieczne!K63=0,"",[10]C_miesieczne!K63)</f>
        <v/>
      </c>
      <c r="DT64" s="21">
        <f>IF([11]A_Prod_bud_mont!B63=0,".",[11]A_Prod_bud_mont!B63)</f>
        <v>99.2</v>
      </c>
      <c r="DU64" s="22" t="str">
        <f>IF([11]A_Prod_bud_mont!C63=0,"",[11]A_Prod_bud_mont!C63)</f>
        <v/>
      </c>
      <c r="DV64" s="21">
        <f>IF([11]B_Prod_bud_mont!B63=0,".",[11]B_Prod_bud_mont!B63)</f>
        <v>100</v>
      </c>
      <c r="DW64" s="22" t="str">
        <f>IF([11]B_Prod_bud_mont!C63=0,"",[11]B_Prod_bud_mont!C63)</f>
        <v/>
      </c>
      <c r="DX64" s="21">
        <f>IF([11]Miesieczne!B63=0,".",[11]Miesieczne!B63)</f>
        <v>99.4</v>
      </c>
      <c r="DY64" s="22" t="str">
        <f>IF([11]Miesieczne!C63=0,"",[11]Miesieczne!C63)</f>
        <v/>
      </c>
      <c r="DZ64" s="21">
        <f>IF([12]A!B63=0,".",[12]A!B63)</f>
        <v>99.7</v>
      </c>
      <c r="EA64" s="22" t="str">
        <f>IF([12]A!C63=0,"",[12]A!C63)</f>
        <v/>
      </c>
      <c r="EB64" s="21">
        <f>IF([12]B!B63=0,".",[12]B!B63)</f>
        <v>100</v>
      </c>
      <c r="EC64" s="22" t="str">
        <f>IF([12]B!C63=0,"",[12]B!C63)</f>
        <v/>
      </c>
      <c r="ED64" s="21">
        <f>IF([12]C!B63=0,".",[12]C!B63)</f>
        <v>99.4</v>
      </c>
      <c r="EE64" s="22" t="str">
        <f>IF([12]C!C63=0,"",[12]C!C63)</f>
        <v/>
      </c>
      <c r="EF64" s="21">
        <f>IF([13]Miesieczne!B63=0,".",[13]Miesieczne!B63)</f>
        <v>100.9</v>
      </c>
      <c r="EG64" s="6" t="str">
        <f>IF([13]Miesieczne!C63=0,"",[13]Miesieczne!C63)</f>
        <v/>
      </c>
      <c r="EH64" s="21">
        <f>IF([13]Miesieczne!D63=0,".",[13]Miesieczne!D63)</f>
        <v>103.4</v>
      </c>
      <c r="EI64" s="22" t="str">
        <f>IF([13]Miesieczne!E63=0,"",[13]Miesieczne!E63)</f>
        <v/>
      </c>
      <c r="EJ64" s="6">
        <f>IF([13]Miesieczne!F63=0,".",[13]Miesieczne!F63)</f>
        <v>97.2</v>
      </c>
      <c r="EK64" s="6" t="str">
        <f>IF([13]Miesieczne!G63=0,"",[13]Miesieczne!G63)</f>
        <v/>
      </c>
      <c r="EL64" s="21">
        <f>IF([13]Miesieczne!H63=0,".",[13]Miesieczne!H63)</f>
        <v>103</v>
      </c>
      <c r="EM64" s="22" t="str">
        <f>IF([13]Miesieczne!I63=0,"",[13]Miesieczne!I63)</f>
        <v/>
      </c>
      <c r="EN64" s="6">
        <f>IF([13]Miesieczne!J63=0,".",[13]Miesieczne!J63)</f>
        <v>103.8</v>
      </c>
      <c r="EO64" s="22" t="str">
        <f>IF([13]Miesieczne!K63=0,"",[13]Miesieczne!K63)</f>
        <v/>
      </c>
      <c r="EP64" s="13">
        <v>419.01</v>
      </c>
      <c r="EQ64" s="57"/>
      <c r="ER64" s="13">
        <v>324.75</v>
      </c>
      <c r="ES64" s="13"/>
      <c r="ET64" s="24">
        <v>346.95</v>
      </c>
      <c r="EU64" s="57"/>
      <c r="EV64" s="6">
        <f>IF([14]Wskazniki!B63=0,".",[14]Wskazniki!B63)</f>
        <v>102</v>
      </c>
      <c r="EW64" s="22" t="str">
        <f>IF([14]Wskazniki!C63=0,"",[14]Wskazniki!C63)</f>
        <v/>
      </c>
      <c r="EX64" s="21">
        <f>IF([14]Wskazniki!D63=0,".",[14]Wskazniki!D63)</f>
        <v>108.9</v>
      </c>
      <c r="EY64" s="22" t="str">
        <f>IF([14]Wskazniki!E63=0,"",[14]Wskazniki!E63)</f>
        <v/>
      </c>
      <c r="EZ64" s="6">
        <f>IF([14]Wskazniki!H63=0,".",[14]Wskazniki!H63)</f>
        <v>102.8</v>
      </c>
      <c r="FA64" s="22" t="str">
        <f>IF([14]Wskazniki!I63=0,"",[14]Wskazniki!I63)</f>
        <v/>
      </c>
      <c r="FB64" s="21">
        <f>IF([14]Wskazniki!BB63=0,".",[14]Wskazniki!BB63)</f>
        <v>90.2</v>
      </c>
      <c r="FC64" s="22" t="str">
        <f>IF([14]Wskazniki!BC63=0,"",[14]Wskazniki!BC63)</f>
        <v/>
      </c>
      <c r="FD64" s="6">
        <f>IF([14]Wskazniki!BD63=0,".",[14]Wskazniki!BD63)</f>
        <v>103.3</v>
      </c>
      <c r="FE64" s="22" t="str">
        <f>IF([14]Wskazniki!BE63=0,"",[14]Wskazniki!BE63)</f>
        <v/>
      </c>
      <c r="FF64" s="21">
        <f>IF([15]Miesieczne!B63=0,".",[15]Miesieczne!B63)</f>
        <v>121.2</v>
      </c>
      <c r="FG64" s="22" t="str">
        <f>IF([15]Miesieczne!C63=0,"",[15]Miesieczne!C63)</f>
        <v/>
      </c>
      <c r="FH64" s="6">
        <f>IF([16]A!B63=0,".",[16]A!B63)</f>
        <v>104.2</v>
      </c>
      <c r="FI64" s="22" t="str">
        <f>IF([16]A!C63=0,"",[16]A!C63)</f>
        <v/>
      </c>
      <c r="FJ64" s="21">
        <f>IF([16]A!D63=0,".",[16]A!D63)</f>
        <v>101.3</v>
      </c>
      <c r="FK64" s="22" t="str">
        <f>IF([16]A!E63=0,"",[16]A!E63)</f>
        <v/>
      </c>
      <c r="FL64" s="6">
        <f>IF([16]A!H63=0,".",[16]A!H63)</f>
        <v>105</v>
      </c>
      <c r="FM64" s="22" t="str">
        <f>IF([16]A!I63=0,"",[16]A!I63)</f>
        <v/>
      </c>
      <c r="FN64" s="21">
        <f>IF([16]A!BB63=0,".",[16]A!BB63)</f>
        <v>96.6</v>
      </c>
      <c r="FO64" s="95" t="str">
        <f>IF([16]A!BC63=0,"",[16]A!BC63)</f>
        <v/>
      </c>
      <c r="FP64" s="6">
        <f>IF([16]A!BD63=0,".",[16]A!BD63)</f>
        <v>106.8</v>
      </c>
      <c r="FQ64" s="22" t="str">
        <f>IF([16]A!BE63=0,"",[16]A!BE63)</f>
        <v/>
      </c>
      <c r="FR64" s="21">
        <f>IF([15]A!B63=0,".",[15]A!B63)</f>
        <v>105.6</v>
      </c>
      <c r="FS64" s="22" t="str">
        <f>IF([15]A!C63=0,"",[15]A!C63)</f>
        <v/>
      </c>
      <c r="FT64" s="6">
        <f>IF([16]B!B63=0,".",[16]B!B63)</f>
        <v>116.5</v>
      </c>
      <c r="FU64" s="22" t="str">
        <f>IF([16]B!C63=0,"",[16]B!C63)</f>
        <v/>
      </c>
      <c r="FV64" s="21">
        <f>IF([16]B!D63=0,".",[16]B!D63)</f>
        <v>110.7</v>
      </c>
      <c r="FW64" s="22" t="str">
        <f>IF([16]B!E63=0,"",[16]B!E63)</f>
        <v/>
      </c>
      <c r="FX64" s="6">
        <f>IF([16]B!H63=0,".",[16]B!H63)</f>
        <v>117.9</v>
      </c>
      <c r="FY64" s="22" t="str">
        <f>IF([16]B!I63=0,"",[16]B!I63)</f>
        <v/>
      </c>
      <c r="FZ64" s="21">
        <f>IF([16]B!BB63=0,".",[16]B!BB63)</f>
        <v>107.6</v>
      </c>
      <c r="GA64" s="22" t="str">
        <f>IF([16]B!BC63=0,"",[16]B!BC63)</f>
        <v/>
      </c>
      <c r="GB64" s="6">
        <f>IF([16]B!BD63=0,".",[16]B!BD63)</f>
        <v>107.1</v>
      </c>
      <c r="GC64" s="22" t="str">
        <f>IF([16]B!BE63=0,"",[16]B!BE63)</f>
        <v/>
      </c>
      <c r="GD64" s="21">
        <f>IF([15]B!B63=0,".",[15]B!B63)</f>
        <v>120.1</v>
      </c>
      <c r="GE64" s="22" t="str">
        <f>IF([15]B!C63=0,"",[15]B!C63)</f>
        <v/>
      </c>
      <c r="GF64" s="6">
        <f>IF([14]Miesieczne!B63=0,".",[14]Miesieczne!B63)</f>
        <v>96.6</v>
      </c>
      <c r="GG64" s="6" t="str">
        <f>IF([14]Miesieczne!C63=0,"",[14]Miesieczne!C63)</f>
        <v/>
      </c>
      <c r="GH64" s="21">
        <f>IF([14]Miesieczne!D63=0,".",[14]Miesieczne!D63)</f>
        <v>99.8</v>
      </c>
      <c r="GI64" s="22" t="str">
        <f>IF([14]Miesieczne!E63=0,"",[14]Miesieczne!E63)</f>
        <v/>
      </c>
      <c r="GJ64" s="6">
        <f>IF([14]Miesieczne!F63=0,".",[14]Miesieczne!F63)</f>
        <v>95.7</v>
      </c>
      <c r="GK64" s="6" t="str">
        <f>IF([14]Miesieczne!G63=0,"",[14]Miesieczne!G63)</f>
        <v/>
      </c>
      <c r="GL64" s="21">
        <f>IF([14]Miesieczne!H63=0,".",[14]Miesieczne!H63)</f>
        <v>102.8</v>
      </c>
      <c r="GM64" s="22" t="str">
        <f>IF([14]Miesieczne!I63=0,"",[14]Miesieczne!I63)</f>
        <v/>
      </c>
      <c r="GN64" s="6">
        <f>IF([14]Miesieczne!J63=0,".",[14]Miesieczne!J63)</f>
        <v>100.3</v>
      </c>
      <c r="GO64" s="6" t="str">
        <f>IF([14]Miesieczne!K63=0,"",[14]Miesieczne!K63)</f>
        <v/>
      </c>
      <c r="GP64" s="21">
        <f>IF([15]Miesieczne!D63=0,".",[15]Miesieczne!D63)</f>
        <v>100.3</v>
      </c>
      <c r="GQ64" s="22" t="str">
        <f>IF([15]Miesieczne!E63=0,"",[15]Miesieczne!E63)</f>
        <v/>
      </c>
      <c r="GR64" s="6">
        <f>IF([16]Miesieczne!B63=0,".",[16]Miesieczne!B63)</f>
        <v>102.1</v>
      </c>
      <c r="GS64" s="6" t="str">
        <f>IF([16]Miesieczne!C63=0,"",[16]Miesieczne!C63)</f>
        <v/>
      </c>
      <c r="GT64" s="21">
        <f>IF([16]Miesieczne!D63=0,".",[16]Miesieczne!D63)</f>
        <v>98.1</v>
      </c>
      <c r="GU64" s="22" t="str">
        <f>IF([16]Miesieczne!E63=0,"",[16]Miesieczne!E63)</f>
        <v/>
      </c>
      <c r="GV64" s="6">
        <f>IF([16]Miesieczne!F63=0,".",[16]Miesieczne!F63)</f>
        <v>102.9</v>
      </c>
      <c r="GW64" s="6" t="str">
        <f>IF([16]Miesieczne!G63=0,"",[16]Miesieczne!G63)</f>
        <v/>
      </c>
      <c r="GX64" s="21">
        <f>IF([16]Miesieczne!H63=0,".",[16]Miesieczne!H63)</f>
        <v>96.2</v>
      </c>
      <c r="GY64" s="22" t="str">
        <f>IF([16]Miesieczne!I63=0,"",[16]Miesieczne!I63)</f>
        <v/>
      </c>
      <c r="GZ64" s="6">
        <f>IF([16]Miesieczne!J63=0,".",[16]Miesieczne!J63)</f>
        <v>105.4</v>
      </c>
      <c r="HA64" s="6" t="str">
        <f>IF([16]Miesieczne!K63=0,"",[16]Miesieczne!K63)</f>
        <v/>
      </c>
      <c r="HB64" s="21">
        <f>IF([15]Miesieczne!F63=0,".",[15]Miesieczne!F63)</f>
        <v>104.4</v>
      </c>
      <c r="HC64" s="22" t="str">
        <f>IF([15]Miesieczne!G63=0,"",[15]Miesieczne!G63)</f>
        <v/>
      </c>
      <c r="HD64" s="6">
        <f>IF([16]Miesieczne!L63=0,".",[16]Miesieczne!L63)</f>
        <v>101</v>
      </c>
      <c r="HE64" s="22" t="str">
        <f>IF([16]Miesieczne!M63=0,"",[16]Miesieczne!M63)</f>
        <v/>
      </c>
      <c r="HF64" s="6">
        <f>IF([16]Miesieczne!N63=0,".",[16]Miesieczne!N63)</f>
        <v>97.4</v>
      </c>
      <c r="HG64" s="6" t="str">
        <f>IF([16]Miesieczne!O63=0,"",[16]Miesieczne!O63)</f>
        <v/>
      </c>
      <c r="HH64" s="21">
        <f>IF([16]Miesieczne!P63=0,".",[16]Miesieczne!P63)</f>
        <v>101.1</v>
      </c>
      <c r="HI64" s="22" t="str">
        <f>IF([16]Miesieczne!Q63=0,"",[16]Miesieczne!Q63)</f>
        <v/>
      </c>
      <c r="HJ64" s="6">
        <f>IF([16]Miesieczne!R63=0,".",[16]Miesieczne!R63)</f>
        <v>101.8</v>
      </c>
      <c r="HK64" s="22" t="str">
        <f>IF([16]Miesieczne!S63=0,"",[16]Miesieczne!S63)</f>
        <v/>
      </c>
      <c r="HL64" s="6">
        <f>IF([16]Miesieczne!T63=0,".",[16]Miesieczne!T63)</f>
        <v>101.6</v>
      </c>
      <c r="HM64" s="22" t="str">
        <f>IF([16]Miesieczne!U63=0,"",[16]Miesieczne!U63)</f>
        <v/>
      </c>
      <c r="HN64" s="6">
        <f>IF([15]Miesieczne!H63=0,".",[15]Miesieczne!H63)</f>
        <v>102.8</v>
      </c>
      <c r="HO64" s="6" t="str">
        <f>IF([15]Miesieczne!I63=0,"",[15]Miesieczne!I63)</f>
        <v/>
      </c>
      <c r="HP64" s="21">
        <f>IF([16]Miesieczne!V63=0,".",[16]Miesieczne!V63)</f>
        <v>106.4</v>
      </c>
      <c r="HQ64" s="22" t="str">
        <f>IF([16]Miesieczne!W63=0,"",[16]Miesieczne!W63)</f>
        <v/>
      </c>
      <c r="HR64" s="6">
        <f>IF([16]Miesieczne!X63=0,".",[16]Miesieczne!X63)</f>
        <v>99.5</v>
      </c>
      <c r="HS64" s="6" t="str">
        <f>IF([16]Miesieczne!Y63=0,"",[16]Miesieczne!Y63)</f>
        <v/>
      </c>
      <c r="HT64" s="21">
        <f>IF([16]Miesieczne!Z63=0,".",[16]Miesieczne!Z63)</f>
        <v>125</v>
      </c>
      <c r="HU64" s="22" t="str">
        <f>IF([16]Miesieczne!AA63=0,"",[16]Miesieczne!AA63)</f>
        <v/>
      </c>
      <c r="HV64" s="6">
        <f>IF([16]Miesieczne!AB63=0,".",[16]Miesieczne!AB63)</f>
        <v>108</v>
      </c>
      <c r="HW64" s="6" t="str">
        <f>IF([16]Miesieczne!AC63=0,"",[16]Miesieczne!AC63)</f>
        <v/>
      </c>
      <c r="HX64" s="21">
        <f>IF([16]Miesieczne!AD63=0,".",[16]Miesieczne!AD63)</f>
        <v>97.4</v>
      </c>
      <c r="HY64" s="22" t="str">
        <f>IF([16]Miesieczne!AE63=0,"",[16]Miesieczne!AE63)</f>
        <v/>
      </c>
      <c r="HZ64" s="6">
        <f>IF([16]Miesieczne!AF63=0,".",[16]Miesieczne!AF63)</f>
        <v>132.30000000000001</v>
      </c>
      <c r="IA64" s="6" t="str">
        <f>IF([16]Miesieczne!AG63=0,"",[16]Miesieczne!AG63)</f>
        <v/>
      </c>
      <c r="IB64" s="19">
        <f>IF([17]Miesieczne!B63=0,".",[17]Miesieczne!B63)</f>
        <v>6466</v>
      </c>
      <c r="IC64" s="58" t="str">
        <f>IF([17]Miesieczne!C63=0,"",[17]Miesieczne!C63)</f>
        <v/>
      </c>
      <c r="ID64" s="3">
        <f>IF([17]Miesieczne!D63=0,".",[17]Miesieczne!D63)</f>
        <v>749</v>
      </c>
      <c r="IE64" s="3" t="str">
        <f>IF([17]Miesieczne!E63=0,"",[17]Miesieczne!E63)</f>
        <v/>
      </c>
      <c r="IF64" s="19">
        <f>IF([18]Miesieczne!B63=0,".",[18]Miesieczne!B63)</f>
        <v>12810</v>
      </c>
      <c r="IG64" s="58" t="str">
        <f>IF([18]Miesieczne!C63=0,"",[18]Miesieczne!C63)</f>
        <v/>
      </c>
      <c r="IH64" s="3">
        <v>1980</v>
      </c>
      <c r="II64" s="3"/>
      <c r="IJ64" s="19">
        <f>IF([19]Wartosci_miesieczne!B63=0,".",[19]Wartosci_miesieczne!B63)</f>
        <v>11321</v>
      </c>
      <c r="IK64" s="22" t="str">
        <f>IF([19]Wartosci_miesieczne!C63=0,"",[19]Wartosci_miesieczne!C63)</f>
        <v/>
      </c>
      <c r="IL64" s="6">
        <f>IF(ROUND([20]Wartosci!B63/1000,1)=0,".",ROUND([20]Wartosci!B63/1000,1))</f>
        <v>43.9</v>
      </c>
      <c r="IM64" s="22" t="str">
        <f>IF([20]Wartosci!C63=0,"",[20]Wartosci!C63)</f>
        <v/>
      </c>
      <c r="IN64" s="21">
        <f>IF([21]Miesieczne!B63=0,".",[21]Miesieczne!B63)</f>
        <v>95.6</v>
      </c>
      <c r="IO64" s="22" t="str">
        <f>IF([21]Miesieczne!C63=0,"",[21]Miesieczne!C63)</f>
        <v/>
      </c>
      <c r="IP64" s="6">
        <f>IF([21]Miesieczne!D63=0,".",[21]Miesieczne!D63)</f>
        <v>100.2</v>
      </c>
      <c r="IQ64" s="6" t="str">
        <f>IF([21]Miesieczne!E63=0,"",[21]Miesieczne!E63)</f>
        <v/>
      </c>
      <c r="IR64" s="21">
        <f>IF([21]Miesieczne!F63=0,".",[21]Miesieczne!F63)</f>
        <v>94.3</v>
      </c>
      <c r="IS64" s="22" t="str">
        <f>IF([21]Miesieczne!G63=0,"",[21]Miesieczne!G63)</f>
        <v/>
      </c>
      <c r="IT64" s="6">
        <f>IF([21]Miesieczne!H63=0,".",[21]Miesieczne!H63)</f>
        <v>97.5</v>
      </c>
      <c r="IU64" s="6" t="str">
        <f>IF([21]Miesieczne!I63=0,"",[21]Miesieczne!I63)</f>
        <v/>
      </c>
      <c r="IV64" s="21">
        <f>IF([21]Ceny_stale_A!B63=0,".",[21]Ceny_stale_A!B63)</f>
        <v>103</v>
      </c>
      <c r="IW64" s="95" t="str">
        <f>IF([21]Ceny_stale_A!C63=0,"",[21]Ceny_stale_A!C63)</f>
        <v/>
      </c>
      <c r="IX64" s="96" t="s">
        <v>569</v>
      </c>
      <c r="IY64" s="6"/>
      <c r="IZ64" s="21">
        <f>IF([21]Miesieczne!J63=0,".",[21]Miesieczne!J63)</f>
        <v>96.9</v>
      </c>
      <c r="JA64" s="22" t="str">
        <f>IF([21]Miesieczne!K63=0,"",[21]Miesieczne!K63)</f>
        <v/>
      </c>
      <c r="JB64" s="6" t="s">
        <v>569</v>
      </c>
      <c r="JC64" s="6"/>
      <c r="JD64" s="21">
        <f>IF([22]Miesieczne!D63=0,".",[22]Miesieczne!D63)</f>
        <v>62470.7</v>
      </c>
      <c r="JE64" s="22" t="str">
        <f>IF([22]Miesieczne!E63=0,"",[22]Miesieczne!E63)</f>
        <v/>
      </c>
      <c r="JF64" s="6">
        <f>IF([22]Miesieczne!F63=0,".",[22]Miesieczne!F63)</f>
        <v>61593.1</v>
      </c>
      <c r="JG64" s="6" t="str">
        <f>IF([22]Miesieczne!G63=0,"",[22]Miesieczne!G63)</f>
        <v/>
      </c>
      <c r="JH64" s="21">
        <f>IF([22]Miesieczne!H63=0,".",[22]Miesieczne!H63)</f>
        <v>877.6</v>
      </c>
      <c r="JI64" s="22" t="str">
        <f>IF([22]Miesieczne!I63=0,"",[22]Miesieczne!I63)</f>
        <v/>
      </c>
      <c r="JJ64" s="6">
        <f>IF([22]Miesieczne!J63=0,".",[22]Miesieczne!J63)</f>
        <v>104.8</v>
      </c>
      <c r="JK64" s="6" t="str">
        <f>IF([22]Miesieczne!K63=0,"",[22]Miesieczne!K63)</f>
        <v/>
      </c>
      <c r="JL64" s="21">
        <f>IF([22]Miesieczne!L63=0,".",[22]Miesieczne!L63)</f>
        <v>119.3</v>
      </c>
      <c r="JM64" s="22" t="str">
        <f>IF([22]Miesieczne!M63=0,"",[22]Miesieczne!M63)</f>
        <v/>
      </c>
      <c r="JN64" s="6">
        <f>IF([22]Miesieczne!N63=0,".",[22]Miesieczne!N63)</f>
        <v>110.4</v>
      </c>
      <c r="JO64" s="6" t="str">
        <f>IF([22]Miesieczne!O63=0,"",[22]Miesieczne!O63)</f>
        <v/>
      </c>
      <c r="JP64" s="21">
        <f>IF([22]Miesieczne!P63=0,".",[22]Miesieczne!P63)</f>
        <v>114</v>
      </c>
      <c r="JQ64" s="6" t="str">
        <f>IF([22]Miesieczne!Q63=0,"",[22]Miesieczne!Q63)</f>
        <v/>
      </c>
      <c r="JR64" s="6"/>
      <c r="JS64" s="25"/>
      <c r="JT64" s="25"/>
    </row>
    <row r="65" spans="1:280" s="4" customFormat="1" ht="15" customHeight="1" x14ac:dyDescent="0.2">
      <c r="A65" s="110" t="s">
        <v>286</v>
      </c>
      <c r="B65" s="19">
        <f>IF([1]Wartosci!B64=0,".",[1]Wartosci!B64)</f>
        <v>38491</v>
      </c>
      <c r="C65" s="58" t="str">
        <f>IF([1]Wartosci!C64=0,"",[1]Wartosci!C64)</f>
        <v/>
      </c>
      <c r="D65" s="19">
        <f>IF([2]Wartosci!B64=0,".",[2]Wartosci!B64)</f>
        <v>5545</v>
      </c>
      <c r="E65" s="58" t="str">
        <f>IF([2]Wartosci!C64=0,"",[2]Wartosci!C64)</f>
        <v/>
      </c>
      <c r="F65" s="63">
        <f>IF([2]Miesieczne_I!B64=0,".",[2]Miesieczne_I!B64)</f>
        <v>98.8</v>
      </c>
      <c r="G65" s="63" t="str">
        <f>IF([2]Miesieczne_I!C64=0,"",[2]Miesieczne_I!C64)</f>
        <v/>
      </c>
      <c r="H65" s="21">
        <f>IF([2]A!B64=0,".",[2]A!B64)</f>
        <v>100.8</v>
      </c>
      <c r="I65" s="22" t="str">
        <f>IF([2]A!C64=0,"",[2]A!C64)</f>
        <v/>
      </c>
      <c r="J65" s="21">
        <f>IF([2]B!B64=0,".",[2]B!B64)</f>
        <v>100.1</v>
      </c>
      <c r="K65" s="22" t="str">
        <f>IF([2]B!C64=0,"",[2]B!C64)</f>
        <v/>
      </c>
      <c r="L65" s="21">
        <f>IF([3]Wartosci!T64=0,".",[3]Wartosci!T64)</f>
        <v>11.3</v>
      </c>
      <c r="M65" s="22" t="str">
        <f>IF([3]Wartosci!U64=0,"",[3]Wartosci!U64)</f>
        <v/>
      </c>
      <c r="N65" s="24">
        <f>IF([4]Wartosci!B64=0,".",[4]Wartosci!B64)</f>
        <v>3980.92</v>
      </c>
      <c r="O65" s="57" t="str">
        <f>IF([4]Wartosci!C64=0,"",[4]Wartosci!C64)</f>
        <v/>
      </c>
      <c r="P65" s="21">
        <f>IF([4]A!B64=0,".",[4]A!B64)</f>
        <v>103.8</v>
      </c>
      <c r="Q65" s="22" t="str">
        <f>IF([4]A!C64=0,"",[4]A!C64)</f>
        <v/>
      </c>
      <c r="R65" s="21">
        <f>IF([4]B!B64=0,".",[4]B!B64)</f>
        <v>102.1</v>
      </c>
      <c r="S65" s="22" t="str">
        <f>IF([4]B!C64=0,"",[4]B!C64)</f>
        <v/>
      </c>
      <c r="T65" s="64">
        <f>IF([4]Miesieczne!B64=0,".",[4]Miesieczne!B64)</f>
        <v>95.7</v>
      </c>
      <c r="U65" s="64" t="str">
        <f>IF([4]Miesieczne!C64=0,"",[4]Miesieczne!C64)</f>
        <v/>
      </c>
      <c r="V65" s="66">
        <f>IF([4]Miesieczne!D64=0,".",[4]Miesieczne!D64)</f>
        <v>104.3</v>
      </c>
      <c r="W65" s="67" t="str">
        <f>IF([4]Miesieczne!E64=0,"",[4]Miesieczne!E64)</f>
        <v/>
      </c>
      <c r="X65" s="64">
        <f>IF([4]Miesieczne!F64=0,".",[4]Miesieczne!F64)</f>
        <v>102.1</v>
      </c>
      <c r="Y65" s="64" t="str">
        <f>IF([4]Miesieczne!G64=0,"",[4]Miesieczne!G64)</f>
        <v/>
      </c>
      <c r="Z65" s="24">
        <f>IF([5]Wartosci!X64=0,".",[5]Wartosci!X64)</f>
        <v>2004.15</v>
      </c>
      <c r="AA65" s="57" t="str">
        <f>IF([5]Wartosci!Y64=0,"",[5]Wartosci!Y64)</f>
        <v/>
      </c>
      <c r="AB65" s="21">
        <f>IF([5]A!X64=0,".",[5]A!X64)</f>
        <v>103.1</v>
      </c>
      <c r="AC65" s="22" t="str">
        <f>IF([5]A!Y64=0,"",[5]A!Y64)</f>
        <v/>
      </c>
      <c r="AD65" s="21">
        <f>IF([5]B!X64=0,".",[5]B!X64)</f>
        <v>100.1</v>
      </c>
      <c r="AE65" s="22" t="str">
        <f>IF([5]B!Y64=0,"",[5]B!Y64)</f>
        <v/>
      </c>
      <c r="AF65" s="64">
        <f>IF([5]Miesieczne!B64=0,".",[5]Miesieczne!B64)</f>
        <v>97.5</v>
      </c>
      <c r="AG65" s="64" t="str">
        <f>IF([5]Miesieczne!C64=0,"",[5]Miesieczne!C64)</f>
        <v/>
      </c>
      <c r="AH65" s="66">
        <f>IF([5]Miesieczne!D64=0,".",[5]Miesieczne!D64)</f>
        <v>103.7</v>
      </c>
      <c r="AI65" s="67" t="str">
        <f>IF([5]Miesieczne!E64=0,"",[5]Miesieczne!E64)</f>
        <v/>
      </c>
      <c r="AJ65" s="64">
        <f>IF([5]Miesieczne!F64=0,".",[5]Miesieczne!F64)</f>
        <v>100.2</v>
      </c>
      <c r="AK65" s="64" t="str">
        <f>IF([5]Miesieczne!G64=0,"",[5]Miesieczne!G64)</f>
        <v/>
      </c>
      <c r="AL65" s="24">
        <f>IF([5]Wartosci!AH64=0,".",[5]Wartosci!AH64)</f>
        <v>1162.27</v>
      </c>
      <c r="AM65" s="57" t="str">
        <f>IF([5]Wartosci!AI64=0,"",[5]Wartosci!AI64)</f>
        <v/>
      </c>
      <c r="AN65" s="21">
        <f>IF([5]A!AH64=0,".",[5]A!AH64)</f>
        <v>101.3</v>
      </c>
      <c r="AO65" s="22" t="str">
        <f>IF([5]A!AI64=0,"",[5]A!AI64)</f>
        <v/>
      </c>
      <c r="AP65" s="21">
        <f>IF([5]B!AH64=0,".",[5]B!AH64)</f>
        <v>101.9</v>
      </c>
      <c r="AQ65" s="22" t="str">
        <f>IF([5]B!AI64=0,"",[5]B!AI64)</f>
        <v/>
      </c>
      <c r="AR65" s="21">
        <f>IF([5]Miesieczne!H64=0,".",[5]Miesieczne!H64)</f>
        <v>98.1</v>
      </c>
      <c r="AS65" s="22" t="str">
        <f>IF([5]Miesieczne!I64=0,"",[5]Miesieczne!I64)</f>
        <v/>
      </c>
      <c r="AT65" s="21">
        <f>IF([5]Miesieczne!J64=0,".",[5]Miesieczne!J64)</f>
        <v>102</v>
      </c>
      <c r="AU65" s="22" t="str">
        <f>IF([5]Miesieczne!K64=0,"",[5]Miesieczne!K64)</f>
        <v/>
      </c>
      <c r="AV65" s="21">
        <f>IF([5]Miesieczne!L64=0,".",[5]Miesieczne!L64)</f>
        <v>102</v>
      </c>
      <c r="AW65" s="22" t="str">
        <f>IF([5]Miesieczne!M64=0,"",[5]Miesieczne!M64)</f>
        <v/>
      </c>
      <c r="AX65" s="21">
        <f>IF([6]Miesieczne!B64=0,".",[6]Miesieczne!B64)</f>
        <v>574.6</v>
      </c>
      <c r="AY65" s="22" t="str">
        <f>IF([6]Miesieczne!C64=0,"",[6]Miesieczne!C64)</f>
        <v/>
      </c>
      <c r="AZ65" s="21">
        <f>IF([6]Miesieczne!D64=0,".",[6]Miesieczne!D64)</f>
        <v>1011.9</v>
      </c>
      <c r="BA65" s="22" t="str">
        <f>IF([6]Miesieczne!E64=0,"",[6]Miesieczne!E64)</f>
        <v/>
      </c>
      <c r="BB65" s="21">
        <f>IF([6]Miesieczne!F64=0,".",[6]Miesieczne!F64)</f>
        <v>1028.7</v>
      </c>
      <c r="BC65" s="22" t="str">
        <f>IF([6]Miesieczne!G64=0,"",[6]Miesieczne!G64)</f>
        <v/>
      </c>
      <c r="BD65" s="21">
        <f>IF([7]Miesieczne!B64=0,".",[7]Miesieczne!B64)</f>
        <v>1009.2</v>
      </c>
      <c r="BE65" s="22" t="str">
        <f>IF([7]Miesieczne!C64=0,"",[7]Miesieczne!C64)</f>
        <v/>
      </c>
      <c r="BF65" s="21">
        <f>IF([7]Miesieczne!D64=0,".",[7]Miesieczne!D64)</f>
        <v>157.1</v>
      </c>
      <c r="BG65" s="22" t="str">
        <f>IF([7]Miesieczne!E64=0,"",[7]Miesieczne!E64)</f>
        <v/>
      </c>
      <c r="BH65" s="24">
        <f>IF([7]Miesieczne!F64=0,".",[7]Miesieczne!F64)</f>
        <v>2</v>
      </c>
      <c r="BI65" s="57" t="str">
        <f>IF([7]Miesieczne!G64=0,"",[7]Miesieczne!G64)</f>
        <v/>
      </c>
      <c r="BJ65" s="24">
        <f>IF([7]Miesieczne!H64=0,".",[7]Miesieczne!H64)</f>
        <v>3</v>
      </c>
      <c r="BK65" s="57" t="str">
        <f>IF([7]Miesieczne!I64=0,"",[7]Miesieczne!I64)</f>
        <v/>
      </c>
      <c r="BL65" s="24">
        <f>IF([7]Miesieczne!J64=0,".",[7]Miesieczne!J64)</f>
        <v>1</v>
      </c>
      <c r="BM65" s="57" t="str">
        <f>IF([7]Miesieczne!K64=0,"",[7]Miesieczne!K64)</f>
        <v/>
      </c>
      <c r="BN65" s="24">
        <f>IF([7]Miesieczne!L64=0,".",[7]Miesieczne!L64)</f>
        <v>2.25</v>
      </c>
      <c r="BO65" s="57" t="str">
        <f>IF([7]Miesieczne!M64=0,"",[7]Miesieczne!M64)</f>
        <v/>
      </c>
      <c r="BP65" s="21">
        <f>IF([7]Miesieczne!N64=0,".",[7]Miesieczne!N64)</f>
        <v>1</v>
      </c>
      <c r="BQ65" s="22" t="str">
        <f>IF([7]Miesieczne!O64=0,"",[7]Miesieczne!O64)</f>
        <v/>
      </c>
      <c r="BR65" s="21">
        <f>IF([7]Miesieczne!P64=0,".",[7]Miesieczne!P64)</f>
        <v>2.5</v>
      </c>
      <c r="BS65" s="22" t="str">
        <f>IF([7]Miesieczne!Q64=0,"",[7]Miesieczne!Q64)</f>
        <v/>
      </c>
      <c r="BT65" s="21">
        <f>IF([7]Miesieczne!R64=0,".",[7]Miesieczne!R64)</f>
        <v>0.9</v>
      </c>
      <c r="BU65" s="22" t="str">
        <f>IF([7]Miesieczne!S64=0,"",[7]Miesieczne!S64)</f>
        <v/>
      </c>
      <c r="BV65" s="21">
        <f>IF([7]Miesieczne!T64=0,".",[7]Miesieczne!T64)</f>
        <v>2.4</v>
      </c>
      <c r="BW65" s="22" t="str">
        <f>IF([7]Miesieczne!U64=0,"",[7]Miesieczne!U64)</f>
        <v/>
      </c>
      <c r="BX65" s="21">
        <f>IF([8]Wartosci!B64=0,".",[8]Wartosci!B64)</f>
        <v>7.9</v>
      </c>
      <c r="BY65" s="22" t="str">
        <f>IF([8]Wartosci!C64=0,"",[8]Wartosci!C64)</f>
        <v/>
      </c>
      <c r="BZ65" s="21">
        <f>IF([9]A!B64=0,".",[9]A!B64)</f>
        <v>84.9</v>
      </c>
      <c r="CA65" s="22" t="str">
        <f>IF([9]A!C64=0,"",[9]A!C64)</f>
        <v/>
      </c>
      <c r="CB65" s="21">
        <f>IF([9]B!B64=0,".",[9]B!B64)</f>
        <v>97.8</v>
      </c>
      <c r="CC65" s="22" t="str">
        <f>IF([9]B!C64=0,"",[9]B!C64)</f>
        <v/>
      </c>
      <c r="CD65" s="21">
        <f>IF([9]A!D64=0,".",[9]A!D64)</f>
        <v>99.1</v>
      </c>
      <c r="CE65" s="22" t="str">
        <f>IF([9]A!E64=0,"",[9]A!E64)</f>
        <v/>
      </c>
      <c r="CF65" s="21">
        <f>IF([9]B!D64=0,".",[9]B!D64)</f>
        <v>98.6</v>
      </c>
      <c r="CG65" s="22" t="str">
        <f>IF([9]B!E64=0,"",[9]B!E64)</f>
        <v/>
      </c>
      <c r="CH65" s="21">
        <f>IF([9]A!N64=0,".",[9]A!N64)</f>
        <v>92</v>
      </c>
      <c r="CI65" s="22" t="str">
        <f>IF([9]A!O64=0,"",[9]A!O64)</f>
        <v/>
      </c>
      <c r="CJ65" s="21">
        <f>IF([9]B!N64=0,".",[9]B!N64)</f>
        <v>96</v>
      </c>
      <c r="CK65" s="22" t="str">
        <f>IF([9]B!O64=0,"",[9]B!O64)</f>
        <v/>
      </c>
      <c r="CL65" s="21">
        <f>IF([9]A!P64=0,".",[9]A!P64)</f>
        <v>80.400000000000006</v>
      </c>
      <c r="CM65" s="22" t="str">
        <f>IF([9]A!Q64=0,"",[9]A!Q64)</f>
        <v/>
      </c>
      <c r="CN65" s="21">
        <f>IF([9]B!P64=0,".",[9]B!P64)</f>
        <v>93.2</v>
      </c>
      <c r="CO65" s="22" t="str">
        <f>IF([9]B!Q64=0,"",[9]B!Q64)</f>
        <v/>
      </c>
      <c r="CP65" s="21">
        <f>IF([10]A!B64=0,".",[10]A!B64)</f>
        <v>98.7</v>
      </c>
      <c r="CQ65" s="22" t="str">
        <f>IF([10]A!C64=0,"",[10]A!C64)</f>
        <v/>
      </c>
      <c r="CR65" s="21">
        <f>IF([10]B!B64=0,".",[10]B!B64)</f>
        <v>99.6</v>
      </c>
      <c r="CS65" s="22" t="str">
        <f>IF([10]B!C64=0,"",[10]B!C64)</f>
        <v/>
      </c>
      <c r="CT65" s="21">
        <f>IF([10]C_miesieczne!B64=0,".",[10]C_miesieczne!B64)</f>
        <v>99</v>
      </c>
      <c r="CU65" s="22" t="str">
        <f>IF([10]C_miesieczne!C64=0,"",[10]C_miesieczne!C64)</f>
        <v/>
      </c>
      <c r="CV65" s="21">
        <f>IF([10]A!D64=0,".",[10]A!D64)</f>
        <v>98.8</v>
      </c>
      <c r="CW65" s="22" t="str">
        <f>IF([10]A!E64=0,"",[10]A!E64)</f>
        <v/>
      </c>
      <c r="CX65" s="21">
        <f>IF([10]B!D64=0,".",[10]B!D64)</f>
        <v>100.5</v>
      </c>
      <c r="CY65" s="22" t="str">
        <f>IF([10]B!E64=0,"",[10]B!E64)</f>
        <v/>
      </c>
      <c r="CZ65" s="21">
        <f>IF([10]C_miesieczne!D64=0,".",[10]C_miesieczne!D64)</f>
        <v>100.1</v>
      </c>
      <c r="DA65" s="22" t="str">
        <f>IF([10]C_miesieczne!E64=0,"",[10]C_miesieczne!E64)</f>
        <v/>
      </c>
      <c r="DB65" s="21">
        <f>IF([10]A!H64=0,".",[10]A!H64)</f>
        <v>98.3</v>
      </c>
      <c r="DC65" s="22" t="str">
        <f>IF([10]A!I64=0,"",[10]A!I64)</f>
        <v/>
      </c>
      <c r="DD65" s="21">
        <f>IF([10]B!H64=0,".",[10]B!H64)</f>
        <v>99.5</v>
      </c>
      <c r="DE65" s="22" t="str">
        <f>IF([10]B!I64=0,"",[10]B!I64)</f>
        <v/>
      </c>
      <c r="DF65" s="21">
        <f>IF([10]C_miesieczne!F64=0,".",[10]C_miesieczne!F64)</f>
        <v>98.7</v>
      </c>
      <c r="DG65" s="22" t="str">
        <f>IF([10]C_miesieczne!G64=0,"",[10]C_miesieczne!G64)</f>
        <v/>
      </c>
      <c r="DH65" s="21">
        <f>IF([10]A!BB64=0,".",[10]A!BB64)</f>
        <v>101.2</v>
      </c>
      <c r="DI65" s="22" t="str">
        <f>IF([10]A!BC64=0,"",[10]A!BC64)</f>
        <v/>
      </c>
      <c r="DJ65" s="21">
        <f>IF([10]B!BB64=0,".",[10]B!BB64)</f>
        <v>100</v>
      </c>
      <c r="DK65" s="22" t="str">
        <f>IF([10]B!BC64=0,"",[10]B!BC64)</f>
        <v/>
      </c>
      <c r="DL65" s="21">
        <f>IF([10]C_miesieczne!H64=0,".",[10]C_miesieczne!H64)</f>
        <v>101.2</v>
      </c>
      <c r="DM65" s="22" t="str">
        <f>IF([10]C_miesieczne!I64=0,"",[10]C_miesieczne!I64)</f>
        <v/>
      </c>
      <c r="DN65" s="21">
        <f>IF([10]A!BD64=0,".",[10]A!BD64)</f>
        <v>101.6</v>
      </c>
      <c r="DO65" s="22" t="str">
        <f>IF([10]A!BE64=0,"",[10]A!BE64)</f>
        <v/>
      </c>
      <c r="DP65" s="21">
        <f>IF([10]B!BD64=0,".",[10]B!BD64)</f>
        <v>99.8</v>
      </c>
      <c r="DQ65" s="22" t="str">
        <f>IF([10]B!BE64=0,"",[10]B!BE64)</f>
        <v/>
      </c>
      <c r="DR65" s="21">
        <f>IF([10]C_miesieczne!J64=0,".",[10]C_miesieczne!J64)</f>
        <v>101.6</v>
      </c>
      <c r="DS65" s="22" t="str">
        <f>IF([10]C_miesieczne!K64=0,"",[10]C_miesieczne!K64)</f>
        <v/>
      </c>
      <c r="DT65" s="21">
        <f>IF([11]A_Prod_bud_mont!B64=0,".",[11]A_Prod_bud_mont!B64)</f>
        <v>99.3</v>
      </c>
      <c r="DU65" s="22" t="str">
        <f>IF([11]A_Prod_bud_mont!C64=0,"",[11]A_Prod_bud_mont!C64)</f>
        <v/>
      </c>
      <c r="DV65" s="21">
        <f>IF([11]B_Prod_bud_mont!B64=0,".",[11]B_Prod_bud_mont!B64)</f>
        <v>100</v>
      </c>
      <c r="DW65" s="22" t="str">
        <f>IF([11]B_Prod_bud_mont!C64=0,"",[11]B_Prod_bud_mont!C64)</f>
        <v/>
      </c>
      <c r="DX65" s="21">
        <f>IF([11]Miesieczne!B64=0,".",[11]Miesieczne!B64)</f>
        <v>99.4</v>
      </c>
      <c r="DY65" s="22" t="str">
        <f>IF([11]Miesieczne!C64=0,"",[11]Miesieczne!C64)</f>
        <v/>
      </c>
      <c r="DZ65" s="21">
        <f>IF([12]A!B64=0,".",[12]A!B64)</f>
        <v>99.4</v>
      </c>
      <c r="EA65" s="22" t="str">
        <f>IF([12]A!C64=0,"",[12]A!C64)</f>
        <v/>
      </c>
      <c r="EB65" s="21">
        <f>IF([12]B!B64=0,".",[12]B!B64)</f>
        <v>100</v>
      </c>
      <c r="EC65" s="22" t="str">
        <f>IF([12]B!C64=0,"",[12]B!C64)</f>
        <v/>
      </c>
      <c r="ED65" s="21">
        <f>IF([12]C!B64=0,".",[12]C!B64)</f>
        <v>99.5</v>
      </c>
      <c r="EE65" s="22" t="str">
        <f>IF([12]C!C64=0,"",[12]C!C64)</f>
        <v/>
      </c>
      <c r="EF65" s="21">
        <f>IF([13]Miesieczne!B64=0,".",[13]Miesieczne!B64)</f>
        <v>100.1</v>
      </c>
      <c r="EG65" s="6" t="str">
        <f>IF([13]Miesieczne!C64=0,"",[13]Miesieczne!C64)</f>
        <v/>
      </c>
      <c r="EH65" s="21">
        <f>IF([13]Miesieczne!D64=0,".",[13]Miesieczne!D64)</f>
        <v>99.7</v>
      </c>
      <c r="EI65" s="22" t="str">
        <f>IF([13]Miesieczne!E64=0,"",[13]Miesieczne!E64)</f>
        <v/>
      </c>
      <c r="EJ65" s="6">
        <f>IF([13]Miesieczne!F64=0,".",[13]Miesieczne!F64)</f>
        <v>100</v>
      </c>
      <c r="EK65" s="6" t="str">
        <f>IF([13]Miesieczne!G64=0,"",[13]Miesieczne!G64)</f>
        <v/>
      </c>
      <c r="EL65" s="21">
        <f>IF([13]Miesieczne!H64=0,".",[13]Miesieczne!H64)</f>
        <v>102.4</v>
      </c>
      <c r="EM65" s="22" t="str">
        <f>IF([13]Miesieczne!I64=0,"",[13]Miesieczne!I64)</f>
        <v/>
      </c>
      <c r="EN65" s="6">
        <f>IF([13]Miesieczne!J64=0,".",[13]Miesieczne!J64)</f>
        <v>100.1</v>
      </c>
      <c r="EO65" s="22" t="str">
        <f>IF([13]Miesieczne!K64=0,"",[13]Miesieczne!K64)</f>
        <v/>
      </c>
      <c r="EP65" s="13">
        <v>420.5</v>
      </c>
      <c r="EQ65" s="57"/>
      <c r="ER65" s="13">
        <v>331.52</v>
      </c>
      <c r="ES65" s="13"/>
      <c r="ET65" s="24">
        <v>348.14</v>
      </c>
      <c r="EU65" s="57"/>
      <c r="EV65" s="6">
        <f>IF([14]Wskazniki!B64=0,".",[14]Wskazniki!B64)</f>
        <v>105.6</v>
      </c>
      <c r="EW65" s="22" t="str">
        <f>IF([14]Wskazniki!C64=0,"",[14]Wskazniki!C64)</f>
        <v/>
      </c>
      <c r="EX65" s="21">
        <f>IF([14]Wskazniki!D64=0,".",[14]Wskazniki!D64)</f>
        <v>111.5</v>
      </c>
      <c r="EY65" s="22" t="str">
        <f>IF([14]Wskazniki!E64=0,"",[14]Wskazniki!E64)</f>
        <v/>
      </c>
      <c r="EZ65" s="6">
        <f>IF([14]Wskazniki!H64=0,".",[14]Wskazniki!H64)</f>
        <v>105.5</v>
      </c>
      <c r="FA65" s="22" t="str">
        <f>IF([14]Wskazniki!I64=0,"",[14]Wskazniki!I64)</f>
        <v/>
      </c>
      <c r="FB65" s="21">
        <f>IF([14]Wskazniki!BB64=0,".",[14]Wskazniki!BB64)</f>
        <v>104</v>
      </c>
      <c r="FC65" s="22" t="str">
        <f>IF([14]Wskazniki!BC64=0,"",[14]Wskazniki!BC64)</f>
        <v/>
      </c>
      <c r="FD65" s="6">
        <f>IF([14]Wskazniki!BD64=0,".",[14]Wskazniki!BD64)</f>
        <v>104.1</v>
      </c>
      <c r="FE65" s="22" t="str">
        <f>IF([14]Wskazniki!BE64=0,"",[14]Wskazniki!BE64)</f>
        <v/>
      </c>
      <c r="FF65" s="21">
        <f>IF([15]Miesieczne!B64=0,".",[15]Miesieczne!B64)</f>
        <v>129.69999999999999</v>
      </c>
      <c r="FG65" s="22" t="str">
        <f>IF([15]Miesieczne!C64=0,"",[15]Miesieczne!C64)</f>
        <v/>
      </c>
      <c r="FH65" s="6">
        <f>IF([16]A!B64=0,".",[16]A!B64)</f>
        <v>101.7</v>
      </c>
      <c r="FI65" s="22" t="str">
        <f>IF([16]A!C64=0,"",[16]A!C64)</f>
        <v/>
      </c>
      <c r="FJ65" s="21">
        <f>IF([16]A!D64=0,".",[16]A!D64)</f>
        <v>91.8</v>
      </c>
      <c r="FK65" s="22" t="str">
        <f>IF([16]A!E64=0,"",[16]A!E64)</f>
        <v/>
      </c>
      <c r="FL65" s="6">
        <f>IF([16]A!H64=0,".",[16]A!H64)</f>
        <v>102.8</v>
      </c>
      <c r="FM65" s="22" t="str">
        <f>IF([16]A!I64=0,"",[16]A!I64)</f>
        <v/>
      </c>
      <c r="FN65" s="21">
        <f>IF([16]A!BB64=0,".",[16]A!BB64)</f>
        <v>96.9</v>
      </c>
      <c r="FO65" s="95" t="str">
        <f>IF([16]A!BC64=0,"",[16]A!BC64)</f>
        <v/>
      </c>
      <c r="FP65" s="6">
        <f>IF([16]A!BD64=0,".",[16]A!BD64)</f>
        <v>100.1</v>
      </c>
      <c r="FQ65" s="22" t="str">
        <f>IF([16]A!BE64=0,"",[16]A!BE64)</f>
        <v/>
      </c>
      <c r="FR65" s="21">
        <f>IF([15]A!B64=0,".",[15]A!B64)</f>
        <v>99</v>
      </c>
      <c r="FS65" s="22" t="str">
        <f>IF([15]A!C64=0,"",[15]A!C64)</f>
        <v/>
      </c>
      <c r="FT65" s="6">
        <f>IF([16]B!B64=0,".",[16]B!B64)</f>
        <v>103.6</v>
      </c>
      <c r="FU65" s="22" t="str">
        <f>IF([16]B!C64=0,"",[16]B!C64)</f>
        <v/>
      </c>
      <c r="FV65" s="21">
        <f>IF([16]B!D64=0,".",[16]B!D64)</f>
        <v>102.5</v>
      </c>
      <c r="FW65" s="22" t="str">
        <f>IF([16]B!E64=0,"",[16]B!E64)</f>
        <v/>
      </c>
      <c r="FX65" s="6">
        <f>IF([16]B!H64=0,".",[16]B!H64)</f>
        <v>102.8</v>
      </c>
      <c r="FY65" s="22" t="str">
        <f>IF([16]B!I64=0,"",[16]B!I64)</f>
        <v/>
      </c>
      <c r="FZ65" s="21">
        <f>IF([16]B!BB64=0,".",[16]B!BB64)</f>
        <v>115.3</v>
      </c>
      <c r="GA65" s="22" t="str">
        <f>IF([16]B!BC64=0,"",[16]B!BC64)</f>
        <v/>
      </c>
      <c r="GB65" s="6">
        <f>IF([16]B!BD64=0,".",[16]B!BD64)</f>
        <v>100.7</v>
      </c>
      <c r="GC65" s="22" t="str">
        <f>IF([16]B!BE64=0,"",[16]B!BE64)</f>
        <v/>
      </c>
      <c r="GD65" s="21">
        <f>IF([15]B!B64=0,".",[15]B!B64)</f>
        <v>107</v>
      </c>
      <c r="GE65" s="22" t="str">
        <f>IF([15]B!C64=0,"",[15]B!C64)</f>
        <v/>
      </c>
      <c r="GF65" s="6">
        <f>IF([14]Miesieczne!B64=0,".",[14]Miesieczne!B64)</f>
        <v>96.7</v>
      </c>
      <c r="GG65" s="6" t="str">
        <f>IF([14]Miesieczne!C64=0,"",[14]Miesieczne!C64)</f>
        <v/>
      </c>
      <c r="GH65" s="21">
        <f>IF([14]Miesieczne!D64=0,".",[14]Miesieczne!D64)</f>
        <v>98.1</v>
      </c>
      <c r="GI65" s="22" t="str">
        <f>IF([14]Miesieczne!E64=0,"",[14]Miesieczne!E64)</f>
        <v/>
      </c>
      <c r="GJ65" s="6">
        <f>IF([14]Miesieczne!F64=0,".",[14]Miesieczne!F64)</f>
        <v>96</v>
      </c>
      <c r="GK65" s="6" t="str">
        <f>IF([14]Miesieczne!G64=0,"",[14]Miesieczne!G64)</f>
        <v/>
      </c>
      <c r="GL65" s="21">
        <f>IF([14]Miesieczne!H64=0,".",[14]Miesieczne!H64)</f>
        <v>102</v>
      </c>
      <c r="GM65" s="22" t="str">
        <f>IF([14]Miesieczne!I64=0,"",[14]Miesieczne!I64)</f>
        <v/>
      </c>
      <c r="GN65" s="6">
        <f>IF([14]Miesieczne!J64=0,".",[14]Miesieczne!J64)</f>
        <v>100.2</v>
      </c>
      <c r="GO65" s="6" t="str">
        <f>IF([14]Miesieczne!K64=0,"",[14]Miesieczne!K64)</f>
        <v/>
      </c>
      <c r="GP65" s="21">
        <f>IF([15]Miesieczne!D64=0,".",[15]Miesieczne!D64)</f>
        <v>101.1</v>
      </c>
      <c r="GQ65" s="22" t="str">
        <f>IF([15]Miesieczne!E64=0,"",[15]Miesieczne!E64)</f>
        <v/>
      </c>
      <c r="GR65" s="6">
        <f>IF([16]Miesieczne!B64=0,".",[16]Miesieczne!B64)</f>
        <v>101.9</v>
      </c>
      <c r="GS65" s="6" t="str">
        <f>IF([16]Miesieczne!C64=0,"",[16]Miesieczne!C64)</f>
        <v/>
      </c>
      <c r="GT65" s="21">
        <f>IF([16]Miesieczne!D64=0,".",[16]Miesieczne!D64)</f>
        <v>91.6</v>
      </c>
      <c r="GU65" s="22" t="str">
        <f>IF([16]Miesieczne!E64=0,"",[16]Miesieczne!E64)</f>
        <v/>
      </c>
      <c r="GV65" s="6">
        <f>IF([16]Miesieczne!F64=0,".",[16]Miesieczne!F64)</f>
        <v>103.1</v>
      </c>
      <c r="GW65" s="6" t="str">
        <f>IF([16]Miesieczne!G64=0,"",[16]Miesieczne!G64)</f>
        <v/>
      </c>
      <c r="GX65" s="21">
        <f>IF([16]Miesieczne!H64=0,".",[16]Miesieczne!H64)</f>
        <v>96.9</v>
      </c>
      <c r="GY65" s="22" t="str">
        <f>IF([16]Miesieczne!I64=0,"",[16]Miesieczne!I64)</f>
        <v/>
      </c>
      <c r="GZ65" s="6">
        <f>IF([16]Miesieczne!J64=0,".",[16]Miesieczne!J64)</f>
        <v>100.2</v>
      </c>
      <c r="HA65" s="6" t="str">
        <f>IF([16]Miesieczne!K64=0,"",[16]Miesieczne!K64)</f>
        <v/>
      </c>
      <c r="HB65" s="21">
        <f>IF([15]Miesieczne!F64=0,".",[15]Miesieczne!F64)</f>
        <v>100.5</v>
      </c>
      <c r="HC65" s="22" t="str">
        <f>IF([15]Miesieczne!G64=0,"",[15]Miesieczne!G64)</f>
        <v/>
      </c>
      <c r="HD65" s="6">
        <f>IF([16]Miesieczne!L64=0,".",[16]Miesieczne!L64)</f>
        <v>100.1</v>
      </c>
      <c r="HE65" s="22" t="str">
        <f>IF([16]Miesieczne!M64=0,"",[16]Miesieczne!M64)</f>
        <v/>
      </c>
      <c r="HF65" s="6">
        <f>IF([16]Miesieczne!N64=0,".",[16]Miesieczne!N64)</f>
        <v>98.3</v>
      </c>
      <c r="HG65" s="6" t="str">
        <f>IF([16]Miesieczne!O64=0,"",[16]Miesieczne!O64)</f>
        <v/>
      </c>
      <c r="HH65" s="21">
        <f>IF([16]Miesieczne!P64=0,".",[16]Miesieczne!P64)</f>
        <v>100.3</v>
      </c>
      <c r="HI65" s="22" t="str">
        <f>IF([16]Miesieczne!Q64=0,"",[16]Miesieczne!Q64)</f>
        <v/>
      </c>
      <c r="HJ65" s="6">
        <f>IF([16]Miesieczne!R64=0,".",[16]Miesieczne!R64)</f>
        <v>99.2</v>
      </c>
      <c r="HK65" s="22" t="str">
        <f>IF([16]Miesieczne!S64=0,"",[16]Miesieczne!S64)</f>
        <v/>
      </c>
      <c r="HL65" s="6">
        <f>IF([16]Miesieczne!T64=0,".",[16]Miesieczne!T64)</f>
        <v>99.9</v>
      </c>
      <c r="HM65" s="22" t="str">
        <f>IF([16]Miesieczne!U64=0,"",[16]Miesieczne!U64)</f>
        <v/>
      </c>
      <c r="HN65" s="6">
        <f>IF([15]Miesieczne!H64=0,".",[15]Miesieczne!H64)</f>
        <v>100.8</v>
      </c>
      <c r="HO65" s="6" t="str">
        <f>IF([15]Miesieczne!I64=0,"",[15]Miesieczne!I64)</f>
        <v/>
      </c>
      <c r="HP65" s="21">
        <f>IF([16]Miesieczne!V64=0,".",[16]Miesieczne!V64)</f>
        <v>105.4</v>
      </c>
      <c r="HQ65" s="22" t="str">
        <f>IF([16]Miesieczne!W64=0,"",[16]Miesieczne!W64)</f>
        <v/>
      </c>
      <c r="HR65" s="6">
        <f>IF([16]Miesieczne!X64=0,".",[16]Miesieczne!X64)</f>
        <v>101.8</v>
      </c>
      <c r="HS65" s="6" t="str">
        <f>IF([16]Miesieczne!Y64=0,"",[16]Miesieczne!Y64)</f>
        <v/>
      </c>
      <c r="HT65" s="21">
        <f>IF([16]Miesieczne!Z64=0,".",[16]Miesieczne!Z64)</f>
        <v>99.1</v>
      </c>
      <c r="HU65" s="22" t="str">
        <f>IF([16]Miesieczne!AA64=0,"",[16]Miesieczne!AA64)</f>
        <v/>
      </c>
      <c r="HV65" s="6">
        <f>IF([16]Miesieczne!AB64=0,".",[16]Miesieczne!AB64)</f>
        <v>102.1</v>
      </c>
      <c r="HW65" s="6" t="str">
        <f>IF([16]Miesieczne!AC64=0,"",[16]Miesieczne!AC64)</f>
        <v/>
      </c>
      <c r="HX65" s="21">
        <f>IF([16]Miesieczne!AD64=0,".",[16]Miesieczne!AD64)</f>
        <v>102.1</v>
      </c>
      <c r="HY65" s="22" t="str">
        <f>IF([16]Miesieczne!AE64=0,"",[16]Miesieczne!AE64)</f>
        <v/>
      </c>
      <c r="HZ65" s="6">
        <f>IF([16]Miesieczne!AF64=0,".",[16]Miesieczne!AF64)</f>
        <v>94.6</v>
      </c>
      <c r="IA65" s="6" t="str">
        <f>IF([16]Miesieczne!AG64=0,"",[16]Miesieczne!AG64)</f>
        <v/>
      </c>
      <c r="IB65" s="19">
        <f>IF([17]Miesieczne!B64=0,".",[17]Miesieczne!B64)</f>
        <v>6683</v>
      </c>
      <c r="IC65" s="58" t="str">
        <f>IF([17]Miesieczne!C64=0,"",[17]Miesieczne!C64)</f>
        <v/>
      </c>
      <c r="ID65" s="3">
        <f>IF([17]Miesieczne!D64=0,".",[17]Miesieczne!D64)</f>
        <v>764</v>
      </c>
      <c r="IE65" s="3" t="str">
        <f>IF([17]Miesieczne!E64=0,"",[17]Miesieczne!E64)</f>
        <v/>
      </c>
      <c r="IF65" s="19">
        <f>IF([18]Miesieczne!B64=0,".",[18]Miesieczne!B64)</f>
        <v>13881</v>
      </c>
      <c r="IG65" s="58" t="str">
        <f>IF([18]Miesieczne!C64=0,"",[18]Miesieczne!C64)</f>
        <v/>
      </c>
      <c r="IH65" s="3">
        <v>2133</v>
      </c>
      <c r="II65" s="3"/>
      <c r="IJ65" s="19">
        <f>IF([19]Wartosci_miesieczne!B64=0,".",[19]Wartosci_miesieczne!B64)</f>
        <v>14724</v>
      </c>
      <c r="IK65" s="22" t="str">
        <f>IF([19]Wartosci_miesieczne!C64=0,"",[19]Wartosci_miesieczne!C64)</f>
        <v/>
      </c>
      <c r="IL65" s="6">
        <f>IF(ROUND([20]Wartosci!B64/1000,1)=0,".",ROUND([20]Wartosci!B64/1000,1))</f>
        <v>46</v>
      </c>
      <c r="IM65" s="22" t="str">
        <f>IF([20]Wartosci!C64=0,"",[20]Wartosci!C64)</f>
        <v/>
      </c>
      <c r="IN65" s="21">
        <f>IF([21]Miesieczne!B64=0,".",[21]Miesieczne!B64)</f>
        <v>100</v>
      </c>
      <c r="IO65" s="22" t="str">
        <f>IF([21]Miesieczne!C64=0,"",[21]Miesieczne!C64)</f>
        <v/>
      </c>
      <c r="IP65" s="6">
        <f>IF([21]Miesieczne!D64=0,".",[21]Miesieczne!D64)</f>
        <v>102.1</v>
      </c>
      <c r="IQ65" s="6" t="str">
        <f>IF([21]Miesieczne!E64=0,"",[21]Miesieczne!E64)</f>
        <v/>
      </c>
      <c r="IR65" s="21">
        <f>IF([21]Miesieczne!F64=0,".",[21]Miesieczne!F64)</f>
        <v>95.5</v>
      </c>
      <c r="IS65" s="22" t="str">
        <f>IF([21]Miesieczne!G64=0,"",[21]Miesieczne!G64)</f>
        <v/>
      </c>
      <c r="IT65" s="6">
        <f>IF([21]Miesieczne!H64=0,".",[21]Miesieczne!H64)</f>
        <v>101.4</v>
      </c>
      <c r="IU65" s="6" t="str">
        <f>IF([21]Miesieczne!I64=0,"",[21]Miesieczne!I64)</f>
        <v/>
      </c>
      <c r="IV65" s="21">
        <f>IF([21]Ceny_stale_A!B64=0,".",[21]Ceny_stale_A!B64)</f>
        <v>103.7</v>
      </c>
      <c r="IW65" s="95" t="str">
        <f>IF([21]Ceny_stale_A!C64=0,"",[21]Ceny_stale_A!C64)</f>
        <v/>
      </c>
      <c r="IX65" s="96" t="s">
        <v>569</v>
      </c>
      <c r="IY65" s="6"/>
      <c r="IZ65" s="21">
        <f>IF([21]Miesieczne!J64=0,".",[21]Miesieczne!J64)</f>
        <v>96.9</v>
      </c>
      <c r="JA65" s="22" t="str">
        <f>IF([21]Miesieczne!K64=0,"",[21]Miesieczne!K64)</f>
        <v/>
      </c>
      <c r="JB65" s="6" t="s">
        <v>569</v>
      </c>
      <c r="JC65" s="6"/>
      <c r="JD65" s="21">
        <f>IF([22]Miesieczne!D64=0,".",[22]Miesieczne!D64)</f>
        <v>65554.3</v>
      </c>
      <c r="JE65" s="22" t="str">
        <f>IF([22]Miesieczne!E64=0,"",[22]Miesieczne!E64)</f>
        <v/>
      </c>
      <c r="JF65" s="6">
        <f>IF([22]Miesieczne!F64=0,".",[22]Miesieczne!F64)</f>
        <v>66345.8</v>
      </c>
      <c r="JG65" s="6" t="str">
        <f>IF([22]Miesieczne!G64=0,"",[22]Miesieczne!G64)</f>
        <v/>
      </c>
      <c r="JH65" s="21">
        <f>IF([22]Miesieczne!H64=0,".",[22]Miesieczne!H64)</f>
        <v>-791.5</v>
      </c>
      <c r="JI65" s="22" t="str">
        <f>IF([22]Miesieczne!I64=0,"",[22]Miesieczne!I64)</f>
        <v/>
      </c>
      <c r="JJ65" s="6">
        <f>IF([22]Miesieczne!J64=0,".",[22]Miesieczne!J64)</f>
        <v>105.8</v>
      </c>
      <c r="JK65" s="6" t="str">
        <f>IF([22]Miesieczne!K64=0,"",[22]Miesieczne!K64)</f>
        <v/>
      </c>
      <c r="JL65" s="21">
        <f>IF([22]Miesieczne!L64=0,".",[22]Miesieczne!L64)</f>
        <v>105.2</v>
      </c>
      <c r="JM65" s="22" t="str">
        <f>IF([22]Miesieczne!M64=0,"",[22]Miesieczne!M64)</f>
        <v/>
      </c>
      <c r="JN65" s="6">
        <f>IF([22]Miesieczne!N64=0,".",[22]Miesieczne!N64)</f>
        <v>105.5</v>
      </c>
      <c r="JO65" s="6" t="str">
        <f>IF([22]Miesieczne!O64=0,"",[22]Miesieczne!O64)</f>
        <v/>
      </c>
      <c r="JP65" s="21">
        <f>IF([22]Miesieczne!P64=0,".",[22]Miesieczne!P64)</f>
        <v>105.2</v>
      </c>
      <c r="JQ65" s="6" t="str">
        <f>IF([22]Miesieczne!Q64=0,"",[22]Miesieczne!Q64)</f>
        <v/>
      </c>
      <c r="JR65" s="6"/>
      <c r="JS65" s="25"/>
      <c r="JT65" s="25"/>
    </row>
    <row r="66" spans="1:280" s="4" customFormat="1" ht="15" customHeight="1" x14ac:dyDescent="0.2">
      <c r="A66" s="110" t="s">
        <v>287</v>
      </c>
      <c r="B66" s="19">
        <f>IF([1]Wartosci!B65=0,".",[1]Wartosci!B65)</f>
        <v>38487</v>
      </c>
      <c r="C66" s="58" t="str">
        <f>IF([1]Wartosci!C65=0,"",[1]Wartosci!C65)</f>
        <v/>
      </c>
      <c r="D66" s="19">
        <f>IF([2]Wartosci!B65=0,".",[2]Wartosci!B65)</f>
        <v>5551</v>
      </c>
      <c r="E66" s="58" t="str">
        <f>IF([2]Wartosci!C65=0,"",[2]Wartosci!C65)</f>
        <v/>
      </c>
      <c r="F66" s="63">
        <f>IF([2]Miesieczne_I!B65=0,".",[2]Miesieczne_I!B65)</f>
        <v>98.9</v>
      </c>
      <c r="G66" s="63" t="str">
        <f>IF([2]Miesieczne_I!C65=0,"",[2]Miesieczne_I!C65)</f>
        <v/>
      </c>
      <c r="H66" s="21">
        <f>IF([2]A!B65=0,".",[2]A!B65)</f>
        <v>100.9</v>
      </c>
      <c r="I66" s="22" t="str">
        <f>IF([2]A!C65=0,"",[2]A!C65)</f>
        <v/>
      </c>
      <c r="J66" s="21">
        <f>IF([2]B!B65=0,".",[2]B!B65)</f>
        <v>100.1</v>
      </c>
      <c r="K66" s="22" t="str">
        <f>IF([2]B!C65=0,"",[2]B!C65)</f>
        <v/>
      </c>
      <c r="L66" s="21">
        <f>IF([3]Wartosci!T65=0,".",[3]Wartosci!T65)</f>
        <v>11.4</v>
      </c>
      <c r="M66" s="22" t="str">
        <f>IF([3]Wartosci!U65=0,"",[3]Wartosci!U65)</f>
        <v/>
      </c>
      <c r="N66" s="24">
        <f>IF([4]Wartosci!B65=0,".",[4]Wartosci!B65)</f>
        <v>4004.8</v>
      </c>
      <c r="O66" s="57" t="str">
        <f>IF([4]Wartosci!C65=0,"",[4]Wartosci!C65)</f>
        <v/>
      </c>
      <c r="P66" s="21">
        <f>IF([4]A!B65=0,".",[4]A!B65)</f>
        <v>102.7</v>
      </c>
      <c r="Q66" s="22" t="str">
        <f>IF([4]A!C65=0,"",[4]A!C65)</f>
        <v/>
      </c>
      <c r="R66" s="21">
        <f>IF([4]B!B65=0,".",[4]B!B65)</f>
        <v>100.6</v>
      </c>
      <c r="S66" s="22" t="str">
        <f>IF([4]B!C65=0,"",[4]B!C65)</f>
        <v/>
      </c>
      <c r="T66" s="64">
        <f>IF([4]Miesieczne!B65=0,".",[4]Miesieczne!B65)</f>
        <v>96.5</v>
      </c>
      <c r="U66" s="64" t="str">
        <f>IF([4]Miesieczne!C65=0,"",[4]Miesieczne!C65)</f>
        <v/>
      </c>
      <c r="V66" s="66">
        <f>IF([4]Miesieczne!D65=0,".",[4]Miesieczne!D65)</f>
        <v>103.2</v>
      </c>
      <c r="W66" s="67" t="str">
        <f>IF([4]Miesieczne!E65=0,"",[4]Miesieczne!E65)</f>
        <v/>
      </c>
      <c r="X66" s="64">
        <f>IF([4]Miesieczne!F65=0,".",[4]Miesieczne!F65)</f>
        <v>100.8</v>
      </c>
      <c r="Y66" s="64" t="str">
        <f>IF([4]Miesieczne!G65=0,"",[4]Miesieczne!G65)</f>
        <v/>
      </c>
      <c r="Z66" s="24">
        <f>IF([5]Wartosci!X65=0,".",[5]Wartosci!X65)</f>
        <v>1999.71</v>
      </c>
      <c r="AA66" s="57" t="str">
        <f>IF([5]Wartosci!Y65=0,"",[5]Wartosci!Y65)</f>
        <v/>
      </c>
      <c r="AB66" s="21">
        <f>IF([5]A!X65=0,".",[5]A!X65)</f>
        <v>103.1</v>
      </c>
      <c r="AC66" s="22" t="str">
        <f>IF([5]A!Y65=0,"",[5]A!Y65)</f>
        <v/>
      </c>
      <c r="AD66" s="21">
        <f>IF([5]B!X65=0,".",[5]B!X65)</f>
        <v>99.8</v>
      </c>
      <c r="AE66" s="22" t="str">
        <f>IF([5]B!Y65=0,"",[5]B!Y65)</f>
        <v/>
      </c>
      <c r="AF66" s="64">
        <f>IF([5]Miesieczne!B65=0,".",[5]Miesieczne!B65)</f>
        <v>97.5</v>
      </c>
      <c r="AG66" s="64" t="str">
        <f>IF([5]Miesieczne!C65=0,"",[5]Miesieczne!C65)</f>
        <v/>
      </c>
      <c r="AH66" s="66">
        <f>IF([5]Miesieczne!D65=0,".",[5]Miesieczne!D65)</f>
        <v>103.9</v>
      </c>
      <c r="AI66" s="67" t="str">
        <f>IF([5]Miesieczne!E65=0,"",[5]Miesieczne!E65)</f>
        <v/>
      </c>
      <c r="AJ66" s="64">
        <f>IF([5]Miesieczne!F65=0,".",[5]Miesieczne!F65)</f>
        <v>100</v>
      </c>
      <c r="AK66" s="64" t="str">
        <f>IF([5]Miesieczne!G65=0,"",[5]Miesieczne!G65)</f>
        <v/>
      </c>
      <c r="AL66" s="24">
        <f>IF([5]Wartosci!AH65=0,".",[5]Wartosci!AH65)</f>
        <v>1141.53</v>
      </c>
      <c r="AM66" s="57" t="str">
        <f>IF([5]Wartosci!AI65=0,"",[5]Wartosci!AI65)</f>
        <v/>
      </c>
      <c r="AN66" s="21">
        <f>IF([5]A!AH65=0,".",[5]A!AH65)</f>
        <v>101.6</v>
      </c>
      <c r="AO66" s="22" t="str">
        <f>IF([5]A!AI65=0,"",[5]A!AI65)</f>
        <v/>
      </c>
      <c r="AP66" s="21">
        <f>IF([5]B!AH65=0,".",[5]B!AH65)</f>
        <v>98.2</v>
      </c>
      <c r="AQ66" s="22" t="str">
        <f>IF([5]B!AI65=0,"",[5]B!AI65)</f>
        <v/>
      </c>
      <c r="AR66" s="21">
        <f>IF([5]Miesieczne!H65=0,".",[5]Miesieczne!H65)</f>
        <v>96.5</v>
      </c>
      <c r="AS66" s="22" t="str">
        <f>IF([5]Miesieczne!I65=0,"",[5]Miesieczne!I65)</f>
        <v/>
      </c>
      <c r="AT66" s="21">
        <f>IF([5]Miesieczne!J65=0,".",[5]Miesieczne!J65)</f>
        <v>102.4</v>
      </c>
      <c r="AU66" s="22" t="str">
        <f>IF([5]Miesieczne!K65=0,"",[5]Miesieczne!K65)</f>
        <v/>
      </c>
      <c r="AV66" s="21">
        <f>IF([5]Miesieczne!L65=0,".",[5]Miesieczne!L65)</f>
        <v>98.4</v>
      </c>
      <c r="AW66" s="22" t="str">
        <f>IF([5]Miesieczne!M65=0,"",[5]Miesieczne!M65)</f>
        <v/>
      </c>
      <c r="AX66" s="21">
        <f>IF([6]Miesieczne!B65=0,".",[6]Miesieczne!B65)</f>
        <v>583.70000000000005</v>
      </c>
      <c r="AY66" s="22" t="str">
        <f>IF([6]Miesieczne!C65=0,"",[6]Miesieczne!C65)</f>
        <v/>
      </c>
      <c r="AZ66" s="21">
        <f>IF([6]Miesieczne!D65=0,".",[6]Miesieczne!D65)</f>
        <v>1017.7</v>
      </c>
      <c r="BA66" s="22" t="str">
        <f>IF([6]Miesieczne!E65=0,"",[6]Miesieczne!E65)</f>
        <v/>
      </c>
      <c r="BB66" s="21">
        <f>IF([6]Miesieczne!F65=0,".",[6]Miesieczne!F65)</f>
        <v>1033.4000000000001</v>
      </c>
      <c r="BC66" s="22" t="str">
        <f>IF([6]Miesieczne!G65=0,"",[6]Miesieczne!G65)</f>
        <v/>
      </c>
      <c r="BD66" s="21">
        <f>IF([7]Miesieczne!B65=0,".",[7]Miesieczne!B65)</f>
        <v>1017.5</v>
      </c>
      <c r="BE66" s="22" t="str">
        <f>IF([7]Miesieczne!C65=0,"",[7]Miesieczne!C65)</f>
        <v/>
      </c>
      <c r="BF66" s="21">
        <f>IF([7]Miesieczne!D65=0,".",[7]Miesieczne!D65)</f>
        <v>160.6</v>
      </c>
      <c r="BG66" s="22" t="str">
        <f>IF([7]Miesieczne!E65=0,"",[7]Miesieczne!E65)</f>
        <v/>
      </c>
      <c r="BH66" s="24">
        <f>IF([7]Miesieczne!F65=0,".",[7]Miesieczne!F65)</f>
        <v>2</v>
      </c>
      <c r="BI66" s="57" t="str">
        <f>IF([7]Miesieczne!G65=0,"",[7]Miesieczne!G65)</f>
        <v/>
      </c>
      <c r="BJ66" s="24">
        <f>IF([7]Miesieczne!H65=0,".",[7]Miesieczne!H65)</f>
        <v>3</v>
      </c>
      <c r="BK66" s="57" t="str">
        <f>IF([7]Miesieczne!I65=0,"",[7]Miesieczne!I65)</f>
        <v/>
      </c>
      <c r="BL66" s="24">
        <f>IF([7]Miesieczne!J65=0,".",[7]Miesieczne!J65)</f>
        <v>1</v>
      </c>
      <c r="BM66" s="57" t="str">
        <f>IF([7]Miesieczne!K65=0,"",[7]Miesieczne!K65)</f>
        <v/>
      </c>
      <c r="BN66" s="24">
        <f>IF([7]Miesieczne!L65=0,".",[7]Miesieczne!L65)</f>
        <v>2.25</v>
      </c>
      <c r="BO66" s="57" t="str">
        <f>IF([7]Miesieczne!M65=0,"",[7]Miesieczne!M65)</f>
        <v/>
      </c>
      <c r="BP66" s="21">
        <f>IF([7]Miesieczne!N65=0,".",[7]Miesieczne!N65)</f>
        <v>1</v>
      </c>
      <c r="BQ66" s="22" t="str">
        <f>IF([7]Miesieczne!O65=0,"",[7]Miesieczne!O65)</f>
        <v/>
      </c>
      <c r="BR66" s="21">
        <f>IF([7]Miesieczne!P65=0,".",[7]Miesieczne!P65)</f>
        <v>2.4</v>
      </c>
      <c r="BS66" s="22" t="str">
        <f>IF([7]Miesieczne!Q65=0,"",[7]Miesieczne!Q65)</f>
        <v/>
      </c>
      <c r="BT66" s="21">
        <f>IF([7]Miesieczne!R65=0,".",[7]Miesieczne!R65)</f>
        <v>0.9</v>
      </c>
      <c r="BU66" s="22" t="str">
        <f>IF([7]Miesieczne!S65=0,"",[7]Miesieczne!S65)</f>
        <v/>
      </c>
      <c r="BV66" s="21">
        <f>IF([7]Miesieczne!T65=0,".",[7]Miesieczne!T65)</f>
        <v>2.2000000000000002</v>
      </c>
      <c r="BW66" s="22" t="str">
        <f>IF([7]Miesieczne!U65=0,"",[7]Miesieczne!U65)</f>
        <v/>
      </c>
      <c r="BX66" s="21">
        <f>IF([8]Wartosci!B65=0,".",[8]Wartosci!B65)</f>
        <v>7.5</v>
      </c>
      <c r="BY66" s="22" t="str">
        <f>IF([8]Wartosci!C65=0,"",[8]Wartosci!C65)</f>
        <v/>
      </c>
      <c r="BZ66" s="21">
        <f>IF([9]A!B65=0,".",[9]A!B65)</f>
        <v>86.9</v>
      </c>
      <c r="CA66" s="22" t="str">
        <f>IF([9]A!C65=0,"",[9]A!C65)</f>
        <v/>
      </c>
      <c r="CB66" s="21">
        <f>IF([9]B!B65=0,".",[9]B!B65)</f>
        <v>103.6</v>
      </c>
      <c r="CC66" s="22" t="str">
        <f>IF([9]B!C65=0,"",[9]B!C65)</f>
        <v/>
      </c>
      <c r="CD66" s="21">
        <f>IF([9]A!D65=0,".",[9]A!D65)</f>
        <v>97.9</v>
      </c>
      <c r="CE66" s="22" t="str">
        <f>IF([9]A!E65=0,"",[9]A!E65)</f>
        <v/>
      </c>
      <c r="CF66" s="21">
        <f>IF([9]B!D65=0,".",[9]B!D65)</f>
        <v>103.5</v>
      </c>
      <c r="CG66" s="22" t="str">
        <f>IF([9]B!E65=0,"",[9]B!E65)</f>
        <v/>
      </c>
      <c r="CH66" s="21">
        <f>IF([9]A!N65=0,".",[9]A!N65)</f>
        <v>93.6</v>
      </c>
      <c r="CI66" s="22" t="str">
        <f>IF([9]A!O65=0,"",[9]A!O65)</f>
        <v/>
      </c>
      <c r="CJ66" s="21">
        <f>IF([9]B!N65=0,".",[9]B!N65)</f>
        <v>100.6</v>
      </c>
      <c r="CK66" s="22" t="str">
        <f>IF([9]B!O65=0,"",[9]B!O65)</f>
        <v/>
      </c>
      <c r="CL66" s="21">
        <f>IF([9]A!P65=0,".",[9]A!P65)</f>
        <v>80.599999999999994</v>
      </c>
      <c r="CM66" s="22" t="str">
        <f>IF([9]A!Q65=0,"",[9]A!Q65)</f>
        <v/>
      </c>
      <c r="CN66" s="21">
        <f>IF([9]B!P65=0,".",[9]B!P65)</f>
        <v>95.7</v>
      </c>
      <c r="CO66" s="22" t="str">
        <f>IF([9]B!Q65=0,"",[9]B!Q65)</f>
        <v/>
      </c>
      <c r="CP66" s="21">
        <f>IF([10]A!B65=0,".",[10]A!B65)</f>
        <v>98.4</v>
      </c>
      <c r="CQ66" s="22" t="str">
        <f>IF([10]A!C65=0,"",[10]A!C65)</f>
        <v/>
      </c>
      <c r="CR66" s="21">
        <f>IF([10]B!B65=0,".",[10]B!B65)</f>
        <v>99.5</v>
      </c>
      <c r="CS66" s="22" t="str">
        <f>IF([10]B!C65=0,"",[10]B!C65)</f>
        <v/>
      </c>
      <c r="CT66" s="21">
        <f>IF([10]C_miesieczne!B65=0,".",[10]C_miesieczne!B65)</f>
        <v>98.5</v>
      </c>
      <c r="CU66" s="22" t="str">
        <f>IF([10]C_miesieczne!C65=0,"",[10]C_miesieczne!C65)</f>
        <v/>
      </c>
      <c r="CV66" s="21">
        <f>IF([10]A!D65=0,".",[10]A!D65)</f>
        <v>98.8</v>
      </c>
      <c r="CW66" s="22" t="str">
        <f>IF([10]A!E65=0,"",[10]A!E65)</f>
        <v/>
      </c>
      <c r="CX66" s="21">
        <f>IF([10]B!D65=0,".",[10]B!D65)</f>
        <v>99.6</v>
      </c>
      <c r="CY66" s="22" t="str">
        <f>IF([10]B!E65=0,"",[10]B!E65)</f>
        <v/>
      </c>
      <c r="CZ66" s="21">
        <f>IF([10]C_miesieczne!D65=0,".",[10]C_miesieczne!D65)</f>
        <v>99.7</v>
      </c>
      <c r="DA66" s="22" t="str">
        <f>IF([10]C_miesieczne!E65=0,"",[10]C_miesieczne!E65)</f>
        <v/>
      </c>
      <c r="DB66" s="21">
        <f>IF([10]A!H65=0,".",[10]A!H65)</f>
        <v>98</v>
      </c>
      <c r="DC66" s="22" t="str">
        <f>IF([10]A!I65=0,"",[10]A!I65)</f>
        <v/>
      </c>
      <c r="DD66" s="21">
        <f>IF([10]B!H65=0,".",[10]B!H65)</f>
        <v>99.4</v>
      </c>
      <c r="DE66" s="22" t="str">
        <f>IF([10]B!I65=0,"",[10]B!I65)</f>
        <v/>
      </c>
      <c r="DF66" s="21">
        <f>IF([10]C_miesieczne!F65=0,".",[10]C_miesieczne!F65)</f>
        <v>98.1</v>
      </c>
      <c r="DG66" s="22" t="str">
        <f>IF([10]C_miesieczne!G65=0,"",[10]C_miesieczne!G65)</f>
        <v/>
      </c>
      <c r="DH66" s="21">
        <f>IF([10]A!BB65=0,".",[10]A!BB65)</f>
        <v>101.3</v>
      </c>
      <c r="DI66" s="22" t="str">
        <f>IF([10]A!BC65=0,"",[10]A!BC65)</f>
        <v/>
      </c>
      <c r="DJ66" s="21">
        <f>IF([10]B!BB65=0,".",[10]B!BB65)</f>
        <v>100.1</v>
      </c>
      <c r="DK66" s="22" t="str">
        <f>IF([10]B!BC65=0,"",[10]B!BC65)</f>
        <v/>
      </c>
      <c r="DL66" s="21">
        <f>IF([10]C_miesieczne!H65=0,".",[10]C_miesieczne!H65)</f>
        <v>101.3</v>
      </c>
      <c r="DM66" s="22" t="str">
        <f>IF([10]C_miesieczne!I65=0,"",[10]C_miesieczne!I65)</f>
        <v/>
      </c>
      <c r="DN66" s="21">
        <f>IF([10]A!BD65=0,".",[10]A!BD65)</f>
        <v>101.5</v>
      </c>
      <c r="DO66" s="22" t="str">
        <f>IF([10]A!BE65=0,"",[10]A!BE65)</f>
        <v/>
      </c>
      <c r="DP66" s="21">
        <f>IF([10]B!BD65=0,".",[10]B!BD65)</f>
        <v>99.9</v>
      </c>
      <c r="DQ66" s="22" t="str">
        <f>IF([10]B!BE65=0,"",[10]B!BE65)</f>
        <v/>
      </c>
      <c r="DR66" s="21">
        <f>IF([10]C_miesieczne!J65=0,".",[10]C_miesieczne!J65)</f>
        <v>101.5</v>
      </c>
      <c r="DS66" s="22" t="str">
        <f>IF([10]C_miesieczne!K65=0,"",[10]C_miesieczne!K65)</f>
        <v/>
      </c>
      <c r="DT66" s="21">
        <f>IF([11]A_Prod_bud_mont!B65=0,".",[11]A_Prod_bud_mont!B65)</f>
        <v>99.4</v>
      </c>
      <c r="DU66" s="22" t="str">
        <f>IF([11]A_Prod_bud_mont!C65=0,"",[11]A_Prod_bud_mont!C65)</f>
        <v/>
      </c>
      <c r="DV66" s="21">
        <f>IF([11]B_Prod_bud_mont!B65=0,".",[11]B_Prod_bud_mont!B65)</f>
        <v>99.9</v>
      </c>
      <c r="DW66" s="22" t="str">
        <f>IF([11]B_Prod_bud_mont!C65=0,"",[11]B_Prod_bud_mont!C65)</f>
        <v/>
      </c>
      <c r="DX66" s="21">
        <f>IF([11]Miesieczne!B65=0,".",[11]Miesieczne!B65)</f>
        <v>99.3</v>
      </c>
      <c r="DY66" s="22" t="str">
        <f>IF([11]Miesieczne!C65=0,"",[11]Miesieczne!C65)</f>
        <v/>
      </c>
      <c r="DZ66" s="21">
        <f>IF([12]A!B65=0,".",[12]A!B65)</f>
        <v>99.4</v>
      </c>
      <c r="EA66" s="22" t="str">
        <f>IF([12]A!C65=0,"",[12]A!C65)</f>
        <v/>
      </c>
      <c r="EB66" s="21">
        <f>IF([12]B!B65=0,".",[12]B!B65)</f>
        <v>99.8</v>
      </c>
      <c r="EC66" s="22" t="str">
        <f>IF([12]B!C65=0,"",[12]B!C65)</f>
        <v/>
      </c>
      <c r="ED66" s="21">
        <f>IF([12]C!B65=0,".",[12]C!B65)</f>
        <v>99.2</v>
      </c>
      <c r="EE66" s="22" t="str">
        <f>IF([12]C!C65=0,"",[12]C!C65)</f>
        <v/>
      </c>
      <c r="EF66" s="21">
        <f>IF([13]Miesieczne!B65=0,".",[13]Miesieczne!B65)</f>
        <v>99.4</v>
      </c>
      <c r="EG66" s="6" t="str">
        <f>IF([13]Miesieczne!C65=0,"",[13]Miesieczne!C65)</f>
        <v/>
      </c>
      <c r="EH66" s="21">
        <f>IF([13]Miesieczne!D65=0,".",[13]Miesieczne!D65)</f>
        <v>100.1</v>
      </c>
      <c r="EI66" s="22" t="str">
        <f>IF([13]Miesieczne!E65=0,"",[13]Miesieczne!E65)</f>
        <v/>
      </c>
      <c r="EJ66" s="6">
        <f>IF([13]Miesieczne!F65=0,".",[13]Miesieczne!F65)</f>
        <v>100.7</v>
      </c>
      <c r="EK66" s="6" t="str">
        <f>IF([13]Miesieczne!G65=0,"",[13]Miesieczne!G65)</f>
        <v/>
      </c>
      <c r="EL66" s="21">
        <f>IF([13]Miesieczne!H65=0,".",[13]Miesieczne!H65)</f>
        <v>99.3</v>
      </c>
      <c r="EM66" s="22" t="str">
        <f>IF([13]Miesieczne!I65=0,"",[13]Miesieczne!I65)</f>
        <v/>
      </c>
      <c r="EN66" s="6">
        <f>IF([13]Miesieczne!J65=0,".",[13]Miesieczne!J65)</f>
        <v>98.7</v>
      </c>
      <c r="EO66" s="22" t="str">
        <f>IF([13]Miesieczne!K65=0,"",[13]Miesieczne!K65)</f>
        <v/>
      </c>
      <c r="EP66" s="13">
        <v>421.15</v>
      </c>
      <c r="EQ66" s="57"/>
      <c r="ER66" s="13">
        <v>337.77</v>
      </c>
      <c r="ES66" s="13"/>
      <c r="ET66" s="24">
        <v>350.11</v>
      </c>
      <c r="EU66" s="57"/>
      <c r="EV66" s="6">
        <f>IF([14]Wskazniki!B65=0,".",[14]Wskazniki!B65)</f>
        <v>97.8</v>
      </c>
      <c r="EW66" s="22" t="str">
        <f>IF([14]Wskazniki!C65=0,"",[14]Wskazniki!C65)</f>
        <v/>
      </c>
      <c r="EX66" s="21">
        <f>IF([14]Wskazniki!D65=0,".",[14]Wskazniki!D65)</f>
        <v>101.9</v>
      </c>
      <c r="EY66" s="22" t="str">
        <f>IF([14]Wskazniki!E65=0,"",[14]Wskazniki!E65)</f>
        <v/>
      </c>
      <c r="EZ66" s="6">
        <f>IF([14]Wskazniki!H65=0,".",[14]Wskazniki!H65)</f>
        <v>96.3</v>
      </c>
      <c r="FA66" s="22" t="str">
        <f>IF([14]Wskazniki!I65=0,"",[14]Wskazniki!I65)</f>
        <v/>
      </c>
      <c r="FB66" s="21">
        <f>IF([14]Wskazniki!BB65=0,".",[14]Wskazniki!BB65)</f>
        <v>111.9</v>
      </c>
      <c r="FC66" s="22" t="str">
        <f>IF([14]Wskazniki!BC65=0,"",[14]Wskazniki!BC65)</f>
        <v/>
      </c>
      <c r="FD66" s="6">
        <f>IF([14]Wskazniki!BD65=0,".",[14]Wskazniki!BD65)</f>
        <v>97.5</v>
      </c>
      <c r="FE66" s="22" t="str">
        <f>IF([14]Wskazniki!BE65=0,"",[14]Wskazniki!BE65)</f>
        <v/>
      </c>
      <c r="FF66" s="21">
        <f>IF([15]Miesieczne!B65=0,".",[15]Miesieczne!B65)</f>
        <v>117.6</v>
      </c>
      <c r="FG66" s="22" t="str">
        <f>IF([15]Miesieczne!C65=0,"",[15]Miesieczne!C65)</f>
        <v/>
      </c>
      <c r="FH66" s="6">
        <f>IF([16]A!B65=0,".",[16]A!B65)</f>
        <v>100.3</v>
      </c>
      <c r="FI66" s="22" t="str">
        <f>IF([16]A!C65=0,"",[16]A!C65)</f>
        <v/>
      </c>
      <c r="FJ66" s="21">
        <f>IF([16]A!D65=0,".",[16]A!D65)</f>
        <v>93.4</v>
      </c>
      <c r="FK66" s="22" t="str">
        <f>IF([16]A!E65=0,"",[16]A!E65)</f>
        <v/>
      </c>
      <c r="FL66" s="6">
        <f>IF([16]A!H65=0,".",[16]A!H65)</f>
        <v>101</v>
      </c>
      <c r="FM66" s="22" t="str">
        <f>IF([16]A!I65=0,"",[16]A!I65)</f>
        <v/>
      </c>
      <c r="FN66" s="21">
        <f>IF([16]A!BB65=0,".",[16]A!BB65)</f>
        <v>97.6</v>
      </c>
      <c r="FO66" s="95" t="str">
        <f>IF([16]A!BC65=0,"",[16]A!BC65)</f>
        <v/>
      </c>
      <c r="FP66" s="6">
        <f>IF([16]A!BD65=0,".",[16]A!BD65)</f>
        <v>101.6</v>
      </c>
      <c r="FQ66" s="22" t="str">
        <f>IF([16]A!BE65=0,"",[16]A!BE65)</f>
        <v/>
      </c>
      <c r="FR66" s="21">
        <f>IF([15]A!B65=0,".",[15]A!B65)</f>
        <v>98.4</v>
      </c>
      <c r="FS66" s="22" t="str">
        <f>IF([15]A!C65=0,"",[15]A!C65)</f>
        <v/>
      </c>
      <c r="FT66" s="6">
        <f>IF([16]B!B65=0,".",[16]B!B65)</f>
        <v>92.5</v>
      </c>
      <c r="FU66" s="22" t="str">
        <f>IF([16]B!C65=0,"",[16]B!C65)</f>
        <v/>
      </c>
      <c r="FV66" s="21">
        <f>IF([16]B!D65=0,".",[16]B!D65)</f>
        <v>91.3</v>
      </c>
      <c r="FW66" s="22" t="str">
        <f>IF([16]B!E65=0,"",[16]B!E65)</f>
        <v/>
      </c>
      <c r="FX66" s="6">
        <f>IF([16]B!H65=0,".",[16]B!H65)</f>
        <v>91.2</v>
      </c>
      <c r="FY66" s="22" t="str">
        <f>IF([16]B!I65=0,"",[16]B!I65)</f>
        <v/>
      </c>
      <c r="FZ66" s="21">
        <f>IF([16]B!BB65=0,".",[16]B!BB65)</f>
        <v>107.6</v>
      </c>
      <c r="GA66" s="22" t="str">
        <f>IF([16]B!BC65=0,"",[16]B!BC65)</f>
        <v/>
      </c>
      <c r="GB66" s="6">
        <f>IF([16]B!BD65=0,".",[16]B!BD65)</f>
        <v>93.7</v>
      </c>
      <c r="GC66" s="22" t="str">
        <f>IF([16]B!BE65=0,"",[16]B!BE65)</f>
        <v/>
      </c>
      <c r="GD66" s="21">
        <f>IF([15]B!B65=0,".",[15]B!B65)</f>
        <v>90.7</v>
      </c>
      <c r="GE66" s="22" t="str">
        <f>IF([15]B!C65=0,"",[15]B!C65)</f>
        <v/>
      </c>
      <c r="GF66" s="6">
        <f>IF([14]Miesieczne!B65=0,".",[14]Miesieczne!B65)</f>
        <v>96.7</v>
      </c>
      <c r="GG66" s="6" t="str">
        <f>IF([14]Miesieczne!C65=0,"",[14]Miesieczne!C65)</f>
        <v/>
      </c>
      <c r="GH66" s="21">
        <f>IF([14]Miesieczne!D65=0,".",[14]Miesieczne!D65)</f>
        <v>99.2</v>
      </c>
      <c r="GI66" s="22" t="str">
        <f>IF([14]Miesieczne!E65=0,"",[14]Miesieczne!E65)</f>
        <v/>
      </c>
      <c r="GJ66" s="6">
        <f>IF([14]Miesieczne!F65=0,".",[14]Miesieczne!F65)</f>
        <v>95.8</v>
      </c>
      <c r="GK66" s="6" t="str">
        <f>IF([14]Miesieczne!G65=0,"",[14]Miesieczne!G65)</f>
        <v/>
      </c>
      <c r="GL66" s="21">
        <f>IF([14]Miesieczne!H65=0,".",[14]Miesieczne!H65)</f>
        <v>102.9</v>
      </c>
      <c r="GM66" s="22" t="str">
        <f>IF([14]Miesieczne!I65=0,"",[14]Miesieczne!I65)</f>
        <v/>
      </c>
      <c r="GN66" s="6">
        <f>IF([14]Miesieczne!J65=0,".",[14]Miesieczne!J65)</f>
        <v>99.3</v>
      </c>
      <c r="GO66" s="6" t="str">
        <f>IF([14]Miesieczne!K65=0,"",[14]Miesieczne!K65)</f>
        <v/>
      </c>
      <c r="GP66" s="21">
        <f>IF([15]Miesieczne!D65=0,".",[15]Miesieczne!D65)</f>
        <v>100.2</v>
      </c>
      <c r="GQ66" s="22" t="str">
        <f>IF([15]Miesieczne!E65=0,"",[15]Miesieczne!E65)</f>
        <v/>
      </c>
      <c r="GR66" s="6">
        <f>IF([16]Miesieczne!B65=0,".",[16]Miesieczne!B65)</f>
        <v>100.4</v>
      </c>
      <c r="GS66" s="6" t="str">
        <f>IF([16]Miesieczne!C65=0,"",[16]Miesieczne!C65)</f>
        <v/>
      </c>
      <c r="GT66" s="21">
        <f>IF([16]Miesieczne!D65=0,".",[16]Miesieczne!D65)</f>
        <v>92.9</v>
      </c>
      <c r="GU66" s="22" t="str">
        <f>IF([16]Miesieczne!E65=0,"",[16]Miesieczne!E65)</f>
        <v/>
      </c>
      <c r="GV66" s="6">
        <f>IF([16]Miesieczne!F65=0,".",[16]Miesieczne!F65)</f>
        <v>100.9</v>
      </c>
      <c r="GW66" s="6" t="str">
        <f>IF([16]Miesieczne!G65=0,"",[16]Miesieczne!G65)</f>
        <v/>
      </c>
      <c r="GX66" s="21">
        <f>IF([16]Miesieczne!H65=0,".",[16]Miesieczne!H65)</f>
        <v>97.5</v>
      </c>
      <c r="GY66" s="22" t="str">
        <f>IF([16]Miesieczne!I65=0,"",[16]Miesieczne!I65)</f>
        <v/>
      </c>
      <c r="GZ66" s="6">
        <f>IF([16]Miesieczne!J65=0,".",[16]Miesieczne!J65)</f>
        <v>101.4</v>
      </c>
      <c r="HA66" s="6" t="str">
        <f>IF([16]Miesieczne!K65=0,"",[16]Miesieczne!K65)</f>
        <v/>
      </c>
      <c r="HB66" s="21">
        <f>IF([15]Miesieczne!F65=0,".",[15]Miesieczne!F65)</f>
        <v>98</v>
      </c>
      <c r="HC66" s="22" t="str">
        <f>IF([15]Miesieczne!G65=0,"",[15]Miesieczne!G65)</f>
        <v/>
      </c>
      <c r="HD66" s="6">
        <f>IF([16]Miesieczne!L65=0,".",[16]Miesieczne!L65)</f>
        <v>100</v>
      </c>
      <c r="HE66" s="22" t="str">
        <f>IF([16]Miesieczne!M65=0,"",[16]Miesieczne!M65)</f>
        <v/>
      </c>
      <c r="HF66" s="6">
        <f>IF([16]Miesieczne!N65=0,".",[16]Miesieczne!N65)</f>
        <v>101.1</v>
      </c>
      <c r="HG66" s="6" t="str">
        <f>IF([16]Miesieczne!O65=0,"",[16]Miesieczne!O65)</f>
        <v/>
      </c>
      <c r="HH66" s="21">
        <f>IF([16]Miesieczne!P65=0,".",[16]Miesieczne!P65)</f>
        <v>99.8</v>
      </c>
      <c r="HI66" s="22" t="str">
        <f>IF([16]Miesieczne!Q65=0,"",[16]Miesieczne!Q65)</f>
        <v/>
      </c>
      <c r="HJ66" s="6">
        <f>IF([16]Miesieczne!R65=0,".",[16]Miesieczne!R65)</f>
        <v>100.9</v>
      </c>
      <c r="HK66" s="22" t="str">
        <f>IF([16]Miesieczne!S65=0,"",[16]Miesieczne!S65)</f>
        <v/>
      </c>
      <c r="HL66" s="6">
        <f>IF([16]Miesieczne!T65=0,".",[16]Miesieczne!T65)</f>
        <v>99.1</v>
      </c>
      <c r="HM66" s="22" t="str">
        <f>IF([16]Miesieczne!U65=0,"",[16]Miesieczne!U65)</f>
        <v/>
      </c>
      <c r="HN66" s="6">
        <f>IF([15]Miesieczne!H65=0,".",[15]Miesieczne!H65)</f>
        <v>99.1</v>
      </c>
      <c r="HO66" s="6" t="str">
        <f>IF([15]Miesieczne!I65=0,"",[15]Miesieczne!I65)</f>
        <v/>
      </c>
      <c r="HP66" s="21">
        <f>IF([16]Miesieczne!V65=0,".",[16]Miesieczne!V65)</f>
        <v>96.4</v>
      </c>
      <c r="HQ66" s="22" t="str">
        <f>IF([16]Miesieczne!W65=0,"",[16]Miesieczne!W65)</f>
        <v/>
      </c>
      <c r="HR66" s="6">
        <f>IF([16]Miesieczne!X65=0,".",[16]Miesieczne!X65)</f>
        <v>103.4</v>
      </c>
      <c r="HS66" s="6" t="str">
        <f>IF([16]Miesieczne!Y65=0,"",[16]Miesieczne!Y65)</f>
        <v/>
      </c>
      <c r="HT66" s="21">
        <f>IF([16]Miesieczne!Z65=0,".",[16]Miesieczne!Z65)</f>
        <v>91.4</v>
      </c>
      <c r="HU66" s="22" t="str">
        <f>IF([16]Miesieczne!AA65=0,"",[16]Miesieczne!AA65)</f>
        <v/>
      </c>
      <c r="HV66" s="6">
        <f>IF([16]Miesieczne!AB65=0,".",[16]Miesieczne!AB65)</f>
        <v>96.6</v>
      </c>
      <c r="HW66" s="6" t="str">
        <f>IF([16]Miesieczne!AC65=0,"",[16]Miesieczne!AC65)</f>
        <v/>
      </c>
      <c r="HX66" s="21">
        <f>IF([16]Miesieczne!AD65=0,".",[16]Miesieczne!AD65)</f>
        <v>100.2</v>
      </c>
      <c r="HY66" s="22" t="str">
        <f>IF([16]Miesieczne!AE65=0,"",[16]Miesieczne!AE65)</f>
        <v/>
      </c>
      <c r="HZ66" s="6">
        <f>IF([16]Miesieczne!AF65=0,".",[16]Miesieczne!AF65)</f>
        <v>94.6</v>
      </c>
      <c r="IA66" s="6" t="str">
        <f>IF([16]Miesieczne!AG65=0,"",[16]Miesieczne!AG65)</f>
        <v/>
      </c>
      <c r="IB66" s="19">
        <f>IF([17]Miesieczne!B65=0,".",[17]Miesieczne!B65)</f>
        <v>5941</v>
      </c>
      <c r="IC66" s="58" t="str">
        <f>IF([17]Miesieczne!C65=0,"",[17]Miesieczne!C65)</f>
        <v/>
      </c>
      <c r="ID66" s="3">
        <f>IF([17]Miesieczne!D65=0,".",[17]Miesieczne!D65)</f>
        <v>749</v>
      </c>
      <c r="IE66" s="3" t="str">
        <f>IF([17]Miesieczne!E65=0,"",[17]Miesieczne!E65)</f>
        <v/>
      </c>
      <c r="IF66" s="19">
        <f>IF([18]Miesieczne!B65=0,".",[18]Miesieczne!B65)</f>
        <v>13759</v>
      </c>
      <c r="IG66" s="58" t="str">
        <f>IF([18]Miesieczne!C65=0,"",[18]Miesieczne!C65)</f>
        <v/>
      </c>
      <c r="IH66" s="3">
        <v>2102</v>
      </c>
      <c r="II66" s="3"/>
      <c r="IJ66" s="19">
        <f>IF([19]Wartosci_miesieczne!B65=0,".",[19]Wartosci_miesieczne!B65)</f>
        <v>13005</v>
      </c>
      <c r="IK66" s="22" t="str">
        <f>IF([19]Wartosci_miesieczne!C65=0,"",[19]Wartosci_miesieczne!C65)</f>
        <v/>
      </c>
      <c r="IL66" s="6">
        <f>IF(ROUND([20]Wartosci!B65/1000,1)=0,".",ROUND([20]Wartosci!B65/1000,1))</f>
        <v>41.1</v>
      </c>
      <c r="IM66" s="22" t="str">
        <f>IF([20]Wartosci!C65=0,"",[20]Wartosci!C65)</f>
        <v/>
      </c>
      <c r="IN66" s="21">
        <f>IF([21]Miesieczne!B65=0,".",[21]Miesieczne!B65)</f>
        <v>91.2</v>
      </c>
      <c r="IO66" s="22" t="str">
        <f>IF([21]Miesieczne!C65=0,"",[21]Miesieczne!C65)</f>
        <v/>
      </c>
      <c r="IP66" s="6">
        <f>IF([21]Miesieczne!D65=0,".",[21]Miesieczne!D65)</f>
        <v>101.2</v>
      </c>
      <c r="IQ66" s="6" t="str">
        <f>IF([21]Miesieczne!E65=0,"",[21]Miesieczne!E65)</f>
        <v/>
      </c>
      <c r="IR66" s="21">
        <f>IF([21]Miesieczne!F65=0,".",[21]Miesieczne!F65)</f>
        <v>96.2</v>
      </c>
      <c r="IS66" s="22" t="str">
        <f>IF([21]Miesieczne!G65=0,"",[21]Miesieczne!G65)</f>
        <v/>
      </c>
      <c r="IT66" s="6">
        <f>IF([21]Miesieczne!H65=0,".",[21]Miesieczne!H65)</f>
        <v>93.5</v>
      </c>
      <c r="IU66" s="6" t="str">
        <f>IF([21]Miesieczne!I65=0,"",[21]Miesieczne!I65)</f>
        <v/>
      </c>
      <c r="IV66" s="21">
        <f>IF([21]Ceny_stale_A!B65=0,".",[21]Ceny_stale_A!B65)</f>
        <v>101.4</v>
      </c>
      <c r="IW66" s="95" t="str">
        <f>IF([21]Ceny_stale_A!C65=0,"",[21]Ceny_stale_A!C65)</f>
        <v/>
      </c>
      <c r="IX66" s="96" t="s">
        <v>569</v>
      </c>
      <c r="IY66" s="6"/>
      <c r="IZ66" s="21">
        <f>IF([21]Miesieczne!J65=0,".",[21]Miesieczne!J65)</f>
        <v>96.8</v>
      </c>
      <c r="JA66" s="22" t="str">
        <f>IF([21]Miesieczne!K65=0,"",[21]Miesieczne!K65)</f>
        <v/>
      </c>
      <c r="JB66" s="6" t="s">
        <v>569</v>
      </c>
      <c r="JC66" s="6"/>
      <c r="JD66" s="21">
        <f>IF([22]Miesieczne!D65=0,".",[22]Miesieczne!D65)</f>
        <v>61273.5</v>
      </c>
      <c r="JE66" s="22" t="str">
        <f>IF([22]Miesieczne!E65=0,"",[22]Miesieczne!E65)</f>
        <v/>
      </c>
      <c r="JF66" s="6">
        <f>IF([22]Miesieczne!F65=0,".",[22]Miesieczne!F65)</f>
        <v>62043.8</v>
      </c>
      <c r="JG66" s="6" t="str">
        <f>IF([22]Miesieczne!G65=0,"",[22]Miesieczne!G65)</f>
        <v/>
      </c>
      <c r="JH66" s="21">
        <f>IF([22]Miesieczne!H65=0,".",[22]Miesieczne!H65)</f>
        <v>-770.3</v>
      </c>
      <c r="JI66" s="22" t="str">
        <f>IF([22]Miesieczne!I65=0,"",[22]Miesieczne!I65)</f>
        <v/>
      </c>
      <c r="JJ66" s="6">
        <f>IF([22]Miesieczne!J65=0,".",[22]Miesieczne!J65)</f>
        <v>108.5</v>
      </c>
      <c r="JK66" s="6" t="str">
        <f>IF([22]Miesieczne!K65=0,"",[22]Miesieczne!K65)</f>
        <v/>
      </c>
      <c r="JL66" s="21">
        <f>IF([22]Miesieczne!L65=0,".",[22]Miesieczne!L65)</f>
        <v>93.4</v>
      </c>
      <c r="JM66" s="22" t="str">
        <f>IF([22]Miesieczne!M65=0,"",[22]Miesieczne!M65)</f>
        <v/>
      </c>
      <c r="JN66" s="6">
        <f>IF([22]Miesieczne!N65=0,".",[22]Miesieczne!N65)</f>
        <v>105.4</v>
      </c>
      <c r="JO66" s="6" t="str">
        <f>IF([22]Miesieczne!O65=0,"",[22]Miesieczne!O65)</f>
        <v/>
      </c>
      <c r="JP66" s="21">
        <f>IF([22]Miesieczne!P65=0,".",[22]Miesieczne!P65)</f>
        <v>94.2</v>
      </c>
      <c r="JQ66" s="6" t="str">
        <f>IF([22]Miesieczne!Q65=0,"",[22]Miesieczne!Q65)</f>
        <v/>
      </c>
      <c r="JR66" s="6"/>
      <c r="JS66" s="25"/>
      <c r="JT66" s="25"/>
    </row>
    <row r="67" spans="1:280" s="4" customFormat="1" ht="15" customHeight="1" x14ac:dyDescent="0.2">
      <c r="A67" s="110" t="s">
        <v>288</v>
      </c>
      <c r="B67" s="19">
        <f>IF([1]Wartosci!B66=0,".",[1]Wartosci!B66)</f>
        <v>38479</v>
      </c>
      <c r="C67" s="58" t="str">
        <f>IF([1]Wartosci!C66=0,"",[1]Wartosci!C66)</f>
        <v/>
      </c>
      <c r="D67" s="19">
        <f>IF([2]Wartosci!B66=0,".",[2]Wartosci!B66)</f>
        <v>5549</v>
      </c>
      <c r="E67" s="58" t="str">
        <f>IF([2]Wartosci!C66=0,"",[2]Wartosci!C66)</f>
        <v/>
      </c>
      <c r="F67" s="63">
        <f>IF([2]Miesieczne_I!B66=0,".",[2]Miesieczne_I!B66)</f>
        <v>98.9</v>
      </c>
      <c r="G67" s="63" t="str">
        <f>IF([2]Miesieczne_I!C66=0,"",[2]Miesieczne_I!C66)</f>
        <v/>
      </c>
      <c r="H67" s="21">
        <f>IF([2]A!B66=0,".",[2]A!B66)</f>
        <v>101.1</v>
      </c>
      <c r="I67" s="22" t="str">
        <f>IF([2]A!C66=0,"",[2]A!C66)</f>
        <v/>
      </c>
      <c r="J67" s="21">
        <f>IF([2]B!B66=0,".",[2]B!B66)</f>
        <v>100</v>
      </c>
      <c r="K67" s="22" t="str">
        <f>IF([2]B!C66=0,"",[2]B!C66)</f>
        <v/>
      </c>
      <c r="L67" s="21">
        <f>IF([3]Wartosci!T66=0,".",[3]Wartosci!T66)</f>
        <v>11.4</v>
      </c>
      <c r="M67" s="22" t="str">
        <f>IF([3]Wartosci!U66=0,"",[3]Wartosci!U66)</f>
        <v/>
      </c>
      <c r="N67" s="24">
        <f>IF([4]Wartosci!B66=0,".",[4]Wartosci!B66)</f>
        <v>4379.26</v>
      </c>
      <c r="O67" s="57" t="str">
        <f>IF([4]Wartosci!C66=0,"",[4]Wartosci!C66)</f>
        <v/>
      </c>
      <c r="P67" s="21">
        <f>IF([4]A!B66=0,".",[4]A!B66)</f>
        <v>103.7</v>
      </c>
      <c r="Q67" s="22" t="str">
        <f>IF([4]A!C66=0,"",[4]A!C66)</f>
        <v/>
      </c>
      <c r="R67" s="21">
        <f>IF([4]B!B66=0,".",[4]B!B66)</f>
        <v>109.4</v>
      </c>
      <c r="S67" s="22" t="str">
        <f>IF([4]B!C66=0,"",[4]B!C66)</f>
        <v/>
      </c>
      <c r="T67" s="64">
        <f>IF([4]Miesieczne!B66=0,".",[4]Miesieczne!B66)</f>
        <v>105.9</v>
      </c>
      <c r="U67" s="64" t="str">
        <f>IF([4]Miesieczne!C66=0,"",[4]Miesieczne!C66)</f>
        <v/>
      </c>
      <c r="V67" s="66">
        <f>IF([4]Miesieczne!D66=0,".",[4]Miesieczne!D66)</f>
        <v>104.7</v>
      </c>
      <c r="W67" s="67" t="str">
        <f>IF([4]Miesieczne!E66=0,"",[4]Miesieczne!E66)</f>
        <v/>
      </c>
      <c r="X67" s="64">
        <f>IF([4]Miesieczne!F66=0,".",[4]Miesieczne!F66)</f>
        <v>109.7</v>
      </c>
      <c r="Y67" s="64" t="str">
        <f>IF([4]Miesieczne!G66=0,"",[4]Miesieczne!G66)</f>
        <v/>
      </c>
      <c r="Z67" s="24">
        <f>IF([5]Wartosci!X66=0,".",[5]Wartosci!X66)</f>
        <v>2002.69</v>
      </c>
      <c r="AA67" s="57" t="str">
        <f>IF([5]Wartosci!Y66=0,"",[5]Wartosci!Y66)</f>
        <v/>
      </c>
      <c r="AB67" s="21">
        <f>IF([5]A!X66=0,".",[5]A!X66)</f>
        <v>103.1</v>
      </c>
      <c r="AC67" s="22" t="str">
        <f>IF([5]A!Y66=0,"",[5]A!Y66)</f>
        <v/>
      </c>
      <c r="AD67" s="21">
        <f>IF([5]B!X66=0,".",[5]B!X66)</f>
        <v>100.1</v>
      </c>
      <c r="AE67" s="22" t="str">
        <f>IF([5]B!Y66=0,"",[5]B!Y66)</f>
        <v/>
      </c>
      <c r="AF67" s="64">
        <f>IF([5]Miesieczne!B66=0,".",[5]Miesieczne!B66)</f>
        <v>97.8</v>
      </c>
      <c r="AG67" s="64" t="str">
        <f>IF([5]Miesieczne!C66=0,"",[5]Miesieczne!C66)</f>
        <v/>
      </c>
      <c r="AH67" s="66">
        <f>IF([5]Miesieczne!D66=0,".",[5]Miesieczne!D66)</f>
        <v>104.2</v>
      </c>
      <c r="AI67" s="67" t="str">
        <f>IF([5]Miesieczne!E66=0,"",[5]Miesieczne!E66)</f>
        <v/>
      </c>
      <c r="AJ67" s="64">
        <f>IF([5]Miesieczne!F66=0,".",[5]Miesieczne!F66)</f>
        <v>100.3</v>
      </c>
      <c r="AK67" s="64" t="str">
        <f>IF([5]Miesieczne!G66=0,"",[5]Miesieczne!G66)</f>
        <v/>
      </c>
      <c r="AL67" s="24">
        <f>IF([5]Wartosci!AH66=0,".",[5]Wartosci!AH66)</f>
        <v>1142.73</v>
      </c>
      <c r="AM67" s="57" t="str">
        <f>IF([5]Wartosci!AI66=0,"",[5]Wartosci!AI66)</f>
        <v/>
      </c>
      <c r="AN67" s="21">
        <f>IF([5]A!AH66=0,".",[5]A!AH66)</f>
        <v>101.8</v>
      </c>
      <c r="AO67" s="22" t="str">
        <f>IF([5]A!AI66=0,"",[5]A!AI66)</f>
        <v/>
      </c>
      <c r="AP67" s="21">
        <f>IF([5]B!AH66=0,".",[5]B!AH66)</f>
        <v>100.1</v>
      </c>
      <c r="AQ67" s="22" t="str">
        <f>IF([5]B!AI66=0,"",[5]B!AI66)</f>
        <v/>
      </c>
      <c r="AR67" s="21">
        <f>IF([5]Miesieczne!H66=0,".",[5]Miesieczne!H66)</f>
        <v>96.8</v>
      </c>
      <c r="AS67" s="22" t="str">
        <f>IF([5]Miesieczne!I66=0,"",[5]Miesieczne!I66)</f>
        <v/>
      </c>
      <c r="AT67" s="21">
        <f>IF([5]Miesieczne!J66=0,".",[5]Miesieczne!J66)</f>
        <v>102.9</v>
      </c>
      <c r="AU67" s="22" t="str">
        <f>IF([5]Miesieczne!K66=0,"",[5]Miesieczne!K66)</f>
        <v/>
      </c>
      <c r="AV67" s="21">
        <f>IF([5]Miesieczne!L66=0,".",[5]Miesieczne!L66)</f>
        <v>100.3</v>
      </c>
      <c r="AW67" s="22" t="str">
        <f>IF([5]Miesieczne!M66=0,"",[5]Miesieczne!M66)</f>
        <v/>
      </c>
      <c r="AX67" s="21">
        <f>IF([6]Miesieczne!B66=0,".",[6]Miesieczne!B66)</f>
        <v>606.29999999999995</v>
      </c>
      <c r="AY67" s="22" t="str">
        <f>IF([6]Miesieczne!C66=0,"",[6]Miesieczne!C66)</f>
        <v/>
      </c>
      <c r="AZ67" s="21">
        <f>IF([6]Miesieczne!D66=0,".",[6]Miesieczne!D66)</f>
        <v>1044.5999999999999</v>
      </c>
      <c r="BA67" s="22" t="str">
        <f>IF([6]Miesieczne!E66=0,"",[6]Miesieczne!E66)</f>
        <v/>
      </c>
      <c r="BB67" s="21">
        <f>IF([6]Miesieczne!F66=0,".",[6]Miesieczne!F66)</f>
        <v>1059</v>
      </c>
      <c r="BC67" s="22" t="str">
        <f>IF([6]Miesieczne!G66=0,"",[6]Miesieczne!G66)</f>
        <v/>
      </c>
      <c r="BD67" s="21">
        <f>IF([7]Miesieczne!B66=0,".",[7]Miesieczne!B66)</f>
        <v>1017</v>
      </c>
      <c r="BE67" s="22" t="str">
        <f>IF([7]Miesieczne!C66=0,"",[7]Miesieczne!C66)</f>
        <v/>
      </c>
      <c r="BF67" s="21">
        <f>IF([7]Miesieczne!D66=0,".",[7]Miesieczne!D66)</f>
        <v>172.9</v>
      </c>
      <c r="BG67" s="22" t="str">
        <f>IF([7]Miesieczne!E66=0,"",[7]Miesieczne!E66)</f>
        <v/>
      </c>
      <c r="BH67" s="24">
        <f>IF([7]Miesieczne!F66=0,".",[7]Miesieczne!F66)</f>
        <v>2</v>
      </c>
      <c r="BI67" s="57" t="str">
        <f>IF([7]Miesieczne!G66=0,"",[7]Miesieczne!G66)</f>
        <v/>
      </c>
      <c r="BJ67" s="24">
        <f>IF([7]Miesieczne!H66=0,".",[7]Miesieczne!H66)</f>
        <v>3</v>
      </c>
      <c r="BK67" s="57" t="str">
        <f>IF([7]Miesieczne!I66=0,"",[7]Miesieczne!I66)</f>
        <v/>
      </c>
      <c r="BL67" s="24">
        <f>IF([7]Miesieczne!J66=0,".",[7]Miesieczne!J66)</f>
        <v>1</v>
      </c>
      <c r="BM67" s="57" t="str">
        <f>IF([7]Miesieczne!K66=0,"",[7]Miesieczne!K66)</f>
        <v/>
      </c>
      <c r="BN67" s="24">
        <f>IF([7]Miesieczne!L66=0,".",[7]Miesieczne!L66)</f>
        <v>2.25</v>
      </c>
      <c r="BO67" s="57" t="str">
        <f>IF([7]Miesieczne!M66=0,"",[7]Miesieczne!M66)</f>
        <v/>
      </c>
      <c r="BP67" s="21">
        <f>IF([7]Miesieczne!N66=0,".",[7]Miesieczne!N66)</f>
        <v>0.8</v>
      </c>
      <c r="BQ67" s="22" t="str">
        <f>IF([7]Miesieczne!O66=0,"",[7]Miesieczne!O66)</f>
        <v/>
      </c>
      <c r="BR67" s="21">
        <f>IF([7]Miesieczne!P66=0,".",[7]Miesieczne!P66)</f>
        <v>2.4</v>
      </c>
      <c r="BS67" s="22" t="str">
        <f>IF([7]Miesieczne!Q66=0,"",[7]Miesieczne!Q66)</f>
        <v/>
      </c>
      <c r="BT67" s="21">
        <f>IF([7]Miesieczne!R66=0,".",[7]Miesieczne!R66)</f>
        <v>0.8</v>
      </c>
      <c r="BU67" s="22" t="str">
        <f>IF([7]Miesieczne!S66=0,"",[7]Miesieczne!S66)</f>
        <v/>
      </c>
      <c r="BV67" s="21">
        <f>IF([7]Miesieczne!T66=0,".",[7]Miesieczne!T66)</f>
        <v>2.1</v>
      </c>
      <c r="BW67" s="22" t="str">
        <f>IF([7]Miesieczne!U66=0,"",[7]Miesieczne!U66)</f>
        <v/>
      </c>
      <c r="BX67" s="21">
        <f>IF([8]Wartosci!B66=0,".",[8]Wartosci!B66)</f>
        <v>7.3</v>
      </c>
      <c r="BY67" s="22" t="str">
        <f>IF([8]Wartosci!C66=0,"",[8]Wartosci!C66)</f>
        <v/>
      </c>
      <c r="BZ67" s="21">
        <f>IF([9]A!B66=0,".",[9]A!B66)</f>
        <v>88.4</v>
      </c>
      <c r="CA67" s="22" t="str">
        <f>IF([9]A!C66=0,"",[9]A!C66)</f>
        <v/>
      </c>
      <c r="CB67" s="21">
        <f>IF([9]B!B66=0,".",[9]B!B66)</f>
        <v>104.2</v>
      </c>
      <c r="CC67" s="22" t="str">
        <f>IF([9]B!C66=0,"",[9]B!C66)</f>
        <v/>
      </c>
      <c r="CD67" s="21">
        <f>IF([9]A!D66=0,".",[9]A!D66)</f>
        <v>92.1</v>
      </c>
      <c r="CE67" s="22" t="str">
        <f>IF([9]A!E66=0,"",[9]A!E66)</f>
        <v/>
      </c>
      <c r="CF67" s="21">
        <f>IF([9]B!D66=0,".",[9]B!D66)</f>
        <v>98.6</v>
      </c>
      <c r="CG67" s="22" t="str">
        <f>IF([9]B!E66=0,"",[9]B!E66)</f>
        <v/>
      </c>
      <c r="CH67" s="21">
        <f>IF([9]A!N66=0,".",[9]A!N66)</f>
        <v>94.3</v>
      </c>
      <c r="CI67" s="22" t="str">
        <f>IF([9]A!O66=0,"",[9]A!O66)</f>
        <v/>
      </c>
      <c r="CJ67" s="21">
        <f>IF([9]B!N66=0,".",[9]B!N66)</f>
        <v>101.7</v>
      </c>
      <c r="CK67" s="22" t="str">
        <f>IF([9]B!O66=0,"",[9]B!O66)</f>
        <v/>
      </c>
      <c r="CL67" s="21">
        <f>IF([9]A!P66=0,".",[9]A!P66)</f>
        <v>78.7</v>
      </c>
      <c r="CM67" s="22" t="str">
        <f>IF([9]A!Q66=0,"",[9]A!Q66)</f>
        <v/>
      </c>
      <c r="CN67" s="21">
        <f>IF([9]B!P66=0,".",[9]B!P66)</f>
        <v>94.2</v>
      </c>
      <c r="CO67" s="22" t="str">
        <f>IF([9]B!Q66=0,"",[9]B!Q66)</f>
        <v/>
      </c>
      <c r="CP67" s="21">
        <f>IF([10]A!B66=0,".",[10]A!B66)</f>
        <v>97.3</v>
      </c>
      <c r="CQ67" s="22" t="str">
        <f>IF([10]A!C66=0,"",[10]A!C66)</f>
        <v/>
      </c>
      <c r="CR67" s="21">
        <f>IF([10]B!B66=0,".",[10]B!B66)</f>
        <v>98.8</v>
      </c>
      <c r="CS67" s="22" t="str">
        <f>IF([10]B!C66=0,"",[10]B!C66)</f>
        <v/>
      </c>
      <c r="CT67" s="21">
        <f>IF([10]C_miesieczne!B66=0,".",[10]C_miesieczne!B66)</f>
        <v>97.3</v>
      </c>
      <c r="CU67" s="22" t="str">
        <f>IF([10]C_miesieczne!C66=0,"",[10]C_miesieczne!C66)</f>
        <v/>
      </c>
      <c r="CV67" s="21">
        <f>IF([10]A!D66=0,".",[10]A!D66)</f>
        <v>98.7</v>
      </c>
      <c r="CW67" s="22" t="str">
        <f>IF([10]A!E66=0,"",[10]A!E66)</f>
        <v/>
      </c>
      <c r="CX67" s="21">
        <f>IF([10]B!D66=0,".",[10]B!D66)</f>
        <v>99</v>
      </c>
      <c r="CY67" s="22" t="str">
        <f>IF([10]B!E66=0,"",[10]B!E66)</f>
        <v/>
      </c>
      <c r="CZ67" s="21">
        <f>IF([10]C_miesieczne!D66=0,".",[10]C_miesieczne!D66)</f>
        <v>98.7</v>
      </c>
      <c r="DA67" s="22" t="str">
        <f>IF([10]C_miesieczne!E66=0,"",[10]C_miesieczne!E66)</f>
        <v/>
      </c>
      <c r="DB67" s="21">
        <f>IF([10]A!H66=0,".",[10]A!H66)</f>
        <v>96.7</v>
      </c>
      <c r="DC67" s="22" t="str">
        <f>IF([10]A!I66=0,"",[10]A!I66)</f>
        <v/>
      </c>
      <c r="DD67" s="21">
        <f>IF([10]B!H66=0,".",[10]B!H66)</f>
        <v>98.6</v>
      </c>
      <c r="DE67" s="22" t="str">
        <f>IF([10]B!I66=0,"",[10]B!I66)</f>
        <v/>
      </c>
      <c r="DF67" s="21">
        <f>IF([10]C_miesieczne!F66=0,".",[10]C_miesieczne!F66)</f>
        <v>96.7</v>
      </c>
      <c r="DG67" s="22" t="str">
        <f>IF([10]C_miesieczne!G66=0,"",[10]C_miesieczne!G66)</f>
        <v/>
      </c>
      <c r="DH67" s="21">
        <f>IF([10]A!BB66=0,".",[10]A!BB66)</f>
        <v>101.2</v>
      </c>
      <c r="DI67" s="22" t="str">
        <f>IF([10]A!BC66=0,"",[10]A!BC66)</f>
        <v/>
      </c>
      <c r="DJ67" s="21">
        <f>IF([10]B!BB66=0,".",[10]B!BB66)</f>
        <v>99.9</v>
      </c>
      <c r="DK67" s="22" t="str">
        <f>IF([10]B!BC66=0,"",[10]B!BC66)</f>
        <v/>
      </c>
      <c r="DL67" s="21">
        <f>IF([10]C_miesieczne!H66=0,".",[10]C_miesieczne!H66)</f>
        <v>101.2</v>
      </c>
      <c r="DM67" s="22" t="str">
        <f>IF([10]C_miesieczne!I66=0,"",[10]C_miesieczne!I66)</f>
        <v/>
      </c>
      <c r="DN67" s="21">
        <f>IF([10]A!BD66=0,".",[10]A!BD66)</f>
        <v>101.5</v>
      </c>
      <c r="DO67" s="22" t="str">
        <f>IF([10]A!BE66=0,"",[10]A!BE66)</f>
        <v/>
      </c>
      <c r="DP67" s="21">
        <f>IF([10]B!BD66=0,".",[10]B!BD66)</f>
        <v>100</v>
      </c>
      <c r="DQ67" s="22" t="str">
        <f>IF([10]B!BE66=0,"",[10]B!BE66)</f>
        <v/>
      </c>
      <c r="DR67" s="21">
        <f>IF([10]C_miesieczne!J66=0,".",[10]C_miesieczne!J66)</f>
        <v>101.5</v>
      </c>
      <c r="DS67" s="22" t="str">
        <f>IF([10]C_miesieczne!K66=0,"",[10]C_miesieczne!K66)</f>
        <v/>
      </c>
      <c r="DT67" s="21">
        <f>IF([11]A_Prod_bud_mont!B66=0,".",[11]A_Prod_bud_mont!B66)</f>
        <v>99.2</v>
      </c>
      <c r="DU67" s="22" t="str">
        <f>IF([11]A_Prod_bud_mont!C66=0,"",[11]A_Prod_bud_mont!C66)</f>
        <v/>
      </c>
      <c r="DV67" s="21">
        <f>IF([11]B_Prod_bud_mont!B66=0,".",[11]B_Prod_bud_mont!B66)</f>
        <v>99.9</v>
      </c>
      <c r="DW67" s="22" t="str">
        <f>IF([11]B_Prod_bud_mont!C66=0,"",[11]B_Prod_bud_mont!C66)</f>
        <v/>
      </c>
      <c r="DX67" s="21">
        <f>IF([11]Miesieczne!B66=0,".",[11]Miesieczne!B66)</f>
        <v>99.2</v>
      </c>
      <c r="DY67" s="22" t="str">
        <f>IF([11]Miesieczne!C66=0,"",[11]Miesieczne!C66)</f>
        <v/>
      </c>
      <c r="DZ67" s="21">
        <f>IF([12]A!B66=0,".",[12]A!B66)</f>
        <v>99</v>
      </c>
      <c r="EA67" s="22" t="str">
        <f>IF([12]A!C66=0,"",[12]A!C66)</f>
        <v/>
      </c>
      <c r="EB67" s="21">
        <f>IF([12]B!B66=0,".",[12]B!B66)</f>
        <v>99.7</v>
      </c>
      <c r="EC67" s="22" t="str">
        <f>IF([12]B!C66=0,"",[12]B!C66)</f>
        <v/>
      </c>
      <c r="ED67" s="21">
        <f>IF([12]C!B66=0,".",[12]C!B66)</f>
        <v>99</v>
      </c>
      <c r="EE67" s="22" t="str">
        <f>IF([12]C!C66=0,"",[12]C!C66)</f>
        <v/>
      </c>
      <c r="EF67" s="21">
        <f>IF([13]Miesieczne!B66=0,".",[13]Miesieczne!B66)</f>
        <v>102</v>
      </c>
      <c r="EG67" s="6" t="str">
        <f>IF([13]Miesieczne!C66=0,"",[13]Miesieczne!C66)</f>
        <v/>
      </c>
      <c r="EH67" s="21">
        <f>IF([13]Miesieczne!D66=0,".",[13]Miesieczne!D66)</f>
        <v>105</v>
      </c>
      <c r="EI67" s="22" t="str">
        <f>IF([13]Miesieczne!E66=0,"",[13]Miesieczne!E66)</f>
        <v/>
      </c>
      <c r="EJ67" s="6">
        <f>IF([13]Miesieczne!F66=0,".",[13]Miesieczne!F66)</f>
        <v>101.7</v>
      </c>
      <c r="EK67" s="6" t="str">
        <f>IF([13]Miesieczne!G66=0,"",[13]Miesieczne!G66)</f>
        <v/>
      </c>
      <c r="EL67" s="21">
        <f>IF([13]Miesieczne!H66=0,".",[13]Miesieczne!H66)</f>
        <v>101.7</v>
      </c>
      <c r="EM67" s="22" t="str">
        <f>IF([13]Miesieczne!I66=0,"",[13]Miesieczne!I66)</f>
        <v/>
      </c>
      <c r="EN67" s="6">
        <f>IF([13]Miesieczne!J66=0,".",[13]Miesieczne!J66)</f>
        <v>101.3</v>
      </c>
      <c r="EO67" s="22" t="str">
        <f>IF([13]Miesieczne!K66=0,"",[13]Miesieczne!K66)</f>
        <v/>
      </c>
      <c r="EP67" s="13">
        <v>422.33</v>
      </c>
      <c r="EQ67" s="57"/>
      <c r="ER67" s="13">
        <v>342.87</v>
      </c>
      <c r="ES67" s="13"/>
      <c r="ET67" s="24">
        <v>351.23</v>
      </c>
      <c r="EU67" s="57"/>
      <c r="EV67" s="6">
        <f>IF([14]Wskazniki!B66=0,".",[14]Wskazniki!B66)</f>
        <v>95.2</v>
      </c>
      <c r="EW67" s="22" t="str">
        <f>IF([14]Wskazniki!C66=0,"",[14]Wskazniki!C66)</f>
        <v/>
      </c>
      <c r="EX67" s="21">
        <f>IF([14]Wskazniki!D66=0,".",[14]Wskazniki!D66)</f>
        <v>112.3</v>
      </c>
      <c r="EY67" s="22" t="str">
        <f>IF([14]Wskazniki!E66=0,"",[14]Wskazniki!E66)</f>
        <v/>
      </c>
      <c r="EZ67" s="6">
        <f>IF([14]Wskazniki!H66=0,".",[14]Wskazniki!H66)</f>
        <v>91.2</v>
      </c>
      <c r="FA67" s="22" t="str">
        <f>IF([14]Wskazniki!I66=0,"",[14]Wskazniki!I66)</f>
        <v/>
      </c>
      <c r="FB67" s="21">
        <f>IF([14]Wskazniki!BB66=0,".",[14]Wskazniki!BB66)</f>
        <v>127.9</v>
      </c>
      <c r="FC67" s="22" t="str">
        <f>IF([14]Wskazniki!BC66=0,"",[14]Wskazniki!BC66)</f>
        <v/>
      </c>
      <c r="FD67" s="6">
        <f>IF([14]Wskazniki!BD66=0,".",[14]Wskazniki!BD66)</f>
        <v>103.9</v>
      </c>
      <c r="FE67" s="22" t="str">
        <f>IF([14]Wskazniki!BE66=0,"",[14]Wskazniki!BE66)</f>
        <v/>
      </c>
      <c r="FF67" s="21">
        <f>IF([15]Miesieczne!B66=0,".",[15]Miesieczne!B66)</f>
        <v>152.5</v>
      </c>
      <c r="FG67" s="22" t="str">
        <f>IF([15]Miesieczne!C66=0,"",[15]Miesieczne!C66)</f>
        <v/>
      </c>
      <c r="FH67" s="6">
        <f>IF([16]A!B66=0,".",[16]A!B66)</f>
        <v>108.1</v>
      </c>
      <c r="FI67" s="22" t="str">
        <f>IF([16]A!C66=0,"",[16]A!C66)</f>
        <v/>
      </c>
      <c r="FJ67" s="21">
        <f>IF([16]A!D66=0,".",[16]A!D66)</f>
        <v>99.1</v>
      </c>
      <c r="FK67" s="22" t="str">
        <f>IF([16]A!E66=0,"",[16]A!E66)</f>
        <v/>
      </c>
      <c r="FL67" s="6">
        <f>IF([16]A!H66=0,".",[16]A!H66)</f>
        <v>109.3</v>
      </c>
      <c r="FM67" s="22" t="str">
        <f>IF([16]A!I66=0,"",[16]A!I66)</f>
        <v/>
      </c>
      <c r="FN67" s="21">
        <f>IF([16]A!BB66=0,".",[16]A!BB66)</f>
        <v>105</v>
      </c>
      <c r="FO67" s="95" t="str">
        <f>IF([16]A!BC66=0,"",[16]A!BC66)</f>
        <v/>
      </c>
      <c r="FP67" s="6">
        <f>IF([16]A!BD66=0,".",[16]A!BD66)</f>
        <v>101.5</v>
      </c>
      <c r="FQ67" s="22" t="str">
        <f>IF([16]A!BE66=0,"",[16]A!BE66)</f>
        <v/>
      </c>
      <c r="FR67" s="21">
        <f>IF([15]A!B66=0,".",[15]A!B66)</f>
        <v>105</v>
      </c>
      <c r="FS67" s="22" t="str">
        <f>IF([15]A!C66=0,"",[15]A!C66)</f>
        <v/>
      </c>
      <c r="FT67" s="6">
        <f>IF([16]B!B66=0,".",[16]B!B66)</f>
        <v>97.4</v>
      </c>
      <c r="FU67" s="22" t="str">
        <f>IF([16]B!C66=0,"",[16]B!C66)</f>
        <v/>
      </c>
      <c r="FV67" s="21">
        <f>IF([16]B!D66=0,".",[16]B!D66)</f>
        <v>110.3</v>
      </c>
      <c r="FW67" s="22" t="str">
        <f>IF([16]B!E66=0,"",[16]B!E66)</f>
        <v/>
      </c>
      <c r="FX67" s="6">
        <f>IF([16]B!H66=0,".",[16]B!H66)</f>
        <v>94.7</v>
      </c>
      <c r="FY67" s="22" t="str">
        <f>IF([16]B!I66=0,"",[16]B!I66)</f>
        <v/>
      </c>
      <c r="FZ67" s="21">
        <f>IF([16]B!BB66=0,".",[16]B!BB66)</f>
        <v>114.3</v>
      </c>
      <c r="GA67" s="22" t="str">
        <f>IF([16]B!BC66=0,"",[16]B!BC66)</f>
        <v/>
      </c>
      <c r="GB67" s="6">
        <f>IF([16]B!BD66=0,".",[16]B!BD66)</f>
        <v>106.3</v>
      </c>
      <c r="GC67" s="22" t="str">
        <f>IF([16]B!BE66=0,"",[16]B!BE66)</f>
        <v/>
      </c>
      <c r="GD67" s="21">
        <f>IF([15]B!B66=0,".",[15]B!B66)</f>
        <v>129.69999999999999</v>
      </c>
      <c r="GE67" s="22" t="str">
        <f>IF([15]B!C66=0,"",[15]B!C66)</f>
        <v/>
      </c>
      <c r="GF67" s="6">
        <f>IF([14]Miesieczne!B66=0,".",[14]Miesieczne!B66)</f>
        <v>98.2</v>
      </c>
      <c r="GG67" s="6" t="str">
        <f>IF([14]Miesieczne!C66=0,"",[14]Miesieczne!C66)</f>
        <v/>
      </c>
      <c r="GH67" s="21">
        <f>IF([14]Miesieczne!D66=0,".",[14]Miesieczne!D66)</f>
        <v>104.4</v>
      </c>
      <c r="GI67" s="22" t="str">
        <f>IF([14]Miesieczne!E66=0,"",[14]Miesieczne!E66)</f>
        <v/>
      </c>
      <c r="GJ67" s="6">
        <f>IF([14]Miesieczne!F66=0,".",[14]Miesieczne!F66)</f>
        <v>97.1</v>
      </c>
      <c r="GK67" s="6" t="str">
        <f>IF([14]Miesieczne!G66=0,"",[14]Miesieczne!G66)</f>
        <v/>
      </c>
      <c r="GL67" s="21">
        <f>IF([14]Miesieczne!H66=0,".",[14]Miesieczne!H66)</f>
        <v>105</v>
      </c>
      <c r="GM67" s="22" t="str">
        <f>IF([14]Miesieczne!I66=0,"",[14]Miesieczne!I66)</f>
        <v/>
      </c>
      <c r="GN67" s="6">
        <f>IF([14]Miesieczne!J66=0,".",[14]Miesieczne!J66)</f>
        <v>98.6</v>
      </c>
      <c r="GO67" s="6" t="str">
        <f>IF([14]Miesieczne!K66=0,"",[14]Miesieczne!K66)</f>
        <v/>
      </c>
      <c r="GP67" s="21">
        <f>IF([15]Miesieczne!D66=0,".",[15]Miesieczne!D66)</f>
        <v>99.4</v>
      </c>
      <c r="GQ67" s="22" t="str">
        <f>IF([15]Miesieczne!E66=0,"",[15]Miesieczne!E66)</f>
        <v/>
      </c>
      <c r="GR67" s="6">
        <f>IF([16]Miesieczne!B66=0,".",[16]Miesieczne!B66)</f>
        <v>105.6</v>
      </c>
      <c r="GS67" s="6" t="str">
        <f>IF([16]Miesieczne!C66=0,"",[16]Miesieczne!C66)</f>
        <v/>
      </c>
      <c r="GT67" s="21">
        <f>IF([16]Miesieczne!D66=0,".",[16]Miesieczne!D66)</f>
        <v>94.9</v>
      </c>
      <c r="GU67" s="22" t="str">
        <f>IF([16]Miesieczne!E66=0,"",[16]Miesieczne!E66)</f>
        <v/>
      </c>
      <c r="GV67" s="6">
        <f>IF([16]Miesieczne!F66=0,".",[16]Miesieczne!F66)</f>
        <v>106.4</v>
      </c>
      <c r="GW67" s="6" t="str">
        <f>IF([16]Miesieczne!G66=0,"",[16]Miesieczne!G66)</f>
        <v/>
      </c>
      <c r="GX67" s="21">
        <f>IF([16]Miesieczne!H66=0,".",[16]Miesieczne!H66)</f>
        <v>104.9</v>
      </c>
      <c r="GY67" s="22" t="str">
        <f>IF([16]Miesieczne!I66=0,"",[16]Miesieczne!I66)</f>
        <v/>
      </c>
      <c r="GZ67" s="6">
        <f>IF([16]Miesieczne!J66=0,".",[16]Miesieczne!J66)</f>
        <v>100.5</v>
      </c>
      <c r="HA67" s="6" t="str">
        <f>IF([16]Miesieczne!K66=0,"",[16]Miesieczne!K66)</f>
        <v/>
      </c>
      <c r="HB67" s="21">
        <f>IF([15]Miesieczne!F66=0,".",[15]Miesieczne!F66)</f>
        <v>102.5</v>
      </c>
      <c r="HC67" s="22" t="str">
        <f>IF([15]Miesieczne!G66=0,"",[15]Miesieczne!G66)</f>
        <v/>
      </c>
      <c r="HD67" s="6">
        <f>IF([16]Miesieczne!L66=0,".",[16]Miesieczne!L66)</f>
        <v>101.6</v>
      </c>
      <c r="HE67" s="22" t="str">
        <f>IF([16]Miesieczne!M66=0,"",[16]Miesieczne!M66)</f>
        <v/>
      </c>
      <c r="HF67" s="6">
        <f>IF([16]Miesieczne!N66=0,".",[16]Miesieczne!N66)</f>
        <v>105.2</v>
      </c>
      <c r="HG67" s="6" t="str">
        <f>IF([16]Miesieczne!O66=0,"",[16]Miesieczne!O66)</f>
        <v/>
      </c>
      <c r="HH67" s="21">
        <f>IF([16]Miesieczne!P66=0,".",[16]Miesieczne!P66)</f>
        <v>101.4</v>
      </c>
      <c r="HI67" s="22" t="str">
        <f>IF([16]Miesieczne!Q66=0,"",[16]Miesieczne!Q66)</f>
        <v/>
      </c>
      <c r="HJ67" s="6">
        <f>IF([16]Miesieczne!R66=0,".",[16]Miesieczne!R66)</f>
        <v>102</v>
      </c>
      <c r="HK67" s="22" t="str">
        <f>IF([16]Miesieczne!S66=0,"",[16]Miesieczne!S66)</f>
        <v/>
      </c>
      <c r="HL67" s="6">
        <f>IF([16]Miesieczne!T66=0,".",[16]Miesieczne!T66)</f>
        <v>99.3</v>
      </c>
      <c r="HM67" s="22" t="str">
        <f>IF([16]Miesieczne!U66=0,"",[16]Miesieczne!U66)</f>
        <v/>
      </c>
      <c r="HN67" s="6">
        <f>IF([15]Miesieczne!H66=0,".",[15]Miesieczne!H66)</f>
        <v>99.2</v>
      </c>
      <c r="HO67" s="6" t="str">
        <f>IF([15]Miesieczne!I66=0,"",[15]Miesieczne!I66)</f>
        <v/>
      </c>
      <c r="HP67" s="21">
        <f>IF([16]Miesieczne!V66=0,".",[16]Miesieczne!V66)</f>
        <v>93.2</v>
      </c>
      <c r="HQ67" s="22" t="str">
        <f>IF([16]Miesieczne!W66=0,"",[16]Miesieczne!W66)</f>
        <v/>
      </c>
      <c r="HR67" s="6">
        <f>IF([16]Miesieczne!X66=0,".",[16]Miesieczne!X66)</f>
        <v>112.3</v>
      </c>
      <c r="HS67" s="6" t="str">
        <f>IF([16]Miesieczne!Y66=0,"",[16]Miesieczne!Y66)</f>
        <v/>
      </c>
      <c r="HT67" s="21">
        <f>IF([16]Miesieczne!Z66=0,".",[16]Miesieczne!Z66)</f>
        <v>96.7</v>
      </c>
      <c r="HU67" s="22" t="str">
        <f>IF([16]Miesieczne!AA66=0,"",[16]Miesieczne!AA66)</f>
        <v/>
      </c>
      <c r="HV67" s="6">
        <f>IF([16]Miesieczne!AB66=0,".",[16]Miesieczne!AB66)</f>
        <v>93.9</v>
      </c>
      <c r="HW67" s="6" t="str">
        <f>IF([16]Miesieczne!AC66=0,"",[16]Miesieczne!AC66)</f>
        <v/>
      </c>
      <c r="HX67" s="21">
        <f>IF([16]Miesieczne!AD66=0,".",[16]Miesieczne!AD66)</f>
        <v>113.1</v>
      </c>
      <c r="HY67" s="22" t="str">
        <f>IF([16]Miesieczne!AE66=0,"",[16]Miesieczne!AE66)</f>
        <v/>
      </c>
      <c r="HZ67" s="6">
        <f>IF([16]Miesieczne!AF66=0,".",[16]Miesieczne!AF66)</f>
        <v>97.2</v>
      </c>
      <c r="IA67" s="6" t="str">
        <f>IF([16]Miesieczne!AG66=0,"",[16]Miesieczne!AG66)</f>
        <v/>
      </c>
      <c r="IB67" s="19">
        <f>IF([17]Miesieczne!B66=0,".",[17]Miesieczne!B66)</f>
        <v>6346</v>
      </c>
      <c r="IC67" s="58" t="str">
        <f>IF([17]Miesieczne!C66=0,"",[17]Miesieczne!C66)</f>
        <v/>
      </c>
      <c r="ID67" s="3">
        <f>IF([17]Miesieczne!D66=0,".",[17]Miesieczne!D66)</f>
        <v>678</v>
      </c>
      <c r="IE67" s="3" t="str">
        <f>IF([17]Miesieczne!E66=0,"",[17]Miesieczne!E66)</f>
        <v/>
      </c>
      <c r="IF67" s="19">
        <f>IF([18]Miesieczne!B66=0,".",[18]Miesieczne!B66)</f>
        <v>14577</v>
      </c>
      <c r="IG67" s="58" t="str">
        <f>IF([18]Miesieczne!C66=0,"",[18]Miesieczne!C66)</f>
        <v/>
      </c>
      <c r="IH67" s="3">
        <v>1791</v>
      </c>
      <c r="II67" s="3"/>
      <c r="IJ67" s="19">
        <f>IF([19]Wartosci_miesieczne!B66=0,".",[19]Wartosci_miesieczne!B66)</f>
        <v>15295</v>
      </c>
      <c r="IK67" s="22" t="str">
        <f>IF([19]Wartosci_miesieczne!C66=0,"",[19]Wartosci_miesieczne!C66)</f>
        <v/>
      </c>
      <c r="IL67" s="6">
        <f>IF(ROUND([20]Wartosci!B66/1000,1)=0,".",ROUND([20]Wartosci!B66/1000,1))</f>
        <v>38.4</v>
      </c>
      <c r="IM67" s="22" t="str">
        <f>IF([20]Wartosci!C66=0,"",[20]Wartosci!C66)</f>
        <v/>
      </c>
      <c r="IN67" s="21">
        <f>IF([21]Miesieczne!B66=0,".",[21]Miesieczne!B66)</f>
        <v>112.3</v>
      </c>
      <c r="IO67" s="22" t="str">
        <f>IF([21]Miesieczne!C66=0,"",[21]Miesieczne!C66)</f>
        <v/>
      </c>
      <c r="IP67" s="6">
        <f>IF([21]Miesieczne!D66=0,".",[21]Miesieczne!D66)</f>
        <v>104.4</v>
      </c>
      <c r="IQ67" s="6" t="str">
        <f>IF([21]Miesieczne!E66=0,"",[21]Miesieczne!E66)</f>
        <v/>
      </c>
      <c r="IR67" s="21">
        <f>IF([21]Miesieczne!F66=0,".",[21]Miesieczne!F66)</f>
        <v>96.5</v>
      </c>
      <c r="IS67" s="22" t="str">
        <f>IF([21]Miesieczne!G66=0,"",[21]Miesieczne!G66)</f>
        <v/>
      </c>
      <c r="IT67" s="6">
        <f>IF([21]Miesieczne!H66=0,".",[21]Miesieczne!H66)</f>
        <v>112.7</v>
      </c>
      <c r="IU67" s="6" t="str">
        <f>IF([21]Miesieczne!I66=0,"",[21]Miesieczne!I66)</f>
        <v/>
      </c>
      <c r="IV67" s="21">
        <f>IF([21]Ceny_stale_A!B66=0,".",[21]Ceny_stale_A!B66)</f>
        <v>104</v>
      </c>
      <c r="IW67" s="95" t="str">
        <f>IF([21]Ceny_stale_A!C66=0,"",[21]Ceny_stale_A!C66)</f>
        <v/>
      </c>
      <c r="IX67" s="96" t="s">
        <v>569</v>
      </c>
      <c r="IY67" s="6"/>
      <c r="IZ67" s="21">
        <f>IF([21]Miesieczne!J66=0,".",[21]Miesieczne!J66)</f>
        <v>97.1</v>
      </c>
      <c r="JA67" s="22" t="str">
        <f>IF([21]Miesieczne!K66=0,"",[21]Miesieczne!K66)</f>
        <v/>
      </c>
      <c r="JB67" s="6" t="s">
        <v>569</v>
      </c>
      <c r="JC67" s="6"/>
      <c r="JD67" s="21">
        <f>IF([22]Miesieczne!D66=0,".",[22]Miesieczne!D66)</f>
        <v>54299.6</v>
      </c>
      <c r="JE67" s="22" t="str">
        <f>IF([22]Miesieczne!E66=0,"",[22]Miesieczne!E66)</f>
        <v/>
      </c>
      <c r="JF67" s="6">
        <f>IF([22]Miesieczne!F66=0,".",[22]Miesieczne!F66)</f>
        <v>56708.7</v>
      </c>
      <c r="JG67" s="6" t="str">
        <f>IF([22]Miesieczne!G66=0,"",[22]Miesieczne!G66)</f>
        <v/>
      </c>
      <c r="JH67" s="21">
        <f>IF([22]Miesieczne!H66=0,".",[22]Miesieczne!H66)</f>
        <v>-2409.1</v>
      </c>
      <c r="JI67" s="22" t="str">
        <f>IF([22]Miesieczne!I66=0,"",[22]Miesieczne!I66)</f>
        <v/>
      </c>
      <c r="JJ67" s="6">
        <f>IF([22]Miesieczne!J66=0,".",[22]Miesieczne!J66)</f>
        <v>110.9</v>
      </c>
      <c r="JK67" s="6" t="str">
        <f>IF([22]Miesieczne!K66=0,"",[22]Miesieczne!K66)</f>
        <v/>
      </c>
      <c r="JL67" s="21">
        <f>IF([22]Miesieczne!L66=0,".",[22]Miesieczne!L66)</f>
        <v>84.4</v>
      </c>
      <c r="JM67" s="22" t="str">
        <f>IF([22]Miesieczne!M66=0,"",[22]Miesieczne!M66)</f>
        <v/>
      </c>
      <c r="JN67" s="6">
        <f>IF([22]Miesieczne!N66=0,".",[22]Miesieczne!N66)</f>
        <v>111.4</v>
      </c>
      <c r="JO67" s="6" t="str">
        <f>IF([22]Miesieczne!O66=0,"",[22]Miesieczne!O66)</f>
        <v/>
      </c>
      <c r="JP67" s="21">
        <f>IF([22]Miesieczne!P66=0,".",[22]Miesieczne!P66)</f>
        <v>100.7</v>
      </c>
      <c r="JQ67" s="6" t="str">
        <f>IF([22]Miesieczne!Q66=0,"",[22]Miesieczne!Q66)</f>
        <v/>
      </c>
      <c r="JR67" s="6"/>
      <c r="JS67" s="25"/>
      <c r="JT67" s="25"/>
    </row>
    <row r="68" spans="1:280" s="4" customFormat="1" ht="15" customHeight="1" x14ac:dyDescent="0.2">
      <c r="A68" s="110" t="s">
        <v>289</v>
      </c>
      <c r="B68" s="19">
        <f>IF([1]Wartosci!B67=0,".",[1]Wartosci!B67)</f>
        <v>38476</v>
      </c>
      <c r="C68" s="58" t="str">
        <f>IF([1]Wartosci!C67=0,"",[1]Wartosci!C67)</f>
        <v/>
      </c>
      <c r="D68" s="19">
        <f>IF([2]Wartosci!B67=0,".",[2]Wartosci!B67)</f>
        <v>5573</v>
      </c>
      <c r="E68" s="58" t="str">
        <f>IF([2]Wartosci!C67=0,"",[2]Wartosci!C67)</f>
        <v/>
      </c>
      <c r="F68" s="63">
        <f>IF([2]Miesieczne_I!B67=0,".",[2]Miesieczne_I!B67)</f>
        <v>99.3</v>
      </c>
      <c r="G68" s="63" t="str">
        <f>IF([2]Miesieczne_I!C67=0,"",[2]Miesieczne_I!C67)</f>
        <v/>
      </c>
      <c r="H68" s="21">
        <f>IF([2]A!B67=0,".",[2]A!B67)</f>
        <v>101.2</v>
      </c>
      <c r="I68" s="22" t="str">
        <f>IF([2]A!C67=0,"",[2]A!C67)</f>
        <v/>
      </c>
      <c r="J68" s="21">
        <f>IF([2]B!B67=0,".",[2]B!B67)</f>
        <v>100.4</v>
      </c>
      <c r="K68" s="22" t="str">
        <f>IF([2]B!C67=0,"",[2]B!C67)</f>
        <v/>
      </c>
      <c r="L68" s="21">
        <f>IF([3]Wartosci!T67=0,".",[3]Wartosci!T67)</f>
        <v>11.9</v>
      </c>
      <c r="M68" s="22" t="str">
        <f>IF([3]Wartosci!U67=0,"",[3]Wartosci!U67)</f>
        <v/>
      </c>
      <c r="N68" s="24">
        <f>IF([4]Wartosci!B67=0,".",[4]Wartosci!B67)</f>
        <v>3942.78</v>
      </c>
      <c r="O68" s="57" t="str">
        <f>IF([4]Wartosci!C67=0,"",[4]Wartosci!C67)</f>
        <v/>
      </c>
      <c r="P68" s="21">
        <f>IF([4]A!B67=0,".",[4]A!B67)</f>
        <v>103.6</v>
      </c>
      <c r="Q68" s="22" t="str">
        <f>IF([4]A!C67=0,"",[4]A!C67)</f>
        <v/>
      </c>
      <c r="R68" s="21">
        <f>IF([4]B!B67=0,".",[4]B!B67)</f>
        <v>90</v>
      </c>
      <c r="S68" s="22" t="str">
        <f>IF([4]B!C67=0,"",[4]B!C67)</f>
        <v/>
      </c>
      <c r="T68" s="64">
        <f>IF([4]Miesieczne!B67=0,".",[4]Miesieczne!B67)</f>
        <v>95.6</v>
      </c>
      <c r="U68" s="64" t="str">
        <f>IF([4]Miesieczne!C67=0,"",[4]Miesieczne!C67)</f>
        <v/>
      </c>
      <c r="V68" s="66">
        <f>IF([4]Miesieczne!D67=0,".",[4]Miesieczne!D67)</f>
        <v>105.2</v>
      </c>
      <c r="W68" s="67" t="str">
        <f>IF([4]Miesieczne!E67=0,"",[4]Miesieczne!E67)</f>
        <v/>
      </c>
      <c r="X68" s="64">
        <f>IF([4]Miesieczne!F67=0,".",[4]Miesieczne!F67)</f>
        <v>90.3</v>
      </c>
      <c r="Y68" s="64" t="str">
        <f>IF([4]Miesieczne!G67=0,"",[4]Miesieczne!G67)</f>
        <v/>
      </c>
      <c r="Z68" s="24">
        <f>IF([5]Wartosci!X67=0,".",[5]Wartosci!X67)</f>
        <v>2004.86</v>
      </c>
      <c r="AA68" s="57" t="str">
        <f>IF([5]Wartosci!Y67=0,"",[5]Wartosci!Y67)</f>
        <v/>
      </c>
      <c r="AB68" s="21">
        <f>IF([5]A!X67=0,".",[5]A!X67)</f>
        <v>103.1</v>
      </c>
      <c r="AC68" s="22" t="str">
        <f>IF([5]A!Y67=0,"",[5]A!Y67)</f>
        <v/>
      </c>
      <c r="AD68" s="21">
        <f>IF([5]B!X67=0,".",[5]B!X67)</f>
        <v>100.1</v>
      </c>
      <c r="AE68" s="22" t="str">
        <f>IF([5]B!Y67=0,"",[5]B!Y67)</f>
        <v/>
      </c>
      <c r="AF68" s="64">
        <f>IF([5]Miesieczne!B67=0,".",[5]Miesieczne!B67)</f>
        <v>97.8</v>
      </c>
      <c r="AG68" s="64" t="str">
        <f>IF([5]Miesieczne!C67=0,"",[5]Miesieczne!C67)</f>
        <v/>
      </c>
      <c r="AH68" s="66">
        <f>IF([5]Miesieczne!D67=0,".",[5]Miesieczne!D67)</f>
        <v>104.5</v>
      </c>
      <c r="AI68" s="67" t="str">
        <f>IF([5]Miesieczne!E67=0,"",[5]Miesieczne!E67)</f>
        <v/>
      </c>
      <c r="AJ68" s="64">
        <f>IF([5]Miesieczne!F67=0,".",[5]Miesieczne!F67)</f>
        <v>100</v>
      </c>
      <c r="AK68" s="64" t="str">
        <f>IF([5]Miesieczne!G67=0,"",[5]Miesieczne!G67)</f>
        <v/>
      </c>
      <c r="AL68" s="24">
        <f>IF([5]Wartosci!AH67=0,".",[5]Wartosci!AH67)</f>
        <v>1160.69</v>
      </c>
      <c r="AM68" s="57" t="str">
        <f>IF([5]Wartosci!AI67=0,"",[5]Wartosci!AI67)</f>
        <v/>
      </c>
      <c r="AN68" s="21">
        <f>IF([5]A!AH67=0,".",[5]A!AH67)</f>
        <v>101.6</v>
      </c>
      <c r="AO68" s="22" t="str">
        <f>IF([5]A!AI67=0,"",[5]A!AI67)</f>
        <v/>
      </c>
      <c r="AP68" s="21">
        <f>IF([5]B!AH67=0,".",[5]B!AH67)</f>
        <v>101.6</v>
      </c>
      <c r="AQ68" s="22" t="str">
        <f>IF([5]B!AI67=0,"",[5]B!AI67)</f>
        <v/>
      </c>
      <c r="AR68" s="21">
        <f>IF([5]Miesieczne!H67=0,".",[5]Miesieczne!H67)</f>
        <v>98.3</v>
      </c>
      <c r="AS68" s="22" t="str">
        <f>IF([5]Miesieczne!I67=0,"",[5]Miesieczne!I67)</f>
        <v/>
      </c>
      <c r="AT68" s="21">
        <f>IF([5]Miesieczne!J67=0,".",[5]Miesieczne!J67)</f>
        <v>102.9</v>
      </c>
      <c r="AU68" s="22" t="str">
        <f>IF([5]Miesieczne!K67=0,"",[5]Miesieczne!K67)</f>
        <v/>
      </c>
      <c r="AV68" s="21">
        <f>IF([5]Miesieczne!L67=0,".",[5]Miesieczne!L67)</f>
        <v>101.5</v>
      </c>
      <c r="AW68" s="22" t="str">
        <f>IF([5]Miesieczne!M67=0,"",[5]Miesieczne!M67)</f>
        <v/>
      </c>
      <c r="AX68" s="21">
        <f>IF([6]Miesieczne!B67=0,".",[6]Miesieczne!B67)</f>
        <v>596.6</v>
      </c>
      <c r="AY68" s="22" t="str">
        <f>IF([6]Miesieczne!C67=0,"",[6]Miesieczne!C67)</f>
        <v/>
      </c>
      <c r="AZ68" s="21">
        <f>IF([6]Miesieczne!D67=0,".",[6]Miesieczne!D67)</f>
        <v>1032.4000000000001</v>
      </c>
      <c r="BA68" s="22" t="str">
        <f>IF([6]Miesieczne!E67=0,"",[6]Miesieczne!E67)</f>
        <v/>
      </c>
      <c r="BB68" s="21">
        <f>IF([6]Miesieczne!F67=0,".",[6]Miesieczne!F67)</f>
        <v>1044.7</v>
      </c>
      <c r="BC68" s="22" t="str">
        <f>IF([6]Miesieczne!G67=0,"",[6]Miesieczne!G67)</f>
        <v/>
      </c>
      <c r="BD68" s="21">
        <f>IF([7]Miesieczne!B67=0,".",[7]Miesieczne!B67)</f>
        <v>1036.0999999999999</v>
      </c>
      <c r="BE68" s="22" t="str">
        <f>IF([7]Miesieczne!C67=0,"",[7]Miesieczne!C67)</f>
        <v/>
      </c>
      <c r="BF68" s="21">
        <f>IF([7]Miesieczne!D67=0,".",[7]Miesieczne!D67)</f>
        <v>166.8</v>
      </c>
      <c r="BG68" s="22" t="str">
        <f>IF([7]Miesieczne!E67=0,"",[7]Miesieczne!E67)</f>
        <v/>
      </c>
      <c r="BH68" s="24">
        <f>IF([7]Miesieczne!F67=0,".",[7]Miesieczne!F67)</f>
        <v>2</v>
      </c>
      <c r="BI68" s="57" t="str">
        <f>IF([7]Miesieczne!G67=0,"",[7]Miesieczne!G67)</f>
        <v/>
      </c>
      <c r="BJ68" s="24">
        <f>IF([7]Miesieczne!H67=0,".",[7]Miesieczne!H67)</f>
        <v>3</v>
      </c>
      <c r="BK68" s="57" t="str">
        <f>IF([7]Miesieczne!I67=0,"",[7]Miesieczne!I67)</f>
        <v/>
      </c>
      <c r="BL68" s="24">
        <f>IF([7]Miesieczne!J67=0,".",[7]Miesieczne!J67)</f>
        <v>1</v>
      </c>
      <c r="BM68" s="57" t="str">
        <f>IF([7]Miesieczne!K67=0,"",[7]Miesieczne!K67)</f>
        <v/>
      </c>
      <c r="BN68" s="24">
        <f>IF([7]Miesieczne!L67=0,".",[7]Miesieczne!L67)</f>
        <v>2.25</v>
      </c>
      <c r="BO68" s="57" t="str">
        <f>IF([7]Miesieczne!M67=0,"",[7]Miesieczne!M67)</f>
        <v/>
      </c>
      <c r="BP68" s="21">
        <f>IF([7]Miesieczne!N67=0,".",[7]Miesieczne!N67)</f>
        <v>0.8</v>
      </c>
      <c r="BQ68" s="22" t="str">
        <f>IF([7]Miesieczne!O67=0,"",[7]Miesieczne!O67)</f>
        <v/>
      </c>
      <c r="BR68" s="21">
        <f>IF([7]Miesieczne!P67=0,".",[7]Miesieczne!P67)</f>
        <v>2.2999999999999998</v>
      </c>
      <c r="BS68" s="22" t="str">
        <f>IF([7]Miesieczne!Q67=0,"",[7]Miesieczne!Q67)</f>
        <v/>
      </c>
      <c r="BT68" s="21">
        <f>IF([7]Miesieczne!R67=0,".",[7]Miesieczne!R67)</f>
        <v>0.8</v>
      </c>
      <c r="BU68" s="22" t="str">
        <f>IF([7]Miesieczne!S67=0,"",[7]Miesieczne!S67)</f>
        <v/>
      </c>
      <c r="BV68" s="21">
        <f>IF([7]Miesieczne!T67=0,".",[7]Miesieczne!T67)</f>
        <v>2.1</v>
      </c>
      <c r="BW68" s="22" t="str">
        <f>IF([7]Miesieczne!U67=0,"",[7]Miesieczne!U67)</f>
        <v/>
      </c>
      <c r="BX68" s="21">
        <f>IF([8]Wartosci!B67=0,".",[8]Wartosci!B67)</f>
        <v>6.8</v>
      </c>
      <c r="BY68" s="22" t="str">
        <f>IF([8]Wartosci!C67=0,"",[8]Wartosci!C67)</f>
        <v/>
      </c>
      <c r="BZ68" s="21">
        <f>IF([9]A!B67=0,".",[9]A!B67)</f>
        <v>93.7</v>
      </c>
      <c r="CA68" s="22" t="str">
        <f>IF([9]A!C67=0,"",[9]A!C67)</f>
        <v/>
      </c>
      <c r="CB68" s="21">
        <f>IF([9]B!B67=0,".",[9]B!B67)</f>
        <v>105.6</v>
      </c>
      <c r="CC68" s="22" t="str">
        <f>IF([9]B!C67=0,"",[9]B!C67)</f>
        <v/>
      </c>
      <c r="CD68" s="21">
        <f>IF([9]A!D67=0,".",[9]A!D67)</f>
        <v>92.6</v>
      </c>
      <c r="CE68" s="22" t="str">
        <f>IF([9]A!E67=0,"",[9]A!E67)</f>
        <v/>
      </c>
      <c r="CF68" s="21">
        <f>IF([9]B!D67=0,".",[9]B!D67)</f>
        <v>102.3</v>
      </c>
      <c r="CG68" s="22" t="str">
        <f>IF([9]B!E67=0,"",[9]B!E67)</f>
        <v/>
      </c>
      <c r="CH68" s="21">
        <f>IF([9]A!N67=0,".",[9]A!N67)</f>
        <v>97.1</v>
      </c>
      <c r="CI68" s="22" t="str">
        <f>IF([9]A!O67=0,"",[9]A!O67)</f>
        <v/>
      </c>
      <c r="CJ68" s="21">
        <f>IF([9]B!N67=0,".",[9]B!N67)</f>
        <v>104.2</v>
      </c>
      <c r="CK68" s="22" t="str">
        <f>IF([9]B!O67=0,"",[9]B!O67)</f>
        <v/>
      </c>
      <c r="CL68" s="21">
        <f>IF([9]A!P67=0,".",[9]A!P67)</f>
        <v>80</v>
      </c>
      <c r="CM68" s="22" t="str">
        <f>IF([9]A!Q67=0,"",[9]A!Q67)</f>
        <v/>
      </c>
      <c r="CN68" s="21">
        <f>IF([9]B!P67=0,".",[9]B!P67)</f>
        <v>97.4</v>
      </c>
      <c r="CO68" s="22" t="str">
        <f>IF([9]B!Q67=0,"",[9]B!Q67)</f>
        <v/>
      </c>
      <c r="CP68" s="21">
        <f>IF([10]A!B67=0,".",[10]A!B67)</f>
        <v>97.2</v>
      </c>
      <c r="CQ68" s="22" t="str">
        <f>IF([10]A!C67=0,"",[10]A!C67)</f>
        <v/>
      </c>
      <c r="CR68" s="21">
        <f>IF([10]B!B67=0,".",[10]B!B67)</f>
        <v>99.9</v>
      </c>
      <c r="CS68" s="22" t="str">
        <f>IF([10]B!C67=0,"",[10]B!C67)</f>
        <v/>
      </c>
      <c r="CT68" s="21">
        <f>IF([10]C_miesieczne!B67=0,".",[10]C_miesieczne!B67)</f>
        <v>99.9</v>
      </c>
      <c r="CU68" s="22" t="str">
        <f>IF([10]C_miesieczne!C67=0,"",[10]C_miesieczne!C67)</f>
        <v/>
      </c>
      <c r="CV68" s="21">
        <f>IF([10]A!D67=0,".",[10]A!D67)</f>
        <v>95.5</v>
      </c>
      <c r="CW68" s="22" t="str">
        <f>IF([10]A!E67=0,"",[10]A!E67)</f>
        <v/>
      </c>
      <c r="CX68" s="21">
        <f>IF([10]B!D67=0,".",[10]B!D67)</f>
        <v>97.4</v>
      </c>
      <c r="CY68" s="22" t="str">
        <f>IF([10]B!E67=0,"",[10]B!E67)</f>
        <v/>
      </c>
      <c r="CZ68" s="21">
        <f>IF([10]C_miesieczne!D67=0,".",[10]C_miesieczne!D67)</f>
        <v>97.4</v>
      </c>
      <c r="DA68" s="22" t="str">
        <f>IF([10]C_miesieczne!E67=0,"",[10]C_miesieczne!E67)</f>
        <v/>
      </c>
      <c r="DB68" s="21">
        <f>IF([10]A!H67=0,".",[10]A!H67)</f>
        <v>96.7</v>
      </c>
      <c r="DC68" s="22" t="str">
        <f>IF([10]A!I67=0,"",[10]A!I67)</f>
        <v/>
      </c>
      <c r="DD68" s="21">
        <f>IF([10]B!H67=0,".",[10]B!H67)</f>
        <v>99.9</v>
      </c>
      <c r="DE68" s="22" t="str">
        <f>IF([10]B!I67=0,"",[10]B!I67)</f>
        <v/>
      </c>
      <c r="DF68" s="21">
        <f>IF([10]C_miesieczne!F67=0,".",[10]C_miesieczne!F67)</f>
        <v>99.9</v>
      </c>
      <c r="DG68" s="22" t="str">
        <f>IF([10]C_miesieczne!G67=0,"",[10]C_miesieczne!G67)</f>
        <v/>
      </c>
      <c r="DH68" s="21">
        <f>IF([10]A!BB67=0,".",[10]A!BB67)</f>
        <v>101.2</v>
      </c>
      <c r="DI68" s="22" t="str">
        <f>IF([10]A!BC67=0,"",[10]A!BC67)</f>
        <v/>
      </c>
      <c r="DJ68" s="21">
        <f>IF([10]B!BB67=0,".",[10]B!BB67)</f>
        <v>100.5</v>
      </c>
      <c r="DK68" s="22" t="str">
        <f>IF([10]B!BC67=0,"",[10]B!BC67)</f>
        <v/>
      </c>
      <c r="DL68" s="21">
        <f>IF([10]C_miesieczne!H67=0,".",[10]C_miesieczne!H67)</f>
        <v>100.5</v>
      </c>
      <c r="DM68" s="22" t="str">
        <f>IF([10]C_miesieczne!I67=0,"",[10]C_miesieczne!I67)</f>
        <v/>
      </c>
      <c r="DN68" s="21">
        <f>IF([10]A!BD67=0,".",[10]A!BD67)</f>
        <v>101.3</v>
      </c>
      <c r="DO68" s="22" t="str">
        <f>IF([10]A!BE67=0,"",[10]A!BE67)</f>
        <v/>
      </c>
      <c r="DP68" s="21">
        <f>IF([10]B!BD67=0,".",[10]B!BD67)</f>
        <v>100.5</v>
      </c>
      <c r="DQ68" s="22" t="str">
        <f>IF([10]B!BE67=0,"",[10]B!BE67)</f>
        <v/>
      </c>
      <c r="DR68" s="21">
        <f>IF([10]C_miesieczne!J67=0,".",[10]C_miesieczne!J67)</f>
        <v>100.5</v>
      </c>
      <c r="DS68" s="22" t="str">
        <f>IF([10]C_miesieczne!K67=0,"",[10]C_miesieczne!K67)</f>
        <v/>
      </c>
      <c r="DT68" s="21">
        <f>IF([11]A_Prod_bud_mont!B67=0,".",[11]A_Prod_bud_mont!B67)</f>
        <v>99.5</v>
      </c>
      <c r="DU68" s="22" t="str">
        <f>IF([11]A_Prod_bud_mont!C67=0,"",[11]A_Prod_bud_mont!C67)</f>
        <v/>
      </c>
      <c r="DV68" s="21">
        <f>IF([11]B_Prod_bud_mont!B67=0,".",[11]B_Prod_bud_mont!B67)</f>
        <v>99.9</v>
      </c>
      <c r="DW68" s="22" t="str">
        <f>IF([11]B_Prod_bud_mont!C67=0,"",[11]B_Prod_bud_mont!C67)</f>
        <v/>
      </c>
      <c r="DX68" s="21">
        <f>IF([11]Miesieczne!B67=0,".",[11]Miesieczne!B67)</f>
        <v>99.9</v>
      </c>
      <c r="DY68" s="22" t="str">
        <f>IF([11]Miesieczne!C67=0,"",[11]Miesieczne!C67)</f>
        <v/>
      </c>
      <c r="DZ68" s="21">
        <f>IF([12]A!B67=0,".",[12]A!B67)</f>
        <v>98.6</v>
      </c>
      <c r="EA68" s="22" t="str">
        <f>IF([12]A!C67=0,"",[12]A!C67)</f>
        <v/>
      </c>
      <c r="EB68" s="21">
        <f>IF([12]B!B67=0,".",[12]B!B67)</f>
        <v>99.8</v>
      </c>
      <c r="EC68" s="22" t="str">
        <f>IF([12]B!C67=0,"",[12]B!C67)</f>
        <v/>
      </c>
      <c r="ED68" s="21">
        <f>IF([12]C!B67=0,".",[12]C!B67)</f>
        <v>99.8</v>
      </c>
      <c r="EE68" s="22" t="str">
        <f>IF([12]C!C67=0,"",[12]C!C67)</f>
        <v/>
      </c>
      <c r="EF68" s="21">
        <f>IF([13]Miesieczne!B67=0,".",[13]Miesieczne!B67)</f>
        <v>104.1</v>
      </c>
      <c r="EG68" s="6" t="str">
        <f>IF([13]Miesieczne!C67=0,"",[13]Miesieczne!C67)</f>
        <v/>
      </c>
      <c r="EH68" s="21">
        <f>IF([13]Miesieczne!D67=0,".",[13]Miesieczne!D67)</f>
        <v>102.7</v>
      </c>
      <c r="EI68" s="22" t="str">
        <f>IF([13]Miesieczne!E67=0,"",[13]Miesieczne!E67)</f>
        <v/>
      </c>
      <c r="EJ68" s="6">
        <f>IF([13]Miesieczne!F67=0,".",[13]Miesieczne!F67)</f>
        <v>95.6</v>
      </c>
      <c r="EK68" s="6" t="str">
        <f>IF([13]Miesieczne!G67=0,"",[13]Miesieczne!G67)</f>
        <v/>
      </c>
      <c r="EL68" s="21">
        <f>IF([13]Miesieczne!H67=0,".",[13]Miesieczne!H67)</f>
        <v>95.3</v>
      </c>
      <c r="EM68" s="22" t="str">
        <f>IF([13]Miesieczne!I67=0,"",[13]Miesieczne!I67)</f>
        <v/>
      </c>
      <c r="EN68" s="6">
        <f>IF([13]Miesieczne!J67=0,".",[13]Miesieczne!J67)</f>
        <v>108.9</v>
      </c>
      <c r="EO68" s="22" t="str">
        <f>IF([13]Miesieczne!K67=0,"",[13]Miesieczne!K67)</f>
        <v/>
      </c>
      <c r="EP68" s="13">
        <v>427.97</v>
      </c>
      <c r="EQ68" s="57"/>
      <c r="ER68" s="13">
        <v>367.39</v>
      </c>
      <c r="ES68" s="13"/>
      <c r="ET68" s="24">
        <v>392.73</v>
      </c>
      <c r="EU68" s="57"/>
      <c r="EV68" s="6">
        <f>IF([14]Wskazniki!B67=0,".",[14]Wskazniki!B67)</f>
        <v>92.5</v>
      </c>
      <c r="EW68" s="22" t="str">
        <f>IF([14]Wskazniki!C67=0,"",[14]Wskazniki!C67)</f>
        <v/>
      </c>
      <c r="EX68" s="21">
        <f>IF([14]Wskazniki!D67=0,".",[14]Wskazniki!D67)</f>
        <v>78.900000000000006</v>
      </c>
      <c r="EY68" s="22" t="str">
        <f>IF([14]Wskazniki!E67=0,"",[14]Wskazniki!E67)</f>
        <v/>
      </c>
      <c r="EZ68" s="6">
        <f>IF([14]Wskazniki!H67=0,".",[14]Wskazniki!H67)</f>
        <v>90.6</v>
      </c>
      <c r="FA68" s="22" t="str">
        <f>IF([14]Wskazniki!I67=0,"",[14]Wskazniki!I67)</f>
        <v/>
      </c>
      <c r="FB68" s="21">
        <f>IF([14]Wskazniki!BB67=0,".",[14]Wskazniki!BB67)</f>
        <v>119</v>
      </c>
      <c r="FC68" s="22" t="str">
        <f>IF([14]Wskazniki!BC67=0,"",[14]Wskazniki!BC67)</f>
        <v/>
      </c>
      <c r="FD68" s="6">
        <f>IF([14]Wskazniki!BD67=0,".",[14]Wskazniki!BD67)</f>
        <v>93.1</v>
      </c>
      <c r="FE68" s="22" t="str">
        <f>IF([14]Wskazniki!BE67=0,"",[14]Wskazniki!BE67)</f>
        <v/>
      </c>
      <c r="FF68" s="21">
        <f>IF([15]Miesieczne!B67=0,".",[15]Miesieczne!B67)</f>
        <v>53</v>
      </c>
      <c r="FG68" s="22" t="str">
        <f>IF([15]Miesieczne!C67=0,"",[15]Miesieczne!C67)</f>
        <v/>
      </c>
      <c r="FH68" s="6">
        <f>IF([16]A!B67=0,".",[16]A!B67)</f>
        <v>101.6</v>
      </c>
      <c r="FI68" s="22" t="str">
        <f>IF([16]A!C67=0,"",[16]A!C67)</f>
        <v/>
      </c>
      <c r="FJ68" s="21">
        <f>IF([16]A!D67=0,".",[16]A!D67)</f>
        <v>91.3</v>
      </c>
      <c r="FK68" s="22" t="str">
        <f>IF([16]A!E67=0,"",[16]A!E67)</f>
        <v/>
      </c>
      <c r="FL68" s="6">
        <f>IF([16]A!H67=0,".",[16]A!H67)</f>
        <v>103.1</v>
      </c>
      <c r="FM68" s="22" t="str">
        <f>IF([16]A!I67=0,"",[16]A!I67)</f>
        <v/>
      </c>
      <c r="FN68" s="21">
        <f>IF([16]A!BB67=0,".",[16]A!BB67)</f>
        <v>94.1</v>
      </c>
      <c r="FO68" s="95" t="str">
        <f>IF([16]A!BC67=0,"",[16]A!BC67)</f>
        <v/>
      </c>
      <c r="FP68" s="6">
        <f>IF([16]A!BD67=0,".",[16]A!BD67)</f>
        <v>100.5</v>
      </c>
      <c r="FQ68" s="22" t="str">
        <f>IF([16]A!BE67=0,"",[16]A!BE67)</f>
        <v/>
      </c>
      <c r="FR68" s="21">
        <f>IF([15]A!B67=0,".",[15]A!B67)</f>
        <v>101.3</v>
      </c>
      <c r="FS68" s="22" t="str">
        <f>IF([15]A!C67=0,"",[15]A!C67)</f>
        <v/>
      </c>
      <c r="FT68" s="6">
        <f>IF([16]B!B67=0,".",[16]B!B67)</f>
        <v>96.8</v>
      </c>
      <c r="FU68" s="22" t="str">
        <f>IF([16]B!C67=0,"",[16]B!C67)</f>
        <v/>
      </c>
      <c r="FV68" s="21">
        <f>IF([16]B!D67=0,".",[16]B!D67)</f>
        <v>70.400000000000006</v>
      </c>
      <c r="FW68" s="22" t="str">
        <f>IF([16]B!E67=0,"",[16]B!E67)</f>
        <v/>
      </c>
      <c r="FX68" s="6">
        <f>IF([16]B!H67=0,".",[16]B!H67)</f>
        <v>99.1</v>
      </c>
      <c r="FY68" s="22" t="str">
        <f>IF([16]B!I67=0,"",[16]B!I67)</f>
        <v/>
      </c>
      <c r="FZ68" s="21">
        <f>IF([16]B!BB67=0,".",[16]B!BB67)</f>
        <v>93</v>
      </c>
      <c r="GA68" s="22" t="str">
        <f>IF([16]B!BC67=0,"",[16]B!BC67)</f>
        <v/>
      </c>
      <c r="GB68" s="6">
        <f>IF([16]B!BD67=0,".",[16]B!BD67)</f>
        <v>89.9</v>
      </c>
      <c r="GC68" s="22" t="str">
        <f>IF([16]B!BE67=0,"",[16]B!BE67)</f>
        <v/>
      </c>
      <c r="GD68" s="21">
        <f>IF([15]B!B67=0,".",[15]B!B67)</f>
        <v>34.700000000000003</v>
      </c>
      <c r="GE68" s="22" t="str">
        <f>IF([15]B!C67=0,"",[15]B!C67)</f>
        <v/>
      </c>
      <c r="GF68" s="6">
        <f>IF([14]Miesieczne!B67=0,".",[14]Miesieczne!B67)</f>
        <v>98.8</v>
      </c>
      <c r="GG68" s="6" t="str">
        <f>IF([14]Miesieczne!C67=0,"",[14]Miesieczne!C67)</f>
        <v/>
      </c>
      <c r="GH68" s="21">
        <f>IF([14]Miesieczne!D67=0,".",[14]Miesieczne!D67)</f>
        <v>93.9</v>
      </c>
      <c r="GI68" s="22" t="str">
        <f>IF([14]Miesieczne!E67=0,"",[14]Miesieczne!E67)</f>
        <v/>
      </c>
      <c r="GJ68" s="6">
        <f>IF([14]Miesieczne!F67=0,".",[14]Miesieczne!F67)</f>
        <v>99.1</v>
      </c>
      <c r="GK68" s="6" t="str">
        <f>IF([14]Miesieczne!G67=0,"",[14]Miesieczne!G67)</f>
        <v/>
      </c>
      <c r="GL68" s="21">
        <f>IF([14]Miesieczne!H67=0,".",[14]Miesieczne!H67)</f>
        <v>97.5</v>
      </c>
      <c r="GM68" s="22" t="str">
        <f>IF([14]Miesieczne!I67=0,"",[14]Miesieczne!I67)</f>
        <v/>
      </c>
      <c r="GN68" s="6">
        <f>IF([14]Miesieczne!J67=0,".",[14]Miesieczne!J67)</f>
        <v>99.7</v>
      </c>
      <c r="GO68" s="6" t="str">
        <f>IF([14]Miesieczne!K67=0,"",[14]Miesieczne!K67)</f>
        <v/>
      </c>
      <c r="GP68" s="21">
        <f>IF([15]Miesieczne!D67=0,".",[15]Miesieczne!D67)</f>
        <v>98.7</v>
      </c>
      <c r="GQ68" s="22" t="str">
        <f>IF([15]Miesieczne!E67=0,"",[15]Miesieczne!E67)</f>
        <v/>
      </c>
      <c r="GR68" s="6">
        <f>IF([16]Miesieczne!B67=0,".",[16]Miesieczne!B67)</f>
        <v>103.9</v>
      </c>
      <c r="GS68" s="6" t="str">
        <f>IF([16]Miesieczne!C67=0,"",[16]Miesieczne!C67)</f>
        <v/>
      </c>
      <c r="GT68" s="21">
        <f>IF([16]Miesieczne!D67=0,".",[16]Miesieczne!D67)</f>
        <v>94.8</v>
      </c>
      <c r="GU68" s="22" t="str">
        <f>IF([16]Miesieczne!E67=0,"",[16]Miesieczne!E67)</f>
        <v/>
      </c>
      <c r="GV68" s="6">
        <f>IF([16]Miesieczne!F67=0,".",[16]Miesieczne!F67)</f>
        <v>105.3</v>
      </c>
      <c r="GW68" s="6" t="str">
        <f>IF([16]Miesieczne!G67=0,"",[16]Miesieczne!G67)</f>
        <v/>
      </c>
      <c r="GX68" s="21">
        <f>IF([16]Miesieczne!H67=0,".",[16]Miesieczne!H67)</f>
        <v>94.3</v>
      </c>
      <c r="GY68" s="22" t="str">
        <f>IF([16]Miesieczne!I67=0,"",[16]Miesieczne!I67)</f>
        <v/>
      </c>
      <c r="GZ68" s="6">
        <f>IF([16]Miesieczne!J67=0,".",[16]Miesieczne!J67)</f>
        <v>102</v>
      </c>
      <c r="HA68" s="6" t="str">
        <f>IF([16]Miesieczne!K67=0,"",[16]Miesieczne!K67)</f>
        <v/>
      </c>
      <c r="HB68" s="21">
        <f>IF([15]Miesieczne!F67=0,".",[15]Miesieczne!F67)</f>
        <v>102.8</v>
      </c>
      <c r="HC68" s="22" t="str">
        <f>IF([15]Miesieczne!G67=0,"",[15]Miesieczne!G67)</f>
        <v/>
      </c>
      <c r="HD68" s="6">
        <f>IF([16]Miesieczne!L67=0,".",[16]Miesieczne!L67)</f>
        <v>100.6</v>
      </c>
      <c r="HE68" s="22" t="str">
        <f>IF([16]Miesieczne!M67=0,"",[16]Miesieczne!M67)</f>
        <v/>
      </c>
      <c r="HF68" s="6">
        <f>IF([16]Miesieczne!N67=0,".",[16]Miesieczne!N67)</f>
        <v>89.9</v>
      </c>
      <c r="HG68" s="6" t="str">
        <f>IF([16]Miesieczne!O67=0,"",[16]Miesieczne!O67)</f>
        <v/>
      </c>
      <c r="HH68" s="21">
        <f>IF([16]Miesieczne!P67=0,".",[16]Miesieczne!P67)</f>
        <v>102.1</v>
      </c>
      <c r="HI68" s="22" t="str">
        <f>IF([16]Miesieczne!Q67=0,"",[16]Miesieczne!Q67)</f>
        <v/>
      </c>
      <c r="HJ68" s="6">
        <f>IF([16]Miesieczne!R67=0,".",[16]Miesieczne!R67)</f>
        <v>92.9</v>
      </c>
      <c r="HK68" s="22" t="str">
        <f>IF([16]Miesieczne!S67=0,"",[16]Miesieczne!S67)</f>
        <v/>
      </c>
      <c r="HL68" s="6">
        <f>IF([16]Miesieczne!T67=0,".",[16]Miesieczne!T67)</f>
        <v>101.1</v>
      </c>
      <c r="HM68" s="22" t="str">
        <f>IF([16]Miesieczne!U67=0,"",[16]Miesieczne!U67)</f>
        <v/>
      </c>
      <c r="HN68" s="6">
        <f>IF([15]Miesieczne!H67=0,".",[15]Miesieczne!H67)</f>
        <v>99.3</v>
      </c>
      <c r="HO68" s="6" t="str">
        <f>IF([15]Miesieczne!I67=0,"",[15]Miesieczne!I67)</f>
        <v/>
      </c>
      <c r="HP68" s="21">
        <f>IF([16]Miesieczne!V67=0,".",[16]Miesieczne!V67)</f>
        <v>100.8</v>
      </c>
      <c r="HQ68" s="22" t="str">
        <f>IF([16]Miesieczne!W67=0,"",[16]Miesieczne!W67)</f>
        <v/>
      </c>
      <c r="HR68" s="6">
        <f>IF([16]Miesieczne!X67=0,".",[16]Miesieczne!X67)</f>
        <v>94.7</v>
      </c>
      <c r="HS68" s="6" t="str">
        <f>IF([16]Miesieczne!Y67=0,"",[16]Miesieczne!Y67)</f>
        <v/>
      </c>
      <c r="HT68" s="21">
        <f>IF([16]Miesieczne!Z67=0,".",[16]Miesieczne!Z67)</f>
        <v>108.1</v>
      </c>
      <c r="HU68" s="22" t="str">
        <f>IF([16]Miesieczne!AA67=0,"",[16]Miesieczne!AA67)</f>
        <v/>
      </c>
      <c r="HV68" s="6">
        <f>IF([16]Miesieczne!AB67=0,".",[16]Miesieczne!AB67)</f>
        <v>104</v>
      </c>
      <c r="HW68" s="6" t="str">
        <f>IF([16]Miesieczne!AC67=0,"",[16]Miesieczne!AC67)</f>
        <v/>
      </c>
      <c r="HX68" s="21">
        <f>IF([16]Miesieczne!AD67=0,".",[16]Miesieczne!AD67)</f>
        <v>98.2</v>
      </c>
      <c r="HY68" s="22" t="str">
        <f>IF([16]Miesieczne!AE67=0,"",[16]Miesieczne!AE67)</f>
        <v/>
      </c>
      <c r="HZ68" s="6">
        <f>IF([16]Miesieczne!AF67=0,".",[16]Miesieczne!AF67)</f>
        <v>110.7</v>
      </c>
      <c r="IA68" s="6" t="str">
        <f>IF([16]Miesieczne!AG67=0,"",[16]Miesieczne!AG67)</f>
        <v/>
      </c>
      <c r="IB68" s="19">
        <f>IF([17]Miesieczne!B67=0,".",[17]Miesieczne!B67)</f>
        <v>5704</v>
      </c>
      <c r="IC68" s="58" t="str">
        <f>IF([17]Miesieczne!C67=0,"",[17]Miesieczne!C67)</f>
        <v/>
      </c>
      <c r="ID68" s="3">
        <f>IF([17]Miesieczne!D67=0,".",[17]Miesieczne!D67)</f>
        <v>825</v>
      </c>
      <c r="IE68" s="3" t="str">
        <f>IF([17]Miesieczne!E67=0,"",[17]Miesieczne!E67)</f>
        <v/>
      </c>
      <c r="IF68" s="19">
        <f>IF([18]Miesieczne!B67=0,".",[18]Miesieczne!B67)</f>
        <v>14827</v>
      </c>
      <c r="IG68" s="58" t="str">
        <f>IF([18]Miesieczne!C67=0,"",[18]Miesieczne!C67)</f>
        <v/>
      </c>
      <c r="IH68" s="3">
        <v>2310</v>
      </c>
      <c r="II68" s="3"/>
      <c r="IJ68" s="19">
        <f>IF([19]Wartosci_miesieczne!B67=0,".",[19]Wartosci_miesieczne!B67)</f>
        <v>11748</v>
      </c>
      <c r="IK68" s="22" t="str">
        <f>IF([19]Wartosci_miesieczne!C67=0,"",[19]Wartosci_miesieczne!C67)</f>
        <v/>
      </c>
      <c r="IL68" s="6">
        <f>IF(ROUND([20]Wartosci!B67/1000,1)=0,".",ROUND([20]Wartosci!B67/1000,1))</f>
        <v>36</v>
      </c>
      <c r="IM68" s="22" t="str">
        <f>IF([20]Wartosci!C67=0,"",[20]Wartosci!C67)</f>
        <v/>
      </c>
      <c r="IN68" s="21">
        <f>IF([21]Miesieczne!B67=0,".",[21]Miesieczne!B67)</f>
        <v>87.9</v>
      </c>
      <c r="IO68" s="22" t="str">
        <f>IF([21]Miesieczne!C67=0,"",[21]Miesieczne!C67)</f>
        <v/>
      </c>
      <c r="IP68" s="6">
        <f>IF([21]Miesieczne!D67=0,".",[21]Miesieczne!D67)</f>
        <v>106.8</v>
      </c>
      <c r="IQ68" s="6" t="str">
        <f>IF([21]Miesieczne!E67=0,"",[21]Miesieczne!E67)</f>
        <v/>
      </c>
      <c r="IR68" s="21">
        <f>IF([21]Miesieczne!F67=0,".",[21]Miesieczne!F67)</f>
        <v>98.3</v>
      </c>
      <c r="IS68" s="22" t="str">
        <f>IF([21]Miesieczne!G67=0,"",[21]Miesieczne!G67)</f>
        <v/>
      </c>
      <c r="IT68" s="6">
        <f>IF([21]Miesieczne!H67=0,".",[21]Miesieczne!H67)</f>
        <v>87.8</v>
      </c>
      <c r="IU68" s="6" t="str">
        <f>IF([21]Miesieczne!I67=0,"",[21]Miesieczne!I67)</f>
        <v/>
      </c>
      <c r="IV68" s="21">
        <f>IF([21]Ceny_stale_A!B67=0,".",[21]Ceny_stale_A!B67)</f>
        <v>103.6</v>
      </c>
      <c r="IW68" s="95" t="str">
        <f>IF([21]Ceny_stale_A!C67=0,"",[21]Ceny_stale_A!C67)</f>
        <v/>
      </c>
      <c r="IX68" s="21">
        <f>IF([21]Ceny_stale_B!B7=0,".",[21]Ceny_stale_B!B7)</f>
        <v>78</v>
      </c>
      <c r="IY68" s="6" t="str">
        <f>IF([21]Ceny_stale_B!C7=0,"",[21]Ceny_stale_B!C7)</f>
        <v/>
      </c>
      <c r="IZ68" s="21">
        <f>IF([21]Miesieczne!J67=0,".",[21]Miesieczne!J67)</f>
        <v>97.7</v>
      </c>
      <c r="JA68" s="22" t="str">
        <f>IF([21]Miesieczne!K67=0,"",[21]Miesieczne!K67)</f>
        <v/>
      </c>
      <c r="JB68" s="6" t="s">
        <v>569</v>
      </c>
      <c r="JC68" s="6"/>
      <c r="JD68" s="21">
        <f>IF([22]Miesieczne!D67=0,".",[22]Miesieczne!D67)</f>
        <v>59078.5</v>
      </c>
      <c r="JE68" s="22" t="str">
        <f>IF([22]Miesieczne!E67=0,"",[22]Miesieczne!E67)</f>
        <v/>
      </c>
      <c r="JF68" s="6">
        <f>IF([22]Miesieczne!F67=0,".",[22]Miesieczne!F67)</f>
        <v>57030.8</v>
      </c>
      <c r="JG68" s="6" t="str">
        <f>IF([22]Miesieczne!G67=0,"",[22]Miesieczne!G67)</f>
        <v/>
      </c>
      <c r="JH68" s="21">
        <f>IF([22]Miesieczne!H67=0,".",[22]Miesieczne!H67)</f>
        <v>2047.7</v>
      </c>
      <c r="JI68" s="22" t="str">
        <f>IF([22]Miesieczne!I67=0,"",[22]Miesieczne!I67)</f>
        <v/>
      </c>
      <c r="JJ68" s="6">
        <f>IF([22]Miesieczne!J67=0,".",[22]Miesieczne!J67)</f>
        <v>100.9</v>
      </c>
      <c r="JK68" s="6" t="str">
        <f>IF([22]Miesieczne!K67=0,"",[22]Miesieczne!K67)</f>
        <v/>
      </c>
      <c r="JL68" s="21">
        <f>IF([22]Miesieczne!L67=0,".",[22]Miesieczne!L67)</f>
        <v>105.5</v>
      </c>
      <c r="JM68" s="22" t="str">
        <f>IF([22]Miesieczne!M67=0,"",[22]Miesieczne!M67)</f>
        <v/>
      </c>
      <c r="JN68" s="6">
        <f>IF([22]Miesieczne!N67=0,".",[22]Miesieczne!N67)</f>
        <v>105.2</v>
      </c>
      <c r="JO68" s="6" t="str">
        <f>IF([22]Miesieczne!O67=0,"",[22]Miesieczne!O67)</f>
        <v/>
      </c>
      <c r="JP68" s="21">
        <f>IF([22]Miesieczne!P67=0,".",[22]Miesieczne!P67)</f>
        <v>105</v>
      </c>
      <c r="JQ68" s="6" t="str">
        <f>IF([22]Miesieczne!Q67=0,"",[22]Miesieczne!Q67)</f>
        <v/>
      </c>
      <c r="JR68" s="6"/>
      <c r="JS68" s="25"/>
      <c r="JT68" s="25"/>
    </row>
    <row r="69" spans="1:280" s="4" customFormat="1" ht="15" customHeight="1" x14ac:dyDescent="0.2">
      <c r="A69" s="110" t="s">
        <v>290</v>
      </c>
      <c r="B69" s="19">
        <f>IF([1]Wartosci!B68=0,".",[1]Wartosci!B68)</f>
        <v>38467</v>
      </c>
      <c r="C69" s="58" t="str">
        <f>IF([1]Wartosci!C68=0,"",[1]Wartosci!C68)</f>
        <v/>
      </c>
      <c r="D69" s="19">
        <f>IF([2]Wartosci!B68=0,".",[2]Wartosci!B68)</f>
        <v>5573</v>
      </c>
      <c r="E69" s="58" t="str">
        <f>IF([2]Wartosci!C68=0,"",[2]Wartosci!C68)</f>
        <v/>
      </c>
      <c r="F69" s="63">
        <f>IF([2]Miesieczne_I!B68=0,".",[2]Miesieczne_I!B68)</f>
        <v>99.3</v>
      </c>
      <c r="G69" s="63" t="str">
        <f>IF([2]Miesieczne_I!C68=0,"",[2]Miesieczne_I!C68)</f>
        <v/>
      </c>
      <c r="H69" s="21">
        <f>IF([2]A!B68=0,".",[2]A!B68)</f>
        <v>101.2</v>
      </c>
      <c r="I69" s="22" t="str">
        <f>IF([2]A!C68=0,"",[2]A!C68)</f>
        <v/>
      </c>
      <c r="J69" s="21">
        <f>IF([2]B!B68=0,".",[2]B!B68)</f>
        <v>100</v>
      </c>
      <c r="K69" s="22" t="str">
        <f>IF([2]B!C68=0,"",[2]B!C68)</f>
        <v/>
      </c>
      <c r="L69" s="21">
        <f>IF([3]Wartosci!T68=0,".",[3]Wartosci!T68)</f>
        <v>11.9</v>
      </c>
      <c r="M69" s="22" t="str">
        <f>IF([3]Wartosci!U68=0,"",[3]Wartosci!U68)</f>
        <v/>
      </c>
      <c r="N69" s="24">
        <f>IF([4]Wartosci!B68=0,".",[4]Wartosci!B68)</f>
        <v>3981.75</v>
      </c>
      <c r="O69" s="57" t="str">
        <f>IF([4]Wartosci!C68=0,"",[4]Wartosci!C68)</f>
        <v/>
      </c>
      <c r="P69" s="21">
        <f>IF([4]A!B68=0,".",[4]A!B68)</f>
        <v>103.2</v>
      </c>
      <c r="Q69" s="22" t="str">
        <f>IF([4]A!C68=0,"",[4]A!C68)</f>
        <v/>
      </c>
      <c r="R69" s="21">
        <f>IF([4]B!B68=0,".",[4]B!B68)</f>
        <v>101</v>
      </c>
      <c r="S69" s="22" t="str">
        <f>IF([4]B!C68=0,"",[4]B!C68)</f>
        <v/>
      </c>
      <c r="T69" s="64">
        <f>IF([4]Miesieczne!B68=0,".",[4]Miesieczne!B68)</f>
        <v>96.7</v>
      </c>
      <c r="U69" s="64" t="str">
        <f>IF([4]Miesieczne!C68=0,"",[4]Miesieczne!C68)</f>
        <v/>
      </c>
      <c r="V69" s="66">
        <f>IF([4]Miesieczne!D68=0,".",[4]Miesieczne!D68)</f>
        <v>105</v>
      </c>
      <c r="W69" s="67" t="str">
        <f>IF([4]Miesieczne!E68=0,"",[4]Miesieczne!E68)</f>
        <v/>
      </c>
      <c r="X69" s="64">
        <f>IF([4]Miesieczne!F68=0,".",[4]Miesieczne!F68)</f>
        <v>101.2</v>
      </c>
      <c r="Y69" s="64" t="str">
        <f>IF([4]Miesieczne!G68=0,"",[4]Miesieczne!G68)</f>
        <v/>
      </c>
      <c r="Z69" s="24">
        <f>IF([5]Wartosci!X68=0,".",[5]Wartosci!X68)</f>
        <v>2006.36</v>
      </c>
      <c r="AA69" s="57" t="str">
        <f>IF([5]Wartosci!Y68=0,"",[5]Wartosci!Y68)</f>
        <v/>
      </c>
      <c r="AB69" s="21">
        <f>IF([5]A!X68=0,".",[5]A!X68)</f>
        <v>103</v>
      </c>
      <c r="AC69" s="22" t="str">
        <f>IF([5]A!Y68=0,"",[5]A!Y68)</f>
        <v/>
      </c>
      <c r="AD69" s="21">
        <f>IF([5]B!X68=0,".",[5]B!X68)</f>
        <v>100.1</v>
      </c>
      <c r="AE69" s="22" t="str">
        <f>IF([5]B!Y68=0,"",[5]B!Y68)</f>
        <v/>
      </c>
      <c r="AF69" s="64">
        <f>IF([5]Miesieczne!B68=0,".",[5]Miesieczne!B68)</f>
        <v>98</v>
      </c>
      <c r="AG69" s="64" t="str">
        <f>IF([5]Miesieczne!C68=0,"",[5]Miesieczne!C68)</f>
        <v/>
      </c>
      <c r="AH69" s="66">
        <f>IF([5]Miesieczne!D68=0,".",[5]Miesieczne!D68)</f>
        <v>104.6</v>
      </c>
      <c r="AI69" s="67" t="str">
        <f>IF([5]Miesieczne!E68=0,"",[5]Miesieczne!E68)</f>
        <v/>
      </c>
      <c r="AJ69" s="64">
        <f>IF([5]Miesieczne!F68=0,".",[5]Miesieczne!F68)</f>
        <v>100.2</v>
      </c>
      <c r="AK69" s="64" t="str">
        <f>IF([5]Miesieczne!G68=0,"",[5]Miesieczne!G68)</f>
        <v/>
      </c>
      <c r="AL69" s="24">
        <f>IF([5]Wartosci!AH68=0,".",[5]Wartosci!AH68)</f>
        <v>1142.95</v>
      </c>
      <c r="AM69" s="57" t="str">
        <f>IF([5]Wartosci!AI68=0,"",[5]Wartosci!AI68)</f>
        <v/>
      </c>
      <c r="AN69" s="21">
        <f>IF([5]A!AH68=0,".",[5]A!AH68)</f>
        <v>101.7</v>
      </c>
      <c r="AO69" s="22" t="str">
        <f>IF([5]A!AI68=0,"",[5]A!AI68)</f>
        <v/>
      </c>
      <c r="AP69" s="21">
        <f>IF([5]B!AH68=0,".",[5]B!AH68)</f>
        <v>98.5</v>
      </c>
      <c r="AQ69" s="22" t="str">
        <f>IF([5]B!AI68=0,"",[5]B!AI68)</f>
        <v/>
      </c>
      <c r="AR69" s="21">
        <f>IF([5]Miesieczne!H68=0,".",[5]Miesieczne!H68)</f>
        <v>96.9</v>
      </c>
      <c r="AS69" s="22" t="str">
        <f>IF([5]Miesieczne!I68=0,"",[5]Miesieczne!I68)</f>
        <v/>
      </c>
      <c r="AT69" s="21">
        <f>IF([5]Miesieczne!J68=0,".",[5]Miesieczne!J68)</f>
        <v>103.2</v>
      </c>
      <c r="AU69" s="22" t="str">
        <f>IF([5]Miesieczne!K68=0,"",[5]Miesieczne!K68)</f>
        <v/>
      </c>
      <c r="AV69" s="21">
        <f>IF([5]Miesieczne!L68=0,".",[5]Miesieczne!L68)</f>
        <v>98.6</v>
      </c>
      <c r="AW69" s="22" t="str">
        <f>IF([5]Miesieczne!M68=0,"",[5]Miesieczne!M68)</f>
        <v/>
      </c>
      <c r="AX69" s="21">
        <f>IF([6]Miesieczne!B68=0,".",[6]Miesieczne!B68)</f>
        <v>603.4</v>
      </c>
      <c r="AY69" s="22" t="str">
        <f>IF([6]Miesieczne!C68=0,"",[6]Miesieczne!C68)</f>
        <v/>
      </c>
      <c r="AZ69" s="21">
        <f>IF([6]Miesieczne!D68=0,".",[6]Miesieczne!D68)</f>
        <v>1038.8</v>
      </c>
      <c r="BA69" s="22" t="str">
        <f>IF([6]Miesieczne!E68=0,"",[6]Miesieczne!E68)</f>
        <v/>
      </c>
      <c r="BB69" s="21">
        <f>IF([6]Miesieczne!F68=0,".",[6]Miesieczne!F68)</f>
        <v>1052.7</v>
      </c>
      <c r="BC69" s="22" t="str">
        <f>IF([6]Miesieczne!G68=0,"",[6]Miesieczne!G68)</f>
        <v/>
      </c>
      <c r="BD69" s="21">
        <f>IF([7]Miesieczne!B68=0,".",[7]Miesieczne!B68)</f>
        <v>1033.3</v>
      </c>
      <c r="BE69" s="22" t="str">
        <f>IF([7]Miesieczne!C68=0,"",[7]Miesieczne!C68)</f>
        <v/>
      </c>
      <c r="BF69" s="21">
        <f>IF([7]Miesieczne!D68=0,".",[7]Miesieczne!D68)</f>
        <v>175.1</v>
      </c>
      <c r="BG69" s="22" t="str">
        <f>IF([7]Miesieczne!E68=0,"",[7]Miesieczne!E68)</f>
        <v/>
      </c>
      <c r="BH69" s="24">
        <f>IF([7]Miesieczne!F68=0,".",[7]Miesieczne!F68)</f>
        <v>2</v>
      </c>
      <c r="BI69" s="57" t="str">
        <f>IF([7]Miesieczne!G68=0,"",[7]Miesieczne!G68)</f>
        <v/>
      </c>
      <c r="BJ69" s="24">
        <f>IF([7]Miesieczne!H68=0,".",[7]Miesieczne!H68)</f>
        <v>3</v>
      </c>
      <c r="BK69" s="57" t="str">
        <f>IF([7]Miesieczne!I68=0,"",[7]Miesieczne!I68)</f>
        <v/>
      </c>
      <c r="BL69" s="24">
        <f>IF([7]Miesieczne!J68=0,".",[7]Miesieczne!J68)</f>
        <v>1</v>
      </c>
      <c r="BM69" s="57" t="str">
        <f>IF([7]Miesieczne!K68=0,"",[7]Miesieczne!K68)</f>
        <v/>
      </c>
      <c r="BN69" s="24">
        <f>IF([7]Miesieczne!L68=0,".",[7]Miesieczne!L68)</f>
        <v>2.25</v>
      </c>
      <c r="BO69" s="57" t="str">
        <f>IF([7]Miesieczne!M68=0,"",[7]Miesieczne!M68)</f>
        <v/>
      </c>
      <c r="BP69" s="21">
        <f>IF([7]Miesieczne!N68=0,".",[7]Miesieczne!N68)</f>
        <v>0.7</v>
      </c>
      <c r="BQ69" s="22" t="str">
        <f>IF([7]Miesieczne!O68=0,"",[7]Miesieczne!O68)</f>
        <v/>
      </c>
      <c r="BR69" s="21">
        <f>IF([7]Miesieczne!P68=0,".",[7]Miesieczne!P68)</f>
        <v>2.2999999999999998</v>
      </c>
      <c r="BS69" s="22" t="str">
        <f>IF([7]Miesieczne!Q68=0,"",[7]Miesieczne!Q68)</f>
        <v/>
      </c>
      <c r="BT69" s="21">
        <f>IF([7]Miesieczne!R68=0,".",[7]Miesieczne!R68)</f>
        <v>0.8</v>
      </c>
      <c r="BU69" s="22" t="str">
        <f>IF([7]Miesieczne!S68=0,"",[7]Miesieczne!S68)</f>
        <v/>
      </c>
      <c r="BV69" s="21">
        <f>IF([7]Miesieczne!T68=0,".",[7]Miesieczne!T68)</f>
        <v>2</v>
      </c>
      <c r="BW69" s="22" t="str">
        <f>IF([7]Miesieczne!U68=0,"",[7]Miesieczne!U68)</f>
        <v/>
      </c>
      <c r="BX69" s="21">
        <f>IF([8]Wartosci!B68=0,".",[8]Wartosci!B68)</f>
        <v>7.8</v>
      </c>
      <c r="BY69" s="22" t="str">
        <f>IF([8]Wartosci!C68=0,"",[8]Wartosci!C68)</f>
        <v/>
      </c>
      <c r="BZ69" s="21">
        <f>IF([9]A!B68=0,".",[9]A!B68)</f>
        <v>95.3</v>
      </c>
      <c r="CA69" s="22" t="str">
        <f>IF([9]A!C68=0,"",[9]A!C68)</f>
        <v/>
      </c>
      <c r="CB69" s="21">
        <f>IF([9]B!B68=0,".",[9]B!B68)</f>
        <v>99.6</v>
      </c>
      <c r="CC69" s="22" t="str">
        <f>IF([9]B!C68=0,"",[9]B!C68)</f>
        <v/>
      </c>
      <c r="CD69" s="21">
        <f>IF([9]A!D68=0,".",[9]A!D68)</f>
        <v>91.6</v>
      </c>
      <c r="CE69" s="22" t="str">
        <f>IF([9]A!E68=0,"",[9]A!E68)</f>
        <v/>
      </c>
      <c r="CF69" s="21">
        <f>IF([9]B!D68=0,".",[9]B!D68)</f>
        <v>97.1</v>
      </c>
      <c r="CG69" s="22" t="str">
        <f>IF([9]B!E68=0,"",[9]B!E68)</f>
        <v/>
      </c>
      <c r="CH69" s="21">
        <f>IF([9]A!N68=0,".",[9]A!N68)</f>
        <v>100.2</v>
      </c>
      <c r="CI69" s="22" t="str">
        <f>IF([9]A!O68=0,"",[9]A!O68)</f>
        <v/>
      </c>
      <c r="CJ69" s="21">
        <f>IF([9]B!N68=0,".",[9]B!N68)</f>
        <v>102.2</v>
      </c>
      <c r="CK69" s="22" t="str">
        <f>IF([9]B!O68=0,"",[9]B!O68)</f>
        <v/>
      </c>
      <c r="CL69" s="21">
        <f>IF([9]A!P68=0,".",[9]A!P68)</f>
        <v>96.5</v>
      </c>
      <c r="CM69" s="22" t="str">
        <f>IF([9]A!Q68=0,"",[9]A!Q68)</f>
        <v/>
      </c>
      <c r="CN69" s="21">
        <f>IF([9]B!P68=0,".",[9]B!P68)</f>
        <v>109.8</v>
      </c>
      <c r="CO69" s="22" t="str">
        <f>IF([9]B!Q68=0,"",[9]B!Q68)</f>
        <v/>
      </c>
      <c r="CP69" s="21">
        <f>IF([10]A!B68=0,".",[10]A!B68)</f>
        <v>97.2</v>
      </c>
      <c r="CQ69" s="22" t="str">
        <f>IF([10]A!C68=0,"",[10]A!C68)</f>
        <v/>
      </c>
      <c r="CR69" s="21">
        <f>IF([10]B!B68=0,".",[10]B!B68)</f>
        <v>99.9</v>
      </c>
      <c r="CS69" s="22" t="str">
        <f>IF([10]B!C68=0,"",[10]B!C68)</f>
        <v/>
      </c>
      <c r="CT69" s="21">
        <f>IF([10]C_miesieczne!B68=0,".",[10]C_miesieczne!B68)</f>
        <v>99.8</v>
      </c>
      <c r="CU69" s="22" t="str">
        <f>IF([10]C_miesieczne!C68=0,"",[10]C_miesieczne!C68)</f>
        <v/>
      </c>
      <c r="CV69" s="21">
        <f>IF([10]A!D68=0,".",[10]A!D68)</f>
        <v>97.1</v>
      </c>
      <c r="CW69" s="22" t="str">
        <f>IF([10]A!E68=0,"",[10]A!E68)</f>
        <v/>
      </c>
      <c r="CX69" s="21">
        <f>IF([10]B!D68=0,".",[10]B!D68)</f>
        <v>100.8</v>
      </c>
      <c r="CY69" s="22" t="str">
        <f>IF([10]B!E68=0,"",[10]B!E68)</f>
        <v/>
      </c>
      <c r="CZ69" s="21">
        <f>IF([10]C_miesieczne!D68=0,".",[10]C_miesieczne!D68)</f>
        <v>98.2</v>
      </c>
      <c r="DA69" s="22" t="str">
        <f>IF([10]C_miesieczne!E68=0,"",[10]C_miesieczne!E68)</f>
        <v/>
      </c>
      <c r="DB69" s="21">
        <f>IF([10]A!H68=0,".",[10]A!H68)</f>
        <v>96.6</v>
      </c>
      <c r="DC69" s="22" t="str">
        <f>IF([10]A!I68=0,"",[10]A!I68)</f>
        <v/>
      </c>
      <c r="DD69" s="21">
        <f>IF([10]B!H68=0,".",[10]B!H68)</f>
        <v>99.8</v>
      </c>
      <c r="DE69" s="22" t="str">
        <f>IF([10]B!I68=0,"",[10]B!I68)</f>
        <v/>
      </c>
      <c r="DF69" s="21">
        <f>IF([10]C_miesieczne!F68=0,".",[10]C_miesieczne!F68)</f>
        <v>99.7</v>
      </c>
      <c r="DG69" s="22" t="str">
        <f>IF([10]C_miesieczne!G68=0,"",[10]C_miesieczne!G68)</f>
        <v/>
      </c>
      <c r="DH69" s="21">
        <f>IF([10]A!BB68=0,".",[10]A!BB68)</f>
        <v>101.2</v>
      </c>
      <c r="DI69" s="22" t="str">
        <f>IF([10]A!BC68=0,"",[10]A!BC68)</f>
        <v/>
      </c>
      <c r="DJ69" s="21">
        <f>IF([10]B!BB68=0,".",[10]B!BB68)</f>
        <v>100.1</v>
      </c>
      <c r="DK69" s="22" t="str">
        <f>IF([10]B!BC68=0,"",[10]B!BC68)</f>
        <v/>
      </c>
      <c r="DL69" s="21">
        <f>IF([10]C_miesieczne!H68=0,".",[10]C_miesieczne!H68)</f>
        <v>100.6</v>
      </c>
      <c r="DM69" s="22" t="str">
        <f>IF([10]C_miesieczne!I68=0,"",[10]C_miesieczne!I68)</f>
        <v/>
      </c>
      <c r="DN69" s="21">
        <f>IF([10]A!BD68=0,".",[10]A!BD68)</f>
        <v>101.3</v>
      </c>
      <c r="DO69" s="22" t="str">
        <f>IF([10]A!BE68=0,"",[10]A!BE68)</f>
        <v/>
      </c>
      <c r="DP69" s="21">
        <f>IF([10]B!BD68=0,".",[10]B!BD68)</f>
        <v>99.9</v>
      </c>
      <c r="DQ69" s="22" t="str">
        <f>IF([10]B!BE68=0,"",[10]B!BE68)</f>
        <v/>
      </c>
      <c r="DR69" s="21">
        <f>IF([10]C_miesieczne!J68=0,".",[10]C_miesieczne!J68)</f>
        <v>100.4</v>
      </c>
      <c r="DS69" s="22" t="str">
        <f>IF([10]C_miesieczne!K68=0,"",[10]C_miesieczne!K68)</f>
        <v/>
      </c>
      <c r="DT69" s="21">
        <f>IF([11]A_Prod_bud_mont!B68=0,".",[11]A_Prod_bud_mont!B68)</f>
        <v>99.6</v>
      </c>
      <c r="DU69" s="22" t="str">
        <f>IF([11]A_Prod_bud_mont!C68=0,"",[11]A_Prod_bud_mont!C68)</f>
        <v/>
      </c>
      <c r="DV69" s="21">
        <f>IF([11]B_Prod_bud_mont!B68=0,".",[11]B_Prod_bud_mont!B68)</f>
        <v>99.9</v>
      </c>
      <c r="DW69" s="22" t="str">
        <f>IF([11]B_Prod_bud_mont!C68=0,"",[11]B_Prod_bud_mont!C68)</f>
        <v/>
      </c>
      <c r="DX69" s="21">
        <f>IF([11]Miesieczne!B68=0,".",[11]Miesieczne!B68)</f>
        <v>99.8</v>
      </c>
      <c r="DY69" s="22" t="str">
        <f>IF([11]Miesieczne!C68=0,"",[11]Miesieczne!C68)</f>
        <v/>
      </c>
      <c r="DZ69" s="21">
        <f>IF([12]A!B68=0,".",[12]A!B68)</f>
        <v>98.4</v>
      </c>
      <c r="EA69" s="22" t="str">
        <f>IF([12]A!C68=0,"",[12]A!C68)</f>
        <v/>
      </c>
      <c r="EB69" s="21">
        <f>IF([12]B!B68=0,".",[12]B!B68)</f>
        <v>99.9</v>
      </c>
      <c r="EC69" s="22" t="str">
        <f>IF([12]B!C68=0,"",[12]B!C68)</f>
        <v/>
      </c>
      <c r="ED69" s="21">
        <f>IF([12]C!B68=0,".",[12]C!B68)</f>
        <v>99.6</v>
      </c>
      <c r="EE69" s="22" t="str">
        <f>IF([12]C!C68=0,"",[12]C!C68)</f>
        <v/>
      </c>
      <c r="EF69" s="21">
        <f>IF([13]Miesieczne!B68=0,".",[13]Miesieczne!B68)</f>
        <v>99</v>
      </c>
      <c r="EG69" s="6" t="str">
        <f>IF([13]Miesieczne!C68=0,"",[13]Miesieczne!C68)</f>
        <v/>
      </c>
      <c r="EH69" s="21">
        <f>IF([13]Miesieczne!D68=0,".",[13]Miesieczne!D68)</f>
        <v>97.8</v>
      </c>
      <c r="EI69" s="22" t="str">
        <f>IF([13]Miesieczne!E68=0,"",[13]Miesieczne!E68)</f>
        <v/>
      </c>
      <c r="EJ69" s="6">
        <f>IF([13]Miesieczne!F68=0,".",[13]Miesieczne!F68)</f>
        <v>98.6</v>
      </c>
      <c r="EK69" s="6" t="str">
        <f>IF([13]Miesieczne!G68=0,"",[13]Miesieczne!G68)</f>
        <v/>
      </c>
      <c r="EL69" s="21">
        <f>IF([13]Miesieczne!H68=0,".",[13]Miesieczne!H68)</f>
        <v>102.1</v>
      </c>
      <c r="EM69" s="22" t="str">
        <f>IF([13]Miesieczne!I68=0,"",[13]Miesieczne!I68)</f>
        <v/>
      </c>
      <c r="EN69" s="6">
        <f>IF([13]Miesieczne!J68=0,".",[13]Miesieczne!J68)</f>
        <v>100.4</v>
      </c>
      <c r="EO69" s="22" t="str">
        <f>IF([13]Miesieczne!K68=0,"",[13]Miesieczne!K68)</f>
        <v/>
      </c>
      <c r="EP69" s="13">
        <v>417.76</v>
      </c>
      <c r="EQ69" s="57"/>
      <c r="ER69" s="13">
        <v>367.66</v>
      </c>
      <c r="ES69" s="13"/>
      <c r="ET69" s="24">
        <v>393.22</v>
      </c>
      <c r="EU69" s="57"/>
      <c r="EV69" s="6">
        <f>IF([14]Wskazniki!B68=0,".",[14]Wskazniki!B68)</f>
        <v>93.8</v>
      </c>
      <c r="EW69" s="22" t="str">
        <f>IF([14]Wskazniki!C68=0,"",[14]Wskazniki!C68)</f>
        <v/>
      </c>
      <c r="EX69" s="21">
        <f>IF([14]Wskazniki!D68=0,".",[14]Wskazniki!D68)</f>
        <v>82.2</v>
      </c>
      <c r="EY69" s="22" t="str">
        <f>IF([14]Wskazniki!E68=0,"",[14]Wskazniki!E68)</f>
        <v/>
      </c>
      <c r="EZ69" s="6">
        <f>IF([14]Wskazniki!H68=0,".",[14]Wskazniki!H68)</f>
        <v>92.6</v>
      </c>
      <c r="FA69" s="22" t="str">
        <f>IF([14]Wskazniki!I68=0,"",[14]Wskazniki!I68)</f>
        <v/>
      </c>
      <c r="FB69" s="21">
        <f>IF([14]Wskazniki!BB68=0,".",[14]Wskazniki!BB68)</f>
        <v>112.5</v>
      </c>
      <c r="FC69" s="22" t="str">
        <f>IF([14]Wskazniki!BC68=0,"",[14]Wskazniki!BC68)</f>
        <v/>
      </c>
      <c r="FD69" s="6">
        <f>IF([14]Wskazniki!BD68=0,".",[14]Wskazniki!BD68)</f>
        <v>92.1</v>
      </c>
      <c r="FE69" s="22" t="str">
        <f>IF([14]Wskazniki!BE68=0,"",[14]Wskazniki!BE68)</f>
        <v/>
      </c>
      <c r="FF69" s="21">
        <f>IF([15]Miesieczne!B68=0,".",[15]Miesieczne!B68)</f>
        <v>61.8</v>
      </c>
      <c r="FG69" s="22" t="str">
        <f>IF([15]Miesieczne!C68=0,"",[15]Miesieczne!C68)</f>
        <v/>
      </c>
      <c r="FH69" s="6">
        <f>IF([16]A!B68=0,".",[16]A!B68)</f>
        <v>105</v>
      </c>
      <c r="FI69" s="22" t="str">
        <f>IF([16]A!C68=0,"",[16]A!C68)</f>
        <v/>
      </c>
      <c r="FJ69" s="21">
        <f>IF([16]A!D68=0,".",[16]A!D68)</f>
        <v>88.5</v>
      </c>
      <c r="FK69" s="22" t="str">
        <f>IF([16]A!E68=0,"",[16]A!E68)</f>
        <v/>
      </c>
      <c r="FL69" s="6">
        <f>IF([16]A!H68=0,".",[16]A!H68)</f>
        <v>106.8</v>
      </c>
      <c r="FM69" s="22" t="str">
        <f>IF([16]A!I68=0,"",[16]A!I68)</f>
        <v/>
      </c>
      <c r="FN69" s="21">
        <f>IF([16]A!BB68=0,".",[16]A!BB68)</f>
        <v>98.2</v>
      </c>
      <c r="FO69" s="95" t="str">
        <f>IF([16]A!BC68=0,"",[16]A!BC68)</f>
        <v/>
      </c>
      <c r="FP69" s="6">
        <f>IF([16]A!BD68=0,".",[16]A!BD68)</f>
        <v>100.2</v>
      </c>
      <c r="FQ69" s="22" t="str">
        <f>IF([16]A!BE68=0,"",[16]A!BE68)</f>
        <v/>
      </c>
      <c r="FR69" s="21">
        <f>IF([15]A!B68=0,".",[15]A!B68)</f>
        <v>99.7</v>
      </c>
      <c r="FS69" s="22" t="str">
        <f>IF([15]A!C68=0,"",[15]A!C68)</f>
        <v/>
      </c>
      <c r="FT69" s="6">
        <f>IF([16]B!B68=0,".",[16]B!B68)</f>
        <v>101.4</v>
      </c>
      <c r="FU69" s="22" t="str">
        <f>IF([16]B!C68=0,"",[16]B!C68)</f>
        <v/>
      </c>
      <c r="FV69" s="21">
        <f>IF([16]B!D68=0,".",[16]B!D68)</f>
        <v>104.3</v>
      </c>
      <c r="FW69" s="22" t="str">
        <f>IF([16]B!E68=0,"",[16]B!E68)</f>
        <v/>
      </c>
      <c r="FX69" s="6">
        <f>IF([16]B!H68=0,".",[16]B!H68)</f>
        <v>102.2</v>
      </c>
      <c r="FY69" s="22" t="str">
        <f>IF([16]B!I68=0,"",[16]B!I68)</f>
        <v/>
      </c>
      <c r="FZ69" s="21">
        <f>IF([16]B!BB68=0,".",[16]B!BB68)</f>
        <v>94.6</v>
      </c>
      <c r="GA69" s="22" t="str">
        <f>IF([16]B!BC68=0,"",[16]B!BC68)</f>
        <v/>
      </c>
      <c r="GB69" s="6">
        <f>IF([16]B!BD68=0,".",[16]B!BD68)</f>
        <v>98.9</v>
      </c>
      <c r="GC69" s="22" t="str">
        <f>IF([16]B!BE68=0,"",[16]B!BE68)</f>
        <v/>
      </c>
      <c r="GD69" s="21">
        <f>IF([15]B!B68=0,".",[15]B!B68)</f>
        <v>116.6</v>
      </c>
      <c r="GE69" s="22" t="str">
        <f>IF([15]B!C68=0,"",[15]B!C68)</f>
        <v/>
      </c>
      <c r="GF69" s="6">
        <f>IF([14]Miesieczne!B68=0,".",[14]Miesieczne!B68)</f>
        <v>99.3</v>
      </c>
      <c r="GG69" s="6" t="str">
        <f>IF([14]Miesieczne!C68=0,"",[14]Miesieczne!C68)</f>
        <v/>
      </c>
      <c r="GH69" s="21">
        <f>IF([14]Miesieczne!D68=0,".",[14]Miesieczne!D68)</f>
        <v>92.4</v>
      </c>
      <c r="GI69" s="22" t="str">
        <f>IF([14]Miesieczne!E68=0,"",[14]Miesieczne!E68)</f>
        <v/>
      </c>
      <c r="GJ69" s="6">
        <f>IF([14]Miesieczne!F68=0,".",[14]Miesieczne!F68)</f>
        <v>99.7</v>
      </c>
      <c r="GK69" s="6" t="str">
        <f>IF([14]Miesieczne!G68=0,"",[14]Miesieczne!G68)</f>
        <v/>
      </c>
      <c r="GL69" s="21">
        <f>IF([14]Miesieczne!H68=0,".",[14]Miesieczne!H68)</f>
        <v>97.9</v>
      </c>
      <c r="GM69" s="22" t="str">
        <f>IF([14]Miesieczne!I68=0,"",[14]Miesieczne!I68)</f>
        <v/>
      </c>
      <c r="GN69" s="6">
        <f>IF([14]Miesieczne!J68=0,".",[14]Miesieczne!J68)</f>
        <v>98.3</v>
      </c>
      <c r="GO69" s="6" t="str">
        <f>IF([14]Miesieczne!K68=0,"",[14]Miesieczne!K68)</f>
        <v/>
      </c>
      <c r="GP69" s="21">
        <f>IF([15]Miesieczne!D68=0,".",[15]Miesieczne!D68)</f>
        <v>102.9</v>
      </c>
      <c r="GQ69" s="22" t="str">
        <f>IF([15]Miesieczne!E68=0,"",[15]Miesieczne!E68)</f>
        <v/>
      </c>
      <c r="GR69" s="6">
        <f>IF([16]Miesieczne!B68=0,".",[16]Miesieczne!B68)</f>
        <v>104.7</v>
      </c>
      <c r="GS69" s="6" t="str">
        <f>IF([16]Miesieczne!C68=0,"",[16]Miesieczne!C68)</f>
        <v/>
      </c>
      <c r="GT69" s="21">
        <f>IF([16]Miesieczne!D68=0,".",[16]Miesieczne!D68)</f>
        <v>89.3</v>
      </c>
      <c r="GU69" s="22" t="str">
        <f>IF([16]Miesieczne!E68=0,"",[16]Miesieczne!E68)</f>
        <v/>
      </c>
      <c r="GV69" s="6">
        <f>IF([16]Miesieczne!F68=0,".",[16]Miesieczne!F68)</f>
        <v>106.2</v>
      </c>
      <c r="GW69" s="6" t="str">
        <f>IF([16]Miesieczne!G68=0,"",[16]Miesieczne!G68)</f>
        <v/>
      </c>
      <c r="GX69" s="21">
        <f>IF([16]Miesieczne!H68=0,".",[16]Miesieczne!H68)</f>
        <v>98.3</v>
      </c>
      <c r="GY69" s="22" t="str">
        <f>IF([16]Miesieczne!I68=0,"",[16]Miesieczne!I68)</f>
        <v/>
      </c>
      <c r="GZ69" s="6">
        <f>IF([16]Miesieczne!J68=0,".",[16]Miesieczne!J68)</f>
        <v>100.4</v>
      </c>
      <c r="HA69" s="6" t="str">
        <f>IF([16]Miesieczne!K68=0,"",[16]Miesieczne!K68)</f>
        <v/>
      </c>
      <c r="HB69" s="21">
        <f>IF([15]Miesieczne!F68=0,".",[15]Miesieczne!F68)</f>
        <v>98.4</v>
      </c>
      <c r="HC69" s="22" t="str">
        <f>IF([15]Miesieczne!G68=0,"",[15]Miesieczne!G68)</f>
        <v/>
      </c>
      <c r="HD69" s="6">
        <f>IF([16]Miesieczne!L68=0,".",[16]Miesieczne!L68)</f>
        <v>100.5</v>
      </c>
      <c r="HE69" s="22" t="str">
        <f>IF([16]Miesieczne!M68=0,"",[16]Miesieczne!M68)</f>
        <v/>
      </c>
      <c r="HF69" s="6">
        <f>IF([16]Miesieczne!N68=0,".",[16]Miesieczne!N68)</f>
        <v>98.4</v>
      </c>
      <c r="HG69" s="6" t="str">
        <f>IF([16]Miesieczne!O68=0,"",[16]Miesieczne!O68)</f>
        <v/>
      </c>
      <c r="HH69" s="21">
        <f>IF([16]Miesieczne!P68=0,".",[16]Miesieczne!P68)</f>
        <v>100.6</v>
      </c>
      <c r="HI69" s="22" t="str">
        <f>IF([16]Miesieczne!Q68=0,"",[16]Miesieczne!Q68)</f>
        <v/>
      </c>
      <c r="HJ69" s="6">
        <f>IF([16]Miesieczne!R68=0,".",[16]Miesieczne!R68)</f>
        <v>100.4</v>
      </c>
      <c r="HK69" s="22" t="str">
        <f>IF([16]Miesieczne!S68=0,"",[16]Miesieczne!S68)</f>
        <v/>
      </c>
      <c r="HL69" s="6">
        <f>IF([16]Miesieczne!T68=0,".",[16]Miesieczne!T68)</f>
        <v>98.6</v>
      </c>
      <c r="HM69" s="22" t="str">
        <f>IF([16]Miesieczne!U68=0,"",[16]Miesieczne!U68)</f>
        <v/>
      </c>
      <c r="HN69" s="6">
        <f>IF([15]Miesieczne!H68=0,".",[15]Miesieczne!H68)</f>
        <v>104.3</v>
      </c>
      <c r="HO69" s="6" t="str">
        <f>IF([15]Miesieczne!I68=0,"",[15]Miesieczne!I68)</f>
        <v/>
      </c>
      <c r="HP69" s="21">
        <f>IF([16]Miesieczne!V68=0,".",[16]Miesieczne!V68)</f>
        <v>101.5</v>
      </c>
      <c r="HQ69" s="22" t="str">
        <f>IF([16]Miesieczne!W68=0,"",[16]Miesieczne!W68)</f>
        <v/>
      </c>
      <c r="HR69" s="6">
        <f>IF([16]Miesieczne!X68=0,".",[16]Miesieczne!X68)</f>
        <v>100.2</v>
      </c>
      <c r="HS69" s="6" t="str">
        <f>IF([16]Miesieczne!Y68=0,"",[16]Miesieczne!Y68)</f>
        <v/>
      </c>
      <c r="HT69" s="21">
        <f>IF([16]Miesieczne!Z68=0,".",[16]Miesieczne!Z68)</f>
        <v>100.7</v>
      </c>
      <c r="HU69" s="22" t="str">
        <f>IF([16]Miesieczne!AA68=0,"",[16]Miesieczne!AA68)</f>
        <v/>
      </c>
      <c r="HV69" s="6">
        <f>IF([16]Miesieczne!AB68=0,".",[16]Miesieczne!AB68)</f>
        <v>99.6</v>
      </c>
      <c r="HW69" s="6" t="str">
        <f>IF([16]Miesieczne!AC68=0,"",[16]Miesieczne!AC68)</f>
        <v/>
      </c>
      <c r="HX69" s="21">
        <f>IF([16]Miesieczne!AD68=0,".",[16]Miesieczne!AD68)</f>
        <v>93.2</v>
      </c>
      <c r="HY69" s="22" t="str">
        <f>IF([16]Miesieczne!AE68=0,"",[16]Miesieczne!AE68)</f>
        <v/>
      </c>
      <c r="HZ69" s="6">
        <f>IF([16]Miesieczne!AF68=0,".",[16]Miesieczne!AF68)</f>
        <v>95.8</v>
      </c>
      <c r="IA69" s="6" t="str">
        <f>IF([16]Miesieczne!AG68=0,"",[16]Miesieczne!AG68)</f>
        <v/>
      </c>
      <c r="IB69" s="19">
        <f>IF([17]Miesieczne!B68=0,".",[17]Miesieczne!B68)</f>
        <v>5218</v>
      </c>
      <c r="IC69" s="58" t="str">
        <f>IF([17]Miesieczne!C68=0,"",[17]Miesieczne!C68)</f>
        <v/>
      </c>
      <c r="ID69" s="3">
        <f>IF([17]Miesieczne!D68=0,".",[17]Miesieczne!D68)</f>
        <v>782</v>
      </c>
      <c r="IE69" s="3" t="str">
        <f>IF([17]Miesieczne!E68=0,"",[17]Miesieczne!E68)</f>
        <v/>
      </c>
      <c r="IF69" s="19">
        <f>IF([18]Miesieczne!B68=0,".",[18]Miesieczne!B68)</f>
        <v>13817</v>
      </c>
      <c r="IG69" s="58" t="str">
        <f>IF([18]Miesieczne!C68=0,"",[18]Miesieczne!C68)</f>
        <v/>
      </c>
      <c r="IH69" s="3">
        <v>1719</v>
      </c>
      <c r="II69" s="3"/>
      <c r="IJ69" s="19">
        <f>IF([19]Wartosci_miesieczne!B68=0,".",[19]Wartosci_miesieczne!B68)</f>
        <v>9493</v>
      </c>
      <c r="IK69" s="22" t="str">
        <f>IF([19]Wartosci_miesieczne!C68=0,"",[19]Wartosci_miesieczne!C68)</f>
        <v/>
      </c>
      <c r="IL69" s="6">
        <f>IF(ROUND([20]Wartosci!B68/1000,1)=0,".",ROUND([20]Wartosci!B68/1000,1))</f>
        <v>34.6</v>
      </c>
      <c r="IM69" s="22" t="str">
        <f>IF([20]Wartosci!C68=0,"",[20]Wartosci!C68)</f>
        <v/>
      </c>
      <c r="IN69" s="21">
        <f>IF([21]Miesieczne!B68=0,".",[21]Miesieczne!B68)</f>
        <v>85.4</v>
      </c>
      <c r="IO69" s="22" t="str">
        <f>IF([21]Miesieczne!C68=0,"",[21]Miesieczne!C68)</f>
        <v/>
      </c>
      <c r="IP69" s="6">
        <f>IF([21]Miesieczne!D68=0,".",[21]Miesieczne!D68)</f>
        <v>107.2</v>
      </c>
      <c r="IQ69" s="6" t="str">
        <f>IF([21]Miesieczne!E68=0,"",[21]Miesieczne!E68)</f>
        <v/>
      </c>
      <c r="IR69" s="21">
        <f>IF([21]Miesieczne!F68=0,".",[21]Miesieczne!F68)</f>
        <v>99</v>
      </c>
      <c r="IS69" s="22" t="str">
        <f>IF([21]Miesieczne!G68=0,"",[21]Miesieczne!G68)</f>
        <v/>
      </c>
      <c r="IT69" s="6">
        <f>IF([21]Miesieczne!H68=0,".",[21]Miesieczne!H68)</f>
        <v>86.4</v>
      </c>
      <c r="IU69" s="6" t="str">
        <f>IF([21]Miesieczne!I68=0,"",[21]Miesieczne!I68)</f>
        <v/>
      </c>
      <c r="IV69" s="21">
        <f>IF([21]Ceny_stale_A!B68=0,".",[21]Ceny_stale_A!B68)</f>
        <v>102.4</v>
      </c>
      <c r="IW69" s="95" t="str">
        <f>IF([21]Ceny_stale_A!C68=0,"",[21]Ceny_stale_A!C68)</f>
        <v/>
      </c>
      <c r="IX69" s="6">
        <f>IF([21]Ceny_stale_B!B8=0,".",[21]Ceny_stale_B!B8)</f>
        <v>98.4</v>
      </c>
      <c r="IY69" s="6" t="str">
        <f>IF([21]Ceny_stale_B!C8=0,"",[21]Ceny_stale_B!C8)</f>
        <v/>
      </c>
      <c r="IZ69" s="21">
        <f>IF([21]Miesieczne!J68=0,".",[21]Miesieczne!J68)</f>
        <v>98.7</v>
      </c>
      <c r="JA69" s="22" t="str">
        <f>IF([21]Miesieczne!K68=0,"",[21]Miesieczne!K68)</f>
        <v/>
      </c>
      <c r="JB69" s="6" t="s">
        <v>569</v>
      </c>
      <c r="JC69" s="6"/>
      <c r="JD69" s="21">
        <f>IF([22]Miesieczne!D68=0,".",[22]Miesieczne!D68)</f>
        <v>59866.7</v>
      </c>
      <c r="JE69" s="22" t="str">
        <f>IF([22]Miesieczne!E68=0,"",[22]Miesieczne!E68)</f>
        <v/>
      </c>
      <c r="JF69" s="6">
        <f>IF([22]Miesieczne!F68=0,".",[22]Miesieczne!F68)</f>
        <v>57402</v>
      </c>
      <c r="JG69" s="6" t="str">
        <f>IF([22]Miesieczne!G68=0,"",[22]Miesieczne!G68)</f>
        <v/>
      </c>
      <c r="JH69" s="21">
        <f>IF([22]Miesieczne!H68=0,".",[22]Miesieczne!H68)</f>
        <v>2464.6999999999998</v>
      </c>
      <c r="JI69" s="22" t="str">
        <f>IF([22]Miesieczne!I68=0,"",[22]Miesieczne!I68)</f>
        <v/>
      </c>
      <c r="JJ69" s="6">
        <f>IF([22]Miesieczne!J68=0,".",[22]Miesieczne!J68)</f>
        <v>110.6</v>
      </c>
      <c r="JK69" s="6" t="str">
        <f>IF([22]Miesieczne!K68=0,"",[22]Miesieczne!K68)</f>
        <v/>
      </c>
      <c r="JL69" s="21">
        <f>IF([22]Miesieczne!L68=0,".",[22]Miesieczne!L68)</f>
        <v>103.6</v>
      </c>
      <c r="JM69" s="22" t="str">
        <f>IF([22]Miesieczne!M68=0,"",[22]Miesieczne!M68)</f>
        <v/>
      </c>
      <c r="JN69" s="6">
        <f>IF([22]Miesieczne!N68=0,".",[22]Miesieczne!N68)</f>
        <v>105.1</v>
      </c>
      <c r="JO69" s="6" t="str">
        <f>IF([22]Miesieczne!O68=0,"",[22]Miesieczne!O68)</f>
        <v/>
      </c>
      <c r="JP69" s="21">
        <f>IF([22]Miesieczne!P68=0,".",[22]Miesieczne!P68)</f>
        <v>98.3</v>
      </c>
      <c r="JQ69" s="6" t="str">
        <f>IF([22]Miesieczne!Q68=0,"",[22]Miesieczne!Q68)</f>
        <v/>
      </c>
      <c r="JR69" s="6"/>
      <c r="JS69" s="25"/>
      <c r="JT69" s="25"/>
    </row>
    <row r="70" spans="1:280" s="4" customFormat="1" ht="15" customHeight="1" x14ac:dyDescent="0.2">
      <c r="A70" s="110" t="s">
        <v>291</v>
      </c>
      <c r="B70" s="19">
        <f>IF([1]Wartosci!B69=0,".",[1]Wartosci!B69)</f>
        <v>38458</v>
      </c>
      <c r="C70" s="58" t="str">
        <f>IF([1]Wartosci!C69=0,"",[1]Wartosci!C69)</f>
        <v/>
      </c>
      <c r="D70" s="19">
        <f>IF([2]Wartosci!B69=0,".",[2]Wartosci!B69)</f>
        <v>5576</v>
      </c>
      <c r="E70" s="58" t="str">
        <f>IF([2]Wartosci!C69=0,"",[2]Wartosci!C69)</f>
        <v/>
      </c>
      <c r="F70" s="63">
        <f>IF([2]Miesieczne_I!B69=0,".",[2]Miesieczne_I!B69)</f>
        <v>99.4</v>
      </c>
      <c r="G70" s="63" t="str">
        <f>IF([2]Miesieczne_I!C69=0,"",[2]Miesieczne_I!C69)</f>
        <v/>
      </c>
      <c r="H70" s="21">
        <f>IF([2]A!B69=0,".",[2]A!B69)</f>
        <v>101.1</v>
      </c>
      <c r="I70" s="22" t="str">
        <f>IF([2]A!C69=0,"",[2]A!C69)</f>
        <v/>
      </c>
      <c r="J70" s="21">
        <f>IF([2]B!B69=0,".",[2]B!B69)</f>
        <v>100.1</v>
      </c>
      <c r="K70" s="22" t="str">
        <f>IF([2]B!C69=0,"",[2]B!C69)</f>
        <v/>
      </c>
      <c r="L70" s="21">
        <f>IF([3]Wartosci!T69=0,".",[3]Wartosci!T69)</f>
        <v>11.5</v>
      </c>
      <c r="M70" s="22" t="str">
        <f>IF([3]Wartosci!U69=0,"",[3]Wartosci!U69)</f>
        <v/>
      </c>
      <c r="N70" s="24">
        <f>IF([4]Wartosci!B69=0,".",[4]Wartosci!B69)</f>
        <v>4214.1400000000003</v>
      </c>
      <c r="O70" s="57" t="str">
        <f>IF([4]Wartosci!C69=0,"",[4]Wartosci!C69)</f>
        <v/>
      </c>
      <c r="P70" s="21">
        <f>IF([4]A!B69=0,".",[4]A!B69)</f>
        <v>104.9</v>
      </c>
      <c r="Q70" s="22" t="str">
        <f>IF([4]A!C69=0,"",[4]A!C69)</f>
        <v/>
      </c>
      <c r="R70" s="21">
        <f>IF([4]B!B69=0,".",[4]B!B69)</f>
        <v>105.8</v>
      </c>
      <c r="S70" s="22" t="str">
        <f>IF([4]B!C69=0,"",[4]B!C69)</f>
        <v/>
      </c>
      <c r="T70" s="64">
        <f>IF([4]Miesieczne!B69=0,".",[4]Miesieczne!B69)</f>
        <v>102.1</v>
      </c>
      <c r="U70" s="64" t="str">
        <f>IF([4]Miesieczne!C69=0,"",[4]Miesieczne!C69)</f>
        <v/>
      </c>
      <c r="V70" s="66">
        <f>IF([4]Miesieczne!D69=0,".",[4]Miesieczne!D69)</f>
        <v>106.6</v>
      </c>
      <c r="W70" s="67" t="str">
        <f>IF([4]Miesieczne!E69=0,"",[4]Miesieczne!E69)</f>
        <v/>
      </c>
      <c r="X70" s="64">
        <f>IF([4]Miesieczne!F69=0,".",[4]Miesieczne!F69)</f>
        <v>105.6</v>
      </c>
      <c r="Y70" s="64" t="str">
        <f>IF([4]Miesieczne!G69=0,"",[4]Miesieczne!G69)</f>
        <v/>
      </c>
      <c r="Z70" s="24">
        <f>IF([5]Wartosci!X69=0,".",[5]Wartosci!X69)</f>
        <v>2049.6799999999998</v>
      </c>
      <c r="AA70" s="57" t="str">
        <f>IF([5]Wartosci!Y69=0,"",[5]Wartosci!Y69)</f>
        <v/>
      </c>
      <c r="AB70" s="21">
        <f>IF([5]A!X69=0,".",[5]A!X69)</f>
        <v>103.3</v>
      </c>
      <c r="AC70" s="22" t="str">
        <f>IF([5]A!Y69=0,"",[5]A!Y69)</f>
        <v/>
      </c>
      <c r="AD70" s="21">
        <f>IF([5]B!X69=0,".",[5]B!X69)</f>
        <v>102.2</v>
      </c>
      <c r="AE70" s="22" t="str">
        <f>IF([5]B!Y69=0,"",[5]B!Y69)</f>
        <v/>
      </c>
      <c r="AF70" s="64">
        <f>IF([5]Miesieczne!B69=0,".",[5]Miesieczne!B69)</f>
        <v>100.1</v>
      </c>
      <c r="AG70" s="64" t="str">
        <f>IF([5]Miesieczne!C69=0,"",[5]Miesieczne!C69)</f>
        <v/>
      </c>
      <c r="AH70" s="66">
        <f>IF([5]Miesieczne!D69=0,".",[5]Miesieczne!D69)</f>
        <v>104.8</v>
      </c>
      <c r="AI70" s="67" t="str">
        <f>IF([5]Miesieczne!E69=0,"",[5]Miesieczne!E69)</f>
        <v/>
      </c>
      <c r="AJ70" s="64">
        <f>IF([5]Miesieczne!F69=0,".",[5]Miesieczne!F69)</f>
        <v>102.1</v>
      </c>
      <c r="AK70" s="64" t="str">
        <f>IF([5]Miesieczne!G69=0,"",[5]Miesieczne!G69)</f>
        <v/>
      </c>
      <c r="AL70" s="24">
        <f>IF([5]Wartosci!AH69=0,".",[5]Wartosci!AH69)</f>
        <v>1180.54</v>
      </c>
      <c r="AM70" s="57" t="str">
        <f>IF([5]Wartosci!AI69=0,"",[5]Wartosci!AI69)</f>
        <v/>
      </c>
      <c r="AN70" s="21">
        <f>IF([5]A!AH69=0,".",[5]A!AH69)</f>
        <v>103.4</v>
      </c>
      <c r="AO70" s="22" t="str">
        <f>IF([5]A!AI69=0,"",[5]A!AI69)</f>
        <v/>
      </c>
      <c r="AP70" s="21">
        <f>IF([5]B!AH69=0,".",[5]B!AH69)</f>
        <v>103.3</v>
      </c>
      <c r="AQ70" s="22" t="str">
        <f>IF([5]B!AI69=0,"",[5]B!AI69)</f>
        <v/>
      </c>
      <c r="AR70" s="21">
        <f>IF([5]Miesieczne!H69=0,".",[5]Miesieczne!H69)</f>
        <v>100</v>
      </c>
      <c r="AS70" s="22" t="str">
        <f>IF([5]Miesieczne!I69=0,"",[5]Miesieczne!I69)</f>
        <v/>
      </c>
      <c r="AT70" s="21">
        <f>IF([5]Miesieczne!J69=0,".",[5]Miesieczne!J69)</f>
        <v>104.9</v>
      </c>
      <c r="AU70" s="22" t="str">
        <f>IF([5]Miesieczne!K69=0,"",[5]Miesieczne!K69)</f>
        <v/>
      </c>
      <c r="AV70" s="21">
        <f>IF([5]Miesieczne!L69=0,".",[5]Miesieczne!L69)</f>
        <v>103.2</v>
      </c>
      <c r="AW70" s="22" t="str">
        <f>IF([5]Miesieczne!M69=0,"",[5]Miesieczne!M69)</f>
        <v/>
      </c>
      <c r="AX70" s="21">
        <f>IF([6]Miesieczne!B69=0,".",[6]Miesieczne!B69)</f>
        <v>620.1</v>
      </c>
      <c r="AY70" s="22" t="str">
        <f>IF([6]Miesieczne!C69=0,"",[6]Miesieczne!C69)</f>
        <v/>
      </c>
      <c r="AZ70" s="21">
        <f>IF([6]Miesieczne!D69=0,".",[6]Miesieczne!D69)</f>
        <v>1050.8</v>
      </c>
      <c r="BA70" s="22" t="str">
        <f>IF([6]Miesieczne!E69=0,"",[6]Miesieczne!E69)</f>
        <v/>
      </c>
      <c r="BB70" s="21">
        <f>IF([6]Miesieczne!F69=0,".",[6]Miesieczne!F69)</f>
        <v>1066</v>
      </c>
      <c r="BC70" s="22" t="str">
        <f>IF([6]Miesieczne!G69=0,"",[6]Miesieczne!G69)</f>
        <v/>
      </c>
      <c r="BD70" s="21">
        <f>IF([7]Miesieczne!B69=0,".",[7]Miesieczne!B69)</f>
        <v>1044.5</v>
      </c>
      <c r="BE70" s="22" t="str">
        <f>IF([7]Miesieczne!C69=0,"",[7]Miesieczne!C69)</f>
        <v/>
      </c>
      <c r="BF70" s="21">
        <f>IF([7]Miesieczne!D69=0,".",[7]Miesieczne!D69)</f>
        <v>183.8</v>
      </c>
      <c r="BG70" s="22" t="str">
        <f>IF([7]Miesieczne!E69=0,"",[7]Miesieczne!E69)</f>
        <v/>
      </c>
      <c r="BH70" s="24">
        <f>IF([7]Miesieczne!F69=0,".",[7]Miesieczne!F69)</f>
        <v>1.5</v>
      </c>
      <c r="BI70" s="57" t="str">
        <f>IF([7]Miesieczne!G69=0,"",[7]Miesieczne!G69)</f>
        <v/>
      </c>
      <c r="BJ70" s="24">
        <f>IF([7]Miesieczne!H69=0,".",[7]Miesieczne!H69)</f>
        <v>2.5</v>
      </c>
      <c r="BK70" s="57" t="str">
        <f>IF([7]Miesieczne!I69=0,"",[7]Miesieczne!I69)</f>
        <v/>
      </c>
      <c r="BL70" s="24">
        <f>IF([7]Miesieczne!J69=0,".",[7]Miesieczne!J69)</f>
        <v>0.5</v>
      </c>
      <c r="BM70" s="57" t="str">
        <f>IF([7]Miesieczne!K69=0,"",[7]Miesieczne!K69)</f>
        <v/>
      </c>
      <c r="BN70" s="24">
        <f>IF([7]Miesieczne!L69=0,".",[7]Miesieczne!L69)</f>
        <v>1.75</v>
      </c>
      <c r="BO70" s="57" t="str">
        <f>IF([7]Miesieczne!M69=0,"",[7]Miesieczne!M69)</f>
        <v/>
      </c>
      <c r="BP70" s="21">
        <f>IF([7]Miesieczne!N69=0,".",[7]Miesieczne!N69)</f>
        <v>0.7</v>
      </c>
      <c r="BQ70" s="22" t="str">
        <f>IF([7]Miesieczne!O69=0,"",[7]Miesieczne!O69)</f>
        <v/>
      </c>
      <c r="BR70" s="21">
        <f>IF([7]Miesieczne!P69=0,".",[7]Miesieczne!P69)</f>
        <v>2.2000000000000002</v>
      </c>
      <c r="BS70" s="22" t="str">
        <f>IF([7]Miesieczne!Q69=0,"",[7]Miesieczne!Q69)</f>
        <v/>
      </c>
      <c r="BT70" s="21">
        <f>IF([7]Miesieczne!R69=0,".",[7]Miesieczne!R69)</f>
        <v>0.7</v>
      </c>
      <c r="BU70" s="22" t="str">
        <f>IF([7]Miesieczne!S69=0,"",[7]Miesieczne!S69)</f>
        <v/>
      </c>
      <c r="BV70" s="21">
        <f>IF([7]Miesieczne!T69=0,".",[7]Miesieczne!T69)</f>
        <v>1.9</v>
      </c>
      <c r="BW70" s="22" t="str">
        <f>IF([7]Miesieczne!U69=0,"",[7]Miesieczne!U69)</f>
        <v/>
      </c>
      <c r="BX70" s="21">
        <f>IF([8]Wartosci!B69=0,".",[8]Wartosci!B69)</f>
        <v>7.6</v>
      </c>
      <c r="BY70" s="22" t="str">
        <f>IF([8]Wartosci!C69=0,"",[8]Wartosci!C69)</f>
        <v/>
      </c>
      <c r="BZ70" s="21">
        <f>IF([9]A!B69=0,".",[9]A!B69)</f>
        <v>91.9</v>
      </c>
      <c r="CA70" s="22" t="str">
        <f>IF([9]A!C69=0,"",[9]A!C69)</f>
        <v/>
      </c>
      <c r="CB70" s="21">
        <f>IF([9]B!B69=0,".",[9]B!B69)</f>
        <v>98.1</v>
      </c>
      <c r="CC70" s="22" t="str">
        <f>IF([9]B!C69=0,"",[9]B!C69)</f>
        <v/>
      </c>
      <c r="CD70" s="21">
        <f>IF([9]A!D69=0,".",[9]A!D69)</f>
        <v>90</v>
      </c>
      <c r="CE70" s="22" t="str">
        <f>IF([9]A!E69=0,"",[9]A!E69)</f>
        <v/>
      </c>
      <c r="CF70" s="21">
        <f>IF([9]B!D69=0,".",[9]B!D69)</f>
        <v>99</v>
      </c>
      <c r="CG70" s="22" t="str">
        <f>IF([9]B!E69=0,"",[9]B!E69)</f>
        <v/>
      </c>
      <c r="CH70" s="21">
        <f>IF([9]A!N69=0,".",[9]A!N69)</f>
        <v>102.6</v>
      </c>
      <c r="CI70" s="22" t="str">
        <f>IF([9]A!O69=0,"",[9]A!O69)</f>
        <v/>
      </c>
      <c r="CJ70" s="21">
        <f>IF([9]B!N69=0,".",[9]B!N69)</f>
        <v>100.4</v>
      </c>
      <c r="CK70" s="22" t="str">
        <f>IF([9]B!O69=0,"",[9]B!O69)</f>
        <v/>
      </c>
      <c r="CL70" s="21">
        <f>IF([9]A!P69=0,".",[9]A!P69)</f>
        <v>92.5</v>
      </c>
      <c r="CM70" s="22" t="str">
        <f>IF([9]A!Q69=0,"",[9]A!Q69)</f>
        <v/>
      </c>
      <c r="CN70" s="21">
        <f>IF([9]B!P69=0,".",[9]B!P69)</f>
        <v>98.5</v>
      </c>
      <c r="CO70" s="22" t="str">
        <f>IF([9]B!Q69=0,"",[9]B!Q69)</f>
        <v/>
      </c>
      <c r="CP70" s="21">
        <f>IF([10]A!B69=0,".",[10]A!B69)</f>
        <v>97.5</v>
      </c>
      <c r="CQ70" s="22" t="str">
        <f>IF([10]A!C69=0,"",[10]A!C69)</f>
        <v/>
      </c>
      <c r="CR70" s="21">
        <f>IF([10]B!B69=0,".",[10]B!B69)</f>
        <v>100.1</v>
      </c>
      <c r="CS70" s="22" t="str">
        <f>IF([10]B!C69=0,"",[10]B!C69)</f>
        <v/>
      </c>
      <c r="CT70" s="21">
        <f>IF([10]C_miesieczne!B69=0,".",[10]C_miesieczne!B69)</f>
        <v>99.9</v>
      </c>
      <c r="CU70" s="22" t="str">
        <f>IF([10]C_miesieczne!C69=0,"",[10]C_miesieczne!C69)</f>
        <v/>
      </c>
      <c r="CV70" s="21">
        <f>IF([10]A!D69=0,".",[10]A!D69)</f>
        <v>101.6</v>
      </c>
      <c r="CW70" s="22" t="str">
        <f>IF([10]A!E69=0,"",[10]A!E69)</f>
        <v/>
      </c>
      <c r="CX70" s="21">
        <f>IF([10]B!D69=0,".",[10]B!D69)</f>
        <v>102.2</v>
      </c>
      <c r="CY70" s="22" t="str">
        <f>IF([10]B!E69=0,"",[10]B!E69)</f>
        <v/>
      </c>
      <c r="CZ70" s="21">
        <f>IF([10]C_miesieczne!D69=0,".",[10]C_miesieczne!D69)</f>
        <v>100.4</v>
      </c>
      <c r="DA70" s="22" t="str">
        <f>IF([10]C_miesieczne!E69=0,"",[10]C_miesieczne!E69)</f>
        <v/>
      </c>
      <c r="DB70" s="21">
        <f>IF([10]A!H69=0,".",[10]A!H69)</f>
        <v>96.8</v>
      </c>
      <c r="DC70" s="22" t="str">
        <f>IF([10]A!I69=0,"",[10]A!I69)</f>
        <v/>
      </c>
      <c r="DD70" s="21">
        <f>IF([10]B!H69=0,".",[10]B!H69)</f>
        <v>100</v>
      </c>
      <c r="DE70" s="22" t="str">
        <f>IF([10]B!I69=0,"",[10]B!I69)</f>
        <v/>
      </c>
      <c r="DF70" s="21">
        <f>IF([10]C_miesieczne!F69=0,".",[10]C_miesieczne!F69)</f>
        <v>99.7</v>
      </c>
      <c r="DG70" s="22" t="str">
        <f>IF([10]C_miesieczne!G69=0,"",[10]C_miesieczne!G69)</f>
        <v/>
      </c>
      <c r="DH70" s="21">
        <f>IF([10]A!BB69=0,".",[10]A!BB69)</f>
        <v>101.2</v>
      </c>
      <c r="DI70" s="22" t="str">
        <f>IF([10]A!BC69=0,"",[10]A!BC69)</f>
        <v/>
      </c>
      <c r="DJ70" s="21">
        <f>IF([10]B!BB69=0,".",[10]B!BB69)</f>
        <v>100.1</v>
      </c>
      <c r="DK70" s="22" t="str">
        <f>IF([10]B!BC69=0,"",[10]B!BC69)</f>
        <v/>
      </c>
      <c r="DL70" s="21">
        <f>IF([10]C_miesieczne!H69=0,".",[10]C_miesieczne!H69)</f>
        <v>100.7</v>
      </c>
      <c r="DM70" s="22" t="str">
        <f>IF([10]C_miesieczne!I69=0,"",[10]C_miesieczne!I69)</f>
        <v/>
      </c>
      <c r="DN70" s="21">
        <f>IF([10]A!BD69=0,".",[10]A!BD69)</f>
        <v>101.1</v>
      </c>
      <c r="DO70" s="22" t="str">
        <f>IF([10]A!BE69=0,"",[10]A!BE69)</f>
        <v/>
      </c>
      <c r="DP70" s="21">
        <f>IF([10]B!BD69=0,".",[10]B!BD69)</f>
        <v>100.1</v>
      </c>
      <c r="DQ70" s="22" t="str">
        <f>IF([10]B!BE69=0,"",[10]B!BE69)</f>
        <v/>
      </c>
      <c r="DR70" s="21">
        <f>IF([10]C_miesieczne!J69=0,".",[10]C_miesieczne!J69)</f>
        <v>100.5</v>
      </c>
      <c r="DS70" s="22" t="str">
        <f>IF([10]C_miesieczne!K69=0,"",[10]C_miesieczne!K69)</f>
        <v/>
      </c>
      <c r="DT70" s="21">
        <f>IF([11]A_Prod_bud_mont!B69=0,".",[11]A_Prod_bud_mont!B69)</f>
        <v>99.7</v>
      </c>
      <c r="DU70" s="22" t="str">
        <f>IF([11]A_Prod_bud_mont!C69=0,"",[11]A_Prod_bud_mont!C69)</f>
        <v/>
      </c>
      <c r="DV70" s="21">
        <f>IF([11]B_Prod_bud_mont!B69=0,".",[11]B_Prod_bud_mont!B69)</f>
        <v>100</v>
      </c>
      <c r="DW70" s="22" t="str">
        <f>IF([11]B_Prod_bud_mont!C69=0,"",[11]B_Prod_bud_mont!C69)</f>
        <v/>
      </c>
      <c r="DX70" s="21">
        <f>IF([11]Miesieczne!B69=0,".",[11]Miesieczne!B69)</f>
        <v>99.8</v>
      </c>
      <c r="DY70" s="22" t="str">
        <f>IF([11]Miesieczne!C69=0,"",[11]Miesieczne!C69)</f>
        <v/>
      </c>
      <c r="DZ70" s="21">
        <f>IF([12]A!B69=0,".",[12]A!B69)</f>
        <v>98.5</v>
      </c>
      <c r="EA70" s="22" t="str">
        <f>IF([12]A!C69=0,"",[12]A!C69)</f>
        <v/>
      </c>
      <c r="EB70" s="21">
        <f>IF([12]B!B69=0,".",[12]B!B69)</f>
        <v>100.2</v>
      </c>
      <c r="EC70" s="22" t="str">
        <f>IF([12]B!C69=0,"",[12]B!C69)</f>
        <v/>
      </c>
      <c r="ED70" s="21">
        <f>IF([12]C!B69=0,".",[12]C!B69)</f>
        <v>99.8</v>
      </c>
      <c r="EE70" s="22" t="str">
        <f>IF([12]C!C69=0,"",[12]C!C69)</f>
        <v/>
      </c>
      <c r="EF70" s="21">
        <f>IF([13]Miesieczne!B69=0,".",[13]Miesieczne!B69)</f>
        <v>99.4</v>
      </c>
      <c r="EG70" s="6" t="str">
        <f>IF([13]Miesieczne!C69=0,"",[13]Miesieczne!C69)</f>
        <v/>
      </c>
      <c r="EH70" s="21">
        <f>IF([13]Miesieczne!D69=0,".",[13]Miesieczne!D69)</f>
        <v>98.4</v>
      </c>
      <c r="EI70" s="22" t="str">
        <f>IF([13]Miesieczne!E69=0,"",[13]Miesieczne!E69)</f>
        <v/>
      </c>
      <c r="EJ70" s="6">
        <f>IF([13]Miesieczne!F69=0,".",[13]Miesieczne!F69)</f>
        <v>101.2</v>
      </c>
      <c r="EK70" s="6" t="str">
        <f>IF([13]Miesieczne!G69=0,"",[13]Miesieczne!G69)</f>
        <v/>
      </c>
      <c r="EL70" s="21">
        <f>IF([13]Miesieczne!H69=0,".",[13]Miesieczne!H69)</f>
        <v>102.8</v>
      </c>
      <c r="EM70" s="22" t="str">
        <f>IF([13]Miesieczne!I69=0,"",[13]Miesieczne!I69)</f>
        <v/>
      </c>
      <c r="EN70" s="6">
        <f>IF([13]Miesieczne!J69=0,".",[13]Miesieczne!J69)</f>
        <v>98.2</v>
      </c>
      <c r="EO70" s="22" t="str">
        <f>IF([13]Miesieczne!K69=0,"",[13]Miesieczne!K69)</f>
        <v/>
      </c>
      <c r="EP70" s="13">
        <v>412.78</v>
      </c>
      <c r="EQ70" s="57"/>
      <c r="ER70" s="13">
        <v>381.38</v>
      </c>
      <c r="ES70" s="13"/>
      <c r="ET70" s="24">
        <v>389.12</v>
      </c>
      <c r="EU70" s="57"/>
      <c r="EV70" s="6">
        <f>IF([14]Wskazniki!B69=0,".",[14]Wskazniki!B69)</f>
        <v>106.2</v>
      </c>
      <c r="EW70" s="22" t="str">
        <f>IF([14]Wskazniki!C69=0,"",[14]Wskazniki!C69)</f>
        <v/>
      </c>
      <c r="EX70" s="21">
        <f>IF([14]Wskazniki!D69=0,".",[14]Wskazniki!D69)</f>
        <v>108.4</v>
      </c>
      <c r="EY70" s="22" t="str">
        <f>IF([14]Wskazniki!E69=0,"",[14]Wskazniki!E69)</f>
        <v/>
      </c>
      <c r="EZ70" s="6">
        <f>IF([14]Wskazniki!H69=0,".",[14]Wskazniki!H69)</f>
        <v>106</v>
      </c>
      <c r="FA70" s="22" t="str">
        <f>IF([14]Wskazniki!I69=0,"",[14]Wskazniki!I69)</f>
        <v/>
      </c>
      <c r="FB70" s="21">
        <f>IF([14]Wskazniki!BB69=0,".",[14]Wskazniki!BB69)</f>
        <v>110.4</v>
      </c>
      <c r="FC70" s="22" t="str">
        <f>IF([14]Wskazniki!BC69=0,"",[14]Wskazniki!BC69)</f>
        <v/>
      </c>
      <c r="FD70" s="6">
        <f>IF([14]Wskazniki!BD69=0,".",[14]Wskazniki!BD69)</f>
        <v>98</v>
      </c>
      <c r="FE70" s="22" t="str">
        <f>IF([14]Wskazniki!BE69=0,"",[14]Wskazniki!BE69)</f>
        <v/>
      </c>
      <c r="FF70" s="21">
        <f>IF([15]Miesieczne!B69=0,".",[15]Miesieczne!B69)</f>
        <v>79.3</v>
      </c>
      <c r="FG70" s="22" t="str">
        <f>IF([15]Miesieczne!C69=0,"",[15]Miesieczne!C69)</f>
        <v/>
      </c>
      <c r="FH70" s="6">
        <f>IF([16]A!B69=0,".",[16]A!B69)</f>
        <v>108.8</v>
      </c>
      <c r="FI70" s="22" t="str">
        <f>IF([16]A!C69=0,"",[16]A!C69)</f>
        <v/>
      </c>
      <c r="FJ70" s="21">
        <f>IF([16]A!D69=0,".",[16]A!D69)</f>
        <v>115.5</v>
      </c>
      <c r="FK70" s="22" t="str">
        <f>IF([16]A!E69=0,"",[16]A!E69)</f>
        <v/>
      </c>
      <c r="FL70" s="6">
        <f>IF([16]A!H69=0,".",[16]A!H69)</f>
        <v>109.6</v>
      </c>
      <c r="FM70" s="22" t="str">
        <f>IF([16]A!I69=0,"",[16]A!I69)</f>
        <v/>
      </c>
      <c r="FN70" s="21">
        <f>IF([16]A!BB69=0,".",[16]A!BB69)</f>
        <v>98.5</v>
      </c>
      <c r="FO70" s="95" t="str">
        <f>IF([16]A!BC69=0,"",[16]A!BC69)</f>
        <v/>
      </c>
      <c r="FP70" s="6">
        <f>IF([16]A!BD69=0,".",[16]A!BD69)</f>
        <v>105.7</v>
      </c>
      <c r="FQ70" s="22" t="str">
        <f>IF([16]A!BE69=0,"",[16]A!BE69)</f>
        <v/>
      </c>
      <c r="FR70" s="21">
        <f>IF([15]A!B69=0,".",[15]A!B69)</f>
        <v>102.9</v>
      </c>
      <c r="FS70" s="22" t="str">
        <f>IF([15]A!C69=0,"",[15]A!C69)</f>
        <v/>
      </c>
      <c r="FT70" s="6">
        <f>IF([16]B!B69=0,".",[16]B!B69)</f>
        <v>113.3</v>
      </c>
      <c r="FU70" s="22" t="str">
        <f>IF([16]B!C69=0,"",[16]B!C69)</f>
        <v/>
      </c>
      <c r="FV70" s="21">
        <f>IF([16]B!D69=0,".",[16]B!D69)</f>
        <v>131.80000000000001</v>
      </c>
      <c r="FW70" s="22" t="str">
        <f>IF([16]B!E69=0,"",[16]B!E69)</f>
        <v/>
      </c>
      <c r="FX70" s="6">
        <f>IF([16]B!H69=0,".",[16]B!H69)</f>
        <v>114.5</v>
      </c>
      <c r="FY70" s="22" t="str">
        <f>IF([16]B!I69=0,"",[16]B!I69)</f>
        <v/>
      </c>
      <c r="FZ70" s="21">
        <f>IF([16]B!BB69=0,".",[16]B!BB69)</f>
        <v>98.1</v>
      </c>
      <c r="GA70" s="22" t="str">
        <f>IF([16]B!BC69=0,"",[16]B!BC69)</f>
        <v/>
      </c>
      <c r="GB70" s="6">
        <f>IF([16]B!BD69=0,".",[16]B!BD69)</f>
        <v>106.5</v>
      </c>
      <c r="GC70" s="22" t="str">
        <f>IF([16]B!BE69=0,"",[16]B!BE69)</f>
        <v/>
      </c>
      <c r="GD70" s="21">
        <f>IF([15]B!B69=0,".",[15]B!B69)</f>
        <v>128.30000000000001</v>
      </c>
      <c r="GE70" s="22" t="str">
        <f>IF([15]B!C69=0,"",[15]B!C69)</f>
        <v/>
      </c>
      <c r="GF70" s="6">
        <f>IF([14]Miesieczne!B69=0,".",[14]Miesieczne!B69)</f>
        <v>100.2</v>
      </c>
      <c r="GG70" s="6" t="str">
        <f>IF([14]Miesieczne!C69=0,"",[14]Miesieczne!C69)</f>
        <v/>
      </c>
      <c r="GH70" s="21">
        <f>IF([14]Miesieczne!D69=0,".",[14]Miesieczne!D69)</f>
        <v>110.6</v>
      </c>
      <c r="GI70" s="22" t="str">
        <f>IF([14]Miesieczne!E69=0,"",[14]Miesieczne!E69)</f>
        <v/>
      </c>
      <c r="GJ70" s="6">
        <f>IF([14]Miesieczne!F69=0,".",[14]Miesieczne!F69)</f>
        <v>99.9</v>
      </c>
      <c r="GK70" s="6" t="str">
        <f>IF([14]Miesieczne!G69=0,"",[14]Miesieczne!G69)</f>
        <v/>
      </c>
      <c r="GL70" s="21">
        <f>IF([14]Miesieczne!H69=0,".",[14]Miesieczne!H69)</f>
        <v>98.6</v>
      </c>
      <c r="GM70" s="22" t="str">
        <f>IF([14]Miesieczne!I69=0,"",[14]Miesieczne!I69)</f>
        <v/>
      </c>
      <c r="GN70" s="6">
        <f>IF([14]Miesieczne!J69=0,".",[14]Miesieczne!J69)</f>
        <v>98.9</v>
      </c>
      <c r="GO70" s="6" t="str">
        <f>IF([14]Miesieczne!K69=0,"",[14]Miesieczne!K69)</f>
        <v/>
      </c>
      <c r="GP70" s="21">
        <f>IF([15]Miesieczne!D69=0,".",[15]Miesieczne!D69)</f>
        <v>102.5</v>
      </c>
      <c r="GQ70" s="22" t="str">
        <f>IF([15]Miesieczne!E69=0,"",[15]Miesieczne!E69)</f>
        <v/>
      </c>
      <c r="GR70" s="6">
        <f>IF([16]Miesieczne!B69=0,".",[16]Miesieczne!B69)</f>
        <v>106.1</v>
      </c>
      <c r="GS70" s="6" t="str">
        <f>IF([16]Miesieczne!C69=0,"",[16]Miesieczne!C69)</f>
        <v/>
      </c>
      <c r="GT70" s="21">
        <f>IF([16]Miesieczne!D69=0,".",[16]Miesieczne!D69)</f>
        <v>112.7</v>
      </c>
      <c r="GU70" s="22" t="str">
        <f>IF([16]Miesieczne!E69=0,"",[16]Miesieczne!E69)</f>
        <v/>
      </c>
      <c r="GV70" s="6">
        <f>IF([16]Miesieczne!F69=0,".",[16]Miesieczne!F69)</f>
        <v>107</v>
      </c>
      <c r="GW70" s="6" t="str">
        <f>IF([16]Miesieczne!G69=0,"",[16]Miesieczne!G69)</f>
        <v/>
      </c>
      <c r="GX70" s="21">
        <f>IF([16]Miesieczne!H69=0,".",[16]Miesieczne!H69)</f>
        <v>98.3</v>
      </c>
      <c r="GY70" s="22" t="str">
        <f>IF([16]Miesieczne!I69=0,"",[16]Miesieczne!I69)</f>
        <v/>
      </c>
      <c r="GZ70" s="6">
        <f>IF([16]Miesieczne!J69=0,".",[16]Miesieczne!J69)</f>
        <v>104</v>
      </c>
      <c r="HA70" s="6" t="str">
        <f>IF([16]Miesieczne!K69=0,"",[16]Miesieczne!K69)</f>
        <v/>
      </c>
      <c r="HB70" s="21">
        <f>IF([15]Miesieczne!F69=0,".",[15]Miesieczne!F69)</f>
        <v>99.2</v>
      </c>
      <c r="HC70" s="22" t="str">
        <f>IF([15]Miesieczne!G69=0,"",[15]Miesieczne!G69)</f>
        <v/>
      </c>
      <c r="HD70" s="6">
        <f>IF([16]Miesieczne!L69=0,".",[16]Miesieczne!L69)</f>
        <v>100.9</v>
      </c>
      <c r="HE70" s="22" t="str">
        <f>IF([16]Miesieczne!M69=0,"",[16]Miesieczne!M69)</f>
        <v/>
      </c>
      <c r="HF70" s="6">
        <f>IF([16]Miesieczne!N69=0,".",[16]Miesieczne!N69)</f>
        <v>119.7</v>
      </c>
      <c r="HG70" s="6" t="str">
        <f>IF([16]Miesieczne!O69=0,"",[16]Miesieczne!O69)</f>
        <v/>
      </c>
      <c r="HH70" s="21">
        <f>IF([16]Miesieczne!P69=0,".",[16]Miesieczne!P69)</f>
        <v>100.2</v>
      </c>
      <c r="HI70" s="22" t="str">
        <f>IF([16]Miesieczne!Q69=0,"",[16]Miesieczne!Q69)</f>
        <v/>
      </c>
      <c r="HJ70" s="6">
        <f>IF([16]Miesieczne!R69=0,".",[16]Miesieczne!R69)</f>
        <v>100.7</v>
      </c>
      <c r="HK70" s="22" t="str">
        <f>IF([16]Miesieczne!S69=0,"",[16]Miesieczne!S69)</f>
        <v/>
      </c>
      <c r="HL70" s="6">
        <f>IF([16]Miesieczne!T69=0,".",[16]Miesieczne!T69)</f>
        <v>100.6</v>
      </c>
      <c r="HM70" s="22" t="str">
        <f>IF([16]Miesieczne!U69=0,"",[16]Miesieczne!U69)</f>
        <v/>
      </c>
      <c r="HN70" s="6">
        <f>IF([15]Miesieczne!H69=0,".",[15]Miesieczne!H69)</f>
        <v>99.6</v>
      </c>
      <c r="HO70" s="6" t="str">
        <f>IF([15]Miesieczne!I69=0,"",[15]Miesieczne!I69)</f>
        <v/>
      </c>
      <c r="HP70" s="21">
        <f>IF([16]Miesieczne!V69=0,".",[16]Miesieczne!V69)</f>
        <v>110.7</v>
      </c>
      <c r="HQ70" s="22" t="str">
        <f>IF([16]Miesieczne!W69=0,"",[16]Miesieczne!W69)</f>
        <v/>
      </c>
      <c r="HR70" s="6">
        <f>IF([16]Miesieczne!X69=0,".",[16]Miesieczne!X69)</f>
        <v>105.9</v>
      </c>
      <c r="HS70" s="6" t="str">
        <f>IF([16]Miesieczne!Y69=0,"",[16]Miesieczne!Y69)</f>
        <v/>
      </c>
      <c r="HT70" s="21">
        <f>IF([16]Miesieczne!Z69=0,".",[16]Miesieczne!Z69)</f>
        <v>109</v>
      </c>
      <c r="HU70" s="22" t="str">
        <f>IF([16]Miesieczne!AA69=0,"",[16]Miesieczne!AA69)</f>
        <v/>
      </c>
      <c r="HV70" s="6">
        <f>IF([16]Miesieczne!AB69=0,".",[16]Miesieczne!AB69)</f>
        <v>111</v>
      </c>
      <c r="HW70" s="6" t="str">
        <f>IF([16]Miesieczne!AC69=0,"",[16]Miesieczne!AC69)</f>
        <v/>
      </c>
      <c r="HX70" s="21">
        <f>IF([16]Miesieczne!AD69=0,".",[16]Miesieczne!AD69)</f>
        <v>105.9</v>
      </c>
      <c r="HY70" s="22" t="str">
        <f>IF([16]Miesieczne!AE69=0,"",[16]Miesieczne!AE69)</f>
        <v/>
      </c>
      <c r="HZ70" s="6">
        <f>IF([16]Miesieczne!AF69=0,".",[16]Miesieczne!AF69)</f>
        <v>111.5</v>
      </c>
      <c r="IA70" s="6" t="str">
        <f>IF([16]Miesieczne!AG69=0,"",[16]Miesieczne!AG69)</f>
        <v/>
      </c>
      <c r="IB70" s="19">
        <f>IF([17]Miesieczne!B69=0,".",[17]Miesieczne!B69)</f>
        <v>6098</v>
      </c>
      <c r="IC70" s="58" t="str">
        <f>IF([17]Miesieczne!C69=0,"",[17]Miesieczne!C69)</f>
        <v/>
      </c>
      <c r="ID70" s="3">
        <f>IF([17]Miesieczne!D69=0,".",[17]Miesieczne!D69)</f>
        <v>831</v>
      </c>
      <c r="IE70" s="3" t="str">
        <f>IF([17]Miesieczne!E69=0,"",[17]Miesieczne!E69)</f>
        <v/>
      </c>
      <c r="IF70" s="19">
        <f>IF([18]Miesieczne!B69=0,".",[18]Miesieczne!B69)</f>
        <v>14307</v>
      </c>
      <c r="IG70" s="58" t="str">
        <f>IF([18]Miesieczne!C69=0,"",[18]Miesieczne!C69)</f>
        <v/>
      </c>
      <c r="IH70" s="3">
        <v>1659</v>
      </c>
      <c r="II70" s="3"/>
      <c r="IJ70" s="19">
        <f>IF([19]Wartosci_miesieczne!B69=0,".",[19]Wartosci_miesieczne!B69)</f>
        <v>10462</v>
      </c>
      <c r="IK70" s="22" t="str">
        <f>IF([19]Wartosci_miesieczne!C69=0,"",[19]Wartosci_miesieczne!C69)</f>
        <v/>
      </c>
      <c r="IL70" s="6">
        <f>IF(ROUND([20]Wartosci!B69/1000,1)=0,".",ROUND([20]Wartosci!B69/1000,1))</f>
        <v>40.4</v>
      </c>
      <c r="IM70" s="22" t="str">
        <f>IF([20]Wartosci!C69=0,"",[20]Wartosci!C69)</f>
        <v/>
      </c>
      <c r="IN70" s="21">
        <f>IF([21]Miesieczne!B69=0,".",[21]Miesieczne!B69)</f>
        <v>100.5</v>
      </c>
      <c r="IO70" s="22" t="str">
        <f>IF([21]Miesieczne!C69=0,"",[21]Miesieczne!C69)</f>
        <v/>
      </c>
      <c r="IP70" s="6">
        <f>IF([21]Miesieczne!D69=0,".",[21]Miesieczne!D69)</f>
        <v>110.8</v>
      </c>
      <c r="IQ70" s="6" t="str">
        <f>IF([21]Miesieczne!E69=0,"",[21]Miesieczne!E69)</f>
        <v/>
      </c>
      <c r="IR70" s="21">
        <f>IF([21]Miesieczne!F69=0,".",[21]Miesieczne!F69)</f>
        <v>100.4</v>
      </c>
      <c r="IS70" s="22" t="str">
        <f>IF([21]Miesieczne!G69=0,"",[21]Miesieczne!G69)</f>
        <v/>
      </c>
      <c r="IT70" s="6">
        <f>IF([21]Miesieczne!H69=0,".",[21]Miesieczne!H69)</f>
        <v>101.1</v>
      </c>
      <c r="IU70" s="6" t="str">
        <f>IF([21]Miesieczne!I69=0,"",[21]Miesieczne!I69)</f>
        <v/>
      </c>
      <c r="IV70" s="21">
        <f>IF([21]Ceny_stale_A!B69=0,".",[21]Ceny_stale_A!B69)</f>
        <v>106.6</v>
      </c>
      <c r="IW70" s="95" t="str">
        <f>IF([21]Ceny_stale_A!C69=0,"",[21]Ceny_stale_A!C69)</f>
        <v/>
      </c>
      <c r="IX70" s="6">
        <f>IF([21]Ceny_stale_B!B9=0,".",[21]Ceny_stale_B!B9)</f>
        <v>117.1</v>
      </c>
      <c r="IY70" s="6" t="str">
        <f>IF([21]Ceny_stale_B!C9=0,"",[21]Ceny_stale_B!C9)</f>
        <v/>
      </c>
      <c r="IZ70" s="21">
        <f>IF([21]Miesieczne!J69=0,".",[21]Miesieczne!J69)</f>
        <v>100.6</v>
      </c>
      <c r="JA70" s="22" t="str">
        <f>IF([21]Miesieczne!K69=0,"",[21]Miesieczne!K69)</f>
        <v/>
      </c>
      <c r="JB70" s="6" t="s">
        <v>569</v>
      </c>
      <c r="JC70" s="6"/>
      <c r="JD70" s="21">
        <f>IF([22]Miesieczne!D69=0,".",[22]Miesieczne!D69)</f>
        <v>66087</v>
      </c>
      <c r="JE70" s="22" t="str">
        <f>IF([22]Miesieczne!E69=0,"",[22]Miesieczne!E69)</f>
        <v/>
      </c>
      <c r="JF70" s="6">
        <f>IF([22]Miesieczne!F69=0,".",[22]Miesieczne!F69)</f>
        <v>64269.2</v>
      </c>
      <c r="JG70" s="6" t="str">
        <f>IF([22]Miesieczne!G69=0,"",[22]Miesieczne!G69)</f>
        <v/>
      </c>
      <c r="JH70" s="21">
        <f>IF([22]Miesieczne!H69=0,".",[22]Miesieczne!H69)</f>
        <v>1817.7</v>
      </c>
      <c r="JI70" s="22" t="str">
        <f>IF([22]Miesieczne!I69=0,"",[22]Miesieczne!I69)</f>
        <v/>
      </c>
      <c r="JJ70" s="6">
        <f>IF([22]Miesieczne!J69=0,".",[22]Miesieczne!J69)</f>
        <v>112.3</v>
      </c>
      <c r="JK70" s="6" t="str">
        <f>IF([22]Miesieczne!K69=0,"",[22]Miesieczne!K69)</f>
        <v/>
      </c>
      <c r="JL70" s="21">
        <f>IF([22]Miesieczne!L69=0,".",[22]Miesieczne!L69)</f>
        <v>112.1</v>
      </c>
      <c r="JM70" s="22" t="str">
        <f>IF([22]Miesieczne!M69=0,"",[22]Miesieczne!M69)</f>
        <v/>
      </c>
      <c r="JN70" s="6">
        <f>IF([22]Miesieczne!N69=0,".",[22]Miesieczne!N69)</f>
        <v>105.3</v>
      </c>
      <c r="JO70" s="6" t="str">
        <f>IF([22]Miesieczne!O69=0,"",[22]Miesieczne!O69)</f>
        <v/>
      </c>
      <c r="JP70" s="21">
        <f>IF([22]Miesieczne!P69=0,".",[22]Miesieczne!P69)</f>
        <v>108.9</v>
      </c>
      <c r="JQ70" s="6" t="str">
        <f>IF([22]Miesieczne!Q69=0,"",[22]Miesieczne!Q69)</f>
        <v/>
      </c>
      <c r="JR70" s="6"/>
      <c r="JS70" s="25"/>
      <c r="JT70" s="25"/>
    </row>
    <row r="71" spans="1:280" s="4" customFormat="1" ht="15" customHeight="1" x14ac:dyDescent="0.2">
      <c r="A71" s="110" t="s">
        <v>292</v>
      </c>
      <c r="B71" s="19">
        <f>IF([1]Wartosci!B70=0,".",[1]Wartosci!B70)</f>
        <v>38452</v>
      </c>
      <c r="C71" s="58" t="str">
        <f>IF([1]Wartosci!C70=0,"",[1]Wartosci!C70)</f>
        <v/>
      </c>
      <c r="D71" s="19">
        <f>IF([2]Wartosci!B70=0,".",[2]Wartosci!B70)</f>
        <v>5575</v>
      </c>
      <c r="E71" s="58" t="str">
        <f>IF([2]Wartosci!C70=0,"",[2]Wartosci!C70)</f>
        <v/>
      </c>
      <c r="F71" s="63">
        <f>IF([2]Miesieczne_I!B70=0,".",[2]Miesieczne_I!B70)</f>
        <v>99.4</v>
      </c>
      <c r="G71" s="63" t="str">
        <f>IF([2]Miesieczne_I!C70=0,"",[2]Miesieczne_I!C70)</f>
        <v/>
      </c>
      <c r="H71" s="21">
        <f>IF([2]A!B70=0,".",[2]A!B70)</f>
        <v>101.1</v>
      </c>
      <c r="I71" s="22" t="str">
        <f>IF([2]A!C70=0,"",[2]A!C70)</f>
        <v/>
      </c>
      <c r="J71" s="21">
        <f>IF([2]B!B70=0,".",[2]B!B70)</f>
        <v>100</v>
      </c>
      <c r="K71" s="22" t="str">
        <f>IF([2]B!C70=0,"",[2]B!C70)</f>
        <v/>
      </c>
      <c r="L71" s="21">
        <f>IF([3]Wartosci!T70=0,".",[3]Wartosci!T70)</f>
        <v>11.1</v>
      </c>
      <c r="M71" s="22" t="str">
        <f>IF([3]Wartosci!U70=0,"",[3]Wartosci!U70)</f>
        <v/>
      </c>
      <c r="N71" s="24">
        <f>IF([4]Wartosci!B70=0,".",[4]Wartosci!B70)</f>
        <v>4123.26</v>
      </c>
      <c r="O71" s="57" t="str">
        <f>IF([4]Wartosci!C70=0,"",[4]Wartosci!C70)</f>
        <v/>
      </c>
      <c r="P71" s="21">
        <f>IF([4]A!B70=0,".",[4]A!B70)</f>
        <v>103.7</v>
      </c>
      <c r="Q71" s="22" t="str">
        <f>IF([4]A!C70=0,"",[4]A!C70)</f>
        <v/>
      </c>
      <c r="R71" s="21">
        <f>IF([4]B!B70=0,".",[4]B!B70)</f>
        <v>97.8</v>
      </c>
      <c r="S71" s="22" t="str">
        <f>IF([4]B!C70=0,"",[4]B!C70)</f>
        <v/>
      </c>
      <c r="T71" s="63">
        <f>IF([4]Miesieczne!B70=0,".",[4]Miesieczne!B70)</f>
        <v>99.4</v>
      </c>
      <c r="U71" s="63" t="str">
        <f>IF([4]Miesieczne!C70=0,"",[4]Miesieczne!C70)</f>
        <v/>
      </c>
      <c r="V71" s="66">
        <f>IF([4]Miesieczne!D70=0,".",[4]Miesieczne!D70)</f>
        <v>104.9</v>
      </c>
      <c r="W71" s="67" t="str">
        <f>IF([4]Miesieczne!E70=0,"",[4]Miesieczne!E70)</f>
        <v/>
      </c>
      <c r="X71" s="63">
        <f>IF([4]Miesieczne!F70=0,".",[4]Miesieczne!F70)</f>
        <v>97.4</v>
      </c>
      <c r="Y71" s="63" t="str">
        <f>IF([4]Miesieczne!G70=0,"",[4]Miesieczne!G70)</f>
        <v/>
      </c>
      <c r="Z71" s="24">
        <f>IF([5]Wartosci!X70=0,".",[5]Wartosci!X70)</f>
        <v>2051.7600000000002</v>
      </c>
      <c r="AA71" s="57" t="str">
        <f>IF([5]Wartosci!Y70=0,"",[5]Wartosci!Y70)</f>
        <v/>
      </c>
      <c r="AB71" s="21">
        <f>IF([5]A!X70=0,".",[5]A!X70)</f>
        <v>102.5</v>
      </c>
      <c r="AC71" s="22" t="str">
        <f>IF([5]A!Y70=0,"",[5]A!Y70)</f>
        <v/>
      </c>
      <c r="AD71" s="21">
        <f>IF([5]B!X70=0,".",[5]B!X70)</f>
        <v>100.1</v>
      </c>
      <c r="AE71" s="22" t="str">
        <f>IF([5]B!Y70=0,"",[5]B!Y70)</f>
        <v/>
      </c>
      <c r="AF71" s="64">
        <f>IF([5]Miesieczne!B70=0,".",[5]Miesieczne!B70)</f>
        <v>99.8</v>
      </c>
      <c r="AG71" s="64" t="str">
        <f>IF([5]Miesieczne!C70=0,"",[5]Miesieczne!C70)</f>
        <v/>
      </c>
      <c r="AH71" s="66">
        <f>IF([5]Miesieczne!D70=0,".",[5]Miesieczne!D70)</f>
        <v>103.3</v>
      </c>
      <c r="AI71" s="67" t="str">
        <f>IF([5]Miesieczne!E70=0,"",[5]Miesieczne!E70)</f>
        <v/>
      </c>
      <c r="AJ71" s="64">
        <f>IF([5]Miesieczne!F70=0,".",[5]Miesieczne!F70)</f>
        <v>99.7</v>
      </c>
      <c r="AK71" s="64" t="str">
        <f>IF([5]Miesieczne!G70=0,"",[5]Miesieczne!G70)</f>
        <v/>
      </c>
      <c r="AL71" s="24">
        <f>IF([5]Wartosci!AH70=0,".",[5]Wartosci!AH70)</f>
        <v>1204.0899999999999</v>
      </c>
      <c r="AM71" s="57" t="str">
        <f>IF([5]Wartosci!AI70=0,"",[5]Wartosci!AI70)</f>
        <v/>
      </c>
      <c r="AN71" s="21">
        <f>IF([5]A!AH70=0,".",[5]A!AH70)</f>
        <v>103.6</v>
      </c>
      <c r="AO71" s="22" t="str">
        <f>IF([5]A!AI70=0,"",[5]A!AI70)</f>
        <v/>
      </c>
      <c r="AP71" s="21" t="str">
        <f>IF([5]B!AH70=0,".",[5]B!AH70)</f>
        <v>102.0</v>
      </c>
      <c r="AQ71" s="22" t="str">
        <f>IF([5]B!AI70=0,"",[5]B!AI70)</f>
        <v/>
      </c>
      <c r="AR71" s="21">
        <f>IF([5]Miesieczne!H70=0,".",[5]Miesieczne!H70)</f>
        <v>101.6</v>
      </c>
      <c r="AS71" s="22" t="str">
        <f>IF([5]Miesieczne!I70=0,"",[5]Miesieczne!I70)</f>
        <v/>
      </c>
      <c r="AT71" s="21">
        <f>IF([5]Miesieczne!J70=0,".",[5]Miesieczne!J70)</f>
        <v>104.5</v>
      </c>
      <c r="AU71" s="22" t="str">
        <f>IF([5]Miesieczne!K70=0,"",[5]Miesieczne!K70)</f>
        <v/>
      </c>
      <c r="AV71" s="21">
        <f>IF([5]Miesieczne!L70=0,".",[5]Miesieczne!L70)</f>
        <v>101.6</v>
      </c>
      <c r="AW71" s="22" t="str">
        <f>IF([5]Miesieczne!M70=0,"",[5]Miesieczne!M70)</f>
        <v/>
      </c>
      <c r="AX71" s="21">
        <f>IF([6]Miesieczne!B70=0,".",[6]Miesieczne!B70)</f>
        <v>612.6</v>
      </c>
      <c r="AY71" s="22" t="str">
        <f>IF([6]Miesieczne!C70=0,"",[6]Miesieczne!C70)</f>
        <v/>
      </c>
      <c r="AZ71" s="21">
        <f>IF([6]Miesieczne!D70=0,".",[6]Miesieczne!D70)</f>
        <v>1043.4000000000001</v>
      </c>
      <c r="BA71" s="22" t="str">
        <f>IF([6]Miesieczne!E70=0,"",[6]Miesieczne!E70)</f>
        <v/>
      </c>
      <c r="BB71" s="21">
        <f>IF([6]Miesieczne!F70=0,".",[6]Miesieczne!F70)</f>
        <v>1055.8</v>
      </c>
      <c r="BC71" s="22" t="str">
        <f>IF([6]Miesieczne!G70=0,"",[6]Miesieczne!G70)</f>
        <v/>
      </c>
      <c r="BD71" s="21">
        <f>IF([7]Miesieczne!B70=0,".",[7]Miesieczne!B70)</f>
        <v>1037.5999999999999</v>
      </c>
      <c r="BE71" s="22" t="str">
        <f>IF([7]Miesieczne!C70=0,"",[7]Miesieczne!C70)</f>
        <v/>
      </c>
      <c r="BF71" s="21">
        <f>IF([7]Miesieczne!D70=0,".",[7]Miesieczne!D70)</f>
        <v>174.7</v>
      </c>
      <c r="BG71" s="22" t="str">
        <f>IF([7]Miesieczne!E70=0,"",[7]Miesieczne!E70)</f>
        <v/>
      </c>
      <c r="BH71" s="24">
        <f>IF([7]Miesieczne!F70=0,".",[7]Miesieczne!F70)</f>
        <v>1.5</v>
      </c>
      <c r="BI71" s="57" t="str">
        <f>IF([7]Miesieczne!G70=0,"",[7]Miesieczne!G70)</f>
        <v/>
      </c>
      <c r="BJ71" s="24">
        <f>IF([7]Miesieczne!H70=0,".",[7]Miesieczne!H70)</f>
        <v>2.5</v>
      </c>
      <c r="BK71" s="57" t="str">
        <f>IF([7]Miesieczne!I70=0,"",[7]Miesieczne!I70)</f>
        <v/>
      </c>
      <c r="BL71" s="24">
        <f>IF([7]Miesieczne!J70=0,".",[7]Miesieczne!J70)</f>
        <v>0.5</v>
      </c>
      <c r="BM71" s="57" t="str">
        <f>IF([7]Miesieczne!K70=0,"",[7]Miesieczne!K70)</f>
        <v/>
      </c>
      <c r="BN71" s="24">
        <f>IF([7]Miesieczne!L70=0,".",[7]Miesieczne!L70)</f>
        <v>1.75</v>
      </c>
      <c r="BO71" s="57" t="str">
        <f>IF([7]Miesieczne!M70=0,"",[7]Miesieczne!M70)</f>
        <v/>
      </c>
      <c r="BP71" s="21">
        <f>IF([7]Miesieczne!N70=0,".",[7]Miesieczne!N70)</f>
        <v>0.6</v>
      </c>
      <c r="BQ71" s="22" t="str">
        <f>IF([7]Miesieczne!O70=0,"",[7]Miesieczne!O70)</f>
        <v/>
      </c>
      <c r="BR71" s="21">
        <f>IF([7]Miesieczne!P70=0,".",[7]Miesieczne!P70)</f>
        <v>2.1</v>
      </c>
      <c r="BS71" s="22" t="str">
        <f>IF([7]Miesieczne!Q70=0,"",[7]Miesieczne!Q70)</f>
        <v/>
      </c>
      <c r="BT71" s="21">
        <f>IF([7]Miesieczne!R70=0,".",[7]Miesieczne!R70)</f>
        <v>0.7</v>
      </c>
      <c r="BU71" s="22" t="str">
        <f>IF([7]Miesieczne!S70=0,"",[7]Miesieczne!S70)</f>
        <v/>
      </c>
      <c r="BV71" s="21">
        <f>IF([7]Miesieczne!T70=0,".",[7]Miesieczne!T70)</f>
        <v>1.8</v>
      </c>
      <c r="BW71" s="22" t="str">
        <f>IF([7]Miesieczne!U70=0,"",[7]Miesieczne!U70)</f>
        <v/>
      </c>
      <c r="BX71" s="21">
        <f>IF([8]Wartosci!B70=0,".",[8]Wartosci!B70)</f>
        <v>7.6</v>
      </c>
      <c r="BY71" s="22" t="str">
        <f>IF([8]Wartosci!C70=0,"",[8]Wartosci!C70)</f>
        <v/>
      </c>
      <c r="BZ71" s="21">
        <f>IF([9]A!B70=0,".",[9]A!B70)</f>
        <v>87.6</v>
      </c>
      <c r="CA71" s="22" t="str">
        <f>IF([9]A!C70=0,"",[9]A!C70)</f>
        <v/>
      </c>
      <c r="CB71" s="21">
        <f>IF([9]B!B70=0,".",[9]B!B70)</f>
        <v>98.3</v>
      </c>
      <c r="CC71" s="22" t="str">
        <f>IF([9]B!C70=0,"",[9]B!C70)</f>
        <v/>
      </c>
      <c r="CD71" s="21">
        <f>IF([9]A!D70=0,".",[9]A!D70)</f>
        <v>85.9</v>
      </c>
      <c r="CE71" s="22" t="str">
        <f>IF([9]A!E70=0,"",[9]A!E70)</f>
        <v/>
      </c>
      <c r="CF71" s="21">
        <f>IF([9]B!D70=0,".",[9]B!D70)</f>
        <v>101</v>
      </c>
      <c r="CG71" s="22" t="str">
        <f>IF([9]B!E70=0,"",[9]B!E70)</f>
        <v/>
      </c>
      <c r="CH71" s="21">
        <f>IF([9]A!N70=0,".",[9]A!N70)</f>
        <v>99.4</v>
      </c>
      <c r="CI71" s="22" t="str">
        <f>IF([9]A!O70=0,"",[9]A!O70)</f>
        <v/>
      </c>
      <c r="CJ71" s="21">
        <f>IF([9]B!N70=0,".",[9]B!N70)</f>
        <v>98.8</v>
      </c>
      <c r="CK71" s="22" t="str">
        <f>IF([9]B!O70=0,"",[9]B!O70)</f>
        <v/>
      </c>
      <c r="CL71" s="21">
        <f>IF([9]A!P70=0,".",[9]A!P70)</f>
        <v>87.6</v>
      </c>
      <c r="CM71" s="22" t="str">
        <f>IF([9]A!Q70=0,"",[9]A!Q70)</f>
        <v/>
      </c>
      <c r="CN71" s="21">
        <f>IF([9]B!P70=0,".",[9]B!P70)</f>
        <v>100.5</v>
      </c>
      <c r="CO71" s="22" t="str">
        <f>IF([9]B!Q70=0,"",[9]B!Q70)</f>
        <v/>
      </c>
      <c r="CP71" s="21">
        <f>IF([10]A!B70=0,".",[10]A!B70)</f>
        <v>97.3</v>
      </c>
      <c r="CQ71" s="22" t="str">
        <f>IF([10]A!C70=0,"",[10]A!C70)</f>
        <v/>
      </c>
      <c r="CR71" s="21">
        <f>IF([10]B!B70=0,".",[10]B!B70)</f>
        <v>99.6</v>
      </c>
      <c r="CS71" s="22" t="str">
        <f>IF([10]B!C70=0,"",[10]B!C70)</f>
        <v/>
      </c>
      <c r="CT71" s="21">
        <f>IF([10]C_miesieczne!B70=0,".",[10]C_miesieczne!B70)</f>
        <v>99.5</v>
      </c>
      <c r="CU71" s="22" t="str">
        <f>IF([10]C_miesieczne!C70=0,"",[10]C_miesieczne!C70)</f>
        <v/>
      </c>
      <c r="CV71" s="21">
        <f>IF([10]A!D70=0,".",[10]A!D70)</f>
        <v>101.8</v>
      </c>
      <c r="CW71" s="22" t="str">
        <f>IF([10]A!E70=0,"",[10]A!E70)</f>
        <v/>
      </c>
      <c r="CX71" s="21">
        <f>IF([10]B!D70=0,".",[10]B!D70)</f>
        <v>99.5</v>
      </c>
      <c r="CY71" s="22" t="str">
        <f>IF([10]B!E70=0,"",[10]B!E70)</f>
        <v/>
      </c>
      <c r="CZ71" s="21">
        <f>IF([10]C_miesieczne!D70=0,".",[10]C_miesieczne!D70)</f>
        <v>99.9</v>
      </c>
      <c r="DA71" s="22" t="str">
        <f>IF([10]C_miesieczne!E70=0,"",[10]C_miesieczne!E70)</f>
        <v/>
      </c>
      <c r="DB71" s="21">
        <f>IF([10]A!H70=0,".",[10]A!H70)</f>
        <v>96.6</v>
      </c>
      <c r="DC71" s="22" t="str">
        <f>IF([10]A!I70=0,"",[10]A!I70)</f>
        <v/>
      </c>
      <c r="DD71" s="21">
        <f>IF([10]B!H70=0,".",[10]B!H70)</f>
        <v>99.6</v>
      </c>
      <c r="DE71" s="22" t="str">
        <f>IF([10]B!I70=0,"",[10]B!I70)</f>
        <v/>
      </c>
      <c r="DF71" s="21">
        <f>IF([10]C_miesieczne!F70=0,".",[10]C_miesieczne!F70)</f>
        <v>99.3</v>
      </c>
      <c r="DG71" s="22" t="str">
        <f>IF([10]C_miesieczne!G70=0,"",[10]C_miesieczne!G70)</f>
        <v/>
      </c>
      <c r="DH71" s="21">
        <f>IF([10]A!BB70=0,".",[10]A!BB70)</f>
        <v>101.1</v>
      </c>
      <c r="DI71" s="22" t="str">
        <f>IF([10]A!BC70=0,"",[10]A!BC70)</f>
        <v/>
      </c>
      <c r="DJ71" s="21">
        <f>IF([10]B!BB70=0,".",[10]B!BB70)</f>
        <v>100.1</v>
      </c>
      <c r="DK71" s="22" t="str">
        <f>IF([10]B!BC70=0,"",[10]B!BC70)</f>
        <v/>
      </c>
      <c r="DL71" s="21">
        <f>IF([10]C_miesieczne!H70=0,".",[10]C_miesieczne!H70)</f>
        <v>100.8</v>
      </c>
      <c r="DM71" s="22" t="str">
        <f>IF([10]C_miesieczne!I70=0,"",[10]C_miesieczne!I70)</f>
        <v/>
      </c>
      <c r="DN71" s="21">
        <f>IF([10]A!BD70=0,".",[10]A!BD70)</f>
        <v>101.5</v>
      </c>
      <c r="DO71" s="22" t="str">
        <f>IF([10]A!BE70=0,"",[10]A!BE70)</f>
        <v/>
      </c>
      <c r="DP71" s="21">
        <f>IF([10]B!BD70=0,".",[10]B!BD70)</f>
        <v>100.2</v>
      </c>
      <c r="DQ71" s="22" t="str">
        <f>IF([10]B!BE70=0,"",[10]B!BE70)</f>
        <v/>
      </c>
      <c r="DR71" s="21">
        <f>IF([10]C_miesieczne!J70=0,".",[10]C_miesieczne!J70)</f>
        <v>100.7</v>
      </c>
      <c r="DS71" s="22" t="str">
        <f>IF([10]C_miesieczne!K70=0,"",[10]C_miesieczne!K70)</f>
        <v/>
      </c>
      <c r="DT71" s="21">
        <f>IF([11]A_Prod_bud_mont!B70=0,".",[11]A_Prod_bud_mont!B70)</f>
        <v>99.7</v>
      </c>
      <c r="DU71" s="22" t="str">
        <f>IF([11]A_Prod_bud_mont!C70=0,"",[11]A_Prod_bud_mont!C70)</f>
        <v/>
      </c>
      <c r="DV71" s="21">
        <f>IF([11]B_Prod_bud_mont!B70=0,".",[11]B_Prod_bud_mont!B70)</f>
        <v>100</v>
      </c>
      <c r="DW71" s="22" t="str">
        <f>IF([11]B_Prod_bud_mont!C70=0,"",[11]B_Prod_bud_mont!C70)</f>
        <v/>
      </c>
      <c r="DX71" s="21">
        <f>IF([11]Miesieczne!B70=0,".",[11]Miesieczne!B70)</f>
        <v>99.8</v>
      </c>
      <c r="DY71" s="22" t="str">
        <f>IF([11]Miesieczne!C70=0,"",[11]Miesieczne!C70)</f>
        <v/>
      </c>
      <c r="DZ71" s="21">
        <f>IF([12]A!B70=0,".",[12]A!B70)</f>
        <v>98.9</v>
      </c>
      <c r="EA71" s="22" t="str">
        <f>IF([12]A!C70=0,"",[12]A!C70)</f>
        <v/>
      </c>
      <c r="EB71" s="21">
        <f>IF([12]B!B70=0,".",[12]B!B70)</f>
        <v>100.4</v>
      </c>
      <c r="EC71" s="22" t="str">
        <f>IF([12]B!C70=0,"",[12]B!C70)</f>
        <v/>
      </c>
      <c r="ED71" s="21">
        <f>IF([12]C!B70=0,".",[12]C!B70)</f>
        <v>100.3</v>
      </c>
      <c r="EE71" s="22" t="str">
        <f>IF([12]C!C70=0,"",[12]C!C70)</f>
        <v/>
      </c>
      <c r="EF71" s="21">
        <f>IF([13]Miesieczne!B70=0,".",[13]Miesieczne!B70)</f>
        <v>100.2</v>
      </c>
      <c r="EG71" s="6" t="str">
        <f>IF([13]Miesieczne!C70=0,"",[13]Miesieczne!C70)</f>
        <v/>
      </c>
      <c r="EH71" s="21">
        <f>IF([13]Miesieczne!D70=0,".",[13]Miesieczne!D70)</f>
        <v>100.1</v>
      </c>
      <c r="EI71" s="22" t="str">
        <f>IF([13]Miesieczne!E70=0,"",[13]Miesieczne!E70)</f>
        <v/>
      </c>
      <c r="EJ71" s="6">
        <f>IF([13]Miesieczne!F70=0,".",[13]Miesieczne!F70)</f>
        <v>100</v>
      </c>
      <c r="EK71" s="6" t="str">
        <f>IF([13]Miesieczne!G70=0,"",[13]Miesieczne!G70)</f>
        <v/>
      </c>
      <c r="EL71" s="21">
        <f>IF([13]Miesieczne!H70=0,".",[13]Miesieczne!H70)</f>
        <v>97.6</v>
      </c>
      <c r="EM71" s="22" t="str">
        <f>IF([13]Miesieczne!I70=0,"",[13]Miesieczne!I70)</f>
        <v/>
      </c>
      <c r="EN71" s="6">
        <f>IF([13]Miesieczne!J70=0,".",[13]Miesieczne!J70)</f>
        <v>100.2</v>
      </c>
      <c r="EO71" s="22" t="str">
        <f>IF([13]Miesieczne!K70=0,"",[13]Miesieczne!K70)</f>
        <v/>
      </c>
      <c r="EP71" s="13">
        <v>402.91</v>
      </c>
      <c r="EQ71" s="57"/>
      <c r="ER71" s="13">
        <v>373.47</v>
      </c>
      <c r="ES71" s="13"/>
      <c r="ET71" s="24">
        <v>388.12</v>
      </c>
      <c r="EU71" s="57"/>
      <c r="EV71" s="6">
        <f>IF([14]Wskazniki!B70=0,".",[14]Wskazniki!B70)</f>
        <v>97.7</v>
      </c>
      <c r="EW71" s="22" t="str">
        <f>IF([14]Wskazniki!C70=0,"",[14]Wskazniki!C70)</f>
        <v/>
      </c>
      <c r="EX71" s="21">
        <f>IF([14]Wskazniki!D70=0,".",[14]Wskazniki!D70)</f>
        <v>100.2</v>
      </c>
      <c r="EY71" s="22" t="str">
        <f>IF([14]Wskazniki!E70=0,"",[14]Wskazniki!E70)</f>
        <v/>
      </c>
      <c r="EZ71" s="6">
        <f>IF([14]Wskazniki!H70=0,".",[14]Wskazniki!H70)</f>
        <v>97.6</v>
      </c>
      <c r="FA71" s="22" t="str">
        <f>IF([14]Wskazniki!I70=0,"",[14]Wskazniki!I70)</f>
        <v/>
      </c>
      <c r="FB71" s="21">
        <f>IF([14]Wskazniki!BB70=0,".",[14]Wskazniki!BB70)</f>
        <v>97.3</v>
      </c>
      <c r="FC71" s="22" t="str">
        <f>IF([14]Wskazniki!BC70=0,"",[14]Wskazniki!BC70)</f>
        <v/>
      </c>
      <c r="FD71" s="6">
        <f>IF([14]Wskazniki!BD70=0,".",[14]Wskazniki!BD70)</f>
        <v>97.8</v>
      </c>
      <c r="FE71" s="22" t="str">
        <f>IF([14]Wskazniki!BE70=0,"",[14]Wskazniki!BE70)</f>
        <v/>
      </c>
      <c r="FF71" s="21">
        <f>IF([15]Miesieczne!B70=0,".",[15]Miesieczne!B70)</f>
        <v>86.2</v>
      </c>
      <c r="FG71" s="22" t="str">
        <f>IF([15]Miesieczne!C70=0,"",[15]Miesieczne!C70)</f>
        <v/>
      </c>
      <c r="FH71" s="6">
        <f>IF([16]A!B70=0,".",[16]A!B70)</f>
        <v>102.4</v>
      </c>
      <c r="FI71" s="22" t="str">
        <f>IF([16]A!C70=0,"",[16]A!C70)</f>
        <v/>
      </c>
      <c r="FJ71" s="21">
        <f>IF([16]A!D70=0,".",[16]A!D70)</f>
        <v>104.3</v>
      </c>
      <c r="FK71" s="22" t="str">
        <f>IF([16]A!E70=0,"",[16]A!E70)</f>
        <v/>
      </c>
      <c r="FL71" s="6">
        <f>IF([16]A!H70=0,".",[16]A!H70)</f>
        <v>102.6</v>
      </c>
      <c r="FM71" s="22" t="str">
        <f>IF([16]A!I70=0,"",[16]A!I70)</f>
        <v/>
      </c>
      <c r="FN71" s="21">
        <f>IF([16]A!BB70=0,".",[16]A!BB70)</f>
        <v>98.1</v>
      </c>
      <c r="FO71" s="95" t="str">
        <f>IF([16]A!BC70=0,"",[16]A!BC70)</f>
        <v/>
      </c>
      <c r="FP71" s="6">
        <f>IF([16]A!BD70=0,".",[16]A!BD70)</f>
        <v>104.5</v>
      </c>
      <c r="FQ71" s="22" t="str">
        <f>IF([16]A!BE70=0,"",[16]A!BE70)</f>
        <v/>
      </c>
      <c r="FR71" s="21">
        <f>IF([15]A!B70=0,".",[15]A!B70)</f>
        <v>108.5</v>
      </c>
      <c r="FS71" s="22" t="str">
        <f>IF([15]A!C70=0,"",[15]A!C70)</f>
        <v/>
      </c>
      <c r="FT71" s="6">
        <f>IF([16]B!B70=0,".",[16]B!B70)</f>
        <v>92</v>
      </c>
      <c r="FU71" s="22" t="str">
        <f>IF([16]B!C70=0,"",[16]B!C70)</f>
        <v/>
      </c>
      <c r="FV71" s="21">
        <f>IF([16]B!D70=0,".",[16]B!D70)</f>
        <v>92.5</v>
      </c>
      <c r="FW71" s="22" t="str">
        <f>IF([16]B!E70=0,"",[16]B!E70)</f>
        <v/>
      </c>
      <c r="FX71" s="6">
        <f>IF([16]B!H70=0,".",[16]B!H70)</f>
        <v>92.1</v>
      </c>
      <c r="FY71" s="22" t="str">
        <f>IF([16]B!I70=0,"",[16]B!I70)</f>
        <v/>
      </c>
      <c r="FZ71" s="21">
        <f>IF([16]B!BB70=0,".",[16]B!BB70)</f>
        <v>88.1</v>
      </c>
      <c r="GA71" s="22" t="str">
        <f>IF([16]B!BC70=0,"",[16]B!BC70)</f>
        <v/>
      </c>
      <c r="GB71" s="6">
        <f>IF([16]B!BD70=0,".",[16]B!BD70)</f>
        <v>99.8</v>
      </c>
      <c r="GC71" s="22" t="str">
        <f>IF([16]B!BE70=0,"",[16]B!BE70)</f>
        <v/>
      </c>
      <c r="GD71" s="21">
        <f>IF([15]B!B70=0,".",[15]B!B70)</f>
        <v>108.7</v>
      </c>
      <c r="GE71" s="22" t="str">
        <f>IF([15]B!C70=0,"",[15]B!C70)</f>
        <v/>
      </c>
      <c r="GF71" s="6">
        <f>IF([14]Miesieczne!B70=0,".",[14]Miesieczne!B70)</f>
        <v>97.9</v>
      </c>
      <c r="GG71" s="6" t="str">
        <f>IF([14]Miesieczne!C70=0,"",[14]Miesieczne!C70)</f>
        <v/>
      </c>
      <c r="GH71" s="21">
        <f>IF([14]Miesieczne!D70=0,".",[14]Miesieczne!D70)</f>
        <v>104.8</v>
      </c>
      <c r="GI71" s="22" t="str">
        <f>IF([14]Miesieczne!E70=0,"",[14]Miesieczne!E70)</f>
        <v/>
      </c>
      <c r="GJ71" s="6">
        <f>IF([14]Miesieczne!F70=0,".",[14]Miesieczne!F70)</f>
        <v>97.5</v>
      </c>
      <c r="GK71" s="6" t="str">
        <f>IF([14]Miesieczne!G70=0,"",[14]Miesieczne!G70)</f>
        <v/>
      </c>
      <c r="GL71" s="21">
        <f>IF([14]Miesieczne!H70=0,".",[14]Miesieczne!H70)</f>
        <v>100.2</v>
      </c>
      <c r="GM71" s="22" t="str">
        <f>IF([14]Miesieczne!I70=0,"",[14]Miesieczne!I70)</f>
        <v/>
      </c>
      <c r="GN71" s="6">
        <f>IF([14]Miesieczne!J70=0,".",[14]Miesieczne!J70)</f>
        <v>99.3</v>
      </c>
      <c r="GO71" s="6" t="str">
        <f>IF([14]Miesieczne!K70=0,"",[14]Miesieczne!K70)</f>
        <v/>
      </c>
      <c r="GP71" s="21">
        <f>IF([15]Miesieczne!D70=0,".",[15]Miesieczne!D70)</f>
        <v>103.9</v>
      </c>
      <c r="GQ71" s="22" t="str">
        <f>IF([15]Miesieczne!E70=0,"",[15]Miesieczne!E70)</f>
        <v/>
      </c>
      <c r="GR71" s="6">
        <f>IF([16]Miesieczne!B70=0,".",[16]Miesieczne!B70)</f>
        <v>102.2</v>
      </c>
      <c r="GS71" s="6" t="str">
        <f>IF([16]Miesieczne!C70=0,"",[16]Miesieczne!C70)</f>
        <v/>
      </c>
      <c r="GT71" s="21">
        <f>IF([16]Miesieczne!D70=0,".",[16]Miesieczne!D70)</f>
        <v>104.7</v>
      </c>
      <c r="GU71" s="22" t="str">
        <f>IF([16]Miesieczne!E70=0,"",[16]Miesieczne!E70)</f>
        <v/>
      </c>
      <c r="GV71" s="6">
        <f>IF([16]Miesieczne!F70=0,".",[16]Miesieczne!F70)</f>
        <v>102.1</v>
      </c>
      <c r="GW71" s="6" t="str">
        <f>IF([16]Miesieczne!G70=0,"",[16]Miesieczne!G70)</f>
        <v/>
      </c>
      <c r="GX71" s="21">
        <f>IF([16]Miesieczne!H70=0,".",[16]Miesieczne!H70)</f>
        <v>98.2</v>
      </c>
      <c r="GY71" s="22" t="str">
        <f>IF([16]Miesieczne!I70=0,"",[16]Miesieczne!I70)</f>
        <v/>
      </c>
      <c r="GZ71" s="6">
        <f>IF([16]Miesieczne!J70=0,".",[16]Miesieczne!J70)</f>
        <v>104.3</v>
      </c>
      <c r="HA71" s="6" t="str">
        <f>IF([16]Miesieczne!K70=0,"",[16]Miesieczne!K70)</f>
        <v/>
      </c>
      <c r="HB71" s="21">
        <f>IF([15]Miesieczne!F70=0,".",[15]Miesieczne!F70)</f>
        <v>107</v>
      </c>
      <c r="HC71" s="22" t="str">
        <f>IF([15]Miesieczne!G70=0,"",[15]Miesieczne!G70)</f>
        <v/>
      </c>
      <c r="HD71" s="6">
        <f>IF([16]Miesieczne!L70=0,".",[16]Miesieczne!L70)</f>
        <v>97.7</v>
      </c>
      <c r="HE71" s="22" t="str">
        <f>IF([16]Miesieczne!M70=0,"",[16]Miesieczne!M70)</f>
        <v/>
      </c>
      <c r="HF71" s="6">
        <f>IF([16]Miesieczne!N70=0,".",[16]Miesieczne!N70)</f>
        <v>94.8</v>
      </c>
      <c r="HG71" s="6" t="str">
        <f>IF([16]Miesieczne!O70=0,"",[16]Miesieczne!O70)</f>
        <v/>
      </c>
      <c r="HH71" s="21">
        <f>IF([16]Miesieczne!P70=0,".",[16]Miesieczne!P70)</f>
        <v>97.6</v>
      </c>
      <c r="HI71" s="22" t="str">
        <f>IF([16]Miesieczne!Q70=0,"",[16]Miesieczne!Q70)</f>
        <v/>
      </c>
      <c r="HJ71" s="6">
        <f>IF([16]Miesieczne!R70=0,".",[16]Miesieczne!R70)</f>
        <v>101.6</v>
      </c>
      <c r="HK71" s="22" t="str">
        <f>IF([16]Miesieczne!S70=0,"",[16]Miesieczne!S70)</f>
        <v/>
      </c>
      <c r="HL71" s="6">
        <f>IF([16]Miesieczne!T70=0,".",[16]Miesieczne!T70)</f>
        <v>100.4</v>
      </c>
      <c r="HM71" s="22" t="str">
        <f>IF([16]Miesieczne!U70=0,"",[16]Miesieczne!U70)</f>
        <v/>
      </c>
      <c r="HN71" s="6">
        <f>IF([15]Miesieczne!H70=0,".",[15]Miesieczne!H70)</f>
        <v>101.4</v>
      </c>
      <c r="HO71" s="6" t="str">
        <f>IF([15]Miesieczne!I70=0,"",[15]Miesieczne!I70)</f>
        <v/>
      </c>
      <c r="HP71" s="21">
        <f>IF([16]Miesieczne!V70=0,".",[16]Miesieczne!V70)</f>
        <v>98.1</v>
      </c>
      <c r="HQ71" s="22" t="str">
        <f>IF([16]Miesieczne!W70=0,"",[16]Miesieczne!W70)</f>
        <v/>
      </c>
      <c r="HR71" s="6">
        <f>IF([16]Miesieczne!X70=0,".",[16]Miesieczne!X70)</f>
        <v>85.3</v>
      </c>
      <c r="HS71" s="6" t="str">
        <f>IF([16]Miesieczne!Y70=0,"",[16]Miesieczne!Y70)</f>
        <v/>
      </c>
      <c r="HT71" s="21">
        <f>IF([16]Miesieczne!Z70=0,".",[16]Miesieczne!Z70)</f>
        <v>88.6</v>
      </c>
      <c r="HU71" s="22" t="str">
        <f>IF([16]Miesieczne!AA70=0,"",[16]Miesieczne!AA70)</f>
        <v/>
      </c>
      <c r="HV71" s="6">
        <f>IF([16]Miesieczne!AB70=0,".",[16]Miesieczne!AB70)</f>
        <v>96.6</v>
      </c>
      <c r="HW71" s="6" t="str">
        <f>IF([16]Miesieczne!AC70=0,"",[16]Miesieczne!AC70)</f>
        <v/>
      </c>
      <c r="HX71" s="21">
        <f>IF([16]Miesieczne!AD70=0,".",[16]Miesieczne!AD70)</f>
        <v>95.5</v>
      </c>
      <c r="HY71" s="22" t="str">
        <f>IF([16]Miesieczne!AE70=0,"",[16]Miesieczne!AE70)</f>
        <v/>
      </c>
      <c r="HZ71" s="6">
        <f>IF([16]Miesieczne!AF70=0,".",[16]Miesieczne!AF70)</f>
        <v>87</v>
      </c>
      <c r="IA71" s="6" t="str">
        <f>IF([16]Miesieczne!AG70=0,"",[16]Miesieczne!AG70)</f>
        <v/>
      </c>
      <c r="IB71" s="19">
        <f>IF([17]Miesieczne!B70=0,".",[17]Miesieczne!B70)</f>
        <v>5910</v>
      </c>
      <c r="IC71" s="58" t="str">
        <f>IF([17]Miesieczne!C70=0,"",[17]Miesieczne!C70)</f>
        <v/>
      </c>
      <c r="ID71" s="3">
        <f>IF([17]Miesieczne!D70=0,".",[17]Miesieczne!D70)</f>
        <v>793</v>
      </c>
      <c r="IE71" s="3" t="str">
        <f>IF([17]Miesieczne!E70=0,"",[17]Miesieczne!E70)</f>
        <v/>
      </c>
      <c r="IF71" s="19">
        <f>IF([18]Miesieczne!B70=0,".",[18]Miesieczne!B70)</f>
        <v>12905</v>
      </c>
      <c r="IG71" s="58" t="str">
        <f>IF([18]Miesieczne!C70=0,"",[18]Miesieczne!C70)</f>
        <v/>
      </c>
      <c r="IH71" s="3">
        <v>2314</v>
      </c>
      <c r="II71" s="3"/>
      <c r="IJ71" s="19">
        <f>IF([19]Wartosci_miesieczne!B70=0,".",[19]Wartosci_miesieczne!B70)</f>
        <v>10435</v>
      </c>
      <c r="IK71" s="22" t="str">
        <f>IF([19]Wartosci_miesieczne!C70=0,"",[19]Wartosci_miesieczne!C70)</f>
        <v/>
      </c>
      <c r="IL71" s="6">
        <f>IF(ROUND([20]Wartosci!B70/1000,1)=0,".",ROUND([20]Wartosci!B70/1000,1))</f>
        <v>40</v>
      </c>
      <c r="IM71" s="22" t="str">
        <f>IF([20]Wartosci!C70=0,"",[20]Wartosci!C70)</f>
        <v/>
      </c>
      <c r="IN71" s="21">
        <f>IF([21]Miesieczne!B70=0,".",[21]Miesieczne!B70)</f>
        <v>100.3</v>
      </c>
      <c r="IO71" s="22" t="str">
        <f>IF([21]Miesieczne!C70=0,"",[21]Miesieczne!C70)</f>
        <v/>
      </c>
      <c r="IP71" s="6">
        <f>IF([21]Miesieczne!D70=0,".",[21]Miesieczne!D70)</f>
        <v>105.4</v>
      </c>
      <c r="IQ71" s="6" t="str">
        <f>IF([21]Miesieczne!E70=0,"",[21]Miesieczne!E70)</f>
        <v/>
      </c>
      <c r="IR71" s="21">
        <f>IF([21]Miesieczne!F70=0,".",[21]Miesieczne!F70)</f>
        <v>99.5</v>
      </c>
      <c r="IS71" s="22" t="str">
        <f>IF([21]Miesieczne!G70=0,"",[21]Miesieczne!G70)</f>
        <v/>
      </c>
      <c r="IT71" s="6">
        <f>IF([21]Miesieczne!H70=0,".",[21]Miesieczne!H70)</f>
        <v>98.5</v>
      </c>
      <c r="IU71" s="6" t="str">
        <f>IF([21]Miesieczne!I70=0,"",[21]Miesieczne!I70)</f>
        <v/>
      </c>
      <c r="IV71" s="21">
        <f>IF([21]Ceny_stale_A!B70=0,".",[21]Ceny_stale_A!B70)</f>
        <v>101.5</v>
      </c>
      <c r="IW71" s="95" t="str">
        <f>IF([21]Ceny_stale_A!C70=0,"",[21]Ceny_stale_A!C70)</f>
        <v/>
      </c>
      <c r="IX71" s="6">
        <f>IF([21]Ceny_stale_B!B10=0,".",[21]Ceny_stale_B!B10)</f>
        <v>97.4</v>
      </c>
      <c r="IY71" s="6" t="str">
        <f>IF([21]Ceny_stale_B!C10=0,"",[21]Ceny_stale_B!C10)</f>
        <v/>
      </c>
      <c r="IZ71" s="21">
        <f>IF([21]Miesieczne!J70=0,".",[21]Miesieczne!J70)</f>
        <v>98.2</v>
      </c>
      <c r="JA71" s="22" t="str">
        <f>IF([21]Miesieczne!K70=0,"",[21]Miesieczne!K70)</f>
        <v/>
      </c>
      <c r="JB71" s="6" t="s">
        <v>569</v>
      </c>
      <c r="JC71" s="6"/>
      <c r="JD71" s="21">
        <f>IF([22]Miesieczne!D70=0,".",[22]Miesieczne!D70)</f>
        <v>60697.3</v>
      </c>
      <c r="JE71" s="22" t="str">
        <f>IF([22]Miesieczne!E70=0,"",[22]Miesieczne!E70)</f>
        <v/>
      </c>
      <c r="JF71" s="6">
        <f>IF([22]Miesieczne!F70=0,".",[22]Miesieczne!F70)</f>
        <v>61125.9</v>
      </c>
      <c r="JG71" s="6" t="str">
        <f>IF([22]Miesieczne!G70=0,"",[22]Miesieczne!G70)</f>
        <v/>
      </c>
      <c r="JH71" s="21">
        <f>IF([22]Miesieczne!H70=0,".",[22]Miesieczne!H70)</f>
        <v>-428.6</v>
      </c>
      <c r="JI71" s="22" t="str">
        <f>IF([22]Miesieczne!I70=0,"",[22]Miesieczne!I70)</f>
        <v/>
      </c>
      <c r="JJ71" s="6">
        <f>IF([22]Miesieczne!J70=0,".",[22]Miesieczne!J70)</f>
        <v>102.2</v>
      </c>
      <c r="JK71" s="6" t="str">
        <f>IF([22]Miesieczne!K70=0,"",[22]Miesieczne!K70)</f>
        <v/>
      </c>
      <c r="JL71" s="21">
        <f>IF([22]Miesieczne!L70=0,".",[22]Miesieczne!L70)</f>
        <v>91.8</v>
      </c>
      <c r="JM71" s="22" t="str">
        <f>IF([22]Miesieczne!M70=0,"",[22]Miesieczne!M70)</f>
        <v/>
      </c>
      <c r="JN71" s="6">
        <f>IF([22]Miesieczne!N70=0,".",[22]Miesieczne!N70)</f>
        <v>104</v>
      </c>
      <c r="JO71" s="6" t="str">
        <f>IF([22]Miesieczne!O70=0,"",[22]Miesieczne!O70)</f>
        <v/>
      </c>
      <c r="JP71" s="21">
        <f>IF([22]Miesieczne!P70=0,".",[22]Miesieczne!P70)</f>
        <v>97.6</v>
      </c>
      <c r="JQ71" s="6" t="str">
        <f>IF([22]Miesieczne!Q70=0,"",[22]Miesieczne!Q70)</f>
        <v/>
      </c>
      <c r="JR71" s="6"/>
      <c r="JS71" s="25"/>
      <c r="JT71" s="25"/>
    </row>
    <row r="72" spans="1:280" s="4" customFormat="1" ht="15" customHeight="1" x14ac:dyDescent="0.2">
      <c r="A72" s="110" t="s">
        <v>293</v>
      </c>
      <c r="B72" s="19">
        <f>IF([1]Wartosci!B71=0,".",[1]Wartosci!B71)</f>
        <v>38450</v>
      </c>
      <c r="C72" s="58" t="str">
        <f>IF([1]Wartosci!C71=0,"",[1]Wartosci!C71)</f>
        <v/>
      </c>
      <c r="D72" s="19">
        <f>IF([2]Wartosci!B71=0,".",[2]Wartosci!B71)</f>
        <v>5577</v>
      </c>
      <c r="E72" s="58" t="str">
        <f>IF([2]Wartosci!C71=0,"",[2]Wartosci!C71)</f>
        <v/>
      </c>
      <c r="F72" s="63">
        <f>IF([2]Miesieczne_I!B71=0,".",[2]Miesieczne_I!B71)</f>
        <v>99.4</v>
      </c>
      <c r="G72" s="63" t="str">
        <f>IF([2]Miesieczne_I!C71=0,"",[2]Miesieczne_I!C71)</f>
        <v/>
      </c>
      <c r="H72" s="21">
        <f>IF([2]A!B71=0,".",[2]A!B71)</f>
        <v>101.1</v>
      </c>
      <c r="I72" s="22" t="str">
        <f>IF([2]A!C71=0,"",[2]A!C71)</f>
        <v/>
      </c>
      <c r="J72" s="21">
        <f>IF([2]B!B71=0,".",[2]B!B71)</f>
        <v>100</v>
      </c>
      <c r="K72" s="22" t="str">
        <f>IF([2]B!C71=0,"",[2]B!C71)</f>
        <v/>
      </c>
      <c r="L72" s="21">
        <f>IF([3]Wartosci!T71=0,".",[3]Wartosci!T71)</f>
        <v>10.7</v>
      </c>
      <c r="M72" s="22" t="str">
        <f>IF([3]Wartosci!U71=0,"",[3]Wartosci!U71)</f>
        <v/>
      </c>
      <c r="N72" s="24">
        <f>IF([4]Wartosci!B71=0,".",[4]Wartosci!B71)</f>
        <v>4002.16</v>
      </c>
      <c r="O72" s="57" t="str">
        <f>IF([4]Wartosci!C71=0,"",[4]Wartosci!C71)</f>
        <v/>
      </c>
      <c r="P72" s="21">
        <f>IF([4]A!B71=0,".",[4]A!B71)</f>
        <v>103.2</v>
      </c>
      <c r="Q72" s="22" t="str">
        <f>IF([4]A!C71=0,"",[4]A!C71)</f>
        <v/>
      </c>
      <c r="R72" s="21">
        <f>IF([4]B!B71=0,".",[4]B!B71)</f>
        <v>97.1</v>
      </c>
      <c r="S72" s="22" t="str">
        <f>IF([4]B!C71=0,"",[4]B!C71)</f>
        <v/>
      </c>
      <c r="T72" s="63">
        <f>IF([4]Miesieczne!B71=0,".",[4]Miesieczne!B71)</f>
        <v>96.5</v>
      </c>
      <c r="U72" s="63" t="str">
        <f>IF([4]Miesieczne!C71=0,"",[4]Miesieczne!C71)</f>
        <v/>
      </c>
      <c r="V72" s="66">
        <f>IF([4]Miesieczne!D71=0,".",[4]Miesieczne!D71)</f>
        <v>104.1</v>
      </c>
      <c r="W72" s="67" t="str">
        <f>IF([4]Miesieczne!E71=0,"",[4]Miesieczne!E71)</f>
        <v/>
      </c>
      <c r="X72" s="63">
        <f>IF([4]Miesieczne!F71=0,".",[4]Miesieczne!F71)</f>
        <v>97.1</v>
      </c>
      <c r="Y72" s="63" t="str">
        <f>IF([4]Miesieczne!G71=0,"",[4]Miesieczne!G71)</f>
        <v/>
      </c>
      <c r="Z72" s="24">
        <f>IF([5]Wartosci!X71=0,".",[5]Wartosci!X71)</f>
        <v>2051.96</v>
      </c>
      <c r="AA72" s="57" t="str">
        <f>IF([5]Wartosci!Y71=0,"",[5]Wartosci!Y71)</f>
        <v/>
      </c>
      <c r="AB72" s="21">
        <f>IF([5]A!X71=0,".",[5]A!X71)</f>
        <v>102.4</v>
      </c>
      <c r="AC72" s="22" t="str">
        <f>IF([5]A!Y71=0,"",[5]A!Y71)</f>
        <v/>
      </c>
      <c r="AD72" s="21">
        <f>IF([5]B!X71=0,".",[5]B!X71)</f>
        <v>100</v>
      </c>
      <c r="AE72" s="22" t="str">
        <f>IF([5]B!Y71=0,"",[5]B!Y71)</f>
        <v/>
      </c>
      <c r="AF72" s="64">
        <f>IF([5]Miesieczne!B71=0,".",[5]Miesieczne!B71)</f>
        <v>99.8</v>
      </c>
      <c r="AG72" s="64" t="str">
        <f>IF([5]Miesieczne!C71=0,"",[5]Miesieczne!C71)</f>
        <v/>
      </c>
      <c r="AH72" s="66">
        <f>IF([5]Miesieczne!D71=0,".",[5]Miesieczne!D71)</f>
        <v>103.1</v>
      </c>
      <c r="AI72" s="67" t="str">
        <f>IF([5]Miesieczne!E71=0,"",[5]Miesieczne!E71)</f>
        <v/>
      </c>
      <c r="AJ72" s="64">
        <f>IF([5]Miesieczne!F71=0,".",[5]Miesieczne!F71)</f>
        <v>100</v>
      </c>
      <c r="AK72" s="64" t="str">
        <f>IF([5]Miesieczne!G71=0,"",[5]Miesieczne!G71)</f>
        <v/>
      </c>
      <c r="AL72" s="24">
        <f>IF([5]Wartosci!AH71=0,".",[5]Wartosci!AH71)</f>
        <v>1194.6600000000001</v>
      </c>
      <c r="AM72" s="57" t="str">
        <f>IF([5]Wartosci!AI71=0,"",[5]Wartosci!AI71)</f>
        <v/>
      </c>
      <c r="AN72" s="21">
        <f>IF([5]A!AH71=0,".",[5]A!AH71)</f>
        <v>104.8</v>
      </c>
      <c r="AO72" s="22" t="str">
        <f>IF([5]A!AI71=0,"",[5]A!AI71)</f>
        <v/>
      </c>
      <c r="AP72" s="21">
        <f>IF([5]B!AH71=0,".",[5]B!AH71)</f>
        <v>99.2</v>
      </c>
      <c r="AQ72" s="22" t="str">
        <f>IF([5]B!AI71=0,"",[5]B!AI71)</f>
        <v/>
      </c>
      <c r="AR72" s="21">
        <f>IF([5]Miesieczne!H71=0,".",[5]Miesieczne!H71)</f>
        <v>100.8</v>
      </c>
      <c r="AS72" s="22" t="str">
        <f>IF([5]Miesieczne!I71=0,"",[5]Miesieczne!I71)</f>
        <v/>
      </c>
      <c r="AT72" s="21">
        <f>IF([5]Miesieczne!J71=0,".",[5]Miesieczne!J71)</f>
        <v>105.5</v>
      </c>
      <c r="AU72" s="22" t="str">
        <f>IF([5]Miesieczne!K71=0,"",[5]Miesieczne!K71)</f>
        <v/>
      </c>
      <c r="AV72" s="21">
        <f>IF([5]Miesieczne!L71=0,".",[5]Miesieczne!L71)</f>
        <v>99.2</v>
      </c>
      <c r="AW72" s="22" t="str">
        <f>IF([5]Miesieczne!M71=0,"",[5]Miesieczne!M71)</f>
        <v/>
      </c>
      <c r="AX72" s="21">
        <f>IF([6]Miesieczne!B71=0,".",[6]Miesieczne!B71)</f>
        <v>622</v>
      </c>
      <c r="AY72" s="22" t="str">
        <f>IF([6]Miesieczne!C71=0,"",[6]Miesieczne!C71)</f>
        <v/>
      </c>
      <c r="AZ72" s="21">
        <f>IF([6]Miesieczne!D71=0,".",[6]Miesieczne!D71)</f>
        <v>1052.7</v>
      </c>
      <c r="BA72" s="22" t="str">
        <f>IF([6]Miesieczne!E71=0,"",[6]Miesieczne!E71)</f>
        <v/>
      </c>
      <c r="BB72" s="21">
        <f>IF([6]Miesieczne!F71=0,".",[6]Miesieczne!F71)</f>
        <v>1065.8</v>
      </c>
      <c r="BC72" s="22" t="str">
        <f>IF([6]Miesieczne!G71=0,"",[6]Miesieczne!G71)</f>
        <v/>
      </c>
      <c r="BD72" s="21">
        <f>IF([7]Miesieczne!B71=0,".",[7]Miesieczne!B71)</f>
        <v>1051.8</v>
      </c>
      <c r="BE72" s="22" t="str">
        <f>IF([7]Miesieczne!C71=0,"",[7]Miesieczne!C71)</f>
        <v/>
      </c>
      <c r="BF72" s="21">
        <f>IF([7]Miesieczne!D71=0,".",[7]Miesieczne!D71)</f>
        <v>177.4</v>
      </c>
      <c r="BG72" s="22" t="str">
        <f>IF([7]Miesieczne!E71=0,"",[7]Miesieczne!E71)</f>
        <v/>
      </c>
      <c r="BH72" s="24">
        <f>IF([7]Miesieczne!F71=0,".",[7]Miesieczne!F71)</f>
        <v>1.5</v>
      </c>
      <c r="BI72" s="57" t="str">
        <f>IF([7]Miesieczne!G71=0,"",[7]Miesieczne!G71)</f>
        <v/>
      </c>
      <c r="BJ72" s="24">
        <f>IF([7]Miesieczne!H71=0,".",[7]Miesieczne!H71)</f>
        <v>2.5</v>
      </c>
      <c r="BK72" s="57" t="str">
        <f>IF([7]Miesieczne!I71=0,"",[7]Miesieczne!I71)</f>
        <v/>
      </c>
      <c r="BL72" s="24">
        <f>IF([7]Miesieczne!J71=0,".",[7]Miesieczne!J71)</f>
        <v>0.5</v>
      </c>
      <c r="BM72" s="57" t="str">
        <f>IF([7]Miesieczne!K71=0,"",[7]Miesieczne!K71)</f>
        <v/>
      </c>
      <c r="BN72" s="24">
        <f>IF([7]Miesieczne!L71=0,".",[7]Miesieczne!L71)</f>
        <v>1.75</v>
      </c>
      <c r="BO72" s="57" t="str">
        <f>IF([7]Miesieczne!M71=0,"",[7]Miesieczne!M71)</f>
        <v/>
      </c>
      <c r="BP72" s="21">
        <f>IF([7]Miesieczne!N71=0,".",[7]Miesieczne!N71)</f>
        <v>0.6</v>
      </c>
      <c r="BQ72" s="22" t="str">
        <f>IF([7]Miesieczne!O71=0,"",[7]Miesieczne!O71)</f>
        <v/>
      </c>
      <c r="BR72" s="21">
        <f>IF([7]Miesieczne!P71=0,".",[7]Miesieczne!P71)</f>
        <v>2</v>
      </c>
      <c r="BS72" s="22" t="str">
        <f>IF([7]Miesieczne!Q71=0,"",[7]Miesieczne!Q71)</f>
        <v/>
      </c>
      <c r="BT72" s="21">
        <f>IF([7]Miesieczne!R71=0,".",[7]Miesieczne!R71)</f>
        <v>0.6</v>
      </c>
      <c r="BU72" s="22" t="str">
        <f>IF([7]Miesieczne!S71=0,"",[7]Miesieczne!S71)</f>
        <v/>
      </c>
      <c r="BV72" s="21">
        <f>IF([7]Miesieczne!T71=0,".",[7]Miesieczne!T71)</f>
        <v>1.7</v>
      </c>
      <c r="BW72" s="22" t="str">
        <f>IF([7]Miesieczne!U71=0,"",[7]Miesieczne!U71)</f>
        <v/>
      </c>
      <c r="BX72" s="21">
        <f>IF([8]Wartosci!B71=0,".",[8]Wartosci!B71)</f>
        <v>7.4</v>
      </c>
      <c r="BY72" s="22" t="str">
        <f>IF([8]Wartosci!C71=0,"",[8]Wartosci!C71)</f>
        <v/>
      </c>
      <c r="BZ72" s="21">
        <f>IF([9]A!B71=0,".",[9]A!B71)</f>
        <v>83.2</v>
      </c>
      <c r="CA72" s="22" t="str">
        <f>IF([9]A!C71=0,"",[9]A!C71)</f>
        <v/>
      </c>
      <c r="CB72" s="21">
        <f>IF([9]B!B71=0,".",[9]B!B71)</f>
        <v>94.9</v>
      </c>
      <c r="CC72" s="22" t="str">
        <f>IF([9]B!C71=0,"",[9]B!C71)</f>
        <v/>
      </c>
      <c r="CD72" s="21">
        <f>IF([9]A!D71=0,".",[9]A!D71)</f>
        <v>83</v>
      </c>
      <c r="CE72" s="22" t="str">
        <f>IF([9]A!E71=0,"",[9]A!E71)</f>
        <v/>
      </c>
      <c r="CF72" s="21">
        <f>IF([9]B!D71=0,".",[9]B!D71)</f>
        <v>95.5</v>
      </c>
      <c r="CG72" s="22" t="str">
        <f>IF([9]B!E71=0,"",[9]B!E71)</f>
        <v/>
      </c>
      <c r="CH72" s="21">
        <f>IF([9]A!N71=0,".",[9]A!N71)</f>
        <v>101.4</v>
      </c>
      <c r="CI72" s="22" t="str">
        <f>IF([9]A!O71=0,"",[9]A!O71)</f>
        <v/>
      </c>
      <c r="CJ72" s="21">
        <f>IF([9]B!N71=0,".",[9]B!N71)</f>
        <v>100.9</v>
      </c>
      <c r="CK72" s="22" t="str">
        <f>IF([9]B!O71=0,"",[9]B!O71)</f>
        <v/>
      </c>
      <c r="CL72" s="21">
        <f>IF([9]A!P71=0,".",[9]A!P71)</f>
        <v>84.4</v>
      </c>
      <c r="CM72" s="22" t="str">
        <f>IF([9]A!Q71=0,"",[9]A!Q71)</f>
        <v/>
      </c>
      <c r="CN72" s="21">
        <f>IF([9]B!P71=0,".",[9]B!P71)</f>
        <v>96.2</v>
      </c>
      <c r="CO72" s="22" t="str">
        <f>IF([9]B!Q71=0,"",[9]B!Q71)</f>
        <v/>
      </c>
      <c r="CP72" s="21">
        <f>IF([10]A!B71=0,".",[10]A!B71)</f>
        <v>97.9</v>
      </c>
      <c r="CQ72" s="22" t="str">
        <f>IF([10]A!C71=0,"",[10]A!C71)</f>
        <v/>
      </c>
      <c r="CR72" s="21">
        <f>IF([10]B!B71=0,".",[10]B!B71)</f>
        <v>100.4</v>
      </c>
      <c r="CS72" s="22" t="str">
        <f>IF([10]B!C71=0,"",[10]B!C71)</f>
        <v/>
      </c>
      <c r="CT72" s="21">
        <f>IF([10]C_miesieczne!B71=0,".",[10]C_miesieczne!B71)</f>
        <v>99.9</v>
      </c>
      <c r="CU72" s="22" t="str">
        <f>IF([10]C_miesieczne!C71=0,"",[10]C_miesieczne!C71)</f>
        <v/>
      </c>
      <c r="CV72" s="21">
        <f>IF([10]A!D71=0,".",[10]A!D71)</f>
        <v>99</v>
      </c>
      <c r="CW72" s="22" t="str">
        <f>IF([10]A!E71=0,"",[10]A!E71)</f>
        <v/>
      </c>
      <c r="CX72" s="21">
        <f>IF([10]B!D71=0,".",[10]B!D71)</f>
        <v>97.9</v>
      </c>
      <c r="CY72" s="22" t="str">
        <f>IF([10]B!E71=0,"",[10]B!E71)</f>
        <v/>
      </c>
      <c r="CZ72" s="21">
        <f>IF([10]C_miesieczne!D71=0,".",[10]C_miesieczne!D71)</f>
        <v>97.8</v>
      </c>
      <c r="DA72" s="22" t="str">
        <f>IF([10]C_miesieczne!E71=0,"",[10]C_miesieczne!E71)</f>
        <v/>
      </c>
      <c r="DB72" s="21">
        <f>IF([10]A!H71=0,".",[10]A!H71)</f>
        <v>97.3</v>
      </c>
      <c r="DC72" s="22" t="str">
        <f>IF([10]A!I71=0,"",[10]A!I71)</f>
        <v/>
      </c>
      <c r="DD72" s="21">
        <f>IF([10]B!H71=0,".",[10]B!H71)</f>
        <v>100.5</v>
      </c>
      <c r="DE72" s="22" t="str">
        <f>IF([10]B!I71=0,"",[10]B!I71)</f>
        <v/>
      </c>
      <c r="DF72" s="21">
        <f>IF([10]C_miesieczne!F71=0,".",[10]C_miesieczne!F71)</f>
        <v>99.8</v>
      </c>
      <c r="DG72" s="22" t="str">
        <f>IF([10]C_miesieczne!G71=0,"",[10]C_miesieczne!G71)</f>
        <v/>
      </c>
      <c r="DH72" s="21">
        <f>IF([10]A!BB71=0,".",[10]A!BB71)</f>
        <v>101.1</v>
      </c>
      <c r="DI72" s="22" t="str">
        <f>IF([10]A!BC71=0,"",[10]A!BC71)</f>
        <v/>
      </c>
      <c r="DJ72" s="21">
        <f>IF([10]B!BB71=0,".",[10]B!BB71)</f>
        <v>100</v>
      </c>
      <c r="DK72" s="22" t="str">
        <f>IF([10]B!BC71=0,"",[10]B!BC71)</f>
        <v/>
      </c>
      <c r="DL72" s="21">
        <f>IF([10]C_miesieczne!H71=0,".",[10]C_miesieczne!H71)</f>
        <v>100.8</v>
      </c>
      <c r="DM72" s="22" t="str">
        <f>IF([10]C_miesieczne!I71=0,"",[10]C_miesieczne!I71)</f>
        <v/>
      </c>
      <c r="DN72" s="21">
        <f>IF([10]A!BD71=0,".",[10]A!BD71)</f>
        <v>101.8</v>
      </c>
      <c r="DO72" s="22" t="str">
        <f>IF([10]A!BE71=0,"",[10]A!BE71)</f>
        <v/>
      </c>
      <c r="DP72" s="21">
        <f>IF([10]B!BD71=0,".",[10]B!BD71)</f>
        <v>100.6</v>
      </c>
      <c r="DQ72" s="22" t="str">
        <f>IF([10]B!BE71=0,"",[10]B!BE71)</f>
        <v/>
      </c>
      <c r="DR72" s="21">
        <f>IF([10]C_miesieczne!J71=0,".",[10]C_miesieczne!J71)</f>
        <v>101.3</v>
      </c>
      <c r="DS72" s="22" t="str">
        <f>IF([10]C_miesieczne!K71=0,"",[10]C_miesieczne!K71)</f>
        <v/>
      </c>
      <c r="DT72" s="21">
        <f>IF([11]A_Prod_bud_mont!B71=0,".",[11]A_Prod_bud_mont!B71)</f>
        <v>99.7</v>
      </c>
      <c r="DU72" s="22" t="str">
        <f>IF([11]A_Prod_bud_mont!C71=0,"",[11]A_Prod_bud_mont!C71)</f>
        <v/>
      </c>
      <c r="DV72" s="21">
        <f>IF([11]B_Prod_bud_mont!B71=0,".",[11]B_Prod_bud_mont!B71)</f>
        <v>99.9</v>
      </c>
      <c r="DW72" s="22" t="str">
        <f>IF([11]B_Prod_bud_mont!C71=0,"",[11]B_Prod_bud_mont!C71)</f>
        <v/>
      </c>
      <c r="DX72" s="21">
        <f>IF([11]Miesieczne!B71=0,".",[11]Miesieczne!B71)</f>
        <v>99.7</v>
      </c>
      <c r="DY72" s="22" t="str">
        <f>IF([11]Miesieczne!C71=0,"",[11]Miesieczne!C71)</f>
        <v/>
      </c>
      <c r="DZ72" s="21">
        <f>IF([12]A!B71=0,".",[12]A!B71)</f>
        <v>99.1</v>
      </c>
      <c r="EA72" s="22" t="str">
        <f>IF([12]A!C71=0,"",[12]A!C71)</f>
        <v/>
      </c>
      <c r="EB72" s="21">
        <f>IF([12]B!B71=0,".",[12]B!B71)</f>
        <v>100</v>
      </c>
      <c r="EC72" s="22" t="str">
        <f>IF([12]B!C71=0,"",[12]B!C71)</f>
        <v/>
      </c>
      <c r="ED72" s="21">
        <f>IF([12]C!B71=0,".",[12]C!B71)</f>
        <v>100.3</v>
      </c>
      <c r="EE72" s="22" t="str">
        <f>IF([12]C!C71=0,"",[12]C!C71)</f>
        <v/>
      </c>
      <c r="EF72" s="21">
        <f>IF([13]Miesieczne!B71=0,".",[13]Miesieczne!B71)</f>
        <v>98.3</v>
      </c>
      <c r="EG72" s="6" t="str">
        <f>IF([13]Miesieczne!C71=0,"",[13]Miesieczne!C71)</f>
        <v/>
      </c>
      <c r="EH72" s="21">
        <f>IF([13]Miesieczne!D71=0,".",[13]Miesieczne!D71)</f>
        <v>98.1</v>
      </c>
      <c r="EI72" s="22" t="str">
        <f>IF([13]Miesieczne!E71=0,"",[13]Miesieczne!E71)</f>
        <v/>
      </c>
      <c r="EJ72" s="6">
        <f>IF([13]Miesieczne!F71=0,".",[13]Miesieczne!F71)</f>
        <v>98.6</v>
      </c>
      <c r="EK72" s="6" t="str">
        <f>IF([13]Miesieczne!G71=0,"",[13]Miesieczne!G71)</f>
        <v/>
      </c>
      <c r="EL72" s="21">
        <f>IF([13]Miesieczne!H71=0,".",[13]Miesieczne!H71)</f>
        <v>98</v>
      </c>
      <c r="EM72" s="22" t="str">
        <f>IF([13]Miesieczne!I71=0,"",[13]Miesieczne!I71)</f>
        <v/>
      </c>
      <c r="EN72" s="6">
        <f>IF([13]Miesieczne!J71=0,".",[13]Miesieczne!J71)</f>
        <v>99.7</v>
      </c>
      <c r="EO72" s="22" t="str">
        <f>IF([13]Miesieczne!K71=0,"",[13]Miesieczne!K71)</f>
        <v/>
      </c>
      <c r="EP72" s="13">
        <v>407.83</v>
      </c>
      <c r="EQ72" s="57"/>
      <c r="ER72" s="13">
        <v>365.2</v>
      </c>
      <c r="ES72" s="13"/>
      <c r="ET72" s="24">
        <v>392.11</v>
      </c>
      <c r="EU72" s="57"/>
      <c r="EV72" s="6">
        <f>IF([14]Wskazniki!B71=0,".",[14]Wskazniki!B71)</f>
        <v>96.3</v>
      </c>
      <c r="EW72" s="22" t="str">
        <f>IF([14]Wskazniki!C71=0,"",[14]Wskazniki!C71)</f>
        <v/>
      </c>
      <c r="EX72" s="21">
        <f>IF([14]Wskazniki!D71=0,".",[14]Wskazniki!D71)</f>
        <v>104.5</v>
      </c>
      <c r="EY72" s="22" t="str">
        <f>IF([14]Wskazniki!E71=0,"",[14]Wskazniki!E71)</f>
        <v/>
      </c>
      <c r="EZ72" s="6">
        <f>IF([14]Wskazniki!H71=0,".",[14]Wskazniki!H71)</f>
        <v>96.9</v>
      </c>
      <c r="FA72" s="22" t="str">
        <f>IF([14]Wskazniki!I71=0,"",[14]Wskazniki!I71)</f>
        <v/>
      </c>
      <c r="FB72" s="21">
        <f>IF([14]Wskazniki!BB71=0,".",[14]Wskazniki!BB71)</f>
        <v>85</v>
      </c>
      <c r="FC72" s="22" t="str">
        <f>IF([14]Wskazniki!BC71=0,"",[14]Wskazniki!BC71)</f>
        <v/>
      </c>
      <c r="FD72" s="6">
        <f>IF([14]Wskazniki!BD71=0,".",[14]Wskazniki!BD71)</f>
        <v>99.8</v>
      </c>
      <c r="FE72" s="22" t="str">
        <f>IF([14]Wskazniki!BE71=0,"",[14]Wskazniki!BE71)</f>
        <v/>
      </c>
      <c r="FF72" s="21">
        <f>IF([15]Miesieczne!B71=0,".",[15]Miesieczne!B71)</f>
        <v>91.8</v>
      </c>
      <c r="FG72" s="22" t="str">
        <f>IF([15]Miesieczne!C71=0,"",[15]Miesieczne!C71)</f>
        <v/>
      </c>
      <c r="FH72" s="6">
        <f>IF([16]A!B71=0,".",[16]A!B71)</f>
        <v>102.8</v>
      </c>
      <c r="FI72" s="22" t="str">
        <f>IF([16]A!C71=0,"",[16]A!C71)</f>
        <v/>
      </c>
      <c r="FJ72" s="21">
        <f>IF([16]A!D71=0,".",[16]A!D71)</f>
        <v>113.1</v>
      </c>
      <c r="FK72" s="22" t="str">
        <f>IF([16]A!E71=0,"",[16]A!E71)</f>
        <v/>
      </c>
      <c r="FL72" s="6">
        <f>IF([16]A!H71=0,".",[16]A!H71)</f>
        <v>102.8</v>
      </c>
      <c r="FM72" s="22" t="str">
        <f>IF([16]A!I71=0,"",[16]A!I71)</f>
        <v/>
      </c>
      <c r="FN72" s="21">
        <f>IF([16]A!BB71=0,".",[16]A!BB71)</f>
        <v>95.9</v>
      </c>
      <c r="FO72" s="95" t="str">
        <f>IF([16]A!BC71=0,"",[16]A!BC71)</f>
        <v/>
      </c>
      <c r="FP72" s="6">
        <f>IF([16]A!BD71=0,".",[16]A!BD71)</f>
        <v>104</v>
      </c>
      <c r="FQ72" s="22" t="str">
        <f>IF([16]A!BE71=0,"",[16]A!BE71)</f>
        <v/>
      </c>
      <c r="FR72" s="21">
        <f>IF([15]A!B71=0,".",[15]A!B71)</f>
        <v>101.3</v>
      </c>
      <c r="FS72" s="22" t="str">
        <f>IF([15]A!C71=0,"",[15]A!C71)</f>
        <v/>
      </c>
      <c r="FT72" s="6">
        <f>IF([16]B!B71=0,".",[16]B!B71)</f>
        <v>98.6</v>
      </c>
      <c r="FU72" s="22" t="str">
        <f>IF([16]B!C71=0,"",[16]B!C71)</f>
        <v/>
      </c>
      <c r="FV72" s="21">
        <f>IF([16]B!D71=0,".",[16]B!D71)</f>
        <v>104.2</v>
      </c>
      <c r="FW72" s="22" t="str">
        <f>IF([16]B!E71=0,"",[16]B!E71)</f>
        <v/>
      </c>
      <c r="FX72" s="6">
        <f>IF([16]B!H71=0,".",[16]B!H71)</f>
        <v>99.3</v>
      </c>
      <c r="FY72" s="22" t="str">
        <f>IF([16]B!I71=0,"",[16]B!I71)</f>
        <v/>
      </c>
      <c r="FZ72" s="21">
        <f>IF([16]B!BB71=0,".",[16]B!BB71)</f>
        <v>87.4</v>
      </c>
      <c r="GA72" s="22" t="str">
        <f>IF([16]B!BC71=0,"",[16]B!BC71)</f>
        <v/>
      </c>
      <c r="GB72" s="6">
        <f>IF([16]B!BD71=0,".",[16]B!BD71)</f>
        <v>102</v>
      </c>
      <c r="GC72" s="22" t="str">
        <f>IF([16]B!BE71=0,"",[16]B!BE71)</f>
        <v/>
      </c>
      <c r="GD72" s="21">
        <f>IF([15]B!B71=0,".",[15]B!B71)</f>
        <v>106.5</v>
      </c>
      <c r="GE72" s="22" t="str">
        <f>IF([15]B!C71=0,"",[15]B!C71)</f>
        <v/>
      </c>
      <c r="GF72" s="6">
        <f>IF([14]Miesieczne!B71=0,".",[14]Miesieczne!B71)</f>
        <v>99</v>
      </c>
      <c r="GG72" s="6" t="str">
        <f>IF([14]Miesieczne!C71=0,"",[14]Miesieczne!C71)</f>
        <v/>
      </c>
      <c r="GH72" s="21">
        <f>IF([14]Miesieczne!D71=0,".",[14]Miesieczne!D71)</f>
        <v>108.7</v>
      </c>
      <c r="GI72" s="22" t="str">
        <f>IF([14]Miesieczne!E71=0,"",[14]Miesieczne!E71)</f>
        <v/>
      </c>
      <c r="GJ72" s="6">
        <f>IF([14]Miesieczne!F71=0,".",[14]Miesieczne!F71)</f>
        <v>98.5</v>
      </c>
      <c r="GK72" s="6" t="str">
        <f>IF([14]Miesieczne!G71=0,"",[14]Miesieczne!G71)</f>
        <v/>
      </c>
      <c r="GL72" s="21">
        <f>IF([14]Miesieczne!H71=0,".",[14]Miesieczne!H71)</f>
        <v>99.1</v>
      </c>
      <c r="GM72" s="22" t="str">
        <f>IF([14]Miesieczne!I71=0,"",[14]Miesieczne!I71)</f>
        <v/>
      </c>
      <c r="GN72" s="6">
        <f>IF([14]Miesieczne!J71=0,".",[14]Miesieczne!J71)</f>
        <v>100.3</v>
      </c>
      <c r="GO72" s="6" t="str">
        <f>IF([14]Miesieczne!K71=0,"",[14]Miesieczne!K71)</f>
        <v/>
      </c>
      <c r="GP72" s="21">
        <f>IF([15]Miesieczne!D71=0,".",[15]Miesieczne!D71)</f>
        <v>100.8</v>
      </c>
      <c r="GQ72" s="22" t="str">
        <f>IF([15]Miesieczne!E71=0,"",[15]Miesieczne!E71)</f>
        <v/>
      </c>
      <c r="GR72" s="6">
        <f>IF([16]Miesieczne!B71=0,".",[16]Miesieczne!B71)</f>
        <v>105.1</v>
      </c>
      <c r="GS72" s="6" t="str">
        <f>IF([16]Miesieczne!C71=0,"",[16]Miesieczne!C71)</f>
        <v/>
      </c>
      <c r="GT72" s="21">
        <f>IF([16]Miesieczne!D71=0,".",[16]Miesieczne!D71)</f>
        <v>115.6</v>
      </c>
      <c r="GU72" s="22" t="str">
        <f>IF([16]Miesieczne!E71=0,"",[16]Miesieczne!E71)</f>
        <v/>
      </c>
      <c r="GV72" s="6">
        <f>IF([16]Miesieczne!F71=0,".",[16]Miesieczne!F71)</f>
        <v>105.5</v>
      </c>
      <c r="GW72" s="6" t="str">
        <f>IF([16]Miesieczne!G71=0,"",[16]Miesieczne!G71)</f>
        <v/>
      </c>
      <c r="GX72" s="21">
        <f>IF([16]Miesieczne!H71=0,".",[16]Miesieczne!H71)</f>
        <v>96.1</v>
      </c>
      <c r="GY72" s="22" t="str">
        <f>IF([16]Miesieczne!I71=0,"",[16]Miesieczne!I71)</f>
        <v/>
      </c>
      <c r="GZ72" s="6">
        <f>IF([16]Miesieczne!J71=0,".",[16]Miesieczne!J71)</f>
        <v>105.1</v>
      </c>
      <c r="HA72" s="6" t="str">
        <f>IF([16]Miesieczne!K71=0,"",[16]Miesieczne!K71)</f>
        <v/>
      </c>
      <c r="HB72" s="21">
        <f>IF([15]Miesieczne!F71=0,".",[15]Miesieczne!F71)</f>
        <v>103.6</v>
      </c>
      <c r="HC72" s="22" t="str">
        <f>IF([15]Miesieczne!G71=0,"",[15]Miesieczne!G71)</f>
        <v/>
      </c>
      <c r="HD72" s="6">
        <f>IF([16]Miesieczne!L71=0,".",[16]Miesieczne!L71)</f>
        <v>101.1</v>
      </c>
      <c r="HE72" s="22" t="str">
        <f>IF([16]Miesieczne!M71=0,"",[16]Miesieczne!M71)</f>
        <v/>
      </c>
      <c r="HF72" s="6">
        <f>IF([16]Miesieczne!N71=0,".",[16]Miesieczne!N71)</f>
        <v>103.7</v>
      </c>
      <c r="HG72" s="6" t="str">
        <f>IF([16]Miesieczne!O71=0,"",[16]Miesieczne!O71)</f>
        <v/>
      </c>
      <c r="HH72" s="21">
        <f>IF([16]Miesieczne!P71=0,".",[16]Miesieczne!P71)</f>
        <v>101</v>
      </c>
      <c r="HI72" s="22" t="str">
        <f>IF([16]Miesieczne!Q71=0,"",[16]Miesieczne!Q71)</f>
        <v/>
      </c>
      <c r="HJ72" s="6">
        <f>IF([16]Miesieczne!R71=0,".",[16]Miesieczne!R71)</f>
        <v>98.9</v>
      </c>
      <c r="HK72" s="22" t="str">
        <f>IF([16]Miesieczne!S71=0,"",[16]Miesieczne!S71)</f>
        <v/>
      </c>
      <c r="HL72" s="6">
        <f>IF([16]Miesieczne!T71=0,".",[16]Miesieczne!T71)</f>
        <v>101</v>
      </c>
      <c r="HM72" s="22" t="str">
        <f>IF([16]Miesieczne!U71=0,"",[16]Miesieczne!U71)</f>
        <v/>
      </c>
      <c r="HN72" s="6">
        <f>IF([15]Miesieczne!H71=0,".",[15]Miesieczne!H71)</f>
        <v>97</v>
      </c>
      <c r="HO72" s="6" t="str">
        <f>IF([15]Miesieczne!I71=0,"",[15]Miesieczne!I71)</f>
        <v/>
      </c>
      <c r="HP72" s="21">
        <f>IF([16]Miesieczne!V71=0,".",[16]Miesieczne!V71)</f>
        <v>93.3</v>
      </c>
      <c r="HQ72" s="22" t="str">
        <f>IF([16]Miesieczne!W71=0,"",[16]Miesieczne!W71)</f>
        <v/>
      </c>
      <c r="HR72" s="6">
        <f>IF([16]Miesieczne!X71=0,".",[16]Miesieczne!X71)</f>
        <v>98.9</v>
      </c>
      <c r="HS72" s="6" t="str">
        <f>IF([16]Miesieczne!Y71=0,"",[16]Miesieczne!Y71)</f>
        <v/>
      </c>
      <c r="HT72" s="21">
        <f>IF([16]Miesieczne!Z71=0,".",[16]Miesieczne!Z71)</f>
        <v>95.1</v>
      </c>
      <c r="HU72" s="22" t="str">
        <f>IF([16]Miesieczne!AA71=0,"",[16]Miesieczne!AA71)</f>
        <v/>
      </c>
      <c r="HV72" s="6">
        <f>IF([16]Miesieczne!AB71=0,".",[16]Miesieczne!AB71)</f>
        <v>92.3</v>
      </c>
      <c r="HW72" s="6" t="str">
        <f>IF([16]Miesieczne!AC71=0,"",[16]Miesieczne!AC71)</f>
        <v/>
      </c>
      <c r="HX72" s="21">
        <f>IF([16]Miesieczne!AD71=0,".",[16]Miesieczne!AD71)</f>
        <v>98.5</v>
      </c>
      <c r="HY72" s="22" t="str">
        <f>IF([16]Miesieczne!AE71=0,"",[16]Miesieczne!AE71)</f>
        <v/>
      </c>
      <c r="HZ72" s="6">
        <f>IF([16]Miesieczne!AF71=0,".",[16]Miesieczne!AF71)</f>
        <v>95.5</v>
      </c>
      <c r="IA72" s="6" t="str">
        <f>IF([16]Miesieczne!AG71=0,"",[16]Miesieczne!AG71)</f>
        <v/>
      </c>
      <c r="IB72" s="19">
        <f>IF([17]Miesieczne!B71=0,".",[17]Miesieczne!B71)</f>
        <v>5700</v>
      </c>
      <c r="IC72" s="58" t="str">
        <f>IF([17]Miesieczne!C71=0,"",[17]Miesieczne!C71)</f>
        <v/>
      </c>
      <c r="ID72" s="3">
        <f>IF([17]Miesieczne!D71=0,".",[17]Miesieczne!D71)</f>
        <v>909</v>
      </c>
      <c r="IE72" s="3" t="str">
        <f>IF([17]Miesieczne!E71=0,"",[17]Miesieczne!E71)</f>
        <v/>
      </c>
      <c r="IF72" s="19">
        <f>IF([18]Miesieczne!B71=0,".",[18]Miesieczne!B71)</f>
        <v>12767</v>
      </c>
      <c r="IG72" s="58" t="str">
        <f>IF([18]Miesieczne!C71=0,"",[18]Miesieczne!C71)</f>
        <v/>
      </c>
      <c r="IH72" s="3">
        <v>1908</v>
      </c>
      <c r="II72" s="3"/>
      <c r="IJ72" s="19">
        <f>IF([19]Wartosci_miesieczne!B71=0,".",[19]Wartosci_miesieczne!B71)</f>
        <v>10410</v>
      </c>
      <c r="IK72" s="22" t="str">
        <f>IF([19]Wartosci_miesieczne!C71=0,"",[19]Wartosci_miesieczne!C71)</f>
        <v/>
      </c>
      <c r="IL72" s="6">
        <f>IF(ROUND([20]Wartosci!B71/1000,1)=0,".",ROUND([20]Wartosci!B71/1000,1))</f>
        <v>40.700000000000003</v>
      </c>
      <c r="IM72" s="22" t="str">
        <f>IF([20]Wartosci!C71=0,"",[20]Wartosci!C71)</f>
        <v/>
      </c>
      <c r="IN72" s="21">
        <f>IF([21]Miesieczne!B71=0,".",[21]Miesieczne!B71)</f>
        <v>100.3</v>
      </c>
      <c r="IO72" s="22" t="str">
        <f>IF([21]Miesieczne!C71=0,"",[21]Miesieczne!C71)</f>
        <v/>
      </c>
      <c r="IP72" s="6">
        <f>IF([21]Miesieczne!D71=0,".",[21]Miesieczne!D71)</f>
        <v>107.7</v>
      </c>
      <c r="IQ72" s="6" t="str">
        <f>IF([21]Miesieczne!E71=0,"",[21]Miesieczne!E71)</f>
        <v/>
      </c>
      <c r="IR72" s="21">
        <f>IF([21]Miesieczne!F71=0,".",[21]Miesieczne!F71)</f>
        <v>99.6</v>
      </c>
      <c r="IS72" s="22" t="str">
        <f>IF([21]Miesieczne!G71=0,"",[21]Miesieczne!G71)</f>
        <v/>
      </c>
      <c r="IT72" s="6">
        <f>IF([21]Miesieczne!H71=0,".",[21]Miesieczne!H71)</f>
        <v>99</v>
      </c>
      <c r="IU72" s="6" t="str">
        <f>IF([21]Miesieczne!I71=0,"",[21]Miesieczne!I71)</f>
        <v/>
      </c>
      <c r="IV72" s="21">
        <f>IF([21]Ceny_stale_A!B71=0,".",[21]Ceny_stale_A!B71)</f>
        <v>104.7</v>
      </c>
      <c r="IW72" s="95" t="str">
        <f>IF([21]Ceny_stale_A!C71=0,"",[21]Ceny_stale_A!C71)</f>
        <v/>
      </c>
      <c r="IX72" s="6">
        <f>IF([21]Ceny_stale_B!B11=0,".",[21]Ceny_stale_B!B11)</f>
        <v>100.5</v>
      </c>
      <c r="IY72" s="6" t="str">
        <f>IF([21]Ceny_stale_B!C11=0,"",[21]Ceny_stale_B!C11)</f>
        <v/>
      </c>
      <c r="IZ72" s="21">
        <f>IF([21]Miesieczne!J71=0,".",[21]Miesieczne!J71)</f>
        <v>99.7</v>
      </c>
      <c r="JA72" s="22" t="str">
        <f>IF([21]Miesieczne!K71=0,"",[21]Miesieczne!K71)</f>
        <v/>
      </c>
      <c r="JB72" s="6" t="s">
        <v>569</v>
      </c>
      <c r="JC72" s="6"/>
      <c r="JD72" s="21">
        <f>IF([22]Miesieczne!D71=0,".",[22]Miesieczne!D71)</f>
        <v>60056.4</v>
      </c>
      <c r="JE72" s="22" t="str">
        <f>IF([22]Miesieczne!E71=0,"",[22]Miesieczne!E71)</f>
        <v/>
      </c>
      <c r="JF72" s="6">
        <f>IF([22]Miesieczne!F71=0,".",[22]Miesieczne!F71)</f>
        <v>57414</v>
      </c>
      <c r="JG72" s="6" t="str">
        <f>IF([22]Miesieczne!G71=0,"",[22]Miesieczne!G71)</f>
        <v/>
      </c>
      <c r="JH72" s="21">
        <f>IF([22]Miesieczne!H71=0,".",[22]Miesieczne!H71)</f>
        <v>2642.3</v>
      </c>
      <c r="JI72" s="22" t="str">
        <f>IF([22]Miesieczne!I71=0,"",[22]Miesieczne!I71)</f>
        <v/>
      </c>
      <c r="JJ72" s="6">
        <f>IF([22]Miesieczne!J71=0,".",[22]Miesieczne!J71)</f>
        <v>106.8</v>
      </c>
      <c r="JK72" s="6" t="str">
        <f>IF([22]Miesieczne!K71=0,"",[22]Miesieczne!K71)</f>
        <v/>
      </c>
      <c r="JL72" s="21">
        <f>IF([22]Miesieczne!L71=0,".",[22]Miesieczne!L71)</f>
        <v>100.8</v>
      </c>
      <c r="JM72" s="22" t="str">
        <f>IF([22]Miesieczne!M71=0,"",[22]Miesieczne!M71)</f>
        <v/>
      </c>
      <c r="JN72" s="6">
        <f>IF([22]Miesieczne!N71=0,".",[22]Miesieczne!N71)</f>
        <v>97.9</v>
      </c>
      <c r="JO72" s="6" t="str">
        <f>IF([22]Miesieczne!O71=0,"",[22]Miesieczne!O71)</f>
        <v/>
      </c>
      <c r="JP72" s="21">
        <f>IF([22]Miesieczne!P71=0,".",[22]Miesieczne!P71)</f>
        <v>95.7</v>
      </c>
      <c r="JQ72" s="6" t="str">
        <f>IF([22]Miesieczne!Q71=0,"",[22]Miesieczne!Q71)</f>
        <v/>
      </c>
      <c r="JR72" s="6"/>
      <c r="JS72" s="25"/>
      <c r="JT72" s="25"/>
    </row>
    <row r="73" spans="1:280" s="4" customFormat="1" ht="15" customHeight="1" x14ac:dyDescent="0.2">
      <c r="A73" s="110" t="s">
        <v>294</v>
      </c>
      <c r="B73" s="19">
        <f>IF([1]Wartosci!B72=0,".",[1]Wartosci!B72)</f>
        <v>38449</v>
      </c>
      <c r="C73" s="58" t="str">
        <f>IF([1]Wartosci!C72=0,"",[1]Wartosci!C72)</f>
        <v/>
      </c>
      <c r="D73" s="19">
        <f>IF([2]Wartosci!B72=0,".",[2]Wartosci!B72)</f>
        <v>5578</v>
      </c>
      <c r="E73" s="58" t="str">
        <f>IF([2]Wartosci!C72=0,"",[2]Wartosci!C72)</f>
        <v/>
      </c>
      <c r="F73" s="63">
        <f>IF([2]Miesieczne_I!B72=0,".",[2]Miesieczne_I!B72)</f>
        <v>99.4</v>
      </c>
      <c r="G73" s="63" t="str">
        <f>IF([2]Miesieczne_I!C72=0,"",[2]Miesieczne_I!C72)</f>
        <v/>
      </c>
      <c r="H73" s="21">
        <f>IF([2]A!B72=0,".",[2]A!B72)</f>
        <v>100.9</v>
      </c>
      <c r="I73" s="22" t="str">
        <f>IF([2]A!C72=0,"",[2]A!C72)</f>
        <v/>
      </c>
      <c r="J73" s="21">
        <f>IF([2]B!B72=0,".",[2]B!B72)</f>
        <v>100</v>
      </c>
      <c r="K73" s="22" t="str">
        <f>IF([2]B!C72=0,"",[2]B!C72)</f>
        <v/>
      </c>
      <c r="L73" s="21">
        <f>IF([3]Wartosci!T72=0,".",[3]Wartosci!T72)</f>
        <v>10.199999999999999</v>
      </c>
      <c r="M73" s="22" t="str">
        <f>IF([3]Wartosci!U72=0,"",[3]Wartosci!U72)</f>
        <v/>
      </c>
      <c r="N73" s="24">
        <f>IF([4]Wartosci!B72=0,".",[4]Wartosci!B72)</f>
        <v>4039.7</v>
      </c>
      <c r="O73" s="57" t="str">
        <f>IF([4]Wartosci!C72=0,"",[4]Wartosci!C72)</f>
        <v/>
      </c>
      <c r="P73" s="21">
        <f>IF([4]A!B72=0,".",[4]A!B72)</f>
        <v>102.5</v>
      </c>
      <c r="Q73" s="22" t="str">
        <f>IF([4]A!C72=0,"",[4]A!C72)</f>
        <v/>
      </c>
      <c r="R73" s="21">
        <f>IF([4]B!B72=0,".",[4]B!B72)</f>
        <v>100.9</v>
      </c>
      <c r="S73" s="22" t="str">
        <f>IF([4]B!C72=0,"",[4]B!C72)</f>
        <v/>
      </c>
      <c r="T73" s="63">
        <f>IF([4]Miesieczne!B72=0,".",[4]Miesieczne!B72)</f>
        <v>97.4</v>
      </c>
      <c r="U73" s="63" t="str">
        <f>IF([4]Miesieczne!C72=0,"",[4]Miesieczne!C72)</f>
        <v/>
      </c>
      <c r="V73" s="66">
        <f>IF([4]Miesieczne!D72=0,".",[4]Miesieczne!D72)</f>
        <v>103.4</v>
      </c>
      <c r="W73" s="67" t="str">
        <f>IF([4]Miesieczne!E72=0,"",[4]Miesieczne!E72)</f>
        <v/>
      </c>
      <c r="X73" s="63">
        <f>IF([4]Miesieczne!F72=0,".",[4]Miesieczne!F72)</f>
        <v>100.9</v>
      </c>
      <c r="Y73" s="63" t="str">
        <f>IF([4]Miesieczne!G72=0,"",[4]Miesieczne!G72)</f>
        <v/>
      </c>
      <c r="Z73" s="24">
        <f>IF([5]Wartosci!X72=0,".",[5]Wartosci!X72)</f>
        <v>2047.97</v>
      </c>
      <c r="AA73" s="57" t="str">
        <f>IF([5]Wartosci!Y72=0,"",[5]Wartosci!Y72)</f>
        <v/>
      </c>
      <c r="AB73" s="21">
        <f>IF([5]A!X72=0,".",[5]A!X72)</f>
        <v>102.3</v>
      </c>
      <c r="AC73" s="22" t="str">
        <f>IF([5]A!Y72=0,"",[5]A!Y72)</f>
        <v/>
      </c>
      <c r="AD73" s="21">
        <f>IF([5]B!X72=0,".",[5]B!X72)</f>
        <v>99.8</v>
      </c>
      <c r="AE73" s="22" t="str">
        <f>IF([5]B!Y72=0,"",[5]B!Y72)</f>
        <v/>
      </c>
      <c r="AF73" s="64">
        <f>IF([5]Miesieczne!B72=0,".",[5]Miesieczne!B72)</f>
        <v>99.5</v>
      </c>
      <c r="AG73" s="64" t="str">
        <f>IF([5]Miesieczne!C72=0,"",[5]Miesieczne!C72)</f>
        <v/>
      </c>
      <c r="AH73" s="66">
        <f>IF([5]Miesieczne!D72=0,".",[5]Miesieczne!D72)</f>
        <v>102.8</v>
      </c>
      <c r="AI73" s="67" t="str">
        <f>IF([5]Miesieczne!E72=0,"",[5]Miesieczne!E72)</f>
        <v/>
      </c>
      <c r="AJ73" s="64">
        <f>IF([5]Miesieczne!F72=0,".",[5]Miesieczne!F72)</f>
        <v>99.7</v>
      </c>
      <c r="AK73" s="64" t="str">
        <f>IF([5]Miesieczne!G72=0,"",[5]Miesieczne!G72)</f>
        <v/>
      </c>
      <c r="AL73" s="24">
        <f>IF([5]Wartosci!AH72=0,".",[5]Wartosci!AH72)</f>
        <v>1183.55</v>
      </c>
      <c r="AM73" s="57" t="str">
        <f>IF([5]Wartosci!AI72=0,"",[5]Wartosci!AI72)</f>
        <v/>
      </c>
      <c r="AN73" s="21">
        <f>IF([5]A!AH72=0,".",[5]A!AH72)</f>
        <v>103.8</v>
      </c>
      <c r="AO73" s="22" t="str">
        <f>IF([5]A!AI72=0,"",[5]A!AI72)</f>
        <v/>
      </c>
      <c r="AP73" s="21">
        <f>IF([5]B!AH72=0,".",[5]B!AH72)</f>
        <v>99.1</v>
      </c>
      <c r="AQ73" s="22" t="str">
        <f>IF([5]B!AI72=0,"",[5]B!AI72)</f>
        <v/>
      </c>
      <c r="AR73" s="21">
        <f>IF([5]Miesieczne!H72=0,".",[5]Miesieczne!H72)</f>
        <v>99.8</v>
      </c>
      <c r="AS73" s="22" t="str">
        <f>IF([5]Miesieczne!I72=0,"",[5]Miesieczne!I72)</f>
        <v/>
      </c>
      <c r="AT73" s="21">
        <f>IF([5]Miesieczne!J72=0,".",[5]Miesieczne!J72)</f>
        <v>104.3</v>
      </c>
      <c r="AU73" s="22" t="str">
        <f>IF([5]Miesieczne!K72=0,"",[5]Miesieczne!K72)</f>
        <v/>
      </c>
      <c r="AV73" s="21">
        <f>IF([5]Miesieczne!L72=0,".",[5]Miesieczne!L72)</f>
        <v>99</v>
      </c>
      <c r="AW73" s="22" t="str">
        <f>IF([5]Miesieczne!M72=0,"",[5]Miesieczne!M72)</f>
        <v/>
      </c>
      <c r="AX73" s="21">
        <f>IF([6]Miesieczne!B72=0,".",[6]Miesieczne!B72)</f>
        <v>638.6</v>
      </c>
      <c r="AY73" s="22" t="str">
        <f>IF([6]Miesieczne!C72=0,"",[6]Miesieczne!C72)</f>
        <v/>
      </c>
      <c r="AZ73" s="21">
        <f>IF([6]Miesieczne!D72=0,".",[6]Miesieczne!D72)</f>
        <v>1065.9000000000001</v>
      </c>
      <c r="BA73" s="22" t="str">
        <f>IF([6]Miesieczne!E72=0,"",[6]Miesieczne!E72)</f>
        <v/>
      </c>
      <c r="BB73" s="21">
        <f>IF([6]Miesieczne!F72=0,".",[6]Miesieczne!F72)</f>
        <v>1077.7</v>
      </c>
      <c r="BC73" s="22" t="str">
        <f>IF([6]Miesieczne!G72=0,"",[6]Miesieczne!G72)</f>
        <v/>
      </c>
      <c r="BD73" s="21">
        <f>IF([7]Miesieczne!B72=0,".",[7]Miesieczne!B72)</f>
        <v>1064.5</v>
      </c>
      <c r="BE73" s="22" t="str">
        <f>IF([7]Miesieczne!C72=0,"",[7]Miesieczne!C72)</f>
        <v/>
      </c>
      <c r="BF73" s="21">
        <f>IF([7]Miesieczne!D72=0,".",[7]Miesieczne!D72)</f>
        <v>169.1</v>
      </c>
      <c r="BG73" s="22" t="str">
        <f>IF([7]Miesieczne!E72=0,"",[7]Miesieczne!E72)</f>
        <v/>
      </c>
      <c r="BH73" s="24">
        <f>IF([7]Miesieczne!F72=0,".",[7]Miesieczne!F72)</f>
        <v>1.5</v>
      </c>
      <c r="BI73" s="57" t="str">
        <f>IF([7]Miesieczne!G72=0,"",[7]Miesieczne!G72)</f>
        <v/>
      </c>
      <c r="BJ73" s="24">
        <f>IF([7]Miesieczne!H72=0,".",[7]Miesieczne!H72)</f>
        <v>2.5</v>
      </c>
      <c r="BK73" s="57" t="str">
        <f>IF([7]Miesieczne!I72=0,"",[7]Miesieczne!I72)</f>
        <v/>
      </c>
      <c r="BL73" s="24">
        <f>IF([7]Miesieczne!J72=0,".",[7]Miesieczne!J72)</f>
        <v>0.5</v>
      </c>
      <c r="BM73" s="57" t="str">
        <f>IF([7]Miesieczne!K72=0,"",[7]Miesieczne!K72)</f>
        <v/>
      </c>
      <c r="BN73" s="24">
        <f>IF([7]Miesieczne!L72=0,".",[7]Miesieczne!L72)</f>
        <v>1.75</v>
      </c>
      <c r="BO73" s="57" t="str">
        <f>IF([7]Miesieczne!M72=0,"",[7]Miesieczne!M72)</f>
        <v/>
      </c>
      <c r="BP73" s="21">
        <f>IF([7]Miesieczne!N72=0,".",[7]Miesieczne!N72)</f>
        <v>0.6</v>
      </c>
      <c r="BQ73" s="22" t="str">
        <f>IF([7]Miesieczne!O72=0,"",[7]Miesieczne!O72)</f>
        <v/>
      </c>
      <c r="BR73" s="21">
        <f>IF([7]Miesieczne!P72=0,".",[7]Miesieczne!P72)</f>
        <v>1.9</v>
      </c>
      <c r="BS73" s="22" t="str">
        <f>IF([7]Miesieczne!Q72=0,"",[7]Miesieczne!Q72)</f>
        <v/>
      </c>
      <c r="BT73" s="21">
        <f>IF([7]Miesieczne!R72=0,".",[7]Miesieczne!R72)</f>
        <v>0.7</v>
      </c>
      <c r="BU73" s="22" t="str">
        <f>IF([7]Miesieczne!S72=0,"",[7]Miesieczne!S72)</f>
        <v/>
      </c>
      <c r="BV73" s="21">
        <f>IF([7]Miesieczne!T72=0,".",[7]Miesieczne!T72)</f>
        <v>1.7</v>
      </c>
      <c r="BW73" s="22" t="str">
        <f>IF([7]Miesieczne!U72=0,"",[7]Miesieczne!U72)</f>
        <v/>
      </c>
      <c r="BX73" s="21">
        <f>IF([8]Wartosci!B72=0,".",[8]Wartosci!B72)</f>
        <v>7.9</v>
      </c>
      <c r="BY73" s="22" t="str">
        <f>IF([8]Wartosci!C72=0,"",[8]Wartosci!C72)</f>
        <v/>
      </c>
      <c r="BZ73" s="21">
        <f>IF([9]A!B72=0,".",[9]A!B72)</f>
        <v>86.8</v>
      </c>
      <c r="CA73" s="22" t="str">
        <f>IF([9]A!C72=0,"",[9]A!C72)</f>
        <v/>
      </c>
      <c r="CB73" s="21">
        <f>IF([9]B!B72=0,".",[9]B!B72)</f>
        <v>100.6</v>
      </c>
      <c r="CC73" s="22" t="str">
        <f>IF([9]B!C72=0,"",[9]B!C72)</f>
        <v/>
      </c>
      <c r="CD73" s="21">
        <f>IF([9]A!D72=0,".",[9]A!D72)</f>
        <v>89.8</v>
      </c>
      <c r="CE73" s="22" t="str">
        <f>IF([9]A!E72=0,"",[9]A!E72)</f>
        <v/>
      </c>
      <c r="CF73" s="21">
        <f>IF([9]B!D72=0,".",[9]B!D72)</f>
        <v>105.7</v>
      </c>
      <c r="CG73" s="22" t="str">
        <f>IF([9]B!E72=0,"",[9]B!E72)</f>
        <v/>
      </c>
      <c r="CH73" s="21">
        <f>IF([9]A!N72=0,".",[9]A!N72)</f>
        <v>103.9</v>
      </c>
      <c r="CI73" s="22" t="str">
        <f>IF([9]A!O72=0,"",[9]A!O72)</f>
        <v/>
      </c>
      <c r="CJ73" s="21">
        <f>IF([9]B!N72=0,".",[9]B!N72)</f>
        <v>101.5</v>
      </c>
      <c r="CK73" s="22" t="str">
        <f>IF([9]B!O72=0,"",[9]B!O72)</f>
        <v/>
      </c>
      <c r="CL73" s="21">
        <f>IF([9]A!P72=0,".",[9]A!P72)</f>
        <v>83.3</v>
      </c>
      <c r="CM73" s="22" t="str">
        <f>IF([9]A!Q72=0,"",[9]A!Q72)</f>
        <v/>
      </c>
      <c r="CN73" s="21">
        <f>IF([9]B!P72=0,".",[9]B!P72)</f>
        <v>104.6</v>
      </c>
      <c r="CO73" s="22" t="str">
        <f>IF([9]B!Q72=0,"",[9]B!Q72)</f>
        <v/>
      </c>
      <c r="CP73" s="21">
        <f>IF([10]A!B72=0,".",[10]A!B72)</f>
        <v>98.6</v>
      </c>
      <c r="CQ73" s="22" t="str">
        <f>IF([10]A!C72=0,"",[10]A!C72)</f>
        <v/>
      </c>
      <c r="CR73" s="21">
        <f>IF([10]B!B72=0,".",[10]B!B72)</f>
        <v>100.6</v>
      </c>
      <c r="CS73" s="22" t="str">
        <f>IF([10]B!C72=0,"",[10]B!C72)</f>
        <v/>
      </c>
      <c r="CT73" s="21">
        <f>IF([10]C_miesieczne!B72=0,".",[10]C_miesieczne!B72)</f>
        <v>100.5</v>
      </c>
      <c r="CU73" s="22" t="str">
        <f>IF([10]C_miesieczne!C72=0,"",[10]C_miesieczne!C72)</f>
        <v/>
      </c>
      <c r="CV73" s="21">
        <f>IF([10]A!D72=0,".",[10]A!D72)</f>
        <v>98.6</v>
      </c>
      <c r="CW73" s="22" t="str">
        <f>IF([10]A!E72=0,"",[10]A!E72)</f>
        <v/>
      </c>
      <c r="CX73" s="21">
        <f>IF([10]B!D72=0,".",[10]B!D72)</f>
        <v>99.2</v>
      </c>
      <c r="CY73" s="22" t="str">
        <f>IF([10]B!E72=0,"",[10]B!E72)</f>
        <v/>
      </c>
      <c r="CZ73" s="21">
        <f>IF([10]C_miesieczne!D72=0,".",[10]C_miesieczne!D72)</f>
        <v>97</v>
      </c>
      <c r="DA73" s="22" t="str">
        <f>IF([10]C_miesieczne!E72=0,"",[10]C_miesieczne!E72)</f>
        <v/>
      </c>
      <c r="DB73" s="21">
        <f>IF([10]A!H72=0,".",[10]A!H72)</f>
        <v>98.1</v>
      </c>
      <c r="DC73" s="22" t="str">
        <f>IF([10]A!I72=0,"",[10]A!I72)</f>
        <v/>
      </c>
      <c r="DD73" s="21">
        <f>IF([10]B!H72=0,".",[10]B!H72)</f>
        <v>100.7</v>
      </c>
      <c r="DE73" s="22" t="str">
        <f>IF([10]B!I72=0,"",[10]B!I72)</f>
        <v/>
      </c>
      <c r="DF73" s="21">
        <f>IF([10]C_miesieczne!F72=0,".",[10]C_miesieczne!F72)</f>
        <v>100.5</v>
      </c>
      <c r="DG73" s="22" t="str">
        <f>IF([10]C_miesieczne!G72=0,"",[10]C_miesieczne!G72)</f>
        <v/>
      </c>
      <c r="DH73" s="21">
        <f>IF([10]A!BB72=0,".",[10]A!BB72)</f>
        <v>101.1</v>
      </c>
      <c r="DI73" s="22" t="str">
        <f>IF([10]A!BC72=0,"",[10]A!BC72)</f>
        <v/>
      </c>
      <c r="DJ73" s="21">
        <f>IF([10]B!BB72=0,".",[10]B!BB72)</f>
        <v>100.1</v>
      </c>
      <c r="DK73" s="22" t="str">
        <f>IF([10]B!BC72=0,"",[10]B!BC72)</f>
        <v/>
      </c>
      <c r="DL73" s="21">
        <f>IF([10]C_miesieczne!H72=0,".",[10]C_miesieczne!H72)</f>
        <v>100.9</v>
      </c>
      <c r="DM73" s="22" t="str">
        <f>IF([10]C_miesieczne!I72=0,"",[10]C_miesieczne!I72)</f>
        <v/>
      </c>
      <c r="DN73" s="21">
        <f>IF([10]A!BD72=0,".",[10]A!BD72)</f>
        <v>101.9</v>
      </c>
      <c r="DO73" s="22" t="str">
        <f>IF([10]A!BE72=0,"",[10]A!BE72)</f>
        <v/>
      </c>
      <c r="DP73" s="21">
        <f>IF([10]B!BD72=0,".",[10]B!BD72)</f>
        <v>100</v>
      </c>
      <c r="DQ73" s="22" t="str">
        <f>IF([10]B!BE72=0,"",[10]B!BE72)</f>
        <v/>
      </c>
      <c r="DR73" s="21">
        <f>IF([10]C_miesieczne!J72=0,".",[10]C_miesieczne!J72)</f>
        <v>101.3</v>
      </c>
      <c r="DS73" s="22" t="str">
        <f>IF([10]C_miesieczne!K72=0,"",[10]C_miesieczne!K72)</f>
        <v/>
      </c>
      <c r="DT73" s="21">
        <f>IF([11]A_Prod_bud_mont!B72=0,".",[11]A_Prod_bud_mont!B72)</f>
        <v>99.6</v>
      </c>
      <c r="DU73" s="22" t="str">
        <f>IF([11]A_Prod_bud_mont!C72=0,"",[11]A_Prod_bud_mont!C72)</f>
        <v/>
      </c>
      <c r="DV73" s="21">
        <f>IF([11]B_Prod_bud_mont!B72=0,".",[11]B_Prod_bud_mont!B72)</f>
        <v>100</v>
      </c>
      <c r="DW73" s="22" t="str">
        <f>IF([11]B_Prod_bud_mont!C72=0,"",[11]B_Prod_bud_mont!C72)</f>
        <v/>
      </c>
      <c r="DX73" s="21">
        <f>IF([11]Miesieczne!B72=0,".",[11]Miesieczne!B72)</f>
        <v>99.7</v>
      </c>
      <c r="DY73" s="22" t="str">
        <f>IF([11]Miesieczne!C72=0,"",[11]Miesieczne!C72)</f>
        <v/>
      </c>
      <c r="DZ73" s="21">
        <f>IF([12]A!B72=0,".",[12]A!B72)</f>
        <v>99.2</v>
      </c>
      <c r="EA73" s="22" t="str">
        <f>IF([12]A!C72=0,"",[12]A!C72)</f>
        <v/>
      </c>
      <c r="EB73" s="21">
        <f>IF([12]B!B72=0,".",[12]B!B72)</f>
        <v>100</v>
      </c>
      <c r="EC73" s="22" t="str">
        <f>IF([12]B!C72=0,"",[12]B!C72)</f>
        <v/>
      </c>
      <c r="ED73" s="21">
        <f>IF([12]C!B72=0,".",[12]C!B72)</f>
        <v>100.3</v>
      </c>
      <c r="EE73" s="22" t="str">
        <f>IF([12]C!C72=0,"",[12]C!C72)</f>
        <v/>
      </c>
      <c r="EF73" s="21">
        <f>IF([13]Miesieczne!B72=0,".",[13]Miesieczne!B72)</f>
        <v>100</v>
      </c>
      <c r="EG73" s="6" t="str">
        <f>IF([13]Miesieczne!C72=0,"",[13]Miesieczne!C72)</f>
        <v/>
      </c>
      <c r="EH73" s="21">
        <f>IF([13]Miesieczne!D72=0,".",[13]Miesieczne!D72)</f>
        <v>102</v>
      </c>
      <c r="EI73" s="22" t="str">
        <f>IF([13]Miesieczne!E72=0,"",[13]Miesieczne!E72)</f>
        <v/>
      </c>
      <c r="EJ73" s="6">
        <f>IF([13]Miesieczne!F72=0,".",[13]Miesieczne!F72)</f>
        <v>101.3</v>
      </c>
      <c r="EK73" s="6" t="str">
        <f>IF([13]Miesieczne!G72=0,"",[13]Miesieczne!G72)</f>
        <v/>
      </c>
      <c r="EL73" s="21">
        <f>IF([13]Miesieczne!H72=0,".",[13]Miesieczne!H72)</f>
        <v>100.2</v>
      </c>
      <c r="EM73" s="22" t="str">
        <f>IF([13]Miesieczne!I72=0,"",[13]Miesieczne!I72)</f>
        <v/>
      </c>
      <c r="EN73" s="6">
        <f>IF([13]Miesieczne!J72=0,".",[13]Miesieczne!J72)</f>
        <v>98.7</v>
      </c>
      <c r="EO73" s="22" t="str">
        <f>IF([13]Miesieczne!K72=0,"",[13]Miesieczne!K72)</f>
        <v/>
      </c>
      <c r="EP73" s="13">
        <v>415.97</v>
      </c>
      <c r="EQ73" s="57"/>
      <c r="ER73" s="13">
        <v>371.03</v>
      </c>
      <c r="ES73" s="13"/>
      <c r="ET73" s="24">
        <v>398.17</v>
      </c>
      <c r="EU73" s="57"/>
      <c r="EV73" s="6">
        <f>IF([14]Wskazniki!B72=0,".",[14]Wskazniki!B72)</f>
        <v>100.6</v>
      </c>
      <c r="EW73" s="22" t="str">
        <f>IF([14]Wskazniki!C72=0,"",[14]Wskazniki!C72)</f>
        <v/>
      </c>
      <c r="EX73" s="21">
        <f>IF([14]Wskazniki!D72=0,".",[14]Wskazniki!D72)</f>
        <v>101.3</v>
      </c>
      <c r="EY73" s="22" t="str">
        <f>IF([14]Wskazniki!E72=0,"",[14]Wskazniki!E72)</f>
        <v/>
      </c>
      <c r="EZ73" s="6">
        <f>IF([14]Wskazniki!H72=0,".",[14]Wskazniki!H72)</f>
        <v>102.4</v>
      </c>
      <c r="FA73" s="22" t="str">
        <f>IF([14]Wskazniki!I72=0,"",[14]Wskazniki!I72)</f>
        <v/>
      </c>
      <c r="FB73" s="21">
        <f>IF([14]Wskazniki!BB72=0,".",[14]Wskazniki!BB72)</f>
        <v>79.8</v>
      </c>
      <c r="FC73" s="22" t="str">
        <f>IF([14]Wskazniki!BC72=0,"",[14]Wskazniki!BC72)</f>
        <v/>
      </c>
      <c r="FD73" s="6">
        <f>IF([14]Wskazniki!BD72=0,".",[14]Wskazniki!BD72)</f>
        <v>105.3</v>
      </c>
      <c r="FE73" s="22" t="str">
        <f>IF([14]Wskazniki!BE72=0,"",[14]Wskazniki!BE72)</f>
        <v/>
      </c>
      <c r="FF73" s="21">
        <f>IF([15]Miesieczne!B72=0,".",[15]Miesieczne!B72)</f>
        <v>103.2</v>
      </c>
      <c r="FG73" s="22" t="str">
        <f>IF([15]Miesieczne!C72=0,"",[15]Miesieczne!C72)</f>
        <v/>
      </c>
      <c r="FH73" s="6">
        <f>IF([16]A!B72=0,".",[16]A!B72)</f>
        <v>107.4</v>
      </c>
      <c r="FI73" s="22" t="str">
        <f>IF([16]A!C72=0,"",[16]A!C72)</f>
        <v/>
      </c>
      <c r="FJ73" s="21">
        <f>IF([16]A!D72=0,".",[16]A!D72)</f>
        <v>105.5</v>
      </c>
      <c r="FK73" s="22" t="str">
        <f>IF([16]A!E72=0,"",[16]A!E72)</f>
        <v/>
      </c>
      <c r="FL73" s="6">
        <f>IF([16]A!H72=0,".",[16]A!H72)</f>
        <v>108.7</v>
      </c>
      <c r="FM73" s="22" t="str">
        <f>IF([16]A!I72=0,"",[16]A!I72)</f>
        <v/>
      </c>
      <c r="FN73" s="21">
        <f>IF([16]A!BB72=0,".",[16]A!BB72)</f>
        <v>92.5</v>
      </c>
      <c r="FO73" s="95" t="str">
        <f>IF([16]A!BC72=0,"",[16]A!BC72)</f>
        <v/>
      </c>
      <c r="FP73" s="6">
        <f>IF([16]A!BD72=0,".",[16]A!BD72)</f>
        <v>106</v>
      </c>
      <c r="FQ73" s="22" t="str">
        <f>IF([16]A!BE72=0,"",[16]A!BE72)</f>
        <v/>
      </c>
      <c r="FR73" s="21">
        <f>IF([15]A!B72=0,".",[15]A!B72)</f>
        <v>97.5</v>
      </c>
      <c r="FS73" s="22" t="str">
        <f>IF([15]A!C72=0,"",[15]A!C72)</f>
        <v/>
      </c>
      <c r="FT73" s="6">
        <f>IF([16]B!B72=0,".",[16]B!B72)</f>
        <v>104.5</v>
      </c>
      <c r="FU73" s="22" t="str">
        <f>IF([16]B!C72=0,"",[16]B!C72)</f>
        <v/>
      </c>
      <c r="FV73" s="21">
        <f>IF([16]B!D72=0,".",[16]B!D72)</f>
        <v>97</v>
      </c>
      <c r="FW73" s="22" t="str">
        <f>IF([16]B!E72=0,"",[16]B!E72)</f>
        <v/>
      </c>
      <c r="FX73" s="6">
        <f>IF([16]B!H72=0,".",[16]B!H72)</f>
        <v>105.7</v>
      </c>
      <c r="FY73" s="22" t="str">
        <f>IF([16]B!I72=0,"",[16]B!I72)</f>
        <v/>
      </c>
      <c r="FZ73" s="21">
        <f>IF([16]B!BB72=0,".",[16]B!BB72)</f>
        <v>93.8</v>
      </c>
      <c r="GA73" s="22" t="str">
        <f>IF([16]B!BC72=0,"",[16]B!BC72)</f>
        <v/>
      </c>
      <c r="GB73" s="6">
        <f>IF([16]B!BD72=0,".",[16]B!BD72)</f>
        <v>105.5</v>
      </c>
      <c r="GC73" s="22" t="str">
        <f>IF([16]B!BE72=0,"",[16]B!BE72)</f>
        <v/>
      </c>
      <c r="GD73" s="21">
        <f>IF([15]B!B72=0,".",[15]B!B72)</f>
        <v>112.4</v>
      </c>
      <c r="GE73" s="22" t="str">
        <f>IF([15]B!C72=0,"",[15]B!C72)</f>
        <v/>
      </c>
      <c r="GF73" s="6">
        <f>IF([14]Miesieczne!B72=0,".",[14]Miesieczne!B72)</f>
        <v>99.4</v>
      </c>
      <c r="GG73" s="6" t="str">
        <f>IF([14]Miesieczne!C72=0,"",[14]Miesieczne!C72)</f>
        <v/>
      </c>
      <c r="GH73" s="21">
        <f>IF([14]Miesieczne!D72=0,".",[14]Miesieczne!D72)</f>
        <v>100.3</v>
      </c>
      <c r="GI73" s="22" t="str">
        <f>IF([14]Miesieczne!E72=0,"",[14]Miesieczne!E72)</f>
        <v/>
      </c>
      <c r="GJ73" s="6">
        <f>IF([14]Miesieczne!F72=0,".",[14]Miesieczne!F72)</f>
        <v>99.5</v>
      </c>
      <c r="GK73" s="6" t="str">
        <f>IF([14]Miesieczne!G72=0,"",[14]Miesieczne!G72)</f>
        <v/>
      </c>
      <c r="GL73" s="21">
        <f>IF([14]Miesieczne!H72=0,".",[14]Miesieczne!H72)</f>
        <v>96.4</v>
      </c>
      <c r="GM73" s="22" t="str">
        <f>IF([14]Miesieczne!I72=0,"",[14]Miesieczne!I72)</f>
        <v/>
      </c>
      <c r="GN73" s="6">
        <f>IF([14]Miesieczne!J72=0,".",[14]Miesieczne!J72)</f>
        <v>101.5</v>
      </c>
      <c r="GO73" s="6" t="str">
        <f>IF([14]Miesieczne!K72=0,"",[14]Miesieczne!K72)</f>
        <v/>
      </c>
      <c r="GP73" s="21">
        <f>IF([15]Miesieczne!D72=0,".",[15]Miesieczne!D72)</f>
        <v>97.5</v>
      </c>
      <c r="GQ73" s="22" t="str">
        <f>IF([15]Miesieczne!E72=0,"",[15]Miesieczne!E72)</f>
        <v/>
      </c>
      <c r="GR73" s="6">
        <f>IF([16]Miesieczne!B72=0,".",[16]Miesieczne!B72)</f>
        <v>104.9</v>
      </c>
      <c r="GS73" s="6" t="str">
        <f>IF([16]Miesieczne!C72=0,"",[16]Miesieczne!C72)</f>
        <v/>
      </c>
      <c r="GT73" s="21">
        <f>IF([16]Miesieczne!D72=0,".",[16]Miesieczne!D72)</f>
        <v>102.9</v>
      </c>
      <c r="GU73" s="22" t="str">
        <f>IF([16]Miesieczne!E72=0,"",[16]Miesieczne!E72)</f>
        <v/>
      </c>
      <c r="GV73" s="6">
        <f>IF([16]Miesieczne!F72=0,".",[16]Miesieczne!F72)</f>
        <v>106.1</v>
      </c>
      <c r="GW73" s="6" t="str">
        <f>IF([16]Miesieczne!G72=0,"",[16]Miesieczne!G72)</f>
        <v/>
      </c>
      <c r="GX73" s="21">
        <f>IF([16]Miesieczne!H72=0,".",[16]Miesieczne!H72)</f>
        <v>92.1</v>
      </c>
      <c r="GY73" s="22" t="str">
        <f>IF([16]Miesieczne!I72=0,"",[16]Miesieczne!I72)</f>
        <v/>
      </c>
      <c r="GZ73" s="6">
        <f>IF([16]Miesieczne!J72=0,".",[16]Miesieczne!J72)</f>
        <v>104.5</v>
      </c>
      <c r="HA73" s="6" t="str">
        <f>IF([16]Miesieczne!K72=0,"",[16]Miesieczne!K72)</f>
        <v/>
      </c>
      <c r="HB73" s="21">
        <f>IF([15]Miesieczne!F72=0,".",[15]Miesieczne!F72)</f>
        <v>96.5</v>
      </c>
      <c r="HC73" s="22" t="str">
        <f>IF([15]Miesieczne!G72=0,"",[15]Miesieczne!G72)</f>
        <v/>
      </c>
      <c r="HD73" s="6">
        <f>IF([16]Miesieczne!L72=0,".",[16]Miesieczne!L72)</f>
        <v>100.4</v>
      </c>
      <c r="HE73" s="22" t="str">
        <f>IF([16]Miesieczne!M72=0,"",[16]Miesieczne!M72)</f>
        <v/>
      </c>
      <c r="HF73" s="6">
        <f>IF([16]Miesieczne!N72=0,".",[16]Miesieczne!N72)</f>
        <v>92.3</v>
      </c>
      <c r="HG73" s="6" t="str">
        <f>IF([16]Miesieczne!O72=0,"",[16]Miesieczne!O72)</f>
        <v/>
      </c>
      <c r="HH73" s="21">
        <f>IF([16]Miesieczne!P72=0,".",[16]Miesieczne!P72)</f>
        <v>101</v>
      </c>
      <c r="HI73" s="22" t="str">
        <f>IF([16]Miesieczne!Q72=0,"",[16]Miesieczne!Q72)</f>
        <v/>
      </c>
      <c r="HJ73" s="6">
        <f>IF([16]Miesieczne!R72=0,".",[16]Miesieczne!R72)</f>
        <v>97.3</v>
      </c>
      <c r="HK73" s="22" t="str">
        <f>IF([16]Miesieczne!S72=0,"",[16]Miesieczne!S72)</f>
        <v/>
      </c>
      <c r="HL73" s="6">
        <f>IF([16]Miesieczne!T72=0,".",[16]Miesieczne!T72)</f>
        <v>101.2</v>
      </c>
      <c r="HM73" s="22" t="str">
        <f>IF([16]Miesieczne!U72=0,"",[16]Miesieczne!U72)</f>
        <v/>
      </c>
      <c r="HN73" s="6">
        <f>IF([15]Miesieczne!H72=0,".",[15]Miesieczne!H72)</f>
        <v>96.8</v>
      </c>
      <c r="HO73" s="6" t="str">
        <f>IF([15]Miesieczne!I72=0,"",[15]Miesieczne!I72)</f>
        <v/>
      </c>
      <c r="HP73" s="21">
        <f>IF([16]Miesieczne!V72=0,".",[16]Miesieczne!V72)</f>
        <v>96.7</v>
      </c>
      <c r="HQ73" s="22" t="str">
        <f>IF([16]Miesieczne!W72=0,"",[16]Miesieczne!W72)</f>
        <v/>
      </c>
      <c r="HR73" s="6">
        <f>IF([16]Miesieczne!X72=0,".",[16]Miesieczne!X72)</f>
        <v>99.4</v>
      </c>
      <c r="HS73" s="6" t="str">
        <f>IF([16]Miesieczne!Y72=0,"",[16]Miesieczne!Y72)</f>
        <v/>
      </c>
      <c r="HT73" s="21">
        <f>IF([16]Miesieczne!Z72=0,".",[16]Miesieczne!Z72)</f>
        <v>103.7</v>
      </c>
      <c r="HU73" s="22" t="str">
        <f>IF([16]Miesieczne!AA72=0,"",[16]Miesieczne!AA72)</f>
        <v/>
      </c>
      <c r="HV73" s="6">
        <f>IF([16]Miesieczne!AB72=0,".",[16]Miesieczne!AB72)</f>
        <v>95.7</v>
      </c>
      <c r="HW73" s="6" t="str">
        <f>IF([16]Miesieczne!AC72=0,"",[16]Miesieczne!AC72)</f>
        <v/>
      </c>
      <c r="HX73" s="21">
        <f>IF([16]Miesieczne!AD72=0,".",[16]Miesieczne!AD72)</f>
        <v>98</v>
      </c>
      <c r="HY73" s="22" t="str">
        <f>IF([16]Miesieczne!AE72=0,"",[16]Miesieczne!AE72)</f>
        <v/>
      </c>
      <c r="HZ73" s="6">
        <f>IF([16]Miesieczne!AF72=0,".",[16]Miesieczne!AF72)</f>
        <v>103.7</v>
      </c>
      <c r="IA73" s="6" t="str">
        <f>IF([16]Miesieczne!AG72=0,"",[16]Miesieczne!AG72)</f>
        <v/>
      </c>
      <c r="IB73" s="19">
        <f>IF([17]Miesieczne!B72=0,".",[17]Miesieczne!B72)</f>
        <v>5919</v>
      </c>
      <c r="IC73" s="58" t="str">
        <f>IF([17]Miesieczne!C72=0,"",[17]Miesieczne!C72)</f>
        <v/>
      </c>
      <c r="ID73" s="3">
        <f>IF([17]Miesieczne!D72=0,".",[17]Miesieczne!D72)</f>
        <v>844</v>
      </c>
      <c r="IE73" s="3" t="str">
        <f>IF([17]Miesieczne!E72=0,"",[17]Miesieczne!E72)</f>
        <v/>
      </c>
      <c r="IF73" s="19">
        <f>IF([18]Miesieczne!B72=0,".",[18]Miesieczne!B72)</f>
        <v>12520</v>
      </c>
      <c r="IG73" s="58" t="str">
        <f>IF([18]Miesieczne!C72=0,"",[18]Miesieczne!C72)</f>
        <v/>
      </c>
      <c r="IH73" s="3">
        <v>2592</v>
      </c>
      <c r="II73" s="3"/>
      <c r="IJ73" s="19">
        <f>IF([19]Wartosci_miesieczne!B72=0,".",[19]Wartosci_miesieczne!B72)</f>
        <v>11418</v>
      </c>
      <c r="IK73" s="22" t="str">
        <f>IF([19]Wartosci_miesieczne!C72=0,"",[19]Wartosci_miesieczne!C72)</f>
        <v/>
      </c>
      <c r="IL73" s="6">
        <f>IF(ROUND([20]Wartosci!B72/1000,1)=0,".",ROUND([20]Wartosci!B72/1000,1))</f>
        <v>41.1</v>
      </c>
      <c r="IM73" s="22" t="str">
        <f>IF([20]Wartosci!C72=0,"",[20]Wartosci!C72)</f>
        <v/>
      </c>
      <c r="IN73" s="21">
        <f>IF([21]Miesieczne!B72=0,".",[21]Miesieczne!B72)</f>
        <v>100.8</v>
      </c>
      <c r="IO73" s="22" t="str">
        <f>IF([21]Miesieczne!C72=0,"",[21]Miesieczne!C72)</f>
        <v/>
      </c>
      <c r="IP73" s="6">
        <f>IF([21]Miesieczne!D72=0,".",[21]Miesieczne!D72)</f>
        <v>110.3</v>
      </c>
      <c r="IQ73" s="6" t="str">
        <f>IF([21]Miesieczne!E72=0,"",[21]Miesieczne!E72)</f>
        <v/>
      </c>
      <c r="IR73" s="21">
        <f>IF([21]Miesieczne!F72=0,".",[21]Miesieczne!F72)</f>
        <v>100.1</v>
      </c>
      <c r="IS73" s="22" t="str">
        <f>IF([21]Miesieczne!G72=0,"",[21]Miesieczne!G72)</f>
        <v/>
      </c>
      <c r="IT73" s="6">
        <f>IF([21]Miesieczne!H72=0,".",[21]Miesieczne!H72)</f>
        <v>100</v>
      </c>
      <c r="IU73" s="6" t="str">
        <f>IF([21]Miesieczne!I72=0,"",[21]Miesieczne!I72)</f>
        <v/>
      </c>
      <c r="IV73" s="21">
        <f>IF([21]Ceny_stale_A!B72=0,".",[21]Ceny_stale_A!B72)</f>
        <v>106.6</v>
      </c>
      <c r="IW73" s="95" t="str">
        <f>IF([21]Ceny_stale_A!C72=0,"",[21]Ceny_stale_A!C72)</f>
        <v/>
      </c>
      <c r="IX73" s="6">
        <f>IF([21]Ceny_stale_B!B12=0,".",[21]Ceny_stale_B!B12)</f>
        <v>101</v>
      </c>
      <c r="IY73" s="6" t="str">
        <f>IF([21]Ceny_stale_B!C12=0,"",[21]Ceny_stale_B!C12)</f>
        <v/>
      </c>
      <c r="IZ73" s="21">
        <f>IF([21]Miesieczne!J72=0,".",[21]Miesieczne!J72)</f>
        <v>100</v>
      </c>
      <c r="JA73" s="22" t="str">
        <f>IF([21]Miesieczne!K72=0,"",[21]Miesieczne!K72)</f>
        <v/>
      </c>
      <c r="JB73" s="6" t="s">
        <v>569</v>
      </c>
      <c r="JC73" s="6"/>
      <c r="JD73" s="21">
        <f>IF([22]Miesieczne!D72=0,".",[22]Miesieczne!D72)</f>
        <v>63477.599999999999</v>
      </c>
      <c r="JE73" s="22" t="str">
        <f>IF([22]Miesieczne!E72=0,"",[22]Miesieczne!E72)</f>
        <v/>
      </c>
      <c r="JF73" s="6">
        <f>IF([22]Miesieczne!F72=0,".",[22]Miesieczne!F72)</f>
        <v>62907.7</v>
      </c>
      <c r="JG73" s="6" t="str">
        <f>IF([22]Miesieczne!G72=0,"",[22]Miesieczne!G72)</f>
        <v/>
      </c>
      <c r="JH73" s="21">
        <f>IF([22]Miesieczne!H72=0,".",[22]Miesieczne!H72)</f>
        <v>569.9</v>
      </c>
      <c r="JI73" s="22" t="str">
        <f>IF([22]Miesieczne!I72=0,"",[22]Miesieczne!I72)</f>
        <v/>
      </c>
      <c r="JJ73" s="6">
        <f>IF([22]Miesieczne!J72=0,".",[22]Miesieczne!J72)</f>
        <v>112.3</v>
      </c>
      <c r="JK73" s="6" t="str">
        <f>IF([22]Miesieczne!K72=0,"",[22]Miesieczne!K72)</f>
        <v/>
      </c>
      <c r="JL73" s="21">
        <f>IF([22]Miesieczne!L72=0,".",[22]Miesieczne!L72)</f>
        <v>103.6</v>
      </c>
      <c r="JM73" s="22" t="str">
        <f>IF([22]Miesieczne!M72=0,"",[22]Miesieczne!M72)</f>
        <v/>
      </c>
      <c r="JN73" s="6">
        <f>IF([22]Miesieczne!N72=0,".",[22]Miesieczne!N72)</f>
        <v>108.8</v>
      </c>
      <c r="JO73" s="6" t="str">
        <f>IF([22]Miesieczne!O72=0,"",[22]Miesieczne!O72)</f>
        <v/>
      </c>
      <c r="JP73" s="21">
        <f>IF([22]Miesieczne!P72=0,".",[22]Miesieczne!P72)</f>
        <v>109.4</v>
      </c>
      <c r="JQ73" s="6" t="str">
        <f>IF([22]Miesieczne!Q72=0,"",[22]Miesieczne!Q72)</f>
        <v/>
      </c>
      <c r="JR73" s="6"/>
      <c r="JS73" s="25"/>
      <c r="JT73" s="25"/>
    </row>
    <row r="74" spans="1:280" s="4" customFormat="1" ht="15" customHeight="1" x14ac:dyDescent="0.2">
      <c r="A74" s="110" t="s">
        <v>295</v>
      </c>
      <c r="B74" s="19">
        <f>IF([1]Wartosci!B73=0,".",[1]Wartosci!B73)</f>
        <v>38453</v>
      </c>
      <c r="C74" s="58" t="str">
        <f>IF([1]Wartosci!C73=0,"",[1]Wartosci!C73)</f>
        <v/>
      </c>
      <c r="D74" s="19">
        <f>IF([2]Wartosci!B73=0,".",[2]Wartosci!B73)</f>
        <v>5583</v>
      </c>
      <c r="E74" s="58" t="str">
        <f>IF([2]Wartosci!C73=0,"",[2]Wartosci!C73)</f>
        <v/>
      </c>
      <c r="F74" s="64">
        <f>IF([2]Miesieczne_I!B73=0,".",[2]Miesieczne_I!B73)</f>
        <v>99.5</v>
      </c>
      <c r="G74" s="65" t="str">
        <f>IF([2]Miesieczne_I!C73=0,"",[2]Miesieczne_I!C73)</f>
        <v/>
      </c>
      <c r="H74" s="21">
        <f>IF([2]A!B73=0,".",[2]A!B73)</f>
        <v>100.9</v>
      </c>
      <c r="I74" s="22" t="str">
        <f>IF([2]A!C73=0,"",[2]A!C73)</f>
        <v/>
      </c>
      <c r="J74" s="21">
        <f>IF([2]B!B73=0,".",[2]B!B73)</f>
        <v>100.1</v>
      </c>
      <c r="K74" s="22" t="str">
        <f>IF([2]B!C73=0,"",[2]B!C73)</f>
        <v/>
      </c>
      <c r="L74" s="21">
        <f>IF([3]Wartosci!T73=0,".",[3]Wartosci!T73)</f>
        <v>10</v>
      </c>
      <c r="M74" s="22" t="str">
        <f>IF([3]Wartosci!U73=0,"",[3]Wartosci!U73)</f>
        <v/>
      </c>
      <c r="N74" s="24">
        <f>IF([4]Wartosci!B73=0,".",[4]Wartosci!B73)</f>
        <v>4095.26</v>
      </c>
      <c r="O74" s="57" t="str">
        <f>IF([4]Wartosci!C73=0,"",[4]Wartosci!C73)</f>
        <v/>
      </c>
      <c r="P74" s="21">
        <f>IF([4]A!B73=0,".",[4]A!B73)</f>
        <v>103.3</v>
      </c>
      <c r="Q74" s="22" t="str">
        <f>IF([4]A!C73=0,"",[4]A!C73)</f>
        <v/>
      </c>
      <c r="R74" s="21">
        <f>IF([4]B!B73=0,".",[4]B!B73)</f>
        <v>101.4</v>
      </c>
      <c r="S74" s="22" t="str">
        <f>IF([4]B!C73=0,"",[4]B!C73)</f>
        <v/>
      </c>
      <c r="T74" s="63">
        <f>IF([4]Miesieczne!B73=0,".",[4]Miesieczne!B73)</f>
        <v>98.9</v>
      </c>
      <c r="U74" s="63" t="str">
        <f>IF([4]Miesieczne!C73=0,"",[4]Miesieczne!C73)</f>
        <v/>
      </c>
      <c r="V74" s="66">
        <f>IF([4]Miesieczne!D73=0,".",[4]Miesieczne!D73)</f>
        <v>104.1</v>
      </c>
      <c r="W74" s="67" t="str">
        <f>IF([4]Miesieczne!E73=0,"",[4]Miesieczne!E73)</f>
        <v/>
      </c>
      <c r="X74" s="63">
        <f>IF([4]Miesieczne!F73=0,".",[4]Miesieczne!F73)</f>
        <v>101.5</v>
      </c>
      <c r="Y74" s="63" t="str">
        <f>IF([4]Miesieczne!G73=0,"",[4]Miesieczne!G73)</f>
        <v/>
      </c>
      <c r="Z74" s="24">
        <f>IF([5]Wartosci!X73=0,".",[5]Wartosci!X73)</f>
        <v>2055.2600000000002</v>
      </c>
      <c r="AA74" s="57" t="str">
        <f>IF([5]Wartosci!Y73=0,"",[5]Wartosci!Y73)</f>
        <v/>
      </c>
      <c r="AB74" s="21">
        <f>IF([5]A!X73=0,".",[5]A!X73)</f>
        <v>102.7</v>
      </c>
      <c r="AC74" s="22" t="str">
        <f>IF([5]A!Y73=0,"",[5]A!Y73)</f>
        <v/>
      </c>
      <c r="AD74" s="21">
        <f>IF([5]B!X73=0,".",[5]B!X73)</f>
        <v>100.4</v>
      </c>
      <c r="AE74" s="22" t="str">
        <f>IF([5]B!Y73=0,"",[5]B!Y73)</f>
        <v/>
      </c>
      <c r="AF74" s="64">
        <f>IF([5]Miesieczne!B73=0,".",[5]Miesieczne!B73)</f>
        <v>100</v>
      </c>
      <c r="AG74" s="64" t="str">
        <f>IF([5]Miesieczne!C73=0,"",[5]Miesieczne!C73)</f>
        <v/>
      </c>
      <c r="AH74" s="66">
        <f>IF([5]Miesieczne!D73=0,".",[5]Miesieczne!D73)</f>
        <v>103.1</v>
      </c>
      <c r="AI74" s="67" t="str">
        <f>IF([5]Miesieczne!E73=0,"",[5]Miesieczne!E73)</f>
        <v/>
      </c>
      <c r="AJ74" s="64">
        <f>IF([5]Miesieczne!F73=0,".",[5]Miesieczne!F73)</f>
        <v>100.5</v>
      </c>
      <c r="AK74" s="64" t="str">
        <f>IF([5]Miesieczne!G73=0,"",[5]Miesieczne!G73)</f>
        <v/>
      </c>
      <c r="AL74" s="24">
        <f>IF([5]Wartosci!AH73=0,".",[5]Wartosci!AH73)</f>
        <v>1197.6600000000001</v>
      </c>
      <c r="AM74" s="57" t="str">
        <f>IF([5]Wartosci!AI73=0,"",[5]Wartosci!AI73)</f>
        <v/>
      </c>
      <c r="AN74" s="21">
        <f>IF([5]A!AH73=0,".",[5]A!AH73)</f>
        <v>103.2</v>
      </c>
      <c r="AO74" s="22" t="str">
        <f>IF([5]A!AI73=0,"",[5]A!AI73)</f>
        <v/>
      </c>
      <c r="AP74" s="21">
        <f>IF([5]B!AH73=0,".",[5]B!AH73)</f>
        <v>101.2</v>
      </c>
      <c r="AQ74" s="22" t="str">
        <f>IF([5]B!AI73=0,"",[5]B!AI73)</f>
        <v/>
      </c>
      <c r="AR74" s="21">
        <f>IF([5]Miesieczne!H73=0,".",[5]Miesieczne!H73)</f>
        <v>101.1</v>
      </c>
      <c r="AS74" s="22" t="str">
        <f>IF([5]Miesieczne!I73=0,"",[5]Miesieczne!I73)</f>
        <v/>
      </c>
      <c r="AT74" s="21">
        <f>IF([5]Miesieczne!J73=0,".",[5]Miesieczne!J73)</f>
        <v>103.6</v>
      </c>
      <c r="AU74" s="22" t="str">
        <f>IF([5]Miesieczne!K73=0,"",[5]Miesieczne!K73)</f>
        <v/>
      </c>
      <c r="AV74" s="21">
        <f>IF([5]Miesieczne!L73=0,".",[5]Miesieczne!L73)</f>
        <v>101.3</v>
      </c>
      <c r="AW74" s="22" t="str">
        <f>IF([5]Miesieczne!M73=0,"",[5]Miesieczne!M73)</f>
        <v/>
      </c>
      <c r="AX74" s="21">
        <f>IF([6]Miesieczne!B73=0,".",[6]Miesieczne!B73)</f>
        <v>639.70000000000005</v>
      </c>
      <c r="AY74" s="22" t="str">
        <f>IF([6]Miesieczne!C73=0,"",[6]Miesieczne!C73)</f>
        <v/>
      </c>
      <c r="AZ74" s="21">
        <f>IF([6]Miesieczne!D73=0,".",[6]Miesieczne!D73)</f>
        <v>1074.0999999999999</v>
      </c>
      <c r="BA74" s="22" t="str">
        <f>IF([6]Miesieczne!E73=0,"",[6]Miesieczne!E73)</f>
        <v/>
      </c>
      <c r="BB74" s="21">
        <f>IF([6]Miesieczne!F73=0,".",[6]Miesieczne!F73)</f>
        <v>1087.3</v>
      </c>
      <c r="BC74" s="22" t="str">
        <f>IF([6]Miesieczne!G73=0,"",[6]Miesieczne!G73)</f>
        <v/>
      </c>
      <c r="BD74" s="21">
        <f>IF([7]Miesieczne!B73=0,".",[7]Miesieczne!B73)</f>
        <v>1064.0999999999999</v>
      </c>
      <c r="BE74" s="22" t="str">
        <f>IF([7]Miesieczne!C73=0,"",[7]Miesieczne!C73)</f>
        <v/>
      </c>
      <c r="BF74" s="21">
        <f>IF([7]Miesieczne!D73=0,".",[7]Miesieczne!D73)</f>
        <v>168.2</v>
      </c>
      <c r="BG74" s="22" t="str">
        <f>IF([7]Miesieczne!E73=0,"",[7]Miesieczne!E73)</f>
        <v/>
      </c>
      <c r="BH74" s="24">
        <f>IF([7]Miesieczne!F73=0,".",[7]Miesieczne!F73)</f>
        <v>1.5</v>
      </c>
      <c r="BI74" s="57" t="str">
        <f>IF([7]Miesieczne!G73=0,"",[7]Miesieczne!G73)</f>
        <v/>
      </c>
      <c r="BJ74" s="24">
        <f>IF([7]Miesieczne!H73=0,".",[7]Miesieczne!H73)</f>
        <v>2.5</v>
      </c>
      <c r="BK74" s="57" t="str">
        <f>IF([7]Miesieczne!I73=0,"",[7]Miesieczne!I73)</f>
        <v/>
      </c>
      <c r="BL74" s="24">
        <f>IF([7]Miesieczne!J73=0,".",[7]Miesieczne!J73)</f>
        <v>0.5</v>
      </c>
      <c r="BM74" s="57" t="str">
        <f>IF([7]Miesieczne!K73=0,"",[7]Miesieczne!K73)</f>
        <v/>
      </c>
      <c r="BN74" s="24">
        <f>IF([7]Miesieczne!L73=0,".",[7]Miesieczne!L73)</f>
        <v>1.75</v>
      </c>
      <c r="BO74" s="57" t="str">
        <f>IF([7]Miesieczne!M73=0,"",[7]Miesieczne!M73)</f>
        <v/>
      </c>
      <c r="BP74" s="21">
        <f>IF([7]Miesieczne!N73=0,".",[7]Miesieczne!N73)</f>
        <v>0.5</v>
      </c>
      <c r="BQ74" s="22" t="str">
        <f>IF([7]Miesieczne!O73=0,"",[7]Miesieczne!O73)</f>
        <v/>
      </c>
      <c r="BR74" s="21">
        <f>IF([7]Miesieczne!P73=0,".",[7]Miesieczne!P73)</f>
        <v>1.9</v>
      </c>
      <c r="BS74" s="22" t="str">
        <f>IF([7]Miesieczne!Q73=0,"",[7]Miesieczne!Q73)</f>
        <v/>
      </c>
      <c r="BT74" s="21">
        <f>IF([7]Miesieczne!R73=0,".",[7]Miesieczne!R73)</f>
        <v>0.7</v>
      </c>
      <c r="BU74" s="22" t="str">
        <f>IF([7]Miesieczne!S73=0,"",[7]Miesieczne!S73)</f>
        <v/>
      </c>
      <c r="BV74" s="21">
        <f>IF([7]Miesieczne!T73=0,".",[7]Miesieczne!T73)</f>
        <v>1.7</v>
      </c>
      <c r="BW74" s="22" t="str">
        <f>IF([7]Miesieczne!U73=0,"",[7]Miesieczne!U73)</f>
        <v/>
      </c>
      <c r="BX74" s="21">
        <f>IF([8]Wartosci!B73=0,".",[8]Wartosci!B73)</f>
        <v>7.7</v>
      </c>
      <c r="BY74" s="22" t="str">
        <f>IF([8]Wartosci!C73=0,"",[8]Wartosci!C73)</f>
        <v/>
      </c>
      <c r="BZ74" s="21">
        <f>IF([9]A!B73=0,".",[9]A!B73)</f>
        <v>100.9</v>
      </c>
      <c r="CA74" s="22" t="str">
        <f>IF([9]A!C73=0,"",[9]A!C73)</f>
        <v/>
      </c>
      <c r="CB74" s="21">
        <f>IF([9]B!B73=0,".",[9]B!B73)</f>
        <v>102.4</v>
      </c>
      <c r="CC74" s="22" t="str">
        <f>IF([9]B!C73=0,"",[9]B!C73)</f>
        <v/>
      </c>
      <c r="CD74" s="21">
        <f>IF([9]A!D73=0,".",[9]A!D73)</f>
        <v>101.8</v>
      </c>
      <c r="CE74" s="22" t="str">
        <f>IF([9]A!E73=0,"",[9]A!E73)</f>
        <v/>
      </c>
      <c r="CF74" s="21">
        <f>IF([9]B!D73=0,".",[9]B!D73)</f>
        <v>96.2</v>
      </c>
      <c r="CG74" s="22" t="str">
        <f>IF([9]B!E73=0,"",[9]B!E73)</f>
        <v/>
      </c>
      <c r="CH74" s="21">
        <f>IF([9]A!N73=0,".",[9]A!N73)</f>
        <v>98.7</v>
      </c>
      <c r="CI74" s="22" t="str">
        <f>IF([9]A!O73=0,"",[9]A!O73)</f>
        <v/>
      </c>
      <c r="CJ74" s="21">
        <f>IF([9]B!N73=0,".",[9]B!N73)</f>
        <v>93.4</v>
      </c>
      <c r="CK74" s="22" t="str">
        <f>IF([9]B!O73=0,"",[9]B!O73)</f>
        <v/>
      </c>
      <c r="CL74" s="21">
        <f>IF([9]A!P73=0,".",[9]A!P73)</f>
        <v>82.7</v>
      </c>
      <c r="CM74" s="22" t="str">
        <f>IF([9]A!Q73=0,"",[9]A!Q73)</f>
        <v/>
      </c>
      <c r="CN74" s="21">
        <f>IF([9]B!P73=0,".",[9]B!P73)</f>
        <v>99.6</v>
      </c>
      <c r="CO74" s="22" t="str">
        <f>IF([9]B!Q73=0,"",[9]B!Q73)</f>
        <v/>
      </c>
      <c r="CP74" s="21">
        <f>IF([10]A!B73=0,".",[10]A!B73)</f>
        <v>98.2</v>
      </c>
      <c r="CQ74" s="22" t="str">
        <f>IF([10]A!C73=0,"",[10]A!C73)</f>
        <v/>
      </c>
      <c r="CR74" s="21">
        <f>IF([10]B!B73=0,".",[10]B!B73)</f>
        <v>99.6</v>
      </c>
      <c r="CS74" s="22" t="str">
        <f>IF([10]B!C73=0,"",[10]B!C73)</f>
        <v/>
      </c>
      <c r="CT74" s="21">
        <f>IF([10]C_miesieczne!B73=0,".",[10]C_miesieczne!B73)</f>
        <v>100.1</v>
      </c>
      <c r="CU74" s="22" t="str">
        <f>IF([10]C_miesieczne!C73=0,"",[10]C_miesieczne!C73)</f>
        <v/>
      </c>
      <c r="CV74" s="21">
        <f>IF([10]A!D73=0,".",[10]A!D73)</f>
        <v>94.2</v>
      </c>
      <c r="CW74" s="22" t="str">
        <f>IF([10]A!E73=0,"",[10]A!E73)</f>
        <v/>
      </c>
      <c r="CX74" s="21">
        <f>IF([10]B!D73=0,".",[10]B!D73)</f>
        <v>97.7</v>
      </c>
      <c r="CY74" s="22" t="str">
        <f>IF([10]B!E73=0,"",[10]B!E73)</f>
        <v/>
      </c>
      <c r="CZ74" s="21">
        <f>IF([10]C_miesieczne!D73=0,".",[10]C_miesieczne!D73)</f>
        <v>94.8</v>
      </c>
      <c r="DA74" s="22" t="str">
        <f>IF([10]C_miesieczne!E73=0,"",[10]C_miesieczne!E73)</f>
        <v/>
      </c>
      <c r="DB74" s="21">
        <f>IF([10]A!H73=0,".",[10]A!H73)</f>
        <v>98</v>
      </c>
      <c r="DC74" s="22" t="str">
        <f>IF([10]A!I73=0,"",[10]A!I73)</f>
        <v/>
      </c>
      <c r="DD74" s="21">
        <f>IF([10]B!H73=0,".",[10]B!H73)</f>
        <v>99.6</v>
      </c>
      <c r="DE74" s="22" t="str">
        <f>IF([10]B!I73=0,"",[10]B!I73)</f>
        <v/>
      </c>
      <c r="DF74" s="21">
        <f>IF([10]C_miesieczne!F73=0,".",[10]C_miesieczne!F73)</f>
        <v>100.1</v>
      </c>
      <c r="DG74" s="22" t="str">
        <f>IF([10]C_miesieczne!G73=0,"",[10]C_miesieczne!G73)</f>
        <v/>
      </c>
      <c r="DH74" s="21">
        <f>IF([10]A!BB73=0,".",[10]A!BB73)</f>
        <v>101.1</v>
      </c>
      <c r="DI74" s="22" t="str">
        <f>IF([10]A!BC73=0,"",[10]A!BC73)</f>
        <v/>
      </c>
      <c r="DJ74" s="21">
        <f>IF([10]B!BB73=0,".",[10]B!BB73)</f>
        <v>100.1</v>
      </c>
      <c r="DK74" s="22" t="str">
        <f>IF([10]B!BC73=0,"",[10]B!BC73)</f>
        <v/>
      </c>
      <c r="DL74" s="21">
        <f>IF([10]C_miesieczne!H73=0,".",[10]C_miesieczne!H73)</f>
        <v>101</v>
      </c>
      <c r="DM74" s="22" t="str">
        <f>IF([10]C_miesieczne!I73=0,"",[10]C_miesieczne!I73)</f>
        <v/>
      </c>
      <c r="DN74" s="21">
        <f>IF([10]A!BD73=0,".",[10]A!BD73)</f>
        <v>101.5</v>
      </c>
      <c r="DO74" s="22" t="str">
        <f>IF([10]A!BE73=0,"",[10]A!BE73)</f>
        <v/>
      </c>
      <c r="DP74" s="21">
        <f>IF([10]B!BD73=0,".",[10]B!BD73)</f>
        <v>99.9</v>
      </c>
      <c r="DQ74" s="22" t="str">
        <f>IF([10]B!BE73=0,"",[10]B!BE73)</f>
        <v/>
      </c>
      <c r="DR74" s="21">
        <f>IF([10]C_miesieczne!J73=0,".",[10]C_miesieczne!J73)</f>
        <v>101.2</v>
      </c>
      <c r="DS74" s="22" t="str">
        <f>IF([10]C_miesieczne!K73=0,"",[10]C_miesieczne!K73)</f>
        <v/>
      </c>
      <c r="DT74" s="21">
        <f>IF([11]A_Prod_bud_mont!B73=0,".",[11]A_Prod_bud_mont!B73)</f>
        <v>99.6</v>
      </c>
      <c r="DU74" s="22" t="str">
        <f>IF([11]A_Prod_bud_mont!C73=0,"",[11]A_Prod_bud_mont!C73)</f>
        <v/>
      </c>
      <c r="DV74" s="21">
        <f>IF([11]B_Prod_bud_mont!B73=0,".",[11]B_Prod_bud_mont!B73)</f>
        <v>99.9</v>
      </c>
      <c r="DW74" s="22" t="str">
        <f>IF([11]B_Prod_bud_mont!C73=0,"",[11]B_Prod_bud_mont!C73)</f>
        <v/>
      </c>
      <c r="DX74" s="21">
        <f>IF([11]Miesieczne!B73=0,".",[11]Miesieczne!B73)</f>
        <v>99.6</v>
      </c>
      <c r="DY74" s="22" t="str">
        <f>IF([11]Miesieczne!C73=0,"",[11]Miesieczne!C73)</f>
        <v/>
      </c>
      <c r="DZ74" s="21">
        <f>IF([12]A!B73=0,".",[12]A!B73)</f>
        <v>99.3</v>
      </c>
      <c r="EA74" s="22" t="str">
        <f>IF([12]A!C73=0,"",[12]A!C73)</f>
        <v/>
      </c>
      <c r="EB74" s="21">
        <f>IF([12]B!B73=0,".",[12]B!B73)</f>
        <v>99.9</v>
      </c>
      <c r="EC74" s="22" t="str">
        <f>IF([12]B!C73=0,"",[12]B!C73)</f>
        <v/>
      </c>
      <c r="ED74" s="21">
        <f>IF([12]C!B73=0,".",[12]C!B73)</f>
        <v>100.2</v>
      </c>
      <c r="EE74" s="22" t="str">
        <f>IF([12]C!C73=0,"",[12]C!C73)</f>
        <v/>
      </c>
      <c r="EF74" s="21">
        <f>IF([13]Miesieczne!B73=0,".",[13]Miesieczne!B73)</f>
        <v>98.3</v>
      </c>
      <c r="EG74" s="6" t="str">
        <f>IF([13]Miesieczne!C73=0,"",[13]Miesieczne!C73)</f>
        <v/>
      </c>
      <c r="EH74" s="21">
        <f>IF([13]Miesieczne!D73=0,".",[13]Miesieczne!D73)</f>
        <v>97.5</v>
      </c>
      <c r="EI74" s="22" t="str">
        <f>IF([13]Miesieczne!E73=0,"",[13]Miesieczne!E73)</f>
        <v/>
      </c>
      <c r="EJ74" s="6">
        <f>IF([13]Miesieczne!F73=0,".",[13]Miesieczne!F73)</f>
        <v>102.7</v>
      </c>
      <c r="EK74" s="6" t="str">
        <f>IF([13]Miesieczne!G73=0,"",[13]Miesieczne!G73)</f>
        <v/>
      </c>
      <c r="EL74" s="21">
        <f>IF([13]Miesieczne!H73=0,".",[13]Miesieczne!H73)</f>
        <v>101.8</v>
      </c>
      <c r="EM74" s="22" t="str">
        <f>IF([13]Miesieczne!I73=0,"",[13]Miesieczne!I73)</f>
        <v/>
      </c>
      <c r="EN74" s="6">
        <f>IF([13]Miesieczne!J73=0,".",[13]Miesieczne!J73)</f>
        <v>95.7</v>
      </c>
      <c r="EO74" s="22" t="str">
        <f>IF([13]Miesieczne!K73=0,"",[13]Miesieczne!K73)</f>
        <v/>
      </c>
      <c r="EP74" s="13">
        <v>415.4</v>
      </c>
      <c r="EQ74" s="57"/>
      <c r="ER74" s="13">
        <v>377.34</v>
      </c>
      <c r="ES74" s="13"/>
      <c r="ET74" s="24">
        <v>396.27</v>
      </c>
      <c r="EU74" s="57"/>
      <c r="EV74" s="6">
        <f>IF([14]Wskazniki!B73=0,".",[14]Wskazniki!B73)</f>
        <v>99.4</v>
      </c>
      <c r="EW74" s="22" t="str">
        <f>IF([14]Wskazniki!C73=0,"",[14]Wskazniki!C73)</f>
        <v/>
      </c>
      <c r="EX74" s="21">
        <f>IF([14]Wskazniki!D73=0,".",[14]Wskazniki!D73)</f>
        <v>97.2</v>
      </c>
      <c r="EY74" s="22" t="str">
        <f>IF([14]Wskazniki!E73=0,"",[14]Wskazniki!E73)</f>
        <v/>
      </c>
      <c r="EZ74" s="6">
        <f>IF([14]Wskazniki!H73=0,".",[14]Wskazniki!H73)</f>
        <v>100.9</v>
      </c>
      <c r="FA74" s="22" t="str">
        <f>IF([14]Wskazniki!I73=0,"",[14]Wskazniki!I73)</f>
        <v/>
      </c>
      <c r="FB74" s="21">
        <f>IF([14]Wskazniki!BB73=0,".",[14]Wskazniki!BB73)</f>
        <v>83.9</v>
      </c>
      <c r="FC74" s="22" t="str">
        <f>IF([14]Wskazniki!BC73=0,"",[14]Wskazniki!BC73)</f>
        <v/>
      </c>
      <c r="FD74" s="6">
        <f>IF([14]Wskazniki!BD73=0,".",[14]Wskazniki!BD73)</f>
        <v>102.2</v>
      </c>
      <c r="FE74" s="22" t="str">
        <f>IF([14]Wskazniki!BE73=0,"",[14]Wskazniki!BE73)</f>
        <v/>
      </c>
      <c r="FF74" s="21">
        <f>IF([15]Miesieczne!B73=0,".",[15]Miesieczne!B73)</f>
        <v>106.6</v>
      </c>
      <c r="FG74" s="22" t="str">
        <f>IF([15]Miesieczne!C73=0,"",[15]Miesieczne!C73)</f>
        <v/>
      </c>
      <c r="FH74" s="6">
        <f>IF([16]A!B73=0,".",[16]A!B73)</f>
        <v>103.8</v>
      </c>
      <c r="FI74" s="22" t="str">
        <f>IF([16]A!C73=0,"",[16]A!C73)</f>
        <v/>
      </c>
      <c r="FJ74" s="21">
        <f>IF([16]A!D73=0,".",[16]A!D73)</f>
        <v>98.6</v>
      </c>
      <c r="FK74" s="22" t="str">
        <f>IF([16]A!E73=0,"",[16]A!E73)</f>
        <v/>
      </c>
      <c r="FL74" s="6">
        <f>IF([16]A!H73=0,".",[16]A!H73)</f>
        <v>104.6</v>
      </c>
      <c r="FM74" s="22" t="str">
        <f>IF([16]A!I73=0,"",[16]A!I73)</f>
        <v/>
      </c>
      <c r="FN74" s="21">
        <f>IF([16]A!BB73=0,".",[16]A!BB73)</f>
        <v>98</v>
      </c>
      <c r="FO74" s="95" t="str">
        <f>IF([16]A!BC73=0,"",[16]A!BC73)</f>
        <v/>
      </c>
      <c r="FP74" s="6">
        <f>IF([16]A!BD73=0,".",[16]A!BD73)</f>
        <v>102.3</v>
      </c>
      <c r="FQ74" s="22" t="str">
        <f>IF([16]A!BE73=0,"",[16]A!BE73)</f>
        <v/>
      </c>
      <c r="FR74" s="21">
        <f>IF([15]A!B73=0,".",[15]A!B73)</f>
        <v>99.9</v>
      </c>
      <c r="FS74" s="22" t="str">
        <f>IF([15]A!C73=0,"",[15]A!C73)</f>
        <v/>
      </c>
      <c r="FT74" s="6">
        <f>IF([16]B!B73=0,".",[16]B!B73)</f>
        <v>98.8</v>
      </c>
      <c r="FU74" s="22" t="str">
        <f>IF([16]B!C73=0,"",[16]B!C73)</f>
        <v/>
      </c>
      <c r="FV74" s="21">
        <f>IF([16]B!D73=0,".",[16]B!D73)</f>
        <v>96</v>
      </c>
      <c r="FW74" s="22" t="str">
        <f>IF([16]B!E73=0,"",[16]B!E73)</f>
        <v/>
      </c>
      <c r="FX74" s="6">
        <f>IF([16]B!H73=0,".",[16]B!H73)</f>
        <v>98.5</v>
      </c>
      <c r="FY74" s="22" t="str">
        <f>IF([16]B!I73=0,"",[16]B!I73)</f>
        <v/>
      </c>
      <c r="FZ74" s="21">
        <f>IF([16]B!BB73=0,".",[16]B!BB73)</f>
        <v>105.2</v>
      </c>
      <c r="GA74" s="22" t="str">
        <f>IF([16]B!BC73=0,"",[16]B!BC73)</f>
        <v/>
      </c>
      <c r="GB74" s="6">
        <f>IF([16]B!BD73=0,".",[16]B!BD73)</f>
        <v>97.1</v>
      </c>
      <c r="GC74" s="22" t="str">
        <f>IF([16]B!BE73=0,"",[16]B!BE73)</f>
        <v/>
      </c>
      <c r="GD74" s="21">
        <f>IF([15]B!B73=0,".",[15]B!B73)</f>
        <v>103.3</v>
      </c>
      <c r="GE74" s="22" t="str">
        <f>IF([15]B!C73=0,"",[15]B!C73)</f>
        <v/>
      </c>
      <c r="GF74" s="6">
        <f>IF([14]Miesieczne!B73=0,".",[14]Miesieczne!B73)</f>
        <v>100.5</v>
      </c>
      <c r="GG74" s="6" t="str">
        <f>IF([14]Miesieczne!C73=0,"",[14]Miesieczne!C73)</f>
        <v/>
      </c>
      <c r="GH74" s="21">
        <f>IF([14]Miesieczne!D73=0,".",[14]Miesieczne!D73)</f>
        <v>97.1</v>
      </c>
      <c r="GI74" s="22" t="str">
        <f>IF([14]Miesieczne!E73=0,"",[14]Miesieczne!E73)</f>
        <v/>
      </c>
      <c r="GJ74" s="6">
        <f>IF([14]Miesieczne!F73=0,".",[14]Miesieczne!F73)</f>
        <v>100.5</v>
      </c>
      <c r="GK74" s="6" t="str">
        <f>IF([14]Miesieczne!G73=0,"",[14]Miesieczne!G73)</f>
        <v/>
      </c>
      <c r="GL74" s="21">
        <f>IF([14]Miesieczne!H73=0,".",[14]Miesieczne!H73)</f>
        <v>100.8</v>
      </c>
      <c r="GM74" s="22" t="str">
        <f>IF([14]Miesieczne!I73=0,"",[14]Miesieczne!I73)</f>
        <v/>
      </c>
      <c r="GN74" s="6">
        <f>IF([14]Miesieczne!J73=0,".",[14]Miesieczne!J73)</f>
        <v>100.6</v>
      </c>
      <c r="GO74" s="6" t="str">
        <f>IF([14]Miesieczne!K73=0,"",[14]Miesieczne!K73)</f>
        <v/>
      </c>
      <c r="GP74" s="21">
        <f>IF([15]Miesieczne!D73=0,".",[15]Miesieczne!D73)</f>
        <v>99.1</v>
      </c>
      <c r="GQ74" s="22" t="str">
        <f>IF([15]Miesieczne!E73=0,"",[15]Miesieczne!E73)</f>
        <v/>
      </c>
      <c r="GR74" s="6">
        <f>IF([16]Miesieczne!B73=0,".",[16]Miesieczne!B73)</f>
        <v>104</v>
      </c>
      <c r="GS74" s="6" t="str">
        <f>IF([16]Miesieczne!C73=0,"",[16]Miesieczne!C73)</f>
        <v/>
      </c>
      <c r="GT74" s="21">
        <f>IF([16]Miesieczne!D73=0,".",[16]Miesieczne!D73)</f>
        <v>99.2</v>
      </c>
      <c r="GU74" s="22" t="str">
        <f>IF([16]Miesieczne!E73=0,"",[16]Miesieczne!E73)</f>
        <v/>
      </c>
      <c r="GV74" s="6">
        <f>IF([16]Miesieczne!F73=0,".",[16]Miesieczne!F73)</f>
        <v>104.9</v>
      </c>
      <c r="GW74" s="6" t="str">
        <f>IF([16]Miesieczne!G73=0,"",[16]Miesieczne!G73)</f>
        <v/>
      </c>
      <c r="GX74" s="21">
        <f>IF([16]Miesieczne!H73=0,".",[16]Miesieczne!H73)</f>
        <v>97.8</v>
      </c>
      <c r="GY74" s="22" t="str">
        <f>IF([16]Miesieczne!I73=0,"",[16]Miesieczne!I73)</f>
        <v/>
      </c>
      <c r="GZ74" s="6">
        <f>IF([16]Miesieczne!J73=0,".",[16]Miesieczne!J73)</f>
        <v>102.1</v>
      </c>
      <c r="HA74" s="6" t="str">
        <f>IF([16]Miesieczne!K73=0,"",[16]Miesieczne!K73)</f>
        <v/>
      </c>
      <c r="HB74" s="21">
        <f>IF([15]Miesieczne!F73=0,".",[15]Miesieczne!F73)</f>
        <v>100.4</v>
      </c>
      <c r="HC74" s="22" t="str">
        <f>IF([15]Miesieczne!G73=0,"",[15]Miesieczne!G73)</f>
        <v/>
      </c>
      <c r="HD74" s="6">
        <f>IF([16]Miesieczne!L73=0,".",[16]Miesieczne!L73)</f>
        <v>101.1</v>
      </c>
      <c r="HE74" s="22" t="str">
        <f>IF([16]Miesieczne!M73=0,"",[16]Miesieczne!M73)</f>
        <v/>
      </c>
      <c r="HF74" s="6">
        <f>IF([16]Miesieczne!N73=0,".",[16]Miesieczne!N73)</f>
        <v>96.8</v>
      </c>
      <c r="HG74" s="6" t="str">
        <f>IF([16]Miesieczne!O73=0,"",[16]Miesieczne!O73)</f>
        <v/>
      </c>
      <c r="HH74" s="21">
        <f>IF([16]Miesieczne!P73=0,".",[16]Miesieczne!P73)</f>
        <v>101</v>
      </c>
      <c r="HI74" s="22" t="str">
        <f>IF([16]Miesieczne!Q73=0,"",[16]Miesieczne!Q73)</f>
        <v/>
      </c>
      <c r="HJ74" s="6">
        <f>IF([16]Miesieczne!R73=0,".",[16]Miesieczne!R73)</f>
        <v>104.6</v>
      </c>
      <c r="HK74" s="22" t="str">
        <f>IF([16]Miesieczne!S73=0,"",[16]Miesieczne!S73)</f>
        <v/>
      </c>
      <c r="HL74" s="6">
        <f>IF([16]Miesieczne!T73=0,".",[16]Miesieczne!T73)</f>
        <v>99.1</v>
      </c>
      <c r="HM74" s="22" t="str">
        <f>IF([16]Miesieczne!U73=0,"",[16]Miesieczne!U73)</f>
        <v/>
      </c>
      <c r="HN74" s="6">
        <f>IF([15]Miesieczne!H73=0,".",[15]Miesieczne!H73)</f>
        <v>101.6</v>
      </c>
      <c r="HO74" s="6" t="str">
        <f>IF([15]Miesieczne!I73=0,"",[15]Miesieczne!I73)</f>
        <v/>
      </c>
      <c r="HP74" s="21">
        <f>IF([16]Miesieczne!V73=0,".",[16]Miesieczne!V73)</f>
        <v>107</v>
      </c>
      <c r="HQ74" s="22" t="str">
        <f>IF([16]Miesieczne!W73=0,"",[16]Miesieczne!W73)</f>
        <v/>
      </c>
      <c r="HR74" s="6">
        <f>IF([16]Miesieczne!X73=0,".",[16]Miesieczne!X73)</f>
        <v>103.4</v>
      </c>
      <c r="HS74" s="6" t="str">
        <f>IF([16]Miesieczne!Y73=0,"",[16]Miesieczne!Y73)</f>
        <v/>
      </c>
      <c r="HT74" s="21">
        <f>IF([16]Miesieczne!Z73=0,".",[16]Miesieczne!Z73)</f>
        <v>110.6</v>
      </c>
      <c r="HU74" s="22" t="str">
        <f>IF([16]Miesieczne!AA73=0,"",[16]Miesieczne!AA73)</f>
        <v/>
      </c>
      <c r="HV74" s="6">
        <f>IF([16]Miesieczne!AB73=0,".",[16]Miesieczne!AB73)</f>
        <v>101.8</v>
      </c>
      <c r="HW74" s="6" t="str">
        <f>IF([16]Miesieczne!AC73=0,"",[16]Miesieczne!AC73)</f>
        <v/>
      </c>
      <c r="HX74" s="21">
        <f>IF([16]Miesieczne!AD73=0,".",[16]Miesieczne!AD73)</f>
        <v>95.4</v>
      </c>
      <c r="HY74" s="22" t="str">
        <f>IF([16]Miesieczne!AE73=0,"",[16]Miesieczne!AE73)</f>
        <v/>
      </c>
      <c r="HZ74" s="6">
        <f>IF([16]Miesieczne!AF73=0,".",[16]Miesieczne!AF73)</f>
        <v>106.4</v>
      </c>
      <c r="IA74" s="6" t="str">
        <f>IF([16]Miesieczne!AG73=0,"",[16]Miesieczne!AG73)</f>
        <v/>
      </c>
      <c r="IB74" s="19">
        <f>IF([17]Miesieczne!B73=0,".",[17]Miesieczne!B73)</f>
        <v>6110</v>
      </c>
      <c r="IC74" s="58" t="str">
        <f>IF([17]Miesieczne!C73=0,"",[17]Miesieczne!C73)</f>
        <v/>
      </c>
      <c r="ID74" s="3">
        <f>IF([17]Miesieczne!D73=0,".",[17]Miesieczne!D73)</f>
        <v>774</v>
      </c>
      <c r="IE74" s="3" t="str">
        <f>IF([17]Miesieczne!E73=0,"",[17]Miesieczne!E73)</f>
        <v/>
      </c>
      <c r="IF74" s="19">
        <f>IF([18]Miesieczne!B73=0,".",[18]Miesieczne!B73)</f>
        <v>13504</v>
      </c>
      <c r="IG74" s="58" t="str">
        <f>IF([18]Miesieczne!C73=0,"",[18]Miesieczne!C73)</f>
        <v/>
      </c>
      <c r="IH74" s="3">
        <v>2362</v>
      </c>
      <c r="II74" s="3"/>
      <c r="IJ74" s="19">
        <f>IF([19]Wartosci_miesieczne!B73=0,".",[19]Wartosci_miesieczne!B73)</f>
        <v>12886</v>
      </c>
      <c r="IK74" s="22" t="str">
        <f>IF([19]Wartosci_miesieczne!C73=0,"",[19]Wartosci_miesieczne!C73)</f>
        <v/>
      </c>
      <c r="IL74" s="6">
        <f>IF(ROUND([20]Wartosci!B73/1000,1)=0,".",ROUND([20]Wartosci!B73/1000,1))</f>
        <v>42.5</v>
      </c>
      <c r="IM74" s="22" t="str">
        <f>IF([20]Wartosci!C73=0,"",[20]Wartosci!C73)</f>
        <v/>
      </c>
      <c r="IN74" s="21">
        <f>IF([21]Miesieczne!B73=0,".",[21]Miesieczne!B73)</f>
        <v>101.9</v>
      </c>
      <c r="IO74" s="22" t="str">
        <f>IF([21]Miesieczne!C73=0,"",[21]Miesieczne!C73)</f>
        <v/>
      </c>
      <c r="IP74" s="6">
        <f>IF([21]Miesieczne!D73=0,".",[21]Miesieczne!D73)</f>
        <v>104.7</v>
      </c>
      <c r="IQ74" s="6" t="str">
        <f>IF([21]Miesieczne!E73=0,"",[21]Miesieczne!E73)</f>
        <v/>
      </c>
      <c r="IR74" s="21">
        <f>IF([21]Miesieczne!F73=0,".",[21]Miesieczne!F73)</f>
        <v>98.5</v>
      </c>
      <c r="IS74" s="22" t="str">
        <f>IF([21]Miesieczne!G73=0,"",[21]Miesieczne!G73)</f>
        <v/>
      </c>
      <c r="IT74" s="6">
        <f>IF([21]Miesieczne!H73=0,".",[21]Miesieczne!H73)</f>
        <v>102.3</v>
      </c>
      <c r="IU74" s="6" t="str">
        <f>IF([21]Miesieczne!I73=0,"",[21]Miesieczne!I73)</f>
        <v/>
      </c>
      <c r="IV74" s="21">
        <f>IF([21]Ceny_stale_A!B73=0,".",[21]Ceny_stale_A!B73)</f>
        <v>103.5</v>
      </c>
      <c r="IW74" s="95" t="str">
        <f>IF([21]Ceny_stale_A!C73=0,"",[21]Ceny_stale_A!C73)</f>
        <v/>
      </c>
      <c r="IX74" s="6">
        <f>IF([21]Ceny_stale_B!B13=0,".",[21]Ceny_stale_B!B13)</f>
        <v>102.2</v>
      </c>
      <c r="IY74" s="6" t="str">
        <f>IF([21]Ceny_stale_B!C13=0,"",[21]Ceny_stale_B!C13)</f>
        <v/>
      </c>
      <c r="IZ74" s="21">
        <f>IF([21]Miesieczne!J73=0,".",[21]Miesieczne!J73)</f>
        <v>99.2</v>
      </c>
      <c r="JA74" s="22" t="str">
        <f>IF([21]Miesieczne!K73=0,"",[21]Miesieczne!K73)</f>
        <v/>
      </c>
      <c r="JB74" s="6">
        <f>IF([21]Miesieczne!L73=0,".",[21]Miesieczne!L73)</f>
        <v>99.2</v>
      </c>
      <c r="JC74" s="6" t="str">
        <f>IF([21]Miesieczne!M73=0,"",[21]Miesieczne!M73)</f>
        <v/>
      </c>
      <c r="JD74" s="21">
        <f>IF([22]Miesieczne!D73=0,".",[22]Miesieczne!D73)</f>
        <v>61858.2</v>
      </c>
      <c r="JE74" s="22" t="str">
        <f>IF([22]Miesieczne!E73=0,"",[22]Miesieczne!E73)</f>
        <v/>
      </c>
      <c r="JF74" s="6">
        <f>IF([22]Miesieczne!F73=0,".",[22]Miesieczne!F73)</f>
        <v>63813</v>
      </c>
      <c r="JG74" s="6" t="str">
        <f>IF([22]Miesieczne!G73=0,"",[22]Miesieczne!G73)</f>
        <v/>
      </c>
      <c r="JH74" s="21">
        <f>IF([22]Miesieczne!H73=0,".",[22]Miesieczne!H73)</f>
        <v>-1954.8</v>
      </c>
      <c r="JI74" s="22" t="str">
        <f>IF([22]Miesieczne!I73=0,"",[22]Miesieczne!I73)</f>
        <v/>
      </c>
      <c r="JJ74" s="6">
        <f>IF([22]Miesieczne!J73=0,".",[22]Miesieczne!J73)</f>
        <v>109.7</v>
      </c>
      <c r="JK74" s="6" t="str">
        <f>IF([22]Miesieczne!K73=0,"",[22]Miesieczne!K73)</f>
        <v/>
      </c>
      <c r="JL74" s="21">
        <f>IF([22]Miesieczne!L73=0,".",[22]Miesieczne!L73)</f>
        <v>100.1</v>
      </c>
      <c r="JM74" s="22" t="str">
        <f>IF([22]Miesieczne!M73=0,"",[22]Miesieczne!M73)</f>
        <v/>
      </c>
      <c r="JN74" s="6">
        <f>IF([22]Miesieczne!N73=0,".",[22]Miesieczne!N73)</f>
        <v>104.4</v>
      </c>
      <c r="JO74" s="6" t="str">
        <f>IF([22]Miesieczne!O73=0,"",[22]Miesieczne!O73)</f>
        <v/>
      </c>
      <c r="JP74" s="21">
        <f>IF([22]Miesieczne!P73=0,".",[22]Miesieczne!P73)</f>
        <v>99.6</v>
      </c>
      <c r="JQ74" s="6" t="str">
        <f>IF([22]Miesieczne!Q73=0,"",[22]Miesieczne!Q73)</f>
        <v/>
      </c>
      <c r="JR74" s="6"/>
      <c r="JS74" s="25"/>
      <c r="JT74" s="25"/>
    </row>
    <row r="75" spans="1:280" s="4" customFormat="1" ht="15" customHeight="1" x14ac:dyDescent="0.2">
      <c r="A75" s="110" t="s">
        <v>296</v>
      </c>
      <c r="B75" s="19">
        <f>IF([1]Wartosci!B74=0,".",[1]Wartosci!B74)</f>
        <v>38453</v>
      </c>
      <c r="C75" s="58" t="str">
        <f>IF([1]Wartosci!C74=0,"",[1]Wartosci!C74)</f>
        <v/>
      </c>
      <c r="D75" s="19">
        <f>IF([2]Wartosci!B74=0,".",[2]Wartosci!B74)</f>
        <v>5588</v>
      </c>
      <c r="E75" s="58" t="str">
        <f>IF([2]Wartosci!C74=0,"",[2]Wartosci!C74)</f>
        <v/>
      </c>
      <c r="F75" s="64">
        <f>IF([2]Miesieczne_I!B74=0,".",[2]Miesieczne_I!B74)</f>
        <v>99.6</v>
      </c>
      <c r="G75" s="65" t="str">
        <f>IF([2]Miesieczne_I!C74=0,"",[2]Miesieczne_I!C74)</f>
        <v/>
      </c>
      <c r="H75" s="21">
        <f>IF([2]A!B74=0,".",[2]A!B74)</f>
        <v>101</v>
      </c>
      <c r="I75" s="22" t="str">
        <f>IF([2]A!C74=0,"",[2]A!C74)</f>
        <v/>
      </c>
      <c r="J75" s="21">
        <f>IF([2]B!B74=0,".",[2]B!B74)</f>
        <v>100.1</v>
      </c>
      <c r="K75" s="22" t="str">
        <f>IF([2]B!C74=0,"",[2]B!C74)</f>
        <v/>
      </c>
      <c r="L75" s="21">
        <f>IF([3]Wartosci!T74=0,".",[3]Wartosci!T74)</f>
        <v>9.9</v>
      </c>
      <c r="M75" s="22" t="str">
        <f>IF([3]Wartosci!U74=0,"",[3]Wartosci!U74)</f>
        <v/>
      </c>
      <c r="N75" s="24">
        <f>IF([4]Wartosci!B74=0,".",[4]Wartosci!B74)</f>
        <v>4024.95</v>
      </c>
      <c r="O75" s="57" t="str">
        <f>IF([4]Wartosci!C74=0,"",[4]Wartosci!C74)</f>
        <v/>
      </c>
      <c r="P75" s="21">
        <f>IF([4]A!B74=0,".",[4]A!B74)</f>
        <v>103.4</v>
      </c>
      <c r="Q75" s="22" t="str">
        <f>IF([4]A!C74=0,"",[4]A!C74)</f>
        <v/>
      </c>
      <c r="R75" s="21">
        <f>IF([4]B!B74=0,".",[4]B!B74)</f>
        <v>98.3</v>
      </c>
      <c r="S75" s="22" t="str">
        <f>IF([4]B!C74=0,"",[4]B!C74)</f>
        <v/>
      </c>
      <c r="T75" s="63">
        <f>IF([4]Miesieczne!B74=0,".",[4]Miesieczne!B74)</f>
        <v>97.6</v>
      </c>
      <c r="U75" s="63" t="str">
        <f>IF([4]Miesieczne!C74=0,"",[4]Miesieczne!C74)</f>
        <v/>
      </c>
      <c r="V75" s="66">
        <f>IF([4]Miesieczne!D74=0,".",[4]Miesieczne!D74)</f>
        <v>104.1</v>
      </c>
      <c r="W75" s="67" t="str">
        <f>IF([4]Miesieczne!E74=0,"",[4]Miesieczne!E74)</f>
        <v/>
      </c>
      <c r="X75" s="63">
        <f>IF([4]Miesieczne!F74=0,".",[4]Miesieczne!F74)</f>
        <v>98.7</v>
      </c>
      <c r="Y75" s="63" t="str">
        <f>IF([4]Miesieczne!G74=0,"",[4]Miesieczne!G74)</f>
        <v/>
      </c>
      <c r="Z75" s="24">
        <f>IF([5]Wartosci!X74=0,".",[5]Wartosci!X74)</f>
        <v>2056.52</v>
      </c>
      <c r="AA75" s="57" t="str">
        <f>IF([5]Wartosci!Y74=0,"",[5]Wartosci!Y74)</f>
        <v/>
      </c>
      <c r="AB75" s="21">
        <f>IF([5]A!X74=0,".",[5]A!X74)</f>
        <v>103</v>
      </c>
      <c r="AC75" s="22" t="str">
        <f>IF([5]A!Y74=0,"",[5]A!Y74)</f>
        <v/>
      </c>
      <c r="AD75" s="21">
        <f>IF([5]B!X74=0,".",[5]B!X74)</f>
        <v>100.1</v>
      </c>
      <c r="AE75" s="22" t="str">
        <f>IF([5]B!Y74=0,"",[5]B!Y74)</f>
        <v/>
      </c>
      <c r="AF75" s="64">
        <f>IF([5]Miesieczne!B74=0,".",[5]Miesieczne!B74)</f>
        <v>100.4</v>
      </c>
      <c r="AG75" s="64" t="str">
        <f>IF([5]Miesieczne!C74=0,"",[5]Miesieczne!C74)</f>
        <v/>
      </c>
      <c r="AH75" s="66">
        <f>IF([5]Miesieczne!D74=0,".",[5]Miesieczne!D74)</f>
        <v>103.4</v>
      </c>
      <c r="AI75" s="67" t="str">
        <f>IF([5]Miesieczne!E74=0,"",[5]Miesieczne!E74)</f>
        <v/>
      </c>
      <c r="AJ75" s="64">
        <f>IF([5]Miesieczne!F74=0,".",[5]Miesieczne!F74)</f>
        <v>100.6</v>
      </c>
      <c r="AK75" s="64" t="str">
        <f>IF([5]Miesieczne!G74=0,"",[5]Miesieczne!G74)</f>
        <v/>
      </c>
      <c r="AL75" s="24">
        <f>IF([5]Wartosci!AH74=0,".",[5]Wartosci!AH74)</f>
        <v>1173.74</v>
      </c>
      <c r="AM75" s="57" t="str">
        <f>IF([5]Wartosci!AI74=0,"",[5]Wartosci!AI74)</f>
        <v/>
      </c>
      <c r="AN75" s="21">
        <f>IF([5]A!AH74=0,".",[5]A!AH74)</f>
        <v>103</v>
      </c>
      <c r="AO75" s="22" t="str">
        <f>IF([5]A!AI74=0,"",[5]A!AI74)</f>
        <v/>
      </c>
      <c r="AP75" s="21">
        <f>IF([5]B!AH74=0,".",[5]B!AH74)</f>
        <v>98</v>
      </c>
      <c r="AQ75" s="22" t="str">
        <f>IF([5]B!AI74=0,"",[5]B!AI74)</f>
        <v/>
      </c>
      <c r="AR75" s="21">
        <f>IF([5]Miesieczne!H74=0,".",[5]Miesieczne!H74)</f>
        <v>99.4</v>
      </c>
      <c r="AS75" s="22" t="str">
        <f>IF([5]Miesieczne!I74=0,"",[5]Miesieczne!I74)</f>
        <v/>
      </c>
      <c r="AT75" s="21">
        <f>IF([5]Miesieczne!J74=0,".",[5]Miesieczne!J74)</f>
        <v>103.1</v>
      </c>
      <c r="AU75" s="22" t="str">
        <f>IF([5]Miesieczne!K74=0,"",[5]Miesieczne!K74)</f>
        <v/>
      </c>
      <c r="AV75" s="21">
        <f>IF([5]Miesieczne!L74=0,".",[5]Miesieczne!L74)</f>
        <v>98.3</v>
      </c>
      <c r="AW75" s="22" t="str">
        <f>IF([5]Miesieczne!M74=0,"",[5]Miesieczne!M74)</f>
        <v/>
      </c>
      <c r="AX75" s="21">
        <f>IF([6]Miesieczne!B74=0,".",[6]Miesieczne!B74)</f>
        <v>652.4</v>
      </c>
      <c r="AY75" s="22" t="str">
        <f>IF([6]Miesieczne!C74=0,"",[6]Miesieczne!C74)</f>
        <v/>
      </c>
      <c r="AZ75" s="21">
        <f>IF([6]Miesieczne!D74=0,".",[6]Miesieczne!D74)</f>
        <v>1083.2</v>
      </c>
      <c r="BA75" s="22" t="str">
        <f>IF([6]Miesieczne!E74=0,"",[6]Miesieczne!E74)</f>
        <v/>
      </c>
      <c r="BB75" s="21">
        <f>IF([6]Miesieczne!F74=0,".",[6]Miesieczne!F74)</f>
        <v>1094.5</v>
      </c>
      <c r="BC75" s="22" t="str">
        <f>IF([6]Miesieczne!G74=0,"",[6]Miesieczne!G74)</f>
        <v/>
      </c>
      <c r="BD75" s="21">
        <f>IF([7]Miesieczne!B74=0,".",[7]Miesieczne!B74)</f>
        <v>1073.0999999999999</v>
      </c>
      <c r="BE75" s="22" t="str">
        <f>IF([7]Miesieczne!C74=0,"",[7]Miesieczne!C74)</f>
        <v/>
      </c>
      <c r="BF75" s="21">
        <f>IF([7]Miesieczne!D74=0,".",[7]Miesieczne!D74)</f>
        <v>169.8</v>
      </c>
      <c r="BG75" s="22" t="str">
        <f>IF([7]Miesieczne!E74=0,"",[7]Miesieczne!E74)</f>
        <v/>
      </c>
      <c r="BH75" s="24">
        <f>IF([7]Miesieczne!F74=0,".",[7]Miesieczne!F74)</f>
        <v>1.5</v>
      </c>
      <c r="BI75" s="57" t="str">
        <f>IF([7]Miesieczne!G74=0,"",[7]Miesieczne!G74)</f>
        <v/>
      </c>
      <c r="BJ75" s="24">
        <f>IF([7]Miesieczne!H74=0,".",[7]Miesieczne!H74)</f>
        <v>2.5</v>
      </c>
      <c r="BK75" s="57" t="str">
        <f>IF([7]Miesieczne!I74=0,"",[7]Miesieczne!I74)</f>
        <v/>
      </c>
      <c r="BL75" s="24">
        <f>IF([7]Miesieczne!J74=0,".",[7]Miesieczne!J74)</f>
        <v>0.5</v>
      </c>
      <c r="BM75" s="57" t="str">
        <f>IF([7]Miesieczne!K74=0,"",[7]Miesieczne!K74)</f>
        <v/>
      </c>
      <c r="BN75" s="24">
        <f>IF([7]Miesieczne!L74=0,".",[7]Miesieczne!L74)</f>
        <v>1.75</v>
      </c>
      <c r="BO75" s="57" t="str">
        <f>IF([7]Miesieczne!M74=0,"",[7]Miesieczne!M74)</f>
        <v/>
      </c>
      <c r="BP75" s="21">
        <f>IF([7]Miesieczne!N74=0,".",[7]Miesieczne!N74)</f>
        <v>0.5</v>
      </c>
      <c r="BQ75" s="22" t="str">
        <f>IF([7]Miesieczne!O74=0,"",[7]Miesieczne!O74)</f>
        <v/>
      </c>
      <c r="BR75" s="21">
        <f>IF([7]Miesieczne!P74=0,".",[7]Miesieczne!P74)</f>
        <v>1.8</v>
      </c>
      <c r="BS75" s="22" t="str">
        <f>IF([7]Miesieczne!Q74=0,"",[7]Miesieczne!Q74)</f>
        <v/>
      </c>
      <c r="BT75" s="21">
        <f>IF([7]Miesieczne!R74=0,".",[7]Miesieczne!R74)</f>
        <v>0.7</v>
      </c>
      <c r="BU75" s="22" t="str">
        <f>IF([7]Miesieczne!S74=0,"",[7]Miesieczne!S74)</f>
        <v/>
      </c>
      <c r="BV75" s="21">
        <f>IF([7]Miesieczne!T74=0,".",[7]Miesieczne!T74)</f>
        <v>1.7</v>
      </c>
      <c r="BW75" s="22" t="str">
        <f>IF([7]Miesieczne!U74=0,"",[7]Miesieczne!U74)</f>
        <v/>
      </c>
      <c r="BX75" s="21">
        <f>IF([8]Wartosci!B74=0,".",[8]Wartosci!B74)</f>
        <v>7.5</v>
      </c>
      <c r="BY75" s="22" t="str">
        <f>IF([8]Wartosci!C74=0,"",[8]Wartosci!C74)</f>
        <v/>
      </c>
      <c r="BZ75" s="21">
        <f>IF([9]A!B74=0,".",[9]A!B74)</f>
        <v>101.2</v>
      </c>
      <c r="CA75" s="22" t="str">
        <f>IF([9]A!C74=0,"",[9]A!C74)</f>
        <v/>
      </c>
      <c r="CB75" s="21">
        <f>IF([9]B!B74=0,".",[9]B!B74)</f>
        <v>96.9</v>
      </c>
      <c r="CC75" s="22" t="str">
        <f>IF([9]B!C74=0,"",[9]B!C74)</f>
        <v/>
      </c>
      <c r="CD75" s="21">
        <f>IF([9]A!D74=0,".",[9]A!D74)</f>
        <v>96.1</v>
      </c>
      <c r="CE75" s="22" t="str">
        <f>IF([9]A!E74=0,"",[9]A!E74)</f>
        <v/>
      </c>
      <c r="CF75" s="21">
        <f>IF([9]B!D74=0,".",[9]B!D74)</f>
        <v>99.6</v>
      </c>
      <c r="CG75" s="22" t="str">
        <f>IF([9]B!E74=0,"",[9]B!E74)</f>
        <v/>
      </c>
      <c r="CH75" s="21">
        <f>IF([9]A!N74=0,".",[9]A!N74)</f>
        <v>97.8</v>
      </c>
      <c r="CI75" s="22" t="str">
        <f>IF([9]A!O74=0,"",[9]A!O74)</f>
        <v/>
      </c>
      <c r="CJ75" s="21">
        <f>IF([9]B!N74=0,".",[9]B!N74)</f>
        <v>100.8</v>
      </c>
      <c r="CK75" s="22" t="str">
        <f>IF([9]B!O74=0,"",[9]B!O74)</f>
        <v/>
      </c>
      <c r="CL75" s="21">
        <f>IF([9]A!P74=0,".",[9]A!P74)</f>
        <v>84.3</v>
      </c>
      <c r="CM75" s="22" t="str">
        <f>IF([9]A!Q74=0,"",[9]A!Q74)</f>
        <v/>
      </c>
      <c r="CN75" s="21">
        <f>IF([9]B!P74=0,".",[9]B!P74)</f>
        <v>99.3</v>
      </c>
      <c r="CO75" s="22" t="str">
        <f>IF([9]B!Q74=0,"",[9]B!Q74)</f>
        <v/>
      </c>
      <c r="CP75" s="21">
        <f>IF([10]A!B74=0,".",[10]A!B74)</f>
        <v>97.3</v>
      </c>
      <c r="CQ75" s="22" t="str">
        <f>IF([10]A!C74=0,"",[10]A!C74)</f>
        <v/>
      </c>
      <c r="CR75" s="21">
        <f>IF([10]B!B74=0,".",[10]B!B74)</f>
        <v>99.3</v>
      </c>
      <c r="CS75" s="22" t="str">
        <f>IF([10]B!C74=0,"",[10]B!C74)</f>
        <v/>
      </c>
      <c r="CT75" s="21">
        <f>IF([10]C_miesieczne!B74=0,".",[10]C_miesieczne!B74)</f>
        <v>99.4</v>
      </c>
      <c r="CU75" s="22" t="str">
        <f>IF([10]C_miesieczne!C74=0,"",[10]C_miesieczne!C74)</f>
        <v/>
      </c>
      <c r="CV75" s="21">
        <f>IF([10]A!D74=0,".",[10]A!D74)</f>
        <v>92.7</v>
      </c>
      <c r="CW75" s="22" t="str">
        <f>IF([10]A!E74=0,"",[10]A!E74)</f>
        <v/>
      </c>
      <c r="CX75" s="21">
        <f>IF([10]B!D74=0,".",[10]B!D74)</f>
        <v>98.2</v>
      </c>
      <c r="CY75" s="22" t="str">
        <f>IF([10]B!E74=0,"",[10]B!E74)</f>
        <v/>
      </c>
      <c r="CZ75" s="21">
        <f>IF([10]C_miesieczne!D74=0,".",[10]C_miesieczne!D74)</f>
        <v>93.1</v>
      </c>
      <c r="DA75" s="22" t="str">
        <f>IF([10]C_miesieczne!E74=0,"",[10]C_miesieczne!E74)</f>
        <v/>
      </c>
      <c r="DB75" s="21">
        <f>IF([10]A!H74=0,".",[10]A!H74)</f>
        <v>96.9</v>
      </c>
      <c r="DC75" s="22" t="str">
        <f>IF([10]A!I74=0,"",[10]A!I74)</f>
        <v/>
      </c>
      <c r="DD75" s="21">
        <f>IF([10]B!H74=0,".",[10]B!H74)</f>
        <v>99.3</v>
      </c>
      <c r="DE75" s="22" t="str">
        <f>IF([10]B!I74=0,"",[10]B!I74)</f>
        <v/>
      </c>
      <c r="DF75" s="21">
        <f>IF([10]C_miesieczne!F74=0,".",[10]C_miesieczne!F74)</f>
        <v>99.4</v>
      </c>
      <c r="DG75" s="22" t="str">
        <f>IF([10]C_miesieczne!G74=0,"",[10]C_miesieczne!G74)</f>
        <v/>
      </c>
      <c r="DH75" s="21">
        <f>IF([10]A!BB74=0,".",[10]A!BB74)</f>
        <v>100.8</v>
      </c>
      <c r="DI75" s="22" t="str">
        <f>IF([10]A!BC74=0,"",[10]A!BC74)</f>
        <v/>
      </c>
      <c r="DJ75" s="21">
        <f>IF([10]B!BB74=0,".",[10]B!BB74)</f>
        <v>99.7</v>
      </c>
      <c r="DK75" s="22" t="str">
        <f>IF([10]B!BC74=0,"",[10]B!BC74)</f>
        <v/>
      </c>
      <c r="DL75" s="21">
        <f>IF([10]C_miesieczne!H74=0,".",[10]C_miesieczne!H74)</f>
        <v>100.7</v>
      </c>
      <c r="DM75" s="22" t="str">
        <f>IF([10]C_miesieczne!I74=0,"",[10]C_miesieczne!I74)</f>
        <v/>
      </c>
      <c r="DN75" s="21">
        <f>IF([10]A!BD74=0,".",[10]A!BD74)</f>
        <v>101.5</v>
      </c>
      <c r="DO75" s="22" t="str">
        <f>IF([10]A!BE74=0,"",[10]A!BE74)</f>
        <v/>
      </c>
      <c r="DP75" s="21">
        <f>IF([10]B!BD74=0,".",[10]B!BD74)</f>
        <v>100.1</v>
      </c>
      <c r="DQ75" s="22" t="str">
        <f>IF([10]B!BE74=0,"",[10]B!BE74)</f>
        <v/>
      </c>
      <c r="DR75" s="21">
        <f>IF([10]C_miesieczne!J74=0,".",[10]C_miesieczne!J74)</f>
        <v>101.3</v>
      </c>
      <c r="DS75" s="22" t="str">
        <f>IF([10]C_miesieczne!K74=0,"",[10]C_miesieczne!K74)</f>
        <v/>
      </c>
      <c r="DT75" s="21">
        <f>IF([11]A_Prod_bud_mont!B74=0,".",[11]A_Prod_bud_mont!B74)</f>
        <v>99.4</v>
      </c>
      <c r="DU75" s="22" t="str">
        <f>IF([11]A_Prod_bud_mont!C74=0,"",[11]A_Prod_bud_mont!C74)</f>
        <v/>
      </c>
      <c r="DV75" s="21">
        <f>IF([11]B_Prod_bud_mont!B74=0,".",[11]B_Prod_bud_mont!B74)</f>
        <v>99.9</v>
      </c>
      <c r="DW75" s="22" t="str">
        <f>IF([11]B_Prod_bud_mont!C74=0,"",[11]B_Prod_bud_mont!C74)</f>
        <v/>
      </c>
      <c r="DX75" s="21">
        <f>IF([11]Miesieczne!B74=0,".",[11]Miesieczne!B74)</f>
        <v>99.5</v>
      </c>
      <c r="DY75" s="22" t="str">
        <f>IF([11]Miesieczne!C74=0,"",[11]Miesieczne!C74)</f>
        <v/>
      </c>
      <c r="DZ75" s="21">
        <f>IF([12]A!B74=0,".",[12]A!B74)</f>
        <v>99.4</v>
      </c>
      <c r="EA75" s="22" t="str">
        <f>IF([12]A!C74=0,"",[12]A!C74)</f>
        <v/>
      </c>
      <c r="EB75" s="21">
        <f>IF([12]B!B74=0,".",[12]B!B74)</f>
        <v>99.6</v>
      </c>
      <c r="EC75" s="22" t="str">
        <f>IF([12]B!C74=0,"",[12]B!C74)</f>
        <v/>
      </c>
      <c r="ED75" s="21">
        <f>IF([12]C!B74=0,".",[12]C!B74)</f>
        <v>99.9</v>
      </c>
      <c r="EE75" s="22" t="str">
        <f>IF([12]C!C74=0,"",[12]C!C74)</f>
        <v/>
      </c>
      <c r="EF75" s="21">
        <f>IF([13]Miesieczne!B74=0,".",[13]Miesieczne!B74)</f>
        <v>106</v>
      </c>
      <c r="EG75" s="6" t="str">
        <f>IF([13]Miesieczne!C74=0,"",[13]Miesieczne!C74)</f>
        <v/>
      </c>
      <c r="EH75" s="21">
        <f>IF([13]Miesieczne!D74=0,".",[13]Miesieczne!D74)</f>
        <v>105.2</v>
      </c>
      <c r="EI75" s="22" t="str">
        <f>IF([13]Miesieczne!E74=0,"",[13]Miesieczne!E74)</f>
        <v/>
      </c>
      <c r="EJ75" s="6">
        <f>IF([13]Miesieczne!F74=0,".",[13]Miesieczne!F74)</f>
        <v>102.3</v>
      </c>
      <c r="EK75" s="6" t="str">
        <f>IF([13]Miesieczne!G74=0,"",[13]Miesieczne!G74)</f>
        <v/>
      </c>
      <c r="EL75" s="21">
        <f>IF([13]Miesieczne!H74=0,".",[13]Miesieczne!H74)</f>
        <v>97.8</v>
      </c>
      <c r="EM75" s="22" t="str">
        <f>IF([13]Miesieczne!I74=0,"",[13]Miesieczne!I74)</f>
        <v/>
      </c>
      <c r="EN75" s="6">
        <f>IF([13]Miesieczne!J74=0,".",[13]Miesieczne!J74)</f>
        <v>103.6</v>
      </c>
      <c r="EO75" s="22" t="str">
        <f>IF([13]Miesieczne!K74=0,"",[13]Miesieczne!K74)</f>
        <v/>
      </c>
      <c r="EP75" s="13">
        <v>419.36</v>
      </c>
      <c r="EQ75" s="57"/>
      <c r="ER75" s="13">
        <v>376.85</v>
      </c>
      <c r="ES75" s="13"/>
      <c r="ET75" s="24">
        <v>389.29</v>
      </c>
      <c r="EU75" s="57"/>
      <c r="EV75" s="6">
        <f>IF([14]Wskazniki!B74=0,".",[14]Wskazniki!B74)</f>
        <v>92.3</v>
      </c>
      <c r="EW75" s="22" t="str">
        <f>IF([14]Wskazniki!C74=0,"",[14]Wskazniki!C74)</f>
        <v/>
      </c>
      <c r="EX75" s="21">
        <f>IF([14]Wskazniki!D74=0,".",[14]Wskazniki!D74)</f>
        <v>98.5</v>
      </c>
      <c r="EY75" s="22" t="str">
        <f>IF([14]Wskazniki!E74=0,"",[14]Wskazniki!E74)</f>
        <v/>
      </c>
      <c r="EZ75" s="6">
        <f>IF([14]Wskazniki!H74=0,".",[14]Wskazniki!H74)</f>
        <v>92.6</v>
      </c>
      <c r="FA75" s="22" t="str">
        <f>IF([14]Wskazniki!I74=0,"",[14]Wskazniki!I74)</f>
        <v/>
      </c>
      <c r="FB75" s="21">
        <f>IF([14]Wskazniki!BB74=0,".",[14]Wskazniki!BB74)</f>
        <v>84.6</v>
      </c>
      <c r="FC75" s="22" t="str">
        <f>IF([14]Wskazniki!BC74=0,"",[14]Wskazniki!BC74)</f>
        <v/>
      </c>
      <c r="FD75" s="6">
        <f>IF([14]Wskazniki!BD74=0,".",[14]Wskazniki!BD74)</f>
        <v>99.8</v>
      </c>
      <c r="FE75" s="22" t="str">
        <f>IF([14]Wskazniki!BE74=0,"",[14]Wskazniki!BE74)</f>
        <v/>
      </c>
      <c r="FF75" s="21">
        <f>IF([15]Miesieczne!B74=0,".",[15]Miesieczne!B74)</f>
        <v>105.8</v>
      </c>
      <c r="FG75" s="22" t="str">
        <f>IF([15]Miesieczne!C74=0,"",[15]Miesieczne!C74)</f>
        <v/>
      </c>
      <c r="FH75" s="6">
        <f>IF([16]A!B74=0,".",[16]A!B74)</f>
        <v>105.3</v>
      </c>
      <c r="FI75" s="22" t="str">
        <f>IF([16]A!C74=0,"",[16]A!C74)</f>
        <v/>
      </c>
      <c r="FJ75" s="21">
        <f>IF([16]A!D74=0,".",[16]A!D74)</f>
        <v>100.1</v>
      </c>
      <c r="FK75" s="22" t="str">
        <f>IF([16]A!E74=0,"",[16]A!E74)</f>
        <v/>
      </c>
      <c r="FL75" s="6">
        <f>IF([16]A!H74=0,".",[16]A!H74)</f>
        <v>106.1</v>
      </c>
      <c r="FM75" s="22" t="str">
        <f>IF([16]A!I74=0,"",[16]A!I74)</f>
        <v/>
      </c>
      <c r="FN75" s="21">
        <f>IF([16]A!BB74=0,".",[16]A!BB74)</f>
        <v>101</v>
      </c>
      <c r="FO75" s="95" t="str">
        <f>IF([16]A!BC74=0,"",[16]A!BC74)</f>
        <v/>
      </c>
      <c r="FP75" s="6">
        <f>IF([16]A!BD74=0,".",[16]A!BD74)</f>
        <v>103.3</v>
      </c>
      <c r="FQ75" s="22" t="str">
        <f>IF([16]A!BE74=0,"",[16]A!BE74)</f>
        <v/>
      </c>
      <c r="FR75" s="21">
        <f>IF([15]A!B74=0,".",[15]A!B74)</f>
        <v>104.8</v>
      </c>
      <c r="FS75" s="22" t="str">
        <f>IF([15]A!C74=0,"",[15]A!C74)</f>
        <v/>
      </c>
      <c r="FT75" s="6">
        <f>IF([16]B!B74=0,".",[16]B!B74)</f>
        <v>92.9</v>
      </c>
      <c r="FU75" s="22" t="str">
        <f>IF([16]B!C74=0,"",[16]B!C74)</f>
        <v/>
      </c>
      <c r="FV75" s="21">
        <f>IF([16]B!D74=0,".",[16]B!D74)</f>
        <v>101.4</v>
      </c>
      <c r="FW75" s="22" t="str">
        <f>IF([16]B!E74=0,"",[16]B!E74)</f>
        <v/>
      </c>
      <c r="FX75" s="6">
        <f>IF([16]B!H74=0,".",[16]B!H74)</f>
        <v>91.7</v>
      </c>
      <c r="FY75" s="22" t="str">
        <f>IF([16]B!I74=0,"",[16]B!I74)</f>
        <v/>
      </c>
      <c r="FZ75" s="21">
        <f>IF([16]B!BB74=0,".",[16]B!BB74)</f>
        <v>100.8</v>
      </c>
      <c r="GA75" s="22" t="str">
        <f>IF([16]B!BC74=0,"",[16]B!BC74)</f>
        <v/>
      </c>
      <c r="GB75" s="6">
        <f>IF([16]B!BD74=0,".",[16]B!BD74)</f>
        <v>97.6</v>
      </c>
      <c r="GC75" s="22" t="str">
        <f>IF([16]B!BE74=0,"",[16]B!BE74)</f>
        <v/>
      </c>
      <c r="GD75" s="21">
        <f>IF([15]B!B74=0,".",[15]B!B74)</f>
        <v>99.2</v>
      </c>
      <c r="GE75" s="22" t="str">
        <f>IF([15]B!C74=0,"",[15]B!C74)</f>
        <v/>
      </c>
      <c r="GF75" s="6">
        <f>IF([14]Miesieczne!B74=0,".",[14]Miesieczne!B74)</f>
        <v>98.6</v>
      </c>
      <c r="GG75" s="6" t="str">
        <f>IF([14]Miesieczne!C74=0,"",[14]Miesieczne!C74)</f>
        <v/>
      </c>
      <c r="GH75" s="21">
        <f>IF([14]Miesieczne!D74=0,".",[14]Miesieczne!D74)</f>
        <v>100</v>
      </c>
      <c r="GI75" s="22" t="str">
        <f>IF([14]Miesieczne!E74=0,"",[14]Miesieczne!E74)</f>
        <v/>
      </c>
      <c r="GJ75" s="6">
        <f>IF([14]Miesieczne!F74=0,".",[14]Miesieczne!F74)</f>
        <v>98.3</v>
      </c>
      <c r="GK75" s="6" t="str">
        <f>IF([14]Miesieczne!G74=0,"",[14]Miesieczne!G74)</f>
        <v/>
      </c>
      <c r="GL75" s="21">
        <f>IF([14]Miesieczne!H74=0,".",[14]Miesieczne!H74)</f>
        <v>101.5</v>
      </c>
      <c r="GM75" s="22" t="str">
        <f>IF([14]Miesieczne!I74=0,"",[14]Miesieczne!I74)</f>
        <v/>
      </c>
      <c r="GN75" s="6">
        <f>IF([14]Miesieczne!J74=0,".",[14]Miesieczne!J74)</f>
        <v>100.4</v>
      </c>
      <c r="GO75" s="6" t="str">
        <f>IF([14]Miesieczne!K74=0,"",[14]Miesieczne!K74)</f>
        <v/>
      </c>
      <c r="GP75" s="21">
        <f>IF([15]Miesieczne!D74=0,".",[15]Miesieczne!D74)</f>
        <v>101.3</v>
      </c>
      <c r="GQ75" s="22" t="str">
        <f>IF([15]Miesieczne!E74=0,"",[15]Miesieczne!E74)</f>
        <v/>
      </c>
      <c r="GR75" s="6">
        <f>IF([16]Miesieczne!B74=0,".",[16]Miesieczne!B74)</f>
        <v>103.1</v>
      </c>
      <c r="GS75" s="6" t="str">
        <f>IF([16]Miesieczne!C74=0,"",[16]Miesieczne!C74)</f>
        <v/>
      </c>
      <c r="GT75" s="21">
        <f>IF([16]Miesieczne!D74=0,".",[16]Miesieczne!D74)</f>
        <v>97.6</v>
      </c>
      <c r="GU75" s="22" t="str">
        <f>IF([16]Miesieczne!E74=0,"",[16]Miesieczne!E74)</f>
        <v/>
      </c>
      <c r="GV75" s="6">
        <f>IF([16]Miesieczne!F74=0,".",[16]Miesieczne!F74)</f>
        <v>103.8</v>
      </c>
      <c r="GW75" s="6" t="str">
        <f>IF([16]Miesieczne!G74=0,"",[16]Miesieczne!G74)</f>
        <v/>
      </c>
      <c r="GX75" s="21">
        <f>IF([16]Miesieczne!H74=0,".",[16]Miesieczne!H74)</f>
        <v>100.5</v>
      </c>
      <c r="GY75" s="22" t="str">
        <f>IF([16]Miesieczne!I74=0,"",[16]Miesieczne!I74)</f>
        <v/>
      </c>
      <c r="GZ75" s="6">
        <f>IF([16]Miesieczne!J74=0,".",[16]Miesieczne!J74)</f>
        <v>101.7</v>
      </c>
      <c r="HA75" s="6" t="str">
        <f>IF([16]Miesieczne!K74=0,"",[16]Miesieczne!K74)</f>
        <v/>
      </c>
      <c r="HB75" s="21">
        <f>IF([15]Miesieczne!F74=0,".",[15]Miesieczne!F74)</f>
        <v>103.8</v>
      </c>
      <c r="HC75" s="22" t="str">
        <f>IF([15]Miesieczne!G74=0,"",[15]Miesieczne!G74)</f>
        <v/>
      </c>
      <c r="HD75" s="6">
        <f>IF([16]Miesieczne!L74=0,".",[16]Miesieczne!L74)</f>
        <v>98.1</v>
      </c>
      <c r="HE75" s="22" t="str">
        <f>IF([16]Miesieczne!M74=0,"",[16]Miesieczne!M74)</f>
        <v/>
      </c>
      <c r="HF75" s="6">
        <f>IF([16]Miesieczne!N74=0,".",[16]Miesieczne!N74)</f>
        <v>103</v>
      </c>
      <c r="HG75" s="6" t="str">
        <f>IF([16]Miesieczne!O74=0,"",[16]Miesieczne!O74)</f>
        <v/>
      </c>
      <c r="HH75" s="21">
        <f>IF([16]Miesieczne!P74=0,".",[16]Miesieczne!P74)</f>
        <v>97.8</v>
      </c>
      <c r="HI75" s="22" t="str">
        <f>IF([16]Miesieczne!Q74=0,"",[16]Miesieczne!Q74)</f>
        <v/>
      </c>
      <c r="HJ75" s="6">
        <f>IF([16]Miesieczne!R74=0,".",[16]Miesieczne!R74)</f>
        <v>100.7</v>
      </c>
      <c r="HK75" s="22" t="str">
        <f>IF([16]Miesieczne!S74=0,"",[16]Miesieczne!S74)</f>
        <v/>
      </c>
      <c r="HL75" s="6">
        <f>IF([16]Miesieczne!T74=0,".",[16]Miesieczne!T74)</f>
        <v>99.8</v>
      </c>
      <c r="HM75" s="22" t="str">
        <f>IF([16]Miesieczne!U74=0,"",[16]Miesieczne!U74)</f>
        <v/>
      </c>
      <c r="HN75" s="6">
        <f>IF([15]Miesieczne!H74=0,".",[15]Miesieczne!H74)</f>
        <v>102.3</v>
      </c>
      <c r="HO75" s="6" t="str">
        <f>IF([15]Miesieczne!I74=0,"",[15]Miesieczne!I74)</f>
        <v/>
      </c>
      <c r="HP75" s="21">
        <f>IF([16]Miesieczne!V74=0,".",[16]Miesieczne!V74)</f>
        <v>91.6</v>
      </c>
      <c r="HQ75" s="22" t="str">
        <f>IF([16]Miesieczne!W74=0,"",[16]Miesieczne!W74)</f>
        <v/>
      </c>
      <c r="HR75" s="6">
        <f>IF([16]Miesieczne!X74=0,".",[16]Miesieczne!X74)</f>
        <v>107.6</v>
      </c>
      <c r="HS75" s="6" t="str">
        <f>IF([16]Miesieczne!Y74=0,"",[16]Miesieczne!Y74)</f>
        <v/>
      </c>
      <c r="HT75" s="21">
        <f>IF([16]Miesieczne!Z74=0,".",[16]Miesieczne!Z74)</f>
        <v>85.7</v>
      </c>
      <c r="HU75" s="22" t="str">
        <f>IF([16]Miesieczne!AA74=0,"",[16]Miesieczne!AA74)</f>
        <v/>
      </c>
      <c r="HV75" s="6">
        <f>IF([16]Miesieczne!AB74=0,".",[16]Miesieczne!AB74)</f>
        <v>90.8</v>
      </c>
      <c r="HW75" s="6" t="str">
        <f>IF([16]Miesieczne!AC74=0,"",[16]Miesieczne!AC74)</f>
        <v/>
      </c>
      <c r="HX75" s="21">
        <f>IF([16]Miesieczne!AD74=0,".",[16]Miesieczne!AD74)</f>
        <v>111.2</v>
      </c>
      <c r="HY75" s="22" t="str">
        <f>IF([16]Miesieczne!AE74=0,"",[16]Miesieczne!AE74)</f>
        <v/>
      </c>
      <c r="HZ75" s="6">
        <f>IF([16]Miesieczne!AF74=0,".",[16]Miesieczne!AF74)</f>
        <v>89.2</v>
      </c>
      <c r="IA75" s="6" t="str">
        <f>IF([16]Miesieczne!AG74=0,"",[16]Miesieczne!AG74)</f>
        <v/>
      </c>
      <c r="IB75" s="19">
        <f>IF([17]Miesieczne!B74=0,".",[17]Miesieczne!B74)</f>
        <v>5644</v>
      </c>
      <c r="IC75" s="58" t="str">
        <f>IF([17]Miesieczne!C74=0,"",[17]Miesieczne!C74)</f>
        <v/>
      </c>
      <c r="ID75" s="3">
        <f>IF([17]Miesieczne!D74=0,".",[17]Miesieczne!D74)</f>
        <v>707</v>
      </c>
      <c r="IE75" s="3" t="str">
        <f>IF([17]Miesieczne!E74=0,"",[17]Miesieczne!E74)</f>
        <v/>
      </c>
      <c r="IF75" s="19">
        <f>IF([18]Miesieczne!B74=0,".",[18]Miesieczne!B74)</f>
        <v>13238</v>
      </c>
      <c r="IG75" s="58" t="str">
        <f>IF([18]Miesieczne!C74=0,"",[18]Miesieczne!C74)</f>
        <v/>
      </c>
      <c r="IH75" s="3">
        <v>2297</v>
      </c>
      <c r="II75" s="3"/>
      <c r="IJ75" s="19">
        <f>IF([19]Wartosci_miesieczne!B74=0,".",[19]Wartosci_miesieczne!B74)</f>
        <v>11215</v>
      </c>
      <c r="IK75" s="22" t="str">
        <f>IF([19]Wartosci_miesieczne!C74=0,"",[19]Wartosci_miesieczne!C74)</f>
        <v/>
      </c>
      <c r="IL75" s="6">
        <f>IF(ROUND([20]Wartosci!B74/1000,1)=0,".",ROUND([20]Wartosci!B74/1000,1))</f>
        <v>41.9</v>
      </c>
      <c r="IM75" s="22" t="str">
        <f>IF([20]Wartosci!C74=0,"",[20]Wartosci!C74)</f>
        <v/>
      </c>
      <c r="IN75" s="21">
        <f>IF([21]Miesieczne!B74=0,".",[21]Miesieczne!B74)</f>
        <v>100.7</v>
      </c>
      <c r="IO75" s="22" t="str">
        <f>IF([21]Miesieczne!C74=0,"",[21]Miesieczne!C74)</f>
        <v/>
      </c>
      <c r="IP75" s="6">
        <f>IF([21]Miesieczne!D74=0,".",[21]Miesieczne!D74)</f>
        <v>104.1</v>
      </c>
      <c r="IQ75" s="6" t="str">
        <f>IF([21]Miesieczne!E74=0,"",[21]Miesieczne!E74)</f>
        <v/>
      </c>
      <c r="IR75" s="21">
        <f>IF([21]Miesieczne!F74=0,".",[21]Miesieczne!F74)</f>
        <v>99.2</v>
      </c>
      <c r="IS75" s="22" t="str">
        <f>IF([21]Miesieczne!G74=0,"",[21]Miesieczne!G74)</f>
        <v/>
      </c>
      <c r="IT75" s="6">
        <f>IF([21]Miesieczne!H74=0,".",[21]Miesieczne!H74)</f>
        <v>100.4</v>
      </c>
      <c r="IU75" s="6" t="str">
        <f>IF([21]Miesieczne!I74=0,"",[21]Miesieczne!I74)</f>
        <v/>
      </c>
      <c r="IV75" s="21">
        <f>IF([21]Ceny_stale_A!B74=0,".",[21]Ceny_stale_A!B74)</f>
        <v>102</v>
      </c>
      <c r="IW75" s="95" t="str">
        <f>IF([21]Ceny_stale_A!C74=0,"",[21]Ceny_stale_A!C74)</f>
        <v/>
      </c>
      <c r="IX75" s="6">
        <f>IF([21]Ceny_stale_B!B14=0,".",[21]Ceny_stale_B!B14)</f>
        <v>98.2</v>
      </c>
      <c r="IY75" s="6" t="str">
        <f>IF([21]Ceny_stale_B!C14=0,"",[21]Ceny_stale_B!C14)</f>
        <v/>
      </c>
      <c r="IZ75" s="21">
        <f>IF([21]Miesieczne!J74=0,".",[21]Miesieczne!J74)</f>
        <v>99.7</v>
      </c>
      <c r="JA75" s="22" t="str">
        <f>IF([21]Miesieczne!K74=0,"",[21]Miesieczne!K74)</f>
        <v/>
      </c>
      <c r="JB75" s="6">
        <f>IF([21]Miesieczne!L74=0,".",[21]Miesieczne!L74)</f>
        <v>100.5</v>
      </c>
      <c r="JC75" s="6" t="str">
        <f>IF([21]Miesieczne!M74=0,"",[21]Miesieczne!M74)</f>
        <v/>
      </c>
      <c r="JD75" s="21">
        <f>IF([22]Miesieczne!D74=0,".",[22]Miesieczne!D74)</f>
        <v>56006.2</v>
      </c>
      <c r="JE75" s="22" t="str">
        <f>IF([22]Miesieczne!E74=0,"",[22]Miesieczne!E74)</f>
        <v/>
      </c>
      <c r="JF75" s="6">
        <f>IF([22]Miesieczne!F74=0,".",[22]Miesieczne!F74)</f>
        <v>56835.9</v>
      </c>
      <c r="JG75" s="6" t="str">
        <f>IF([22]Miesieczne!G74=0,"",[22]Miesieczne!G74)</f>
        <v/>
      </c>
      <c r="JH75" s="21">
        <f>IF([22]Miesieczne!H74=0,".",[22]Miesieczne!H74)</f>
        <v>-829.7</v>
      </c>
      <c r="JI75" s="22" t="str">
        <f>IF([22]Miesieczne!I74=0,"",[22]Miesieczne!I74)</f>
        <v/>
      </c>
      <c r="JJ75" s="6">
        <f>IF([22]Miesieczne!J74=0,".",[22]Miesieczne!J74)</f>
        <v>104.3</v>
      </c>
      <c r="JK75" s="6" t="str">
        <f>IF([22]Miesieczne!K74=0,"",[22]Miesieczne!K74)</f>
        <v/>
      </c>
      <c r="JL75" s="21">
        <f>IF([22]Miesieczne!L74=0,".",[22]Miesieczne!L74)</f>
        <v>86</v>
      </c>
      <c r="JM75" s="22" t="str">
        <f>IF([22]Miesieczne!M74=0,"",[22]Miesieczne!M74)</f>
        <v/>
      </c>
      <c r="JN75" s="6">
        <f>IF([22]Miesieczne!N74=0,".",[22]Miesieczne!N74)</f>
        <v>106</v>
      </c>
      <c r="JO75" s="6" t="str">
        <f>IF([22]Miesieczne!O74=0,"",[22]Miesieczne!O74)</f>
        <v/>
      </c>
      <c r="JP75" s="21">
        <f>IF([22]Miesieczne!P74=0,".",[22]Miesieczne!P74)</f>
        <v>91.2</v>
      </c>
      <c r="JQ75" s="6" t="str">
        <f>IF([22]Miesieczne!Q74=0,"",[22]Miesieczne!Q74)</f>
        <v/>
      </c>
      <c r="JR75" s="6"/>
      <c r="JS75" s="25"/>
      <c r="JT75" s="25"/>
    </row>
    <row r="76" spans="1:280" s="4" customFormat="1" ht="15" customHeight="1" x14ac:dyDescent="0.2">
      <c r="A76" s="110" t="s">
        <v>297</v>
      </c>
      <c r="B76" s="19">
        <f>IF([1]Wartosci!B75=0,".",[1]Wartosci!B75)</f>
        <v>38455</v>
      </c>
      <c r="C76" s="58" t="str">
        <f>IF([1]Wartosci!C75=0,"",[1]Wartosci!C75)</f>
        <v/>
      </c>
      <c r="D76" s="19">
        <f>IF([2]Wartosci!B75=0,".",[2]Wartosci!B75)</f>
        <v>5593</v>
      </c>
      <c r="E76" s="58" t="str">
        <f>IF([2]Wartosci!C75=0,"",[2]Wartosci!C75)</f>
        <v/>
      </c>
      <c r="F76" s="64">
        <f>IF([2]Miesieczne_I!B75=0,".",[2]Miesieczne_I!B75)</f>
        <v>99.7</v>
      </c>
      <c r="G76" s="65" t="str">
        <f>IF([2]Miesieczne_I!C75=0,"",[2]Miesieczne_I!C75)</f>
        <v/>
      </c>
      <c r="H76" s="21">
        <f>IF([2]A!B75=0,".",[2]A!B75)</f>
        <v>101</v>
      </c>
      <c r="I76" s="22" t="str">
        <f>IF([2]A!C75=0,"",[2]A!C75)</f>
        <v/>
      </c>
      <c r="J76" s="21">
        <f>IF([2]B!B75=0,".",[2]B!B75)</f>
        <v>100.1</v>
      </c>
      <c r="K76" s="22" t="str">
        <f>IF([2]B!C75=0,"",[2]B!C75)</f>
        <v/>
      </c>
      <c r="L76" s="21">
        <f>IF([3]Wartosci!T75=0,".",[3]Wartosci!T75)</f>
        <v>9.6999999999999993</v>
      </c>
      <c r="M76" s="22" t="str">
        <f>IF([3]Wartosci!U75=0,"",[3]Wartosci!U75)</f>
        <v/>
      </c>
      <c r="N76" s="24">
        <f>IF([4]Wartosci!B75=0,".",[4]Wartosci!B75)</f>
        <v>4059.19</v>
      </c>
      <c r="O76" s="57" t="str">
        <f>IF([4]Wartosci!C75=0,"",[4]Wartosci!C75)</f>
        <v/>
      </c>
      <c r="P76" s="21">
        <f>IF([4]A!B75=0,".",[4]A!B75)</f>
        <v>104.1</v>
      </c>
      <c r="Q76" s="22" t="str">
        <f>IF([4]A!C75=0,"",[4]A!C75)</f>
        <v/>
      </c>
      <c r="R76" s="21">
        <f>IF([4]B!B75=0,".",[4]B!B75)</f>
        <v>100.9</v>
      </c>
      <c r="S76" s="22" t="str">
        <f>IF([4]B!C75=0,"",[4]B!C75)</f>
        <v/>
      </c>
      <c r="T76" s="63">
        <f>IF([4]Miesieczne!B75=0,".",[4]Miesieczne!B75)</f>
        <v>98.8</v>
      </c>
      <c r="U76" s="63" t="str">
        <f>IF([4]Miesieczne!C75=0,"",[4]Miesieczne!C75)</f>
        <v/>
      </c>
      <c r="V76" s="66">
        <f>IF([4]Miesieczne!D75=0,".",[4]Miesieczne!D75)</f>
        <v>105.2</v>
      </c>
      <c r="W76" s="67" t="str">
        <f>IF([4]Miesieczne!E75=0,"",[4]Miesieczne!E75)</f>
        <v/>
      </c>
      <c r="X76" s="63">
        <f>IF([4]Miesieczne!F75=0,".",[4]Miesieczne!F75)</f>
        <v>101.2</v>
      </c>
      <c r="Y76" s="63" t="str">
        <f>IF([4]Miesieczne!G75=0,"",[4]Miesieczne!G75)</f>
        <v/>
      </c>
      <c r="Z76" s="24">
        <f>IF([5]Wartosci!X75=0,".",[5]Wartosci!X75)</f>
        <v>2063.5300000000002</v>
      </c>
      <c r="AA76" s="57" t="str">
        <f>IF([5]Wartosci!Y75=0,"",[5]Wartosci!Y75)</f>
        <v/>
      </c>
      <c r="AB76" s="21">
        <f>IF([5]A!X75=0,".",[5]A!X75)</f>
        <v>103.1</v>
      </c>
      <c r="AC76" s="22" t="str">
        <f>IF([5]A!Y75=0,"",[5]A!Y75)</f>
        <v/>
      </c>
      <c r="AD76" s="21">
        <f>IF([5]B!X75=0,".",[5]B!X75)</f>
        <v>100.3</v>
      </c>
      <c r="AE76" s="22" t="str">
        <f>IF([5]B!Y75=0,"",[5]B!Y75)</f>
        <v/>
      </c>
      <c r="AF76" s="64">
        <f>IF([5]Miesieczne!B75=0,".",[5]Miesieczne!B75)</f>
        <v>100.8</v>
      </c>
      <c r="AG76" s="64" t="str">
        <f>IF([5]Miesieczne!C75=0,"",[5]Miesieczne!C75)</f>
        <v/>
      </c>
      <c r="AH76" s="66">
        <f>IF([5]Miesieczne!D75=0,".",[5]Miesieczne!D75)</f>
        <v>103.3</v>
      </c>
      <c r="AI76" s="67" t="str">
        <f>IF([5]Miesieczne!E75=0,"",[5]Miesieczne!E75)</f>
        <v/>
      </c>
      <c r="AJ76" s="64">
        <f>IF([5]Miesieczne!F75=0,".",[5]Miesieczne!F75)</f>
        <v>100.2</v>
      </c>
      <c r="AK76" s="64" t="str">
        <f>IF([5]Miesieczne!G75=0,"",[5]Miesieczne!G75)</f>
        <v/>
      </c>
      <c r="AL76" s="24">
        <f>IF([5]Wartosci!AH75=0,".",[5]Wartosci!AH75)</f>
        <v>1176.02</v>
      </c>
      <c r="AM76" s="57" t="str">
        <f>IF([5]Wartosci!AI75=0,"",[5]Wartosci!AI75)</f>
        <v/>
      </c>
      <c r="AN76" s="21">
        <f>IF([5]A!AH75=0,".",[5]A!AH75)</f>
        <v>103.1</v>
      </c>
      <c r="AO76" s="22" t="str">
        <f>IF([5]A!AI75=0,"",[5]A!AI75)</f>
        <v/>
      </c>
      <c r="AP76" s="21">
        <f>IF([5]B!AH75=0,".",[5]B!AH75)</f>
        <v>100.2</v>
      </c>
      <c r="AQ76" s="22" t="str">
        <f>IF([5]B!AI75=0,"",[5]B!AI75)</f>
        <v/>
      </c>
      <c r="AR76" s="21">
        <f>IF([5]Miesieczne!H75=0,".",[5]Miesieczne!H75)</f>
        <v>99.7</v>
      </c>
      <c r="AS76" s="22" t="str">
        <f>IF([5]Miesieczne!I75=0,"",[5]Miesieczne!I75)</f>
        <v/>
      </c>
      <c r="AT76" s="21">
        <f>IF([5]Miesieczne!J75=0,".",[5]Miesieczne!J75)</f>
        <v>103.3</v>
      </c>
      <c r="AU76" s="22" t="str">
        <f>IF([5]Miesieczne!K75=0,"",[5]Miesieczne!K75)</f>
        <v/>
      </c>
      <c r="AV76" s="21">
        <f>IF([5]Miesieczne!L75=0,".",[5]Miesieczne!L75)</f>
        <v>100.3</v>
      </c>
      <c r="AW76" s="22" t="str">
        <f>IF([5]Miesieczne!M75=0,"",[5]Miesieczne!M75)</f>
        <v/>
      </c>
      <c r="AX76" s="21">
        <f>IF([6]Miesieczne!B75=0,".",[6]Miesieczne!B75)</f>
        <v>655.9</v>
      </c>
      <c r="AY76" s="22" t="str">
        <f>IF([6]Miesieczne!C75=0,"",[6]Miesieczne!C75)</f>
        <v/>
      </c>
      <c r="AZ76" s="21">
        <f>IF([6]Miesieczne!D75=0,".",[6]Miesieczne!D75)</f>
        <v>1094.3</v>
      </c>
      <c r="BA76" s="22" t="str">
        <f>IF([6]Miesieczne!E75=0,"",[6]Miesieczne!E75)</f>
        <v/>
      </c>
      <c r="BB76" s="21">
        <f>IF([6]Miesieczne!F75=0,".",[6]Miesieczne!F75)</f>
        <v>1106.5</v>
      </c>
      <c r="BC76" s="22" t="str">
        <f>IF([6]Miesieczne!G75=0,"",[6]Miesieczne!G75)</f>
        <v/>
      </c>
      <c r="BD76" s="21">
        <f>IF([7]Miesieczne!B75=0,".",[7]Miesieczne!B75)</f>
        <v>1081.9000000000001</v>
      </c>
      <c r="BE76" s="22" t="str">
        <f>IF([7]Miesieczne!C75=0,"",[7]Miesieczne!C75)</f>
        <v/>
      </c>
      <c r="BF76" s="21">
        <f>IF([7]Miesieczne!D75=0,".",[7]Miesieczne!D75)</f>
        <v>177.9</v>
      </c>
      <c r="BG76" s="22" t="str">
        <f>IF([7]Miesieczne!E75=0,"",[7]Miesieczne!E75)</f>
        <v/>
      </c>
      <c r="BH76" s="24">
        <f>IF([7]Miesieczne!F75=0,".",[7]Miesieczne!F75)</f>
        <v>1.5</v>
      </c>
      <c r="BI76" s="57" t="str">
        <f>IF([7]Miesieczne!G75=0,"",[7]Miesieczne!G75)</f>
        <v/>
      </c>
      <c r="BJ76" s="24">
        <f>IF([7]Miesieczne!H75=0,".",[7]Miesieczne!H75)</f>
        <v>2.5</v>
      </c>
      <c r="BK76" s="57" t="str">
        <f>IF([7]Miesieczne!I75=0,"",[7]Miesieczne!I75)</f>
        <v/>
      </c>
      <c r="BL76" s="24">
        <f>IF([7]Miesieczne!J75=0,".",[7]Miesieczne!J75)</f>
        <v>0.5</v>
      </c>
      <c r="BM76" s="57" t="str">
        <f>IF([7]Miesieczne!K75=0,"",[7]Miesieczne!K75)</f>
        <v/>
      </c>
      <c r="BN76" s="24">
        <f>IF([7]Miesieczne!L75=0,".",[7]Miesieczne!L75)</f>
        <v>1.75</v>
      </c>
      <c r="BO76" s="57" t="str">
        <f>IF([7]Miesieczne!M75=0,"",[7]Miesieczne!M75)</f>
        <v/>
      </c>
      <c r="BP76" s="21">
        <f>IF([7]Miesieczne!N75=0,".",[7]Miesieczne!N75)</f>
        <v>0.5</v>
      </c>
      <c r="BQ76" s="22" t="str">
        <f>IF([7]Miesieczne!O75=0,"",[7]Miesieczne!O75)</f>
        <v/>
      </c>
      <c r="BR76" s="21">
        <f>IF([7]Miesieczne!P75=0,".",[7]Miesieczne!P75)</f>
        <v>1.8</v>
      </c>
      <c r="BS76" s="22" t="str">
        <f>IF([7]Miesieczne!Q75=0,"",[7]Miesieczne!Q75)</f>
        <v/>
      </c>
      <c r="BT76" s="21">
        <f>IF([7]Miesieczne!R75=0,".",[7]Miesieczne!R75)</f>
        <v>0.7</v>
      </c>
      <c r="BU76" s="22" t="str">
        <f>IF([7]Miesieczne!S75=0,"",[7]Miesieczne!S75)</f>
        <v/>
      </c>
      <c r="BV76" s="21">
        <f>IF([7]Miesieczne!T75=0,".",[7]Miesieczne!T75)</f>
        <v>1.7</v>
      </c>
      <c r="BW76" s="22" t="str">
        <f>IF([7]Miesieczne!U75=0,"",[7]Miesieczne!U75)</f>
        <v/>
      </c>
      <c r="BX76" s="21">
        <f>IF([8]Wartosci!B75=0,".",[8]Wartosci!B75)</f>
        <v>7.6</v>
      </c>
      <c r="BY76" s="22" t="str">
        <f>IF([8]Wartosci!C75=0,"",[8]Wartosci!C75)</f>
        <v/>
      </c>
      <c r="BZ76" s="21">
        <f>IF([9]A!B75=0,".",[9]A!B75)</f>
        <v>102.9</v>
      </c>
      <c r="CA76" s="22" t="str">
        <f>IF([9]A!C75=0,"",[9]A!C75)</f>
        <v/>
      </c>
      <c r="CB76" s="21">
        <f>IF([9]B!B75=0,".",[9]B!B75)</f>
        <v>101.5</v>
      </c>
      <c r="CC76" s="22" t="str">
        <f>IF([9]B!C75=0,"",[9]B!C75)</f>
        <v/>
      </c>
      <c r="CD76" s="21">
        <f>IF([9]A!D75=0,".",[9]A!D75)</f>
        <v>101.3</v>
      </c>
      <c r="CE76" s="22" t="str">
        <f>IF([9]A!E75=0,"",[9]A!E75)</f>
        <v/>
      </c>
      <c r="CF76" s="21">
        <f>IF([9]B!D75=0,".",[9]B!D75)</f>
        <v>104.7</v>
      </c>
      <c r="CG76" s="22" t="str">
        <f>IF([9]B!E75=0,"",[9]B!E75)</f>
        <v/>
      </c>
      <c r="CH76" s="21">
        <f>IF([9]A!N75=0,".",[9]A!N75)</f>
        <v>99.6</v>
      </c>
      <c r="CI76" s="22" t="str">
        <f>IF([9]A!O75=0,"",[9]A!O75)</f>
        <v/>
      </c>
      <c r="CJ76" s="21">
        <f>IF([9]B!N75=0,".",[9]B!N75)</f>
        <v>99.5</v>
      </c>
      <c r="CK76" s="22" t="str">
        <f>IF([9]B!O75=0,"",[9]B!O75)</f>
        <v/>
      </c>
      <c r="CL76" s="21">
        <f>IF([9]A!P75=0,".",[9]A!P75)</f>
        <v>93.2</v>
      </c>
      <c r="CM76" s="22" t="str">
        <f>IF([9]A!Q75=0,"",[9]A!Q75)</f>
        <v/>
      </c>
      <c r="CN76" s="21">
        <f>IF([9]B!P75=0,".",[9]B!P75)</f>
        <v>105.3</v>
      </c>
      <c r="CO76" s="22" t="str">
        <f>IF([9]B!Q75=0,"",[9]B!Q75)</f>
        <v/>
      </c>
      <c r="CP76" s="21">
        <f>IF([10]A!B75=0,".",[10]A!B75)</f>
        <v>97.2</v>
      </c>
      <c r="CQ76" s="22" t="str">
        <f>IF([10]A!C75=0,"",[10]A!C75)</f>
        <v/>
      </c>
      <c r="CR76" s="21">
        <f>IF([10]B!B75=0,".",[10]B!B75)</f>
        <v>99.9</v>
      </c>
      <c r="CS76" s="22" t="str">
        <f>IF([10]B!C75=0,"",[10]B!C75)</f>
        <v/>
      </c>
      <c r="CT76" s="21">
        <f>IF([10]C_miesieczne!B75=0,".",[10]C_miesieczne!B75)</f>
        <v>99.3</v>
      </c>
      <c r="CU76" s="22" t="str">
        <f>IF([10]C_miesieczne!C75=0,"",[10]C_miesieczne!C75)</f>
        <v/>
      </c>
      <c r="CV76" s="21">
        <f>IF([10]A!D75=0,".",[10]A!D75)</f>
        <v>92.8</v>
      </c>
      <c r="CW76" s="22" t="str">
        <f>IF([10]A!E75=0,"",[10]A!E75)</f>
        <v/>
      </c>
      <c r="CX76" s="21">
        <f>IF([10]B!D75=0,".",[10]B!D75)</f>
        <v>100.6</v>
      </c>
      <c r="CY76" s="22" t="str">
        <f>IF([10]B!E75=0,"",[10]B!E75)</f>
        <v/>
      </c>
      <c r="CZ76" s="21">
        <f>IF([10]C_miesieczne!D75=0,".",[10]C_miesieczne!D75)</f>
        <v>93.7</v>
      </c>
      <c r="DA76" s="22" t="str">
        <f>IF([10]C_miesieczne!E75=0,"",[10]C_miesieczne!E75)</f>
        <v/>
      </c>
      <c r="DB76" s="21">
        <f>IF([10]A!H75=0,".",[10]A!H75)</f>
        <v>96.9</v>
      </c>
      <c r="DC76" s="22" t="str">
        <f>IF([10]A!I75=0,"",[10]A!I75)</f>
        <v/>
      </c>
      <c r="DD76" s="21">
        <f>IF([10]B!H75=0,".",[10]B!H75)</f>
        <v>100</v>
      </c>
      <c r="DE76" s="22" t="str">
        <f>IF([10]B!I75=0,"",[10]B!I75)</f>
        <v/>
      </c>
      <c r="DF76" s="21">
        <f>IF([10]C_miesieczne!F75=0,".",[10]C_miesieczne!F75)</f>
        <v>99.4</v>
      </c>
      <c r="DG76" s="22" t="str">
        <f>IF([10]C_miesieczne!G75=0,"",[10]C_miesieczne!G75)</f>
        <v/>
      </c>
      <c r="DH76" s="21">
        <f>IF([10]A!BB75=0,".",[10]A!BB75)</f>
        <v>100.1</v>
      </c>
      <c r="DI76" s="22" t="str">
        <f>IF([10]A!BC75=0,"",[10]A!BC75)</f>
        <v/>
      </c>
      <c r="DJ76" s="21">
        <f>IF([10]B!BB75=0,".",[10]B!BB75)</f>
        <v>99.4</v>
      </c>
      <c r="DK76" s="22" t="str">
        <f>IF([10]B!BC75=0,"",[10]B!BC75)</f>
        <v/>
      </c>
      <c r="DL76" s="21">
        <f>IF([10]C_miesieczne!H75=0,".",[10]C_miesieczne!H75)</f>
        <v>100.1</v>
      </c>
      <c r="DM76" s="22" t="str">
        <f>IF([10]C_miesieczne!I75=0,"",[10]C_miesieczne!I75)</f>
        <v/>
      </c>
      <c r="DN76" s="21">
        <f>IF([10]A!BD75=0,".",[10]A!BD75)</f>
        <v>100.6</v>
      </c>
      <c r="DO76" s="22" t="str">
        <f>IF([10]A!BE75=0,"",[10]A!BE75)</f>
        <v/>
      </c>
      <c r="DP76" s="21">
        <f>IF([10]B!BD75=0,".",[10]B!BD75)</f>
        <v>99.6</v>
      </c>
      <c r="DQ76" s="22" t="str">
        <f>IF([10]B!BE75=0,"",[10]B!BE75)</f>
        <v/>
      </c>
      <c r="DR76" s="21">
        <f>IF([10]C_miesieczne!J75=0,".",[10]C_miesieczne!J75)</f>
        <v>100.9</v>
      </c>
      <c r="DS76" s="22" t="str">
        <f>IF([10]C_miesieczne!K75=0,"",[10]C_miesieczne!K75)</f>
        <v/>
      </c>
      <c r="DT76" s="21">
        <f>IF([11]A_Prod_bud_mont!B75=0,".",[11]A_Prod_bud_mont!B75)</f>
        <v>99.4</v>
      </c>
      <c r="DU76" s="22" t="str">
        <f>IF([11]A_Prod_bud_mont!C75=0,"",[11]A_Prod_bud_mont!C75)</f>
        <v/>
      </c>
      <c r="DV76" s="21">
        <f>IF([11]B_Prod_bud_mont!B75=0,".",[11]B_Prod_bud_mont!B75)</f>
        <v>99.9</v>
      </c>
      <c r="DW76" s="22" t="str">
        <f>IF([11]B_Prod_bud_mont!C75=0,"",[11]B_Prod_bud_mont!C75)</f>
        <v/>
      </c>
      <c r="DX76" s="21">
        <f>IF([11]Miesieczne!B75=0,".",[11]Miesieczne!B75)</f>
        <v>99.4</v>
      </c>
      <c r="DY76" s="22" t="str">
        <f>IF([11]Miesieczne!C75=0,"",[11]Miesieczne!C75)</f>
        <v/>
      </c>
      <c r="DZ76" s="21">
        <f>IF([12]A!B75=0,".",[12]A!B75)</f>
        <v>99.2</v>
      </c>
      <c r="EA76" s="22" t="str">
        <f>IF([12]A!C75=0,"",[12]A!C75)</f>
        <v/>
      </c>
      <c r="EB76" s="21">
        <f>IF([12]B!B75=0,".",[12]B!B75)</f>
        <v>99.7</v>
      </c>
      <c r="EC76" s="22" t="str">
        <f>IF([12]B!C75=0,"",[12]B!C75)</f>
        <v/>
      </c>
      <c r="ED76" s="21">
        <f>IF([12]C!B75=0,".",[12]C!B75)</f>
        <v>99.6</v>
      </c>
      <c r="EE76" s="22" t="str">
        <f>IF([12]C!C75=0,"",[12]C!C75)</f>
        <v/>
      </c>
      <c r="EF76" s="21">
        <f>IF([13]Miesieczne!B75=0,".",[13]Miesieczne!B75)</f>
        <v>102</v>
      </c>
      <c r="EG76" s="6" t="str">
        <f>IF([13]Miesieczne!C75=0,"",[13]Miesieczne!C75)</f>
        <v/>
      </c>
      <c r="EH76" s="21">
        <f>IF([13]Miesieczne!D75=0,".",[13]Miesieczne!D75)</f>
        <v>99.3</v>
      </c>
      <c r="EI76" s="22" t="str">
        <f>IF([13]Miesieczne!E75=0,"",[13]Miesieczne!E75)</f>
        <v/>
      </c>
      <c r="EJ76" s="6">
        <f>IF([13]Miesieczne!F75=0,".",[13]Miesieczne!F75)</f>
        <v>103.6</v>
      </c>
      <c r="EK76" s="6" t="str">
        <f>IF([13]Miesieczne!G75=0,"",[13]Miesieczne!G75)</f>
        <v/>
      </c>
      <c r="EL76" s="21">
        <f>IF([13]Miesieczne!H75=0,".",[13]Miesieczne!H75)</f>
        <v>104.3</v>
      </c>
      <c r="EM76" s="22" t="str">
        <f>IF([13]Miesieczne!I75=0,"",[13]Miesieczne!I75)</f>
        <v/>
      </c>
      <c r="EN76" s="6">
        <f>IF([13]Miesieczne!J75=0,".",[13]Miesieczne!J75)</f>
        <v>98.5</v>
      </c>
      <c r="EO76" s="22" t="str">
        <f>IF([13]Miesieczne!K75=0,"",[13]Miesieczne!K75)</f>
        <v/>
      </c>
      <c r="EP76" s="13">
        <v>421.69</v>
      </c>
      <c r="EQ76" s="57"/>
      <c r="ER76" s="13">
        <v>375.13</v>
      </c>
      <c r="ES76" s="13"/>
      <c r="ET76" s="24">
        <v>386.05</v>
      </c>
      <c r="EU76" s="57"/>
      <c r="EV76" s="6">
        <f>IF([14]Wskazniki!B75=0,".",[14]Wskazniki!B75)</f>
        <v>106.1</v>
      </c>
      <c r="EW76" s="22" t="str">
        <f>IF([14]Wskazniki!C75=0,"",[14]Wskazniki!C75)</f>
        <v/>
      </c>
      <c r="EX76" s="21">
        <f>IF([14]Wskazniki!D75=0,".",[14]Wskazniki!D75)</f>
        <v>106.2</v>
      </c>
      <c r="EY76" s="22" t="str">
        <f>IF([14]Wskazniki!E75=0,"",[14]Wskazniki!E75)</f>
        <v/>
      </c>
      <c r="EZ76" s="6">
        <f>IF([14]Wskazniki!H75=0,".",[14]Wskazniki!H75)</f>
        <v>107.4</v>
      </c>
      <c r="FA76" s="22" t="str">
        <f>IF([14]Wskazniki!I75=0,"",[14]Wskazniki!I75)</f>
        <v/>
      </c>
      <c r="FB76" s="21">
        <f>IF([14]Wskazniki!BB75=0,".",[14]Wskazniki!BB75)</f>
        <v>92.6</v>
      </c>
      <c r="FC76" s="22" t="str">
        <f>IF([14]Wskazniki!BC75=0,"",[14]Wskazniki!BC75)</f>
        <v/>
      </c>
      <c r="FD76" s="6">
        <f>IF([14]Wskazniki!BD75=0,".",[14]Wskazniki!BD75)</f>
        <v>103.2</v>
      </c>
      <c r="FE76" s="22" t="str">
        <f>IF([14]Wskazniki!BE75=0,"",[14]Wskazniki!BE75)</f>
        <v/>
      </c>
      <c r="FF76" s="21">
        <f>IF([15]Miesieczne!B75=0,".",[15]Miesieczne!B75)</f>
        <v>118.2</v>
      </c>
      <c r="FG76" s="22" t="str">
        <f>IF([15]Miesieczne!C75=0,"",[15]Miesieczne!C75)</f>
        <v/>
      </c>
      <c r="FH76" s="6">
        <f>IF([16]A!B75=0,".",[16]A!B75)</f>
        <v>104</v>
      </c>
      <c r="FI76" s="22" t="str">
        <f>IF([16]A!C75=0,"",[16]A!C75)</f>
        <v/>
      </c>
      <c r="FJ76" s="21">
        <f>IF([16]A!D75=0,".",[16]A!D75)</f>
        <v>97.5</v>
      </c>
      <c r="FK76" s="22" t="str">
        <f>IF([16]A!E75=0,"",[16]A!E75)</f>
        <v/>
      </c>
      <c r="FL76" s="6">
        <f>IF([16]A!H75=0,".",[16]A!H75)</f>
        <v>104.5</v>
      </c>
      <c r="FM76" s="22" t="str">
        <f>IF([16]A!I75=0,"",[16]A!I75)</f>
        <v/>
      </c>
      <c r="FN76" s="21">
        <f>IF([16]A!BB75=0,".",[16]A!BB75)</f>
        <v>102.7</v>
      </c>
      <c r="FO76" s="95" t="str">
        <f>IF([16]A!BC75=0,"",[16]A!BC75)</f>
        <v/>
      </c>
      <c r="FP76" s="6">
        <f>IF([16]A!BD75=0,".",[16]A!BD75)</f>
        <v>99.9</v>
      </c>
      <c r="FQ76" s="22" t="str">
        <f>IF([16]A!BE75=0,"",[16]A!BE75)</f>
        <v/>
      </c>
      <c r="FR76" s="21">
        <f>IF([15]A!B75=0,".",[15]A!B75)</f>
        <v>97.5</v>
      </c>
      <c r="FS76" s="22" t="str">
        <f>IF([15]A!C75=0,"",[15]A!C75)</f>
        <v/>
      </c>
      <c r="FT76" s="6">
        <f>IF([16]B!B75=0,".",[16]B!B75)</f>
        <v>114.9</v>
      </c>
      <c r="FU76" s="22" t="str">
        <f>IF([16]B!C75=0,"",[16]B!C75)</f>
        <v/>
      </c>
      <c r="FV76" s="21">
        <f>IF([16]B!D75=0,".",[16]B!D75)</f>
        <v>107.8</v>
      </c>
      <c r="FW76" s="22" t="str">
        <f>IF([16]B!E75=0,"",[16]B!E75)</f>
        <v/>
      </c>
      <c r="FX76" s="6">
        <f>IF([16]B!H75=0,".",[16]B!H75)</f>
        <v>116.1</v>
      </c>
      <c r="FY76" s="22" t="str">
        <f>IF([16]B!I75=0,"",[16]B!I75)</f>
        <v/>
      </c>
      <c r="FZ76" s="21">
        <f>IF([16]B!BB75=0,".",[16]B!BB75)</f>
        <v>109.5</v>
      </c>
      <c r="GA76" s="22" t="str">
        <f>IF([16]B!BC75=0,"",[16]B!BC75)</f>
        <v/>
      </c>
      <c r="GB76" s="6">
        <f>IF([16]B!BD75=0,".",[16]B!BD75)</f>
        <v>103.4</v>
      </c>
      <c r="GC76" s="22" t="str">
        <f>IF([16]B!BE75=0,"",[16]B!BE75)</f>
        <v/>
      </c>
      <c r="GD76" s="21">
        <f>IF([15]B!B75=0,".",[15]B!B75)</f>
        <v>111.8</v>
      </c>
      <c r="GE76" s="22" t="str">
        <f>IF([15]B!C75=0,"",[15]B!C75)</f>
        <v/>
      </c>
      <c r="GF76" s="6">
        <f>IF([14]Miesieczne!B75=0,".",[14]Miesieczne!B75)</f>
        <v>100.7</v>
      </c>
      <c r="GG76" s="6" t="str">
        <f>IF([14]Miesieczne!C75=0,"",[14]Miesieczne!C75)</f>
        <v/>
      </c>
      <c r="GH76" s="21">
        <f>IF([14]Miesieczne!D75=0,".",[14]Miesieczne!D75)</f>
        <v>96.7</v>
      </c>
      <c r="GI76" s="22" t="str">
        <f>IF([14]Miesieczne!E75=0,"",[14]Miesieczne!E75)</f>
        <v/>
      </c>
      <c r="GJ76" s="6">
        <f>IF([14]Miesieczne!F75=0,".",[14]Miesieczne!F75)</f>
        <v>100.5</v>
      </c>
      <c r="GK76" s="6" t="str">
        <f>IF([14]Miesieczne!G75=0,"",[14]Miesieczne!G75)</f>
        <v/>
      </c>
      <c r="GL76" s="21">
        <f>IF([14]Miesieczne!H75=0,".",[14]Miesieczne!H75)</f>
        <v>105.5</v>
      </c>
      <c r="GM76" s="22" t="str">
        <f>IF([14]Miesieczne!I75=0,"",[14]Miesieczne!I75)</f>
        <v/>
      </c>
      <c r="GN76" s="6">
        <f>IF([14]Miesieczne!J75=0,".",[14]Miesieczne!J75)</f>
        <v>100.3</v>
      </c>
      <c r="GO76" s="6" t="str">
        <f>IF([14]Miesieczne!K75=0,"",[14]Miesieczne!K75)</f>
        <v/>
      </c>
      <c r="GP76" s="21">
        <f>IF([15]Miesieczne!D75=0,".",[15]Miesieczne!D75)</f>
        <v>98.5</v>
      </c>
      <c r="GQ76" s="22" t="str">
        <f>IF([15]Miesieczne!E75=0,"",[15]Miesieczne!E75)</f>
        <v/>
      </c>
      <c r="GR76" s="6">
        <f>IF([16]Miesieczne!B75=0,".",[16]Miesieczne!B75)</f>
        <v>104.2</v>
      </c>
      <c r="GS76" s="6" t="str">
        <f>IF([16]Miesieczne!C75=0,"",[16]Miesieczne!C75)</f>
        <v/>
      </c>
      <c r="GT76" s="21">
        <f>IF([16]Miesieczne!D75=0,".",[16]Miesieczne!D75)</f>
        <v>96.9</v>
      </c>
      <c r="GU76" s="22" t="str">
        <f>IF([16]Miesieczne!E75=0,"",[16]Miesieczne!E75)</f>
        <v/>
      </c>
      <c r="GV76" s="6">
        <f>IF([16]Miesieczne!F75=0,".",[16]Miesieczne!F75)</f>
        <v>105</v>
      </c>
      <c r="GW76" s="6" t="str">
        <f>IF([16]Miesieczne!G75=0,"",[16]Miesieczne!G75)</f>
        <v/>
      </c>
      <c r="GX76" s="21">
        <f>IF([16]Miesieczne!H75=0,".",[16]Miesieczne!H75)</f>
        <v>102.6</v>
      </c>
      <c r="GY76" s="22" t="str">
        <f>IF([16]Miesieczne!I75=0,"",[16]Miesieczne!I75)</f>
        <v/>
      </c>
      <c r="GZ76" s="6">
        <f>IF([16]Miesieczne!J75=0,".",[16]Miesieczne!J75)</f>
        <v>100</v>
      </c>
      <c r="HA76" s="6" t="str">
        <f>IF([16]Miesieczne!K75=0,"",[16]Miesieczne!K75)</f>
        <v/>
      </c>
      <c r="HB76" s="21">
        <f>IF([15]Miesieczne!F75=0,".",[15]Miesieczne!F75)</f>
        <v>98.2</v>
      </c>
      <c r="HC76" s="22" t="str">
        <f>IF([15]Miesieczne!G75=0,"",[15]Miesieczne!G75)</f>
        <v/>
      </c>
      <c r="HD76" s="6">
        <f>IF([16]Miesieczne!L75=0,".",[16]Miesieczne!L75)</f>
        <v>102.1</v>
      </c>
      <c r="HE76" s="22" t="str">
        <f>IF([16]Miesieczne!M75=0,"",[16]Miesieczne!M75)</f>
        <v/>
      </c>
      <c r="HF76" s="6">
        <f>IF([16]Miesieczne!N75=0,".",[16]Miesieczne!N75)</f>
        <v>96.7</v>
      </c>
      <c r="HG76" s="6" t="str">
        <f>IF([16]Miesieczne!O75=0,"",[16]Miesieczne!O75)</f>
        <v/>
      </c>
      <c r="HH76" s="21">
        <f>IF([16]Miesieczne!P75=0,".",[16]Miesieczne!P75)</f>
        <v>102.2</v>
      </c>
      <c r="HI76" s="22" t="str">
        <f>IF([16]Miesieczne!Q75=0,"",[16]Miesieczne!Q75)</f>
        <v/>
      </c>
      <c r="HJ76" s="6">
        <f>IF([16]Miesieczne!R75=0,".",[16]Miesieczne!R75)</f>
        <v>103.9</v>
      </c>
      <c r="HK76" s="22" t="str">
        <f>IF([16]Miesieczne!S75=0,"",[16]Miesieczne!S75)</f>
        <v/>
      </c>
      <c r="HL76" s="6">
        <f>IF([16]Miesieczne!T75=0,".",[16]Miesieczne!T75)</f>
        <v>99.9</v>
      </c>
      <c r="HM76" s="22" t="str">
        <f>IF([16]Miesieczne!U75=0,"",[16]Miesieczne!U75)</f>
        <v/>
      </c>
      <c r="HN76" s="6">
        <f>IF([15]Miesieczne!H75=0,".",[15]Miesieczne!H75)</f>
        <v>97.2</v>
      </c>
      <c r="HO76" s="6" t="str">
        <f>IF([15]Miesieczne!I75=0,"",[15]Miesieczne!I75)</f>
        <v/>
      </c>
      <c r="HP76" s="21">
        <f>IF([16]Miesieczne!V75=0,".",[16]Miesieczne!V75)</f>
        <v>104</v>
      </c>
      <c r="HQ76" s="22" t="str">
        <f>IF([16]Miesieczne!W75=0,"",[16]Miesieczne!W75)</f>
        <v/>
      </c>
      <c r="HR76" s="6">
        <f>IF([16]Miesieczne!X75=0,".",[16]Miesieczne!X75)</f>
        <v>97.8</v>
      </c>
      <c r="HS76" s="6" t="str">
        <f>IF([16]Miesieczne!Y75=0,"",[16]Miesieczne!Y75)</f>
        <v/>
      </c>
      <c r="HT76" s="21">
        <f>IF([16]Miesieczne!Z75=0,".",[16]Miesieczne!Z75)</f>
        <v>113.6</v>
      </c>
      <c r="HU76" s="22" t="str">
        <f>IF([16]Miesieczne!AA75=0,"",[16]Miesieczne!AA75)</f>
        <v/>
      </c>
      <c r="HV76" s="6">
        <f>IF([16]Miesieczne!AB75=0,".",[16]Miesieczne!AB75)</f>
        <v>107.8</v>
      </c>
      <c r="HW76" s="6" t="str">
        <f>IF([16]Miesieczne!AC75=0,"",[16]Miesieczne!AC75)</f>
        <v/>
      </c>
      <c r="HX76" s="21">
        <f>IF([16]Miesieczne!AD75=0,".",[16]Miesieczne!AD75)</f>
        <v>99.9</v>
      </c>
      <c r="HY76" s="22" t="str">
        <f>IF([16]Miesieczne!AE75=0,"",[16]Miesieczne!AE75)</f>
        <v/>
      </c>
      <c r="HZ76" s="6">
        <f>IF([16]Miesieczne!AF75=0,".",[16]Miesieczne!AF75)</f>
        <v>118.8</v>
      </c>
      <c r="IA76" s="6" t="str">
        <f>IF([16]Miesieczne!AG75=0,"",[16]Miesieczne!AG75)</f>
        <v/>
      </c>
      <c r="IB76" s="19">
        <f>IF([17]Miesieczne!B75=0,".",[17]Miesieczne!B75)</f>
        <v>6106</v>
      </c>
      <c r="IC76" s="58" t="str">
        <f>IF([17]Miesieczne!C75=0,"",[17]Miesieczne!C75)</f>
        <v/>
      </c>
      <c r="ID76" s="3">
        <f>IF([17]Miesieczne!D75=0,".",[17]Miesieczne!D75)</f>
        <v>795</v>
      </c>
      <c r="IE76" s="3" t="str">
        <f>IF([17]Miesieczne!E75=0,"",[17]Miesieczne!E75)</f>
        <v/>
      </c>
      <c r="IF76" s="19">
        <f>IF([18]Miesieczne!B75=0,".",[18]Miesieczne!B75)</f>
        <v>13475</v>
      </c>
      <c r="IG76" s="58" t="str">
        <f>IF([18]Miesieczne!C75=0,"",[18]Miesieczne!C75)</f>
        <v/>
      </c>
      <c r="IH76" s="3">
        <v>2260</v>
      </c>
      <c r="II76" s="3"/>
      <c r="IJ76" s="19">
        <f>IF([19]Wartosci_miesieczne!B75=0,".",[19]Wartosci_miesieczne!B75)</f>
        <v>13264</v>
      </c>
      <c r="IK76" s="22" t="str">
        <f>IF([19]Wartosci_miesieczne!C75=0,"",[19]Wartosci_miesieczne!C75)</f>
        <v/>
      </c>
      <c r="IL76" s="6">
        <f>IF(ROUND([20]Wartosci!B75/1000,1)=0,".",ROUND([20]Wartosci!B75/1000,1))</f>
        <v>44.7</v>
      </c>
      <c r="IM76" s="22" t="str">
        <f>IF([20]Wartosci!C75=0,"",[20]Wartosci!C75)</f>
        <v/>
      </c>
      <c r="IN76" s="21">
        <f>IF([21]Miesieczne!B75=0,".",[21]Miesieczne!B75)</f>
        <v>100</v>
      </c>
      <c r="IO76" s="22" t="str">
        <f>IF([21]Miesieczne!C75=0,"",[21]Miesieczne!C75)</f>
        <v/>
      </c>
      <c r="IP76" s="6">
        <f>IF([21]Miesieczne!D75=0,".",[21]Miesieczne!D75)</f>
        <v>104.6</v>
      </c>
      <c r="IQ76" s="6" t="str">
        <f>IF([21]Miesieczne!E75=0,"",[21]Miesieczne!E75)</f>
        <v/>
      </c>
      <c r="IR76" s="21">
        <f>IF([21]Miesieczne!F75=0,".",[21]Miesieczne!F75)</f>
        <v>98.8</v>
      </c>
      <c r="IS76" s="22" t="str">
        <f>IF([21]Miesieczne!G75=0,"",[21]Miesieczne!G75)</f>
        <v/>
      </c>
      <c r="IT76" s="6">
        <f>IF([21]Miesieczne!H75=0,".",[21]Miesieczne!H75)</f>
        <v>100.3</v>
      </c>
      <c r="IU76" s="6" t="str">
        <f>IF([21]Miesieczne!I75=0,"",[21]Miesieczne!I75)</f>
        <v/>
      </c>
      <c r="IV76" s="21">
        <f>IF([21]Ceny_stale_A!B75=0,".",[21]Ceny_stale_A!B75)</f>
        <v>102.9</v>
      </c>
      <c r="IW76" s="95" t="str">
        <f>IF([21]Ceny_stale_A!C75=0,"",[21]Ceny_stale_A!C75)</f>
        <v/>
      </c>
      <c r="IX76" s="6">
        <f>IF([21]Ceny_stale_B!B15=0,".",[21]Ceny_stale_B!B15)</f>
        <v>99.9</v>
      </c>
      <c r="IY76" s="6" t="str">
        <f>IF([21]Ceny_stale_B!C15=0,"",[21]Ceny_stale_B!C15)</f>
        <v/>
      </c>
      <c r="IZ76" s="21">
        <f>IF([21]Miesieczne!J75=0,".",[21]Miesieczne!J75)</f>
        <v>99.7</v>
      </c>
      <c r="JA76" s="22" t="str">
        <f>IF([21]Miesieczne!K75=0,"",[21]Miesieczne!K75)</f>
        <v/>
      </c>
      <c r="JB76" s="6">
        <f>IF([21]Miesieczne!L75=0,".",[21]Miesieczne!L75)</f>
        <v>100</v>
      </c>
      <c r="JC76" s="6" t="str">
        <f>IF([21]Miesieczne!M75=0,"",[21]Miesieczne!M75)</f>
        <v/>
      </c>
      <c r="JD76" s="21">
        <f>IF([22]Miesieczne!D75=0,".",[22]Miesieczne!D75)</f>
        <v>67099.8</v>
      </c>
      <c r="JE76" s="22" t="str">
        <f>IF([22]Miesieczne!E75=0,"",[22]Miesieczne!E75)</f>
        <v/>
      </c>
      <c r="JF76" s="6">
        <f>IF([22]Miesieczne!F75=0,".",[22]Miesieczne!F75)</f>
        <v>66435.3</v>
      </c>
      <c r="JG76" s="6" t="str">
        <f>IF([22]Miesieczne!G75=0,"",[22]Miesieczne!G75)</f>
        <v/>
      </c>
      <c r="JH76" s="21">
        <f>IF([22]Miesieczne!H75=0,".",[22]Miesieczne!H75)</f>
        <v>664.5</v>
      </c>
      <c r="JI76" s="22" t="str">
        <f>IF([22]Miesieczne!I75=0,"",[22]Miesieczne!I75)</f>
        <v/>
      </c>
      <c r="JJ76" s="6">
        <f>IF([22]Miesieczne!J75=0,".",[22]Miesieczne!J75)</f>
        <v>105.3</v>
      </c>
      <c r="JK76" s="6" t="str">
        <f>IF([22]Miesieczne!K75=0,"",[22]Miesieczne!K75)</f>
        <v/>
      </c>
      <c r="JL76" s="21">
        <f>IF([22]Miesieczne!L75=0,".",[22]Miesieczne!L75)</f>
        <v>120.7</v>
      </c>
      <c r="JM76" s="22" t="str">
        <f>IF([22]Miesieczne!M75=0,"",[22]Miesieczne!M75)</f>
        <v/>
      </c>
      <c r="JN76" s="6">
        <f>IF([22]Miesieczne!N75=0,".",[22]Miesieczne!N75)</f>
        <v>104.2</v>
      </c>
      <c r="JO76" s="6" t="str">
        <f>IF([22]Miesieczne!O75=0,"",[22]Miesieczne!O75)</f>
        <v/>
      </c>
      <c r="JP76" s="21">
        <f>IF([22]Miesieczne!P75=0,".",[22]Miesieczne!P75)</f>
        <v>112.1</v>
      </c>
      <c r="JQ76" s="6" t="str">
        <f>IF([22]Miesieczne!Q75=0,"",[22]Miesieczne!Q75)</f>
        <v/>
      </c>
      <c r="JR76" s="6"/>
      <c r="JS76" s="25"/>
      <c r="JT76" s="25"/>
    </row>
    <row r="77" spans="1:280" s="4" customFormat="1" ht="15" customHeight="1" x14ac:dyDescent="0.2">
      <c r="A77" s="110" t="s">
        <v>298</v>
      </c>
      <c r="B77" s="19">
        <f>IF([1]Wartosci!B76=0,".",[1]Wartosci!B76)</f>
        <v>38453</v>
      </c>
      <c r="C77" s="58" t="str">
        <f>IF([1]Wartosci!C76=0,"",[1]Wartosci!C76)</f>
        <v/>
      </c>
      <c r="D77" s="19">
        <f>IF([2]Wartosci!B76=0,".",[2]Wartosci!B76)</f>
        <v>5608</v>
      </c>
      <c r="E77" s="58" t="str">
        <f>IF([2]Wartosci!C76=0,"",[2]Wartosci!C76)</f>
        <v/>
      </c>
      <c r="F77" s="64">
        <f>IF([2]Miesieczne_I!B76=0,".",[2]Miesieczne_I!B76)</f>
        <v>100</v>
      </c>
      <c r="G77" s="65" t="str">
        <f>IF([2]Miesieczne_I!C76=0,"",[2]Miesieczne_I!C76)</f>
        <v/>
      </c>
      <c r="H77" s="21">
        <f>IF([2]A!B76=0,".",[2]A!B76)</f>
        <v>101.1</v>
      </c>
      <c r="I77" s="22" t="str">
        <f>IF([2]A!C76=0,"",[2]A!C76)</f>
        <v/>
      </c>
      <c r="J77" s="21">
        <f>IF([2]B!B76=0,".",[2]B!B76)</f>
        <v>100.3</v>
      </c>
      <c r="K77" s="22" t="str">
        <f>IF([2]B!C76=0,"",[2]B!C76)</f>
        <v/>
      </c>
      <c r="L77" s="21">
        <f>IF([3]Wartosci!T76=0,".",[3]Wartosci!T76)</f>
        <v>9.6</v>
      </c>
      <c r="M77" s="22" t="str">
        <f>IF([3]Wartosci!U76=0,"",[3]Wartosci!U76)</f>
        <v/>
      </c>
      <c r="N77" s="24">
        <f>IF([4]Wartosci!B76=0,".",[4]Wartosci!B76)</f>
        <v>4110.7700000000004</v>
      </c>
      <c r="O77" s="57" t="str">
        <f>IF([4]Wartosci!C76=0,"",[4]Wartosci!C76)</f>
        <v/>
      </c>
      <c r="P77" s="21">
        <f>IF([4]A!B76=0,".",[4]A!B76)</f>
        <v>103.3</v>
      </c>
      <c r="Q77" s="22" t="str">
        <f>IF([4]A!C76=0,"",[4]A!C76)</f>
        <v/>
      </c>
      <c r="R77" s="21">
        <f>IF([4]B!B76=0,".",[4]B!B76)</f>
        <v>101.3</v>
      </c>
      <c r="S77" s="22" t="str">
        <f>IF([4]B!C76=0,"",[4]B!C76)</f>
        <v/>
      </c>
      <c r="T77" s="63">
        <f>IF([4]Miesieczne!B76=0,".",[4]Miesieczne!B76)</f>
        <v>100</v>
      </c>
      <c r="U77" s="63" t="str">
        <f>IF([4]Miesieczne!C76=0,"",[4]Miesieczne!C76)</f>
        <v/>
      </c>
      <c r="V77" s="66">
        <f>IF([4]Miesieczne!D76=0,".",[4]Miesieczne!D76)</f>
        <v>104.2</v>
      </c>
      <c r="W77" s="67" t="str">
        <f>IF([4]Miesieczne!E76=0,"",[4]Miesieczne!E76)</f>
        <v/>
      </c>
      <c r="X77" s="63">
        <f>IF([4]Miesieczne!F76=0,".",[4]Miesieczne!F76)</f>
        <v>101.2</v>
      </c>
      <c r="Y77" s="63" t="str">
        <f>IF([4]Miesieczne!G76=0,"",[4]Miesieczne!G76)</f>
        <v/>
      </c>
      <c r="Z77" s="24">
        <f>IF([5]Wartosci!X76=0,".",[5]Wartosci!X76)</f>
        <v>2068.4499999999998</v>
      </c>
      <c r="AA77" s="57" t="str">
        <f>IF([5]Wartosci!Y76=0,"",[5]Wartosci!Y76)</f>
        <v/>
      </c>
      <c r="AB77" s="21">
        <f>IF([5]A!X76=0,".",[5]A!X76)</f>
        <v>103.2</v>
      </c>
      <c r="AC77" s="22" t="str">
        <f>IF([5]A!Y76=0,"",[5]A!Y76)</f>
        <v/>
      </c>
      <c r="AD77" s="21">
        <f>IF([5]B!X76=0,".",[5]B!X76)</f>
        <v>100.2</v>
      </c>
      <c r="AE77" s="22" t="str">
        <f>IF([5]B!Y76=0,"",[5]B!Y76)</f>
        <v/>
      </c>
      <c r="AF77" s="64">
        <f>IF([5]Miesieczne!B76=0,".",[5]Miesieczne!B76)</f>
        <v>100.9</v>
      </c>
      <c r="AG77" s="64" t="str">
        <f>IF([5]Miesieczne!C76=0,"",[5]Miesieczne!C76)</f>
        <v/>
      </c>
      <c r="AH77" s="66">
        <f>IF([5]Miesieczne!D76=0,".",[5]Miesieczne!D76)</f>
        <v>103.3</v>
      </c>
      <c r="AI77" s="67" t="str">
        <f>IF([5]Miesieczne!E76=0,"",[5]Miesieczne!E76)</f>
        <v/>
      </c>
      <c r="AJ77" s="64">
        <f>IF([5]Miesieczne!F76=0,".",[5]Miesieczne!F76)</f>
        <v>100.1</v>
      </c>
      <c r="AK77" s="64" t="str">
        <f>IF([5]Miesieczne!G76=0,"",[5]Miesieczne!G76)</f>
        <v/>
      </c>
      <c r="AL77" s="24">
        <f>IF([5]Wartosci!AH76=0,".",[5]Wartosci!AH76)</f>
        <v>1195.78</v>
      </c>
      <c r="AM77" s="57" t="str">
        <f>IF([5]Wartosci!AI76=0,"",[5]Wartosci!AI76)</f>
        <v/>
      </c>
      <c r="AN77" s="21">
        <f>IF([5]A!AH76=0,".",[5]A!AH76)</f>
        <v>102.9</v>
      </c>
      <c r="AO77" s="22" t="str">
        <f>IF([5]A!AI76=0,"",[5]A!AI76)</f>
        <v/>
      </c>
      <c r="AP77" s="21">
        <f>IF([5]B!AH76=0,".",[5]B!AH76)</f>
        <v>101.7</v>
      </c>
      <c r="AQ77" s="22" t="str">
        <f>IF([5]B!AI76=0,"",[5]B!AI76)</f>
        <v/>
      </c>
      <c r="AR77" s="21">
        <f>IF([5]Miesieczne!H76=0,".",[5]Miesieczne!H76)</f>
        <v>101.3</v>
      </c>
      <c r="AS77" s="22" t="str">
        <f>IF([5]Miesieczne!I76=0,"",[5]Miesieczne!I76)</f>
        <v/>
      </c>
      <c r="AT77" s="21">
        <f>IF([5]Miesieczne!J76=0,".",[5]Miesieczne!J76)</f>
        <v>103</v>
      </c>
      <c r="AU77" s="22" t="str">
        <f>IF([5]Miesieczne!K76=0,"",[5]Miesieczne!K76)</f>
        <v/>
      </c>
      <c r="AV77" s="21">
        <f>IF([5]Miesieczne!L76=0,".",[5]Miesieczne!L76)</f>
        <v>101.6</v>
      </c>
      <c r="AW77" s="22" t="str">
        <f>IF([5]Miesieczne!M76=0,"",[5]Miesieczne!M76)</f>
        <v/>
      </c>
      <c r="AX77" s="21">
        <f>IF([6]Miesieczne!B76=0,".",[6]Miesieczne!B76)</f>
        <v>657.3</v>
      </c>
      <c r="AY77" s="22" t="str">
        <f>IF([6]Miesieczne!C76=0,"",[6]Miesieczne!C76)</f>
        <v/>
      </c>
      <c r="AZ77" s="21">
        <f>IF([6]Miesieczne!D76=0,".",[6]Miesieczne!D76)</f>
        <v>1107.3</v>
      </c>
      <c r="BA77" s="22" t="str">
        <f>IF([6]Miesieczne!E76=0,"",[6]Miesieczne!E76)</f>
        <v/>
      </c>
      <c r="BB77" s="21">
        <f>IF([6]Miesieczne!F76=0,".",[6]Miesieczne!F76)</f>
        <v>1120.7</v>
      </c>
      <c r="BC77" s="22" t="str">
        <f>IF([6]Miesieczne!G76=0,"",[6]Miesieczne!G76)</f>
        <v/>
      </c>
      <c r="BD77" s="21">
        <f>IF([7]Miesieczne!B76=0,".",[7]Miesieczne!B76)</f>
        <v>1084.7</v>
      </c>
      <c r="BE77" s="22" t="str">
        <f>IF([7]Miesieczne!C76=0,"",[7]Miesieczne!C76)</f>
        <v/>
      </c>
      <c r="BF77" s="21">
        <f>IF([7]Miesieczne!D76=0,".",[7]Miesieczne!D76)</f>
        <v>187.8</v>
      </c>
      <c r="BG77" s="22" t="str">
        <f>IF([7]Miesieczne!E76=0,"",[7]Miesieczne!E76)</f>
        <v/>
      </c>
      <c r="BH77" s="24">
        <f>IF([7]Miesieczne!F76=0,".",[7]Miesieczne!F76)</f>
        <v>1.5</v>
      </c>
      <c r="BI77" s="57" t="str">
        <f>IF([7]Miesieczne!G76=0,"",[7]Miesieczne!G76)</f>
        <v/>
      </c>
      <c r="BJ77" s="24">
        <f>IF([7]Miesieczne!H76=0,".",[7]Miesieczne!H76)</f>
        <v>2.5</v>
      </c>
      <c r="BK77" s="57" t="str">
        <f>IF([7]Miesieczne!I76=0,"",[7]Miesieczne!I76)</f>
        <v/>
      </c>
      <c r="BL77" s="24">
        <f>IF([7]Miesieczne!J76=0,".",[7]Miesieczne!J76)</f>
        <v>0.5</v>
      </c>
      <c r="BM77" s="57" t="str">
        <f>IF([7]Miesieczne!K76=0,"",[7]Miesieczne!K76)</f>
        <v/>
      </c>
      <c r="BN77" s="24">
        <f>IF([7]Miesieczne!L76=0,".",[7]Miesieczne!L76)</f>
        <v>1.75</v>
      </c>
      <c r="BO77" s="57" t="str">
        <f>IF([7]Miesieczne!M76=0,"",[7]Miesieczne!M76)</f>
        <v/>
      </c>
      <c r="BP77" s="21">
        <f>IF([7]Miesieczne!N76=0,".",[7]Miesieczne!N76)</f>
        <v>0.5</v>
      </c>
      <c r="BQ77" s="22" t="str">
        <f>IF([7]Miesieczne!O76=0,"",[7]Miesieczne!O76)</f>
        <v/>
      </c>
      <c r="BR77" s="21">
        <f>IF([7]Miesieczne!P76=0,".",[7]Miesieczne!P76)</f>
        <v>1.8</v>
      </c>
      <c r="BS77" s="22" t="str">
        <f>IF([7]Miesieczne!Q76=0,"",[7]Miesieczne!Q76)</f>
        <v/>
      </c>
      <c r="BT77" s="21">
        <f>IF([7]Miesieczne!R76=0,".",[7]Miesieczne!R76)</f>
        <v>0.7</v>
      </c>
      <c r="BU77" s="22" t="str">
        <f>IF([7]Miesieczne!S76=0,"",[7]Miesieczne!S76)</f>
        <v/>
      </c>
      <c r="BV77" s="21">
        <f>IF([7]Miesieczne!T76=0,".",[7]Miesieczne!T76)</f>
        <v>1.8</v>
      </c>
      <c r="BW77" s="22" t="str">
        <f>IF([7]Miesieczne!U76=0,"",[7]Miesieczne!U76)</f>
        <v/>
      </c>
      <c r="BX77" s="21">
        <f>IF([8]Wartosci!B76=0,".",[8]Wartosci!B76)</f>
        <v>7.3</v>
      </c>
      <c r="BY77" s="22" t="str">
        <f>IF([8]Wartosci!C76=0,"",[8]Wartosci!C76)</f>
        <v/>
      </c>
      <c r="BZ77" s="21">
        <f>IF([9]A!B76=0,".",[9]A!B76)</f>
        <v>106.1</v>
      </c>
      <c r="CA77" s="22" t="str">
        <f>IF([9]A!C76=0,"",[9]A!C76)</f>
        <v/>
      </c>
      <c r="CB77" s="21">
        <f>IF([9]B!B76=0,".",[9]B!B76)</f>
        <v>100.8</v>
      </c>
      <c r="CC77" s="22" t="str">
        <f>IF([9]B!C76=0,"",[9]B!C76)</f>
        <v/>
      </c>
      <c r="CD77" s="21">
        <f>IF([9]A!D76=0,".",[9]A!D76)</f>
        <v>105.4</v>
      </c>
      <c r="CE77" s="22" t="str">
        <f>IF([9]A!E76=0,"",[9]A!E76)</f>
        <v/>
      </c>
      <c r="CF77" s="21">
        <f>IF([9]B!D76=0,".",[9]B!D76)</f>
        <v>102.6</v>
      </c>
      <c r="CG77" s="22" t="str">
        <f>IF([9]B!E76=0,"",[9]B!E76)</f>
        <v/>
      </c>
      <c r="CH77" s="21">
        <f>IF([9]A!N76=0,".",[9]A!N76)</f>
        <v>105.1</v>
      </c>
      <c r="CI77" s="22" t="str">
        <f>IF([9]A!O76=0,"",[9]A!O76)</f>
        <v/>
      </c>
      <c r="CJ77" s="21">
        <f>IF([9]B!N76=0,".",[9]B!N76)</f>
        <v>101.3</v>
      </c>
      <c r="CK77" s="22" t="str">
        <f>IF([9]B!O76=0,"",[9]B!O76)</f>
        <v/>
      </c>
      <c r="CL77" s="21">
        <f>IF([9]A!P76=0,".",[9]A!P76)</f>
        <v>95.1</v>
      </c>
      <c r="CM77" s="22" t="str">
        <f>IF([9]A!Q76=0,"",[9]A!Q76)</f>
        <v/>
      </c>
      <c r="CN77" s="21">
        <f>IF([9]B!P76=0,".",[9]B!P76)</f>
        <v>95.1</v>
      </c>
      <c r="CO77" s="22" t="str">
        <f>IF([9]B!Q76=0,"",[9]B!Q76)</f>
        <v/>
      </c>
      <c r="CP77" s="21">
        <f>IF([10]A!B76=0,".",[10]A!B76)</f>
        <v>97.7</v>
      </c>
      <c r="CQ77" s="22" t="str">
        <f>IF([10]A!C76=0,"",[10]A!C76)</f>
        <v/>
      </c>
      <c r="CR77" s="21">
        <f>IF([10]B!B76=0,".",[10]B!B76)</f>
        <v>100.1</v>
      </c>
      <c r="CS77" s="22" t="str">
        <f>IF([10]B!C76=0,"",[10]B!C76)</f>
        <v/>
      </c>
      <c r="CT77" s="21">
        <f>IF([10]C_miesieczne!B76=0,".",[10]C_miesieczne!B76)</f>
        <v>99.4</v>
      </c>
      <c r="CU77" s="22" t="str">
        <f>IF([10]C_miesieczne!C76=0,"",[10]C_miesieczne!C76)</f>
        <v/>
      </c>
      <c r="CV77" s="21">
        <f>IF([10]A!D76=0,".",[10]A!D76)</f>
        <v>94.1</v>
      </c>
      <c r="CW77" s="22" t="str">
        <f>IF([10]A!E76=0,"",[10]A!E76)</f>
        <v/>
      </c>
      <c r="CX77" s="21">
        <f>IF([10]B!D76=0,".",[10]B!D76)</f>
        <v>101.8</v>
      </c>
      <c r="CY77" s="22" t="str">
        <f>IF([10]B!E76=0,"",[10]B!E76)</f>
        <v/>
      </c>
      <c r="CZ77" s="21">
        <f>IF([10]C_miesieczne!D76=0,".",[10]C_miesieczne!D76)</f>
        <v>95.4</v>
      </c>
      <c r="DA77" s="22" t="str">
        <f>IF([10]C_miesieczne!E76=0,"",[10]C_miesieczne!E76)</f>
        <v/>
      </c>
      <c r="DB77" s="21">
        <f>IF([10]A!H76=0,".",[10]A!H76)</f>
        <v>97.5</v>
      </c>
      <c r="DC77" s="22" t="str">
        <f>IF([10]A!I76=0,"",[10]A!I76)</f>
        <v/>
      </c>
      <c r="DD77" s="21">
        <f>IF([10]B!H76=0,".",[10]B!H76)</f>
        <v>100.1</v>
      </c>
      <c r="DE77" s="22" t="str">
        <f>IF([10]B!I76=0,"",[10]B!I76)</f>
        <v/>
      </c>
      <c r="DF77" s="21">
        <f>IF([10]C_miesieczne!F76=0,".",[10]C_miesieczne!F76)</f>
        <v>99.5</v>
      </c>
      <c r="DG77" s="22" t="str">
        <f>IF([10]C_miesieczne!G76=0,"",[10]C_miesieczne!G76)</f>
        <v/>
      </c>
      <c r="DH77" s="21">
        <f>IF([10]A!BB76=0,".",[10]A!BB76)</f>
        <v>99.9</v>
      </c>
      <c r="DI77" s="22" t="str">
        <f>IF([10]A!BC76=0,"",[10]A!BC76)</f>
        <v/>
      </c>
      <c r="DJ77" s="21">
        <f>IF([10]B!BB76=0,".",[10]B!BB76)</f>
        <v>99.8</v>
      </c>
      <c r="DK77" s="22" t="str">
        <f>IF([10]B!BC76=0,"",[10]B!BC76)</f>
        <v/>
      </c>
      <c r="DL77" s="21">
        <f>IF([10]C_miesieczne!H76=0,".",[10]C_miesieczne!H76)</f>
        <v>99.9</v>
      </c>
      <c r="DM77" s="22" t="str">
        <f>IF([10]C_miesieczne!I76=0,"",[10]C_miesieczne!I76)</f>
        <v/>
      </c>
      <c r="DN77" s="21">
        <f>IF([10]A!BD76=0,".",[10]A!BD76)</f>
        <v>100.4</v>
      </c>
      <c r="DO77" s="22" t="str">
        <f>IF([10]A!BE76=0,"",[10]A!BE76)</f>
        <v/>
      </c>
      <c r="DP77" s="21">
        <f>IF([10]B!BD76=0,".",[10]B!BD76)</f>
        <v>99.7</v>
      </c>
      <c r="DQ77" s="22" t="str">
        <f>IF([10]B!BE76=0,"",[10]B!BE76)</f>
        <v/>
      </c>
      <c r="DR77" s="21">
        <f>IF([10]C_miesieczne!J76=0,".",[10]C_miesieczne!J76)</f>
        <v>100.6</v>
      </c>
      <c r="DS77" s="22" t="str">
        <f>IF([10]C_miesieczne!K76=0,"",[10]C_miesieczne!K76)</f>
        <v/>
      </c>
      <c r="DT77" s="21">
        <f>IF([11]A_Prod_bud_mont!B76=0,".",[11]A_Prod_bud_mont!B76)</f>
        <v>99.3</v>
      </c>
      <c r="DU77" s="22" t="str">
        <f>IF([11]A_Prod_bud_mont!C76=0,"",[11]A_Prod_bud_mont!C76)</f>
        <v/>
      </c>
      <c r="DV77" s="21">
        <f>IF([11]B_Prod_bud_mont!B76=0,".",[11]B_Prod_bud_mont!B76)</f>
        <v>99.9</v>
      </c>
      <c r="DW77" s="22" t="str">
        <f>IF([11]B_Prod_bud_mont!C76=0,"",[11]B_Prod_bud_mont!C76)</f>
        <v/>
      </c>
      <c r="DX77" s="21">
        <f>IF([11]Miesieczne!B76=0,".",[11]Miesieczne!B76)</f>
        <v>99.3</v>
      </c>
      <c r="DY77" s="22" t="str">
        <f>IF([11]Miesieczne!C76=0,"",[11]Miesieczne!C76)</f>
        <v/>
      </c>
      <c r="DZ77" s="21">
        <f>IF([12]A!B76=0,".",[12]A!B76)</f>
        <v>99.3</v>
      </c>
      <c r="EA77" s="22" t="str">
        <f>IF([12]A!C76=0,"",[12]A!C76)</f>
        <v/>
      </c>
      <c r="EB77" s="21">
        <f>IF([12]B!B76=0,".",[12]B!B76)</f>
        <v>100.1</v>
      </c>
      <c r="EC77" s="22" t="str">
        <f>IF([12]B!C76=0,"",[12]B!C76)</f>
        <v/>
      </c>
      <c r="ED77" s="21">
        <f>IF([12]C!B76=0,".",[12]C!B76)</f>
        <v>99.7</v>
      </c>
      <c r="EE77" s="22" t="str">
        <f>IF([12]C!C76=0,"",[12]C!C76)</f>
        <v/>
      </c>
      <c r="EF77" s="21">
        <f>IF([13]Miesieczne!B76=0,".",[13]Miesieczne!B76)</f>
        <v>101</v>
      </c>
      <c r="EG77" s="6" t="str">
        <f>IF([13]Miesieczne!C76=0,"",[13]Miesieczne!C76)</f>
        <v/>
      </c>
      <c r="EH77" s="21">
        <f>IF([13]Miesieczne!D76=0,".",[13]Miesieczne!D76)</f>
        <v>98.7</v>
      </c>
      <c r="EI77" s="22" t="str">
        <f>IF([13]Miesieczne!E76=0,"",[13]Miesieczne!E76)</f>
        <v/>
      </c>
      <c r="EJ77" s="6">
        <f>IF([13]Miesieczne!F76=0,".",[13]Miesieczne!F76)</f>
        <v>99.2</v>
      </c>
      <c r="EK77" s="6" t="str">
        <f>IF([13]Miesieczne!G76=0,"",[13]Miesieczne!G76)</f>
        <v/>
      </c>
      <c r="EL77" s="21">
        <f>IF([13]Miesieczne!H76=0,".",[13]Miesieczne!H76)</f>
        <v>98.4</v>
      </c>
      <c r="EM77" s="22" t="str">
        <f>IF([13]Miesieczne!I76=0,"",[13]Miesieczne!I76)</f>
        <v/>
      </c>
      <c r="EN77" s="6">
        <f>IF([13]Miesieczne!J76=0,".",[13]Miesieczne!J76)</f>
        <v>101.8</v>
      </c>
      <c r="EO77" s="22" t="str">
        <f>IF([13]Miesieczne!K76=0,"",[13]Miesieczne!K76)</f>
        <v/>
      </c>
      <c r="EP77" s="13">
        <v>424.6</v>
      </c>
      <c r="EQ77" s="57"/>
      <c r="ER77" s="13">
        <v>378.07</v>
      </c>
      <c r="ES77" s="13"/>
      <c r="ET77" s="24">
        <v>390.37</v>
      </c>
      <c r="EU77" s="57"/>
      <c r="EV77" s="6">
        <f>IF([14]Wskazniki!B76=0,".",[14]Wskazniki!B76)</f>
        <v>108.1</v>
      </c>
      <c r="EW77" s="22" t="str">
        <f>IF([14]Wskazniki!C76=0,"",[14]Wskazniki!C76)</f>
        <v/>
      </c>
      <c r="EX77" s="21">
        <f>IF([14]Wskazniki!D76=0,".",[14]Wskazniki!D76)</f>
        <v>110.4</v>
      </c>
      <c r="EY77" s="22" t="str">
        <f>IF([14]Wskazniki!E76=0,"",[14]Wskazniki!E76)</f>
        <v/>
      </c>
      <c r="EZ77" s="6">
        <f>IF([14]Wskazniki!H76=0,".",[14]Wskazniki!H76)</f>
        <v>108.5</v>
      </c>
      <c r="FA77" s="22" t="str">
        <f>IF([14]Wskazniki!I76=0,"",[14]Wskazniki!I76)</f>
        <v/>
      </c>
      <c r="FB77" s="21">
        <f>IF([14]Wskazniki!BB76=0,".",[14]Wskazniki!BB76)</f>
        <v>104.4</v>
      </c>
      <c r="FC77" s="22" t="str">
        <f>IF([14]Wskazniki!BC76=0,"",[14]Wskazniki!BC76)</f>
        <v/>
      </c>
      <c r="FD77" s="6">
        <f>IF([14]Wskazniki!BD76=0,".",[14]Wskazniki!BD76)</f>
        <v>100.8</v>
      </c>
      <c r="FE77" s="22" t="str">
        <f>IF([14]Wskazniki!BE76=0,"",[14]Wskazniki!BE76)</f>
        <v/>
      </c>
      <c r="FF77" s="21">
        <f>IF([15]Miesieczne!B76=0,".",[15]Miesieczne!B76)</f>
        <v>123</v>
      </c>
      <c r="FG77" s="22" t="str">
        <f>IF([15]Miesieczne!C76=0,"",[15]Miesieczne!C76)</f>
        <v/>
      </c>
      <c r="FH77" s="6">
        <f>IF([16]A!B76=0,".",[16]A!B76)</f>
        <v>102.4</v>
      </c>
      <c r="FI77" s="22" t="str">
        <f>IF([16]A!C76=0,"",[16]A!C76)</f>
        <v/>
      </c>
      <c r="FJ77" s="21">
        <f>IF([16]A!D76=0,".",[16]A!D76)</f>
        <v>99</v>
      </c>
      <c r="FK77" s="22" t="str">
        <f>IF([16]A!E76=0,"",[16]A!E76)</f>
        <v/>
      </c>
      <c r="FL77" s="6">
        <f>IF([16]A!H76=0,".",[16]A!H76)</f>
        <v>102.8</v>
      </c>
      <c r="FM77" s="22" t="str">
        <f>IF([16]A!I76=0,"",[16]A!I76)</f>
        <v/>
      </c>
      <c r="FN77" s="21">
        <f>IF([16]A!BB76=0,".",[16]A!BB76)</f>
        <v>100.4</v>
      </c>
      <c r="FO77" s="95" t="str">
        <f>IF([16]A!BC76=0,"",[16]A!BC76)</f>
        <v/>
      </c>
      <c r="FP77" s="6">
        <f>IF([16]A!BD76=0,".",[16]A!BD76)</f>
        <v>96.8</v>
      </c>
      <c r="FQ77" s="22" t="str">
        <f>IF([16]A!BE76=0,"",[16]A!BE76)</f>
        <v/>
      </c>
      <c r="FR77" s="21">
        <f>IF([15]A!B76=0,".",[15]A!B76)</f>
        <v>94.8</v>
      </c>
      <c r="FS77" s="22" t="str">
        <f>IF([15]A!C76=0,"",[15]A!C76)</f>
        <v/>
      </c>
      <c r="FT77" s="6">
        <f>IF([16]B!B76=0,".",[16]B!B76)</f>
        <v>101.9</v>
      </c>
      <c r="FU77" s="22" t="str">
        <f>IF([16]B!C76=0,"",[16]B!C76)</f>
        <v/>
      </c>
      <c r="FV77" s="21">
        <f>IF([16]B!D76=0,".",[16]B!D76)</f>
        <v>104</v>
      </c>
      <c r="FW77" s="22" t="str">
        <f>IF([16]B!E76=0,"",[16]B!E76)</f>
        <v/>
      </c>
      <c r="FX77" s="6">
        <f>IF([16]B!H76=0,".",[16]B!H76)</f>
        <v>101</v>
      </c>
      <c r="FY77" s="22" t="str">
        <f>IF([16]B!I76=0,"",[16]B!I76)</f>
        <v/>
      </c>
      <c r="FZ77" s="21">
        <f>IF([16]B!BB76=0,".",[16]B!BB76)</f>
        <v>112.7</v>
      </c>
      <c r="GA77" s="22" t="str">
        <f>IF([16]B!BC76=0,"",[16]B!BC76)</f>
        <v/>
      </c>
      <c r="GB77" s="6">
        <f>IF([16]B!BD76=0,".",[16]B!BD76)</f>
        <v>97.7</v>
      </c>
      <c r="GC77" s="22" t="str">
        <f>IF([16]B!BE76=0,"",[16]B!BE76)</f>
        <v/>
      </c>
      <c r="GD77" s="21">
        <f>IF([15]B!B76=0,".",[15]B!B76)</f>
        <v>104</v>
      </c>
      <c r="GE77" s="22" t="str">
        <f>IF([15]B!C76=0,"",[15]B!C76)</f>
        <v/>
      </c>
      <c r="GF77" s="6">
        <f>IF([14]Miesieczne!B76=0,".",[14]Miesieczne!B76)</f>
        <v>101.5</v>
      </c>
      <c r="GG77" s="6" t="str">
        <f>IF([14]Miesieczne!C76=0,"",[14]Miesieczne!C76)</f>
        <v/>
      </c>
      <c r="GH77" s="21">
        <f>IF([14]Miesieczne!D76=0,".",[14]Miesieczne!D76)</f>
        <v>99.6</v>
      </c>
      <c r="GI77" s="22" t="str">
        <f>IF([14]Miesieczne!E76=0,"",[14]Miesieczne!E76)</f>
        <v/>
      </c>
      <c r="GJ77" s="6">
        <f>IF([14]Miesieczne!F76=0,".",[14]Miesieczne!F76)</f>
        <v>101.5</v>
      </c>
      <c r="GK77" s="6" t="str">
        <f>IF([14]Miesieczne!G76=0,"",[14]Miesieczne!G76)</f>
        <v/>
      </c>
      <c r="GL77" s="21">
        <f>IF([14]Miesieczne!H76=0,".",[14]Miesieczne!H76)</f>
        <v>102.9</v>
      </c>
      <c r="GM77" s="22" t="str">
        <f>IF([14]Miesieczne!I76=0,"",[14]Miesieczne!I76)</f>
        <v/>
      </c>
      <c r="GN77" s="6">
        <f>IF([14]Miesieczne!J76=0,".",[14]Miesieczne!J76)</f>
        <v>98.6</v>
      </c>
      <c r="GO77" s="6" t="str">
        <f>IF([14]Miesieczne!K76=0,"",[14]Miesieczne!K76)</f>
        <v/>
      </c>
      <c r="GP77" s="21">
        <f>IF([15]Miesieczne!D76=0,".",[15]Miesieczne!D76)</f>
        <v>99.5</v>
      </c>
      <c r="GQ77" s="22" t="str">
        <f>IF([15]Miesieczne!E76=0,"",[15]Miesieczne!E76)</f>
        <v/>
      </c>
      <c r="GR77" s="6">
        <f>IF([16]Miesieczne!B76=0,".",[16]Miesieczne!B76)</f>
        <v>105</v>
      </c>
      <c r="GS77" s="6" t="str">
        <f>IF([16]Miesieczne!C76=0,"",[16]Miesieczne!C76)</f>
        <v/>
      </c>
      <c r="GT77" s="21">
        <f>IF([16]Miesieczne!D76=0,".",[16]Miesieczne!D76)</f>
        <v>101.5</v>
      </c>
      <c r="GU77" s="22" t="str">
        <f>IF([16]Miesieczne!E76=0,"",[16]Miesieczne!E76)</f>
        <v/>
      </c>
      <c r="GV77" s="6">
        <f>IF([16]Miesieczne!F76=0,".",[16]Miesieczne!F76)</f>
        <v>105.7</v>
      </c>
      <c r="GW77" s="6" t="str">
        <f>IF([16]Miesieczne!G76=0,"",[16]Miesieczne!G76)</f>
        <v/>
      </c>
      <c r="GX77" s="21">
        <f>IF([16]Miesieczne!H76=0,".",[16]Miesieczne!H76)</f>
        <v>100.9</v>
      </c>
      <c r="GY77" s="22" t="str">
        <f>IF([16]Miesieczne!I76=0,"",[16]Miesieczne!I76)</f>
        <v/>
      </c>
      <c r="GZ77" s="6">
        <f>IF([16]Miesieczne!J76=0,".",[16]Miesieczne!J76)</f>
        <v>98.4</v>
      </c>
      <c r="HA77" s="6" t="str">
        <f>IF([16]Miesieczne!K76=0,"",[16]Miesieczne!K76)</f>
        <v/>
      </c>
      <c r="HB77" s="21">
        <f>IF([15]Miesieczne!F76=0,".",[15]Miesieczne!F76)</f>
        <v>98.5</v>
      </c>
      <c r="HC77" s="22" t="str">
        <f>IF([15]Miesieczne!G76=0,"",[15]Miesieczne!G76)</f>
        <v/>
      </c>
      <c r="HD77" s="6">
        <f>IF([16]Miesieczne!L76=0,".",[16]Miesieczne!L76)</f>
        <v>100.8</v>
      </c>
      <c r="HE77" s="22" t="str">
        <f>IF([16]Miesieczne!M76=0,"",[16]Miesieczne!M76)</f>
        <v/>
      </c>
      <c r="HF77" s="6">
        <f>IF([16]Miesieczne!N76=0,".",[16]Miesieczne!N76)</f>
        <v>103</v>
      </c>
      <c r="HG77" s="6" t="str">
        <f>IF([16]Miesieczne!O76=0,"",[16]Miesieczne!O76)</f>
        <v/>
      </c>
      <c r="HH77" s="21">
        <f>IF([16]Miesieczne!P76=0,".",[16]Miesieczne!P76)</f>
        <v>101</v>
      </c>
      <c r="HI77" s="22" t="str">
        <f>IF([16]Miesieczne!Q76=0,"",[16]Miesieczne!Q76)</f>
        <v/>
      </c>
      <c r="HJ77" s="6">
        <f>IF([16]Miesieczne!R76=0,".",[16]Miesieczne!R76)</f>
        <v>97.5</v>
      </c>
      <c r="HK77" s="22" t="str">
        <f>IF([16]Miesieczne!S76=0,"",[16]Miesieczne!S76)</f>
        <v/>
      </c>
      <c r="HL77" s="6">
        <f>IF([16]Miesieczne!T76=0,".",[16]Miesieczne!T76)</f>
        <v>98.3</v>
      </c>
      <c r="HM77" s="22" t="str">
        <f>IF([16]Miesieczne!U76=0,"",[16]Miesieczne!U76)</f>
        <v/>
      </c>
      <c r="HN77" s="6">
        <f>IF([15]Miesieczne!H76=0,".",[15]Miesieczne!H76)</f>
        <v>101.1</v>
      </c>
      <c r="HO77" s="6" t="str">
        <f>IF([15]Miesieczne!I76=0,"",[15]Miesieczne!I76)</f>
        <v/>
      </c>
      <c r="HP77" s="21">
        <f>IF([16]Miesieczne!V76=0,".",[16]Miesieczne!V76)</f>
        <v>98.4</v>
      </c>
      <c r="HQ77" s="22" t="str">
        <f>IF([16]Miesieczne!W76=0,"",[16]Miesieczne!W76)</f>
        <v/>
      </c>
      <c r="HR77" s="6">
        <f>IF([16]Miesieczne!X76=0,".",[16]Miesieczne!X76)</f>
        <v>93.4</v>
      </c>
      <c r="HS77" s="6" t="str">
        <f>IF([16]Miesieczne!Y76=0,"",[16]Miesieczne!Y76)</f>
        <v/>
      </c>
      <c r="HT77" s="21">
        <f>IF([16]Miesieczne!Z76=0,".",[16]Miesieczne!Z76)</f>
        <v>94.6</v>
      </c>
      <c r="HU77" s="22" t="str">
        <f>IF([16]Miesieczne!AA76=0,"",[16]Miesieczne!AA76)</f>
        <v/>
      </c>
      <c r="HV77" s="6">
        <f>IF([16]Miesieczne!AB76=0,".",[16]Miesieczne!AB76)</f>
        <v>99</v>
      </c>
      <c r="HW77" s="6" t="str">
        <f>IF([16]Miesieczne!AC76=0,"",[16]Miesieczne!AC76)</f>
        <v/>
      </c>
      <c r="HX77" s="21">
        <f>IF([16]Miesieczne!AD76=0,".",[16]Miesieczne!AD76)</f>
        <v>97</v>
      </c>
      <c r="HY77" s="22" t="str">
        <f>IF([16]Miesieczne!AE76=0,"",[16]Miesieczne!AE76)</f>
        <v/>
      </c>
      <c r="HZ77" s="6">
        <f>IF([16]Miesieczne!AF76=0,".",[16]Miesieczne!AF76)</f>
        <v>91.8</v>
      </c>
      <c r="IA77" s="6" t="str">
        <f>IF([16]Miesieczne!AG76=0,"",[16]Miesieczne!AG76)</f>
        <v/>
      </c>
      <c r="IB77" s="19">
        <f>IF([17]Miesieczne!B76=0,".",[17]Miesieczne!B76)</f>
        <v>6822</v>
      </c>
      <c r="IC77" s="58" t="str">
        <f>IF([17]Miesieczne!C76=0,"",[17]Miesieczne!C76)</f>
        <v/>
      </c>
      <c r="ID77" s="3">
        <f>IF([17]Miesieczne!D76=0,".",[17]Miesieczne!D76)</f>
        <v>777</v>
      </c>
      <c r="IE77" s="3" t="str">
        <f>IF([17]Miesieczne!E76=0,"",[17]Miesieczne!E76)</f>
        <v/>
      </c>
      <c r="IF77" s="19">
        <f>IF([18]Miesieczne!B76=0,".",[18]Miesieczne!B76)</f>
        <v>14444</v>
      </c>
      <c r="IG77" s="58" t="str">
        <f>IF([18]Miesieczne!C76=0,"",[18]Miesieczne!C76)</f>
        <v/>
      </c>
      <c r="IH77" s="3">
        <v>2435</v>
      </c>
      <c r="II77" s="3"/>
      <c r="IJ77" s="19">
        <f>IF([19]Wartosci_miesieczne!B76=0,".",[19]Wartosci_miesieczne!B76)</f>
        <v>14965</v>
      </c>
      <c r="IK77" s="22" t="str">
        <f>IF([19]Wartosci_miesieczne!C76=0,"",[19]Wartosci_miesieczne!C76)</f>
        <v/>
      </c>
      <c r="IL77" s="6">
        <f>IF(ROUND([20]Wartosci!B76/1000,1)=0,".",ROUND([20]Wartosci!B76/1000,1))</f>
        <v>45.6</v>
      </c>
      <c r="IM77" s="22" t="str">
        <f>IF([20]Wartosci!C76=0,"",[20]Wartosci!C76)</f>
        <v/>
      </c>
      <c r="IN77" s="21">
        <f>IF([21]Miesieczne!B76=0,".",[21]Miesieczne!B76)</f>
        <v>105.2</v>
      </c>
      <c r="IO77" s="22" t="str">
        <f>IF([21]Miesieczne!C76=0,"",[21]Miesieczne!C76)</f>
        <v/>
      </c>
      <c r="IP77" s="6">
        <f>IF([21]Miesieczne!D76=0,".",[21]Miesieczne!D76)</f>
        <v>105.2</v>
      </c>
      <c r="IQ77" s="6" t="str">
        <f>IF([21]Miesieczne!E76=0,"",[21]Miesieczne!E76)</f>
        <v/>
      </c>
      <c r="IR77" s="21">
        <f>IF([21]Miesieczne!F76=0,".",[21]Miesieczne!F76)</f>
        <v>101.4</v>
      </c>
      <c r="IS77" s="22" t="str">
        <f>IF([21]Miesieczne!G76=0,"",[21]Miesieczne!G76)</f>
        <v/>
      </c>
      <c r="IT77" s="6">
        <f>IF([21]Miesieczne!H76=0,".",[21]Miesieczne!H76)</f>
        <v>105</v>
      </c>
      <c r="IU77" s="6" t="str">
        <f>IF([21]Miesieczne!I76=0,"",[21]Miesieczne!I76)</f>
        <v/>
      </c>
      <c r="IV77" s="21">
        <f>IF([21]Ceny_stale_A!B76=0,".",[21]Ceny_stale_A!B76)</f>
        <v>103.6</v>
      </c>
      <c r="IW77" s="95" t="str">
        <f>IF([21]Ceny_stale_A!C76=0,"",[21]Ceny_stale_A!C76)</f>
        <v/>
      </c>
      <c r="IX77" s="6">
        <f>IF([21]Ceny_stale_B!B16=0,".",[21]Ceny_stale_B!B16)</f>
        <v>104.7</v>
      </c>
      <c r="IY77" s="6" t="str">
        <f>IF([21]Ceny_stale_B!C16=0,"",[21]Ceny_stale_B!C16)</f>
        <v/>
      </c>
      <c r="IZ77" s="21">
        <f>IF([21]Miesieczne!J76=0,".",[21]Miesieczne!J76)</f>
        <v>100.9</v>
      </c>
      <c r="JA77" s="22" t="str">
        <f>IF([21]Miesieczne!K76=0,"",[21]Miesieczne!K76)</f>
        <v/>
      </c>
      <c r="JB77" s="6">
        <f>IF([21]Miesieczne!L76=0,".",[21]Miesieczne!L76)</f>
        <v>101.2</v>
      </c>
      <c r="JC77" s="6" t="str">
        <f>IF([21]Miesieczne!M76=0,"",[21]Miesieczne!M76)</f>
        <v/>
      </c>
      <c r="JD77" s="21">
        <f>IF([22]Miesieczne!D76=0,".",[22]Miesieczne!D76)</f>
        <v>69393.8</v>
      </c>
      <c r="JE77" s="22" t="str">
        <f>IF([22]Miesieczne!E76=0,"",[22]Miesieczne!E76)</f>
        <v/>
      </c>
      <c r="JF77" s="6">
        <f>IF([22]Miesieczne!F76=0,".",[22]Miesieczne!F76)</f>
        <v>67425.7</v>
      </c>
      <c r="JG77" s="6" t="str">
        <f>IF([22]Miesieczne!G76=0,"",[22]Miesieczne!G76)</f>
        <v/>
      </c>
      <c r="JH77" s="21">
        <f>IF([22]Miesieczne!H76=0,".",[22]Miesieczne!H76)</f>
        <v>1968.1</v>
      </c>
      <c r="JI77" s="22" t="str">
        <f>IF([22]Miesieczne!I76=0,"",[22]Miesieczne!I76)</f>
        <v/>
      </c>
      <c r="JJ77" s="6">
        <f>IF([22]Miesieczne!J76=0,".",[22]Miesieczne!J76)</f>
        <v>104.9</v>
      </c>
      <c r="JK77" s="6" t="str">
        <f>IF([22]Miesieczne!K76=0,"",[22]Miesieczne!K76)</f>
        <v/>
      </c>
      <c r="JL77" s="21">
        <f>IF([22]Miesieczne!L76=0,".",[22]Miesieczne!L76)</f>
        <v>104.8</v>
      </c>
      <c r="JM77" s="22" t="str">
        <f>IF([22]Miesieczne!M76=0,"",[22]Miesieczne!M76)</f>
        <v/>
      </c>
      <c r="JN77" s="6">
        <f>IF([22]Miesieczne!N76=0,".",[22]Miesieczne!N76)</f>
        <v>102.4</v>
      </c>
      <c r="JO77" s="6" t="str">
        <f>IF([22]Miesieczne!O76=0,"",[22]Miesieczne!O76)</f>
        <v/>
      </c>
      <c r="JP77" s="21">
        <f>IF([22]Miesieczne!P76=0,".",[22]Miesieczne!P76)</f>
        <v>103.3</v>
      </c>
      <c r="JQ77" s="6" t="str">
        <f>IF([22]Miesieczne!Q76=0,"",[22]Miesieczne!Q76)</f>
        <v/>
      </c>
      <c r="JR77" s="6"/>
      <c r="JS77" s="25"/>
      <c r="JT77" s="25"/>
    </row>
    <row r="78" spans="1:280" s="4" customFormat="1" ht="15" customHeight="1" x14ac:dyDescent="0.2">
      <c r="A78" s="110" t="s">
        <v>299</v>
      </c>
      <c r="B78" s="19">
        <f>IF([1]Wartosci!B77=0,".",[1]Wartosci!B77)</f>
        <v>38447</v>
      </c>
      <c r="C78" s="58" t="str">
        <f>IF([1]Wartosci!C77=0,"",[1]Wartosci!C77)</f>
        <v/>
      </c>
      <c r="D78" s="19">
        <f>IF([2]Wartosci!B77=0,".",[2]Wartosci!B77)</f>
        <v>5617</v>
      </c>
      <c r="E78" s="58" t="str">
        <f>IF([2]Wartosci!C77=0,"",[2]Wartosci!C77)</f>
        <v/>
      </c>
      <c r="F78" s="64">
        <f>IF([2]Miesieczne_I!B77=0,".",[2]Miesieczne_I!B77)</f>
        <v>100.2</v>
      </c>
      <c r="G78" s="65" t="str">
        <f>IF([2]Miesieczne_I!C77=0,"",[2]Miesieczne_I!C77)</f>
        <v/>
      </c>
      <c r="H78" s="21">
        <f>IF([2]A!B77=0,".",[2]A!B77)</f>
        <v>101.2</v>
      </c>
      <c r="I78" s="22" t="str">
        <f>IF([2]A!C77=0,"",[2]A!C77)</f>
        <v/>
      </c>
      <c r="J78" s="21">
        <f>IF([2]B!B77=0,".",[2]B!B77)</f>
        <v>100.2</v>
      </c>
      <c r="K78" s="22" t="str">
        <f>IF([2]B!C77=0,"",[2]B!C77)</f>
        <v/>
      </c>
      <c r="L78" s="21">
        <f>IF([3]Wartosci!T77=0,".",[3]Wartosci!T77)</f>
        <v>9.6</v>
      </c>
      <c r="M78" s="22" t="str">
        <f>IF([3]Wartosci!U77=0,"",[3]Wartosci!U77)</f>
        <v/>
      </c>
      <c r="N78" s="24">
        <f>IF([4]Wartosci!B77=0,".",[4]Wartosci!B77)</f>
        <v>4164.01</v>
      </c>
      <c r="O78" s="57" t="str">
        <f>IF([4]Wartosci!C77=0,"",[4]Wartosci!C77)</f>
        <v/>
      </c>
      <c r="P78" s="21">
        <f>IF([4]A!B77=0,".",[4]A!B77)</f>
        <v>104</v>
      </c>
      <c r="Q78" s="22" t="str">
        <f>IF([4]A!C77=0,"",[4]A!C77)</f>
        <v/>
      </c>
      <c r="R78" s="21">
        <f>IF([4]B!B77=0,".",[4]B!B77)</f>
        <v>101.3</v>
      </c>
      <c r="S78" s="22" t="str">
        <f>IF([4]B!C77=0,"",[4]B!C77)</f>
        <v/>
      </c>
      <c r="T78" s="63">
        <f>IF([4]Miesieczne!B77=0,".",[4]Miesieczne!B77)</f>
        <v>101.4</v>
      </c>
      <c r="U78" s="63" t="str">
        <f>IF([4]Miesieczne!C77=0,"",[4]Miesieczne!C77)</f>
        <v/>
      </c>
      <c r="V78" s="66">
        <f>IF([4]Miesieczne!D77=0,".",[4]Miesieczne!D77)</f>
        <v>104.7</v>
      </c>
      <c r="W78" s="67" t="str">
        <f>IF([4]Miesieczne!E77=0,"",[4]Miesieczne!E77)</f>
        <v/>
      </c>
      <c r="X78" s="63">
        <f>IF([4]Miesieczne!F77=0,".",[4]Miesieczne!F77)</f>
        <v>101.4</v>
      </c>
      <c r="Y78" s="63" t="str">
        <f>IF([4]Miesieczne!G77=0,"",[4]Miesieczne!G77)</f>
        <v/>
      </c>
      <c r="Z78" s="24">
        <f>IF([5]Wartosci!X77=0,".",[5]Wartosci!X77)</f>
        <v>2066.31</v>
      </c>
      <c r="AA78" s="57" t="str">
        <f>IF([5]Wartosci!Y77=0,"",[5]Wartosci!Y77)</f>
        <v/>
      </c>
      <c r="AB78" s="21">
        <f>IF([5]A!X77=0,".",[5]A!X77)</f>
        <v>103.3</v>
      </c>
      <c r="AC78" s="22" t="str">
        <f>IF([5]A!Y77=0,"",[5]A!Y77)</f>
        <v/>
      </c>
      <c r="AD78" s="21">
        <f>IF([5]B!X77=0,".",[5]B!X77)</f>
        <v>99.9</v>
      </c>
      <c r="AE78" s="22" t="str">
        <f>IF([5]B!Y77=0,"",[5]B!Y77)</f>
        <v/>
      </c>
      <c r="AF78" s="64">
        <f>IF([5]Miesieczne!B77=0,".",[5]Miesieczne!B77)</f>
        <v>100.9</v>
      </c>
      <c r="AG78" s="64" t="str">
        <f>IF([5]Miesieczne!C77=0,"",[5]Miesieczne!C77)</f>
        <v/>
      </c>
      <c r="AH78" s="66">
        <f>IF([5]Miesieczne!D77=0,".",[5]Miesieczne!D77)</f>
        <v>103.4</v>
      </c>
      <c r="AI78" s="67" t="str">
        <f>IF([5]Miesieczne!E77=0,"",[5]Miesieczne!E77)</f>
        <v/>
      </c>
      <c r="AJ78" s="64">
        <f>IF([5]Miesieczne!F77=0,".",[5]Miesieczne!F77)</f>
        <v>100</v>
      </c>
      <c r="AK78" s="64" t="str">
        <f>IF([5]Miesieczne!G77=0,"",[5]Miesieczne!G77)</f>
        <v/>
      </c>
      <c r="AL78" s="24">
        <f>IF([5]Wartosci!AH77=0,".",[5]Wartosci!AH77)</f>
        <v>1172.94</v>
      </c>
      <c r="AM78" s="57" t="str">
        <f>IF([5]Wartosci!AI77=0,"",[5]Wartosci!AI77)</f>
        <v/>
      </c>
      <c r="AN78" s="21">
        <f>IF([5]A!AH77=0,".",[5]A!AH77)</f>
        <v>102.8</v>
      </c>
      <c r="AO78" s="22" t="str">
        <f>IF([5]A!AI77=0,"",[5]A!AI77)</f>
        <v/>
      </c>
      <c r="AP78" s="21">
        <f>IF([5]B!AH77=0,".",[5]B!AH77)</f>
        <v>98.1</v>
      </c>
      <c r="AQ78" s="22" t="str">
        <f>IF([5]B!AI77=0,"",[5]B!AI77)</f>
        <v/>
      </c>
      <c r="AR78" s="21">
        <f>IF([5]Miesieczne!H77=0,".",[5]Miesieczne!H77)</f>
        <v>99.5</v>
      </c>
      <c r="AS78" s="22" t="str">
        <f>IF([5]Miesieczne!I77=0,"",[5]Miesieczne!I77)</f>
        <v/>
      </c>
      <c r="AT78" s="21">
        <f>IF([5]Miesieczne!J77=0,".",[5]Miesieczne!J77)</f>
        <v>102.9</v>
      </c>
      <c r="AU78" s="22" t="str">
        <f>IF([5]Miesieczne!K77=0,"",[5]Miesieczne!K77)</f>
        <v/>
      </c>
      <c r="AV78" s="21">
        <f>IF([5]Miesieczne!L77=0,".",[5]Miesieczne!L77)</f>
        <v>98.2</v>
      </c>
      <c r="AW78" s="22" t="str">
        <f>IF([5]Miesieczne!M77=0,"",[5]Miesieczne!M77)</f>
        <v/>
      </c>
      <c r="AX78" s="21">
        <f>IF([6]Miesieczne!B77=0,".",[6]Miesieczne!B77)</f>
        <v>676.8</v>
      </c>
      <c r="AY78" s="22" t="str">
        <f>IF([6]Miesieczne!C77=0,"",[6]Miesieczne!C77)</f>
        <v/>
      </c>
      <c r="AZ78" s="21">
        <f>IF([6]Miesieczne!D77=0,".",[6]Miesieczne!D77)</f>
        <v>1118.3</v>
      </c>
      <c r="BA78" s="22" t="str">
        <f>IF([6]Miesieczne!E77=0,"",[6]Miesieczne!E77)</f>
        <v/>
      </c>
      <c r="BB78" s="21">
        <f>IF([6]Miesieczne!F77=0,".",[6]Miesieczne!F77)</f>
        <v>1130</v>
      </c>
      <c r="BC78" s="22" t="str">
        <f>IF([6]Miesieczne!G77=0,"",[6]Miesieczne!G77)</f>
        <v/>
      </c>
      <c r="BD78" s="21">
        <f>IF([7]Miesieczne!B77=0,".",[7]Miesieczne!B77)</f>
        <v>1086.9000000000001</v>
      </c>
      <c r="BE78" s="22" t="str">
        <f>IF([7]Miesieczne!C77=0,"",[7]Miesieczne!C77)</f>
        <v/>
      </c>
      <c r="BF78" s="21">
        <f>IF([7]Miesieczne!D77=0,".",[7]Miesieczne!D77)</f>
        <v>203.5</v>
      </c>
      <c r="BG78" s="22" t="str">
        <f>IF([7]Miesieczne!E77=0,"",[7]Miesieczne!E77)</f>
        <v/>
      </c>
      <c r="BH78" s="24">
        <f>IF([7]Miesieczne!F77=0,".",[7]Miesieczne!F77)</f>
        <v>1.5</v>
      </c>
      <c r="BI78" s="57" t="str">
        <f>IF([7]Miesieczne!G77=0,"",[7]Miesieczne!G77)</f>
        <v/>
      </c>
      <c r="BJ78" s="24">
        <f>IF([7]Miesieczne!H77=0,".",[7]Miesieczne!H77)</f>
        <v>2.5</v>
      </c>
      <c r="BK78" s="57" t="str">
        <f>IF([7]Miesieczne!I77=0,"",[7]Miesieczne!I77)</f>
        <v/>
      </c>
      <c r="BL78" s="24">
        <f>IF([7]Miesieczne!J77=0,".",[7]Miesieczne!J77)</f>
        <v>0.5</v>
      </c>
      <c r="BM78" s="57" t="str">
        <f>IF([7]Miesieczne!K77=0,"",[7]Miesieczne!K77)</f>
        <v/>
      </c>
      <c r="BN78" s="24">
        <f>IF([7]Miesieczne!L77=0,".",[7]Miesieczne!L77)</f>
        <v>1.75</v>
      </c>
      <c r="BO78" s="57" t="str">
        <f>IF([7]Miesieczne!M77=0,"",[7]Miesieczne!M77)</f>
        <v/>
      </c>
      <c r="BP78" s="21">
        <f>IF([7]Miesieczne!N77=0,".",[7]Miesieczne!N77)</f>
        <v>0.5</v>
      </c>
      <c r="BQ78" s="22" t="str">
        <f>IF([7]Miesieczne!O77=0,"",[7]Miesieczne!O77)</f>
        <v/>
      </c>
      <c r="BR78" s="21">
        <f>IF([7]Miesieczne!P77=0,".",[7]Miesieczne!P77)</f>
        <v>1.7</v>
      </c>
      <c r="BS78" s="22" t="str">
        <f>IF([7]Miesieczne!Q77=0,"",[7]Miesieczne!Q77)</f>
        <v/>
      </c>
      <c r="BT78" s="21">
        <f>IF([7]Miesieczne!R77=0,".",[7]Miesieczne!R77)</f>
        <v>0.7</v>
      </c>
      <c r="BU78" s="22" t="str">
        <f>IF([7]Miesieczne!S77=0,"",[7]Miesieczne!S77)</f>
        <v/>
      </c>
      <c r="BV78" s="21">
        <f>IF([7]Miesieczne!T77=0,".",[7]Miesieczne!T77)</f>
        <v>1.7</v>
      </c>
      <c r="BW78" s="22" t="str">
        <f>IF([7]Miesieczne!U77=0,"",[7]Miesieczne!U77)</f>
        <v/>
      </c>
      <c r="BX78" s="21">
        <f>IF([8]Wartosci!B77=0,".",[8]Wartosci!B77)</f>
        <v>6.5</v>
      </c>
      <c r="BY78" s="22" t="str">
        <f>IF([8]Wartosci!C77=0,"",[8]Wartosci!C77)</f>
        <v/>
      </c>
      <c r="BZ78" s="21">
        <f>IF([9]A!B77=0,".",[9]A!B77)</f>
        <v>104.2</v>
      </c>
      <c r="CA78" s="22" t="str">
        <f>IF([9]A!C77=0,"",[9]A!C77)</f>
        <v/>
      </c>
      <c r="CB78" s="21">
        <f>IF([9]B!B77=0,".",[9]B!B77)</f>
        <v>101.7</v>
      </c>
      <c r="CC78" s="22" t="str">
        <f>IF([9]B!C77=0,"",[9]B!C77)</f>
        <v/>
      </c>
      <c r="CD78" s="21">
        <f>IF([9]A!D77=0,".",[9]A!D77)</f>
        <v>102</v>
      </c>
      <c r="CE78" s="22" t="str">
        <f>IF([9]A!E77=0,"",[9]A!E77)</f>
        <v/>
      </c>
      <c r="CF78" s="21">
        <f>IF([9]B!D77=0,".",[9]B!D77)</f>
        <v>100.2</v>
      </c>
      <c r="CG78" s="22" t="str">
        <f>IF([9]B!E77=0,"",[9]B!E77)</f>
        <v/>
      </c>
      <c r="CH78" s="21">
        <f>IF([9]A!N77=0,".",[9]A!N77)</f>
        <v>108.1</v>
      </c>
      <c r="CI78" s="22" t="str">
        <f>IF([9]A!O77=0,"",[9]A!O77)</f>
        <v/>
      </c>
      <c r="CJ78" s="21">
        <f>IF([9]B!N77=0,".",[9]B!N77)</f>
        <v>103.4</v>
      </c>
      <c r="CK78" s="22" t="str">
        <f>IF([9]B!O77=0,"",[9]B!O77)</f>
        <v/>
      </c>
      <c r="CL78" s="21">
        <f>IF([9]A!P77=0,".",[9]A!P77)</f>
        <v>87.7</v>
      </c>
      <c r="CM78" s="22" t="str">
        <f>IF([9]A!Q77=0,"",[9]A!Q77)</f>
        <v/>
      </c>
      <c r="CN78" s="21">
        <f>IF([9]B!P77=0,".",[9]B!P77)</f>
        <v>88.3</v>
      </c>
      <c r="CO78" s="22" t="str">
        <f>IF([9]B!Q77=0,"",[9]B!Q77)</f>
        <v/>
      </c>
      <c r="CP78" s="21">
        <f>IF([10]A!B77=0,".",[10]A!B77)</f>
        <v>98.2</v>
      </c>
      <c r="CQ78" s="22" t="str">
        <f>IF([10]A!C77=0,"",[10]A!C77)</f>
        <v/>
      </c>
      <c r="CR78" s="21">
        <f>IF([10]B!B77=0,".",[10]B!B77)</f>
        <v>100</v>
      </c>
      <c r="CS78" s="22" t="str">
        <f>IF([10]B!C77=0,"",[10]B!C77)</f>
        <v/>
      </c>
      <c r="CT78" s="21">
        <f>IF([10]C_miesieczne!B77=0,".",[10]C_miesieczne!B77)</f>
        <v>99.4</v>
      </c>
      <c r="CU78" s="22" t="str">
        <f>IF([10]C_miesieczne!C77=0,"",[10]C_miesieczne!C77)</f>
        <v/>
      </c>
      <c r="CV78" s="21">
        <f>IF([10]A!D77=0,".",[10]A!D77)</f>
        <v>92.8</v>
      </c>
      <c r="CW78" s="22" t="str">
        <f>IF([10]A!E77=0,"",[10]A!E77)</f>
        <v/>
      </c>
      <c r="CX78" s="21">
        <f>IF([10]B!D77=0,".",[10]B!D77)</f>
        <v>98.3</v>
      </c>
      <c r="CY78" s="22" t="str">
        <f>IF([10]B!E77=0,"",[10]B!E77)</f>
        <v/>
      </c>
      <c r="CZ78" s="21">
        <f>IF([10]C_miesieczne!D77=0,".",[10]C_miesieczne!D77)</f>
        <v>93.8</v>
      </c>
      <c r="DA78" s="22" t="str">
        <f>IF([10]C_miesieczne!E77=0,"",[10]C_miesieczne!E77)</f>
        <v/>
      </c>
      <c r="DB78" s="21">
        <f>IF([10]A!H77=0,".",[10]A!H77)</f>
        <v>98.1</v>
      </c>
      <c r="DC78" s="22" t="str">
        <f>IF([10]A!I77=0,"",[10]A!I77)</f>
        <v/>
      </c>
      <c r="DD78" s="21">
        <f>IF([10]B!H77=0,".",[10]B!H77)</f>
        <v>100</v>
      </c>
      <c r="DE78" s="22" t="str">
        <f>IF([10]B!I77=0,"",[10]B!I77)</f>
        <v/>
      </c>
      <c r="DF78" s="21">
        <f>IF([10]C_miesieczne!F77=0,".",[10]C_miesieczne!F77)</f>
        <v>99.5</v>
      </c>
      <c r="DG78" s="22" t="str">
        <f>IF([10]C_miesieczne!G77=0,"",[10]C_miesieczne!G77)</f>
        <v/>
      </c>
      <c r="DH78" s="21">
        <f>IF([10]A!BB77=0,".",[10]A!BB77)</f>
        <v>99.8</v>
      </c>
      <c r="DI78" s="22" t="str">
        <f>IF([10]A!BC77=0,"",[10]A!BC77)</f>
        <v/>
      </c>
      <c r="DJ78" s="21">
        <f>IF([10]B!BB77=0,".",[10]B!BB77)</f>
        <v>100.1</v>
      </c>
      <c r="DK78" s="22" t="str">
        <f>IF([10]B!BC77=0,"",[10]B!BC77)</f>
        <v/>
      </c>
      <c r="DL78" s="21">
        <f>IF([10]C_miesieczne!H77=0,".",[10]C_miesieczne!H77)</f>
        <v>100</v>
      </c>
      <c r="DM78" s="22" t="str">
        <f>IF([10]C_miesieczne!I77=0,"",[10]C_miesieczne!I77)</f>
        <v/>
      </c>
      <c r="DN78" s="21">
        <f>IF([10]A!BD77=0,".",[10]A!BD77)</f>
        <v>100.5</v>
      </c>
      <c r="DO78" s="22" t="str">
        <f>IF([10]A!BE77=0,"",[10]A!BE77)</f>
        <v/>
      </c>
      <c r="DP78" s="21">
        <f>IF([10]B!BD77=0,".",[10]B!BD77)</f>
        <v>99.9</v>
      </c>
      <c r="DQ78" s="22" t="str">
        <f>IF([10]B!BE77=0,"",[10]B!BE77)</f>
        <v/>
      </c>
      <c r="DR78" s="21">
        <f>IF([10]C_miesieczne!J77=0,".",[10]C_miesieczne!J77)</f>
        <v>100.5</v>
      </c>
      <c r="DS78" s="22" t="str">
        <f>IF([10]C_miesieczne!K77=0,"",[10]C_miesieczne!K77)</f>
        <v/>
      </c>
      <c r="DT78" s="21">
        <f>IF([11]A_Prod_bud_mont!B77=0,".",[11]A_Prod_bud_mont!B77)</f>
        <v>99.3</v>
      </c>
      <c r="DU78" s="22" t="str">
        <f>IF([11]A_Prod_bud_mont!C77=0,"",[11]A_Prod_bud_mont!C77)</f>
        <v/>
      </c>
      <c r="DV78" s="21">
        <f>IF([11]B_Prod_bud_mont!B77=0,".",[11]B_Prod_bud_mont!B77)</f>
        <v>99.9</v>
      </c>
      <c r="DW78" s="22" t="str">
        <f>IF([11]B_Prod_bud_mont!C77=0,"",[11]B_Prod_bud_mont!C77)</f>
        <v/>
      </c>
      <c r="DX78" s="21">
        <f>IF([11]Miesieczne!B77=0,".",[11]Miesieczne!B77)</f>
        <v>99.2</v>
      </c>
      <c r="DY78" s="22" t="str">
        <f>IF([11]Miesieczne!C77=0,"",[11]Miesieczne!C77)</f>
        <v/>
      </c>
      <c r="DZ78" s="21">
        <f>IF([12]A!B77=0,".",[12]A!B77)</f>
        <v>99.4</v>
      </c>
      <c r="EA78" s="22" t="str">
        <f>IF([12]A!C77=0,"",[12]A!C77)</f>
        <v/>
      </c>
      <c r="EB78" s="21">
        <f>IF([12]B!B77=0,".",[12]B!B77)</f>
        <v>99.9</v>
      </c>
      <c r="EC78" s="22" t="str">
        <f>IF([12]B!C77=0,"",[12]B!C77)</f>
        <v/>
      </c>
      <c r="ED78" s="21">
        <f>IF([12]C!B77=0,".",[12]C!B77)</f>
        <v>99.6</v>
      </c>
      <c r="EE78" s="22" t="str">
        <f>IF([12]C!C77=0,"",[12]C!C77)</f>
        <v/>
      </c>
      <c r="EF78" s="21">
        <f>IF([13]Miesieczne!B77=0,".",[13]Miesieczne!B77)</f>
        <v>101.8</v>
      </c>
      <c r="EG78" s="6" t="str">
        <f>IF([13]Miesieczne!C77=0,"",[13]Miesieczne!C77)</f>
        <v/>
      </c>
      <c r="EH78" s="21">
        <f>IF([13]Miesieczne!D77=0,".",[13]Miesieczne!D77)</f>
        <v>100.8</v>
      </c>
      <c r="EI78" s="22" t="str">
        <f>IF([13]Miesieczne!E77=0,"",[13]Miesieczne!E77)</f>
        <v/>
      </c>
      <c r="EJ78" s="6">
        <f>IF([13]Miesieczne!F77=0,".",[13]Miesieczne!F77)</f>
        <v>97.4</v>
      </c>
      <c r="EK78" s="6" t="str">
        <f>IF([13]Miesieczne!G77=0,"",[13]Miesieczne!G77)</f>
        <v/>
      </c>
      <c r="EL78" s="21">
        <f>IF([13]Miesieczne!H77=0,".",[13]Miesieczne!H77)</f>
        <v>97.6</v>
      </c>
      <c r="EM78" s="22" t="str">
        <f>IF([13]Miesieczne!I77=0,"",[13]Miesieczne!I77)</f>
        <v/>
      </c>
      <c r="EN78" s="6">
        <f>IF([13]Miesieczne!J77=0,".",[13]Miesieczne!J77)</f>
        <v>104.5</v>
      </c>
      <c r="EO78" s="22" t="str">
        <f>IF([13]Miesieczne!K77=0,"",[13]Miesieczne!K77)</f>
        <v/>
      </c>
      <c r="EP78" s="13">
        <v>425.03</v>
      </c>
      <c r="EQ78" s="57"/>
      <c r="ER78" s="13">
        <v>395.71</v>
      </c>
      <c r="ES78" s="13"/>
      <c r="ET78" s="24">
        <v>392.36</v>
      </c>
      <c r="EU78" s="57"/>
      <c r="EV78" s="6">
        <f>IF([14]Wskazniki!B77=0,".",[14]Wskazniki!B77)</f>
        <v>105.4</v>
      </c>
      <c r="EW78" s="22" t="str">
        <f>IF([14]Wskazniki!C77=0,"",[14]Wskazniki!C77)</f>
        <v/>
      </c>
      <c r="EX78" s="21">
        <f>IF([14]Wskazniki!D77=0,".",[14]Wskazniki!D77)</f>
        <v>103.3</v>
      </c>
      <c r="EY78" s="22" t="str">
        <f>IF([14]Wskazniki!E77=0,"",[14]Wskazniki!E77)</f>
        <v/>
      </c>
      <c r="EZ78" s="6">
        <f>IF([14]Wskazniki!H77=0,".",[14]Wskazniki!H77)</f>
        <v>105.3</v>
      </c>
      <c r="FA78" s="22" t="str">
        <f>IF([14]Wskazniki!I77=0,"",[14]Wskazniki!I77)</f>
        <v/>
      </c>
      <c r="FB78" s="21">
        <f>IF([14]Wskazniki!BB77=0,".",[14]Wskazniki!BB77)</f>
        <v>109.7</v>
      </c>
      <c r="FC78" s="22" t="str">
        <f>IF([14]Wskazniki!BC77=0,"",[14]Wskazniki!BC77)</f>
        <v/>
      </c>
      <c r="FD78" s="6">
        <f>IF([14]Wskazniki!BD77=0,".",[14]Wskazniki!BD77)</f>
        <v>100.4</v>
      </c>
      <c r="FE78" s="22" t="str">
        <f>IF([14]Wskazniki!BE77=0,"",[14]Wskazniki!BE77)</f>
        <v/>
      </c>
      <c r="FF78" s="21">
        <f>IF([15]Miesieczne!B77=0,".",[15]Miesieczne!B77)</f>
        <v>119</v>
      </c>
      <c r="FG78" s="22" t="str">
        <f>IF([15]Miesieczne!C77=0,"",[15]Miesieczne!C77)</f>
        <v/>
      </c>
      <c r="FH78" s="6">
        <f>IF([16]A!B77=0,".",[16]A!B77)</f>
        <v>107.8</v>
      </c>
      <c r="FI78" s="22" t="str">
        <f>IF([16]A!C77=0,"",[16]A!C77)</f>
        <v/>
      </c>
      <c r="FJ78" s="21">
        <f>IF([16]A!D77=0,".",[16]A!D77)</f>
        <v>101.4</v>
      </c>
      <c r="FK78" s="22" t="str">
        <f>IF([16]A!E77=0,"",[16]A!E77)</f>
        <v/>
      </c>
      <c r="FL78" s="6">
        <f>IF([16]A!H77=0,".",[16]A!H77)</f>
        <v>109.3</v>
      </c>
      <c r="FM78" s="22" t="str">
        <f>IF([16]A!I77=0,"",[16]A!I77)</f>
        <v/>
      </c>
      <c r="FN78" s="21">
        <f>IF([16]A!BB77=0,".",[16]A!BB77)</f>
        <v>98.1</v>
      </c>
      <c r="FO78" s="95" t="str">
        <f>IF([16]A!BC77=0,"",[16]A!BC77)</f>
        <v/>
      </c>
      <c r="FP78" s="6">
        <f>IF([16]A!BD77=0,".",[16]A!BD77)</f>
        <v>103</v>
      </c>
      <c r="FQ78" s="22" t="str">
        <f>IF([16]A!BE77=0,"",[16]A!BE77)</f>
        <v/>
      </c>
      <c r="FR78" s="21">
        <f>IF([15]A!B77=0,".",[15]A!B77)</f>
        <v>101.2</v>
      </c>
      <c r="FS78" s="22" t="str">
        <f>IF([15]A!C77=0,"",[15]A!C77)</f>
        <v/>
      </c>
      <c r="FT78" s="6">
        <f>IF([16]B!B77=0,".",[16]B!B77)</f>
        <v>97.5</v>
      </c>
      <c r="FU78" s="22" t="str">
        <f>IF([16]B!C77=0,"",[16]B!C77)</f>
        <v/>
      </c>
      <c r="FV78" s="21">
        <f>IF([16]B!D77=0,".",[16]B!D77)</f>
        <v>93.6</v>
      </c>
      <c r="FW78" s="22" t="str">
        <f>IF([16]B!E77=0,"",[16]B!E77)</f>
        <v/>
      </c>
      <c r="FX78" s="6">
        <f>IF([16]B!H77=0,".",[16]B!H77)</f>
        <v>97</v>
      </c>
      <c r="FY78" s="22" t="str">
        <f>IF([16]B!I77=0,"",[16]B!I77)</f>
        <v/>
      </c>
      <c r="FZ78" s="21">
        <f>IF([16]B!BB77=0,".",[16]B!BB77)</f>
        <v>105.2</v>
      </c>
      <c r="GA78" s="22" t="str">
        <f>IF([16]B!BC77=0,"",[16]B!BC77)</f>
        <v/>
      </c>
      <c r="GB78" s="6">
        <f>IF([16]B!BD77=0,".",[16]B!BD77)</f>
        <v>99.6</v>
      </c>
      <c r="GC78" s="22" t="str">
        <f>IF([16]B!BE77=0,"",[16]B!BE77)</f>
        <v/>
      </c>
      <c r="GD78" s="21">
        <f>IF([15]B!B77=0,".",[15]B!B77)</f>
        <v>96.7</v>
      </c>
      <c r="GE78" s="22" t="str">
        <f>IF([15]B!C77=0,"",[15]B!C77)</f>
        <v/>
      </c>
      <c r="GF78" s="6">
        <f>IF([14]Miesieczne!B77=0,".",[14]Miesieczne!B77)</f>
        <v>101.9</v>
      </c>
      <c r="GG78" s="6" t="str">
        <f>IF([14]Miesieczne!C77=0,"",[14]Miesieczne!C77)</f>
        <v/>
      </c>
      <c r="GH78" s="21">
        <f>IF([14]Miesieczne!D77=0,".",[14]Miesieczne!D77)</f>
        <v>98</v>
      </c>
      <c r="GI78" s="22" t="str">
        <f>IF([14]Miesieczne!E77=0,"",[14]Miesieczne!E77)</f>
        <v/>
      </c>
      <c r="GJ78" s="6">
        <f>IF([14]Miesieczne!F77=0,".",[14]Miesieczne!F77)</f>
        <v>102.2</v>
      </c>
      <c r="GK78" s="6" t="str">
        <f>IF([14]Miesieczne!G77=0,"",[14]Miesieczne!G77)</f>
        <v/>
      </c>
      <c r="GL78" s="21">
        <f>IF([14]Miesieczne!H77=0,".",[14]Miesieczne!H77)</f>
        <v>100.5</v>
      </c>
      <c r="GM78" s="22" t="str">
        <f>IF([14]Miesieczne!I77=0,"",[14]Miesieczne!I77)</f>
        <v/>
      </c>
      <c r="GN78" s="6">
        <f>IF([14]Miesieczne!J77=0,".",[14]Miesieczne!J77)</f>
        <v>100.7</v>
      </c>
      <c r="GO78" s="6" t="str">
        <f>IF([14]Miesieczne!K77=0,"",[14]Miesieczne!K77)</f>
        <v/>
      </c>
      <c r="GP78" s="21">
        <f>IF([15]Miesieczne!D77=0,".",[15]Miesieczne!D77)</f>
        <v>99</v>
      </c>
      <c r="GQ78" s="22" t="str">
        <f>IF([15]Miesieczne!E77=0,"",[15]Miesieczne!E77)</f>
        <v/>
      </c>
      <c r="GR78" s="6">
        <f>IF([16]Miesieczne!B77=0,".",[16]Miesieczne!B77)</f>
        <v>105.4</v>
      </c>
      <c r="GS78" s="6" t="str">
        <f>IF([16]Miesieczne!C77=0,"",[16]Miesieczne!C77)</f>
        <v/>
      </c>
      <c r="GT78" s="21">
        <f>IF([16]Miesieczne!D77=0,".",[16]Miesieczne!D77)</f>
        <v>98.8</v>
      </c>
      <c r="GU78" s="22" t="str">
        <f>IF([16]Miesieczne!E77=0,"",[16]Miesieczne!E77)</f>
        <v/>
      </c>
      <c r="GV78" s="6">
        <f>IF([16]Miesieczne!F77=0,".",[16]Miesieczne!F77)</f>
        <v>106.7</v>
      </c>
      <c r="GW78" s="6" t="str">
        <f>IF([16]Miesieczne!G77=0,"",[16]Miesieczne!G77)</f>
        <v/>
      </c>
      <c r="GX78" s="21">
        <f>IF([16]Miesieczne!H77=0,".",[16]Miesieczne!H77)</f>
        <v>97.7</v>
      </c>
      <c r="GY78" s="22" t="str">
        <f>IF([16]Miesieczne!I77=0,"",[16]Miesieczne!I77)</f>
        <v/>
      </c>
      <c r="GZ78" s="6">
        <f>IF([16]Miesieczne!J77=0,".",[16]Miesieczne!J77)</f>
        <v>101.4</v>
      </c>
      <c r="HA78" s="6" t="str">
        <f>IF([16]Miesieczne!K77=0,"",[16]Miesieczne!K77)</f>
        <v/>
      </c>
      <c r="HB78" s="21">
        <f>IF([15]Miesieczne!F77=0,".",[15]Miesieczne!F77)</f>
        <v>98.8</v>
      </c>
      <c r="HC78" s="22" t="str">
        <f>IF([15]Miesieczne!G77=0,"",[15]Miesieczne!G77)</f>
        <v/>
      </c>
      <c r="HD78" s="6">
        <f>IF([16]Miesieczne!L77=0,".",[16]Miesieczne!L77)</f>
        <v>100.4</v>
      </c>
      <c r="HE78" s="22" t="str">
        <f>IF([16]Miesieczne!M77=0,"",[16]Miesieczne!M77)</f>
        <v/>
      </c>
      <c r="HF78" s="6">
        <f>IF([16]Miesieczne!N77=0,".",[16]Miesieczne!N77)</f>
        <v>98.4</v>
      </c>
      <c r="HG78" s="6" t="str">
        <f>IF([16]Miesieczne!O77=0,"",[16]Miesieczne!O77)</f>
        <v/>
      </c>
      <c r="HH78" s="21">
        <f>IF([16]Miesieczne!P77=0,".",[16]Miesieczne!P77)</f>
        <v>100.7</v>
      </c>
      <c r="HI78" s="22" t="str">
        <f>IF([16]Miesieczne!Q77=0,"",[16]Miesieczne!Q77)</f>
        <v/>
      </c>
      <c r="HJ78" s="6">
        <f>IF([16]Miesieczne!R77=0,".",[16]Miesieczne!R77)</f>
        <v>97.7</v>
      </c>
      <c r="HK78" s="22" t="str">
        <f>IF([16]Miesieczne!S77=0,"",[16]Miesieczne!S77)</f>
        <v/>
      </c>
      <c r="HL78" s="6">
        <f>IF([16]Miesieczne!T77=0,".",[16]Miesieczne!T77)</f>
        <v>102.1</v>
      </c>
      <c r="HM78" s="22" t="str">
        <f>IF([16]Miesieczne!U77=0,"",[16]Miesieczne!U77)</f>
        <v/>
      </c>
      <c r="HN78" s="6">
        <f>IF([15]Miesieczne!H77=0,".",[15]Miesieczne!H77)</f>
        <v>99.4</v>
      </c>
      <c r="HO78" s="6" t="str">
        <f>IF([15]Miesieczne!I77=0,"",[15]Miesieczne!I77)</f>
        <v/>
      </c>
      <c r="HP78" s="21">
        <f>IF([16]Miesieczne!V77=0,".",[16]Miesieczne!V77)</f>
        <v>100.9</v>
      </c>
      <c r="HQ78" s="22" t="str">
        <f>IF([16]Miesieczne!W77=0,"",[16]Miesieczne!W77)</f>
        <v/>
      </c>
      <c r="HR78" s="6">
        <f>IF([16]Miesieczne!X77=0,".",[16]Miesieczne!X77)</f>
        <v>104.7</v>
      </c>
      <c r="HS78" s="6" t="str">
        <f>IF([16]Miesieczne!Y77=0,"",[16]Miesieczne!Y77)</f>
        <v/>
      </c>
      <c r="HT78" s="21">
        <f>IF([16]Miesieczne!Z77=0,".",[16]Miesieczne!Z77)</f>
        <v>102.6</v>
      </c>
      <c r="HU78" s="22" t="str">
        <f>IF([16]Miesieczne!AA77=0,"",[16]Miesieczne!AA77)</f>
        <v/>
      </c>
      <c r="HV78" s="6">
        <f>IF([16]Miesieczne!AB77=0,".",[16]Miesieczne!AB77)</f>
        <v>103.2</v>
      </c>
      <c r="HW78" s="6" t="str">
        <f>IF([16]Miesieczne!AC77=0,"",[16]Miesieczne!AC77)</f>
        <v/>
      </c>
      <c r="HX78" s="21">
        <f>IF([16]Miesieczne!AD77=0,".",[16]Miesieczne!AD77)</f>
        <v>106.8</v>
      </c>
      <c r="HY78" s="22" t="str">
        <f>IF([16]Miesieczne!AE77=0,"",[16]Miesieczne!AE77)</f>
        <v/>
      </c>
      <c r="HZ78" s="6">
        <f>IF([16]Miesieczne!AF77=0,".",[16]Miesieczne!AF77)</f>
        <v>104.2</v>
      </c>
      <c r="IA78" s="6" t="str">
        <f>IF([16]Miesieczne!AG77=0,"",[16]Miesieczne!AG77)</f>
        <v/>
      </c>
      <c r="IB78" s="19">
        <f>IF([17]Miesieczne!B77=0,".",[17]Miesieczne!B77)</f>
        <v>6711</v>
      </c>
      <c r="IC78" s="58" t="str">
        <f>IF([17]Miesieczne!C77=0,"",[17]Miesieczne!C77)</f>
        <v/>
      </c>
      <c r="ID78" s="3">
        <f>IF([17]Miesieczne!D77=0,".",[17]Miesieczne!D77)</f>
        <v>635</v>
      </c>
      <c r="IE78" s="3" t="str">
        <f>IF([17]Miesieczne!E77=0,"",[17]Miesieczne!E77)</f>
        <v/>
      </c>
      <c r="IF78" s="19">
        <f>IF([18]Miesieczne!B77=0,".",[18]Miesieczne!B77)</f>
        <v>14319</v>
      </c>
      <c r="IG78" s="58" t="str">
        <f>IF([18]Miesieczne!C77=0,"",[18]Miesieczne!C77)</f>
        <v/>
      </c>
      <c r="IH78" s="3">
        <v>2321</v>
      </c>
      <c r="II78" s="3"/>
      <c r="IJ78" s="19">
        <f>IF([19]Wartosci_miesieczne!B77=0,".",[19]Wartosci_miesieczne!B77)</f>
        <v>13736</v>
      </c>
      <c r="IK78" s="22" t="str">
        <f>IF([19]Wartosci_miesieczne!C77=0,"",[19]Wartosci_miesieczne!C77)</f>
        <v/>
      </c>
      <c r="IL78" s="6">
        <f>IF(ROUND([20]Wartosci!B77/1000,1)=0,".",ROUND([20]Wartosci!B77/1000,1))</f>
        <v>42.8</v>
      </c>
      <c r="IM78" s="22" t="str">
        <f>IF([20]Wartosci!C77=0,"",[20]Wartosci!C77)</f>
        <v/>
      </c>
      <c r="IN78" s="21">
        <f>IF([21]Miesieczne!B77=0,".",[21]Miesieczne!B77)</f>
        <v>97.1</v>
      </c>
      <c r="IO78" s="22" t="str">
        <f>IF([21]Miesieczne!C77=0,"",[21]Miesieczne!C77)</f>
        <v/>
      </c>
      <c r="IP78" s="6">
        <f>IF([21]Miesieczne!D77=0,".",[21]Miesieczne!D77)</f>
        <v>106.5</v>
      </c>
      <c r="IQ78" s="6" t="str">
        <f>IF([21]Miesieczne!E77=0,"",[21]Miesieczne!E77)</f>
        <v/>
      </c>
      <c r="IR78" s="21">
        <f>IF([21]Miesieczne!F77=0,".",[21]Miesieczne!F77)</f>
        <v>101.3</v>
      </c>
      <c r="IS78" s="22" t="str">
        <f>IF([21]Miesieczne!G77=0,"",[21]Miesieczne!G77)</f>
        <v/>
      </c>
      <c r="IT78" s="6">
        <f>IF([21]Miesieczne!H77=0,".",[21]Miesieczne!H77)</f>
        <v>98.8</v>
      </c>
      <c r="IU78" s="6" t="str">
        <f>IF([21]Miesieczne!I77=0,"",[21]Miesieczne!I77)</f>
        <v/>
      </c>
      <c r="IV78" s="21">
        <f>IF([21]Ceny_stale_A!B77=0,".",[21]Ceny_stale_A!B77)</f>
        <v>105.7</v>
      </c>
      <c r="IW78" s="95" t="str">
        <f>IF([21]Ceny_stale_A!C77=0,"",[21]Ceny_stale_A!C77)</f>
        <v/>
      </c>
      <c r="IX78" s="6">
        <f>IF([21]Ceny_stale_B!B17=0,".",[21]Ceny_stale_B!B17)</f>
        <v>94.1</v>
      </c>
      <c r="IY78" s="6" t="str">
        <f>IF([21]Ceny_stale_B!C17=0,"",[21]Ceny_stale_B!C17)</f>
        <v/>
      </c>
      <c r="IZ78" s="21">
        <f>IF([21]Miesieczne!J77=0,".",[21]Miesieczne!J77)</f>
        <v>101.2</v>
      </c>
      <c r="JA78" s="22" t="str">
        <f>IF([21]Miesieczne!K77=0,"",[21]Miesieczne!K77)</f>
        <v/>
      </c>
      <c r="JB78" s="6">
        <f>IF([21]Miesieczne!L77=0,".",[21]Miesieczne!L77)</f>
        <v>100.3</v>
      </c>
      <c r="JC78" s="6" t="str">
        <f>IF([21]Miesieczne!M77=0,"",[21]Miesieczne!M77)</f>
        <v/>
      </c>
      <c r="JD78" s="21">
        <f>IF([22]Miesieczne!D77=0,".",[22]Miesieczne!D77)</f>
        <v>66998.7</v>
      </c>
      <c r="JE78" s="22" t="str">
        <f>IF([22]Miesieczne!E77=0,"",[22]Miesieczne!E77)</f>
        <v/>
      </c>
      <c r="JF78" s="6">
        <f>IF([22]Miesieczne!F77=0,".",[22]Miesieczne!F77)</f>
        <v>66370</v>
      </c>
      <c r="JG78" s="6" t="str">
        <f>IF([22]Miesieczne!G77=0,"",[22]Miesieczne!G77)</f>
        <v/>
      </c>
      <c r="JH78" s="21">
        <f>IF([22]Miesieczne!H77=0,".",[22]Miesieczne!H77)</f>
        <v>628.70000000000005</v>
      </c>
      <c r="JI78" s="22" t="str">
        <f>IF([22]Miesieczne!I77=0,"",[22]Miesieczne!I77)</f>
        <v/>
      </c>
      <c r="JJ78" s="6">
        <f>IF([22]Miesieczne!J77=0,".",[22]Miesieczne!J77)</f>
        <v>107.4</v>
      </c>
      <c r="JK78" s="6" t="str">
        <f>IF([22]Miesieczne!K77=0,"",[22]Miesieczne!K77)</f>
        <v/>
      </c>
      <c r="JL78" s="21">
        <f>IF([22]Miesieczne!L77=0,".",[22]Miesieczne!L77)</f>
        <v>95.7</v>
      </c>
      <c r="JM78" s="22" t="str">
        <f>IF([22]Miesieczne!M77=0,"",[22]Miesieczne!M77)</f>
        <v/>
      </c>
      <c r="JN78" s="6">
        <f>IF([22]Miesieczne!N77=0,".",[22]Miesieczne!N77)</f>
        <v>109.8</v>
      </c>
      <c r="JO78" s="6" t="str">
        <f>IF([22]Miesieczne!O77=0,"",[22]Miesieczne!O77)</f>
        <v/>
      </c>
      <c r="JP78" s="21">
        <f>IF([22]Miesieczne!P77=0,".",[22]Miesieczne!P77)</f>
        <v>100.9</v>
      </c>
      <c r="JQ78" s="6" t="str">
        <f>IF([22]Miesieczne!Q77=0,"",[22]Miesieczne!Q77)</f>
        <v/>
      </c>
      <c r="JR78" s="6"/>
      <c r="JS78" s="25"/>
      <c r="JT78" s="25"/>
    </row>
    <row r="79" spans="1:280" s="4" customFormat="1" ht="15" customHeight="1" x14ac:dyDescent="0.2">
      <c r="A79" s="110" t="s">
        <v>300</v>
      </c>
      <c r="B79" s="19">
        <f>IF([1]Wartosci!B78=0,".",[1]Wartosci!B78)</f>
        <v>38437</v>
      </c>
      <c r="C79" s="58" t="str">
        <f>IF([1]Wartosci!C78=0,"",[1]Wartosci!C78)</f>
        <v/>
      </c>
      <c r="D79" s="19">
        <f>IF([2]Wartosci!B78=0,".",[2]Wartosci!B78)</f>
        <v>5626</v>
      </c>
      <c r="E79" s="58" t="str">
        <f>IF([2]Wartosci!C78=0,"",[2]Wartosci!C78)</f>
        <v/>
      </c>
      <c r="F79" s="64">
        <f>IF([2]Miesieczne_I!B78=0,".",[2]Miesieczne_I!B78)</f>
        <v>100.4</v>
      </c>
      <c r="G79" s="65" t="str">
        <f>IF([2]Miesieczne_I!C78=0,"",[2]Miesieczne_I!C78)</f>
        <v/>
      </c>
      <c r="H79" s="21">
        <f>IF([2]A!B78=0,".",[2]A!B78)</f>
        <v>101.4</v>
      </c>
      <c r="I79" s="22" t="str">
        <f>IF([2]A!C78=0,"",[2]A!C78)</f>
        <v/>
      </c>
      <c r="J79" s="21">
        <f>IF([2]B!B78=0,".",[2]B!B78)</f>
        <v>100.2</v>
      </c>
      <c r="K79" s="22" t="str">
        <f>IF([2]B!C78=0,"",[2]B!C78)</f>
        <v/>
      </c>
      <c r="L79" s="21">
        <f>IF([3]Wartosci!T78=0,".",[3]Wartosci!T78)</f>
        <v>9.6999999999999993</v>
      </c>
      <c r="M79" s="22" t="str">
        <f>IF([3]Wartosci!U78=0,"",[3]Wartosci!U78)</f>
        <v/>
      </c>
      <c r="N79" s="24">
        <f>IF([4]Wartosci!B78=0,".",[4]Wartosci!B78)</f>
        <v>4515.28</v>
      </c>
      <c r="O79" s="57" t="str">
        <f>IF([4]Wartosci!C78=0,"",[4]Wartosci!C78)</f>
        <v/>
      </c>
      <c r="P79" s="21">
        <f>IF([4]A!B78=0,".",[4]A!B78)</f>
        <v>103.1</v>
      </c>
      <c r="Q79" s="22" t="str">
        <f>IF([4]A!C78=0,"",[4]A!C78)</f>
        <v/>
      </c>
      <c r="R79" s="21">
        <f>IF([4]B!B78=0,".",[4]B!B78)</f>
        <v>108.4</v>
      </c>
      <c r="S79" s="22" t="str">
        <f>IF([4]B!C78=0,"",[4]B!C78)</f>
        <v/>
      </c>
      <c r="T79" s="63">
        <f>IF([4]Miesieczne!B78=0,".",[4]Miesieczne!B78)</f>
        <v>110.1</v>
      </c>
      <c r="U79" s="63" t="str">
        <f>IF([4]Miesieczne!C78=0,"",[4]Miesieczne!C78)</f>
        <v/>
      </c>
      <c r="V79" s="66">
        <f>IF([4]Miesieczne!D78=0,".",[4]Miesieczne!D78)</f>
        <v>103.8</v>
      </c>
      <c r="W79" s="67" t="str">
        <f>IF([4]Miesieczne!E78=0,"",[4]Miesieczne!E78)</f>
        <v/>
      </c>
      <c r="X79" s="63">
        <f>IF([4]Miesieczne!F78=0,".",[4]Miesieczne!F78)</f>
        <v>108.6</v>
      </c>
      <c r="Y79" s="63" t="str">
        <f>IF([4]Miesieczne!G78=0,"",[4]Miesieczne!G78)</f>
        <v/>
      </c>
      <c r="Z79" s="24">
        <f>IF([5]Wartosci!X78=0,".",[5]Wartosci!X78)</f>
        <v>2068.35</v>
      </c>
      <c r="AA79" s="57" t="str">
        <f>IF([5]Wartosci!Y78=0,"",[5]Wartosci!Y78)</f>
        <v/>
      </c>
      <c r="AB79" s="21">
        <f>IF([5]A!X78=0,".",[5]A!X78)</f>
        <v>103.3</v>
      </c>
      <c r="AC79" s="22" t="str">
        <f>IF([5]A!Y78=0,"",[5]A!Y78)</f>
        <v/>
      </c>
      <c r="AD79" s="21">
        <f>IF([5]B!X78=0,".",[5]B!X78)</f>
        <v>100.1</v>
      </c>
      <c r="AE79" s="22" t="str">
        <f>IF([5]B!Y78=0,"",[5]B!Y78)</f>
        <v/>
      </c>
      <c r="AF79" s="64">
        <f>IF([5]Miesieczne!B78=0,".",[5]Miesieczne!B78)</f>
        <v>101.2</v>
      </c>
      <c r="AG79" s="64" t="str">
        <f>IF([5]Miesieczne!C78=0,"",[5]Miesieczne!C78)</f>
        <v/>
      </c>
      <c r="AH79" s="66">
        <f>IF([5]Miesieczne!D78=0,".",[5]Miesieczne!D78)</f>
        <v>103.4</v>
      </c>
      <c r="AI79" s="67" t="str">
        <f>IF([5]Miesieczne!E78=0,"",[5]Miesieczne!E78)</f>
        <v/>
      </c>
      <c r="AJ79" s="64">
        <f>IF([5]Miesieczne!F78=0,".",[5]Miesieczne!F78)</f>
        <v>100.3</v>
      </c>
      <c r="AK79" s="64" t="str">
        <f>IF([5]Miesieczne!G78=0,"",[5]Miesieczne!G78)</f>
        <v/>
      </c>
      <c r="AL79" s="24">
        <f>IF([5]Wartosci!AH78=0,".",[5]Wartosci!AH78)</f>
        <v>1172.71</v>
      </c>
      <c r="AM79" s="57" t="str">
        <f>IF([5]Wartosci!AI78=0,"",[5]Wartosci!AI78)</f>
        <v/>
      </c>
      <c r="AN79" s="21">
        <f>IF([5]A!AH78=0,".",[5]A!AH78)</f>
        <v>102.6</v>
      </c>
      <c r="AO79" s="22" t="str">
        <f>IF([5]A!AI78=0,"",[5]A!AI78)</f>
        <v/>
      </c>
      <c r="AP79" s="21">
        <f>IF([5]B!AH78=0,".",[5]B!AH78)</f>
        <v>100</v>
      </c>
      <c r="AQ79" s="22" t="str">
        <f>IF([5]B!AI78=0,"",[5]B!AI78)</f>
        <v/>
      </c>
      <c r="AR79" s="21">
        <f>IF([5]Miesieczne!H78=0,".",[5]Miesieczne!H78)</f>
        <v>99.7</v>
      </c>
      <c r="AS79" s="22" t="str">
        <f>IF([5]Miesieczne!I78=0,"",[5]Miesieczne!I78)</f>
        <v/>
      </c>
      <c r="AT79" s="21">
        <f>IF([5]Miesieczne!J78=0,".",[5]Miesieczne!J78)</f>
        <v>102.7</v>
      </c>
      <c r="AU79" s="22" t="str">
        <f>IF([5]Miesieczne!K78=0,"",[5]Miesieczne!K78)</f>
        <v/>
      </c>
      <c r="AV79" s="21">
        <f>IF([5]Miesieczne!L78=0,".",[5]Miesieczne!L78)</f>
        <v>100.2</v>
      </c>
      <c r="AW79" s="22" t="str">
        <f>IF([5]Miesieczne!M78=0,"",[5]Miesieczne!M78)</f>
        <v/>
      </c>
      <c r="AX79" s="21">
        <f>IF([6]Miesieczne!B78=0,".",[6]Miesieczne!B78)</f>
        <v>692.1</v>
      </c>
      <c r="AY79" s="22" t="str">
        <f>IF([6]Miesieczne!C78=0,"",[6]Miesieczne!C78)</f>
        <v/>
      </c>
      <c r="AZ79" s="21">
        <f>IF([6]Miesieczne!D78=0,".",[6]Miesieczne!D78)</f>
        <v>1145.3</v>
      </c>
      <c r="BA79" s="22" t="str">
        <f>IF([6]Miesieczne!E78=0,"",[6]Miesieczne!E78)</f>
        <v/>
      </c>
      <c r="BB79" s="21">
        <f>IF([6]Miesieczne!F78=0,".",[6]Miesieczne!F78)</f>
        <v>1155</v>
      </c>
      <c r="BC79" s="22" t="str">
        <f>IF([6]Miesieczne!G78=0,"",[6]Miesieczne!G78)</f>
        <v/>
      </c>
      <c r="BD79" s="21">
        <f>IF([7]Miesieczne!B78=0,".",[7]Miesieczne!B78)</f>
        <v>1089</v>
      </c>
      <c r="BE79" s="22" t="str">
        <f>IF([7]Miesieczne!C78=0,"",[7]Miesieczne!C78)</f>
        <v/>
      </c>
      <c r="BF79" s="21">
        <f>IF([7]Miesieczne!D78=0,".",[7]Miesieczne!D78)</f>
        <v>187.1</v>
      </c>
      <c r="BG79" s="22" t="str">
        <f>IF([7]Miesieczne!E78=0,"",[7]Miesieczne!E78)</f>
        <v/>
      </c>
      <c r="BH79" s="24">
        <f>IF([7]Miesieczne!F78=0,".",[7]Miesieczne!F78)</f>
        <v>1.5</v>
      </c>
      <c r="BI79" s="57" t="str">
        <f>IF([7]Miesieczne!G78=0,"",[7]Miesieczne!G78)</f>
        <v/>
      </c>
      <c r="BJ79" s="24">
        <f>IF([7]Miesieczne!H78=0,".",[7]Miesieczne!H78)</f>
        <v>2.5</v>
      </c>
      <c r="BK79" s="57" t="str">
        <f>IF([7]Miesieczne!I78=0,"",[7]Miesieczne!I78)</f>
        <v/>
      </c>
      <c r="BL79" s="24">
        <f>IF([7]Miesieczne!J78=0,".",[7]Miesieczne!J78)</f>
        <v>0.5</v>
      </c>
      <c r="BM79" s="57" t="str">
        <f>IF([7]Miesieczne!K78=0,"",[7]Miesieczne!K78)</f>
        <v/>
      </c>
      <c r="BN79" s="24">
        <f>IF([7]Miesieczne!L78=0,".",[7]Miesieczne!L78)</f>
        <v>1.75</v>
      </c>
      <c r="BO79" s="57" t="str">
        <f>IF([7]Miesieczne!M78=0,"",[7]Miesieczne!M78)</f>
        <v/>
      </c>
      <c r="BP79" s="21">
        <f>IF([7]Miesieczne!N78=0,".",[7]Miesieczne!N78)</f>
        <v>0.5</v>
      </c>
      <c r="BQ79" s="22" t="str">
        <f>IF([7]Miesieczne!O78=0,"",[7]Miesieczne!O78)</f>
        <v/>
      </c>
      <c r="BR79" s="21">
        <f>IF([7]Miesieczne!P78=0,".",[7]Miesieczne!P78)</f>
        <v>1.7</v>
      </c>
      <c r="BS79" s="22" t="str">
        <f>IF([7]Miesieczne!Q78=0,"",[7]Miesieczne!Q78)</f>
        <v/>
      </c>
      <c r="BT79" s="21">
        <f>IF([7]Miesieczne!R78=0,".",[7]Miesieczne!R78)</f>
        <v>0.6</v>
      </c>
      <c r="BU79" s="22" t="str">
        <f>IF([7]Miesieczne!S78=0,"",[7]Miesieczne!S78)</f>
        <v/>
      </c>
      <c r="BV79" s="21">
        <f>IF([7]Miesieczne!T78=0,".",[7]Miesieczne!T78)</f>
        <v>1.7</v>
      </c>
      <c r="BW79" s="22" t="str">
        <f>IF([7]Miesieczne!U78=0,"",[7]Miesieczne!U78)</f>
        <v/>
      </c>
      <c r="BX79" s="21">
        <f>IF([8]Wartosci!B78=0,".",[8]Wartosci!B78)</f>
        <v>6.3</v>
      </c>
      <c r="BY79" s="22" t="str">
        <f>IF([8]Wartosci!C78=0,"",[8]Wartosci!C78)</f>
        <v/>
      </c>
      <c r="BZ79" s="21">
        <f>IF([9]A!B78=0,".",[9]A!B78)</f>
        <v>100.9</v>
      </c>
      <c r="CA79" s="22" t="str">
        <f>IF([9]A!C78=0,"",[9]A!C78)</f>
        <v/>
      </c>
      <c r="CB79" s="21">
        <f>IF([9]B!B78=0,".",[9]B!B78)</f>
        <v>100.9</v>
      </c>
      <c r="CC79" s="22" t="str">
        <f>IF([9]B!C78=0,"",[9]B!C78)</f>
        <v/>
      </c>
      <c r="CD79" s="21">
        <f>IF([9]A!D78=0,".",[9]A!D78)</f>
        <v>105.3</v>
      </c>
      <c r="CE79" s="22" t="str">
        <f>IF([9]A!E78=0,"",[9]A!E78)</f>
        <v/>
      </c>
      <c r="CF79" s="21">
        <f>IF([9]B!D78=0,".",[9]B!D78)</f>
        <v>101.7</v>
      </c>
      <c r="CG79" s="22" t="str">
        <f>IF([9]B!E78=0,"",[9]B!E78)</f>
        <v/>
      </c>
      <c r="CH79" s="21">
        <f>IF([9]A!N78=0,".",[9]A!N78)</f>
        <v>107.1</v>
      </c>
      <c r="CI79" s="22" t="str">
        <f>IF([9]A!O78=0,"",[9]A!O78)</f>
        <v/>
      </c>
      <c r="CJ79" s="21">
        <f>IF([9]B!N78=0,".",[9]B!N78)</f>
        <v>100.9</v>
      </c>
      <c r="CK79" s="22" t="str">
        <f>IF([9]B!O78=0,"",[9]B!O78)</f>
        <v/>
      </c>
      <c r="CL79" s="21">
        <f>IF([9]A!P78=0,".",[9]A!P78)</f>
        <v>92.4</v>
      </c>
      <c r="CM79" s="22" t="str">
        <f>IF([9]A!Q78=0,"",[9]A!Q78)</f>
        <v/>
      </c>
      <c r="CN79" s="21">
        <f>IF([9]B!P78=0,".",[9]B!P78)</f>
        <v>99.2</v>
      </c>
      <c r="CO79" s="22" t="str">
        <f>IF([9]B!Q78=0,"",[9]B!Q78)</f>
        <v/>
      </c>
      <c r="CP79" s="21">
        <f>IF([10]A!B78=0,".",[10]A!B78)</f>
        <v>99.2</v>
      </c>
      <c r="CQ79" s="22" t="str">
        <f>IF([10]A!C78=0,"",[10]A!C78)</f>
        <v/>
      </c>
      <c r="CR79" s="21">
        <f>IF([10]B!B78=0,".",[10]B!B78)</f>
        <v>99.8</v>
      </c>
      <c r="CS79" s="22" t="str">
        <f>IF([10]B!C78=0,"",[10]B!C78)</f>
        <v/>
      </c>
      <c r="CT79" s="21">
        <f>IF([10]C_miesieczne!B78=0,".",[10]C_miesieczne!B78)</f>
        <v>99.2</v>
      </c>
      <c r="CU79" s="22" t="str">
        <f>IF([10]C_miesieczne!C78=0,"",[10]C_miesieczne!C78)</f>
        <v/>
      </c>
      <c r="CV79" s="21">
        <f>IF([10]A!D78=0,".",[10]A!D78)</f>
        <v>92.9</v>
      </c>
      <c r="CW79" s="22" t="str">
        <f>IF([10]A!E78=0,"",[10]A!E78)</f>
        <v/>
      </c>
      <c r="CX79" s="21">
        <f>IF([10]B!D78=0,".",[10]B!D78)</f>
        <v>99</v>
      </c>
      <c r="CY79" s="22" t="str">
        <f>IF([10]B!E78=0,"",[10]B!E78)</f>
        <v/>
      </c>
      <c r="CZ79" s="21">
        <f>IF([10]C_miesieczne!D78=0,".",[10]C_miesieczne!D78)</f>
        <v>92.9</v>
      </c>
      <c r="DA79" s="22" t="str">
        <f>IF([10]C_miesieczne!E78=0,"",[10]C_miesieczne!E78)</f>
        <v/>
      </c>
      <c r="DB79" s="21">
        <f>IF([10]A!H78=0,".",[10]A!H78)</f>
        <v>99.3</v>
      </c>
      <c r="DC79" s="22" t="str">
        <f>IF([10]A!I78=0,"",[10]A!I78)</f>
        <v/>
      </c>
      <c r="DD79" s="21">
        <f>IF([10]B!H78=0,".",[10]B!H78)</f>
        <v>99.8</v>
      </c>
      <c r="DE79" s="22" t="str">
        <f>IF([10]B!I78=0,"",[10]B!I78)</f>
        <v/>
      </c>
      <c r="DF79" s="21">
        <f>IF([10]C_miesieczne!F78=0,".",[10]C_miesieczne!F78)</f>
        <v>99.3</v>
      </c>
      <c r="DG79" s="22" t="str">
        <f>IF([10]C_miesieczne!G78=0,"",[10]C_miesieczne!G78)</f>
        <v/>
      </c>
      <c r="DH79" s="21">
        <f>IF([10]A!BB78=0,".",[10]A!BB78)</f>
        <v>100</v>
      </c>
      <c r="DI79" s="22" t="str">
        <f>IF([10]A!BC78=0,"",[10]A!BC78)</f>
        <v/>
      </c>
      <c r="DJ79" s="21">
        <f>IF([10]B!BB78=0,".",[10]B!BB78)</f>
        <v>100</v>
      </c>
      <c r="DK79" s="22" t="str">
        <f>IF([10]B!BC78=0,"",[10]B!BC78)</f>
        <v/>
      </c>
      <c r="DL79" s="21">
        <f>IF([10]C_miesieczne!H78=0,".",[10]C_miesieczne!H78)</f>
        <v>100</v>
      </c>
      <c r="DM79" s="22" t="str">
        <f>IF([10]C_miesieczne!I78=0,"",[10]C_miesieczne!I78)</f>
        <v/>
      </c>
      <c r="DN79" s="21">
        <f>IF([10]A!BD78=0,".",[10]A!BD78)</f>
        <v>100.6</v>
      </c>
      <c r="DO79" s="22" t="str">
        <f>IF([10]A!BE78=0,"",[10]A!BE78)</f>
        <v/>
      </c>
      <c r="DP79" s="21">
        <f>IF([10]B!BD78=0,".",[10]B!BD78)</f>
        <v>100.1</v>
      </c>
      <c r="DQ79" s="22" t="str">
        <f>IF([10]B!BE78=0,"",[10]B!BE78)</f>
        <v/>
      </c>
      <c r="DR79" s="21">
        <f>IF([10]C_miesieczne!J78=0,".",[10]C_miesieczne!J78)</f>
        <v>100.6</v>
      </c>
      <c r="DS79" s="22" t="str">
        <f>IF([10]C_miesieczne!K78=0,"",[10]C_miesieczne!K78)</f>
        <v/>
      </c>
      <c r="DT79" s="21">
        <f>IF([11]A_Prod_bud_mont!B78=0,".",[11]A_Prod_bud_mont!B78)</f>
        <v>99.1</v>
      </c>
      <c r="DU79" s="22" t="str">
        <f>IF([11]A_Prod_bud_mont!C78=0,"",[11]A_Prod_bud_mont!C78)</f>
        <v/>
      </c>
      <c r="DV79" s="21">
        <f>IF([11]B_Prod_bud_mont!B78=0,".",[11]B_Prod_bud_mont!B78)</f>
        <v>99.9</v>
      </c>
      <c r="DW79" s="22" t="str">
        <f>IF([11]B_Prod_bud_mont!C78=0,"",[11]B_Prod_bud_mont!C78)</f>
        <v/>
      </c>
      <c r="DX79" s="21">
        <f>IF([11]Miesieczne!B78=0,".",[11]Miesieczne!B78)</f>
        <v>99.1</v>
      </c>
      <c r="DY79" s="22" t="str">
        <f>IF([11]Miesieczne!C78=0,"",[11]Miesieczne!C78)</f>
        <v/>
      </c>
      <c r="DZ79" s="21">
        <f>IF([12]A!B78=0,".",[12]A!B78)</f>
        <v>99.5</v>
      </c>
      <c r="EA79" s="22" t="str">
        <f>IF([12]A!C78=0,"",[12]A!C78)</f>
        <v/>
      </c>
      <c r="EB79" s="21">
        <f>IF([12]B!B78=0,".",[12]B!B78)</f>
        <v>99.8</v>
      </c>
      <c r="EC79" s="22" t="str">
        <f>IF([12]B!C78=0,"",[12]B!C78)</f>
        <v/>
      </c>
      <c r="ED79" s="21">
        <f>IF([12]C!B78=0,".",[12]C!B78)</f>
        <v>99.5</v>
      </c>
      <c r="EE79" s="22" t="str">
        <f>IF([12]C!C78=0,"",[12]C!C78)</f>
        <v/>
      </c>
      <c r="EF79" s="21">
        <f>IF([13]Miesieczne!B78=0,".",[13]Miesieczne!B78)</f>
        <v>97.2</v>
      </c>
      <c r="EG79" s="6" t="str">
        <f>IF([13]Miesieczne!C78=0,"",[13]Miesieczne!C78)</f>
        <v/>
      </c>
      <c r="EH79" s="21">
        <f>IF([13]Miesieczne!D78=0,".",[13]Miesieczne!D78)</f>
        <v>100.4</v>
      </c>
      <c r="EI79" s="22" t="str">
        <f>IF([13]Miesieczne!E78=0,"",[13]Miesieczne!E78)</f>
        <v/>
      </c>
      <c r="EJ79" s="6">
        <f>IF([13]Miesieczne!F78=0,".",[13]Miesieczne!F78)</f>
        <v>98</v>
      </c>
      <c r="EK79" s="6" t="str">
        <f>IF([13]Miesieczne!G78=0,"",[13]Miesieczne!G78)</f>
        <v/>
      </c>
      <c r="EL79" s="21">
        <f>IF([13]Miesieczne!H78=0,".",[13]Miesieczne!H78)</f>
        <v>102.1</v>
      </c>
      <c r="EM79" s="22" t="str">
        <f>IF([13]Miesieczne!I78=0,"",[13]Miesieczne!I78)</f>
        <v/>
      </c>
      <c r="EN79" s="6">
        <f>IF([13]Miesieczne!J78=0,".",[13]Miesieczne!J78)</f>
        <v>99.2</v>
      </c>
      <c r="EO79" s="22" t="str">
        <f>IF([13]Miesieczne!K78=0,"",[13]Miesieczne!K78)</f>
        <v/>
      </c>
      <c r="EP79" s="13">
        <v>429.05</v>
      </c>
      <c r="EQ79" s="57"/>
      <c r="ER79" s="13">
        <v>394.17</v>
      </c>
      <c r="ES79" s="13"/>
      <c r="ET79" s="24">
        <v>396.23</v>
      </c>
      <c r="EU79" s="57"/>
      <c r="EV79" s="6">
        <f>IF([14]Wskazniki!B78=0,".",[14]Wskazniki!B78)</f>
        <v>101.6</v>
      </c>
      <c r="EW79" s="22" t="str">
        <f>IF([14]Wskazniki!C78=0,"",[14]Wskazniki!C78)</f>
        <v/>
      </c>
      <c r="EX79" s="21">
        <f>IF([14]Wskazniki!D78=0,".",[14]Wskazniki!D78)</f>
        <v>108.9</v>
      </c>
      <c r="EY79" s="22" t="str">
        <f>IF([14]Wskazniki!E78=0,"",[14]Wskazniki!E78)</f>
        <v/>
      </c>
      <c r="EZ79" s="6">
        <f>IF([14]Wskazniki!H78=0,".",[14]Wskazniki!H78)</f>
        <v>99.3</v>
      </c>
      <c r="FA79" s="22" t="str">
        <f>IF([14]Wskazniki!I78=0,"",[14]Wskazniki!I78)</f>
        <v/>
      </c>
      <c r="FB79" s="21">
        <f>IF([14]Wskazniki!BB78=0,".",[14]Wskazniki!BB78)</f>
        <v>120.7</v>
      </c>
      <c r="FC79" s="22" t="str">
        <f>IF([14]Wskazniki!BC78=0,"",[14]Wskazniki!BC78)</f>
        <v/>
      </c>
      <c r="FD79" s="6">
        <f>IF([14]Wskazniki!BD78=0,".",[14]Wskazniki!BD78)</f>
        <v>107.6</v>
      </c>
      <c r="FE79" s="22" t="str">
        <f>IF([14]Wskazniki!BE78=0,"",[14]Wskazniki!BE78)</f>
        <v/>
      </c>
      <c r="FF79" s="21">
        <f>IF([15]Miesieczne!B78=0,".",[15]Miesieczne!B78)</f>
        <v>152</v>
      </c>
      <c r="FG79" s="22" t="str">
        <f>IF([15]Miesieczne!C78=0,"",[15]Miesieczne!C78)</f>
        <v/>
      </c>
      <c r="FH79" s="6">
        <f>IF([16]A!B78=0,".",[16]A!B78)</f>
        <v>106.7</v>
      </c>
      <c r="FI79" s="22" t="str">
        <f>IF([16]A!C78=0,"",[16]A!C78)</f>
        <v/>
      </c>
      <c r="FJ79" s="21">
        <f>IF([16]A!D78=0,".",[16]A!D78)</f>
        <v>96.9</v>
      </c>
      <c r="FK79" s="22" t="str">
        <f>IF([16]A!E78=0,"",[16]A!E78)</f>
        <v/>
      </c>
      <c r="FL79" s="6">
        <f>IF([16]A!H78=0,".",[16]A!H78)</f>
        <v>108.9</v>
      </c>
      <c r="FM79" s="22" t="str">
        <f>IF([16]A!I78=0,"",[16]A!I78)</f>
        <v/>
      </c>
      <c r="FN79" s="21">
        <f>IF([16]A!BB78=0,".",[16]A!BB78)</f>
        <v>94.4</v>
      </c>
      <c r="FO79" s="95" t="str">
        <f>IF([16]A!BC78=0,"",[16]A!BC78)</f>
        <v/>
      </c>
      <c r="FP79" s="6">
        <f>IF([16]A!BD78=0,".",[16]A!BD78)</f>
        <v>103.6</v>
      </c>
      <c r="FQ79" s="22" t="str">
        <f>IF([16]A!BE78=0,"",[16]A!BE78)</f>
        <v/>
      </c>
      <c r="FR79" s="21">
        <f>IF([15]A!B78=0,".",[15]A!B78)</f>
        <v>99.6</v>
      </c>
      <c r="FS79" s="22" t="str">
        <f>IF([15]A!C78=0,"",[15]A!C78)</f>
        <v/>
      </c>
      <c r="FT79" s="6">
        <f>IF([16]B!B78=0,".",[16]B!B78)</f>
        <v>96.4</v>
      </c>
      <c r="FU79" s="22" t="str">
        <f>IF([16]B!C78=0,"",[16]B!C78)</f>
        <v/>
      </c>
      <c r="FV79" s="21">
        <f>IF([16]B!D78=0,".",[16]B!D78)</f>
        <v>105.4</v>
      </c>
      <c r="FW79" s="22" t="str">
        <f>IF([16]B!E78=0,"",[16]B!E78)</f>
        <v/>
      </c>
      <c r="FX79" s="6">
        <f>IF([16]B!H78=0,".",[16]B!H78)</f>
        <v>94.4</v>
      </c>
      <c r="FY79" s="22" t="str">
        <f>IF([16]B!I78=0,"",[16]B!I78)</f>
        <v/>
      </c>
      <c r="FZ79" s="21">
        <f>IF([16]B!BB78=0,".",[16]B!BB78)</f>
        <v>110</v>
      </c>
      <c r="GA79" s="22" t="str">
        <f>IF([16]B!BC78=0,"",[16]B!BC78)</f>
        <v/>
      </c>
      <c r="GB79" s="6">
        <f>IF([16]B!BD78=0,".",[16]B!BD78)</f>
        <v>107.2</v>
      </c>
      <c r="GC79" s="22" t="str">
        <f>IF([16]B!BE78=0,"",[16]B!BE78)</f>
        <v/>
      </c>
      <c r="GD79" s="21">
        <f>IF([15]B!B78=0,".",[15]B!B78)</f>
        <v>127.7</v>
      </c>
      <c r="GE79" s="22" t="str">
        <f>IF([15]B!C78=0,"",[15]B!C78)</f>
        <v/>
      </c>
      <c r="GF79" s="6">
        <f>IF([14]Miesieczne!B78=0,".",[14]Miesieczne!B78)</f>
        <v>102.3</v>
      </c>
      <c r="GG79" s="6" t="str">
        <f>IF([14]Miesieczne!C78=0,"",[14]Miesieczne!C78)</f>
        <v/>
      </c>
      <c r="GH79" s="21">
        <f>IF([14]Miesieczne!D78=0,".",[14]Miesieczne!D78)</f>
        <v>98</v>
      </c>
      <c r="GI79" s="22" t="str">
        <f>IF([14]Miesieczne!E78=0,"",[14]Miesieczne!E78)</f>
        <v/>
      </c>
      <c r="GJ79" s="6">
        <f>IF([14]Miesieczne!F78=0,".",[14]Miesieczne!F78)</f>
        <v>102.8</v>
      </c>
      <c r="GK79" s="6" t="str">
        <f>IF([14]Miesieczne!G78=0,"",[14]Miesieczne!G78)</f>
        <v/>
      </c>
      <c r="GL79" s="21">
        <f>IF([14]Miesieczne!H78=0,".",[14]Miesieczne!H78)</f>
        <v>99.1</v>
      </c>
      <c r="GM79" s="22" t="str">
        <f>IF([14]Miesieczne!I78=0,"",[14]Miesieczne!I78)</f>
        <v/>
      </c>
      <c r="GN79" s="6">
        <f>IF([14]Miesieczne!J78=0,".",[14]Miesieczne!J78)</f>
        <v>101.3</v>
      </c>
      <c r="GO79" s="6" t="str">
        <f>IF([14]Miesieczne!K78=0,"",[14]Miesieczne!K78)</f>
        <v/>
      </c>
      <c r="GP79" s="21">
        <f>IF([15]Miesieczne!D78=0,".",[15]Miesieczne!D78)</f>
        <v>96.4</v>
      </c>
      <c r="GQ79" s="22" t="str">
        <f>IF([15]Miesieczne!E78=0,"",[15]Miesieczne!E78)</f>
        <v/>
      </c>
      <c r="GR79" s="6">
        <f>IF([16]Miesieczne!B78=0,".",[16]Miesieczne!B78)</f>
        <v>104.2</v>
      </c>
      <c r="GS79" s="6" t="str">
        <f>IF([16]Miesieczne!C78=0,"",[16]Miesieczne!C78)</f>
        <v/>
      </c>
      <c r="GT79" s="21">
        <f>IF([16]Miesieczne!D78=0,".",[16]Miesieczne!D78)</f>
        <v>93.9</v>
      </c>
      <c r="GU79" s="22" t="str">
        <f>IF([16]Miesieczne!E78=0,"",[16]Miesieczne!E78)</f>
        <v/>
      </c>
      <c r="GV79" s="6">
        <f>IF([16]Miesieczne!F78=0,".",[16]Miesieczne!F78)</f>
        <v>105.9</v>
      </c>
      <c r="GW79" s="6" t="str">
        <f>IF([16]Miesieczne!G78=0,"",[16]Miesieczne!G78)</f>
        <v/>
      </c>
      <c r="GX79" s="21">
        <f>IF([16]Miesieczne!H78=0,".",[16]Miesieczne!H78)</f>
        <v>94.4</v>
      </c>
      <c r="GY79" s="22" t="str">
        <f>IF([16]Miesieczne!I78=0,"",[16]Miesieczne!I78)</f>
        <v/>
      </c>
      <c r="GZ79" s="6">
        <f>IF([16]Miesieczne!J78=0,".",[16]Miesieczne!J78)</f>
        <v>102.7</v>
      </c>
      <c r="HA79" s="6" t="str">
        <f>IF([16]Miesieczne!K78=0,"",[16]Miesieczne!K78)</f>
        <v/>
      </c>
      <c r="HB79" s="21">
        <f>IF([15]Miesieczne!F78=0,".",[15]Miesieczne!F78)</f>
        <v>97</v>
      </c>
      <c r="HC79" s="22" t="str">
        <f>IF([15]Miesieczne!G78=0,"",[15]Miesieczne!G78)</f>
        <v/>
      </c>
      <c r="HD79" s="6">
        <f>IF([16]Miesieczne!L78=0,".",[16]Miesieczne!L78)</f>
        <v>100.4</v>
      </c>
      <c r="HE79" s="22" t="str">
        <f>IF([16]Miesieczne!M78=0,"",[16]Miesieczne!M78)</f>
        <v/>
      </c>
      <c r="HF79" s="6">
        <f>IF([16]Miesieczne!N78=0,".",[16]Miesieczne!N78)</f>
        <v>100</v>
      </c>
      <c r="HG79" s="6" t="str">
        <f>IF([16]Miesieczne!O78=0,"",[16]Miesieczne!O78)</f>
        <v/>
      </c>
      <c r="HH79" s="21">
        <f>IF([16]Miesieczne!P78=0,".",[16]Miesieczne!P78)</f>
        <v>100.6</v>
      </c>
      <c r="HI79" s="22" t="str">
        <f>IF([16]Miesieczne!Q78=0,"",[16]Miesieczne!Q78)</f>
        <v/>
      </c>
      <c r="HJ79" s="6">
        <f>IF([16]Miesieczne!R78=0,".",[16]Miesieczne!R78)</f>
        <v>98.6</v>
      </c>
      <c r="HK79" s="22" t="str">
        <f>IF([16]Miesieczne!S78=0,"",[16]Miesieczne!S78)</f>
        <v/>
      </c>
      <c r="HL79" s="6">
        <f>IF([16]Miesieczne!T78=0,".",[16]Miesieczne!T78)</f>
        <v>100.6</v>
      </c>
      <c r="HM79" s="22" t="str">
        <f>IF([16]Miesieczne!U78=0,"",[16]Miesieczne!U78)</f>
        <v/>
      </c>
      <c r="HN79" s="6">
        <f>IF([15]Miesieczne!H78=0,".",[15]Miesieczne!H78)</f>
        <v>97.4</v>
      </c>
      <c r="HO79" s="6" t="str">
        <f>IF([15]Miesieczne!I78=0,"",[15]Miesieczne!I78)</f>
        <v/>
      </c>
      <c r="HP79" s="21">
        <f>IF([16]Miesieczne!V78=0,".",[16]Miesieczne!V78)</f>
        <v>97</v>
      </c>
      <c r="HQ79" s="22" t="str">
        <f>IF([16]Miesieczne!W78=0,"",[16]Miesieczne!W78)</f>
        <v/>
      </c>
      <c r="HR79" s="6">
        <f>IF([16]Miesieczne!X78=0,".",[16]Miesieczne!X78)</f>
        <v>104</v>
      </c>
      <c r="HS79" s="6" t="str">
        <f>IF([16]Miesieczne!Y78=0,"",[16]Miesieczne!Y78)</f>
        <v/>
      </c>
      <c r="HT79" s="21">
        <f>IF([16]Miesieczne!Z78=0,".",[16]Miesieczne!Z78)</f>
        <v>96.1</v>
      </c>
      <c r="HU79" s="22" t="str">
        <f>IF([16]Miesieczne!AA78=0,"",[16]Miesieczne!AA78)</f>
        <v/>
      </c>
      <c r="HV79" s="6">
        <f>IF([16]Miesieczne!AB78=0,".",[16]Miesieczne!AB78)</f>
        <v>98.3</v>
      </c>
      <c r="HW79" s="6" t="str">
        <f>IF([16]Miesieczne!AC78=0,"",[16]Miesieczne!AC78)</f>
        <v/>
      </c>
      <c r="HX79" s="21">
        <f>IF([16]Miesieczne!AD78=0,".",[16]Miesieczne!AD78)</f>
        <v>104.6</v>
      </c>
      <c r="HY79" s="22" t="str">
        <f>IF([16]Miesieczne!AE78=0,"",[16]Miesieczne!AE78)</f>
        <v/>
      </c>
      <c r="HZ79" s="6">
        <f>IF([16]Miesieczne!AF78=0,".",[16]Miesieczne!AF78)</f>
        <v>95.3</v>
      </c>
      <c r="IA79" s="6" t="str">
        <f>IF([16]Miesieczne!AG78=0,"",[16]Miesieczne!AG78)</f>
        <v/>
      </c>
      <c r="IB79" s="19">
        <f>IF([17]Miesieczne!B78=0,".",[17]Miesieczne!B78)</f>
        <v>6526</v>
      </c>
      <c r="IC79" s="58" t="str">
        <f>IF([17]Miesieczne!C78=0,"",[17]Miesieczne!C78)</f>
        <v/>
      </c>
      <c r="ID79" s="3">
        <f>IF([17]Miesieczne!D78=0,".",[17]Miesieczne!D78)</f>
        <v>664</v>
      </c>
      <c r="IE79" s="3" t="str">
        <f>IF([17]Miesieczne!E78=0,"",[17]Miesieczne!E78)</f>
        <v/>
      </c>
      <c r="IF79" s="19">
        <f>IF([18]Miesieczne!B78=0,".",[18]Miesieczne!B78)</f>
        <v>14821</v>
      </c>
      <c r="IG79" s="58" t="str">
        <f>IF([18]Miesieczne!C78=0,"",[18]Miesieczne!C78)</f>
        <v/>
      </c>
      <c r="IH79" s="3">
        <v>1975</v>
      </c>
      <c r="II79" s="3"/>
      <c r="IJ79" s="19">
        <f>IF([19]Wartosci_miesieczne!B78=0,".",[19]Wartosci_miesieczne!B78)</f>
        <v>17679</v>
      </c>
      <c r="IK79" s="22" t="str">
        <f>IF([19]Wartosci_miesieczne!C78=0,"",[19]Wartosci_miesieczne!C78)</f>
        <v/>
      </c>
      <c r="IL79" s="6">
        <f>IF(ROUND([20]Wartosci!B78/1000,1)=0,".",ROUND([20]Wartosci!B78/1000,1))</f>
        <v>39.5</v>
      </c>
      <c r="IM79" s="22" t="str">
        <f>IF([20]Wartosci!C78=0,"",[20]Wartosci!C78)</f>
        <v/>
      </c>
      <c r="IN79" s="21">
        <f>IF([21]Miesieczne!B78=0,".",[21]Miesieczne!B78)</f>
        <v>119.9</v>
      </c>
      <c r="IO79" s="22" t="str">
        <f>IF([21]Miesieczne!C78=0,"",[21]Miesieczne!C78)</f>
        <v/>
      </c>
      <c r="IP79" s="6">
        <f>IF([21]Miesieczne!D78=0,".",[21]Miesieczne!D78)</f>
        <v>106.7</v>
      </c>
      <c r="IQ79" s="6" t="str">
        <f>IF([21]Miesieczne!E78=0,"",[21]Miesieczne!E78)</f>
        <v/>
      </c>
      <c r="IR79" s="21">
        <f>IF([21]Miesieczne!F78=0,".",[21]Miesieczne!F78)</f>
        <v>103.6</v>
      </c>
      <c r="IS79" s="22" t="str">
        <f>IF([21]Miesieczne!G78=0,"",[21]Miesieczne!G78)</f>
        <v/>
      </c>
      <c r="IT79" s="6">
        <f>IF([21]Miesieczne!H78=0,".",[21]Miesieczne!H78)</f>
        <v>120.6</v>
      </c>
      <c r="IU79" s="6" t="str">
        <f>IF([21]Miesieczne!I78=0,"",[21]Miesieczne!I78)</f>
        <v/>
      </c>
      <c r="IV79" s="21">
        <f>IF([21]Ceny_stale_A!B78=0,".",[21]Ceny_stale_A!B78)</f>
        <v>107</v>
      </c>
      <c r="IW79" s="95" t="str">
        <f>IF([21]Ceny_stale_A!C78=0,"",[21]Ceny_stale_A!C78)</f>
        <v/>
      </c>
      <c r="IX79" s="6">
        <f>IF([21]Ceny_stale_B!B18=0,".",[21]Ceny_stale_B!B18)</f>
        <v>122</v>
      </c>
      <c r="IY79" s="6" t="str">
        <f>IF([21]Ceny_stale_B!C18=0,"",[21]Ceny_stale_B!C18)</f>
        <v/>
      </c>
      <c r="IZ79" s="21">
        <f>IF([21]Miesieczne!J78=0,".",[21]Miesieczne!J78)</f>
        <v>103.6</v>
      </c>
      <c r="JA79" s="22" t="str">
        <f>IF([21]Miesieczne!K78=0,"",[21]Miesieczne!K78)</f>
        <v/>
      </c>
      <c r="JB79" s="6">
        <f>IF([21]Miesieczne!L78=0,".",[21]Miesieczne!L78)</f>
        <v>102.4</v>
      </c>
      <c r="JC79" s="6" t="str">
        <f>IF([21]Miesieczne!M78=0,"",[21]Miesieczne!M78)</f>
        <v/>
      </c>
      <c r="JD79" s="21">
        <f>IF([22]Miesieczne!D78=0,".",[22]Miesieczne!D78)</f>
        <v>60215.6</v>
      </c>
      <c r="JE79" s="22" t="str">
        <f>IF([22]Miesieczne!E78=0,"",[22]Miesieczne!E78)</f>
        <v/>
      </c>
      <c r="JF79" s="6">
        <f>IF([22]Miesieczne!F78=0,".",[22]Miesieczne!F78)</f>
        <v>59943.6</v>
      </c>
      <c r="JG79" s="6" t="str">
        <f>IF([22]Miesieczne!G78=0,"",[22]Miesieczne!G78)</f>
        <v/>
      </c>
      <c r="JH79" s="21">
        <f>IF([22]Miesieczne!H78=0,".",[22]Miesieczne!H78)</f>
        <v>272</v>
      </c>
      <c r="JI79" s="22" t="str">
        <f>IF([22]Miesieczne!I78=0,"",[22]Miesieczne!I78)</f>
        <v/>
      </c>
      <c r="JJ79" s="6">
        <f>IF([22]Miesieczne!J78=0,".",[22]Miesieczne!J78)</f>
        <v>114.1</v>
      </c>
      <c r="JK79" s="6" t="str">
        <f>IF([22]Miesieczne!K78=0,"",[22]Miesieczne!K78)</f>
        <v/>
      </c>
      <c r="JL79" s="21">
        <f>IF([22]Miesieczne!L78=0,".",[22]Miesieczne!L78)</f>
        <v>89.5</v>
      </c>
      <c r="JM79" s="22" t="str">
        <f>IF([22]Miesieczne!M78=0,"",[22]Miesieczne!M78)</f>
        <v/>
      </c>
      <c r="JN79" s="6">
        <f>IF([22]Miesieczne!N78=0,".",[22]Miesieczne!N78)</f>
        <v>107.9</v>
      </c>
      <c r="JO79" s="6" t="str">
        <f>IF([22]Miesieczne!O78=0,"",[22]Miesieczne!O78)</f>
        <v/>
      </c>
      <c r="JP79" s="21">
        <f>IF([22]Miesieczne!P78=0,".",[22]Miesieczne!P78)</f>
        <v>88.4</v>
      </c>
      <c r="JQ79" s="6" t="str">
        <f>IF([22]Miesieczne!Q78=0,"",[22]Miesieczne!Q78)</f>
        <v/>
      </c>
      <c r="JR79" s="6"/>
      <c r="JS79" s="25"/>
      <c r="JT79" s="25"/>
    </row>
    <row r="80" spans="1:280" s="4" customFormat="1" ht="15" customHeight="1" x14ac:dyDescent="0.2">
      <c r="A80" s="110" t="s">
        <v>301</v>
      </c>
      <c r="B80" s="19">
        <f>IF([1]Wartosci!B79=0,".",[1]Wartosci!B79)</f>
        <v>38435</v>
      </c>
      <c r="C80" s="58" t="str">
        <f>IF([1]Wartosci!C79=0,"",[1]Wartosci!C79)</f>
        <v/>
      </c>
      <c r="D80" s="19">
        <f>IF([2]Wartosci!B79=0,".",[2]Wartosci!B79)</f>
        <v>5703</v>
      </c>
      <c r="E80" s="58" t="str">
        <f>IF([2]Wartosci!C79=0,"",[2]Wartosci!C79)</f>
        <v/>
      </c>
      <c r="F80" s="63">
        <f>IF([2]Miesieczne_I!B79=0,".",[2]Miesieczne_I!B79)</f>
        <v>101.8</v>
      </c>
      <c r="G80" s="63" t="str">
        <f>IF([2]Miesieczne_I!C79=0,"",[2]Miesieczne_I!C79)</f>
        <v/>
      </c>
      <c r="H80" s="21">
        <f>IF([2]A!B79=0,".",[2]A!B79)</f>
        <v>102.3</v>
      </c>
      <c r="I80" s="22" t="str">
        <f>IF([2]A!C79=0,"",[2]A!C79)</f>
        <v/>
      </c>
      <c r="J80" s="21">
        <f>IF([2]B!B79=0,".",[2]B!B79)</f>
        <v>101.4</v>
      </c>
      <c r="K80" s="22" t="str">
        <f>IF([2]B!C79=0,"",[2]B!C79)</f>
        <v/>
      </c>
      <c r="L80" s="21">
        <f>IF([3]Wartosci!T79=0,".",[3]Wartosci!T79)</f>
        <v>10.199999999999999</v>
      </c>
      <c r="M80" s="22" t="str">
        <f>IF([3]Wartosci!U79=0,"",[3]Wartosci!U79)</f>
        <v/>
      </c>
      <c r="N80" s="24">
        <f>IF([4]Wartosci!B79=0,".",[4]Wartosci!B79)</f>
        <v>4101.3599999999997</v>
      </c>
      <c r="O80" s="57" t="str">
        <f>IF([4]Wartosci!C79=0,"",[4]Wartosci!C79)</f>
        <v/>
      </c>
      <c r="P80" s="21">
        <f>IF([4]A!B79=0,".",[4]A!B79)</f>
        <v>104</v>
      </c>
      <c r="Q80" s="22" t="str">
        <f>IF([4]A!C79=0,"",[4]A!C79)</f>
        <v/>
      </c>
      <c r="R80" s="21">
        <f>IF([4]B!B79=0,".",[4]B!B79)</f>
        <v>90.8</v>
      </c>
      <c r="S80" s="22" t="str">
        <f>IF([4]B!C79=0,"",[4]B!C79)</f>
        <v/>
      </c>
      <c r="T80" s="63">
        <f>IF([4]Miesieczne!B79=0,".",[4]Miesieczne!B79)</f>
        <v>100.5</v>
      </c>
      <c r="U80" s="63" t="str">
        <f>IF([4]Miesieczne!C79=0,"",[4]Miesieczne!C79)</f>
        <v/>
      </c>
      <c r="V80" s="66">
        <f>IF([4]Miesieczne!D79=0,".",[4]Miesieczne!D79)</f>
        <v>104.9</v>
      </c>
      <c r="W80" s="67" t="str">
        <f>IF([4]Miesieczne!E79=0,"",[4]Miesieczne!E79)</f>
        <v/>
      </c>
      <c r="X80" s="63">
        <f>IF([4]Miesieczne!F79=0,".",[4]Miesieczne!F79)</f>
        <v>91.3</v>
      </c>
      <c r="Y80" s="63" t="str">
        <f>IF([4]Miesieczne!G79=0,"",[4]Miesieczne!G79)</f>
        <v/>
      </c>
      <c r="Z80" s="24">
        <f>IF([5]Wartosci!X79=0,".",[5]Wartosci!X79)</f>
        <v>2070.85</v>
      </c>
      <c r="AA80" s="57" t="str">
        <f>IF([5]Wartosci!Y79=0,"",[5]Wartosci!Y79)</f>
        <v/>
      </c>
      <c r="AB80" s="21">
        <f>IF([5]A!X79=0,".",[5]A!X79)</f>
        <v>103.3</v>
      </c>
      <c r="AC80" s="22" t="str">
        <f>IF([5]A!Y79=0,"",[5]A!Y79)</f>
        <v/>
      </c>
      <c r="AD80" s="21">
        <f>IF([5]B!X79=0,".",[5]B!X79)</f>
        <v>100.1</v>
      </c>
      <c r="AE80" s="22" t="str">
        <f>IF([5]B!Y79=0,"",[5]B!Y79)</f>
        <v/>
      </c>
      <c r="AF80" s="64">
        <f>IF([5]Miesieczne!B79=0,".",[5]Miesieczne!B79)</f>
        <v>101.7</v>
      </c>
      <c r="AG80" s="64" t="str">
        <f>IF([5]Miesieczne!C79=0,"",[5]Miesieczne!C79)</f>
        <v/>
      </c>
      <c r="AH80" s="66">
        <f>IF([5]Miesieczne!D79=0,".",[5]Miesieczne!D79)</f>
        <v>103.8</v>
      </c>
      <c r="AI80" s="67" t="str">
        <f>IF([5]Miesieczne!E79=0,"",[5]Miesieczne!E79)</f>
        <v/>
      </c>
      <c r="AJ80" s="64">
        <f>IF([5]Miesieczne!F79=0,".",[5]Miesieczne!F79)</f>
        <v>100.4</v>
      </c>
      <c r="AK80" s="64" t="str">
        <f>IF([5]Miesieczne!G79=0,"",[5]Miesieczne!G79)</f>
        <v/>
      </c>
      <c r="AL80" s="24">
        <f>IF([5]Wartosci!AH79=0,".",[5]Wartosci!AH79)</f>
        <v>1190.4100000000001</v>
      </c>
      <c r="AM80" s="57" t="str">
        <f>IF([5]Wartosci!AI79=0,"",[5]Wartosci!AI79)</f>
        <v/>
      </c>
      <c r="AN80" s="21">
        <f>IF([5]A!AH79=0,".",[5]A!AH79)</f>
        <v>102.6</v>
      </c>
      <c r="AO80" s="22" t="str">
        <f>IF([5]A!AI79=0,"",[5]A!AI79)</f>
        <v/>
      </c>
      <c r="AP80" s="21">
        <f>IF([5]B!AH79=0,".",[5]B!AH79)</f>
        <v>101.5</v>
      </c>
      <c r="AQ80" s="22" t="str">
        <f>IF([5]B!AI79=0,"",[5]B!AI79)</f>
        <v/>
      </c>
      <c r="AR80" s="21">
        <f>IF([5]Miesieczne!H79=0,".",[5]Miesieczne!H79)</f>
        <v>101.5</v>
      </c>
      <c r="AS80" s="22" t="str">
        <f>IF([5]Miesieczne!I79=0,"",[5]Miesieczne!I79)</f>
        <v/>
      </c>
      <c r="AT80" s="21">
        <f>IF([5]Miesieczne!J79=0,".",[5]Miesieczne!J79)</f>
        <v>103.1</v>
      </c>
      <c r="AU80" s="22" t="str">
        <f>IF([5]Miesieczne!K79=0,"",[5]Miesieczne!K79)</f>
        <v/>
      </c>
      <c r="AV80" s="21">
        <f>IF([5]Miesieczne!L79=0,".",[5]Miesieczne!L79)</f>
        <v>101.8</v>
      </c>
      <c r="AW80" s="22" t="str">
        <f>IF([5]Miesieczne!M79=0,"",[5]Miesieczne!M79)</f>
        <v/>
      </c>
      <c r="AX80" s="21">
        <f>IF([6]Miesieczne!B79=0,".",[6]Miesieczne!B79)</f>
        <v>686.6</v>
      </c>
      <c r="AY80" s="22" t="str">
        <f>IF([6]Miesieczne!C79=0,"",[6]Miesieczne!C79)</f>
        <v/>
      </c>
      <c r="AZ80" s="21">
        <f>IF([6]Miesieczne!D79=0,".",[6]Miesieczne!D79)</f>
        <v>1141</v>
      </c>
      <c r="BA80" s="22" t="str">
        <f>IF([6]Miesieczne!E79=0,"",[6]Miesieczne!E79)</f>
        <v/>
      </c>
      <c r="BB80" s="21">
        <f>IF([6]Miesieczne!F79=0,".",[6]Miesieczne!F79)</f>
        <v>1151.2</v>
      </c>
      <c r="BC80" s="22" t="str">
        <f>IF([6]Miesieczne!G79=0,"",[6]Miesieczne!G79)</f>
        <v/>
      </c>
      <c r="BD80" s="21">
        <f>IF([7]Miesieczne!B79=0,".",[7]Miesieczne!B79)</f>
        <v>1102.0999999999999</v>
      </c>
      <c r="BE80" s="22" t="str">
        <f>IF([7]Miesieczne!C79=0,"",[7]Miesieczne!C79)</f>
        <v/>
      </c>
      <c r="BF80" s="21">
        <f>IF([7]Miesieczne!D79=0,".",[7]Miesieczne!D79)</f>
        <v>194.2</v>
      </c>
      <c r="BG80" s="22" t="str">
        <f>IF([7]Miesieczne!E79=0,"",[7]Miesieczne!E79)</f>
        <v/>
      </c>
      <c r="BH80" s="24">
        <f>IF([7]Miesieczne!F79=0,".",[7]Miesieczne!F79)</f>
        <v>1.5</v>
      </c>
      <c r="BI80" s="57" t="str">
        <f>IF([7]Miesieczne!G79=0,"",[7]Miesieczne!G79)</f>
        <v/>
      </c>
      <c r="BJ80" s="24">
        <f>IF([7]Miesieczne!H79=0,".",[7]Miesieczne!H79)</f>
        <v>2.5</v>
      </c>
      <c r="BK80" s="57" t="str">
        <f>IF([7]Miesieczne!I79=0,"",[7]Miesieczne!I79)</f>
        <v/>
      </c>
      <c r="BL80" s="24">
        <f>IF([7]Miesieczne!J79=0,".",[7]Miesieczne!J79)</f>
        <v>0.5</v>
      </c>
      <c r="BM80" s="57" t="str">
        <f>IF([7]Miesieczne!K79=0,"",[7]Miesieczne!K79)</f>
        <v/>
      </c>
      <c r="BN80" s="24">
        <f>IF([7]Miesieczne!L79=0,".",[7]Miesieczne!L79)</f>
        <v>1.75</v>
      </c>
      <c r="BO80" s="57" t="str">
        <f>IF([7]Miesieczne!M79=0,"",[7]Miesieczne!M79)</f>
        <v/>
      </c>
      <c r="BP80" s="21">
        <f>IF([7]Miesieczne!N79=0,".",[7]Miesieczne!N79)</f>
        <v>0.5</v>
      </c>
      <c r="BQ80" s="22" t="str">
        <f>IF([7]Miesieczne!O79=0,"",[7]Miesieczne!O79)</f>
        <v/>
      </c>
      <c r="BR80" s="21">
        <f>IF([7]Miesieczne!P79=0,".",[7]Miesieczne!P79)</f>
        <v>1.7</v>
      </c>
      <c r="BS80" s="22" t="str">
        <f>IF([7]Miesieczne!Q79=0,"",[7]Miesieczne!Q79)</f>
        <v/>
      </c>
      <c r="BT80" s="21">
        <f>IF([7]Miesieczne!R79=0,".",[7]Miesieczne!R79)</f>
        <v>0.6</v>
      </c>
      <c r="BU80" s="22" t="str">
        <f>IF([7]Miesieczne!S79=0,"",[7]Miesieczne!S79)</f>
        <v/>
      </c>
      <c r="BV80" s="21">
        <f>IF([7]Miesieczne!T79=0,".",[7]Miesieczne!T79)</f>
        <v>1.7</v>
      </c>
      <c r="BW80" s="22" t="str">
        <f>IF([7]Miesieczne!U79=0,"",[7]Miesieczne!U79)</f>
        <v/>
      </c>
      <c r="BX80" s="21">
        <f>IF([8]Wartosci!B79=0,".",[8]Wartosci!B79)</f>
        <v>6.4</v>
      </c>
      <c r="BY80" s="22" t="str">
        <f>IF([8]Wartosci!C79=0,"",[8]Wartosci!C79)</f>
        <v/>
      </c>
      <c r="BZ80" s="21">
        <f>IF([9]A!B79=0,".",[9]A!B79)</f>
        <v>94.2</v>
      </c>
      <c r="CA80" s="22" t="str">
        <f>IF([9]A!C79=0,"",[9]A!C79)</f>
        <v/>
      </c>
      <c r="CB80" s="21">
        <f>IF([9]B!B79=0,".",[9]B!B79)</f>
        <v>98.6</v>
      </c>
      <c r="CC80" s="22" t="str">
        <f>IF([9]B!C79=0,"",[9]B!C79)</f>
        <v/>
      </c>
      <c r="CD80" s="21">
        <f>IF([9]A!D79=0,".",[9]A!D79)</f>
        <v>105.7</v>
      </c>
      <c r="CE80" s="22" t="str">
        <f>IF([9]A!E79=0,"",[9]A!E79)</f>
        <v/>
      </c>
      <c r="CF80" s="21">
        <f>IF([9]B!D79=0,".",[9]B!D79)</f>
        <v>102.7</v>
      </c>
      <c r="CG80" s="22" t="str">
        <f>IF([9]B!E79=0,"",[9]B!E79)</f>
        <v/>
      </c>
      <c r="CH80" s="21">
        <f>IF([9]A!N79=0,".",[9]A!N79)</f>
        <v>101.8</v>
      </c>
      <c r="CI80" s="22" t="str">
        <f>IF([9]A!O79=0,"",[9]A!O79)</f>
        <v/>
      </c>
      <c r="CJ80" s="21">
        <f>IF([9]B!N79=0,".",[9]B!N79)</f>
        <v>99</v>
      </c>
      <c r="CK80" s="22" t="str">
        <f>IF([9]B!O79=0,"",[9]B!O79)</f>
        <v/>
      </c>
      <c r="CL80" s="21">
        <f>IF([9]A!P79=0,".",[9]A!P79)</f>
        <v>98</v>
      </c>
      <c r="CM80" s="22" t="str">
        <f>IF([9]A!Q79=0,"",[9]A!Q79)</f>
        <v/>
      </c>
      <c r="CN80" s="21">
        <f>IF([9]B!P79=0,".",[9]B!P79)</f>
        <v>103.3</v>
      </c>
      <c r="CO80" s="22" t="str">
        <f>IF([9]B!Q79=0,"",[9]B!Q79)</f>
        <v/>
      </c>
      <c r="CP80" s="21">
        <f>IF([10]A!B79=0,".",[10]A!B79)</f>
        <v>98.8</v>
      </c>
      <c r="CQ80" s="22" t="str">
        <f>IF([10]A!C79=0,"",[10]A!C79)</f>
        <v/>
      </c>
      <c r="CR80" s="21">
        <f>IF([10]B!B79=0,".",[10]B!B79)</f>
        <v>99.5</v>
      </c>
      <c r="CS80" s="22" t="str">
        <f>IF([10]B!C79=0,"",[10]B!C79)</f>
        <v/>
      </c>
      <c r="CT80" s="21">
        <f>IF([10]C_miesieczne!B79=0,".",[10]C_miesieczne!B79)</f>
        <v>99.5</v>
      </c>
      <c r="CU80" s="22" t="str">
        <f>IF([10]C_miesieczne!C79=0,"",[10]C_miesieczne!C79)</f>
        <v/>
      </c>
      <c r="CV80" s="21">
        <f>IF([10]A!D79=0,".",[10]A!D79)</f>
        <v>91.5</v>
      </c>
      <c r="CW80" s="22" t="str">
        <f>IF([10]A!E79=0,"",[10]A!E79)</f>
        <v/>
      </c>
      <c r="CX80" s="21">
        <f>IF([10]B!D79=0,".",[10]B!D79)</f>
        <v>96</v>
      </c>
      <c r="CY80" s="22" t="str">
        <f>IF([10]B!E79=0,"",[10]B!E79)</f>
        <v/>
      </c>
      <c r="CZ80" s="21">
        <f>IF([10]C_miesieczne!D79=0,".",[10]C_miesieczne!D79)</f>
        <v>96</v>
      </c>
      <c r="DA80" s="22" t="str">
        <f>IF([10]C_miesieczne!E79=0,"",[10]C_miesieczne!E79)</f>
        <v/>
      </c>
      <c r="DB80" s="21">
        <f>IF([10]A!H79=0,".",[10]A!H79)</f>
        <v>99.2</v>
      </c>
      <c r="DC80" s="22" t="str">
        <f>IF([10]A!I79=0,"",[10]A!I79)</f>
        <v/>
      </c>
      <c r="DD80" s="21">
        <f>IF([10]B!H79=0,".",[10]B!H79)</f>
        <v>99.8</v>
      </c>
      <c r="DE80" s="22" t="str">
        <f>IF([10]B!I79=0,"",[10]B!I79)</f>
        <v/>
      </c>
      <c r="DF80" s="21">
        <f>IF([10]C_miesieczne!F79=0,".",[10]C_miesieczne!F79)</f>
        <v>99.8</v>
      </c>
      <c r="DG80" s="22" t="str">
        <f>IF([10]C_miesieczne!G79=0,"",[10]C_miesieczne!G79)</f>
        <v/>
      </c>
      <c r="DH80" s="21">
        <f>IF([10]A!BB79=0,".",[10]A!BB79)</f>
        <v>98.2</v>
      </c>
      <c r="DI80" s="22" t="str">
        <f>IF([10]A!BC79=0,"",[10]A!BC79)</f>
        <v/>
      </c>
      <c r="DJ80" s="21">
        <f>IF([10]B!BB79=0,".",[10]B!BB79)</f>
        <v>98.7</v>
      </c>
      <c r="DK80" s="22" t="str">
        <f>IF([10]B!BC79=0,"",[10]B!BC79)</f>
        <v/>
      </c>
      <c r="DL80" s="21">
        <f>IF([10]C_miesieczne!H79=0,".",[10]C_miesieczne!H79)</f>
        <v>98.7</v>
      </c>
      <c r="DM80" s="22" t="str">
        <f>IF([10]C_miesieczne!I79=0,"",[10]C_miesieczne!I79)</f>
        <v/>
      </c>
      <c r="DN80" s="21">
        <f>IF([10]A!BD79=0,".",[10]A!BD79)</f>
        <v>100.6</v>
      </c>
      <c r="DO80" s="22" t="str">
        <f>IF([10]A!BE79=0,"",[10]A!BE79)</f>
        <v/>
      </c>
      <c r="DP80" s="21">
        <f>IF([10]B!BD79=0,".",[10]B!BD79)</f>
        <v>100.6</v>
      </c>
      <c r="DQ80" s="22" t="str">
        <f>IF([10]B!BE79=0,"",[10]B!BE79)</f>
        <v/>
      </c>
      <c r="DR80" s="21">
        <f>IF([10]C_miesieczne!J79=0,".",[10]C_miesieczne!J79)</f>
        <v>100.6</v>
      </c>
      <c r="DS80" s="22" t="str">
        <f>IF([10]C_miesieczne!K79=0,"",[10]C_miesieczne!K79)</f>
        <v/>
      </c>
      <c r="DT80" s="21">
        <f>IF([11]A_Prod_bud_mont!B79=0,".",[11]A_Prod_bud_mont!B79)</f>
        <v>99.3</v>
      </c>
      <c r="DU80" s="22" t="str">
        <f>IF([11]A_Prod_bud_mont!C79=0,"",[11]A_Prod_bud_mont!C79)</f>
        <v/>
      </c>
      <c r="DV80" s="21">
        <f>IF([11]B_Prod_bud_mont!B79=0,".",[11]B_Prod_bud_mont!B79)</f>
        <v>99.9</v>
      </c>
      <c r="DW80" s="22" t="str">
        <f>IF([11]B_Prod_bud_mont!C79=0,"",[11]B_Prod_bud_mont!C79)</f>
        <v/>
      </c>
      <c r="DX80" s="21">
        <f>IF([11]Miesieczne!B79=0,".",[11]Miesieczne!B79)</f>
        <v>99.9</v>
      </c>
      <c r="DY80" s="22" t="str">
        <f>IF([11]Miesieczne!C79=0,"",[11]Miesieczne!C79)</f>
        <v/>
      </c>
      <c r="DZ80" s="21">
        <f>IF([12]A!B79=0,".",[12]A!B79)</f>
        <v>99.1</v>
      </c>
      <c r="EA80" s="22" t="str">
        <f>IF([12]A!C79=0,"",[12]A!C79)</f>
        <v/>
      </c>
      <c r="EB80" s="21">
        <f>IF([12]B!B79=0,".",[12]B!B79)</f>
        <v>99.5</v>
      </c>
      <c r="EC80" s="22" t="str">
        <f>IF([12]B!C79=0,"",[12]B!C79)</f>
        <v/>
      </c>
      <c r="ED80" s="21">
        <f>IF([12]C!B79=0,".",[12]C!B79)</f>
        <v>99.5</v>
      </c>
      <c r="EE80" s="22" t="str">
        <f>IF([12]C!C79=0,"",[12]C!C79)</f>
        <v/>
      </c>
      <c r="EF80" s="21">
        <f>IF([13]Miesieczne!B79=0,".",[13]Miesieczne!B79)</f>
        <v>97.9</v>
      </c>
      <c r="EG80" s="6" t="str">
        <f>IF([13]Miesieczne!C79=0,"",[13]Miesieczne!C79)</f>
        <v/>
      </c>
      <c r="EH80" s="21">
        <f>IF([13]Miesieczne!D79=0,".",[13]Miesieczne!D79)</f>
        <v>99.9</v>
      </c>
      <c r="EI80" s="22" t="str">
        <f>IF([13]Miesieczne!E79=0,"",[13]Miesieczne!E79)</f>
        <v/>
      </c>
      <c r="EJ80" s="6">
        <f>IF([13]Miesieczne!F79=0,".",[13]Miesieczne!F79)</f>
        <v>99.6</v>
      </c>
      <c r="EK80" s="6" t="str">
        <f>IF([13]Miesieczne!G79=0,"",[13]Miesieczne!G79)</f>
        <v/>
      </c>
      <c r="EL80" s="21">
        <f>IF([13]Miesieczne!H79=0,".",[13]Miesieczne!H79)</f>
        <v>96.9</v>
      </c>
      <c r="EM80" s="22" t="str">
        <f>IF([13]Miesieczne!I79=0,"",[13]Miesieczne!I79)</f>
        <v/>
      </c>
      <c r="EN80" s="6">
        <f>IF([13]Miesieczne!J79=0,".",[13]Miesieczne!J79)</f>
        <v>98.3</v>
      </c>
      <c r="EO80" s="22" t="str">
        <f>IF([13]Miesieczne!K79=0,"",[13]Miesieczne!K79)</f>
        <v/>
      </c>
      <c r="EP80" s="13">
        <v>439.35</v>
      </c>
      <c r="EQ80" s="57"/>
      <c r="ER80" s="13">
        <v>403.97</v>
      </c>
      <c r="ES80" s="13"/>
      <c r="ET80" s="24">
        <v>401.76</v>
      </c>
      <c r="EU80" s="57"/>
      <c r="EV80" s="6">
        <f>IF([14]Wskazniki!B79=0,".",[14]Wskazniki!B79)</f>
        <v>93.6</v>
      </c>
      <c r="EW80" s="22" t="str">
        <f>IF([14]Wskazniki!C79=0,"",[14]Wskazniki!C79)</f>
        <v/>
      </c>
      <c r="EX80" s="21">
        <f>IF([14]Wskazniki!D79=0,".",[14]Wskazniki!D79)</f>
        <v>79.8</v>
      </c>
      <c r="EY80" s="22" t="str">
        <f>IF([14]Wskazniki!E79=0,"",[14]Wskazniki!E79)</f>
        <v/>
      </c>
      <c r="EZ80" s="6">
        <f>IF([14]Wskazniki!H79=0,".",[14]Wskazniki!H79)</f>
        <v>92</v>
      </c>
      <c r="FA80" s="22" t="str">
        <f>IF([14]Wskazniki!I79=0,"",[14]Wskazniki!I79)</f>
        <v/>
      </c>
      <c r="FB80" s="21">
        <f>IF([14]Wskazniki!BB79=0,".",[14]Wskazniki!BB79)</f>
        <v>116.2</v>
      </c>
      <c r="FC80" s="22" t="str">
        <f>IF([14]Wskazniki!BC79=0,"",[14]Wskazniki!BC79)</f>
        <v/>
      </c>
      <c r="FD80" s="6">
        <f>IF([14]Wskazniki!BD79=0,".",[14]Wskazniki!BD79)</f>
        <v>94.9</v>
      </c>
      <c r="FE80" s="22" t="str">
        <f>IF([14]Wskazniki!BE79=0,"",[14]Wskazniki!BE79)</f>
        <v/>
      </c>
      <c r="FF80" s="21">
        <f>IF([15]Miesieczne!B79=0,".",[15]Miesieczne!B79)</f>
        <v>48.4</v>
      </c>
      <c r="FG80" s="22" t="str">
        <f>IF([15]Miesieczne!C79=0,"",[15]Miesieczne!C79)</f>
        <v/>
      </c>
      <c r="FH80" s="6">
        <f>IF([16]A!B79=0,".",[16]A!B79)</f>
        <v>101.2</v>
      </c>
      <c r="FI80" s="22" t="str">
        <f>IF([16]A!C79=0,"",[16]A!C79)</f>
        <v/>
      </c>
      <c r="FJ80" s="21">
        <f>IF([16]A!D79=0,".",[16]A!D79)</f>
        <v>101.1</v>
      </c>
      <c r="FK80" s="22" t="str">
        <f>IF([16]A!E79=0,"",[16]A!E79)</f>
        <v/>
      </c>
      <c r="FL80" s="6">
        <f>IF([16]A!H79=0,".",[16]A!H79)</f>
        <v>101.6</v>
      </c>
      <c r="FM80" s="22" t="str">
        <f>IF([16]A!I79=0,"",[16]A!I79)</f>
        <v/>
      </c>
      <c r="FN80" s="21">
        <f>IF([16]A!BB79=0,".",[16]A!BB79)</f>
        <v>97.7</v>
      </c>
      <c r="FO80" s="95" t="str">
        <f>IF([16]A!BC79=0,"",[16]A!BC79)</f>
        <v/>
      </c>
      <c r="FP80" s="6">
        <f>IF([16]A!BD79=0,".",[16]A!BD79)</f>
        <v>102</v>
      </c>
      <c r="FQ80" s="22" t="str">
        <f>IF([16]A!BE79=0,"",[16]A!BE79)</f>
        <v/>
      </c>
      <c r="FR80" s="21">
        <f>IF([15]A!B79=0,".",[15]A!B79)</f>
        <v>91.4</v>
      </c>
      <c r="FS80" s="22" t="str">
        <f>IF([15]A!C79=0,"",[15]A!C79)</f>
        <v/>
      </c>
      <c r="FT80" s="6">
        <f>IF([16]B!B79=0,".",[16]B!B79)</f>
        <v>92.1</v>
      </c>
      <c r="FU80" s="22" t="str">
        <f>IF([16]B!C79=0,"",[16]B!C79)</f>
        <v/>
      </c>
      <c r="FV80" s="21">
        <f>IF([16]B!D79=0,".",[16]B!D79)</f>
        <v>73.3</v>
      </c>
      <c r="FW80" s="22" t="str">
        <f>IF([16]B!E79=0,"",[16]B!E79)</f>
        <v/>
      </c>
      <c r="FX80" s="6">
        <f>IF([16]B!H79=0,".",[16]B!H79)</f>
        <v>92.7</v>
      </c>
      <c r="FY80" s="22" t="str">
        <f>IF([16]B!I79=0,"",[16]B!I79)</f>
        <v/>
      </c>
      <c r="FZ80" s="21">
        <f>IF([16]B!BB79=0,".",[16]B!BB79)</f>
        <v>96.3</v>
      </c>
      <c r="GA80" s="22" t="str">
        <f>IF([16]B!BC79=0,"",[16]B!BC79)</f>
        <v/>
      </c>
      <c r="GB80" s="6">
        <f>IF([16]B!BD79=0,".",[16]B!BD79)</f>
        <v>88.2</v>
      </c>
      <c r="GC80" s="22" t="str">
        <f>IF([16]B!BE79=0,"",[16]B!BE79)</f>
        <v/>
      </c>
      <c r="GD80" s="21">
        <f>IF([15]B!B79=0,".",[15]B!B79)</f>
        <v>31.9</v>
      </c>
      <c r="GE80" s="22" t="str">
        <f>IF([15]B!C79=0,"",[15]B!C79)</f>
        <v/>
      </c>
      <c r="GF80" s="6">
        <f>IF([14]Miesieczne!B79=0,".",[14]Miesieczne!B79)</f>
        <v>102.2</v>
      </c>
      <c r="GG80" s="6" t="str">
        <f>IF([14]Miesieczne!C79=0,"",[14]Miesieczne!C79)</f>
        <v/>
      </c>
      <c r="GH80" s="21">
        <f>IF([14]Miesieczne!D79=0,".",[14]Miesieczne!D79)</f>
        <v>98.1</v>
      </c>
      <c r="GI80" s="22" t="str">
        <f>IF([14]Miesieczne!E79=0,"",[14]Miesieczne!E79)</f>
        <v/>
      </c>
      <c r="GJ80" s="6">
        <f>IF([14]Miesieczne!F79=0,".",[14]Miesieczne!F79)</f>
        <v>103.1</v>
      </c>
      <c r="GK80" s="6" t="str">
        <f>IF([14]Miesieczne!G79=0,"",[14]Miesieczne!G79)</f>
        <v/>
      </c>
      <c r="GL80" s="21">
        <f>IF([14]Miesieczne!H79=0,".",[14]Miesieczne!H79)</f>
        <v>95.4</v>
      </c>
      <c r="GM80" s="22" t="str">
        <f>IF([14]Miesieczne!I79=0,"",[14]Miesieczne!I79)</f>
        <v/>
      </c>
      <c r="GN80" s="6">
        <f>IF([14]Miesieczne!J79=0,".",[14]Miesieczne!J79)</f>
        <v>103.1</v>
      </c>
      <c r="GO80" s="6" t="str">
        <f>IF([14]Miesieczne!K79=0,"",[14]Miesieczne!K79)</f>
        <v/>
      </c>
      <c r="GP80" s="21">
        <f>IF([15]Miesieczne!D79=0,".",[15]Miesieczne!D79)</f>
        <v>90.9</v>
      </c>
      <c r="GQ80" s="22" t="str">
        <f>IF([15]Miesieczne!E79=0,"",[15]Miesieczne!E79)</f>
        <v/>
      </c>
      <c r="GR80" s="6">
        <f>IF([16]Miesieczne!B79=0,".",[16]Miesieczne!B79)</f>
        <v>103.4</v>
      </c>
      <c r="GS80" s="6" t="str">
        <f>IF([16]Miesieczne!C79=0,"",[16]Miesieczne!C79)</f>
        <v/>
      </c>
      <c r="GT80" s="21">
        <f>IF([16]Miesieczne!D79=0,".",[16]Miesieczne!D79)</f>
        <v>104.5</v>
      </c>
      <c r="GU80" s="22" t="str">
        <f>IF([16]Miesieczne!E79=0,"",[16]Miesieczne!E79)</f>
        <v/>
      </c>
      <c r="GV80" s="6">
        <f>IF([16]Miesieczne!F79=0,".",[16]Miesieczne!F79)</f>
        <v>104</v>
      </c>
      <c r="GW80" s="6" t="str">
        <f>IF([16]Miesieczne!G79=0,"",[16]Miesieczne!G79)</f>
        <v/>
      </c>
      <c r="GX80" s="21">
        <f>IF([16]Miesieczne!H79=0,".",[16]Miesieczne!H79)</f>
        <v>97.8</v>
      </c>
      <c r="GY80" s="22" t="str">
        <f>IF([16]Miesieczne!I79=0,"",[16]Miesieczne!I79)</f>
        <v/>
      </c>
      <c r="GZ80" s="6">
        <f>IF([16]Miesieczne!J79=0,".",[16]Miesieczne!J79)</f>
        <v>103.4</v>
      </c>
      <c r="HA80" s="6" t="str">
        <f>IF([16]Miesieczne!K79=0,"",[16]Miesieczne!K79)</f>
        <v/>
      </c>
      <c r="HB80" s="21">
        <f>IF([15]Miesieczne!F79=0,".",[15]Miesieczne!F79)</f>
        <v>92.1</v>
      </c>
      <c r="HC80" s="22" t="str">
        <f>IF([15]Miesieczne!G79=0,"",[15]Miesieczne!G79)</f>
        <v/>
      </c>
      <c r="HD80" s="6">
        <f>IF([16]Miesieczne!L79=0,".",[16]Miesieczne!L79)</f>
        <v>99.9</v>
      </c>
      <c r="HE80" s="22" t="str">
        <f>IF([16]Miesieczne!M79=0,"",[16]Miesieczne!M79)</f>
        <v/>
      </c>
      <c r="HF80" s="6">
        <f>IF([16]Miesieczne!N79=0,".",[16]Miesieczne!N79)</f>
        <v>100.1</v>
      </c>
      <c r="HG80" s="6" t="str">
        <f>IF([16]Miesieczne!O79=0,"",[16]Miesieczne!O79)</f>
        <v/>
      </c>
      <c r="HH80" s="21">
        <f>IF([16]Miesieczne!P79=0,".",[16]Miesieczne!P79)</f>
        <v>100.3</v>
      </c>
      <c r="HI80" s="22" t="str">
        <f>IF([16]Miesieczne!Q79=0,"",[16]Miesieczne!Q79)</f>
        <v/>
      </c>
      <c r="HJ80" s="6">
        <f>IF([16]Miesieczne!R79=0,".",[16]Miesieczne!R79)</f>
        <v>96.3</v>
      </c>
      <c r="HK80" s="22" t="str">
        <f>IF([16]Miesieczne!S79=0,"",[16]Miesieczne!S79)</f>
        <v/>
      </c>
      <c r="HL80" s="6">
        <f>IF([16]Miesieczne!T79=0,".",[16]Miesieczne!T79)</f>
        <v>101.8</v>
      </c>
      <c r="HM80" s="22" t="str">
        <f>IF([16]Miesieczne!U79=0,"",[16]Miesieczne!U79)</f>
        <v/>
      </c>
      <c r="HN80" s="6">
        <f>IF([15]Miesieczne!H79=0,".",[15]Miesieczne!H79)</f>
        <v>94.3</v>
      </c>
      <c r="HO80" s="6" t="str">
        <f>IF([15]Miesieczne!I79=0,"",[15]Miesieczne!I79)</f>
        <v/>
      </c>
      <c r="HP80" s="21">
        <f>IF([16]Miesieczne!V79=0,".",[16]Miesieczne!V79)</f>
        <v>118</v>
      </c>
      <c r="HQ80" s="22" t="str">
        <f>IF([16]Miesieczne!W79=0,"",[16]Miesieczne!W79)</f>
        <v/>
      </c>
      <c r="HR80" s="6">
        <f>IF([16]Miesieczne!X79=0,".",[16]Miesieczne!X79)</f>
        <v>117.1</v>
      </c>
      <c r="HS80" s="6" t="str">
        <f>IF([16]Miesieczne!Y79=0,"",[16]Miesieczne!Y79)</f>
        <v/>
      </c>
      <c r="HT80" s="21">
        <f>IF([16]Miesieczne!Z79=0,".",[16]Miesieczne!Z79)</f>
        <v>121.7</v>
      </c>
      <c r="HU80" s="22" t="str">
        <f>IF([16]Miesieczne!AA79=0,"",[16]Miesieczne!AA79)</f>
        <v/>
      </c>
      <c r="HV80" s="6">
        <f>IF([16]Miesieczne!AB79=0,".",[16]Miesieczne!AB79)</f>
        <v>127.8</v>
      </c>
      <c r="HW80" s="6" t="str">
        <f>IF([16]Miesieczne!AC79=0,"",[16]Miesieczne!AC79)</f>
        <v/>
      </c>
      <c r="HX80" s="21">
        <f>IF([16]Miesieczne!AD79=0,".",[16]Miesieczne!AD79)</f>
        <v>122.9</v>
      </c>
      <c r="HY80" s="22" t="str">
        <f>IF([16]Miesieczne!AE79=0,"",[16]Miesieczne!AE79)</f>
        <v/>
      </c>
      <c r="HZ80" s="6">
        <f>IF([16]Miesieczne!AF79=0,".",[16]Miesieczne!AF79)</f>
        <v>130</v>
      </c>
      <c r="IA80" s="6" t="str">
        <f>IF([16]Miesieczne!AG79=0,"",[16]Miesieczne!AG79)</f>
        <v/>
      </c>
      <c r="IB80" s="19">
        <f>IF([17]Miesieczne!B79=0,".",[17]Miesieczne!B79)</f>
        <v>5983</v>
      </c>
      <c r="IC80" s="58" t="str">
        <f>IF([17]Miesieczne!C79=0,"",[17]Miesieczne!C79)</f>
        <v/>
      </c>
      <c r="ID80" s="3">
        <f>IF([17]Miesieczne!D79=0,".",[17]Miesieczne!D79)</f>
        <v>730</v>
      </c>
      <c r="IE80" s="3" t="str">
        <f>IF([17]Miesieczne!E79=0,"",[17]Miesieczne!E79)</f>
        <v/>
      </c>
      <c r="IF80" s="19">
        <f>IF([18]Miesieczne!B79=0,".",[18]Miesieczne!B79)</f>
        <v>15413</v>
      </c>
      <c r="IG80" s="58" t="str">
        <f>IF([18]Miesieczne!C79=0,"",[18]Miesieczne!C79)</f>
        <v/>
      </c>
      <c r="IH80" s="3">
        <v>2624</v>
      </c>
      <c r="II80" s="3"/>
      <c r="IJ80" s="19">
        <f>IF([19]Wartosci_miesieczne!B79=0,".",[19]Wartosci_miesieczne!B79)</f>
        <v>12771</v>
      </c>
      <c r="IK80" s="22" t="str">
        <f>IF([19]Wartosci_miesieczne!C79=0,"",[19]Wartosci_miesieczne!C79)</f>
        <v/>
      </c>
      <c r="IL80" s="6">
        <f>IF(ROUND([20]Wartosci!B79/1000,1)=0,".",ROUND([20]Wartosci!B79/1000,1))</f>
        <v>35.799999999999997</v>
      </c>
      <c r="IM80" s="22" t="str">
        <f>IF([20]Wartosci!C79=0,"",[20]Wartosci!C79)</f>
        <v/>
      </c>
      <c r="IN80" s="21">
        <f>IF([21]Miesieczne!B79=0,".",[21]Miesieczne!B79)</f>
        <v>91.1</v>
      </c>
      <c r="IO80" s="22" t="str">
        <f>IF([21]Miesieczne!C79=0,"",[21]Miesieczne!C79)</f>
        <v/>
      </c>
      <c r="IP80" s="6">
        <f>IF([21]Miesieczne!D79=0,".",[21]Miesieczne!D79)</f>
        <v>103.7</v>
      </c>
      <c r="IQ80" s="6" t="str">
        <f>IF([21]Miesieczne!E79=0,"",[21]Miesieczne!E79)</f>
        <v/>
      </c>
      <c r="IR80" s="21">
        <f>IF([21]Miesieczne!F79=0,".",[21]Miesieczne!F79)</f>
        <v>104.2</v>
      </c>
      <c r="IS80" s="22" t="str">
        <f>IF([21]Miesieczne!G79=0,"",[21]Miesieczne!G79)</f>
        <v/>
      </c>
      <c r="IT80" s="6">
        <f>IF([21]Miesieczne!H79=0,".",[21]Miesieczne!H79)</f>
        <v>90.6</v>
      </c>
      <c r="IU80" s="6" t="str">
        <f>IF([21]Miesieczne!I79=0,"",[21]Miesieczne!I79)</f>
        <v/>
      </c>
      <c r="IV80" s="21">
        <f>IF([21]Ceny_stale_A!B79=0,".",[21]Ceny_stale_A!B79)</f>
        <v>103.2</v>
      </c>
      <c r="IW80" s="95" t="str">
        <f>IF([21]Ceny_stale_A!C79=0,"",[21]Ceny_stale_A!C79)</f>
        <v/>
      </c>
      <c r="IX80" s="6">
        <f>IF([21]Ceny_stale_B!B19=0,".",[21]Ceny_stale_B!B19)</f>
        <v>75.099999999999994</v>
      </c>
      <c r="IY80" s="6" t="str">
        <f>IF([21]Ceny_stale_B!C19=0,"",[21]Ceny_stale_B!C19)</f>
        <v/>
      </c>
      <c r="IZ80" s="21">
        <f>IF([21]Miesieczne!J79=0,".",[21]Miesieczne!J79)</f>
        <v>102.4</v>
      </c>
      <c r="JA80" s="22" t="str">
        <f>IF([21]Miesieczne!K79=0,"",[21]Miesieczne!K79)</f>
        <v/>
      </c>
      <c r="JB80" s="6">
        <f>IF([21]Miesieczne!L79=0,".",[21]Miesieczne!L79)</f>
        <v>98.8</v>
      </c>
      <c r="JC80" s="6" t="str">
        <f>IF([21]Miesieczne!M79=0,"",[21]Miesieczne!M79)</f>
        <v/>
      </c>
      <c r="JD80" s="21">
        <f>IF([22]Miesieczne!D79=0,".",[22]Miesieczne!D79)</f>
        <v>60048</v>
      </c>
      <c r="JE80" s="22" t="str">
        <f>IF([22]Miesieczne!E79=0,"",[22]Miesieczne!E79)</f>
        <v/>
      </c>
      <c r="JF80" s="6">
        <f>IF([22]Miesieczne!F79=0,".",[22]Miesieczne!F79)</f>
        <v>58015.1</v>
      </c>
      <c r="JG80" s="6" t="str">
        <f>IF([22]Miesieczne!G79=0,"",[22]Miesieczne!G79)</f>
        <v/>
      </c>
      <c r="JH80" s="21">
        <f>IF([22]Miesieczne!H79=0,".",[22]Miesieczne!H79)</f>
        <v>2032.9</v>
      </c>
      <c r="JI80" s="22" t="str">
        <f>IF([22]Miesieczne!I79=0,"",[22]Miesieczne!I79)</f>
        <v/>
      </c>
      <c r="JJ80" s="6">
        <f>IF([22]Miesieczne!J79=0,".",[22]Miesieczne!J79)</f>
        <v>103.8</v>
      </c>
      <c r="JK80" s="6" t="str">
        <f>IF([22]Miesieczne!K79=0,"",[22]Miesieczne!K79)</f>
        <v/>
      </c>
      <c r="JL80" s="21">
        <f>IF([22]Miesieczne!L79=0,".",[22]Miesieczne!L79)</f>
        <v>99.8</v>
      </c>
      <c r="JM80" s="22" t="str">
        <f>IF([22]Miesieczne!M79=0,"",[22]Miesieczne!M79)</f>
        <v/>
      </c>
      <c r="JN80" s="6">
        <f>IF([22]Miesieczne!N79=0,".",[22]Miesieczne!N79)</f>
        <v>102.1</v>
      </c>
      <c r="JO80" s="6" t="str">
        <f>IF([22]Miesieczne!O79=0,"",[22]Miesieczne!O79)</f>
        <v/>
      </c>
      <c r="JP80" s="21">
        <f>IF([22]Miesieczne!P79=0,".",[22]Miesieczne!P79)</f>
        <v>99.9</v>
      </c>
      <c r="JQ80" s="6" t="str">
        <f>IF([22]Miesieczne!Q79=0,"",[22]Miesieczne!Q79)</f>
        <v/>
      </c>
      <c r="JR80" s="6"/>
      <c r="JS80" s="25"/>
      <c r="JT80" s="25"/>
    </row>
    <row r="81" spans="1:280" s="4" customFormat="1" ht="15" customHeight="1" x14ac:dyDescent="0.2">
      <c r="A81" s="110" t="s">
        <v>302</v>
      </c>
      <c r="B81" s="19">
        <f>IF([1]Wartosci!B80=0,".",[1]Wartosci!B80)</f>
        <v>38430</v>
      </c>
      <c r="C81" s="58" t="str">
        <f>IF([1]Wartosci!C80=0,"",[1]Wartosci!C80)</f>
        <v/>
      </c>
      <c r="D81" s="19">
        <f>IF([2]Wartosci!B80=0,".",[2]Wartosci!B80)</f>
        <v>5711</v>
      </c>
      <c r="E81" s="58" t="str">
        <f>IF([2]Wartosci!C80=0,"",[2]Wartosci!C80)</f>
        <v/>
      </c>
      <c r="F81" s="63">
        <f>IF([2]Miesieczne_I!B80=0,".",[2]Miesieczne_I!B80)</f>
        <v>101.9</v>
      </c>
      <c r="G81" s="63" t="str">
        <f>IF([2]Miesieczne_I!C80=0,"",[2]Miesieczne_I!C80)</f>
        <v/>
      </c>
      <c r="H81" s="21">
        <f>IF([2]A!B80=0,".",[2]A!B80)</f>
        <v>102.5</v>
      </c>
      <c r="I81" s="22" t="str">
        <f>IF([2]A!C80=0,"",[2]A!C80)</f>
        <v/>
      </c>
      <c r="J81" s="21">
        <f>IF([2]B!B80=0,".",[2]B!B80)</f>
        <v>100.1</v>
      </c>
      <c r="K81" s="22" t="str">
        <f>IF([2]B!C80=0,"",[2]B!C80)</f>
        <v/>
      </c>
      <c r="L81" s="21">
        <f>IF([3]Wartosci!T80=0,".",[3]Wartosci!T80)</f>
        <v>10.199999999999999</v>
      </c>
      <c r="M81" s="22" t="str">
        <f>IF([3]Wartosci!U80=0,"",[3]Wartosci!U80)</f>
        <v/>
      </c>
      <c r="N81" s="24">
        <f>IF([4]Wartosci!B80=0,".",[4]Wartosci!B80)</f>
        <v>4137.55</v>
      </c>
      <c r="O81" s="57" t="str">
        <f>IF([4]Wartosci!C80=0,"",[4]Wartosci!C80)</f>
        <v/>
      </c>
      <c r="P81" s="21">
        <f>IF([4]A!B80=0,".",[4]A!B80)</f>
        <v>103.9</v>
      </c>
      <c r="Q81" s="22" t="str">
        <f>IF([4]A!C80=0,"",[4]A!C80)</f>
        <v/>
      </c>
      <c r="R81" s="21">
        <f>IF([4]B!B80=0,".",[4]B!B80)</f>
        <v>100.9</v>
      </c>
      <c r="S81" s="22" t="str">
        <f>IF([4]B!C80=0,"",[4]B!C80)</f>
        <v/>
      </c>
      <c r="T81" s="63">
        <f>IF([4]Miesieczne!B80=0,".",[4]Miesieczne!B80)</f>
        <v>101.5</v>
      </c>
      <c r="U81" s="63" t="str">
        <f>IF([4]Miesieczne!C80=0,"",[4]Miesieczne!C80)</f>
        <v/>
      </c>
      <c r="V81" s="66">
        <f>IF([4]Miesieczne!D80=0,".",[4]Miesieczne!D80)</f>
        <v>104.8</v>
      </c>
      <c r="W81" s="67" t="str">
        <f>IF([4]Miesieczne!E80=0,"",[4]Miesieczne!E80)</f>
        <v/>
      </c>
      <c r="X81" s="63">
        <f>IF([4]Miesieczne!F80=0,".",[4]Miesieczne!F80)</f>
        <v>101</v>
      </c>
      <c r="Y81" s="63" t="str">
        <f>IF([4]Miesieczne!G80=0,"",[4]Miesieczne!G80)</f>
        <v/>
      </c>
      <c r="Z81" s="24">
        <f>IF([5]Wartosci!X80=0,".",[5]Wartosci!X80)</f>
        <v>2070.19</v>
      </c>
      <c r="AA81" s="57" t="str">
        <f>IF([5]Wartosci!Y80=0,"",[5]Wartosci!Y80)</f>
        <v/>
      </c>
      <c r="AB81" s="21">
        <f>IF([5]A!X80=0,".",[5]A!X80)</f>
        <v>103.2</v>
      </c>
      <c r="AC81" s="22" t="str">
        <f>IF([5]A!Y80=0,"",[5]A!Y80)</f>
        <v/>
      </c>
      <c r="AD81" s="21">
        <f>IF([5]B!X80=0,".",[5]B!X80)</f>
        <v>100</v>
      </c>
      <c r="AE81" s="22" t="str">
        <f>IF([5]B!Y80=0,"",[5]B!Y80)</f>
        <v/>
      </c>
      <c r="AF81" s="64">
        <f>IF([5]Miesieczne!B80=0,".",[5]Miesieczne!B80)</f>
        <v>101.7</v>
      </c>
      <c r="AG81" s="64" t="str">
        <f>IF([5]Miesieczne!C80=0,"",[5]Miesieczne!C80)</f>
        <v/>
      </c>
      <c r="AH81" s="66">
        <f>IF([5]Miesieczne!D80=0,".",[5]Miesieczne!D80)</f>
        <v>103.7</v>
      </c>
      <c r="AI81" s="67" t="str">
        <f>IF([5]Miesieczne!E80=0,"",[5]Miesieczne!E80)</f>
        <v/>
      </c>
      <c r="AJ81" s="64">
        <f>IF([5]Miesieczne!F80=0,".",[5]Miesieczne!F80)</f>
        <v>100</v>
      </c>
      <c r="AK81" s="64" t="str">
        <f>IF([5]Miesieczne!G80=0,"",[5]Miesieczne!G80)</f>
        <v/>
      </c>
      <c r="AL81" s="24">
        <f>IF([5]Wartosci!AH80=0,".",[5]Wartosci!AH80)</f>
        <v>1172.0899999999999</v>
      </c>
      <c r="AM81" s="57" t="str">
        <f>IF([5]Wartosci!AI80=0,"",[5]Wartosci!AI80)</f>
        <v/>
      </c>
      <c r="AN81" s="21">
        <f>IF([5]A!AH80=0,".",[5]A!AH80)</f>
        <v>102.6</v>
      </c>
      <c r="AO81" s="22" t="str">
        <f>IF([5]A!AI80=0,"",[5]A!AI80)</f>
        <v/>
      </c>
      <c r="AP81" s="21">
        <f>IF([5]B!AH80=0,".",[5]B!AH80)</f>
        <v>98.5</v>
      </c>
      <c r="AQ81" s="22" t="str">
        <f>IF([5]B!AI80=0,"",[5]B!AI80)</f>
        <v/>
      </c>
      <c r="AR81" s="21">
        <f>IF([5]Miesieczne!H80=0,".",[5]Miesieczne!H80)</f>
        <v>100</v>
      </c>
      <c r="AS81" s="22" t="str">
        <f>IF([5]Miesieczne!I80=0,"",[5]Miesieczne!I80)</f>
        <v/>
      </c>
      <c r="AT81" s="21">
        <f>IF([5]Miesieczne!J80=0,".",[5]Miesieczne!J80)</f>
        <v>103.1</v>
      </c>
      <c r="AU81" s="22" t="str">
        <f>IF([5]Miesieczne!K80=0,"",[5]Miesieczne!K80)</f>
        <v/>
      </c>
      <c r="AV81" s="21">
        <f>IF([5]Miesieczne!L80=0,".",[5]Miesieczne!L80)</f>
        <v>98.5</v>
      </c>
      <c r="AW81" s="22" t="str">
        <f>IF([5]Miesieczne!M80=0,"",[5]Miesieczne!M80)</f>
        <v/>
      </c>
      <c r="AX81" s="21">
        <f>IF([6]Miesieczne!B80=0,".",[6]Miesieczne!B80)</f>
        <v>700.6</v>
      </c>
      <c r="AY81" s="22" t="str">
        <f>IF([6]Miesieczne!C80=0,"",[6]Miesieczne!C80)</f>
        <v/>
      </c>
      <c r="AZ81" s="21">
        <f>IF([6]Miesieczne!D80=0,".",[6]Miesieczne!D80)</f>
        <v>1150.4000000000001</v>
      </c>
      <c r="BA81" s="22" t="str">
        <f>IF([6]Miesieczne!E80=0,"",[6]Miesieczne!E80)</f>
        <v/>
      </c>
      <c r="BB81" s="21">
        <f>IF([6]Miesieczne!F80=0,".",[6]Miesieczne!F80)</f>
        <v>1158.9000000000001</v>
      </c>
      <c r="BC81" s="22" t="str">
        <f>IF([6]Miesieczne!G80=0,"",[6]Miesieczne!G80)</f>
        <v/>
      </c>
      <c r="BD81" s="21">
        <f>IF([7]Miesieczne!B80=0,".",[7]Miesieczne!B80)</f>
        <v>1094.0999999999999</v>
      </c>
      <c r="BE81" s="22" t="str">
        <f>IF([7]Miesieczne!C80=0,"",[7]Miesieczne!C80)</f>
        <v/>
      </c>
      <c r="BF81" s="21">
        <f>IF([7]Miesieczne!D80=0,".",[7]Miesieczne!D80)</f>
        <v>182.1</v>
      </c>
      <c r="BG81" s="22" t="str">
        <f>IF([7]Miesieczne!E80=0,"",[7]Miesieczne!E80)</f>
        <v/>
      </c>
      <c r="BH81" s="24">
        <f>IF([7]Miesieczne!F80=0,".",[7]Miesieczne!F80)</f>
        <v>1.5</v>
      </c>
      <c r="BI81" s="57" t="str">
        <f>IF([7]Miesieczne!G80=0,"",[7]Miesieczne!G80)</f>
        <v/>
      </c>
      <c r="BJ81" s="24">
        <f>IF([7]Miesieczne!H80=0,".",[7]Miesieczne!H80)</f>
        <v>2.5</v>
      </c>
      <c r="BK81" s="57" t="str">
        <f>IF([7]Miesieczne!I80=0,"",[7]Miesieczne!I80)</f>
        <v/>
      </c>
      <c r="BL81" s="24">
        <f>IF([7]Miesieczne!J80=0,".",[7]Miesieczne!J80)</f>
        <v>0.5</v>
      </c>
      <c r="BM81" s="57" t="str">
        <f>IF([7]Miesieczne!K80=0,"",[7]Miesieczne!K80)</f>
        <v/>
      </c>
      <c r="BN81" s="24">
        <f>IF([7]Miesieczne!L80=0,".",[7]Miesieczne!L80)</f>
        <v>1.75</v>
      </c>
      <c r="BO81" s="57" t="str">
        <f>IF([7]Miesieczne!M80=0,"",[7]Miesieczne!M80)</f>
        <v/>
      </c>
      <c r="BP81" s="21">
        <f>IF([7]Miesieczne!N80=0,".",[7]Miesieczne!N80)</f>
        <v>0.5</v>
      </c>
      <c r="BQ81" s="22" t="str">
        <f>IF([7]Miesieczne!O80=0,"",[7]Miesieczne!O80)</f>
        <v/>
      </c>
      <c r="BR81" s="21">
        <f>IF([7]Miesieczne!P80=0,".",[7]Miesieczne!P80)</f>
        <v>1.7</v>
      </c>
      <c r="BS81" s="22" t="str">
        <f>IF([7]Miesieczne!Q80=0,"",[7]Miesieczne!Q80)</f>
        <v/>
      </c>
      <c r="BT81" s="21">
        <f>IF([7]Miesieczne!R80=0,".",[7]Miesieczne!R80)</f>
        <v>0.6</v>
      </c>
      <c r="BU81" s="22" t="str">
        <f>IF([7]Miesieczne!S80=0,"",[7]Miesieczne!S80)</f>
        <v/>
      </c>
      <c r="BV81" s="21">
        <f>IF([7]Miesieczne!T80=0,".",[7]Miesieczne!T80)</f>
        <v>1.6</v>
      </c>
      <c r="BW81" s="22" t="str">
        <f>IF([7]Miesieczne!U80=0,"",[7]Miesieczne!U80)</f>
        <v/>
      </c>
      <c r="BX81" s="21">
        <f>IF([8]Wartosci!B80=0,".",[8]Wartosci!B80)</f>
        <v>6.9</v>
      </c>
      <c r="BY81" s="22" t="str">
        <f>IF([8]Wartosci!C80=0,"",[8]Wartosci!C80)</f>
        <v/>
      </c>
      <c r="BZ81" s="21">
        <f>IF([9]A!B80=0,".",[9]A!B80)</f>
        <v>90.8</v>
      </c>
      <c r="CA81" s="22" t="str">
        <f>IF([9]A!C80=0,"",[9]A!C80)</f>
        <v/>
      </c>
      <c r="CB81" s="21">
        <f>IF([9]B!B80=0,".",[9]B!B80)</f>
        <v>96</v>
      </c>
      <c r="CC81" s="22" t="str">
        <f>IF([9]B!C80=0,"",[9]B!C80)</f>
        <v/>
      </c>
      <c r="CD81" s="21">
        <f>IF([9]A!D80=0,".",[9]A!D80)</f>
        <v>107.3</v>
      </c>
      <c r="CE81" s="22" t="str">
        <f>IF([9]A!E80=0,"",[9]A!E80)</f>
        <v/>
      </c>
      <c r="CF81" s="21">
        <f>IF([9]B!D80=0,".",[9]B!D80)</f>
        <v>98.6</v>
      </c>
      <c r="CG81" s="22" t="str">
        <f>IF([9]B!E80=0,"",[9]B!E80)</f>
        <v/>
      </c>
      <c r="CH81" s="21">
        <f>IF([9]A!N80=0,".",[9]A!N80)</f>
        <v>97.3</v>
      </c>
      <c r="CI81" s="22" t="str">
        <f>IF([9]A!O80=0,"",[9]A!O80)</f>
        <v/>
      </c>
      <c r="CJ81" s="21">
        <f>IF([9]B!N80=0,".",[9]B!N80)</f>
        <v>97.7</v>
      </c>
      <c r="CK81" s="22" t="str">
        <f>IF([9]B!O80=0,"",[9]B!O80)</f>
        <v/>
      </c>
      <c r="CL81" s="21">
        <f>IF([9]A!P80=0,".",[9]A!P80)</f>
        <v>92.3</v>
      </c>
      <c r="CM81" s="22" t="str">
        <f>IF([9]A!Q80=0,"",[9]A!Q80)</f>
        <v/>
      </c>
      <c r="CN81" s="21">
        <f>IF([9]B!P80=0,".",[9]B!P80)</f>
        <v>103.4</v>
      </c>
      <c r="CO81" s="22" t="str">
        <f>IF([9]B!Q80=0,"",[9]B!Q80)</f>
        <v/>
      </c>
      <c r="CP81" s="21">
        <f>IF([10]A!B80=0,".",[10]A!B80)</f>
        <v>98.6</v>
      </c>
      <c r="CQ81" s="22" t="str">
        <f>IF([10]A!C80=0,"",[10]A!C80)</f>
        <v/>
      </c>
      <c r="CR81" s="21">
        <f>IF([10]B!B80=0,".",[10]B!B80)</f>
        <v>99.6</v>
      </c>
      <c r="CS81" s="22" t="str">
        <f>IF([10]B!C80=0,"",[10]B!C80)</f>
        <v/>
      </c>
      <c r="CT81" s="21">
        <f>IF([10]C_miesieczne!B80=0,".",[10]C_miesieczne!B80)</f>
        <v>99.1</v>
      </c>
      <c r="CU81" s="22" t="str">
        <f>IF([10]C_miesieczne!C80=0,"",[10]C_miesieczne!C80)</f>
        <v/>
      </c>
      <c r="CV81" s="21">
        <f>IF([10]A!D80=0,".",[10]A!D80)</f>
        <v>91.2</v>
      </c>
      <c r="CW81" s="22" t="str">
        <f>IF([10]A!E80=0,"",[10]A!E80)</f>
        <v/>
      </c>
      <c r="CX81" s="21">
        <f>IF([10]B!D80=0,".",[10]B!D80)</f>
        <v>100.5</v>
      </c>
      <c r="CY81" s="22" t="str">
        <f>IF([10]B!E80=0,"",[10]B!E80)</f>
        <v/>
      </c>
      <c r="CZ81" s="21">
        <f>IF([10]C_miesieczne!D80=0,".",[10]C_miesieczne!D80)</f>
        <v>96.5</v>
      </c>
      <c r="DA81" s="22" t="str">
        <f>IF([10]C_miesieczne!E80=0,"",[10]C_miesieczne!E80)</f>
        <v/>
      </c>
      <c r="DB81" s="21">
        <f>IF([10]A!H80=0,".",[10]A!H80)</f>
        <v>98.9</v>
      </c>
      <c r="DC81" s="22" t="str">
        <f>IF([10]A!I80=0,"",[10]A!I80)</f>
        <v/>
      </c>
      <c r="DD81" s="21">
        <f>IF([10]B!H80=0,".",[10]B!H80)</f>
        <v>99.5</v>
      </c>
      <c r="DE81" s="22" t="str">
        <f>IF([10]B!I80=0,"",[10]B!I80)</f>
        <v/>
      </c>
      <c r="DF81" s="21">
        <f>IF([10]C_miesieczne!F80=0,".",[10]C_miesieczne!F80)</f>
        <v>99.3</v>
      </c>
      <c r="DG81" s="22" t="str">
        <f>IF([10]C_miesieczne!G80=0,"",[10]C_miesieczne!G80)</f>
        <v/>
      </c>
      <c r="DH81" s="21">
        <f>IF([10]A!BB80=0,".",[10]A!BB80)</f>
        <v>97.9</v>
      </c>
      <c r="DI81" s="22" t="str">
        <f>IF([10]A!BC80=0,"",[10]A!BC80)</f>
        <v/>
      </c>
      <c r="DJ81" s="21">
        <f>IF([10]B!BB80=0,".",[10]B!BB80)</f>
        <v>99.8</v>
      </c>
      <c r="DK81" s="22" t="str">
        <f>IF([10]B!BC80=0,"",[10]B!BC80)</f>
        <v/>
      </c>
      <c r="DL81" s="21">
        <f>IF([10]C_miesieczne!H80=0,".",[10]C_miesieczne!H80)</f>
        <v>98.5</v>
      </c>
      <c r="DM81" s="22" t="str">
        <f>IF([10]C_miesieczne!I80=0,"",[10]C_miesieczne!I80)</f>
        <v/>
      </c>
      <c r="DN81" s="21">
        <f>IF([10]A!BD80=0,".",[10]A!BD80)</f>
        <v>100.8</v>
      </c>
      <c r="DO81" s="22" t="str">
        <f>IF([10]A!BE80=0,"",[10]A!BE80)</f>
        <v/>
      </c>
      <c r="DP81" s="21">
        <f>IF([10]B!BD80=0,".",[10]B!BD80)</f>
        <v>100.1</v>
      </c>
      <c r="DQ81" s="22" t="str">
        <f>IF([10]B!BE80=0,"",[10]B!BE80)</f>
        <v/>
      </c>
      <c r="DR81" s="21">
        <f>IF([10]C_miesieczne!J80=0,".",[10]C_miesieczne!J80)</f>
        <v>100.7</v>
      </c>
      <c r="DS81" s="22" t="str">
        <f>IF([10]C_miesieczne!K80=0,"",[10]C_miesieczne!K80)</f>
        <v/>
      </c>
      <c r="DT81" s="21">
        <f>IF([11]A_Prod_bud_mont!B80=0,".",[11]A_Prod_bud_mont!B80)</f>
        <v>99.3</v>
      </c>
      <c r="DU81" s="22" t="str">
        <f>IF([11]A_Prod_bud_mont!C80=0,"",[11]A_Prod_bud_mont!C80)</f>
        <v/>
      </c>
      <c r="DV81" s="21">
        <f>IF([11]B_Prod_bud_mont!B80=0,".",[11]B_Prod_bud_mont!B80)</f>
        <v>99.9</v>
      </c>
      <c r="DW81" s="22" t="str">
        <f>IF([11]B_Prod_bud_mont!C80=0,"",[11]B_Prod_bud_mont!C80)</f>
        <v/>
      </c>
      <c r="DX81" s="21">
        <f>IF([11]Miesieczne!B80=0,".",[11]Miesieczne!B80)</f>
        <v>99.8</v>
      </c>
      <c r="DY81" s="22" t="str">
        <f>IF([11]Miesieczne!C80=0,"",[11]Miesieczne!C80)</f>
        <v/>
      </c>
      <c r="DZ81" s="21">
        <f>IF([12]A!B80=0,".",[12]A!B80)</f>
        <v>99.2</v>
      </c>
      <c r="EA81" s="22" t="str">
        <f>IF([12]A!C80=0,"",[12]A!C80)</f>
        <v/>
      </c>
      <c r="EB81" s="21">
        <f>IF([12]B!B80=0,".",[12]B!B80)</f>
        <v>99.9</v>
      </c>
      <c r="EC81" s="22" t="str">
        <f>IF([12]B!C80=0,"",[12]B!C80)</f>
        <v/>
      </c>
      <c r="ED81" s="21">
        <f>IF([12]C!B80=0,".",[12]C!B80)</f>
        <v>99.4</v>
      </c>
      <c r="EE81" s="22" t="str">
        <f>IF([12]C!C80=0,"",[12]C!C80)</f>
        <v/>
      </c>
      <c r="EF81" s="21">
        <f>IF([13]Miesieczne!B80=0,".",[13]Miesieczne!B80)</f>
        <v>102</v>
      </c>
      <c r="EG81" s="6" t="str">
        <f>IF([13]Miesieczne!C80=0,"",[13]Miesieczne!C80)</f>
        <v/>
      </c>
      <c r="EH81" s="21">
        <f>IF([13]Miesieczne!D80=0,".",[13]Miesieczne!D80)</f>
        <v>99.1</v>
      </c>
      <c r="EI81" s="22" t="str">
        <f>IF([13]Miesieczne!E80=0,"",[13]Miesieczne!E80)</f>
        <v/>
      </c>
      <c r="EJ81" s="6">
        <f>IF([13]Miesieczne!F80=0,".",[13]Miesieczne!F80)</f>
        <v>98.4</v>
      </c>
      <c r="EK81" s="6" t="str">
        <f>IF([13]Miesieczne!G80=0,"",[13]Miesieczne!G80)</f>
        <v/>
      </c>
      <c r="EL81" s="21">
        <f>IF([13]Miesieczne!H80=0,".",[13]Miesieczne!H80)</f>
        <v>100</v>
      </c>
      <c r="EM81" s="22" t="str">
        <f>IF([13]Miesieczne!I80=0,"",[13]Miesieczne!I80)</f>
        <v/>
      </c>
      <c r="EN81" s="6">
        <f>IF([13]Miesieczne!J80=0,".",[13]Miesieczne!J80)</f>
        <v>103.7</v>
      </c>
      <c r="EO81" s="22" t="str">
        <f>IF([13]Miesieczne!K80=0,"",[13]Miesieczne!K80)</f>
        <v/>
      </c>
      <c r="EP81" s="13">
        <v>439.6</v>
      </c>
      <c r="EQ81" s="57"/>
      <c r="ER81" s="13">
        <v>395.65</v>
      </c>
      <c r="ES81" s="13"/>
      <c r="ET81" s="24">
        <v>398.95</v>
      </c>
      <c r="EU81" s="57"/>
      <c r="EV81" s="6">
        <f>IF([14]Wskazniki!B80=0,".",[14]Wskazniki!B80)</f>
        <v>100</v>
      </c>
      <c r="EW81" s="22" t="str">
        <f>IF([14]Wskazniki!C80=0,"",[14]Wskazniki!C80)</f>
        <v/>
      </c>
      <c r="EX81" s="21">
        <f>IF([14]Wskazniki!D80=0,".",[14]Wskazniki!D80)</f>
        <v>85.2</v>
      </c>
      <c r="EY81" s="22" t="str">
        <f>IF([14]Wskazniki!E80=0,"",[14]Wskazniki!E80)</f>
        <v/>
      </c>
      <c r="EZ81" s="6">
        <f>IF([14]Wskazniki!H80=0,".",[14]Wskazniki!H80)</f>
        <v>100.1</v>
      </c>
      <c r="FA81" s="22" t="str">
        <f>IF([14]Wskazniki!I80=0,"",[14]Wskazniki!I80)</f>
        <v/>
      </c>
      <c r="FB81" s="21">
        <f>IF([14]Wskazniki!BB80=0,".",[14]Wskazniki!BB80)</f>
        <v>106.9</v>
      </c>
      <c r="FC81" s="22" t="str">
        <f>IF([14]Wskazniki!BC80=0,"",[14]Wskazniki!BC80)</f>
        <v/>
      </c>
      <c r="FD81" s="6">
        <f>IF([14]Wskazniki!BD80=0,".",[14]Wskazniki!BD80)</f>
        <v>96.7</v>
      </c>
      <c r="FE81" s="22" t="str">
        <f>IF([14]Wskazniki!BE80=0,"",[14]Wskazniki!BE80)</f>
        <v/>
      </c>
      <c r="FF81" s="21">
        <f>IF([15]Miesieczne!B80=0,".",[15]Miesieczne!B80)</f>
        <v>55.3</v>
      </c>
      <c r="FG81" s="22" t="str">
        <f>IF([15]Miesieczne!C80=0,"",[15]Miesieczne!C80)</f>
        <v/>
      </c>
      <c r="FH81" s="6">
        <f>IF([16]A!B80=0,".",[16]A!B80)</f>
        <v>106.6</v>
      </c>
      <c r="FI81" s="22" t="str">
        <f>IF([16]A!C80=0,"",[16]A!C80)</f>
        <v/>
      </c>
      <c r="FJ81" s="21">
        <f>IF([16]A!D80=0,".",[16]A!D80)</f>
        <v>103.7</v>
      </c>
      <c r="FK81" s="22" t="str">
        <f>IF([16]A!E80=0,"",[16]A!E80)</f>
        <v/>
      </c>
      <c r="FL81" s="6">
        <f>IF([16]A!H80=0,".",[16]A!H80)</f>
        <v>108.1</v>
      </c>
      <c r="FM81" s="22" t="str">
        <f>IF([16]A!I80=0,"",[16]A!I80)</f>
        <v/>
      </c>
      <c r="FN81" s="21">
        <f>IF([16]A!BB80=0,".",[16]A!BB80)</f>
        <v>95</v>
      </c>
      <c r="FO81" s="95" t="str">
        <f>IF([16]A!BC80=0,"",[16]A!BC80)</f>
        <v/>
      </c>
      <c r="FP81" s="6">
        <f>IF([16]A!BD80=0,".",[16]A!BD80)</f>
        <v>105</v>
      </c>
      <c r="FQ81" s="22" t="str">
        <f>IF([16]A!BE80=0,"",[16]A!BE80)</f>
        <v/>
      </c>
      <c r="FR81" s="21">
        <f>IF([15]A!B80=0,".",[15]A!B80)</f>
        <v>89.4</v>
      </c>
      <c r="FS81" s="22" t="str">
        <f>IF([15]A!C80=0,"",[15]A!C80)</f>
        <v/>
      </c>
      <c r="FT81" s="6">
        <f>IF([16]B!B80=0,".",[16]B!B80)</f>
        <v>106.9</v>
      </c>
      <c r="FU81" s="22" t="str">
        <f>IF([16]B!C80=0,"",[16]B!C80)</f>
        <v/>
      </c>
      <c r="FV81" s="21">
        <f>IF([16]B!D80=0,".",[16]B!D80)</f>
        <v>106.9</v>
      </c>
      <c r="FW81" s="22" t="str">
        <f>IF([16]B!E80=0,"",[16]B!E80)</f>
        <v/>
      </c>
      <c r="FX81" s="6">
        <f>IF([16]B!H80=0,".",[16]B!H80)</f>
        <v>108.8</v>
      </c>
      <c r="FY81" s="22" t="str">
        <f>IF([16]B!I80=0,"",[16]B!I80)</f>
        <v/>
      </c>
      <c r="FZ81" s="21">
        <f>IF([16]B!BB80=0,".",[16]B!BB80)</f>
        <v>92</v>
      </c>
      <c r="GA81" s="22" t="str">
        <f>IF([16]B!BC80=0,"",[16]B!BC80)</f>
        <v/>
      </c>
      <c r="GB81" s="6">
        <f>IF([16]B!BD80=0,".",[16]B!BD80)</f>
        <v>101.8</v>
      </c>
      <c r="GC81" s="22" t="str">
        <f>IF([16]B!BE80=0,"",[16]B!BE80)</f>
        <v/>
      </c>
      <c r="GD81" s="21">
        <f>IF([15]B!B80=0,".",[15]B!B80)</f>
        <v>114.1</v>
      </c>
      <c r="GE81" s="22" t="str">
        <f>IF([15]B!C80=0,"",[15]B!C80)</f>
        <v/>
      </c>
      <c r="GF81" s="6">
        <f>IF([14]Miesieczne!B80=0,".",[14]Miesieczne!B80)</f>
        <v>101.8</v>
      </c>
      <c r="GG81" s="6" t="str">
        <f>IF([14]Miesieczne!C80=0,"",[14]Miesieczne!C80)</f>
        <v/>
      </c>
      <c r="GH81" s="21">
        <f>IF([14]Miesieczne!D80=0,".",[14]Miesieczne!D80)</f>
        <v>95.5</v>
      </c>
      <c r="GI81" s="22" t="str">
        <f>IF([14]Miesieczne!E80=0,"",[14]Miesieczne!E80)</f>
        <v/>
      </c>
      <c r="GJ81" s="6">
        <f>IF([14]Miesieczne!F80=0,".",[14]Miesieczne!F80)</f>
        <v>103.3</v>
      </c>
      <c r="GK81" s="6" t="str">
        <f>IF([14]Miesieczne!G80=0,"",[14]Miesieczne!G80)</f>
        <v/>
      </c>
      <c r="GL81" s="21">
        <f>IF([14]Miesieczne!H80=0,".",[14]Miesieczne!H80)</f>
        <v>92.8</v>
      </c>
      <c r="GM81" s="22" t="str">
        <f>IF([14]Miesieczne!I80=0,"",[14]Miesieczne!I80)</f>
        <v/>
      </c>
      <c r="GN81" s="6">
        <f>IF([14]Miesieczne!J80=0,".",[14]Miesieczne!J80)</f>
        <v>102.8</v>
      </c>
      <c r="GO81" s="6" t="str">
        <f>IF([14]Miesieczne!K80=0,"",[14]Miesieczne!K80)</f>
        <v/>
      </c>
      <c r="GP81" s="21">
        <f>IF([15]Miesieczne!D80=0,".",[15]Miesieczne!D80)</f>
        <v>90.7</v>
      </c>
      <c r="GQ81" s="22" t="str">
        <f>IF([15]Miesieczne!E80=0,"",[15]Miesieczne!E80)</f>
        <v/>
      </c>
      <c r="GR81" s="6">
        <f>IF([16]Miesieczne!B80=0,".",[16]Miesieczne!B80)</f>
        <v>102.5</v>
      </c>
      <c r="GS81" s="6" t="str">
        <f>IF([16]Miesieczne!C80=0,"",[16]Miesieczne!C80)</f>
        <v/>
      </c>
      <c r="GT81" s="21">
        <f>IF([16]Miesieczne!D80=0,".",[16]Miesieczne!D80)</f>
        <v>103.4</v>
      </c>
      <c r="GU81" s="22" t="str">
        <f>IF([16]Miesieczne!E80=0,"",[16]Miesieczne!E80)</f>
        <v/>
      </c>
      <c r="GV81" s="6">
        <f>IF([16]Miesieczne!F80=0,".",[16]Miesieczne!F80)</f>
        <v>103.6</v>
      </c>
      <c r="GW81" s="6" t="str">
        <f>IF([16]Miesieczne!G80=0,"",[16]Miesieczne!G80)</f>
        <v/>
      </c>
      <c r="GX81" s="21">
        <f>IF([16]Miesieczne!H80=0,".",[16]Miesieczne!H80)</f>
        <v>94.8</v>
      </c>
      <c r="GY81" s="22" t="str">
        <f>IF([16]Miesieczne!I80=0,"",[16]Miesieczne!I80)</f>
        <v/>
      </c>
      <c r="GZ81" s="6">
        <f>IF([16]Miesieczne!J80=0,".",[16]Miesieczne!J80)</f>
        <v>104.6</v>
      </c>
      <c r="HA81" s="6" t="str">
        <f>IF([16]Miesieczne!K80=0,"",[16]Miesieczne!K80)</f>
        <v/>
      </c>
      <c r="HB81" s="21">
        <f>IF([15]Miesieczne!F80=0,".",[15]Miesieczne!F80)</f>
        <v>88.2</v>
      </c>
      <c r="HC81" s="22" t="str">
        <f>IF([15]Miesieczne!G80=0,"",[15]Miesieczne!G80)</f>
        <v/>
      </c>
      <c r="HD81" s="6">
        <f>IF([16]Miesieczne!L80=0,".",[16]Miesieczne!L80)</f>
        <v>99.6</v>
      </c>
      <c r="HE81" s="22" t="str">
        <f>IF([16]Miesieczne!M80=0,"",[16]Miesieczne!M80)</f>
        <v/>
      </c>
      <c r="HF81" s="6">
        <f>IF([16]Miesieczne!N80=0,".",[16]Miesieczne!N80)</f>
        <v>97.3</v>
      </c>
      <c r="HG81" s="6" t="str">
        <f>IF([16]Miesieczne!O80=0,"",[16]Miesieczne!O80)</f>
        <v/>
      </c>
      <c r="HH81" s="21">
        <f>IF([16]Miesieczne!P80=0,".",[16]Miesieczne!P80)</f>
        <v>100.2</v>
      </c>
      <c r="HI81" s="22" t="str">
        <f>IF([16]Miesieczne!Q80=0,"",[16]Miesieczne!Q80)</f>
        <v/>
      </c>
      <c r="HJ81" s="6">
        <f>IF([16]Miesieczne!R80=0,".",[16]Miesieczne!R80)</f>
        <v>97.3</v>
      </c>
      <c r="HK81" s="22" t="str">
        <f>IF([16]Miesieczne!S80=0,"",[16]Miesieczne!S80)</f>
        <v/>
      </c>
      <c r="HL81" s="6">
        <f>IF([16]Miesieczne!T80=0,".",[16]Miesieczne!T80)</f>
        <v>99.7</v>
      </c>
      <c r="HM81" s="22" t="str">
        <f>IF([16]Miesieczne!U80=0,"",[16]Miesieczne!U80)</f>
        <v/>
      </c>
      <c r="HN81" s="6">
        <f>IF([15]Miesieczne!H80=0,".",[15]Miesieczne!H80)</f>
        <v>99.8</v>
      </c>
      <c r="HO81" s="6" t="str">
        <f>IF([15]Miesieczne!I80=0,"",[15]Miesieczne!I80)</f>
        <v/>
      </c>
      <c r="HP81" s="21">
        <f>IF([16]Miesieczne!V80=0,".",[16]Miesieczne!V80)</f>
        <v>125.4</v>
      </c>
      <c r="HQ81" s="22" t="str">
        <f>IF([16]Miesieczne!W80=0,"",[16]Miesieczne!W80)</f>
        <v/>
      </c>
      <c r="HR81" s="6">
        <f>IF([16]Miesieczne!X80=0,".",[16]Miesieczne!X80)</f>
        <v>123.5</v>
      </c>
      <c r="HS81" s="6" t="str">
        <f>IF([16]Miesieczne!Y80=0,"",[16]Miesieczne!Y80)</f>
        <v/>
      </c>
      <c r="HT81" s="21">
        <f>IF([16]Miesieczne!Z80=0,".",[16]Miesieczne!Z80)</f>
        <v>106.3</v>
      </c>
      <c r="HU81" s="22" t="str">
        <f>IF([16]Miesieczne!AA80=0,"",[16]Miesieczne!AA80)</f>
        <v/>
      </c>
      <c r="HV81" s="6">
        <f>IF([16]Miesieczne!AB80=0,".",[16]Miesieczne!AB80)</f>
        <v>135.1</v>
      </c>
      <c r="HW81" s="6" t="str">
        <f>IF([16]Miesieczne!AC80=0,"",[16]Miesieczne!AC80)</f>
        <v/>
      </c>
      <c r="HX81" s="21">
        <f>IF([16]Miesieczne!AD80=0,".",[16]Miesieczne!AD80)</f>
        <v>135.6</v>
      </c>
      <c r="HY81" s="22" t="str">
        <f>IF([16]Miesieczne!AE80=0,"",[16]Miesieczne!AE80)</f>
        <v/>
      </c>
      <c r="HZ81" s="6">
        <f>IF([16]Miesieczne!AF80=0,".",[16]Miesieczne!AF80)</f>
        <v>105.7</v>
      </c>
      <c r="IA81" s="6" t="str">
        <f>IF([16]Miesieczne!AG80=0,"",[16]Miesieczne!AG80)</f>
        <v/>
      </c>
      <c r="IB81" s="19">
        <f>IF([17]Miesieczne!B80=0,".",[17]Miesieczne!B80)</f>
        <v>6145</v>
      </c>
      <c r="IC81" s="58" t="str">
        <f>IF([17]Miesieczne!C80=0,"",[17]Miesieczne!C80)</f>
        <v/>
      </c>
      <c r="ID81" s="3">
        <f>IF([17]Miesieczne!D80=0,".",[17]Miesieczne!D80)</f>
        <v>812</v>
      </c>
      <c r="IE81" s="3" t="str">
        <f>IF([17]Miesieczne!E80=0,"",[17]Miesieczne!E80)</f>
        <v/>
      </c>
      <c r="IF81" s="19">
        <f>IF([18]Miesieczne!B80=0,".",[18]Miesieczne!B80)</f>
        <v>13760</v>
      </c>
      <c r="IG81" s="58" t="str">
        <f>IF([18]Miesieczne!C80=0,"",[18]Miesieczne!C80)</f>
        <v/>
      </c>
      <c r="IH81" s="3">
        <v>1908</v>
      </c>
      <c r="II81" s="3"/>
      <c r="IJ81" s="19">
        <f>IF([19]Wartosci_miesieczne!B80=0,".",[19]Wartosci_miesieczne!B80)</f>
        <v>12256</v>
      </c>
      <c r="IK81" s="22" t="str">
        <f>IF([19]Wartosci_miesieczne!C80=0,"",[19]Wartosci_miesieczne!C80)</f>
        <v/>
      </c>
      <c r="IL81" s="6">
        <f>IF(ROUND([20]Wartosci!B80/1000,1)=0,".",ROUND([20]Wartosci!B80/1000,1))</f>
        <v>37.700000000000003</v>
      </c>
      <c r="IM81" s="22" t="str">
        <f>IF([20]Wartosci!C80=0,"",[20]Wartosci!C80)</f>
        <v/>
      </c>
      <c r="IN81" s="21">
        <f>IF([21]Miesieczne!B80=0,".",[21]Miesieczne!B80)</f>
        <v>92.9</v>
      </c>
      <c r="IO81" s="22" t="str">
        <f>IF([21]Miesieczne!C80=0,"",[21]Miesieczne!C80)</f>
        <v/>
      </c>
      <c r="IP81" s="6">
        <f>IF([21]Miesieczne!D80=0,".",[21]Miesieczne!D80)</f>
        <v>108.8</v>
      </c>
      <c r="IQ81" s="6" t="str">
        <f>IF([21]Miesieczne!E80=0,"",[21]Miesieczne!E80)</f>
        <v/>
      </c>
      <c r="IR81" s="21">
        <f>IF([21]Miesieczne!F80=0,".",[21]Miesieczne!F80)</f>
        <v>103.3</v>
      </c>
      <c r="IS81" s="22" t="str">
        <f>IF([21]Miesieczne!G80=0,"",[21]Miesieczne!G80)</f>
        <v/>
      </c>
      <c r="IT81" s="6">
        <f>IF([21]Miesieczne!H80=0,".",[21]Miesieczne!H80)</f>
        <v>91.7</v>
      </c>
      <c r="IU81" s="6" t="str">
        <f>IF([21]Miesieczne!I80=0,"",[21]Miesieczne!I80)</f>
        <v/>
      </c>
      <c r="IV81" s="21">
        <f>IF([21]Ceny_stale_A!B80=0,".",[21]Ceny_stale_A!B80)</f>
        <v>106.2</v>
      </c>
      <c r="IW81" s="95" t="str">
        <f>IF([21]Ceny_stale_A!C80=0,"",[21]Ceny_stale_A!C80)</f>
        <v/>
      </c>
      <c r="IX81" s="6">
        <f>IF([21]Ceny_stale_B!B20=0,".",[21]Ceny_stale_B!B20)</f>
        <v>101.3</v>
      </c>
      <c r="IY81" s="6" t="str">
        <f>IF([21]Ceny_stale_B!C20=0,"",[21]Ceny_stale_B!C20)</f>
        <v/>
      </c>
      <c r="IZ81" s="21">
        <f>IF([21]Miesieczne!J80=0,".",[21]Miesieczne!J80)</f>
        <v>101.9</v>
      </c>
      <c r="JA81" s="22" t="str">
        <f>IF([21]Miesieczne!K80=0,"",[21]Miesieczne!K80)</f>
        <v/>
      </c>
      <c r="JB81" s="6">
        <f>IF([21]Miesieczne!L80=0,".",[21]Miesieczne!L80)</f>
        <v>99.5</v>
      </c>
      <c r="JC81" s="6" t="str">
        <f>IF([21]Miesieczne!M80=0,"",[21]Miesieczne!M80)</f>
        <v/>
      </c>
      <c r="JD81" s="21">
        <f>IF([22]Miesieczne!D80=0,".",[22]Miesieczne!D80)</f>
        <v>65693.5</v>
      </c>
      <c r="JE81" s="22" t="str">
        <f>IF([22]Miesieczne!E80=0,"",[22]Miesieczne!E80)</f>
        <v/>
      </c>
      <c r="JF81" s="6">
        <f>IF([22]Miesieczne!F80=0,".",[22]Miesieczne!F80)</f>
        <v>64223.6</v>
      </c>
      <c r="JG81" s="6" t="str">
        <f>IF([22]Miesieczne!G80=0,"",[22]Miesieczne!G80)</f>
        <v/>
      </c>
      <c r="JH81" s="21">
        <f>IF([22]Miesieczne!H80=0,".",[22]Miesieczne!H80)</f>
        <v>1469.9</v>
      </c>
      <c r="JI81" s="22" t="str">
        <f>IF([22]Miesieczne!I80=0,"",[22]Miesieczne!I80)</f>
        <v/>
      </c>
      <c r="JJ81" s="6">
        <f>IF([22]Miesieczne!J80=0,".",[22]Miesieczne!J80)</f>
        <v>107.5</v>
      </c>
      <c r="JK81" s="6" t="str">
        <f>IF([22]Miesieczne!K80=0,"",[22]Miesieczne!K80)</f>
        <v/>
      </c>
      <c r="JL81" s="21">
        <f>IF([22]Miesieczne!L80=0,".",[22]Miesieczne!L80)</f>
        <v>110.4</v>
      </c>
      <c r="JM81" s="22" t="str">
        <f>IF([22]Miesieczne!M80=0,"",[22]Miesieczne!M80)</f>
        <v/>
      </c>
      <c r="JN81" s="6">
        <f>IF([22]Miesieczne!N80=0,".",[22]Miesieczne!N80)</f>
        <v>113.7</v>
      </c>
      <c r="JO81" s="6" t="str">
        <f>IF([22]Miesieczne!O80=0,"",[22]Miesieczne!O80)</f>
        <v/>
      </c>
      <c r="JP81" s="21">
        <f>IF([22]Miesieczne!P80=0,".",[22]Miesieczne!P80)</f>
        <v>110.7</v>
      </c>
      <c r="JQ81" s="6" t="str">
        <f>IF([22]Miesieczne!Q80=0,"",[22]Miesieczne!Q80)</f>
        <v/>
      </c>
      <c r="JR81" s="6"/>
      <c r="JS81" s="25"/>
      <c r="JT81" s="25"/>
    </row>
    <row r="82" spans="1:280" s="4" customFormat="1" ht="15" customHeight="1" x14ac:dyDescent="0.2">
      <c r="A82" s="110" t="s">
        <v>303</v>
      </c>
      <c r="B82" s="19">
        <f>IF([1]Wartosci!B81=0,".",[1]Wartosci!B81)</f>
        <v>38427</v>
      </c>
      <c r="C82" s="58" t="str">
        <f>IF([1]Wartosci!C81=0,"",[1]Wartosci!C81)</f>
        <v/>
      </c>
      <c r="D82" s="19">
        <f>IF([2]Wartosci!B81=0,".",[2]Wartosci!B81)</f>
        <v>5727</v>
      </c>
      <c r="E82" s="58" t="str">
        <f>IF([2]Wartosci!C81=0,"",[2]Wartosci!C81)</f>
        <v/>
      </c>
      <c r="F82" s="63">
        <f>IF([2]Miesieczne_I!B81=0,".",[2]Miesieczne_I!B81)</f>
        <v>102.2</v>
      </c>
      <c r="G82" s="63" t="str">
        <f>IF([2]Miesieczne_I!C81=0,"",[2]Miesieczne_I!C81)</f>
        <v/>
      </c>
      <c r="H82" s="21">
        <f>IF([2]A!B81=0,".",[2]A!B81)</f>
        <v>102.7</v>
      </c>
      <c r="I82" s="22" t="str">
        <f>IF([2]A!C81=0,"",[2]A!C81)</f>
        <v/>
      </c>
      <c r="J82" s="21">
        <f>IF([2]B!B81=0,".",[2]B!B81)</f>
        <v>100.3</v>
      </c>
      <c r="K82" s="22" t="str">
        <f>IF([2]B!C81=0,"",[2]B!C81)</f>
        <v/>
      </c>
      <c r="L82" s="21">
        <f>IF([3]Wartosci!T81=0,".",[3]Wartosci!T81)</f>
        <v>9.9</v>
      </c>
      <c r="M82" s="22" t="str">
        <f>IF([3]Wartosci!U81=0,"",[3]Wartosci!U81)</f>
        <v/>
      </c>
      <c r="N82" s="24">
        <f>IF([4]Wartosci!B81=0,".",[4]Wartosci!B81)</f>
        <v>4351.45</v>
      </c>
      <c r="O82" s="57" t="str">
        <f>IF([4]Wartosci!C81=0,"",[4]Wartosci!C81)</f>
        <v/>
      </c>
      <c r="P82" s="21">
        <f>IF([4]A!B81=0,".",[4]A!B81)</f>
        <v>103.3</v>
      </c>
      <c r="Q82" s="22" t="str">
        <f>IF([4]A!C81=0,"",[4]A!C81)</f>
        <v/>
      </c>
      <c r="R82" s="21">
        <f>IF([4]B!B81=0,".",[4]B!B81)</f>
        <v>105.2</v>
      </c>
      <c r="S82" s="22" t="str">
        <f>IF([4]B!C81=0,"",[4]B!C81)</f>
        <v/>
      </c>
      <c r="T82" s="63">
        <f>IF([4]Miesieczne!B81=0,".",[4]Miesieczne!B81)</f>
        <v>106.7</v>
      </c>
      <c r="U82" s="63" t="str">
        <f>IF([4]Miesieczne!C81=0,"",[4]Miesieczne!C81)</f>
        <v/>
      </c>
      <c r="V82" s="66">
        <f>IF([4]Miesieczne!D81=0,".",[4]Miesieczne!D81)</f>
        <v>104.3</v>
      </c>
      <c r="W82" s="67" t="str">
        <f>IF([4]Miesieczne!E81=0,"",[4]Miesieczne!E81)</f>
        <v/>
      </c>
      <c r="X82" s="63">
        <f>IF([4]Miesieczne!F81=0,".",[4]Miesieczne!F81)</f>
        <v>105.1</v>
      </c>
      <c r="Y82" s="63" t="str">
        <f>IF([4]Miesieczne!G81=0,"",[4]Miesieczne!G81)</f>
        <v/>
      </c>
      <c r="Z82" s="24">
        <f>IF([5]Wartosci!X81=0,".",[5]Wartosci!X81)</f>
        <v>2083.59</v>
      </c>
      <c r="AA82" s="57" t="str">
        <f>IF([5]Wartosci!Y81=0,"",[5]Wartosci!Y81)</f>
        <v/>
      </c>
      <c r="AB82" s="21">
        <f>IF([5]A!X81=0,".",[5]A!X81)</f>
        <v>101.7</v>
      </c>
      <c r="AC82" s="22" t="str">
        <f>IF([5]A!Y81=0,"",[5]A!Y81)</f>
        <v/>
      </c>
      <c r="AD82" s="21">
        <f>IF([5]B!X81=0,".",[5]B!X81)</f>
        <v>100.6</v>
      </c>
      <c r="AE82" s="22" t="str">
        <f>IF([5]B!Y81=0,"",[5]B!Y81)</f>
        <v/>
      </c>
      <c r="AF82" s="64">
        <f>IF([5]Miesieczne!B81=0,".",[5]Miesieczne!B81)</f>
        <v>102.2</v>
      </c>
      <c r="AG82" s="64" t="str">
        <f>IF([5]Miesieczne!C81=0,"",[5]Miesieczne!C81)</f>
        <v/>
      </c>
      <c r="AH82" s="66">
        <f>IF([5]Miesieczne!D81=0,".",[5]Miesieczne!D81)</f>
        <v>102.3</v>
      </c>
      <c r="AI82" s="67" t="str">
        <f>IF([5]Miesieczne!E81=0,"",[5]Miesieczne!E81)</f>
        <v/>
      </c>
      <c r="AJ82" s="64">
        <f>IF([5]Miesieczne!F81=0,".",[5]Miesieczne!F81)</f>
        <v>100.5</v>
      </c>
      <c r="AK82" s="64" t="str">
        <f>IF([5]Miesieczne!G81=0,"",[5]Miesieczne!G81)</f>
        <v/>
      </c>
      <c r="AL82" s="24">
        <f>IF([5]Wartosci!AH81=0,".",[5]Wartosci!AH81)</f>
        <v>1180.1300000000001</v>
      </c>
      <c r="AM82" s="57" t="str">
        <f>IF([5]Wartosci!AI81=0,"",[5]Wartosci!AI81)</f>
        <v/>
      </c>
      <c r="AN82" s="21">
        <f>IF([5]A!AH81=0,".",[5]A!AH81)</f>
        <v>100</v>
      </c>
      <c r="AO82" s="22" t="str">
        <f>IF([5]A!AI81=0,"",[5]A!AI81)</f>
        <v/>
      </c>
      <c r="AP82" s="21">
        <f>IF([5]B!AH81=0,".",[5]B!AH81)</f>
        <v>100.7</v>
      </c>
      <c r="AQ82" s="22" t="str">
        <f>IF([5]B!AI81=0,"",[5]B!AI81)</f>
        <v/>
      </c>
      <c r="AR82" s="21">
        <f>IF([5]Miesieczne!H81=0,".",[5]Miesieczne!H81)</f>
        <v>100.6</v>
      </c>
      <c r="AS82" s="22" t="str">
        <f>IF([5]Miesieczne!I81=0,"",[5]Miesieczne!I81)</f>
        <v/>
      </c>
      <c r="AT82" s="21">
        <f>IF([5]Miesieczne!J81=0,".",[5]Miesieczne!J81)</f>
        <v>100.6</v>
      </c>
      <c r="AU82" s="22" t="str">
        <f>IF([5]Miesieczne!K81=0,"",[5]Miesieczne!K81)</f>
        <v/>
      </c>
      <c r="AV82" s="21">
        <f>IF([5]Miesieczne!L81=0,".",[5]Miesieczne!L81)</f>
        <v>100.6</v>
      </c>
      <c r="AW82" s="22" t="str">
        <f>IF([5]Miesieczne!M81=0,"",[5]Miesieczne!M81)</f>
        <v/>
      </c>
      <c r="AX82" s="21">
        <f>IF([6]Miesieczne!B81=0,".",[6]Miesieczne!B81)</f>
        <v>705.9</v>
      </c>
      <c r="AY82" s="22" t="str">
        <f>IF([6]Miesieczne!C81=0,"",[6]Miesieczne!C81)</f>
        <v/>
      </c>
      <c r="AZ82" s="21">
        <f>IF([6]Miesieczne!D81=0,".",[6]Miesieczne!D81)</f>
        <v>1154.7</v>
      </c>
      <c r="BA82" s="22" t="str">
        <f>IF([6]Miesieczne!E81=0,"",[6]Miesieczne!E81)</f>
        <v/>
      </c>
      <c r="BB82" s="21">
        <f>IF([6]Miesieczne!F81=0,".",[6]Miesieczne!F81)</f>
        <v>1162.5999999999999</v>
      </c>
      <c r="BC82" s="22" t="str">
        <f>IF([6]Miesieczne!G81=0,"",[6]Miesieczne!G81)</f>
        <v/>
      </c>
      <c r="BD82" s="21">
        <f>IF([7]Miesieczne!B81=0,".",[7]Miesieczne!B81)</f>
        <v>1092.3</v>
      </c>
      <c r="BE82" s="22" t="str">
        <f>IF([7]Miesieczne!C81=0,"",[7]Miesieczne!C81)</f>
        <v/>
      </c>
      <c r="BF82" s="21">
        <f>IF([7]Miesieczne!D81=0,".",[7]Miesieczne!D81)</f>
        <v>171.8</v>
      </c>
      <c r="BG82" s="22" t="str">
        <f>IF([7]Miesieczne!E81=0,"",[7]Miesieczne!E81)</f>
        <v/>
      </c>
      <c r="BH82" s="24">
        <f>IF([7]Miesieczne!F81=0,".",[7]Miesieczne!F81)</f>
        <v>1.5</v>
      </c>
      <c r="BI82" s="57" t="str">
        <f>IF([7]Miesieczne!G81=0,"",[7]Miesieczne!G81)</f>
        <v/>
      </c>
      <c r="BJ82" s="24">
        <f>IF([7]Miesieczne!H81=0,".",[7]Miesieczne!H81)</f>
        <v>2.5</v>
      </c>
      <c r="BK82" s="57" t="str">
        <f>IF([7]Miesieczne!I81=0,"",[7]Miesieczne!I81)</f>
        <v/>
      </c>
      <c r="BL82" s="24">
        <f>IF([7]Miesieczne!J81=0,".",[7]Miesieczne!J81)</f>
        <v>0.5</v>
      </c>
      <c r="BM82" s="57" t="str">
        <f>IF([7]Miesieczne!K81=0,"",[7]Miesieczne!K81)</f>
        <v/>
      </c>
      <c r="BN82" s="24">
        <f>IF([7]Miesieczne!L81=0,".",[7]Miesieczne!L81)</f>
        <v>1.75</v>
      </c>
      <c r="BO82" s="57" t="str">
        <f>IF([7]Miesieczne!M81=0,"",[7]Miesieczne!M81)</f>
        <v/>
      </c>
      <c r="BP82" s="21">
        <f>IF([7]Miesieczne!N81=0,".",[7]Miesieczne!N81)</f>
        <v>0.5</v>
      </c>
      <c r="BQ82" s="22" t="str">
        <f>IF([7]Miesieczne!O81=0,"",[7]Miesieczne!O81)</f>
        <v/>
      </c>
      <c r="BR82" s="21">
        <f>IF([7]Miesieczne!P81=0,".",[7]Miesieczne!P81)</f>
        <v>1.7</v>
      </c>
      <c r="BS82" s="22" t="str">
        <f>IF([7]Miesieczne!Q81=0,"",[7]Miesieczne!Q81)</f>
        <v/>
      </c>
      <c r="BT82" s="21">
        <f>IF([7]Miesieczne!R81=0,".",[7]Miesieczne!R81)</f>
        <v>0.6</v>
      </c>
      <c r="BU82" s="22" t="str">
        <f>IF([7]Miesieczne!S81=0,"",[7]Miesieczne!S81)</f>
        <v/>
      </c>
      <c r="BV82" s="21">
        <f>IF([7]Miesieczne!T81=0,".",[7]Miesieczne!T81)</f>
        <v>1.5</v>
      </c>
      <c r="BW82" s="22" t="str">
        <f>IF([7]Miesieczne!U81=0,"",[7]Miesieczne!U81)</f>
        <v/>
      </c>
      <c r="BX82" s="21">
        <f>IF([8]Wartosci!B81=0,".",[8]Wartosci!B81)</f>
        <v>7.1</v>
      </c>
      <c r="BY82" s="22" t="str">
        <f>IF([8]Wartosci!C81=0,"",[8]Wartosci!C81)</f>
        <v/>
      </c>
      <c r="BZ82" s="21">
        <f>IF([9]A!B81=0,".",[9]A!B81)</f>
        <v>90.9</v>
      </c>
      <c r="CA82" s="22" t="str">
        <f>IF([9]A!C81=0,"",[9]A!C81)</f>
        <v/>
      </c>
      <c r="CB82" s="21">
        <f>IF([9]B!B81=0,".",[9]B!B81)</f>
        <v>98.2</v>
      </c>
      <c r="CC82" s="22" t="str">
        <f>IF([9]B!C81=0,"",[9]B!C81)</f>
        <v/>
      </c>
      <c r="CD82" s="21">
        <f>IF([9]A!D81=0,".",[9]A!D81)</f>
        <v>105.6</v>
      </c>
      <c r="CE82" s="22" t="str">
        <f>IF([9]A!E81=0,"",[9]A!E81)</f>
        <v/>
      </c>
      <c r="CF82" s="21">
        <f>IF([9]B!D81=0,".",[9]B!D81)</f>
        <v>97.5</v>
      </c>
      <c r="CG82" s="22" t="str">
        <f>IF([9]B!E81=0,"",[9]B!E81)</f>
        <v/>
      </c>
      <c r="CH82" s="21">
        <f>IF([9]A!N81=0,".",[9]A!N81)</f>
        <v>89.4</v>
      </c>
      <c r="CI82" s="22" t="str">
        <f>IF([9]A!O81=0,"",[9]A!O81)</f>
        <v/>
      </c>
      <c r="CJ82" s="21">
        <f>IF([9]B!N81=0,".",[9]B!N81)</f>
        <v>92.2</v>
      </c>
      <c r="CK82" s="22" t="str">
        <f>IF([9]B!O81=0,"",[9]B!O81)</f>
        <v/>
      </c>
      <c r="CL82" s="21">
        <f>IF([9]A!P81=0,".",[9]A!P81)</f>
        <v>96</v>
      </c>
      <c r="CM82" s="22" t="str">
        <f>IF([9]A!Q81=0,"",[9]A!Q81)</f>
        <v/>
      </c>
      <c r="CN82" s="21">
        <f>IF([9]B!P81=0,".",[9]B!P81)</f>
        <v>102.5</v>
      </c>
      <c r="CO82" s="22" t="str">
        <f>IF([9]B!Q81=0,"",[9]B!Q81)</f>
        <v/>
      </c>
      <c r="CP82" s="21">
        <f>IF([10]A!B81=0,".",[10]A!B81)</f>
        <v>98.1</v>
      </c>
      <c r="CQ82" s="22" t="str">
        <f>IF([10]A!C81=0,"",[10]A!C81)</f>
        <v/>
      </c>
      <c r="CR82" s="21">
        <f>IF([10]B!B81=0,".",[10]B!B81)</f>
        <v>99.7</v>
      </c>
      <c r="CS82" s="22" t="str">
        <f>IF([10]B!C81=0,"",[10]B!C81)</f>
        <v/>
      </c>
      <c r="CT82" s="21">
        <f>IF([10]C_miesieczne!B81=0,".",[10]C_miesieczne!B81)</f>
        <v>98.8</v>
      </c>
      <c r="CU82" s="22" t="str">
        <f>IF([10]C_miesieczne!C81=0,"",[10]C_miesieczne!C81)</f>
        <v/>
      </c>
      <c r="CV82" s="21">
        <f>IF([10]A!D81=0,".",[10]A!D81)</f>
        <v>90.3</v>
      </c>
      <c r="CW82" s="22" t="str">
        <f>IF([10]A!E81=0,"",[10]A!E81)</f>
        <v/>
      </c>
      <c r="CX82" s="21">
        <f>IF([10]B!D81=0,".",[10]B!D81)</f>
        <v>101.2</v>
      </c>
      <c r="CY82" s="22" t="str">
        <f>IF([10]B!E81=0,"",[10]B!E81)</f>
        <v/>
      </c>
      <c r="CZ82" s="21">
        <f>IF([10]C_miesieczne!D81=0,".",[10]C_miesieczne!D81)</f>
        <v>97.7</v>
      </c>
      <c r="DA82" s="22" t="str">
        <f>IF([10]C_miesieczne!E81=0,"",[10]C_miesieczne!E81)</f>
        <v/>
      </c>
      <c r="DB82" s="21">
        <f>IF([10]A!H81=0,".",[10]A!H81)</f>
        <v>98.5</v>
      </c>
      <c r="DC82" s="22" t="str">
        <f>IF([10]A!I81=0,"",[10]A!I81)</f>
        <v/>
      </c>
      <c r="DD82" s="21">
        <f>IF([10]B!H81=0,".",[10]B!H81)</f>
        <v>99.6</v>
      </c>
      <c r="DE82" s="22" t="str">
        <f>IF([10]B!I81=0,"",[10]B!I81)</f>
        <v/>
      </c>
      <c r="DF82" s="21">
        <f>IF([10]C_miesieczne!F81=0,".",[10]C_miesieczne!F81)</f>
        <v>98.9</v>
      </c>
      <c r="DG82" s="22" t="str">
        <f>IF([10]C_miesieczne!G81=0,"",[10]C_miesieczne!G81)</f>
        <v/>
      </c>
      <c r="DH82" s="21">
        <f>IF([10]A!BB81=0,".",[10]A!BB81)</f>
        <v>97.8</v>
      </c>
      <c r="DI82" s="22" t="str">
        <f>IF([10]A!BC81=0,"",[10]A!BC81)</f>
        <v/>
      </c>
      <c r="DJ82" s="21">
        <f>IF([10]B!BB81=0,".",[10]B!BB81)</f>
        <v>100</v>
      </c>
      <c r="DK82" s="22" t="str">
        <f>IF([10]B!BC81=0,"",[10]B!BC81)</f>
        <v/>
      </c>
      <c r="DL82" s="21">
        <f>IF([10]C_miesieczne!H81=0,".",[10]C_miesieczne!H81)</f>
        <v>98.5</v>
      </c>
      <c r="DM82" s="22" t="str">
        <f>IF([10]C_miesieczne!I81=0,"",[10]C_miesieczne!I81)</f>
        <v/>
      </c>
      <c r="DN82" s="21">
        <f>IF([10]A!BD81=0,".",[10]A!BD81)</f>
        <v>101</v>
      </c>
      <c r="DO82" s="22" t="str">
        <f>IF([10]A!BE81=0,"",[10]A!BE81)</f>
        <v/>
      </c>
      <c r="DP82" s="21">
        <f>IF([10]B!BD81=0,".",[10]B!BD81)</f>
        <v>100.2</v>
      </c>
      <c r="DQ82" s="22" t="str">
        <f>IF([10]B!BE81=0,"",[10]B!BE81)</f>
        <v/>
      </c>
      <c r="DR82" s="21">
        <f>IF([10]C_miesieczne!J81=0,".",[10]C_miesieczne!J81)</f>
        <v>100.9</v>
      </c>
      <c r="DS82" s="22" t="str">
        <f>IF([10]C_miesieczne!K81=0,"",[10]C_miesieczne!K81)</f>
        <v/>
      </c>
      <c r="DT82" s="21">
        <f>IF([11]A_Prod_bud_mont!B81=0,".",[11]A_Prod_bud_mont!B81)</f>
        <v>99.2</v>
      </c>
      <c r="DU82" s="22" t="str">
        <f>IF([11]A_Prod_bud_mont!C81=0,"",[11]A_Prod_bud_mont!C81)</f>
        <v/>
      </c>
      <c r="DV82" s="21">
        <f>IF([11]B_Prod_bud_mont!B81=0,".",[11]B_Prod_bud_mont!B81)</f>
        <v>99.9</v>
      </c>
      <c r="DW82" s="22" t="str">
        <f>IF([11]B_Prod_bud_mont!C81=0,"",[11]B_Prod_bud_mont!C81)</f>
        <v/>
      </c>
      <c r="DX82" s="21">
        <f>IF([11]Miesieczne!B81=0,".",[11]Miesieczne!B81)</f>
        <v>99.7</v>
      </c>
      <c r="DY82" s="22" t="str">
        <f>IF([11]Miesieczne!C81=0,"",[11]Miesieczne!C81)</f>
        <v/>
      </c>
      <c r="DZ82" s="21">
        <f>IF([12]A!B81=0,".",[12]A!B81)</f>
        <v>99.1</v>
      </c>
      <c r="EA82" s="22" t="str">
        <f>IF([12]A!C81=0,"",[12]A!C81)</f>
        <v/>
      </c>
      <c r="EB82" s="21">
        <f>IF([12]B!B81=0,".",[12]B!B81)</f>
        <v>100.1</v>
      </c>
      <c r="EC82" s="22" t="str">
        <f>IF([12]B!C81=0,"",[12]B!C81)</f>
        <v/>
      </c>
      <c r="ED82" s="21">
        <f>IF([12]C!B81=0,".",[12]C!B81)</f>
        <v>99.5</v>
      </c>
      <c r="EE82" s="22" t="str">
        <f>IF([12]C!C81=0,"",[12]C!C81)</f>
        <v/>
      </c>
      <c r="EF82" s="21">
        <f>IF([13]Miesieczne!B81=0,".",[13]Miesieczne!B81)</f>
        <v>98.3</v>
      </c>
      <c r="EG82" s="6" t="str">
        <f>IF([13]Miesieczne!C81=0,"",[13]Miesieczne!C81)</f>
        <v/>
      </c>
      <c r="EH82" s="21">
        <f>IF([13]Miesieczne!D81=0,".",[13]Miesieczne!D81)</f>
        <v>99.7</v>
      </c>
      <c r="EI82" s="22" t="str">
        <f>IF([13]Miesieczne!E81=0,"",[13]Miesieczne!E81)</f>
        <v/>
      </c>
      <c r="EJ82" s="6">
        <f>IF([13]Miesieczne!F81=0,".",[13]Miesieczne!F81)</f>
        <v>97.2</v>
      </c>
      <c r="EK82" s="6" t="str">
        <f>IF([13]Miesieczne!G81=0,"",[13]Miesieczne!G81)</f>
        <v/>
      </c>
      <c r="EL82" s="21">
        <f>IF([13]Miesieczne!H81=0,".",[13]Miesieczne!H81)</f>
        <v>101.6</v>
      </c>
      <c r="EM82" s="22" t="str">
        <f>IF([13]Miesieczne!I81=0,"",[13]Miesieczne!I81)</f>
        <v/>
      </c>
      <c r="EN82" s="6">
        <f>IF([13]Miesieczne!J81=0,".",[13]Miesieczne!J81)</f>
        <v>101.1</v>
      </c>
      <c r="EO82" s="22" t="str">
        <f>IF([13]Miesieczne!K81=0,"",[13]Miesieczne!K81)</f>
        <v/>
      </c>
      <c r="EP82" s="13">
        <v>429.34</v>
      </c>
      <c r="EQ82" s="57"/>
      <c r="ER82" s="13">
        <v>386.44</v>
      </c>
      <c r="ES82" s="13"/>
      <c r="ET82" s="24">
        <v>393.11</v>
      </c>
      <c r="EU82" s="57"/>
      <c r="EV82" s="6">
        <f>IF([14]Wskazniki!B81=0,".",[14]Wskazniki!B81)</f>
        <v>107</v>
      </c>
      <c r="EW82" s="22" t="str">
        <f>IF([14]Wskazniki!C81=0,"",[14]Wskazniki!C81)</f>
        <v/>
      </c>
      <c r="EX82" s="21">
        <f>IF([14]Wskazniki!D81=0,".",[14]Wskazniki!D81)</f>
        <v>90.7</v>
      </c>
      <c r="EY82" s="22" t="str">
        <f>IF([14]Wskazniki!E81=0,"",[14]Wskazniki!E81)</f>
        <v/>
      </c>
      <c r="EZ82" s="6">
        <f>IF([14]Wskazniki!H81=0,".",[14]Wskazniki!H81)</f>
        <v>108.1</v>
      </c>
      <c r="FA82" s="22" t="str">
        <f>IF([14]Wskazniki!I81=0,"",[14]Wskazniki!I81)</f>
        <v/>
      </c>
      <c r="FB82" s="21">
        <f>IF([14]Wskazniki!BB81=0,".",[14]Wskazniki!BB81)</f>
        <v>103.6</v>
      </c>
      <c r="FC82" s="22" t="str">
        <f>IF([14]Wskazniki!BC81=0,"",[14]Wskazniki!BC81)</f>
        <v/>
      </c>
      <c r="FD82" s="6">
        <f>IF([14]Wskazniki!BD81=0,".",[14]Wskazniki!BD81)</f>
        <v>103.7</v>
      </c>
      <c r="FE82" s="22" t="str">
        <f>IF([14]Wskazniki!BE81=0,"",[14]Wskazniki!BE81)</f>
        <v/>
      </c>
      <c r="FF82" s="21">
        <f>IF([15]Miesieczne!B81=0,".",[15]Miesieczne!B81)</f>
        <v>66.8</v>
      </c>
      <c r="FG82" s="22" t="str">
        <f>IF([15]Miesieczne!C81=0,"",[15]Miesieczne!C81)</f>
        <v/>
      </c>
      <c r="FH82" s="6">
        <f>IF([16]A!B81=0,".",[16]A!B81)</f>
        <v>100.7</v>
      </c>
      <c r="FI82" s="22" t="str">
        <f>IF([16]A!C81=0,"",[16]A!C81)</f>
        <v/>
      </c>
      <c r="FJ82" s="21">
        <f>IF([16]A!D81=0,".",[16]A!D81)</f>
        <v>83.7</v>
      </c>
      <c r="FK82" s="22" t="str">
        <f>IF([16]A!E81=0,"",[16]A!E81)</f>
        <v/>
      </c>
      <c r="FL82" s="6">
        <f>IF([16]A!H81=0,".",[16]A!H81)</f>
        <v>102</v>
      </c>
      <c r="FM82" s="22" t="str">
        <f>IF([16]A!I81=0,"",[16]A!I81)</f>
        <v/>
      </c>
      <c r="FN82" s="21">
        <f>IF([16]A!BB81=0,".",[16]A!BB81)</f>
        <v>93.8</v>
      </c>
      <c r="FO82" s="95" t="str">
        <f>IF([16]A!BC81=0,"",[16]A!BC81)</f>
        <v/>
      </c>
      <c r="FP82" s="6">
        <f>IF([16]A!BD81=0,".",[16]A!BD81)</f>
        <v>105.8</v>
      </c>
      <c r="FQ82" s="22" t="str">
        <f>IF([16]A!BE81=0,"",[16]A!BE81)</f>
        <v/>
      </c>
      <c r="FR82" s="21">
        <f>IF([15]A!B81=0,".",[15]A!B81)</f>
        <v>84.2</v>
      </c>
      <c r="FS82" s="22" t="str">
        <f>IF([15]A!C81=0,"",[15]A!C81)</f>
        <v/>
      </c>
      <c r="FT82" s="6">
        <f>IF([16]B!B81=0,".",[16]B!B81)</f>
        <v>107</v>
      </c>
      <c r="FU82" s="22" t="str">
        <f>IF([16]B!C81=0,"",[16]B!C81)</f>
        <v/>
      </c>
      <c r="FV82" s="21">
        <f>IF([16]B!D81=0,".",[16]B!D81)</f>
        <v>106.4</v>
      </c>
      <c r="FW82" s="22" t="str">
        <f>IF([16]B!E81=0,"",[16]B!E81)</f>
        <v/>
      </c>
      <c r="FX82" s="6">
        <f>IF([16]B!H81=0,".",[16]B!H81)</f>
        <v>108</v>
      </c>
      <c r="FY82" s="22" t="str">
        <f>IF([16]B!I81=0,"",[16]B!I81)</f>
        <v/>
      </c>
      <c r="FZ82" s="21">
        <f>IF([16]B!BB81=0,".",[16]B!BB81)</f>
        <v>96.9</v>
      </c>
      <c r="GA82" s="22" t="str">
        <f>IF([16]B!BC81=0,"",[16]B!BC81)</f>
        <v/>
      </c>
      <c r="GB82" s="6">
        <f>IF([16]B!BD81=0,".",[16]B!BD81)</f>
        <v>107.3</v>
      </c>
      <c r="GC82" s="22" t="str">
        <f>IF([16]B!BE81=0,"",[16]B!BE81)</f>
        <v/>
      </c>
      <c r="GD82" s="21">
        <f>IF([15]B!B81=0,".",[15]B!B81)</f>
        <v>120.8</v>
      </c>
      <c r="GE82" s="22" t="str">
        <f>IF([15]B!C81=0,"",[15]B!C81)</f>
        <v/>
      </c>
      <c r="GF82" s="6">
        <f>IF([14]Miesieczne!B81=0,".",[14]Miesieczne!B81)</f>
        <v>100.7</v>
      </c>
      <c r="GG82" s="6" t="str">
        <f>IF([14]Miesieczne!C81=0,"",[14]Miesieczne!C81)</f>
        <v/>
      </c>
      <c r="GH82" s="21">
        <f>IF([14]Miesieczne!D81=0,".",[14]Miesieczne!D81)</f>
        <v>92.2</v>
      </c>
      <c r="GI82" s="22" t="str">
        <f>IF([14]Miesieczne!E81=0,"",[14]Miesieczne!E81)</f>
        <v/>
      </c>
      <c r="GJ82" s="6">
        <f>IF([14]Miesieczne!F81=0,".",[14]Miesieczne!F81)</f>
        <v>102.3</v>
      </c>
      <c r="GK82" s="6" t="str">
        <f>IF([14]Miesieczne!G81=0,"",[14]Miesieczne!G81)</f>
        <v/>
      </c>
      <c r="GL82" s="21">
        <f>IF([14]Miesieczne!H81=0,".",[14]Miesieczne!H81)</f>
        <v>92.6</v>
      </c>
      <c r="GM82" s="22" t="str">
        <f>IF([14]Miesieczne!I81=0,"",[14]Miesieczne!I81)</f>
        <v/>
      </c>
      <c r="GN82" s="6">
        <f>IF([14]Miesieczne!J81=0,".",[14]Miesieczne!J81)</f>
        <v>104.3</v>
      </c>
      <c r="GO82" s="6" t="str">
        <f>IF([14]Miesieczne!K81=0,"",[14]Miesieczne!K81)</f>
        <v/>
      </c>
      <c r="GP82" s="21">
        <f>IF([15]Miesieczne!D81=0,".",[15]Miesieczne!D81)</f>
        <v>85.1</v>
      </c>
      <c r="GQ82" s="22" t="str">
        <f>IF([15]Miesieczne!E81=0,"",[15]Miesieczne!E81)</f>
        <v/>
      </c>
      <c r="GR82" s="6">
        <f>IF([16]Miesieczne!B81=0,".",[16]Miesieczne!B81)</f>
        <v>100.5</v>
      </c>
      <c r="GS82" s="6" t="str">
        <f>IF([16]Miesieczne!C81=0,"",[16]Miesieczne!C81)</f>
        <v/>
      </c>
      <c r="GT82" s="21">
        <f>IF([16]Miesieczne!D81=0,".",[16]Miesieczne!D81)</f>
        <v>83.4</v>
      </c>
      <c r="GU82" s="22" t="str">
        <f>IF([16]Miesieczne!E81=0,"",[16]Miesieczne!E81)</f>
        <v/>
      </c>
      <c r="GV82" s="6">
        <f>IF([16]Miesieczne!F81=0,".",[16]Miesieczne!F81)</f>
        <v>102.4</v>
      </c>
      <c r="GW82" s="6" t="str">
        <f>IF([16]Miesieczne!G81=0,"",[16]Miesieczne!G81)</f>
        <v/>
      </c>
      <c r="GX82" s="21">
        <f>IF([16]Miesieczne!H81=0,".",[16]Miesieczne!H81)</f>
        <v>93.9</v>
      </c>
      <c r="GY82" s="22" t="str">
        <f>IF([16]Miesieczne!I81=0,"",[16]Miesieczne!I81)</f>
        <v/>
      </c>
      <c r="GZ82" s="6">
        <f>IF([16]Miesieczne!J81=0,".",[16]Miesieczne!J81)</f>
        <v>105.5</v>
      </c>
      <c r="HA82" s="6" t="str">
        <f>IF([16]Miesieczne!K81=0,"",[16]Miesieczne!K81)</f>
        <v/>
      </c>
      <c r="HB82" s="21">
        <f>IF([15]Miesieczne!F81=0,".",[15]Miesieczne!F81)</f>
        <v>83</v>
      </c>
      <c r="HC82" s="22" t="str">
        <f>IF([15]Miesieczne!G81=0,"",[15]Miesieczne!G81)</f>
        <v/>
      </c>
      <c r="HD82" s="6">
        <f>IF([16]Miesieczne!L81=0,".",[16]Miesieczne!L81)</f>
        <v>98.9</v>
      </c>
      <c r="HE82" s="22" t="str">
        <f>IF([16]Miesieczne!M81=0,"",[16]Miesieczne!M81)</f>
        <v/>
      </c>
      <c r="HF82" s="6">
        <f>IF([16]Miesieczne!N81=0,".",[16]Miesieczne!N81)</f>
        <v>96.5</v>
      </c>
      <c r="HG82" s="6" t="str">
        <f>IF([16]Miesieczne!O81=0,"",[16]Miesieczne!O81)</f>
        <v/>
      </c>
      <c r="HH82" s="21">
        <f>IF([16]Miesieczne!P81=0,".",[16]Miesieczne!P81)</f>
        <v>99</v>
      </c>
      <c r="HI82" s="22" t="str">
        <f>IF([16]Miesieczne!Q81=0,"",[16]Miesieczne!Q81)</f>
        <v/>
      </c>
      <c r="HJ82" s="6">
        <f>IF([16]Miesieczne!R81=0,".",[16]Miesieczne!R81)</f>
        <v>99.8</v>
      </c>
      <c r="HK82" s="22" t="str">
        <f>IF([16]Miesieczne!S81=0,"",[16]Miesieczne!S81)</f>
        <v/>
      </c>
      <c r="HL82" s="6">
        <f>IF([16]Miesieczne!T81=0,".",[16]Miesieczne!T81)</f>
        <v>101.5</v>
      </c>
      <c r="HM82" s="22" t="str">
        <f>IF([16]Miesieczne!U81=0,"",[16]Miesieczne!U81)</f>
        <v/>
      </c>
      <c r="HN82" s="6">
        <f>IF([15]Miesieczne!H81=0,".",[15]Miesieczne!H81)</f>
        <v>93.8</v>
      </c>
      <c r="HO82" s="6" t="str">
        <f>IF([15]Miesieczne!I81=0,"",[15]Miesieczne!I81)</f>
        <v/>
      </c>
      <c r="HP82" s="21">
        <f>IF([16]Miesieczne!V81=0,".",[16]Miesieczne!V81)</f>
        <v>130</v>
      </c>
      <c r="HQ82" s="22" t="str">
        <f>IF([16]Miesieczne!W81=0,"",[16]Miesieczne!W81)</f>
        <v/>
      </c>
      <c r="HR82" s="6">
        <f>IF([16]Miesieczne!X81=0,".",[16]Miesieczne!X81)</f>
        <v>117.5</v>
      </c>
      <c r="HS82" s="6" t="str">
        <f>IF([16]Miesieczne!Y81=0,"",[16]Miesieczne!Y81)</f>
        <v/>
      </c>
      <c r="HT82" s="21">
        <f>IF([16]Miesieczne!Z81=0,".",[16]Miesieczne!Z81)</f>
        <v>103.7</v>
      </c>
      <c r="HU82" s="22" t="str">
        <f>IF([16]Miesieczne!AA81=0,"",[16]Miesieczne!AA81)</f>
        <v/>
      </c>
      <c r="HV82" s="6">
        <f>IF([16]Miesieczne!AB81=0,".",[16]Miesieczne!AB81)</f>
        <v>134.30000000000001</v>
      </c>
      <c r="HW82" s="6" t="str">
        <f>IF([16]Miesieczne!AC81=0,"",[16]Miesieczne!AC81)</f>
        <v/>
      </c>
      <c r="HX82" s="21">
        <f>IF([16]Miesieczne!AD81=0,".",[16]Miesieczne!AD81)</f>
        <v>121</v>
      </c>
      <c r="HY82" s="22" t="str">
        <f>IF([16]Miesieczne!AE81=0,"",[16]Miesieczne!AE81)</f>
        <v/>
      </c>
      <c r="HZ82" s="6">
        <f>IF([16]Miesieczne!AF81=0,".",[16]Miesieczne!AF81)</f>
        <v>99.5</v>
      </c>
      <c r="IA82" s="6" t="str">
        <f>IF([16]Miesieczne!AG81=0,"",[16]Miesieczne!AG81)</f>
        <v/>
      </c>
      <c r="IB82" s="19">
        <f>IF([17]Miesieczne!B81=0,".",[17]Miesieczne!B81)</f>
        <v>5595</v>
      </c>
      <c r="IC82" s="58" t="str">
        <f>IF([17]Miesieczne!C81=0,"",[17]Miesieczne!C81)</f>
        <v/>
      </c>
      <c r="ID82" s="3">
        <f>IF([17]Miesieczne!D81=0,".",[17]Miesieczne!D81)</f>
        <v>814</v>
      </c>
      <c r="IE82" s="3" t="str">
        <f>IF([17]Miesieczne!E81=0,"",[17]Miesieczne!E81)</f>
        <v/>
      </c>
      <c r="IF82" s="19">
        <f>IF([18]Miesieczne!B81=0,".",[18]Miesieczne!B81)</f>
        <v>14024</v>
      </c>
      <c r="IG82" s="58" t="str">
        <f>IF([18]Miesieczne!C81=0,"",[18]Miesieczne!C81)</f>
        <v/>
      </c>
      <c r="IH82" s="3">
        <v>1787</v>
      </c>
      <c r="II82" s="3"/>
      <c r="IJ82" s="19">
        <f>IF([19]Wartosci_miesieczne!B81=0,".",[19]Wartosci_miesieczne!B81)</f>
        <v>12396</v>
      </c>
      <c r="IK82" s="22" t="str">
        <f>IF([19]Wartosci_miesieczne!C81=0,"",[19]Wartosci_miesieczne!C81)</f>
        <v/>
      </c>
      <c r="IL82" s="6">
        <f>IF(ROUND([20]Wartosci!B81/1000,1)=0,".",ROUND([20]Wartosci!B81/1000,1))</f>
        <v>40.9</v>
      </c>
      <c r="IM82" s="22" t="str">
        <f>IF([20]Wartosci!C81=0,"",[20]Wartosci!C81)</f>
        <v/>
      </c>
      <c r="IN82" s="21">
        <f>IF([21]Miesieczne!B81=0,".",[21]Miesieczne!B81)</f>
        <v>106.3</v>
      </c>
      <c r="IO82" s="22" t="str">
        <f>IF([21]Miesieczne!C81=0,"",[21]Miesieczne!C81)</f>
        <v/>
      </c>
      <c r="IP82" s="6">
        <f>IF([21]Miesieczne!D81=0,".",[21]Miesieczne!D81)</f>
        <v>105.8</v>
      </c>
      <c r="IQ82" s="6" t="str">
        <f>IF([21]Miesieczne!E81=0,"",[21]Miesieczne!E81)</f>
        <v/>
      </c>
      <c r="IR82" s="21">
        <f>IF([21]Miesieczne!F81=0,".",[21]Miesieczne!F81)</f>
        <v>103.8</v>
      </c>
      <c r="IS82" s="22" t="str">
        <f>IF([21]Miesieczne!G81=0,"",[21]Miesieczne!G81)</f>
        <v/>
      </c>
      <c r="IT82" s="6">
        <f>IF([21]Miesieczne!H81=0,".",[21]Miesieczne!H81)</f>
        <v>104.1</v>
      </c>
      <c r="IU82" s="6" t="str">
        <f>IF([21]Miesieczne!I81=0,"",[21]Miesieczne!I81)</f>
        <v/>
      </c>
      <c r="IV82" s="21">
        <f>IF([21]Ceny_stale_A!B81=0,".",[21]Ceny_stale_A!B81)</f>
        <v>103</v>
      </c>
      <c r="IW82" s="95" t="str">
        <f>IF([21]Ceny_stale_A!C81=0,"",[21]Ceny_stale_A!C81)</f>
        <v/>
      </c>
      <c r="IX82" s="6">
        <f>IF([21]Ceny_stale_B!B21=0,".",[21]Ceny_stale_B!B21)</f>
        <v>113.6</v>
      </c>
      <c r="IY82" s="6" t="str">
        <f>IF([21]Ceny_stale_B!C21=0,"",[21]Ceny_stale_B!C21)</f>
        <v/>
      </c>
      <c r="IZ82" s="21">
        <f>IF([21]Miesieczne!J81=0,".",[21]Miesieczne!J81)</f>
        <v>101.8</v>
      </c>
      <c r="JA82" s="22" t="str">
        <f>IF([21]Miesieczne!K81=0,"",[21]Miesieczne!K81)</f>
        <v/>
      </c>
      <c r="JB82" s="6">
        <f>IF([21]Miesieczne!L81=0,".",[21]Miesieczne!L81)</f>
        <v>99.9</v>
      </c>
      <c r="JC82" s="6" t="str">
        <f>IF([21]Miesieczne!M81=0,"",[21]Miesieczne!M81)</f>
        <v/>
      </c>
      <c r="JD82" s="21">
        <f>IF([22]Miesieczne!D81=0,".",[22]Miesieczne!D81)</f>
        <v>68288.2</v>
      </c>
      <c r="JE82" s="22" t="str">
        <f>IF([22]Miesieczne!E81=0,"",[22]Miesieczne!E81)</f>
        <v/>
      </c>
      <c r="JF82" s="6">
        <f>IF([22]Miesieczne!F81=0,".",[22]Miesieczne!F81)</f>
        <v>66715.5</v>
      </c>
      <c r="JG82" s="6" t="str">
        <f>IF([22]Miesieczne!G81=0,"",[22]Miesieczne!G81)</f>
        <v/>
      </c>
      <c r="JH82" s="21">
        <f>IF([22]Miesieczne!H81=0,".",[22]Miesieczne!H81)</f>
        <v>1572.7</v>
      </c>
      <c r="JI82" s="22" t="str">
        <f>IF([22]Miesieczne!I81=0,"",[22]Miesieczne!I81)</f>
        <v/>
      </c>
      <c r="JJ82" s="6">
        <f>IF([22]Miesieczne!J81=0,".",[22]Miesieczne!J81)</f>
        <v>105.1</v>
      </c>
      <c r="JK82" s="6" t="str">
        <f>IF([22]Miesieczne!K81=0,"",[22]Miesieczne!K81)</f>
        <v/>
      </c>
      <c r="JL82" s="21">
        <f>IF([22]Miesieczne!L81=0,".",[22]Miesieczne!L81)</f>
        <v>104.2</v>
      </c>
      <c r="JM82" s="22" t="str">
        <f>IF([22]Miesieczne!M81=0,"",[22]Miesieczne!M81)</f>
        <v/>
      </c>
      <c r="JN82" s="6">
        <f>IF([22]Miesieczne!N81=0,".",[22]Miesieczne!N81)</f>
        <v>106.8</v>
      </c>
      <c r="JO82" s="6" t="str">
        <f>IF([22]Miesieczne!O81=0,"",[22]Miesieczne!O81)</f>
        <v/>
      </c>
      <c r="JP82" s="21">
        <f>IF([22]Miesieczne!P81=0,".",[22]Miesieczne!P81)</f>
        <v>102.3</v>
      </c>
      <c r="JQ82" s="6" t="str">
        <f>IF([22]Miesieczne!Q81=0,"",[22]Miesieczne!Q81)</f>
        <v/>
      </c>
      <c r="JR82" s="6"/>
      <c r="JS82" s="25"/>
      <c r="JT82" s="25"/>
    </row>
    <row r="83" spans="1:280" s="4" customFormat="1" ht="15" customHeight="1" x14ac:dyDescent="0.2">
      <c r="A83" s="110" t="s">
        <v>304</v>
      </c>
      <c r="B83" s="19">
        <f>IF([1]Wartosci!B82=0,".",[1]Wartosci!B82)</f>
        <v>38427</v>
      </c>
      <c r="C83" s="58" t="str">
        <f>IF([1]Wartosci!C82=0,"",[1]Wartosci!C82)</f>
        <v/>
      </c>
      <c r="D83" s="19">
        <f>IF([2]Wartosci!B82=0,".",[2]Wartosci!B82)</f>
        <v>5730</v>
      </c>
      <c r="E83" s="58" t="str">
        <f>IF([2]Wartosci!C82=0,"",[2]Wartosci!C82)</f>
        <v/>
      </c>
      <c r="F83" s="63">
        <f>IF([2]Miesieczne_I!B82=0,".",[2]Miesieczne_I!B82)</f>
        <v>102.3</v>
      </c>
      <c r="G83" s="63" t="str">
        <f>IF([2]Miesieczne_I!C82=0,"",[2]Miesieczne_I!C82)</f>
        <v/>
      </c>
      <c r="H83" s="21">
        <f>IF([2]A!B82=0,".",[2]A!B82)</f>
        <v>102.8</v>
      </c>
      <c r="I83" s="22" t="str">
        <f>IF([2]A!C82=0,"",[2]A!C82)</f>
        <v/>
      </c>
      <c r="J83" s="21">
        <f>IF([2]B!B82=0,".",[2]B!B82)</f>
        <v>100.1</v>
      </c>
      <c r="K83" s="22" t="str">
        <f>IF([2]B!C82=0,"",[2]B!C82)</f>
        <v/>
      </c>
      <c r="L83" s="21">
        <f>IF([3]Wartosci!T82=0,".",[3]Wartosci!T82)</f>
        <v>9.4</v>
      </c>
      <c r="M83" s="22" t="str">
        <f>IF([3]Wartosci!U82=0,"",[3]Wartosci!U82)</f>
        <v/>
      </c>
      <c r="N83" s="24">
        <f>IF([4]Wartosci!B82=0,".",[4]Wartosci!B82)</f>
        <v>4313.57</v>
      </c>
      <c r="O83" s="57" t="str">
        <f>IF([4]Wartosci!C82=0,"",[4]Wartosci!C82)</f>
        <v/>
      </c>
      <c r="P83" s="21">
        <f>IF([4]A!B82=0,".",[4]A!B82)</f>
        <v>104.6</v>
      </c>
      <c r="Q83" s="22" t="str">
        <f>IF([4]A!C82=0,"",[4]A!C82)</f>
        <v/>
      </c>
      <c r="R83" s="21">
        <f>IF([4]B!B82=0,".",[4]B!B82)</f>
        <v>99.1</v>
      </c>
      <c r="S83" s="22" t="str">
        <f>IF([4]B!C82=0,"",[4]B!C82)</f>
        <v/>
      </c>
      <c r="T83" s="63">
        <f>IF([4]Miesieczne!B82=0,".",[4]Miesieczne!B82)</f>
        <v>105.4</v>
      </c>
      <c r="U83" s="63" t="str">
        <f>IF([4]Miesieczne!C82=0,"",[4]Miesieczne!C82)</f>
        <v/>
      </c>
      <c r="V83" s="66">
        <f>IF([4]Miesieczne!D82=0,".",[4]Miesieczne!D82)</f>
        <v>105.9</v>
      </c>
      <c r="W83" s="67" t="str">
        <f>IF([4]Miesieczne!E82=0,"",[4]Miesieczne!E82)</f>
        <v/>
      </c>
      <c r="X83" s="63">
        <f>IF([4]Miesieczne!F82=0,".",[4]Miesieczne!F82)</f>
        <v>98.8</v>
      </c>
      <c r="Y83" s="63" t="str">
        <f>IF([4]Miesieczne!G82=0,"",[4]Miesieczne!G82)</f>
        <v/>
      </c>
      <c r="Z83" s="24">
        <f>IF([5]Wartosci!X82=0,".",[5]Wartosci!X82)</f>
        <v>2084.14</v>
      </c>
      <c r="AA83" s="57" t="str">
        <f>IF([5]Wartosci!Y82=0,"",[5]Wartosci!Y82)</f>
        <v/>
      </c>
      <c r="AB83" s="21">
        <f>IF([5]A!X82=0,".",[5]A!X82)</f>
        <v>101.6</v>
      </c>
      <c r="AC83" s="22" t="str">
        <f>IF([5]A!Y82=0,"",[5]A!Y82)</f>
        <v/>
      </c>
      <c r="AD83" s="21">
        <f>IF([5]B!X82=0,".",[5]B!X82)</f>
        <v>100</v>
      </c>
      <c r="AE83" s="22" t="str">
        <f>IF([5]B!Y82=0,"",[5]B!Y82)</f>
        <v/>
      </c>
      <c r="AF83" s="64">
        <f>IF([5]Miesieczne!B82=0,".",[5]Miesieczne!B82)</f>
        <v>102.1</v>
      </c>
      <c r="AG83" s="64" t="str">
        <f>IF([5]Miesieczne!C82=0,"",[5]Miesieczne!C82)</f>
        <v/>
      </c>
      <c r="AH83" s="66">
        <f>IF([5]Miesieczne!D82=0,".",[5]Miesieczne!D82)</f>
        <v>102.4</v>
      </c>
      <c r="AI83" s="67" t="str">
        <f>IF([5]Miesieczne!E82=0,"",[5]Miesieczne!E82)</f>
        <v/>
      </c>
      <c r="AJ83" s="64">
        <f>IF([5]Miesieczne!F82=0,".",[5]Miesieczne!F82)</f>
        <v>99.9</v>
      </c>
      <c r="AK83" s="64" t="str">
        <f>IF([5]Miesieczne!G82=0,"",[5]Miesieczne!G82)</f>
        <v/>
      </c>
      <c r="AL83" s="24">
        <f>IF([5]Wartosci!AH82=0,".",[5]Wartosci!AH82)</f>
        <v>1198.1500000000001</v>
      </c>
      <c r="AM83" s="57" t="str">
        <f>IF([5]Wartosci!AI82=0,"",[5]Wartosci!AI82)</f>
        <v/>
      </c>
      <c r="AN83" s="21">
        <f>IF([5]A!AH82=0,".",[5]A!AH82)</f>
        <v>99.5</v>
      </c>
      <c r="AO83" s="22" t="str">
        <f>IF([5]A!AI82=0,"",[5]A!AI82)</f>
        <v/>
      </c>
      <c r="AP83" s="21">
        <f>IF([5]B!AH82=0,".",[5]B!AH82)</f>
        <v>101.5</v>
      </c>
      <c r="AQ83" s="22" t="str">
        <f>IF([5]B!AI82=0,"",[5]B!AI82)</f>
        <v/>
      </c>
      <c r="AR83" s="21">
        <f>IF([5]Miesieczne!H82=0,".",[5]Miesieczne!H82)</f>
        <v>102</v>
      </c>
      <c r="AS83" s="22" t="str">
        <f>IF([5]Miesieczne!I82=0,"",[5]Miesieczne!I82)</f>
        <v/>
      </c>
      <c r="AT83" s="21">
        <f>IF([5]Miesieczne!J82=0,".",[5]Miesieczne!J82)</f>
        <v>100.3</v>
      </c>
      <c r="AU83" s="22" t="str">
        <f>IF([5]Miesieczne!K82=0,"",[5]Miesieczne!K82)</f>
        <v/>
      </c>
      <c r="AV83" s="21">
        <f>IF([5]Miesieczne!L82=0,".",[5]Miesieczne!L82)</f>
        <v>101.4</v>
      </c>
      <c r="AW83" s="22" t="str">
        <f>IF([5]Miesieczne!M82=0,"",[5]Miesieczne!M82)</f>
        <v/>
      </c>
      <c r="AX83" s="21">
        <f>IF([6]Miesieczne!B82=0,".",[6]Miesieczne!B82)</f>
        <v>711.2</v>
      </c>
      <c r="AY83" s="22" t="str">
        <f>IF([6]Miesieczne!C82=0,"",[6]Miesieczne!C82)</f>
        <v/>
      </c>
      <c r="AZ83" s="21">
        <f>IF([6]Miesieczne!D82=0,".",[6]Miesieczne!D82)</f>
        <v>1169.8</v>
      </c>
      <c r="BA83" s="22" t="str">
        <f>IF([6]Miesieczne!E82=0,"",[6]Miesieczne!E82)</f>
        <v/>
      </c>
      <c r="BB83" s="21">
        <f>IF([6]Miesieczne!F82=0,".",[6]Miesieczne!F82)</f>
        <v>1178.3</v>
      </c>
      <c r="BC83" s="22" t="str">
        <f>IF([6]Miesieczne!G82=0,"",[6]Miesieczne!G82)</f>
        <v/>
      </c>
      <c r="BD83" s="21">
        <f>IF([7]Miesieczne!B82=0,".",[7]Miesieczne!B82)</f>
        <v>1107.7</v>
      </c>
      <c r="BE83" s="22" t="str">
        <f>IF([7]Miesieczne!C82=0,"",[7]Miesieczne!C82)</f>
        <v/>
      </c>
      <c r="BF83" s="21">
        <f>IF([7]Miesieczne!D82=0,".",[7]Miesieczne!D82)</f>
        <v>193.1</v>
      </c>
      <c r="BG83" s="22" t="str">
        <f>IF([7]Miesieczne!E82=0,"",[7]Miesieczne!E82)</f>
        <v/>
      </c>
      <c r="BH83" s="24">
        <f>IF([7]Miesieczne!F82=0,".",[7]Miesieczne!F82)</f>
        <v>1.5</v>
      </c>
      <c r="BI83" s="57" t="str">
        <f>IF([7]Miesieczne!G82=0,"",[7]Miesieczne!G82)</f>
        <v/>
      </c>
      <c r="BJ83" s="24">
        <f>IF([7]Miesieczne!H82=0,".",[7]Miesieczne!H82)</f>
        <v>2.5</v>
      </c>
      <c r="BK83" s="57" t="str">
        <f>IF([7]Miesieczne!I82=0,"",[7]Miesieczne!I82)</f>
        <v/>
      </c>
      <c r="BL83" s="24">
        <f>IF([7]Miesieczne!J82=0,".",[7]Miesieczne!J82)</f>
        <v>0.5</v>
      </c>
      <c r="BM83" s="57" t="str">
        <f>IF([7]Miesieczne!K82=0,"",[7]Miesieczne!K82)</f>
        <v/>
      </c>
      <c r="BN83" s="24">
        <f>IF([7]Miesieczne!L82=0,".",[7]Miesieczne!L82)</f>
        <v>1.75</v>
      </c>
      <c r="BO83" s="57" t="str">
        <f>IF([7]Miesieczne!M82=0,"",[7]Miesieczne!M82)</f>
        <v/>
      </c>
      <c r="BP83" s="21">
        <f>IF([7]Miesieczne!N82=0,".",[7]Miesieczne!N82)</f>
        <v>0.5</v>
      </c>
      <c r="BQ83" s="22" t="str">
        <f>IF([7]Miesieczne!O82=0,"",[7]Miesieczne!O82)</f>
        <v/>
      </c>
      <c r="BR83" s="21">
        <f>IF([7]Miesieczne!P82=0,".",[7]Miesieczne!P82)</f>
        <v>1.6</v>
      </c>
      <c r="BS83" s="22" t="str">
        <f>IF([7]Miesieczne!Q82=0,"",[7]Miesieczne!Q82)</f>
        <v/>
      </c>
      <c r="BT83" s="21">
        <f>IF([7]Miesieczne!R82=0,".",[7]Miesieczne!R82)</f>
        <v>0.6</v>
      </c>
      <c r="BU83" s="22" t="str">
        <f>IF([7]Miesieczne!S82=0,"",[7]Miesieczne!S82)</f>
        <v/>
      </c>
      <c r="BV83" s="21">
        <f>IF([7]Miesieczne!T82=0,".",[7]Miesieczne!T82)</f>
        <v>1.5</v>
      </c>
      <c r="BW83" s="22" t="str">
        <f>IF([7]Miesieczne!U82=0,"",[7]Miesieczne!U82)</f>
        <v/>
      </c>
      <c r="BX83" s="21">
        <f>IF([8]Wartosci!B82=0,".",[8]Wartosci!B82)</f>
        <v>7</v>
      </c>
      <c r="BY83" s="22" t="str">
        <f>IF([8]Wartosci!C82=0,"",[8]Wartosci!C82)</f>
        <v/>
      </c>
      <c r="BZ83" s="21">
        <f>IF([9]A!B82=0,".",[9]A!B82)</f>
        <v>91.5</v>
      </c>
      <c r="CA83" s="22" t="str">
        <f>IF([9]A!C82=0,"",[9]A!C82)</f>
        <v/>
      </c>
      <c r="CB83" s="21">
        <f>IF([9]B!B82=0,".",[9]B!B82)</f>
        <v>98.9</v>
      </c>
      <c r="CC83" s="22" t="str">
        <f>IF([9]B!C82=0,"",[9]B!C82)</f>
        <v/>
      </c>
      <c r="CD83" s="21">
        <f>IF([9]A!D82=0,".",[9]A!D82)</f>
        <v>104.5</v>
      </c>
      <c r="CE83" s="22" t="str">
        <f>IF([9]A!E82=0,"",[9]A!E82)</f>
        <v/>
      </c>
      <c r="CF83" s="21">
        <f>IF([9]B!D82=0,".",[9]B!D82)</f>
        <v>100</v>
      </c>
      <c r="CG83" s="22" t="str">
        <f>IF([9]B!E82=0,"",[9]B!E82)</f>
        <v/>
      </c>
      <c r="CH83" s="21">
        <f>IF([9]A!N82=0,".",[9]A!N82)</f>
        <v>97.7</v>
      </c>
      <c r="CI83" s="22" t="str">
        <f>IF([9]A!O82=0,"",[9]A!O82)</f>
        <v/>
      </c>
      <c r="CJ83" s="21">
        <f>IF([9]B!N82=0,".",[9]B!N82)</f>
        <v>108</v>
      </c>
      <c r="CK83" s="22" t="str">
        <f>IF([9]B!O82=0,"",[9]B!O82)</f>
        <v/>
      </c>
      <c r="CL83" s="21">
        <f>IF([9]A!P82=0,".",[9]A!P82)</f>
        <v>93.3</v>
      </c>
      <c r="CM83" s="22" t="str">
        <f>IF([9]A!Q82=0,"",[9]A!Q82)</f>
        <v/>
      </c>
      <c r="CN83" s="21">
        <f>IF([9]B!P82=0,".",[9]B!P82)</f>
        <v>97.7</v>
      </c>
      <c r="CO83" s="22" t="str">
        <f>IF([9]B!Q82=0,"",[9]B!Q82)</f>
        <v/>
      </c>
      <c r="CP83" s="21">
        <f>IF([10]A!B82=0,".",[10]A!B82)</f>
        <v>98.8</v>
      </c>
      <c r="CQ83" s="22" t="str">
        <f>IF([10]A!C82=0,"",[10]A!C82)</f>
        <v/>
      </c>
      <c r="CR83" s="21">
        <f>IF([10]B!B82=0,".",[10]B!B82)</f>
        <v>100.3</v>
      </c>
      <c r="CS83" s="22" t="str">
        <f>IF([10]B!C82=0,"",[10]B!C82)</f>
        <v/>
      </c>
      <c r="CT83" s="21">
        <f>IF([10]C_miesieczne!B82=0,".",[10]C_miesieczne!B82)</f>
        <v>99.1</v>
      </c>
      <c r="CU83" s="22" t="str">
        <f>IF([10]C_miesieczne!C82=0,"",[10]C_miesieczne!C82)</f>
        <v/>
      </c>
      <c r="CV83" s="21">
        <f>IF([10]A!D82=0,".",[10]A!D82)</f>
        <v>90.2</v>
      </c>
      <c r="CW83" s="22" t="str">
        <f>IF([10]A!E82=0,"",[10]A!E82)</f>
        <v/>
      </c>
      <c r="CX83" s="21">
        <f>IF([10]B!D82=0,".",[10]B!D82)</f>
        <v>99.3</v>
      </c>
      <c r="CY83" s="22" t="str">
        <f>IF([10]B!E82=0,"",[10]B!E82)</f>
        <v/>
      </c>
      <c r="CZ83" s="21">
        <f>IF([10]C_miesieczne!D82=0,".",[10]C_miesieczne!D82)</f>
        <v>97</v>
      </c>
      <c r="DA83" s="22" t="str">
        <f>IF([10]C_miesieczne!E82=0,"",[10]C_miesieczne!E82)</f>
        <v/>
      </c>
      <c r="DB83" s="21">
        <f>IF([10]A!H82=0,".",[10]A!H82)</f>
        <v>99.4</v>
      </c>
      <c r="DC83" s="22" t="str">
        <f>IF([10]A!I82=0,"",[10]A!I82)</f>
        <v/>
      </c>
      <c r="DD83" s="21">
        <f>IF([10]B!H82=0,".",[10]B!H82)</f>
        <v>100.4</v>
      </c>
      <c r="DE83" s="22" t="str">
        <f>IF([10]B!I82=0,"",[10]B!I82)</f>
        <v/>
      </c>
      <c r="DF83" s="21">
        <f>IF([10]C_miesieczne!F82=0,".",[10]C_miesieczne!F82)</f>
        <v>99.3</v>
      </c>
      <c r="DG83" s="22" t="str">
        <f>IF([10]C_miesieczne!G82=0,"",[10]C_miesieczne!G82)</f>
        <v/>
      </c>
      <c r="DH83" s="21">
        <f>IF([10]A!BB82=0,".",[10]A!BB82)</f>
        <v>96.9</v>
      </c>
      <c r="DI83" s="22" t="str">
        <f>IF([10]A!BC82=0,"",[10]A!BC82)</f>
        <v/>
      </c>
      <c r="DJ83" s="21">
        <f>IF([10]B!BB82=0,".",[10]B!BB82)</f>
        <v>99.2</v>
      </c>
      <c r="DK83" s="22" t="str">
        <f>IF([10]B!BC82=0,"",[10]B!BC82)</f>
        <v/>
      </c>
      <c r="DL83" s="21">
        <f>IF([10]C_miesieczne!H82=0,".",[10]C_miesieczne!H82)</f>
        <v>97.7</v>
      </c>
      <c r="DM83" s="22" t="str">
        <f>IF([10]C_miesieczne!I82=0,"",[10]C_miesieczne!I82)</f>
        <v/>
      </c>
      <c r="DN83" s="21">
        <f>IF([10]A!BD82=0,".",[10]A!BD82)</f>
        <v>101.2</v>
      </c>
      <c r="DO83" s="22" t="str">
        <f>IF([10]A!BE82=0,"",[10]A!BE82)</f>
        <v/>
      </c>
      <c r="DP83" s="21">
        <f>IF([10]B!BD82=0,".",[10]B!BD82)</f>
        <v>100.4</v>
      </c>
      <c r="DQ83" s="22" t="str">
        <f>IF([10]B!BE82=0,"",[10]B!BE82)</f>
        <v/>
      </c>
      <c r="DR83" s="21">
        <f>IF([10]C_miesieczne!J82=0,".",[10]C_miesieczne!J82)</f>
        <v>101.3</v>
      </c>
      <c r="DS83" s="22" t="str">
        <f>IF([10]C_miesieczne!K82=0,"",[10]C_miesieczne!K82)</f>
        <v/>
      </c>
      <c r="DT83" s="21">
        <f>IF([11]A_Prod_bud_mont!B82=0,".",[11]A_Prod_bud_mont!B82)</f>
        <v>99.3</v>
      </c>
      <c r="DU83" s="22" t="str">
        <f>IF([11]A_Prod_bud_mont!C82=0,"",[11]A_Prod_bud_mont!C82)</f>
        <v/>
      </c>
      <c r="DV83" s="21">
        <f>IF([11]B_Prod_bud_mont!B82=0,".",[11]B_Prod_bud_mont!B82)</f>
        <v>100</v>
      </c>
      <c r="DW83" s="22" t="str">
        <f>IF([11]B_Prod_bud_mont!C82=0,"",[11]B_Prod_bud_mont!C82)</f>
        <v/>
      </c>
      <c r="DX83" s="21">
        <f>IF([11]Miesieczne!B82=0,".",[11]Miesieczne!B82)</f>
        <v>99.7</v>
      </c>
      <c r="DY83" s="22" t="str">
        <f>IF([11]Miesieczne!C82=0,"",[11]Miesieczne!C82)</f>
        <v/>
      </c>
      <c r="DZ83" s="21">
        <f>IF([12]A!B82=0,".",[12]A!B82)</f>
        <v>98.9</v>
      </c>
      <c r="EA83" s="22" t="str">
        <f>IF([12]A!C82=0,"",[12]A!C82)</f>
        <v/>
      </c>
      <c r="EB83" s="21">
        <f>IF([12]B!B82=0,".",[12]B!B82)</f>
        <v>100.3</v>
      </c>
      <c r="EC83" s="22" t="str">
        <f>IF([12]B!C82=0,"",[12]B!C82)</f>
        <v/>
      </c>
      <c r="ED83" s="21">
        <f>IF([12]C!B82=0,".",[12]C!B82)</f>
        <v>99.8</v>
      </c>
      <c r="EE83" s="22" t="str">
        <f>IF([12]C!C82=0,"",[12]C!C82)</f>
        <v/>
      </c>
      <c r="EF83" s="21">
        <f>IF([13]Miesieczne!B82=0,".",[13]Miesieczne!B82)</f>
        <v>98.9</v>
      </c>
      <c r="EG83" s="6" t="str">
        <f>IF([13]Miesieczne!C82=0,"",[13]Miesieczne!C82)</f>
        <v/>
      </c>
      <c r="EH83" s="21">
        <f>IF([13]Miesieczne!D82=0,".",[13]Miesieczne!D82)</f>
        <v>98.5</v>
      </c>
      <c r="EI83" s="22" t="str">
        <f>IF([13]Miesieczne!E82=0,"",[13]Miesieczne!E82)</f>
        <v/>
      </c>
      <c r="EJ83" s="6">
        <f>IF([13]Miesieczne!F82=0,".",[13]Miesieczne!F82)</f>
        <v>95.4</v>
      </c>
      <c r="EK83" s="6" t="str">
        <f>IF([13]Miesieczne!G82=0,"",[13]Miesieczne!G82)</f>
        <v/>
      </c>
      <c r="EL83" s="21">
        <f>IF([13]Miesieczne!H82=0,".",[13]Miesieczne!H82)</f>
        <v>96.7</v>
      </c>
      <c r="EM83" s="22" t="str">
        <f>IF([13]Miesieczne!I82=0,"",[13]Miesieczne!I82)</f>
        <v/>
      </c>
      <c r="EN83" s="6">
        <f>IF([13]Miesieczne!J82=0,".",[13]Miesieczne!J82)</f>
        <v>103.7</v>
      </c>
      <c r="EO83" s="22" t="str">
        <f>IF([13]Miesieczne!K82=0,"",[13]Miesieczne!K82)</f>
        <v/>
      </c>
      <c r="EP83" s="13">
        <v>430.68</v>
      </c>
      <c r="EQ83" s="57"/>
      <c r="ER83" s="13">
        <v>379.85</v>
      </c>
      <c r="ES83" s="13"/>
      <c r="ET83" s="24">
        <v>393.89</v>
      </c>
      <c r="EU83" s="57"/>
      <c r="EV83" s="6">
        <f>IF([14]Wskazniki!B82=0,".",[14]Wskazniki!B82)</f>
        <v>103.5</v>
      </c>
      <c r="EW83" s="22" t="str">
        <f>IF([14]Wskazniki!C82=0,"",[14]Wskazniki!C82)</f>
        <v/>
      </c>
      <c r="EX83" s="21">
        <f>IF([14]Wskazniki!D82=0,".",[14]Wskazniki!D82)</f>
        <v>88.3</v>
      </c>
      <c r="EY83" s="22" t="str">
        <f>IF([14]Wskazniki!E82=0,"",[14]Wskazniki!E82)</f>
        <v/>
      </c>
      <c r="EZ83" s="6">
        <f>IF([14]Wskazniki!H82=0,".",[14]Wskazniki!H82)</f>
        <v>105.7</v>
      </c>
      <c r="FA83" s="22" t="str">
        <f>IF([14]Wskazniki!I82=0,"",[14]Wskazniki!I82)</f>
        <v/>
      </c>
      <c r="FB83" s="21">
        <f>IF([14]Wskazniki!BB82=0,".",[14]Wskazniki!BB82)</f>
        <v>87.5</v>
      </c>
      <c r="FC83" s="22" t="str">
        <f>IF([14]Wskazniki!BC82=0,"",[14]Wskazniki!BC82)</f>
        <v/>
      </c>
      <c r="FD83" s="6">
        <f>IF([14]Wskazniki!BD82=0,".",[14]Wskazniki!BD82)</f>
        <v>102</v>
      </c>
      <c r="FE83" s="22" t="str">
        <f>IF([14]Wskazniki!BE82=0,"",[14]Wskazniki!BE82)</f>
        <v/>
      </c>
      <c r="FF83" s="21">
        <f>IF([15]Miesieczne!B82=0,".",[15]Miesieczne!B82)</f>
        <v>73.3</v>
      </c>
      <c r="FG83" s="22" t="str">
        <f>IF([15]Miesieczne!C82=0,"",[15]Miesieczne!C82)</f>
        <v/>
      </c>
      <c r="FH83" s="6">
        <f>IF([16]A!B82=0,".",[16]A!B82)</f>
        <v>105.9</v>
      </c>
      <c r="FI83" s="22" t="str">
        <f>IF([16]A!C82=0,"",[16]A!C82)</f>
        <v/>
      </c>
      <c r="FJ83" s="21">
        <f>IF([16]A!D82=0,".",[16]A!D82)</f>
        <v>88.1</v>
      </c>
      <c r="FK83" s="22" t="str">
        <f>IF([16]A!E82=0,"",[16]A!E82)</f>
        <v/>
      </c>
      <c r="FL83" s="6">
        <f>IF([16]A!H82=0,".",[16]A!H82)</f>
        <v>108.3</v>
      </c>
      <c r="FM83" s="22" t="str">
        <f>IF([16]A!I82=0,"",[16]A!I82)</f>
        <v/>
      </c>
      <c r="FN83" s="21">
        <f>IF([16]A!BB82=0,".",[16]A!BB82)</f>
        <v>89.9</v>
      </c>
      <c r="FO83" s="95" t="str">
        <f>IF([16]A!BC82=0,"",[16]A!BC82)</f>
        <v/>
      </c>
      <c r="FP83" s="6">
        <f>IF([16]A!BD82=0,".",[16]A!BD82)</f>
        <v>104.3</v>
      </c>
      <c r="FQ83" s="22" t="str">
        <f>IF([16]A!BE82=0,"",[16]A!BE82)</f>
        <v/>
      </c>
      <c r="FR83" s="21">
        <f>IF([15]A!B82=0,".",[15]A!B82)</f>
        <v>85.1</v>
      </c>
      <c r="FS83" s="22" t="str">
        <f>IF([15]A!C82=0,"",[15]A!C82)</f>
        <v/>
      </c>
      <c r="FT83" s="6">
        <f>IF([16]B!B82=0,".",[16]B!B82)</f>
        <v>96.7</v>
      </c>
      <c r="FU83" s="22" t="str">
        <f>IF([16]B!C82=0,"",[16]B!C82)</f>
        <v/>
      </c>
      <c r="FV83" s="21">
        <f>IF([16]B!D82=0,".",[16]B!D82)</f>
        <v>97.3</v>
      </c>
      <c r="FW83" s="22" t="str">
        <f>IF([16]B!E82=0,"",[16]B!E82)</f>
        <v/>
      </c>
      <c r="FX83" s="6">
        <f>IF([16]B!H82=0,".",[16]B!H82)</f>
        <v>97.7</v>
      </c>
      <c r="FY83" s="22" t="str">
        <f>IF([16]B!I82=0,"",[16]B!I82)</f>
        <v/>
      </c>
      <c r="FZ83" s="21">
        <f>IF([16]B!BB82=0,".",[16]B!BB82)</f>
        <v>84.4</v>
      </c>
      <c r="GA83" s="22" t="str">
        <f>IF([16]B!BC82=0,"",[16]B!BC82)</f>
        <v/>
      </c>
      <c r="GB83" s="6">
        <f>IF([16]B!BD82=0,".",[16]B!BD82)</f>
        <v>98.4</v>
      </c>
      <c r="GC83" s="22" t="str">
        <f>IF([16]B!BE82=0,"",[16]B!BE82)</f>
        <v/>
      </c>
      <c r="GD83" s="21">
        <f>IF([15]B!B82=0,".",[15]B!B82)</f>
        <v>109.9</v>
      </c>
      <c r="GE83" s="22" t="str">
        <f>IF([15]B!C82=0,"",[15]B!C82)</f>
        <v/>
      </c>
      <c r="GF83" s="6">
        <f>IF([14]Miesieczne!B82=0,".",[14]Miesieczne!B82)</f>
        <v>103.6</v>
      </c>
      <c r="GG83" s="6" t="str">
        <f>IF([14]Miesieczne!C82=0,"",[14]Miesieczne!C82)</f>
        <v/>
      </c>
      <c r="GH83" s="21">
        <f>IF([14]Miesieczne!D82=0,".",[14]Miesieczne!D82)</f>
        <v>92.4</v>
      </c>
      <c r="GI83" s="22" t="str">
        <f>IF([14]Miesieczne!E82=0,"",[14]Miesieczne!E82)</f>
        <v/>
      </c>
      <c r="GJ83" s="6">
        <f>IF([14]Miesieczne!F82=0,".",[14]Miesieczne!F82)</f>
        <v>104.7</v>
      </c>
      <c r="GK83" s="6" t="str">
        <f>IF([14]Miesieczne!G82=0,"",[14]Miesieczne!G82)</f>
        <v/>
      </c>
      <c r="GL83" s="21">
        <f>IF([14]Miesieczne!H82=0,".",[14]Miesieczne!H82)</f>
        <v>90.3</v>
      </c>
      <c r="GM83" s="22" t="str">
        <f>IF([14]Miesieczne!I82=0,"",[14]Miesieczne!I82)</f>
        <v/>
      </c>
      <c r="GN83" s="6">
        <f>IF([14]Miesieczne!J82=0,".",[14]Miesieczne!J82)</f>
        <v>103.2</v>
      </c>
      <c r="GO83" s="6" t="str">
        <f>IF([14]Miesieczne!K82=0,"",[14]Miesieczne!K82)</f>
        <v/>
      </c>
      <c r="GP83" s="21">
        <f>IF([15]Miesieczne!D82=0,".",[15]Miesieczne!D82)</f>
        <v>87.5</v>
      </c>
      <c r="GQ83" s="22" t="str">
        <f>IF([15]Miesieczne!E82=0,"",[15]Miesieczne!E82)</f>
        <v/>
      </c>
      <c r="GR83" s="6">
        <f>IF([16]Miesieczne!B82=0,".",[16]Miesieczne!B82)</f>
        <v>105.8</v>
      </c>
      <c r="GS83" s="6" t="str">
        <f>IF([16]Miesieczne!C82=0,"",[16]Miesieczne!C82)</f>
        <v/>
      </c>
      <c r="GT83" s="21">
        <f>IF([16]Miesieczne!D82=0,".",[16]Miesieczne!D82)</f>
        <v>88.2</v>
      </c>
      <c r="GU83" s="22" t="str">
        <f>IF([16]Miesieczne!E82=0,"",[16]Miesieczne!E82)</f>
        <v/>
      </c>
      <c r="GV83" s="6">
        <f>IF([16]Miesieczne!F82=0,".",[16]Miesieczne!F82)</f>
        <v>107.4</v>
      </c>
      <c r="GW83" s="6" t="str">
        <f>IF([16]Miesieczne!G82=0,"",[16]Miesieczne!G82)</f>
        <v/>
      </c>
      <c r="GX83" s="21">
        <f>IF([16]Miesieczne!H82=0,".",[16]Miesieczne!H82)</f>
        <v>90.1</v>
      </c>
      <c r="GY83" s="22" t="str">
        <f>IF([16]Miesieczne!I82=0,"",[16]Miesieczne!I82)</f>
        <v/>
      </c>
      <c r="GZ83" s="6">
        <f>IF([16]Miesieczne!J82=0,".",[16]Miesieczne!J82)</f>
        <v>103.9</v>
      </c>
      <c r="HA83" s="6" t="str">
        <f>IF([16]Miesieczne!K82=0,"",[16]Miesieczne!K82)</f>
        <v/>
      </c>
      <c r="HB83" s="21">
        <f>IF([15]Miesieczne!F82=0,".",[15]Miesieczne!F82)</f>
        <v>84.2</v>
      </c>
      <c r="HC83" s="22" t="str">
        <f>IF([15]Miesieczne!G82=0,"",[15]Miesieczne!G82)</f>
        <v/>
      </c>
      <c r="HD83" s="6">
        <f>IF([16]Miesieczne!L82=0,".",[16]Miesieczne!L82)</f>
        <v>102.9</v>
      </c>
      <c r="HE83" s="22" t="str">
        <f>IF([16]Miesieczne!M82=0,"",[16]Miesieczne!M82)</f>
        <v/>
      </c>
      <c r="HF83" s="6">
        <f>IF([16]Miesieczne!N82=0,".",[16]Miesieczne!N82)</f>
        <v>100.2</v>
      </c>
      <c r="HG83" s="6" t="str">
        <f>IF([16]Miesieczne!O82=0,"",[16]Miesieczne!O82)</f>
        <v/>
      </c>
      <c r="HH83" s="21">
        <f>IF([16]Miesieczne!P82=0,".",[16]Miesieczne!P82)</f>
        <v>102.3</v>
      </c>
      <c r="HI83" s="22" t="str">
        <f>IF([16]Miesieczne!Q82=0,"",[16]Miesieczne!Q82)</f>
        <v/>
      </c>
      <c r="HJ83" s="6">
        <f>IF([16]Miesieczne!R82=0,".",[16]Miesieczne!R82)</f>
        <v>97.5</v>
      </c>
      <c r="HK83" s="22" t="str">
        <f>IF([16]Miesieczne!S82=0,"",[16]Miesieczne!S82)</f>
        <v/>
      </c>
      <c r="HL83" s="6">
        <f>IF([16]Miesieczne!T82=0,".",[16]Miesieczne!T82)</f>
        <v>98.9</v>
      </c>
      <c r="HM83" s="22" t="str">
        <f>IF([16]Miesieczne!U82=0,"",[16]Miesieczne!U82)</f>
        <v/>
      </c>
      <c r="HN83" s="6">
        <f>IF([15]Miesieczne!H82=0,".",[15]Miesieczne!H82)</f>
        <v>102.9</v>
      </c>
      <c r="HO83" s="6" t="str">
        <f>IF([15]Miesieczne!I82=0,"",[15]Miesieczne!I82)</f>
        <v/>
      </c>
      <c r="HP83" s="21">
        <f>IF([16]Miesieczne!V82=0,".",[16]Miesieczne!V82)</f>
        <v>127</v>
      </c>
      <c r="HQ83" s="22" t="str">
        <f>IF([16]Miesieczne!W82=0,"",[16]Miesieczne!W82)</f>
        <v/>
      </c>
      <c r="HR83" s="6">
        <f>IF([16]Miesieczne!X82=0,".",[16]Miesieczne!X82)</f>
        <v>129.5</v>
      </c>
      <c r="HS83" s="6" t="str">
        <f>IF([16]Miesieczne!Y82=0,"",[16]Miesieczne!Y82)</f>
        <v/>
      </c>
      <c r="HT83" s="21">
        <f>IF([16]Miesieczne!Z82=0,".",[16]Miesieczne!Z82)</f>
        <v>97.7</v>
      </c>
      <c r="HU83" s="22" t="str">
        <f>IF([16]Miesieczne!AA82=0,"",[16]Miesieczne!AA82)</f>
        <v/>
      </c>
      <c r="HV83" s="6">
        <f>IF([16]Miesieczne!AB82=0,".",[16]Miesieczne!AB82)</f>
        <v>127.8</v>
      </c>
      <c r="HW83" s="6" t="str">
        <f>IF([16]Miesieczne!AC82=0,"",[16]Miesieczne!AC82)</f>
        <v/>
      </c>
      <c r="HX83" s="21">
        <f>IF([16]Miesieczne!AD82=0,".",[16]Miesieczne!AD82)</f>
        <v>132.30000000000001</v>
      </c>
      <c r="HY83" s="22" t="str">
        <f>IF([16]Miesieczne!AE82=0,"",[16]Miesieczne!AE82)</f>
        <v/>
      </c>
      <c r="HZ83" s="6">
        <f>IF([16]Miesieczne!AF82=0,".",[16]Miesieczne!AF82)</f>
        <v>95.1</v>
      </c>
      <c r="IA83" s="6" t="str">
        <f>IF([16]Miesieczne!AG82=0,"",[16]Miesieczne!AG82)</f>
        <v/>
      </c>
      <c r="IB83" s="19">
        <f>IF([17]Miesieczne!B82=0,".",[17]Miesieczne!B82)</f>
        <v>5255</v>
      </c>
      <c r="IC83" s="58" t="str">
        <f>IF([17]Miesieczne!C82=0,"",[17]Miesieczne!C82)</f>
        <v/>
      </c>
      <c r="ID83" s="3">
        <f>IF([17]Miesieczne!D82=0,".",[17]Miesieczne!D82)</f>
        <v>764</v>
      </c>
      <c r="IE83" s="3" t="str">
        <f>IF([17]Miesieczne!E82=0,"",[17]Miesieczne!E82)</f>
        <v/>
      </c>
      <c r="IF83" s="19">
        <f>IF([18]Miesieczne!B82=0,".",[18]Miesieczne!B82)</f>
        <v>13088</v>
      </c>
      <c r="IG83" s="58" t="str">
        <f>IF([18]Miesieczne!C82=0,"",[18]Miesieczne!C82)</f>
        <v/>
      </c>
      <c r="IH83" s="3">
        <v>1683</v>
      </c>
      <c r="II83" s="3"/>
      <c r="IJ83" s="19">
        <f>IF([19]Wartosci_miesieczne!B82=0,".",[19]Wartosci_miesieczne!B82)</f>
        <v>13711</v>
      </c>
      <c r="IK83" s="22" t="str">
        <f>IF([19]Wartosci_miesieczne!C82=0,"",[19]Wartosci_miesieczne!C82)</f>
        <v/>
      </c>
      <c r="IL83" s="6">
        <f>IF(ROUND([20]Wartosci!B82/1000,1)=0,".",ROUND([20]Wartosci!B82/1000,1))</f>
        <v>40.9</v>
      </c>
      <c r="IM83" s="22" t="str">
        <f>IF([20]Wartosci!C82=0,"",[20]Wartosci!C82)</f>
        <v/>
      </c>
      <c r="IN83" s="21">
        <f>IF([21]Miesieczne!B82=0,".",[21]Miesieczne!B82)</f>
        <v>105.4</v>
      </c>
      <c r="IO83" s="22" t="str">
        <f>IF([21]Miesieczne!C82=0,"",[21]Miesieczne!C82)</f>
        <v/>
      </c>
      <c r="IP83" s="6">
        <f>IF([21]Miesieczne!D82=0,".",[21]Miesieczne!D82)</f>
        <v>105.2</v>
      </c>
      <c r="IQ83" s="6" t="str">
        <f>IF([21]Miesieczne!E82=0,"",[21]Miesieczne!E82)</f>
        <v/>
      </c>
      <c r="IR83" s="21">
        <f>IF([21]Miesieczne!F82=0,".",[21]Miesieczne!F82)</f>
        <v>105.1</v>
      </c>
      <c r="IS83" s="22" t="str">
        <f>IF([21]Miesieczne!G82=0,"",[21]Miesieczne!G82)</f>
        <v/>
      </c>
      <c r="IT83" s="6">
        <f>IF([21]Miesieczne!H82=0,".",[21]Miesieczne!H82)</f>
        <v>103.9</v>
      </c>
      <c r="IU83" s="6" t="str">
        <f>IF([21]Miesieczne!I82=0,"",[21]Miesieczne!I82)</f>
        <v/>
      </c>
      <c r="IV83" s="21">
        <f>IF([21]Ceny_stale_A!B82=0,".",[21]Ceny_stale_A!B82)</f>
        <v>105.5</v>
      </c>
      <c r="IW83" s="95" t="str">
        <f>IF([21]Ceny_stale_A!C82=0,"",[21]Ceny_stale_A!C82)</f>
        <v/>
      </c>
      <c r="IX83" s="6">
        <f>IF([21]Ceny_stale_B!B22=0,".",[21]Ceny_stale_B!B22)</f>
        <v>99.7</v>
      </c>
      <c r="IY83" s="6" t="str">
        <f>IF([21]Ceny_stale_B!C22=0,"",[21]Ceny_stale_B!C22)</f>
        <v/>
      </c>
      <c r="IZ83" s="21">
        <f>IF([21]Miesieczne!J82=0,".",[21]Miesieczne!J82)</f>
        <v>103.9</v>
      </c>
      <c r="JA83" s="22" t="str">
        <f>IF([21]Miesieczne!K82=0,"",[21]Miesieczne!K82)</f>
        <v/>
      </c>
      <c r="JB83" s="6">
        <f>IF([21]Miesieczne!L82=0,".",[21]Miesieczne!L82)</f>
        <v>102.1</v>
      </c>
      <c r="JC83" s="6" t="str">
        <f>IF([21]Miesieczne!M82=0,"",[21]Miesieczne!M82)</f>
        <v/>
      </c>
      <c r="JD83" s="21">
        <f>IF([22]Miesieczne!D82=0,".",[22]Miesieczne!D82)</f>
        <v>67421.7</v>
      </c>
      <c r="JE83" s="22" t="str">
        <f>IF([22]Miesieczne!E82=0,"",[22]Miesieczne!E82)</f>
        <v/>
      </c>
      <c r="JF83" s="6">
        <f>IF([22]Miesieczne!F82=0,".",[22]Miesieczne!F82)</f>
        <v>65315.6</v>
      </c>
      <c r="JG83" s="6" t="str">
        <f>IF([22]Miesieczne!G82=0,"",[22]Miesieczne!G82)</f>
        <v/>
      </c>
      <c r="JH83" s="21">
        <f>IF([22]Miesieczne!H82=0,".",[22]Miesieczne!H82)</f>
        <v>2106.1</v>
      </c>
      <c r="JI83" s="22" t="str">
        <f>IF([22]Miesieczne!I82=0,"",[22]Miesieczne!I82)</f>
        <v/>
      </c>
      <c r="JJ83" s="6">
        <f>IF([22]Miesieczne!J82=0,".",[22]Miesieczne!J82)</f>
        <v>112.3</v>
      </c>
      <c r="JK83" s="6" t="str">
        <f>IF([22]Miesieczne!K82=0,"",[22]Miesieczne!K82)</f>
        <v/>
      </c>
      <c r="JL83" s="21">
        <f>IF([22]Miesieczne!L82=0,".",[22]Miesieczne!L82)</f>
        <v>100.2</v>
      </c>
      <c r="JM83" s="22" t="str">
        <f>IF([22]Miesieczne!M82=0,"",[22]Miesieczne!M82)</f>
        <v/>
      </c>
      <c r="JN83" s="6">
        <f>IF([22]Miesieczne!N82=0,".",[22]Miesieczne!N82)</f>
        <v>112</v>
      </c>
      <c r="JO83" s="6" t="str">
        <f>IF([22]Miesieczne!O82=0,"",[22]Miesieczne!O82)</f>
        <v/>
      </c>
      <c r="JP83" s="21">
        <f>IF([22]Miesieczne!P82=0,".",[22]Miesieczne!P82)</f>
        <v>101.2</v>
      </c>
      <c r="JQ83" s="6" t="str">
        <f>IF([22]Miesieczne!Q82=0,"",[22]Miesieczne!Q82)</f>
        <v/>
      </c>
      <c r="JR83" s="6"/>
      <c r="JS83" s="25"/>
      <c r="JT83" s="25"/>
    </row>
    <row r="84" spans="1:280" s="4" customFormat="1" ht="15" customHeight="1" x14ac:dyDescent="0.2">
      <c r="A84" s="110" t="s">
        <v>305</v>
      </c>
      <c r="B84" s="19">
        <f>IF([1]Wartosci!B83=0,".",[1]Wartosci!B83)</f>
        <v>38425</v>
      </c>
      <c r="C84" s="58" t="str">
        <f>IF([1]Wartosci!C83=0,"",[1]Wartosci!C83)</f>
        <v/>
      </c>
      <c r="D84" s="19">
        <f>IF([2]Wartosci!B83=0,".",[2]Wartosci!B83)</f>
        <v>5734</v>
      </c>
      <c r="E84" s="58" t="str">
        <f>IF([2]Wartosci!C83=0,"",[2]Wartosci!C83)</f>
        <v/>
      </c>
      <c r="F84" s="63">
        <f>IF([2]Miesieczne_I!B83=0,".",[2]Miesieczne_I!B83)</f>
        <v>102.4</v>
      </c>
      <c r="G84" s="63" t="str">
        <f>IF([2]Miesieczne_I!C83=0,"",[2]Miesieczne_I!C83)</f>
        <v/>
      </c>
      <c r="H84" s="21">
        <f>IF([2]A!B83=0,".",[2]A!B83)</f>
        <v>102.8</v>
      </c>
      <c r="I84" s="22" t="str">
        <f>IF([2]A!C83=0,"",[2]A!C83)</f>
        <v/>
      </c>
      <c r="J84" s="21">
        <f>IF([2]B!B83=0,".",[2]B!B83)</f>
        <v>100.1</v>
      </c>
      <c r="K84" s="22" t="str">
        <f>IF([2]B!C83=0,"",[2]B!C83)</f>
        <v/>
      </c>
      <c r="L84" s="21">
        <f>IF([3]Wartosci!T83=0,".",[3]Wartosci!T83)</f>
        <v>9.1</v>
      </c>
      <c r="M84" s="22" t="str">
        <f>IF([3]Wartosci!U83=0,"",[3]Wartosci!U83)</f>
        <v/>
      </c>
      <c r="N84" s="24">
        <f>IF([4]Wartosci!B83=0,".",[4]Wartosci!B83)</f>
        <v>4166.28</v>
      </c>
      <c r="O84" s="57" t="str">
        <f>IF([4]Wartosci!C83=0,"",[4]Wartosci!C83)</f>
        <v/>
      </c>
      <c r="P84" s="21">
        <f>IF([4]A!B83=0,".",[4]A!B83)</f>
        <v>104.1</v>
      </c>
      <c r="Q84" s="22" t="str">
        <f>IF([4]A!C83=0,"",[4]A!C83)</f>
        <v/>
      </c>
      <c r="R84" s="21">
        <f>IF([4]B!B83=0,".",[4]B!B83)</f>
        <v>96.6</v>
      </c>
      <c r="S84" s="22" t="str">
        <f>IF([4]B!C83=0,"",[4]B!C83)</f>
        <v/>
      </c>
      <c r="T84" s="63">
        <f>IF([4]Miesieczne!B83=0,".",[4]Miesieczne!B83)</f>
        <v>101.7</v>
      </c>
      <c r="U84" s="63" t="str">
        <f>IF([4]Miesieczne!C83=0,"",[4]Miesieczne!C83)</f>
        <v/>
      </c>
      <c r="V84" s="66">
        <f>IF([4]Miesieczne!D83=0,".",[4]Miesieczne!D83)</f>
        <v>105.2</v>
      </c>
      <c r="W84" s="67" t="str">
        <f>IF([4]Miesieczne!E83=0,"",[4]Miesieczne!E83)</f>
        <v/>
      </c>
      <c r="X84" s="63">
        <f>IF([4]Miesieczne!F83=0,".",[4]Miesieczne!F83)</f>
        <v>96.5</v>
      </c>
      <c r="Y84" s="63" t="str">
        <f>IF([4]Miesieczne!G83=0,"",[4]Miesieczne!G83)</f>
        <v/>
      </c>
      <c r="Z84" s="24">
        <f>IF([5]Wartosci!X83=0,".",[5]Wartosci!X83)</f>
        <v>2084.94</v>
      </c>
      <c r="AA84" s="57" t="str">
        <f>IF([5]Wartosci!Y83=0,"",[5]Wartosci!Y83)</f>
        <v/>
      </c>
      <c r="AB84" s="21">
        <f>IF([5]A!X83=0,".",[5]A!X83)</f>
        <v>101.6</v>
      </c>
      <c r="AC84" s="22" t="str">
        <f>IF([5]A!Y83=0,"",[5]A!Y83)</f>
        <v/>
      </c>
      <c r="AD84" s="21">
        <f>IF([5]B!X83=0,".",[5]B!X83)</f>
        <v>100</v>
      </c>
      <c r="AE84" s="22" t="str">
        <f>IF([5]B!Y83=0,"",[5]B!Y83)</f>
        <v/>
      </c>
      <c r="AF84" s="64">
        <f>IF([5]Miesieczne!B83=0,".",[5]Miesieczne!B83)</f>
        <v>101.9</v>
      </c>
      <c r="AG84" s="64" t="str">
        <f>IF([5]Miesieczne!C83=0,"",[5]Miesieczne!C83)</f>
        <v/>
      </c>
      <c r="AH84" s="66">
        <f>IF([5]Miesieczne!D83=0,".",[5]Miesieczne!D83)</f>
        <v>102.3</v>
      </c>
      <c r="AI84" s="67" t="str">
        <f>IF([5]Miesieczne!E83=0,"",[5]Miesieczne!E83)</f>
        <v/>
      </c>
      <c r="AJ84" s="64">
        <f>IF([5]Miesieczne!F83=0,".",[5]Miesieczne!F83)</f>
        <v>99.8</v>
      </c>
      <c r="AK84" s="64" t="str">
        <f>IF([5]Miesieczne!G83=0,"",[5]Miesieczne!G83)</f>
        <v/>
      </c>
      <c r="AL84" s="24">
        <f>IF([5]Wartosci!AH83=0,".",[5]Wartosci!AH83)</f>
        <v>1178.48</v>
      </c>
      <c r="AM84" s="57" t="str">
        <f>IF([5]Wartosci!AI83=0,"",[5]Wartosci!AI83)</f>
        <v/>
      </c>
      <c r="AN84" s="21">
        <f>IF([5]A!AH83=0,".",[5]A!AH83)</f>
        <v>98.6</v>
      </c>
      <c r="AO84" s="22" t="str">
        <f>IF([5]A!AI83=0,"",[5]A!AI83)</f>
        <v/>
      </c>
      <c r="AP84" s="21">
        <f>IF([5]B!AH83=0,".",[5]B!AH83)</f>
        <v>98.4</v>
      </c>
      <c r="AQ84" s="22" t="str">
        <f>IF([5]B!AI83=0,"",[5]B!AI83)</f>
        <v/>
      </c>
      <c r="AR84" s="21">
        <f>IF([5]Miesieczne!H83=0,".",[5]Miesieczne!H83)</f>
        <v>100.2</v>
      </c>
      <c r="AS84" s="22" t="str">
        <f>IF([5]Miesieczne!I83=0,"",[5]Miesieczne!I83)</f>
        <v/>
      </c>
      <c r="AT84" s="21">
        <f>IF([5]Miesieczne!J83=0,".",[5]Miesieczne!J83)</f>
        <v>99.3</v>
      </c>
      <c r="AU84" s="22" t="str">
        <f>IF([5]Miesieczne!K83=0,"",[5]Miesieczne!K83)</f>
        <v/>
      </c>
      <c r="AV84" s="21">
        <f>IF([5]Miesieczne!L83=0,".",[5]Miesieczne!L83)</f>
        <v>98.2</v>
      </c>
      <c r="AW84" s="22" t="str">
        <f>IF([5]Miesieczne!M83=0,"",[5]Miesieczne!M83)</f>
        <v/>
      </c>
      <c r="AX84" s="21">
        <f>IF([6]Miesieczne!B83=0,".",[6]Miesieczne!B83)</f>
        <v>728.6</v>
      </c>
      <c r="AY84" s="22" t="str">
        <f>IF([6]Miesieczne!C83=0,"",[6]Miesieczne!C83)</f>
        <v/>
      </c>
      <c r="AZ84" s="21">
        <f>IF([6]Miesieczne!D83=0,".",[6]Miesieczne!D83)</f>
        <v>1180.5999999999999</v>
      </c>
      <c r="BA84" s="22" t="str">
        <f>IF([6]Miesieczne!E83=0,"",[6]Miesieczne!E83)</f>
        <v/>
      </c>
      <c r="BB84" s="21">
        <f>IF([6]Miesieczne!F83=0,".",[6]Miesieczne!F83)</f>
        <v>1189.4000000000001</v>
      </c>
      <c r="BC84" s="22" t="str">
        <f>IF([6]Miesieczne!G83=0,"",[6]Miesieczne!G83)</f>
        <v/>
      </c>
      <c r="BD84" s="21">
        <f>IF([7]Miesieczne!B83=0,".",[7]Miesieczne!B83)</f>
        <v>1105.9000000000001</v>
      </c>
      <c r="BE84" s="22" t="str">
        <f>IF([7]Miesieczne!C83=0,"",[7]Miesieczne!C83)</f>
        <v/>
      </c>
      <c r="BF84" s="21">
        <f>IF([7]Miesieczne!D83=0,".",[7]Miesieczne!D83)</f>
        <v>209.2</v>
      </c>
      <c r="BG84" s="22" t="str">
        <f>IF([7]Miesieczne!E83=0,"",[7]Miesieczne!E83)</f>
        <v/>
      </c>
      <c r="BH84" s="24">
        <f>IF([7]Miesieczne!F83=0,".",[7]Miesieczne!F83)</f>
        <v>1.5</v>
      </c>
      <c r="BI84" s="57" t="str">
        <f>IF([7]Miesieczne!G83=0,"",[7]Miesieczne!G83)</f>
        <v/>
      </c>
      <c r="BJ84" s="24">
        <f>IF([7]Miesieczne!H83=0,".",[7]Miesieczne!H83)</f>
        <v>2.5</v>
      </c>
      <c r="BK84" s="57" t="str">
        <f>IF([7]Miesieczne!I83=0,"",[7]Miesieczne!I83)</f>
        <v/>
      </c>
      <c r="BL84" s="24">
        <f>IF([7]Miesieczne!J83=0,".",[7]Miesieczne!J83)</f>
        <v>0.5</v>
      </c>
      <c r="BM84" s="57" t="str">
        <f>IF([7]Miesieczne!K83=0,"",[7]Miesieczne!K83)</f>
        <v/>
      </c>
      <c r="BN84" s="24">
        <f>IF([7]Miesieczne!L83=0,".",[7]Miesieczne!L83)</f>
        <v>1.75</v>
      </c>
      <c r="BO84" s="57" t="str">
        <f>IF([7]Miesieczne!M83=0,"",[7]Miesieczne!M83)</f>
        <v/>
      </c>
      <c r="BP84" s="21">
        <f>IF([7]Miesieczne!N83=0,".",[7]Miesieczne!N83)</f>
        <v>0.5</v>
      </c>
      <c r="BQ84" s="22" t="str">
        <f>IF([7]Miesieczne!O83=0,"",[7]Miesieczne!O83)</f>
        <v/>
      </c>
      <c r="BR84" s="21">
        <f>IF([7]Miesieczne!P83=0,".",[7]Miesieczne!P83)</f>
        <v>1.6</v>
      </c>
      <c r="BS84" s="22" t="str">
        <f>IF([7]Miesieczne!Q83=0,"",[7]Miesieczne!Q83)</f>
        <v/>
      </c>
      <c r="BT84" s="21">
        <f>IF([7]Miesieczne!R83=0,".",[7]Miesieczne!R83)</f>
        <v>0.6</v>
      </c>
      <c r="BU84" s="22" t="str">
        <f>IF([7]Miesieczne!S83=0,"",[7]Miesieczne!S83)</f>
        <v/>
      </c>
      <c r="BV84" s="21">
        <f>IF([7]Miesieczne!T83=0,".",[7]Miesieczne!T83)</f>
        <v>1.5</v>
      </c>
      <c r="BW84" s="22" t="str">
        <f>IF([7]Miesieczne!U83=0,"",[7]Miesieczne!U83)</f>
        <v/>
      </c>
      <c r="BX84" s="21">
        <f>IF([8]Wartosci!B83=0,".",[8]Wartosci!B83)</f>
        <v>7.6</v>
      </c>
      <c r="BY84" s="22" t="str">
        <f>IF([8]Wartosci!C83=0,"",[8]Wartosci!C83)</f>
        <v/>
      </c>
      <c r="BZ84" s="21">
        <f>IF([9]A!B83=0,".",[9]A!B83)</f>
        <v>96.6</v>
      </c>
      <c r="CA84" s="22" t="str">
        <f>IF([9]A!C83=0,"",[9]A!C83)</f>
        <v/>
      </c>
      <c r="CB84" s="21">
        <f>IF([9]B!B83=0,".",[9]B!B83)</f>
        <v>100.3</v>
      </c>
      <c r="CC84" s="22" t="str">
        <f>IF([9]B!C83=0,"",[9]B!C83)</f>
        <v/>
      </c>
      <c r="CD84" s="21">
        <f>IF([9]A!D83=0,".",[9]A!D83)</f>
        <v>108.2</v>
      </c>
      <c r="CE84" s="22" t="str">
        <f>IF([9]A!E83=0,"",[9]A!E83)</f>
        <v/>
      </c>
      <c r="CF84" s="21">
        <f>IF([9]B!D83=0,".",[9]B!D83)</f>
        <v>99</v>
      </c>
      <c r="CG84" s="22" t="str">
        <f>IF([9]B!E83=0,"",[9]B!E83)</f>
        <v/>
      </c>
      <c r="CH84" s="21">
        <f>IF([9]A!N83=0,".",[9]A!N83)</f>
        <v>99.4</v>
      </c>
      <c r="CI84" s="22" t="str">
        <f>IF([9]A!O83=0,"",[9]A!O83)</f>
        <v/>
      </c>
      <c r="CJ84" s="21">
        <f>IF([9]B!N83=0,".",[9]B!N83)</f>
        <v>102.7</v>
      </c>
      <c r="CK84" s="22" t="str">
        <f>IF([9]B!O83=0,"",[9]B!O83)</f>
        <v/>
      </c>
      <c r="CL84" s="21">
        <f>IF([9]A!P83=0,".",[9]A!P83)</f>
        <v>106.3</v>
      </c>
      <c r="CM84" s="22" t="str">
        <f>IF([9]A!Q83=0,"",[9]A!Q83)</f>
        <v/>
      </c>
      <c r="CN84" s="21">
        <f>IF([9]B!P83=0,".",[9]B!P83)</f>
        <v>109.6</v>
      </c>
      <c r="CO84" s="22" t="str">
        <f>IF([9]B!Q83=0,"",[9]B!Q83)</f>
        <v/>
      </c>
      <c r="CP84" s="21">
        <f>IF([10]A!B83=0,".",[10]A!B83)</f>
        <v>99.6</v>
      </c>
      <c r="CQ84" s="22" t="str">
        <f>IF([10]A!C83=0,"",[10]A!C83)</f>
        <v/>
      </c>
      <c r="CR84" s="21">
        <f>IF([10]B!B83=0,".",[10]B!B83)</f>
        <v>101.2</v>
      </c>
      <c r="CS84" s="22" t="str">
        <f>IF([10]B!C83=0,"",[10]B!C83)</f>
        <v/>
      </c>
      <c r="CT84" s="21">
        <f>IF([10]C_miesieczne!B83=0,".",[10]C_miesieczne!B83)</f>
        <v>100.3</v>
      </c>
      <c r="CU84" s="22" t="str">
        <f>IF([10]C_miesieczne!C83=0,"",[10]C_miesieczne!C83)</f>
        <v/>
      </c>
      <c r="CV84" s="21">
        <f>IF([10]A!D83=0,".",[10]A!D83)</f>
        <v>92.3</v>
      </c>
      <c r="CW84" s="22" t="str">
        <f>IF([10]A!E83=0,"",[10]A!E83)</f>
        <v/>
      </c>
      <c r="CX84" s="21">
        <f>IF([10]B!D83=0,".",[10]B!D83)</f>
        <v>100.2</v>
      </c>
      <c r="CY84" s="22" t="str">
        <f>IF([10]B!E83=0,"",[10]B!E83)</f>
        <v/>
      </c>
      <c r="CZ84" s="21">
        <f>IF([10]C_miesieczne!D83=0,".",[10]C_miesieczne!D83)</f>
        <v>97.2</v>
      </c>
      <c r="DA84" s="22" t="str">
        <f>IF([10]C_miesieczne!E83=0,"",[10]C_miesieczne!E83)</f>
        <v/>
      </c>
      <c r="DB84" s="21">
        <f>IF([10]A!H83=0,".",[10]A!H83)</f>
        <v>100.2</v>
      </c>
      <c r="DC84" s="22" t="str">
        <f>IF([10]A!I83=0,"",[10]A!I83)</f>
        <v/>
      </c>
      <c r="DD84" s="21">
        <f>IF([10]B!H83=0,".",[10]B!H83)</f>
        <v>101.3</v>
      </c>
      <c r="DE84" s="22" t="str">
        <f>IF([10]B!I83=0,"",[10]B!I83)</f>
        <v/>
      </c>
      <c r="DF84" s="21">
        <f>IF([10]C_miesieczne!F83=0,".",[10]C_miesieczne!F83)</f>
        <v>100.6</v>
      </c>
      <c r="DG84" s="22" t="str">
        <f>IF([10]C_miesieczne!G83=0,"",[10]C_miesieczne!G83)</f>
        <v/>
      </c>
      <c r="DH84" s="21">
        <f>IF([10]A!BB83=0,".",[10]A!BB83)</f>
        <v>97.1</v>
      </c>
      <c r="DI84" s="22" t="str">
        <f>IF([10]A!BC83=0,"",[10]A!BC83)</f>
        <v/>
      </c>
      <c r="DJ84" s="21">
        <f>IF([10]B!BB83=0,".",[10]B!BB83)</f>
        <v>100.2</v>
      </c>
      <c r="DK84" s="22" t="str">
        <f>IF([10]B!BC83=0,"",[10]B!BC83)</f>
        <v/>
      </c>
      <c r="DL84" s="21">
        <f>IF([10]C_miesieczne!H83=0,".",[10]C_miesieczne!H83)</f>
        <v>97.9</v>
      </c>
      <c r="DM84" s="22" t="str">
        <f>IF([10]C_miesieczne!I83=0,"",[10]C_miesieczne!I83)</f>
        <v/>
      </c>
      <c r="DN84" s="21">
        <f>IF([10]A!BD83=0,".",[10]A!BD83)</f>
        <v>100.9</v>
      </c>
      <c r="DO84" s="22" t="str">
        <f>IF([10]A!BE83=0,"",[10]A!BE83)</f>
        <v/>
      </c>
      <c r="DP84" s="21">
        <f>IF([10]B!BD83=0,".",[10]B!BD83)</f>
        <v>100.4</v>
      </c>
      <c r="DQ84" s="22" t="str">
        <f>IF([10]B!BE83=0,"",[10]B!BE83)</f>
        <v/>
      </c>
      <c r="DR84" s="21">
        <f>IF([10]C_miesieczne!J83=0,".",[10]C_miesieczne!J83)</f>
        <v>101.7</v>
      </c>
      <c r="DS84" s="22" t="str">
        <f>IF([10]C_miesieczne!K83=0,"",[10]C_miesieczne!K83)</f>
        <v/>
      </c>
      <c r="DT84" s="21">
        <f>IF([11]A_Prod_bud_mont!B83=0,".",[11]A_Prod_bud_mont!B83)</f>
        <v>99.4</v>
      </c>
      <c r="DU84" s="22" t="str">
        <f>IF([11]A_Prod_bud_mont!C83=0,"",[11]A_Prod_bud_mont!C83)</f>
        <v/>
      </c>
      <c r="DV84" s="21">
        <f>IF([11]B_Prod_bud_mont!B83=0,".",[11]B_Prod_bud_mont!B83)</f>
        <v>100</v>
      </c>
      <c r="DW84" s="22" t="str">
        <f>IF([11]B_Prod_bud_mont!C83=0,"",[11]B_Prod_bud_mont!C83)</f>
        <v/>
      </c>
      <c r="DX84" s="21">
        <f>IF([11]Miesieczne!B83=0,".",[11]Miesieczne!B83)</f>
        <v>99.7</v>
      </c>
      <c r="DY84" s="22" t="str">
        <f>IF([11]Miesieczne!C83=0,"",[11]Miesieczne!C83)</f>
        <v/>
      </c>
      <c r="DZ84" s="21">
        <f>IF([12]A!B83=0,".",[12]A!B83)</f>
        <v>99.1</v>
      </c>
      <c r="EA84" s="22" t="str">
        <f>IF([12]A!C83=0,"",[12]A!C83)</f>
        <v/>
      </c>
      <c r="EB84" s="21">
        <f>IF([12]B!B83=0,".",[12]B!B83)</f>
        <v>100.1</v>
      </c>
      <c r="EC84" s="22" t="str">
        <f>IF([12]B!C83=0,"",[12]B!C83)</f>
        <v/>
      </c>
      <c r="ED84" s="21">
        <f>IF([12]C!B83=0,".",[12]C!B83)</f>
        <v>99.9</v>
      </c>
      <c r="EE84" s="22" t="str">
        <f>IF([12]C!C83=0,"",[12]C!C83)</f>
        <v/>
      </c>
      <c r="EF84" s="21">
        <f>IF([13]Miesieczne!B83=0,".",[13]Miesieczne!B83)</f>
        <v>101</v>
      </c>
      <c r="EG84" s="6" t="str">
        <f>IF([13]Miesieczne!C83=0,"",[13]Miesieczne!C83)</f>
        <v/>
      </c>
      <c r="EH84" s="21">
        <f>IF([13]Miesieczne!D83=0,".",[13]Miesieczne!D83)</f>
        <v>100.2</v>
      </c>
      <c r="EI84" s="22" t="str">
        <f>IF([13]Miesieczne!E83=0,"",[13]Miesieczne!E83)</f>
        <v/>
      </c>
      <c r="EJ84" s="6">
        <f>IF([13]Miesieczne!F83=0,".",[13]Miesieczne!F83)</f>
        <v>99.7</v>
      </c>
      <c r="EK84" s="6" t="str">
        <f>IF([13]Miesieczne!G83=0,"",[13]Miesieczne!G83)</f>
        <v/>
      </c>
      <c r="EL84" s="21">
        <f>IF([13]Miesieczne!H83=0,".",[13]Miesieczne!H83)</f>
        <v>102</v>
      </c>
      <c r="EM84" s="22" t="str">
        <f>IF([13]Miesieczne!I83=0,"",[13]Miesieczne!I83)</f>
        <v/>
      </c>
      <c r="EN84" s="6">
        <f>IF([13]Miesieczne!J83=0,".",[13]Miesieczne!J83)</f>
        <v>101.3</v>
      </c>
      <c r="EO84" s="22" t="str">
        <f>IF([13]Miesieczne!K83=0,"",[13]Miesieczne!K83)</f>
        <v/>
      </c>
      <c r="EP84" s="13">
        <v>440.76</v>
      </c>
      <c r="EQ84" s="57"/>
      <c r="ER84" s="13">
        <v>389.91</v>
      </c>
      <c r="ES84" s="13"/>
      <c r="ET84" s="24">
        <v>398.74</v>
      </c>
      <c r="EU84" s="57"/>
      <c r="EV84" s="6">
        <f>IF([14]Wskazniki!B83=0,".",[14]Wskazniki!B83)</f>
        <v>99.4</v>
      </c>
      <c r="EW84" s="22" t="str">
        <f>IF([14]Wskazniki!C83=0,"",[14]Wskazniki!C83)</f>
        <v/>
      </c>
      <c r="EX84" s="21">
        <f>IF([14]Wskazniki!D83=0,".",[14]Wskazniki!D83)</f>
        <v>88.4</v>
      </c>
      <c r="EY84" s="22" t="str">
        <f>IF([14]Wskazniki!E83=0,"",[14]Wskazniki!E83)</f>
        <v/>
      </c>
      <c r="EZ84" s="6">
        <f>IF([14]Wskazniki!H83=0,".",[14]Wskazniki!H83)</f>
        <v>101.9</v>
      </c>
      <c r="FA84" s="22" t="str">
        <f>IF([14]Wskazniki!I83=0,"",[14]Wskazniki!I83)</f>
        <v/>
      </c>
      <c r="FB84" s="21">
        <f>IF([14]Wskazniki!BB83=0,".",[14]Wskazniki!BB83)</f>
        <v>77.400000000000006</v>
      </c>
      <c r="FC84" s="22" t="str">
        <f>IF([14]Wskazniki!BC83=0,"",[14]Wskazniki!BC83)</f>
        <v/>
      </c>
      <c r="FD84" s="6">
        <f>IF([14]Wskazniki!BD83=0,".",[14]Wskazniki!BD83)</f>
        <v>103.3</v>
      </c>
      <c r="FE84" s="22" t="str">
        <f>IF([14]Wskazniki!BE83=0,"",[14]Wskazniki!BE83)</f>
        <v/>
      </c>
      <c r="FF84" s="21">
        <f>IF([15]Miesieczne!B83=0,".",[15]Miesieczne!B83)</f>
        <v>79.2</v>
      </c>
      <c r="FG84" s="22" t="str">
        <f>IF([15]Miesieczne!C83=0,"",[15]Miesieczne!C83)</f>
        <v/>
      </c>
      <c r="FH84" s="6">
        <f>IF([16]A!B83=0,".",[16]A!B83)</f>
        <v>103.3</v>
      </c>
      <c r="FI84" s="22" t="str">
        <f>IF([16]A!C83=0,"",[16]A!C83)</f>
        <v/>
      </c>
      <c r="FJ84" s="21">
        <f>IF([16]A!D83=0,".",[16]A!D83)</f>
        <v>84.6</v>
      </c>
      <c r="FK84" s="22" t="str">
        <f>IF([16]A!E83=0,"",[16]A!E83)</f>
        <v/>
      </c>
      <c r="FL84" s="6">
        <f>IF([16]A!H83=0,".",[16]A!H83)</f>
        <v>105.2</v>
      </c>
      <c r="FM84" s="22" t="str">
        <f>IF([16]A!I83=0,"",[16]A!I83)</f>
        <v/>
      </c>
      <c r="FN84" s="21">
        <f>IF([16]A!BB83=0,".",[16]A!BB83)</f>
        <v>91</v>
      </c>
      <c r="FO84" s="95" t="str">
        <f>IF([16]A!BC83=0,"",[16]A!BC83)</f>
        <v/>
      </c>
      <c r="FP84" s="6">
        <f>IF([16]A!BD83=0,".",[16]A!BD83)</f>
        <v>103.5</v>
      </c>
      <c r="FQ84" s="22" t="str">
        <f>IF([16]A!BE83=0,"",[16]A!BE83)</f>
        <v/>
      </c>
      <c r="FR84" s="21">
        <f>IF([15]A!B83=0,".",[15]A!B83)</f>
        <v>86.2</v>
      </c>
      <c r="FS84" s="22" t="str">
        <f>IF([15]A!C83=0,"",[15]A!C83)</f>
        <v/>
      </c>
      <c r="FT84" s="6">
        <f>IF([16]B!B83=0,".",[16]B!B83)</f>
        <v>96.1</v>
      </c>
      <c r="FU84" s="22" t="str">
        <f>IF([16]B!C83=0,"",[16]B!C83)</f>
        <v/>
      </c>
      <c r="FV84" s="21">
        <f>IF([16]B!D83=0,".",[16]B!D83)</f>
        <v>100.1</v>
      </c>
      <c r="FW84" s="22" t="str">
        <f>IF([16]B!E83=0,"",[16]B!E83)</f>
        <v/>
      </c>
      <c r="FX84" s="6">
        <f>IF([16]B!H83=0,".",[16]B!H83)</f>
        <v>96.4</v>
      </c>
      <c r="FY84" s="22" t="str">
        <f>IF([16]B!I83=0,"",[16]B!I83)</f>
        <v/>
      </c>
      <c r="FZ84" s="21">
        <f>IF([16]B!BB83=0,".",[16]B!BB83)</f>
        <v>88.4</v>
      </c>
      <c r="GA84" s="22" t="str">
        <f>IF([16]B!BC83=0,"",[16]B!BC83)</f>
        <v/>
      </c>
      <c r="GB84" s="6">
        <f>IF([16]B!BD83=0,".",[16]B!BD83)</f>
        <v>101.2</v>
      </c>
      <c r="GC84" s="22" t="str">
        <f>IF([16]B!BE83=0,"",[16]B!BE83)</f>
        <v/>
      </c>
      <c r="GD84" s="21">
        <f>IF([15]B!B83=0,".",[15]B!B83)</f>
        <v>108</v>
      </c>
      <c r="GE84" s="22" t="str">
        <f>IF([15]B!C83=0,"",[15]B!C83)</f>
        <v/>
      </c>
      <c r="GF84" s="6">
        <f>IF([14]Miesieczne!B83=0,".",[14]Miesieczne!B83)</f>
        <v>102</v>
      </c>
      <c r="GG84" s="6" t="str">
        <f>IF([14]Miesieczne!C83=0,"",[14]Miesieczne!C83)</f>
        <v/>
      </c>
      <c r="GH84" s="21">
        <f>IF([14]Miesieczne!D83=0,".",[14]Miesieczne!D83)</f>
        <v>91.7</v>
      </c>
      <c r="GI84" s="22" t="str">
        <f>IF([14]Miesieczne!E83=0,"",[14]Miesieczne!E83)</f>
        <v/>
      </c>
      <c r="GJ84" s="6">
        <f>IF([14]Miesieczne!F83=0,".",[14]Miesieczne!F83)</f>
        <v>103.4</v>
      </c>
      <c r="GK84" s="6" t="str">
        <f>IF([14]Miesieczne!G83=0,"",[14]Miesieczne!G83)</f>
        <v/>
      </c>
      <c r="GL84" s="21">
        <f>IF([14]Miesieczne!H83=0,".",[14]Miesieczne!H83)</f>
        <v>89.9</v>
      </c>
      <c r="GM84" s="22" t="str">
        <f>IF([14]Miesieczne!I83=0,"",[14]Miesieczne!I83)</f>
        <v/>
      </c>
      <c r="GN84" s="6">
        <f>IF([14]Miesieczne!J83=0,".",[14]Miesieczne!J83)</f>
        <v>103.6</v>
      </c>
      <c r="GO84" s="6" t="str">
        <f>IF([14]Miesieczne!K83=0,"",[14]Miesieczne!K83)</f>
        <v/>
      </c>
      <c r="GP84" s="21">
        <f>IF([15]Miesieczne!D83=0,".",[15]Miesieczne!D83)</f>
        <v>87.1</v>
      </c>
      <c r="GQ84" s="22" t="str">
        <f>IF([15]Miesieczne!E83=0,"",[15]Miesieczne!E83)</f>
        <v/>
      </c>
      <c r="GR84" s="6">
        <f>IF([16]Miesieczne!B83=0,".",[16]Miesieczne!B83)</f>
        <v>103</v>
      </c>
      <c r="GS84" s="6" t="str">
        <f>IF([16]Miesieczne!C83=0,"",[16]Miesieczne!C83)</f>
        <v/>
      </c>
      <c r="GT84" s="21">
        <f>IF([16]Miesieczne!D83=0,".",[16]Miesieczne!D83)</f>
        <v>84.4</v>
      </c>
      <c r="GU84" s="22" t="str">
        <f>IF([16]Miesieczne!E83=0,"",[16]Miesieczne!E83)</f>
        <v/>
      </c>
      <c r="GV84" s="6">
        <f>IF([16]Miesieczne!F83=0,".",[16]Miesieczne!F83)</f>
        <v>105</v>
      </c>
      <c r="GW84" s="6" t="str">
        <f>IF([16]Miesieczne!G83=0,"",[16]Miesieczne!G83)</f>
        <v/>
      </c>
      <c r="GX84" s="21">
        <f>IF([16]Miesieczne!H83=0,".",[16]Miesieczne!H83)</f>
        <v>90.7</v>
      </c>
      <c r="GY84" s="22" t="str">
        <f>IF([16]Miesieczne!I83=0,"",[16]Miesieczne!I83)</f>
        <v/>
      </c>
      <c r="GZ84" s="6">
        <f>IF([16]Miesieczne!J83=0,".",[16]Miesieczne!J83)</f>
        <v>103.3</v>
      </c>
      <c r="HA84" s="6" t="str">
        <f>IF([16]Miesieczne!K83=0,"",[16]Miesieczne!K83)</f>
        <v/>
      </c>
      <c r="HB84" s="21">
        <f>IF([15]Miesieczne!F83=0,".",[15]Miesieczne!F83)</f>
        <v>86.4</v>
      </c>
      <c r="HC84" s="22" t="str">
        <f>IF([15]Miesieczne!G83=0,"",[15]Miesieczne!G83)</f>
        <v/>
      </c>
      <c r="HD84" s="6">
        <f>IF([16]Miesieczne!L83=0,".",[16]Miesieczne!L83)</f>
        <v>98.5</v>
      </c>
      <c r="HE84" s="22" t="str">
        <f>IF([16]Miesieczne!M83=0,"",[16]Miesieczne!M83)</f>
        <v/>
      </c>
      <c r="HF84" s="6">
        <f>IF([16]Miesieczne!N83=0,".",[16]Miesieczne!N83)</f>
        <v>99.2</v>
      </c>
      <c r="HG84" s="6" t="str">
        <f>IF([16]Miesieczne!O83=0,"",[16]Miesieczne!O83)</f>
        <v/>
      </c>
      <c r="HH84" s="21">
        <f>IF([16]Miesieczne!P83=0,".",[16]Miesieczne!P83)</f>
        <v>98.8</v>
      </c>
      <c r="HI84" s="22" t="str">
        <f>IF([16]Miesieczne!Q83=0,"",[16]Miesieczne!Q83)</f>
        <v/>
      </c>
      <c r="HJ84" s="6">
        <f>IF([16]Miesieczne!R83=0,".",[16]Miesieczne!R83)</f>
        <v>99.6</v>
      </c>
      <c r="HK84" s="22" t="str">
        <f>IF([16]Miesieczne!S83=0,"",[16]Miesieczne!S83)</f>
        <v/>
      </c>
      <c r="HL84" s="6">
        <f>IF([16]Miesieczne!T83=0,".",[16]Miesieczne!T83)</f>
        <v>100.4</v>
      </c>
      <c r="HM84" s="22" t="str">
        <f>IF([16]Miesieczne!U83=0,"",[16]Miesieczne!U83)</f>
        <v/>
      </c>
      <c r="HN84" s="6">
        <f>IF([15]Miesieczne!H83=0,".",[15]Miesieczne!H83)</f>
        <v>99.5</v>
      </c>
      <c r="HO84" s="6" t="str">
        <f>IF([15]Miesieczne!I83=0,"",[15]Miesieczne!I83)</f>
        <v/>
      </c>
      <c r="HP84" s="21">
        <f>IF([16]Miesieczne!V83=0,".",[16]Miesieczne!V83)</f>
        <v>120.3</v>
      </c>
      <c r="HQ84" s="22" t="str">
        <f>IF([16]Miesieczne!W83=0,"",[16]Miesieczne!W83)</f>
        <v/>
      </c>
      <c r="HR84" s="6">
        <f>IF([16]Miesieczne!X83=0,".",[16]Miesieczne!X83)</f>
        <v>129</v>
      </c>
      <c r="HS84" s="6" t="str">
        <f>IF([16]Miesieczne!Y83=0,"",[16]Miesieczne!Y83)</f>
        <v/>
      </c>
      <c r="HT84" s="21">
        <f>IF([16]Miesieczne!Z83=0,".",[16]Miesieczne!Z83)</f>
        <v>94.7</v>
      </c>
      <c r="HU84" s="22" t="str">
        <f>IF([16]Miesieczne!AA83=0,"",[16]Miesieczne!AA83)</f>
        <v/>
      </c>
      <c r="HV84" s="6">
        <f>IF([16]Miesieczne!AB83=0,".",[16]Miesieczne!AB83)</f>
        <v>125.5</v>
      </c>
      <c r="HW84" s="6" t="str">
        <f>IF([16]Miesieczne!AC83=0,"",[16]Miesieczne!AC83)</f>
        <v/>
      </c>
      <c r="HX84" s="21">
        <f>IF([16]Miesieczne!AD83=0,".",[16]Miesieczne!AD83)</f>
        <v>136</v>
      </c>
      <c r="HY84" s="22" t="str">
        <f>IF([16]Miesieczne!AE83=0,"",[16]Miesieczne!AE83)</f>
        <v/>
      </c>
      <c r="HZ84" s="6">
        <f>IF([16]Miesieczne!AF83=0,".",[16]Miesieczne!AF83)</f>
        <v>98.2</v>
      </c>
      <c r="IA84" s="6" t="str">
        <f>IF([16]Miesieczne!AG83=0,"",[16]Miesieczne!AG83)</f>
        <v/>
      </c>
      <c r="IB84" s="19">
        <f>IF([17]Miesieczne!B83=0,".",[17]Miesieczne!B83)</f>
        <v>5506</v>
      </c>
      <c r="IC84" s="58" t="str">
        <f>IF([17]Miesieczne!C83=0,"",[17]Miesieczne!C83)</f>
        <v/>
      </c>
      <c r="ID84" s="3">
        <f>IF([17]Miesieczne!D83=0,".",[17]Miesieczne!D83)</f>
        <v>679</v>
      </c>
      <c r="IE84" s="3" t="str">
        <f>IF([17]Miesieczne!E83=0,"",[17]Miesieczne!E83)</f>
        <v/>
      </c>
      <c r="IF84" s="19">
        <f>IF([18]Miesieczne!B83=0,".",[18]Miesieczne!B83)</f>
        <v>12708</v>
      </c>
      <c r="IG84" s="58" t="str">
        <f>IF([18]Miesieczne!C83=0,"",[18]Miesieczne!C83)</f>
        <v/>
      </c>
      <c r="IH84" s="3">
        <v>2130</v>
      </c>
      <c r="II84" s="3"/>
      <c r="IJ84" s="19">
        <f>IF([19]Wartosci_miesieczne!B83=0,".",[19]Wartosci_miesieczne!B83)</f>
        <v>10907</v>
      </c>
      <c r="IK84" s="22" t="str">
        <f>IF([19]Wartosci_miesieczne!C83=0,"",[19]Wartosci_miesieczne!C83)</f>
        <v/>
      </c>
      <c r="IL84" s="6">
        <f>IF(ROUND([20]Wartosci!B83/1000,1)=0,".",ROUND([20]Wartosci!B83/1000,1))</f>
        <v>40.9</v>
      </c>
      <c r="IM84" s="22" t="str">
        <f>IF([20]Wartosci!C83=0,"",[20]Wartosci!C83)</f>
        <v/>
      </c>
      <c r="IN84" s="21">
        <f>IF([21]Miesieczne!B83=0,".",[21]Miesieczne!B83)</f>
        <v>105.9</v>
      </c>
      <c r="IO84" s="22" t="str">
        <f>IF([21]Miesieczne!C83=0,"",[21]Miesieczne!C83)</f>
        <v/>
      </c>
      <c r="IP84" s="6">
        <f>IF([21]Miesieczne!D83=0,".",[21]Miesieczne!D83)</f>
        <v>105.6</v>
      </c>
      <c r="IQ84" s="6" t="str">
        <f>IF([21]Miesieczne!E83=0,"",[21]Miesieczne!E83)</f>
        <v/>
      </c>
      <c r="IR84" s="21">
        <f>IF([21]Miesieczne!F83=0,".",[21]Miesieczne!F83)</f>
        <v>105.7</v>
      </c>
      <c r="IS84" s="22" t="str">
        <f>IF([21]Miesieczne!G83=0,"",[21]Miesieczne!G83)</f>
        <v/>
      </c>
      <c r="IT84" s="6">
        <f>IF([21]Miesieczne!H83=0,".",[21]Miesieczne!H83)</f>
        <v>103.2</v>
      </c>
      <c r="IU84" s="6" t="str">
        <f>IF([21]Miesieczne!I83=0,"",[21]Miesieczne!I83)</f>
        <v/>
      </c>
      <c r="IV84" s="21">
        <f>IF([21]Ceny_stale_A!B83=0,".",[21]Ceny_stale_A!B83)</f>
        <v>104.3</v>
      </c>
      <c r="IW84" s="95" t="str">
        <f>IF([21]Ceny_stale_A!C83=0,"",[21]Ceny_stale_A!C83)</f>
        <v/>
      </c>
      <c r="IX84" s="6">
        <f>IF([21]Ceny_stale_B!B23=0,".",[21]Ceny_stale_B!B23)</f>
        <v>99.3</v>
      </c>
      <c r="IY84" s="6" t="str">
        <f>IF([21]Ceny_stale_B!C23=0,"",[21]Ceny_stale_B!C23)</f>
        <v/>
      </c>
      <c r="IZ84" s="21">
        <f>IF([21]Miesieczne!J83=0,".",[21]Miesieczne!J83)</f>
        <v>105.1</v>
      </c>
      <c r="JA84" s="22" t="str">
        <f>IF([21]Miesieczne!K83=0,"",[21]Miesieczne!K83)</f>
        <v/>
      </c>
      <c r="JB84" s="6">
        <f>IF([21]Miesieczne!L83=0,".",[21]Miesieczne!L83)</f>
        <v>101.2</v>
      </c>
      <c r="JC84" s="6" t="str">
        <f>IF([21]Miesieczne!M83=0,"",[21]Miesieczne!M83)</f>
        <v/>
      </c>
      <c r="JD84" s="21">
        <f>IF([22]Miesieczne!D83=0,".",[22]Miesieczne!D83)</f>
        <v>66092.2</v>
      </c>
      <c r="JE84" s="22" t="str">
        <f>IF([22]Miesieczne!E83=0,"",[22]Miesieczne!E83)</f>
        <v/>
      </c>
      <c r="JF84" s="6">
        <f>IF([22]Miesieczne!F83=0,".",[22]Miesieczne!F83)</f>
        <v>63554.5</v>
      </c>
      <c r="JG84" s="6" t="str">
        <f>IF([22]Miesieczne!G83=0,"",[22]Miesieczne!G83)</f>
        <v/>
      </c>
      <c r="JH84" s="21">
        <f>IF([22]Miesieczne!H83=0,".",[22]Miesieczne!H83)</f>
        <v>2537.6999999999998</v>
      </c>
      <c r="JI84" s="22" t="str">
        <f>IF([22]Miesieczne!I83=0,"",[22]Miesieczne!I83)</f>
        <v/>
      </c>
      <c r="JJ84" s="6">
        <f>IF([22]Miesieczne!J83=0,".",[22]Miesieczne!J83)</f>
        <v>109</v>
      </c>
      <c r="JK84" s="6" t="str">
        <f>IF([22]Miesieczne!K83=0,"",[22]Miesieczne!K83)</f>
        <v/>
      </c>
      <c r="JL84" s="21">
        <f>IF([22]Miesieczne!L83=0,".",[22]Miesieczne!L83)</f>
        <v>97.8</v>
      </c>
      <c r="JM84" s="22" t="str">
        <f>IF([22]Miesieczne!M83=0,"",[22]Miesieczne!M83)</f>
        <v/>
      </c>
      <c r="JN84" s="6">
        <f>IF([22]Miesieczne!N83=0,".",[22]Miesieczne!N83)</f>
        <v>111</v>
      </c>
      <c r="JO84" s="6" t="str">
        <f>IF([22]Miesieczne!O83=0,"",[22]Miesieczne!O83)</f>
        <v/>
      </c>
      <c r="JP84" s="21">
        <f>IF([22]Miesieczne!P83=0,".",[22]Miesieczne!P83)</f>
        <v>95.4</v>
      </c>
      <c r="JQ84" s="6" t="str">
        <f>IF([22]Miesieczne!Q83=0,"",[22]Miesieczne!Q83)</f>
        <v/>
      </c>
      <c r="JR84" s="6"/>
      <c r="JS84" s="25"/>
      <c r="JT84" s="25"/>
    </row>
    <row r="85" spans="1:280" s="4" customFormat="1" ht="15" customHeight="1" x14ac:dyDescent="0.2">
      <c r="A85" s="110" t="s">
        <v>306</v>
      </c>
      <c r="B85" s="19">
        <f>IF([1]Wartosci!B84=0,".",[1]Wartosci!B84)</f>
        <v>38427</v>
      </c>
      <c r="C85" s="58" t="str">
        <f>IF([1]Wartosci!C84=0,"",[1]Wartosci!C84)</f>
        <v/>
      </c>
      <c r="D85" s="19">
        <f>IF([2]Wartosci!B84=0,".",[2]Wartosci!B84)</f>
        <v>5753</v>
      </c>
      <c r="E85" s="58" t="str">
        <f>IF([2]Wartosci!C84=0,"",[2]Wartosci!C84)</f>
        <v/>
      </c>
      <c r="F85" s="63">
        <f>IF([2]Miesieczne_I!B84=0,".",[2]Miesieczne_I!B84)</f>
        <v>102.7</v>
      </c>
      <c r="G85" s="63" t="str">
        <f>IF([2]Miesieczne_I!C84=0,"",[2]Miesieczne_I!C84)</f>
        <v/>
      </c>
      <c r="H85" s="21">
        <f>IF([2]A!B84=0,".",[2]A!B84)</f>
        <v>103.1</v>
      </c>
      <c r="I85" s="22" t="str">
        <f>IF([2]A!C84=0,"",[2]A!C84)</f>
        <v/>
      </c>
      <c r="J85" s="21">
        <f>IF([2]B!B84=0,".",[2]B!B84)</f>
        <v>100.3</v>
      </c>
      <c r="K85" s="22" t="str">
        <f>IF([2]B!C84=0,"",[2]B!C84)</f>
        <v/>
      </c>
      <c r="L85" s="21">
        <f>IF([3]Wartosci!T84=0,".",[3]Wartosci!T84)</f>
        <v>8.6999999999999993</v>
      </c>
      <c r="M85" s="22" t="str">
        <f>IF([3]Wartosci!U84=0,"",[3]Wartosci!U84)</f>
        <v/>
      </c>
      <c r="N85" s="24">
        <f>IF([4]Wartosci!B84=0,".",[4]Wartosci!B84)</f>
        <v>4252.1899999999996</v>
      </c>
      <c r="O85" s="57" t="str">
        <f>IF([4]Wartosci!C84=0,"",[4]Wartosci!C84)</f>
        <v/>
      </c>
      <c r="P85" s="21">
        <f>IF([4]A!B84=0,".",[4]A!B84)</f>
        <v>105.3</v>
      </c>
      <c r="Q85" s="22" t="str">
        <f>IF([4]A!C84=0,"",[4]A!C84)</f>
        <v/>
      </c>
      <c r="R85" s="21">
        <f>IF([4]B!B84=0,".",[4]B!B84)</f>
        <v>102.1</v>
      </c>
      <c r="S85" s="22" t="str">
        <f>IF([4]B!C84=0,"",[4]B!C84)</f>
        <v/>
      </c>
      <c r="T85" s="63">
        <f>IF([4]Miesieczne!B84=0,".",[4]Miesieczne!B84)</f>
        <v>103.6</v>
      </c>
      <c r="U85" s="63" t="str">
        <f>IF([4]Miesieczne!C84=0,"",[4]Miesieczne!C84)</f>
        <v/>
      </c>
      <c r="V85" s="66">
        <f>IF([4]Miesieczne!D84=0,".",[4]Miesieczne!D84)</f>
        <v>106.1</v>
      </c>
      <c r="W85" s="67" t="str">
        <f>IF([4]Miesieczne!E84=0,"",[4]Miesieczne!E84)</f>
        <v/>
      </c>
      <c r="X85" s="63">
        <f>IF([4]Miesieczne!F84=0,".",[4]Miesieczne!F84)</f>
        <v>101.9</v>
      </c>
      <c r="Y85" s="63" t="str">
        <f>IF([4]Miesieczne!G84=0,"",[4]Miesieczne!G84)</f>
        <v/>
      </c>
      <c r="Z85" s="24">
        <f>IF([5]Wartosci!X84=0,".",[5]Wartosci!X84)</f>
        <v>2082.58</v>
      </c>
      <c r="AA85" s="57" t="str">
        <f>IF([5]Wartosci!Y84=0,"",[5]Wartosci!Y84)</f>
        <v/>
      </c>
      <c r="AB85" s="21">
        <f>IF([5]A!X84=0,".",[5]A!X84)</f>
        <v>101.7</v>
      </c>
      <c r="AC85" s="22" t="str">
        <f>IF([5]A!Y84=0,"",[5]A!Y84)</f>
        <v/>
      </c>
      <c r="AD85" s="21">
        <f>IF([5]B!X84=0,".",[5]B!X84)</f>
        <v>99.9</v>
      </c>
      <c r="AE85" s="22" t="str">
        <f>IF([5]B!Y84=0,"",[5]B!Y84)</f>
        <v/>
      </c>
      <c r="AF85" s="64">
        <f>IF([5]Miesieczne!B84=0,".",[5]Miesieczne!B84)</f>
        <v>101.6</v>
      </c>
      <c r="AG85" s="64" t="str">
        <f>IF([5]Miesieczne!C84=0,"",[5]Miesieczne!C84)</f>
        <v/>
      </c>
      <c r="AH85" s="66">
        <f>IF([5]Miesieczne!D84=0,".",[5]Miesieczne!D84)</f>
        <v>102.2</v>
      </c>
      <c r="AI85" s="67" t="str">
        <f>IF([5]Miesieczne!E84=0,"",[5]Miesieczne!E84)</f>
        <v/>
      </c>
      <c r="AJ85" s="64">
        <f>IF([5]Miesieczne!F84=0,".",[5]Miesieczne!F84)</f>
        <v>99.7</v>
      </c>
      <c r="AK85" s="64" t="str">
        <f>IF([5]Miesieczne!G84=0,"",[5]Miesieczne!G84)</f>
        <v/>
      </c>
      <c r="AL85" s="24">
        <f>IF([5]Wartosci!AH84=0,".",[5]Wartosci!AH84)</f>
        <v>1177.98</v>
      </c>
      <c r="AM85" s="57" t="str">
        <f>IF([5]Wartosci!AI84=0,"",[5]Wartosci!AI84)</f>
        <v/>
      </c>
      <c r="AN85" s="21">
        <f>IF([5]A!AH84=0,".",[5]A!AH84)</f>
        <v>99.5</v>
      </c>
      <c r="AO85" s="22" t="str">
        <f>IF([5]A!AI84=0,"",[5]A!AI84)</f>
        <v/>
      </c>
      <c r="AP85" s="21">
        <f>IF([5]B!AH84=0,".",[5]B!AH84)</f>
        <v>100</v>
      </c>
      <c r="AQ85" s="22" t="str">
        <f>IF([5]B!AI84=0,"",[5]B!AI84)</f>
        <v/>
      </c>
      <c r="AR85" s="21">
        <f>IF([5]Miesieczne!H84=0,".",[5]Miesieczne!H84)</f>
        <v>100</v>
      </c>
      <c r="AS85" s="22" t="str">
        <f>IF([5]Miesieczne!I84=0,"",[5]Miesieczne!I84)</f>
        <v/>
      </c>
      <c r="AT85" s="21">
        <f>IF([5]Miesieczne!J84=0,".",[5]Miesieczne!J84)</f>
        <v>100</v>
      </c>
      <c r="AU85" s="22" t="str">
        <f>IF([5]Miesieczne!K84=0,"",[5]Miesieczne!K84)</f>
        <v/>
      </c>
      <c r="AV85" s="21">
        <f>IF([5]Miesieczne!L84=0,".",[5]Miesieczne!L84)</f>
        <v>99.8</v>
      </c>
      <c r="AW85" s="22" t="str">
        <f>IF([5]Miesieczne!M84=0,"",[5]Miesieczne!M84)</f>
        <v/>
      </c>
      <c r="AX85" s="21">
        <f>IF([6]Miesieczne!B84=0,".",[6]Miesieczne!B84)</f>
        <v>740.3</v>
      </c>
      <c r="AY85" s="22" t="str">
        <f>IF([6]Miesieczne!C84=0,"",[6]Miesieczne!C84)</f>
        <v/>
      </c>
      <c r="AZ85" s="21">
        <f>IF([6]Miesieczne!D84=0,".",[6]Miesieczne!D84)</f>
        <v>1192</v>
      </c>
      <c r="BA85" s="22" t="str">
        <f>IF([6]Miesieczne!E84=0,"",[6]Miesieczne!E84)</f>
        <v/>
      </c>
      <c r="BB85" s="21">
        <f>IF([6]Miesieczne!F84=0,".",[6]Miesieczne!F84)</f>
        <v>1200.9000000000001</v>
      </c>
      <c r="BC85" s="22" t="str">
        <f>IF([6]Miesieczne!G84=0,"",[6]Miesieczne!G84)</f>
        <v/>
      </c>
      <c r="BD85" s="21">
        <f>IF([7]Miesieczne!B84=0,".",[7]Miesieczne!B84)</f>
        <v>1114.7</v>
      </c>
      <c r="BE85" s="22" t="str">
        <f>IF([7]Miesieczne!C84=0,"",[7]Miesieczne!C84)</f>
        <v/>
      </c>
      <c r="BF85" s="21">
        <f>IF([7]Miesieczne!D84=0,".",[7]Miesieczne!D84)</f>
        <v>215.1</v>
      </c>
      <c r="BG85" s="22" t="str">
        <f>IF([7]Miesieczne!E84=0,"",[7]Miesieczne!E84)</f>
        <v/>
      </c>
      <c r="BH85" s="24">
        <f>IF([7]Miesieczne!F84=0,".",[7]Miesieczne!F84)</f>
        <v>1.5</v>
      </c>
      <c r="BI85" s="57" t="str">
        <f>IF([7]Miesieczne!G84=0,"",[7]Miesieczne!G84)</f>
        <v/>
      </c>
      <c r="BJ85" s="24">
        <f>IF([7]Miesieczne!H84=0,".",[7]Miesieczne!H84)</f>
        <v>2.5</v>
      </c>
      <c r="BK85" s="57" t="str">
        <f>IF([7]Miesieczne!I84=0,"",[7]Miesieczne!I84)</f>
        <v/>
      </c>
      <c r="BL85" s="24">
        <f>IF([7]Miesieczne!J84=0,".",[7]Miesieczne!J84)</f>
        <v>0.5</v>
      </c>
      <c r="BM85" s="57" t="str">
        <f>IF([7]Miesieczne!K84=0,"",[7]Miesieczne!K84)</f>
        <v/>
      </c>
      <c r="BN85" s="24">
        <f>IF([7]Miesieczne!L84=0,".",[7]Miesieczne!L84)</f>
        <v>1.75</v>
      </c>
      <c r="BO85" s="57" t="str">
        <f>IF([7]Miesieczne!M84=0,"",[7]Miesieczne!M84)</f>
        <v/>
      </c>
      <c r="BP85" s="21">
        <f>IF([7]Miesieczne!N84=0,".",[7]Miesieczne!N84)</f>
        <v>0.5</v>
      </c>
      <c r="BQ85" s="22" t="str">
        <f>IF([7]Miesieczne!O84=0,"",[7]Miesieczne!O84)</f>
        <v/>
      </c>
      <c r="BR85" s="21">
        <f>IF([7]Miesieczne!P84=0,".",[7]Miesieczne!P84)</f>
        <v>1.5</v>
      </c>
      <c r="BS85" s="22" t="str">
        <f>IF([7]Miesieczne!Q84=0,"",[7]Miesieczne!Q84)</f>
        <v/>
      </c>
      <c r="BT85" s="21">
        <f>IF([7]Miesieczne!R84=0,".",[7]Miesieczne!R84)</f>
        <v>0.6</v>
      </c>
      <c r="BU85" s="22" t="str">
        <f>IF([7]Miesieczne!S84=0,"",[7]Miesieczne!S84)</f>
        <v/>
      </c>
      <c r="BV85" s="21">
        <f>IF([7]Miesieczne!T84=0,".",[7]Miesieczne!T84)</f>
        <v>1.5</v>
      </c>
      <c r="BW85" s="22" t="str">
        <f>IF([7]Miesieczne!U84=0,"",[7]Miesieczne!U84)</f>
        <v/>
      </c>
      <c r="BX85" s="21">
        <f>IF([8]Wartosci!B84=0,".",[8]Wartosci!B84)</f>
        <v>8.1999999999999993</v>
      </c>
      <c r="BY85" s="22" t="str">
        <f>IF([8]Wartosci!C84=0,"",[8]Wartosci!C84)</f>
        <v/>
      </c>
      <c r="BZ85" s="21">
        <f>IF([9]A!B84=0,".",[9]A!B84)</f>
        <v>97.3</v>
      </c>
      <c r="CA85" s="22" t="str">
        <f>IF([9]A!C84=0,"",[9]A!C84)</f>
        <v/>
      </c>
      <c r="CB85" s="21">
        <f>IF([9]B!B84=0,".",[9]B!B84)</f>
        <v>101.3</v>
      </c>
      <c r="CC85" s="22" t="str">
        <f>IF([9]B!C84=0,"",[9]B!C84)</f>
        <v/>
      </c>
      <c r="CD85" s="21">
        <f>IF([9]A!D84=0,".",[9]A!D84)</f>
        <v>103.8</v>
      </c>
      <c r="CE85" s="22" t="str">
        <f>IF([9]A!E84=0,"",[9]A!E84)</f>
        <v/>
      </c>
      <c r="CF85" s="21">
        <f>IF([9]B!D84=0,".",[9]B!D84)</f>
        <v>101.3</v>
      </c>
      <c r="CG85" s="22" t="str">
        <f>IF([9]B!E84=0,"",[9]B!E84)</f>
        <v/>
      </c>
      <c r="CH85" s="21">
        <f>IF([9]A!N84=0,".",[9]A!N84)</f>
        <v>98.2</v>
      </c>
      <c r="CI85" s="22" t="str">
        <f>IF([9]A!O84=0,"",[9]A!O84)</f>
        <v/>
      </c>
      <c r="CJ85" s="21">
        <f>IF([9]B!N84=0,".",[9]B!N84)</f>
        <v>100.2</v>
      </c>
      <c r="CK85" s="22" t="str">
        <f>IF([9]B!O84=0,"",[9]B!O84)</f>
        <v/>
      </c>
      <c r="CL85" s="21">
        <f>IF([9]A!P84=0,".",[9]A!P84)</f>
        <v>110.6</v>
      </c>
      <c r="CM85" s="22" t="str">
        <f>IF([9]A!Q84=0,"",[9]A!Q84)</f>
        <v/>
      </c>
      <c r="CN85" s="21">
        <f>IF([9]B!P84=0,".",[9]B!P84)</f>
        <v>108.9</v>
      </c>
      <c r="CO85" s="22" t="str">
        <f>IF([9]B!Q84=0,"",[9]B!Q84)</f>
        <v/>
      </c>
      <c r="CP85" s="21">
        <f>IF([10]A!B84=0,".",[10]A!B84)</f>
        <v>99.2</v>
      </c>
      <c r="CQ85" s="22" t="str">
        <f>IF([10]A!C84=0,"",[10]A!C84)</f>
        <v/>
      </c>
      <c r="CR85" s="21">
        <f>IF([10]B!B84=0,".",[10]B!B84)</f>
        <v>100.2</v>
      </c>
      <c r="CS85" s="22" t="str">
        <f>IF([10]B!C84=0,"",[10]B!C84)</f>
        <v/>
      </c>
      <c r="CT85" s="21">
        <f>IF([10]C_miesieczne!B84=0,".",[10]C_miesieczne!B84)</f>
        <v>100.5</v>
      </c>
      <c r="CU85" s="22" t="str">
        <f>IF([10]C_miesieczne!C84=0,"",[10]C_miesieczne!C84)</f>
        <v/>
      </c>
      <c r="CV85" s="21">
        <f>IF([10]A!D84=0,".",[10]A!D84)</f>
        <v>93.6</v>
      </c>
      <c r="CW85" s="22" t="str">
        <f>IF([10]A!E84=0,"",[10]A!E84)</f>
        <v/>
      </c>
      <c r="CX85" s="21">
        <f>IF([10]B!D84=0,".",[10]B!D84)</f>
        <v>100.5</v>
      </c>
      <c r="CY85" s="22" t="str">
        <f>IF([10]B!E84=0,"",[10]B!E84)</f>
        <v/>
      </c>
      <c r="CZ85" s="21">
        <f>IF([10]C_miesieczne!D84=0,".",[10]C_miesieczne!D84)</f>
        <v>97.7</v>
      </c>
      <c r="DA85" s="22" t="str">
        <f>IF([10]C_miesieczne!E84=0,"",[10]C_miesieczne!E84)</f>
        <v/>
      </c>
      <c r="DB85" s="21">
        <f>IF([10]A!H84=0,".",[10]A!H84)</f>
        <v>99.6</v>
      </c>
      <c r="DC85" s="22" t="str">
        <f>IF([10]A!I84=0,"",[10]A!I84)</f>
        <v/>
      </c>
      <c r="DD85" s="21">
        <f>IF([10]B!H84=0,".",[10]B!H84)</f>
        <v>100.2</v>
      </c>
      <c r="DE85" s="22" t="str">
        <f>IF([10]B!I84=0,"",[10]B!I84)</f>
        <v/>
      </c>
      <c r="DF85" s="21">
        <f>IF([10]C_miesieczne!F84=0,".",[10]C_miesieczne!F84)</f>
        <v>100.8</v>
      </c>
      <c r="DG85" s="22" t="str">
        <f>IF([10]C_miesieczne!G84=0,"",[10]C_miesieczne!G84)</f>
        <v/>
      </c>
      <c r="DH85" s="21">
        <f>IF([10]A!BB84=0,".",[10]A!BB84)</f>
        <v>97.5</v>
      </c>
      <c r="DI85" s="22" t="str">
        <f>IF([10]A!BC84=0,"",[10]A!BC84)</f>
        <v/>
      </c>
      <c r="DJ85" s="21">
        <f>IF([10]B!BB84=0,".",[10]B!BB84)</f>
        <v>100.6</v>
      </c>
      <c r="DK85" s="22" t="str">
        <f>IF([10]B!BC84=0,"",[10]B!BC84)</f>
        <v/>
      </c>
      <c r="DL85" s="21">
        <f>IF([10]C_miesieczne!H84=0,".",[10]C_miesieczne!H84)</f>
        <v>98.5</v>
      </c>
      <c r="DM85" s="22" t="str">
        <f>IF([10]C_miesieczne!I84=0,"",[10]C_miesieczne!I84)</f>
        <v/>
      </c>
      <c r="DN85" s="21">
        <f>IF([10]A!BD84=0,".",[10]A!BD84)</f>
        <v>100.9</v>
      </c>
      <c r="DO85" s="22" t="str">
        <f>IF([10]A!BE84=0,"",[10]A!BE84)</f>
        <v/>
      </c>
      <c r="DP85" s="21">
        <f>IF([10]B!BD84=0,".",[10]B!BD84)</f>
        <v>100</v>
      </c>
      <c r="DQ85" s="22" t="str">
        <f>IF([10]B!BE84=0,"",[10]B!BE84)</f>
        <v/>
      </c>
      <c r="DR85" s="21">
        <f>IF([10]C_miesieczne!J84=0,".",[10]C_miesieczne!J84)</f>
        <v>101.7</v>
      </c>
      <c r="DS85" s="22" t="str">
        <f>IF([10]C_miesieczne!K84=0,"",[10]C_miesieczne!K84)</f>
        <v/>
      </c>
      <c r="DT85" s="21">
        <f>IF([11]A_Prod_bud_mont!B84=0,".",[11]A_Prod_bud_mont!B84)</f>
        <v>99.5</v>
      </c>
      <c r="DU85" s="22" t="str">
        <f>IF([11]A_Prod_bud_mont!C84=0,"",[11]A_Prod_bud_mont!C84)</f>
        <v/>
      </c>
      <c r="DV85" s="21">
        <f>IF([11]B_Prod_bud_mont!B84=0,".",[11]B_Prod_bud_mont!B84)</f>
        <v>100.1</v>
      </c>
      <c r="DW85" s="22" t="str">
        <f>IF([11]B_Prod_bud_mont!C84=0,"",[11]B_Prod_bud_mont!C84)</f>
        <v/>
      </c>
      <c r="DX85" s="21">
        <f>IF([11]Miesieczne!B84=0,".",[11]Miesieczne!B84)</f>
        <v>99.8</v>
      </c>
      <c r="DY85" s="22" t="str">
        <f>IF([11]Miesieczne!C84=0,"",[11]Miesieczne!C84)</f>
        <v/>
      </c>
      <c r="DZ85" s="21">
        <f>IF([12]A!B84=0,".",[12]A!B84)</f>
        <v>99.2</v>
      </c>
      <c r="EA85" s="22" t="str">
        <f>IF([12]A!C84=0,"",[12]A!C84)</f>
        <v/>
      </c>
      <c r="EB85" s="21">
        <f>IF([12]B!B84=0,".",[12]B!B84)</f>
        <v>100.2</v>
      </c>
      <c r="EC85" s="22" t="str">
        <f>IF([12]B!C84=0,"",[12]B!C84)</f>
        <v/>
      </c>
      <c r="ED85" s="21">
        <f>IF([12]C!B84=0,".",[12]C!B84)</f>
        <v>100.1</v>
      </c>
      <c r="EE85" s="22" t="str">
        <f>IF([12]C!C84=0,"",[12]C!C84)</f>
        <v/>
      </c>
      <c r="EF85" s="21">
        <f>IF([13]Miesieczne!B84=0,".",[13]Miesieczne!B84)</f>
        <v>101.8</v>
      </c>
      <c r="EG85" s="6" t="str">
        <f>IF([13]Miesieczne!C84=0,"",[13]Miesieczne!C84)</f>
        <v/>
      </c>
      <c r="EH85" s="21">
        <f>IF([13]Miesieczne!D84=0,".",[13]Miesieczne!D84)</f>
        <v>102.5</v>
      </c>
      <c r="EI85" s="22" t="str">
        <f>IF([13]Miesieczne!E84=0,"",[13]Miesieczne!E84)</f>
        <v/>
      </c>
      <c r="EJ85" s="6">
        <f>IF([13]Miesieczne!F84=0,".",[13]Miesieczne!F84)</f>
        <v>103.3</v>
      </c>
      <c r="EK85" s="6" t="str">
        <f>IF([13]Miesieczne!G84=0,"",[13]Miesieczne!G84)</f>
        <v/>
      </c>
      <c r="EL85" s="21">
        <f>IF([13]Miesieczne!H84=0,".",[13]Miesieczne!H84)</f>
        <v>104.4</v>
      </c>
      <c r="EM85" s="22" t="str">
        <f>IF([13]Miesieczne!I84=0,"",[13]Miesieczne!I84)</f>
        <v/>
      </c>
      <c r="EN85" s="6">
        <f>IF([13]Miesieczne!J84=0,".",[13]Miesieczne!J84)</f>
        <v>98.5</v>
      </c>
      <c r="EO85" s="22" t="str">
        <f>IF([13]Miesieczne!K84=0,"",[13]Miesieczne!K84)</f>
        <v/>
      </c>
      <c r="EP85" s="13">
        <v>440.19</v>
      </c>
      <c r="EQ85" s="57"/>
      <c r="ER85" s="13">
        <v>392</v>
      </c>
      <c r="ES85" s="13"/>
      <c r="ET85" s="24">
        <v>403.74</v>
      </c>
      <c r="EU85" s="57"/>
      <c r="EV85" s="6">
        <f>IF([14]Wskazniki!B84=0,".",[14]Wskazniki!B84)</f>
        <v>106.7</v>
      </c>
      <c r="EW85" s="22" t="str">
        <f>IF([14]Wskazniki!C84=0,"",[14]Wskazniki!C84)</f>
        <v/>
      </c>
      <c r="EX85" s="21">
        <f>IF([14]Wskazniki!D84=0,".",[14]Wskazniki!D84)</f>
        <v>96.3</v>
      </c>
      <c r="EY85" s="22" t="str">
        <f>IF([14]Wskazniki!E84=0,"",[14]Wskazniki!E84)</f>
        <v/>
      </c>
      <c r="EZ85" s="6">
        <f>IF([14]Wskazniki!H84=0,".",[14]Wskazniki!H84)</f>
        <v>109.9</v>
      </c>
      <c r="FA85" s="22" t="str">
        <f>IF([14]Wskazniki!I84=0,"",[14]Wskazniki!I84)</f>
        <v/>
      </c>
      <c r="FB85" s="21">
        <f>IF([14]Wskazniki!BB84=0,".",[14]Wskazniki!BB84)</f>
        <v>77.3</v>
      </c>
      <c r="FC85" s="22" t="str">
        <f>IF([14]Wskazniki!BC84=0,"",[14]Wskazniki!BC84)</f>
        <v/>
      </c>
      <c r="FD85" s="6">
        <f>IF([14]Wskazniki!BD84=0,".",[14]Wskazniki!BD84)</f>
        <v>106.9</v>
      </c>
      <c r="FE85" s="22" t="str">
        <f>IF([14]Wskazniki!BE84=0,"",[14]Wskazniki!BE84)</f>
        <v/>
      </c>
      <c r="FF85" s="21">
        <f>IF([15]Miesieczne!B84=0,".",[15]Miesieczne!B84)</f>
        <v>89.7</v>
      </c>
      <c r="FG85" s="22" t="str">
        <f>IF([15]Miesieczne!C84=0,"",[15]Miesieczne!C84)</f>
        <v/>
      </c>
      <c r="FH85" s="6">
        <f>IF([16]A!B84=0,".",[16]A!B84)</f>
        <v>106</v>
      </c>
      <c r="FI85" s="22" t="str">
        <f>IF([16]A!C84=0,"",[16]A!C84)</f>
        <v/>
      </c>
      <c r="FJ85" s="21">
        <f>IF([16]A!D84=0,".",[16]A!D84)</f>
        <v>95.1</v>
      </c>
      <c r="FK85" s="22" t="str">
        <f>IF([16]A!E84=0,"",[16]A!E84)</f>
        <v/>
      </c>
      <c r="FL85" s="6">
        <f>IF([16]A!H84=0,".",[16]A!H84)</f>
        <v>107.3</v>
      </c>
      <c r="FM85" s="22" t="str">
        <f>IF([16]A!I84=0,"",[16]A!I84)</f>
        <v/>
      </c>
      <c r="FN85" s="21">
        <f>IF([16]A!BB84=0,".",[16]A!BB84)</f>
        <v>96.9</v>
      </c>
      <c r="FO85" s="95" t="str">
        <f>IF([16]A!BC84=0,"",[16]A!BC84)</f>
        <v/>
      </c>
      <c r="FP85" s="6">
        <f>IF([16]A!BD84=0,".",[16]A!BD84)</f>
        <v>101.6</v>
      </c>
      <c r="FQ85" s="22" t="str">
        <f>IF([16]A!BE84=0,"",[16]A!BE84)</f>
        <v/>
      </c>
      <c r="FR85" s="21">
        <f>IF([15]A!B84=0,".",[15]A!B84)</f>
        <v>86.9</v>
      </c>
      <c r="FS85" s="22" t="str">
        <f>IF([15]A!C84=0,"",[15]A!C84)</f>
        <v/>
      </c>
      <c r="FT85" s="6">
        <f>IF([16]B!B84=0,".",[16]B!B84)</f>
        <v>107.3</v>
      </c>
      <c r="FU85" s="22" t="str">
        <f>IF([16]B!C84=0,"",[16]B!C84)</f>
        <v/>
      </c>
      <c r="FV85" s="21">
        <f>IF([16]B!D84=0,".",[16]B!D84)</f>
        <v>108.9</v>
      </c>
      <c r="FW85" s="22" t="str">
        <f>IF([16]B!E84=0,"",[16]B!E84)</f>
        <v/>
      </c>
      <c r="FX85" s="6">
        <f>IF([16]B!H84=0,".",[16]B!H84)</f>
        <v>107.9</v>
      </c>
      <c r="FY85" s="22" t="str">
        <f>IF([16]B!I84=0,"",[16]B!I84)</f>
        <v/>
      </c>
      <c r="FZ85" s="21">
        <f>IF([16]B!BB84=0,".",[16]B!BB84)</f>
        <v>99.9</v>
      </c>
      <c r="GA85" s="22" t="str">
        <f>IF([16]B!BC84=0,"",[16]B!BC84)</f>
        <v/>
      </c>
      <c r="GB85" s="6">
        <f>IF([16]B!BD84=0,".",[16]B!BD84)</f>
        <v>103.5</v>
      </c>
      <c r="GC85" s="22" t="str">
        <f>IF([16]B!BE84=0,"",[16]B!BE84)</f>
        <v/>
      </c>
      <c r="GD85" s="21">
        <f>IF([15]B!B84=0,".",[15]B!B84)</f>
        <v>113.3</v>
      </c>
      <c r="GE85" s="22" t="str">
        <f>IF([15]B!C84=0,"",[15]B!C84)</f>
        <v/>
      </c>
      <c r="GF85" s="6">
        <f>IF([14]Miesieczne!B84=0,".",[14]Miesieczne!B84)</f>
        <v>102.9</v>
      </c>
      <c r="GG85" s="6" t="str">
        <f>IF([14]Miesieczne!C84=0,"",[14]Miesieczne!C84)</f>
        <v/>
      </c>
      <c r="GH85" s="21">
        <f>IF([14]Miesieczne!D84=0,".",[14]Miesieczne!D84)</f>
        <v>92.6</v>
      </c>
      <c r="GI85" s="22" t="str">
        <f>IF([14]Miesieczne!E84=0,"",[14]Miesieczne!E84)</f>
        <v/>
      </c>
      <c r="GJ85" s="6">
        <f>IF([14]Miesieczne!F84=0,".",[14]Miesieczne!F84)</f>
        <v>104</v>
      </c>
      <c r="GK85" s="6" t="str">
        <f>IF([14]Miesieczne!G84=0,"",[14]Miesieczne!G84)</f>
        <v/>
      </c>
      <c r="GL85" s="21">
        <f>IF([14]Miesieczne!H84=0,".",[14]Miesieczne!H84)</f>
        <v>92.9</v>
      </c>
      <c r="GM85" s="22" t="str">
        <f>IF([14]Miesieczne!I84=0,"",[14]Miesieczne!I84)</f>
        <v/>
      </c>
      <c r="GN85" s="6">
        <f>IF([14]Miesieczne!J84=0,".",[14]Miesieczne!J84)</f>
        <v>101.7</v>
      </c>
      <c r="GO85" s="6" t="str">
        <f>IF([14]Miesieczne!K84=0,"",[14]Miesieczne!K84)</f>
        <v/>
      </c>
      <c r="GP85" s="21">
        <f>IF([15]Miesieczne!D84=0,".",[15]Miesieczne!D84)</f>
        <v>83.5</v>
      </c>
      <c r="GQ85" s="22" t="str">
        <f>IF([15]Miesieczne!E84=0,"",[15]Miesieczne!E84)</f>
        <v/>
      </c>
      <c r="GR85" s="6">
        <f>IF([16]Miesieczne!B84=0,".",[16]Miesieczne!B84)</f>
        <v>103.5</v>
      </c>
      <c r="GS85" s="6" t="str">
        <f>IF([16]Miesieczne!C84=0,"",[16]Miesieczne!C84)</f>
        <v/>
      </c>
      <c r="GT85" s="21">
        <f>IF([16]Miesieczne!D84=0,".",[16]Miesieczne!D84)</f>
        <v>92.3</v>
      </c>
      <c r="GU85" s="22" t="str">
        <f>IF([16]Miesieczne!E84=0,"",[16]Miesieczne!E84)</f>
        <v/>
      </c>
      <c r="GV85" s="6">
        <f>IF([16]Miesieczne!F84=0,".",[16]Miesieczne!F84)</f>
        <v>104.5</v>
      </c>
      <c r="GW85" s="6" t="str">
        <f>IF([16]Miesieczne!G84=0,"",[16]Miesieczne!G84)</f>
        <v/>
      </c>
      <c r="GX85" s="21">
        <f>IF([16]Miesieczne!H84=0,".",[16]Miesieczne!H84)</f>
        <v>96.4</v>
      </c>
      <c r="GY85" s="22" t="str">
        <f>IF([16]Miesieczne!I84=0,"",[16]Miesieczne!I84)</f>
        <v/>
      </c>
      <c r="GZ85" s="6">
        <f>IF([16]Miesieczne!J84=0,".",[16]Miesieczne!J84)</f>
        <v>100.2</v>
      </c>
      <c r="HA85" s="6" t="str">
        <f>IF([16]Miesieczne!K84=0,"",[16]Miesieczne!K84)</f>
        <v/>
      </c>
      <c r="HB85" s="21">
        <f>IF([15]Miesieczne!F84=0,".",[15]Miesieczne!F84)</f>
        <v>85.6</v>
      </c>
      <c r="HC85" s="22" t="str">
        <f>IF([15]Miesieczne!G84=0,"",[15]Miesieczne!G84)</f>
        <v/>
      </c>
      <c r="HD85" s="6">
        <f>IF([16]Miesieczne!L84=0,".",[16]Miesieczne!L84)</f>
        <v>100.9</v>
      </c>
      <c r="HE85" s="22" t="str">
        <f>IF([16]Miesieczne!M84=0,"",[16]Miesieczne!M84)</f>
        <v/>
      </c>
      <c r="HF85" s="6">
        <f>IF([16]Miesieczne!N84=0,".",[16]Miesieczne!N84)</f>
        <v>101</v>
      </c>
      <c r="HG85" s="6" t="str">
        <f>IF([16]Miesieczne!O84=0,"",[16]Miesieczne!O84)</f>
        <v/>
      </c>
      <c r="HH85" s="21">
        <f>IF([16]Miesieczne!P84=0,".",[16]Miesieczne!P84)</f>
        <v>100.6</v>
      </c>
      <c r="HI85" s="22" t="str">
        <f>IF([16]Miesieczne!Q84=0,"",[16]Miesieczne!Q84)</f>
        <v/>
      </c>
      <c r="HJ85" s="6">
        <f>IF([16]Miesieczne!R84=0,".",[16]Miesieczne!R84)</f>
        <v>103.3</v>
      </c>
      <c r="HK85" s="22" t="str">
        <f>IF([16]Miesieczne!S84=0,"",[16]Miesieczne!S84)</f>
        <v/>
      </c>
      <c r="HL85" s="6">
        <f>IF([16]Miesieczne!T84=0,".",[16]Miesieczne!T84)</f>
        <v>98.2</v>
      </c>
      <c r="HM85" s="22" t="str">
        <f>IF([16]Miesieczne!U84=0,"",[16]Miesieczne!U84)</f>
        <v/>
      </c>
      <c r="HN85" s="6">
        <f>IF([15]Miesieczne!H84=0,".",[15]Miesieczne!H84)</f>
        <v>95.9</v>
      </c>
      <c r="HO85" s="6" t="str">
        <f>IF([15]Miesieczne!I84=0,"",[15]Miesieczne!I84)</f>
        <v/>
      </c>
      <c r="HP85" s="21">
        <f>IF([16]Miesieczne!V84=0,".",[16]Miesieczne!V84)</f>
        <v>126.1</v>
      </c>
      <c r="HQ85" s="22" t="str">
        <f>IF([16]Miesieczne!W84=0,"",[16]Miesieczne!W84)</f>
        <v/>
      </c>
      <c r="HR85" s="6">
        <f>IF([16]Miesieczne!X84=0,".",[16]Miesieczne!X84)</f>
        <v>130.4</v>
      </c>
      <c r="HS85" s="6" t="str">
        <f>IF([16]Miesieczne!Y84=0,"",[16]Miesieczne!Y84)</f>
        <v/>
      </c>
      <c r="HT85" s="21">
        <f>IF([16]Miesieczne!Z84=0,".",[16]Miesieczne!Z84)</f>
        <v>104.8</v>
      </c>
      <c r="HU85" s="22" t="str">
        <f>IF([16]Miesieczne!AA84=0,"",[16]Miesieczne!AA84)</f>
        <v/>
      </c>
      <c r="HV85" s="6">
        <f>IF([16]Miesieczne!AB84=0,".",[16]Miesieczne!AB84)</f>
        <v>125.6</v>
      </c>
      <c r="HW85" s="6" t="str">
        <f>IF([16]Miesieczne!AC84=0,"",[16]Miesieczne!AC84)</f>
        <v/>
      </c>
      <c r="HX85" s="21">
        <f>IF([16]Miesieczne!AD84=0,".",[16]Miesieczne!AD84)</f>
        <v>131.30000000000001</v>
      </c>
      <c r="HY85" s="22" t="str">
        <f>IF([16]Miesieczne!AE84=0,"",[16]Miesieczne!AE84)</f>
        <v/>
      </c>
      <c r="HZ85" s="6">
        <f>IF([16]Miesieczne!AF84=0,".",[16]Miesieczne!AF84)</f>
        <v>100.1</v>
      </c>
      <c r="IA85" s="6" t="str">
        <f>IF([16]Miesieczne!AG84=0,"",[16]Miesieczne!AG84)</f>
        <v/>
      </c>
      <c r="IB85" s="19">
        <f>IF([17]Miesieczne!B84=0,".",[17]Miesieczne!B84)</f>
        <v>5930</v>
      </c>
      <c r="IC85" s="58" t="str">
        <f>IF([17]Miesieczne!C84=0,"",[17]Miesieczne!C84)</f>
        <v/>
      </c>
      <c r="ID85" s="3">
        <f>IF([17]Miesieczne!D84=0,".",[17]Miesieczne!D84)</f>
        <v>702</v>
      </c>
      <c r="IE85" s="3" t="str">
        <f>IF([17]Miesieczne!E84=0,"",[17]Miesieczne!E84)</f>
        <v/>
      </c>
      <c r="IF85" s="19">
        <f>IF([18]Miesieczne!B84=0,".",[18]Miesieczne!B84)</f>
        <v>12760</v>
      </c>
      <c r="IG85" s="58" t="str">
        <f>IF([18]Miesieczne!C84=0,"",[18]Miesieczne!C84)</f>
        <v/>
      </c>
      <c r="IH85" s="3">
        <v>2161</v>
      </c>
      <c r="II85" s="3"/>
      <c r="IJ85" s="19">
        <f>IF([19]Wartosci_miesieczne!B84=0,".",[19]Wartosci_miesieczne!B84)</f>
        <v>11700</v>
      </c>
      <c r="IK85" s="22" t="str">
        <f>IF([19]Wartosci_miesieczne!C84=0,"",[19]Wartosci_miesieczne!C84)</f>
        <v/>
      </c>
      <c r="IL85" s="6">
        <f>IF(ROUND([20]Wartosci!B84/1000,1)=0,".",ROUND([20]Wartosci!B84/1000,1))</f>
        <v>43</v>
      </c>
      <c r="IM85" s="22" t="str">
        <f>IF([20]Wartosci!C84=0,"",[20]Wartosci!C84)</f>
        <v/>
      </c>
      <c r="IN85" s="21">
        <f>IF([21]Miesieczne!B84=0,".",[21]Miesieczne!B84)</f>
        <v>107.5</v>
      </c>
      <c r="IO85" s="22" t="str">
        <f>IF([21]Miesieczne!C84=0,"",[21]Miesieczne!C84)</f>
        <v/>
      </c>
      <c r="IP85" s="6">
        <f>IF([21]Miesieczne!D84=0,".",[21]Miesieczne!D84)</f>
        <v>106.6</v>
      </c>
      <c r="IQ85" s="6" t="str">
        <f>IF([21]Miesieczne!E84=0,"",[21]Miesieczne!E84)</f>
        <v/>
      </c>
      <c r="IR85" s="21">
        <f>IF([21]Miesieczne!F84=0,".",[21]Miesieczne!F84)</f>
        <v>105</v>
      </c>
      <c r="IS85" s="22" t="str">
        <f>IF([21]Miesieczne!G84=0,"",[21]Miesieczne!G84)</f>
        <v/>
      </c>
      <c r="IT85" s="6">
        <f>IF([21]Miesieczne!H84=0,".",[21]Miesieczne!H84)</f>
        <v>106.4</v>
      </c>
      <c r="IU85" s="6" t="str">
        <f>IF([21]Miesieczne!I84=0,"",[21]Miesieczne!I84)</f>
        <v/>
      </c>
      <c r="IV85" s="21">
        <f>IF([21]Ceny_stale_A!B84=0,".",[21]Ceny_stale_A!B84)</f>
        <v>106.5</v>
      </c>
      <c r="IW85" s="95" t="str">
        <f>IF([21]Ceny_stale_A!C84=0,"",[21]Ceny_stale_A!C84)</f>
        <v/>
      </c>
      <c r="IX85" s="6">
        <f>IF([21]Ceny_stale_B!B24=0,".",[21]Ceny_stale_B!B24)</f>
        <v>103.1</v>
      </c>
      <c r="IY85" s="6" t="str">
        <f>IF([21]Ceny_stale_B!C24=0,"",[21]Ceny_stale_B!C24)</f>
        <v/>
      </c>
      <c r="IZ85" s="21">
        <f>IF([21]Miesieczne!J84=0,".",[21]Miesieczne!J84)</f>
        <v>104.9</v>
      </c>
      <c r="JA85" s="22" t="str">
        <f>IF([21]Miesieczne!K84=0,"",[21]Miesieczne!K84)</f>
        <v/>
      </c>
      <c r="JB85" s="6">
        <f>IF([21]Miesieczne!L84=0,".",[21]Miesieczne!L84)</f>
        <v>99.8</v>
      </c>
      <c r="JC85" s="6" t="str">
        <f>IF([21]Miesieczne!M84=0,"",[21]Miesieczne!M84)</f>
        <v/>
      </c>
      <c r="JD85" s="21">
        <f>IF([22]Miesieczne!D84=0,".",[22]Miesieczne!D84)</f>
        <v>69818.399999999994</v>
      </c>
      <c r="JE85" s="22" t="str">
        <f>IF([22]Miesieczne!E84=0,"",[22]Miesieczne!E84)</f>
        <v/>
      </c>
      <c r="JF85" s="6">
        <f>IF([22]Miesieczne!F84=0,".",[22]Miesieczne!F84)</f>
        <v>66706.100000000006</v>
      </c>
      <c r="JG85" s="6" t="str">
        <f>IF([22]Miesieczne!G84=0,"",[22]Miesieczne!G84)</f>
        <v/>
      </c>
      <c r="JH85" s="21">
        <f>IF([22]Miesieczne!H84=0,".",[22]Miesieczne!H84)</f>
        <v>3112.3</v>
      </c>
      <c r="JI85" s="22" t="str">
        <f>IF([22]Miesieczne!I84=0,"",[22]Miesieczne!I84)</f>
        <v/>
      </c>
      <c r="JJ85" s="6">
        <f>IF([22]Miesieczne!J84=0,".",[22]Miesieczne!J84)</f>
        <v>108.1</v>
      </c>
      <c r="JK85" s="6" t="str">
        <f>IF([22]Miesieczne!K84=0,"",[22]Miesieczne!K84)</f>
        <v/>
      </c>
      <c r="JL85" s="21">
        <f>IF([22]Miesieczne!L84=0,".",[22]Miesieczne!L84)</f>
        <v>103</v>
      </c>
      <c r="JM85" s="22" t="str">
        <f>IF([22]Miesieczne!M84=0,"",[22]Miesieczne!M84)</f>
        <v/>
      </c>
      <c r="JN85" s="6">
        <f>IF([22]Miesieczne!N84=0,".",[22]Miesieczne!N84)</f>
        <v>102.6</v>
      </c>
      <c r="JO85" s="6" t="str">
        <f>IF([22]Miesieczne!O84=0,"",[22]Miesieczne!O84)</f>
        <v/>
      </c>
      <c r="JP85" s="21">
        <f>IF([22]Miesieczne!P84=0,".",[22]Miesieczne!P84)</f>
        <v>100.6</v>
      </c>
      <c r="JQ85" s="6" t="str">
        <f>IF([22]Miesieczne!Q84=0,"",[22]Miesieczne!Q84)</f>
        <v/>
      </c>
      <c r="JR85" s="6"/>
      <c r="JS85" s="25"/>
      <c r="JT85" s="25"/>
    </row>
    <row r="86" spans="1:280" s="4" customFormat="1" ht="15" customHeight="1" x14ac:dyDescent="0.2">
      <c r="A86" s="110" t="s">
        <v>307</v>
      </c>
      <c r="B86" s="19">
        <f>IF([1]Wartosci!B85=0,".",[1]Wartosci!B85)</f>
        <v>38430</v>
      </c>
      <c r="C86" s="58" t="str">
        <f>IF([1]Wartosci!C85=0,"",[1]Wartosci!C85)</f>
        <v/>
      </c>
      <c r="D86" s="19">
        <f>IF([2]Wartosci!B85=0,".",[2]Wartosci!B85)</f>
        <v>5762</v>
      </c>
      <c r="E86" s="58" t="str">
        <f>IF([2]Wartosci!C85=0,"",[2]Wartosci!C85)</f>
        <v/>
      </c>
      <c r="F86" s="63">
        <f>IF([2]Miesieczne_I!B85=0,".",[2]Miesieczne_I!B85)</f>
        <v>102.9</v>
      </c>
      <c r="G86" s="63" t="str">
        <f>IF([2]Miesieczne_I!C85=0,"",[2]Miesieczne_I!C85)</f>
        <v/>
      </c>
      <c r="H86" s="21">
        <f>IF([2]A!B85=0,".",[2]A!B85)</f>
        <v>103.2</v>
      </c>
      <c r="I86" s="22" t="str">
        <f>IF([2]A!C85=0,"",[2]A!C85)</f>
        <v/>
      </c>
      <c r="J86" s="21">
        <f>IF([2]B!B85=0,".",[2]B!B85)</f>
        <v>100.2</v>
      </c>
      <c r="K86" s="22" t="str">
        <f>IF([2]B!C85=0,"",[2]B!C85)</f>
        <v/>
      </c>
      <c r="L86" s="21">
        <f>IF([3]Wartosci!T85=0,".",[3]Wartosci!T85)</f>
        <v>8.5</v>
      </c>
      <c r="M86" s="22" t="str">
        <f>IF([3]Wartosci!U85=0,"",[3]Wartosci!U85)</f>
        <v/>
      </c>
      <c r="N86" s="24">
        <f>IF([4]Wartosci!B85=0,".",[4]Wartosci!B85)</f>
        <v>4291.8500000000004</v>
      </c>
      <c r="O86" s="57" t="str">
        <f>IF([4]Wartosci!C85=0,"",[4]Wartosci!C85)</f>
        <v/>
      </c>
      <c r="P86" s="21">
        <f>IF([4]A!B85=0,".",[4]A!B85)</f>
        <v>104.8</v>
      </c>
      <c r="Q86" s="22" t="str">
        <f>IF([4]A!C85=0,"",[4]A!C85)</f>
        <v/>
      </c>
      <c r="R86" s="21">
        <f>IF([4]B!B85=0,".",[4]B!B85)</f>
        <v>100.9</v>
      </c>
      <c r="S86" s="22" t="str">
        <f>IF([4]B!C85=0,"",[4]B!C85)</f>
        <v/>
      </c>
      <c r="T86" s="63">
        <f>IF([4]Miesieczne!B85=0,".",[4]Miesieczne!B85)</f>
        <v>104.8</v>
      </c>
      <c r="U86" s="63" t="str">
        <f>IF([4]Miesieczne!C85=0,"",[4]Miesieczne!C85)</f>
        <v/>
      </c>
      <c r="V86" s="66">
        <f>IF([4]Miesieczne!D85=0,".",[4]Miesieczne!D85)</f>
        <v>105.9</v>
      </c>
      <c r="W86" s="67" t="str">
        <f>IF([4]Miesieczne!E85=0,"",[4]Miesieczne!E85)</f>
        <v/>
      </c>
      <c r="X86" s="63">
        <f>IF([4]Miesieczne!F85=0,".",[4]Miesieczne!F85)</f>
        <v>101.2</v>
      </c>
      <c r="Y86" s="63" t="str">
        <f>IF([4]Miesieczne!G85=0,"",[4]Miesieczne!G85)</f>
        <v/>
      </c>
      <c r="Z86" s="24">
        <f>IF([5]Wartosci!X85=0,".",[5]Wartosci!X85)</f>
        <v>2084.81</v>
      </c>
      <c r="AA86" s="57" t="str">
        <f>IF([5]Wartosci!Y85=0,"",[5]Wartosci!Y85)</f>
        <v/>
      </c>
      <c r="AB86" s="21">
        <f>IF([5]A!X85=0,".",[5]A!X85)</f>
        <v>101.4</v>
      </c>
      <c r="AC86" s="22" t="str">
        <f>IF([5]A!Y85=0,"",[5]A!Y85)</f>
        <v/>
      </c>
      <c r="AD86" s="21">
        <f>IF([5]B!X85=0,".",[5]B!X85)</f>
        <v>100.1</v>
      </c>
      <c r="AE86" s="22" t="str">
        <f>IF([5]B!Y85=0,"",[5]B!Y85)</f>
        <v/>
      </c>
      <c r="AF86" s="64">
        <f>IF([5]Miesieczne!B85=0,".",[5]Miesieczne!B85)</f>
        <v>102.1</v>
      </c>
      <c r="AG86" s="64" t="str">
        <f>IF([5]Miesieczne!C85=0,"",[5]Miesieczne!C85)</f>
        <v/>
      </c>
      <c r="AH86" s="66">
        <f>IF([5]Miesieczne!D85=0,".",[5]Miesieczne!D85)</f>
        <v>102.2</v>
      </c>
      <c r="AI86" s="67" t="str">
        <f>IF([5]Miesieczne!E85=0,"",[5]Miesieczne!E85)</f>
        <v/>
      </c>
      <c r="AJ86" s="64">
        <f>IF([5]Miesieczne!F85=0,".",[5]Miesieczne!F85)</f>
        <v>100.5</v>
      </c>
      <c r="AK86" s="64" t="str">
        <f>IF([5]Miesieczne!G85=0,"",[5]Miesieczne!G85)</f>
        <v/>
      </c>
      <c r="AL86" s="24">
        <f>IF([5]Wartosci!AH85=0,".",[5]Wartosci!AH85)</f>
        <v>1196.4100000000001</v>
      </c>
      <c r="AM86" s="57" t="str">
        <f>IF([5]Wartosci!AI85=0,"",[5]Wartosci!AI85)</f>
        <v/>
      </c>
      <c r="AN86" s="21">
        <f>IF([5]A!AH85=0,".",[5]A!AH85)</f>
        <v>99.9</v>
      </c>
      <c r="AO86" s="22" t="str">
        <f>IF([5]A!AI85=0,"",[5]A!AI85)</f>
        <v/>
      </c>
      <c r="AP86" s="21">
        <f>IF([5]B!AH85=0,".",[5]B!AH85)</f>
        <v>101.6</v>
      </c>
      <c r="AQ86" s="22" t="str">
        <f>IF([5]B!AI85=0,"",[5]B!AI85)</f>
        <v/>
      </c>
      <c r="AR86" s="21">
        <f>IF([5]Miesieczne!H85=0,".",[5]Miesieczne!H85)</f>
        <v>102</v>
      </c>
      <c r="AS86" s="22" t="str">
        <f>IF([5]Miesieczne!I85=0,"",[5]Miesieczne!I85)</f>
        <v/>
      </c>
      <c r="AT86" s="21">
        <f>IF([5]Miesieczne!J85=0,".",[5]Miesieczne!J85)</f>
        <v>100.7</v>
      </c>
      <c r="AU86" s="22" t="str">
        <f>IF([5]Miesieczne!K85=0,"",[5]Miesieczne!K85)</f>
        <v/>
      </c>
      <c r="AV86" s="21">
        <f>IF([5]Miesieczne!L85=0,".",[5]Miesieczne!L85)</f>
        <v>102</v>
      </c>
      <c r="AW86" s="22" t="str">
        <f>IF([5]Miesieczne!M85=0,"",[5]Miesieczne!M85)</f>
        <v/>
      </c>
      <c r="AX86" s="21">
        <f>IF([6]Miesieczne!B85=0,".",[6]Miesieczne!B85)</f>
        <v>739.4</v>
      </c>
      <c r="AY86" s="22" t="str">
        <f>IF([6]Miesieczne!C85=0,"",[6]Miesieczne!C85)</f>
        <v/>
      </c>
      <c r="AZ86" s="21">
        <f>IF([6]Miesieczne!D85=0,".",[6]Miesieczne!D85)</f>
        <v>1194.7</v>
      </c>
      <c r="BA86" s="22" t="str">
        <f>IF([6]Miesieczne!E85=0,"",[6]Miesieczne!E85)</f>
        <v/>
      </c>
      <c r="BB86" s="21">
        <f>IF([6]Miesieczne!F85=0,".",[6]Miesieczne!F85)</f>
        <v>1204</v>
      </c>
      <c r="BC86" s="22" t="str">
        <f>IF([6]Miesieczne!G85=0,"",[6]Miesieczne!G85)</f>
        <v/>
      </c>
      <c r="BD86" s="21">
        <f>IF([7]Miesieczne!B85=0,".",[7]Miesieczne!B85)</f>
        <v>1115.2</v>
      </c>
      <c r="BE86" s="22" t="str">
        <f>IF([7]Miesieczne!C85=0,"",[7]Miesieczne!C85)</f>
        <v/>
      </c>
      <c r="BF86" s="21">
        <f>IF([7]Miesieczne!D85=0,".",[7]Miesieczne!D85)</f>
        <v>204.7</v>
      </c>
      <c r="BG86" s="22" t="str">
        <f>IF([7]Miesieczne!E85=0,"",[7]Miesieczne!E85)</f>
        <v/>
      </c>
      <c r="BH86" s="24">
        <f>IF([7]Miesieczne!F85=0,".",[7]Miesieczne!F85)</f>
        <v>1.5</v>
      </c>
      <c r="BI86" s="57" t="str">
        <f>IF([7]Miesieczne!G85=0,"",[7]Miesieczne!G85)</f>
        <v/>
      </c>
      <c r="BJ86" s="24">
        <f>IF([7]Miesieczne!H85=0,".",[7]Miesieczne!H85)</f>
        <v>2.5</v>
      </c>
      <c r="BK86" s="57" t="str">
        <f>IF([7]Miesieczne!I85=0,"",[7]Miesieczne!I85)</f>
        <v/>
      </c>
      <c r="BL86" s="24">
        <f>IF([7]Miesieczne!J85=0,".",[7]Miesieczne!J85)</f>
        <v>0.5</v>
      </c>
      <c r="BM86" s="57" t="str">
        <f>IF([7]Miesieczne!K85=0,"",[7]Miesieczne!K85)</f>
        <v/>
      </c>
      <c r="BN86" s="24">
        <f>IF([7]Miesieczne!L85=0,".",[7]Miesieczne!L85)</f>
        <v>1.75</v>
      </c>
      <c r="BO86" s="57" t="str">
        <f>IF([7]Miesieczne!M85=0,"",[7]Miesieczne!M85)</f>
        <v/>
      </c>
      <c r="BP86" s="21">
        <f>IF([7]Miesieczne!N85=0,".",[7]Miesieczne!N85)</f>
        <v>0.5</v>
      </c>
      <c r="BQ86" s="22" t="str">
        <f>IF([7]Miesieczne!O85=0,"",[7]Miesieczne!O85)</f>
        <v/>
      </c>
      <c r="BR86" s="21">
        <f>IF([7]Miesieczne!P85=0,".",[7]Miesieczne!P85)</f>
        <v>1.7</v>
      </c>
      <c r="BS86" s="22" t="str">
        <f>IF([7]Miesieczne!Q85=0,"",[7]Miesieczne!Q85)</f>
        <v/>
      </c>
      <c r="BT86" s="21">
        <f>IF([7]Miesieczne!R85=0,".",[7]Miesieczne!R85)</f>
        <v>0.6</v>
      </c>
      <c r="BU86" s="22" t="str">
        <f>IF([7]Miesieczne!S85=0,"",[7]Miesieczne!S85)</f>
        <v/>
      </c>
      <c r="BV86" s="21">
        <f>IF([7]Miesieczne!T85=0,".",[7]Miesieczne!T85)</f>
        <v>1.5</v>
      </c>
      <c r="BW86" s="22" t="str">
        <f>IF([7]Miesieczne!U85=0,"",[7]Miesieczne!U85)</f>
        <v/>
      </c>
      <c r="BX86" s="21">
        <f>IF([8]Wartosci!B85=0,".",[8]Wartosci!B85)</f>
        <v>8.8000000000000007</v>
      </c>
      <c r="BY86" s="22" t="str">
        <f>IF([8]Wartosci!C85=0,"",[8]Wartosci!C85)</f>
        <v/>
      </c>
      <c r="BZ86" s="21">
        <f>IF([9]A!B85=0,".",[9]A!B85)</f>
        <v>92.8</v>
      </c>
      <c r="CA86" s="22" t="str">
        <f>IF([9]A!C85=0,"",[9]A!C85)</f>
        <v/>
      </c>
      <c r="CB86" s="21">
        <f>IF([9]B!B85=0,".",[9]B!B85)</f>
        <v>97.7</v>
      </c>
      <c r="CC86" s="22" t="str">
        <f>IF([9]B!C85=0,"",[9]B!C85)</f>
        <v/>
      </c>
      <c r="CD86" s="21">
        <f>IF([9]A!D85=0,".",[9]A!D85)</f>
        <v>102.7</v>
      </c>
      <c r="CE86" s="22" t="str">
        <f>IF([9]A!E85=0,"",[9]A!E85)</f>
        <v/>
      </c>
      <c r="CF86" s="21">
        <f>IF([9]B!D85=0,".",[9]B!D85)</f>
        <v>95.2</v>
      </c>
      <c r="CG86" s="22" t="str">
        <f>IF([9]B!E85=0,"",[9]B!E85)</f>
        <v/>
      </c>
      <c r="CH86" s="21">
        <f>IF([9]A!N85=0,".",[9]A!N85)</f>
        <v>102.5</v>
      </c>
      <c r="CI86" s="22" t="str">
        <f>IF([9]A!O85=0,"",[9]A!O85)</f>
        <v/>
      </c>
      <c r="CJ86" s="21">
        <f>IF([9]B!N85=0,".",[9]B!N85)</f>
        <v>97.6</v>
      </c>
      <c r="CK86" s="22" t="str">
        <f>IF([9]B!O85=0,"",[9]B!O85)</f>
        <v/>
      </c>
      <c r="CL86" s="21">
        <f>IF([9]A!P85=0,".",[9]A!P85)</f>
        <v>120.4</v>
      </c>
      <c r="CM86" s="22" t="str">
        <f>IF([9]A!Q85=0,"",[9]A!Q85)</f>
        <v/>
      </c>
      <c r="CN86" s="21">
        <f>IF([9]B!P85=0,".",[9]B!P85)</f>
        <v>108.3</v>
      </c>
      <c r="CO86" s="22" t="str">
        <f>IF([9]B!Q85=0,"",[9]B!Q85)</f>
        <v/>
      </c>
      <c r="CP86" s="21">
        <f>IF([10]A!B85=0,".",[10]A!B85)</f>
        <v>99.5</v>
      </c>
      <c r="CQ86" s="22" t="str">
        <f>IF([10]A!C85=0,"",[10]A!C85)</f>
        <v/>
      </c>
      <c r="CR86" s="21">
        <f>IF([10]B!B85=0,".",[10]B!B85)</f>
        <v>99.9</v>
      </c>
      <c r="CS86" s="22" t="str">
        <f>IF([10]B!C85=0,"",[10]B!C85)</f>
        <v/>
      </c>
      <c r="CT86" s="21">
        <f>IF([10]C_miesieczne!B85=0,".",[10]C_miesieczne!B85)</f>
        <v>100.4</v>
      </c>
      <c r="CU86" s="22" t="str">
        <f>IF([10]C_miesieczne!C85=0,"",[10]C_miesieczne!C85)</f>
        <v/>
      </c>
      <c r="CV86" s="21">
        <f>IF([10]A!D85=0,".",[10]A!D85)</f>
        <v>99</v>
      </c>
      <c r="CW86" s="22" t="str">
        <f>IF([10]A!E85=0,"",[10]A!E85)</f>
        <v/>
      </c>
      <c r="CX86" s="21">
        <f>IF([10]B!D85=0,".",[10]B!D85)</f>
        <v>103.4</v>
      </c>
      <c r="CY86" s="22" t="str">
        <f>IF([10]B!E85=0,"",[10]B!E85)</f>
        <v/>
      </c>
      <c r="CZ86" s="21">
        <f>IF([10]C_miesieczne!D85=0,".",[10]C_miesieczne!D85)</f>
        <v>101</v>
      </c>
      <c r="DA86" s="22" t="str">
        <f>IF([10]C_miesieczne!E85=0,"",[10]C_miesieczne!E85)</f>
        <v/>
      </c>
      <c r="DB86" s="21">
        <f>IF([10]A!H85=0,".",[10]A!H85)</f>
        <v>99.8</v>
      </c>
      <c r="DC86" s="22" t="str">
        <f>IF([10]A!I85=0,"",[10]A!I85)</f>
        <v/>
      </c>
      <c r="DD86" s="21">
        <f>IF([10]B!H85=0,".",[10]B!H85)</f>
        <v>99.8</v>
      </c>
      <c r="DE86" s="22" t="str">
        <f>IF([10]B!I85=0,"",[10]B!I85)</f>
        <v/>
      </c>
      <c r="DF86" s="21">
        <f>IF([10]C_miesieczne!F85=0,".",[10]C_miesieczne!F85)</f>
        <v>100.6</v>
      </c>
      <c r="DG86" s="22" t="str">
        <f>IF([10]C_miesieczne!G85=0,"",[10]C_miesieczne!G85)</f>
        <v/>
      </c>
      <c r="DH86" s="21">
        <f>IF([10]A!BB85=0,".",[10]A!BB85)</f>
        <v>97</v>
      </c>
      <c r="DI86" s="22" t="str">
        <f>IF([10]A!BC85=0,"",[10]A!BC85)</f>
        <v/>
      </c>
      <c r="DJ86" s="21">
        <f>IF([10]B!BB85=0,".",[10]B!BB85)</f>
        <v>99.5</v>
      </c>
      <c r="DK86" s="22" t="str">
        <f>IF([10]B!BC85=0,"",[10]B!BC85)</f>
        <v/>
      </c>
      <c r="DL86" s="21">
        <f>IF([10]C_miesieczne!H85=0,".",[10]C_miesieczne!H85)</f>
        <v>98</v>
      </c>
      <c r="DM86" s="22" t="str">
        <f>IF([10]C_miesieczne!I85=0,"",[10]C_miesieczne!I85)</f>
        <v/>
      </c>
      <c r="DN86" s="21">
        <f>IF([10]A!BD85=0,".",[10]A!BD85)</f>
        <v>101.2</v>
      </c>
      <c r="DO86" s="22" t="str">
        <f>IF([10]A!BE85=0,"",[10]A!BE85)</f>
        <v/>
      </c>
      <c r="DP86" s="21">
        <f>IF([10]B!BD85=0,".",[10]B!BD85)</f>
        <v>100.2</v>
      </c>
      <c r="DQ86" s="22" t="str">
        <f>IF([10]B!BE85=0,"",[10]B!BE85)</f>
        <v/>
      </c>
      <c r="DR86" s="21">
        <f>IF([10]C_miesieczne!J85=0,".",[10]C_miesieczne!J85)</f>
        <v>101.9</v>
      </c>
      <c r="DS86" s="22" t="str">
        <f>IF([10]C_miesieczne!K85=0,"",[10]C_miesieczne!K85)</f>
        <v/>
      </c>
      <c r="DT86" s="21">
        <f>IF([11]A_Prod_bud_mont!B85=0,".",[11]A_Prod_bud_mont!B85)</f>
        <v>99.6</v>
      </c>
      <c r="DU86" s="22" t="str">
        <f>IF([11]A_Prod_bud_mont!C85=0,"",[11]A_Prod_bud_mont!C85)</f>
        <v/>
      </c>
      <c r="DV86" s="21">
        <f>IF([11]B_Prod_bud_mont!B85=0,".",[11]B_Prod_bud_mont!B85)</f>
        <v>100.1</v>
      </c>
      <c r="DW86" s="22" t="str">
        <f>IF([11]B_Prod_bud_mont!C85=0,"",[11]B_Prod_bud_mont!C85)</f>
        <v/>
      </c>
      <c r="DX86" s="21">
        <f>IF([11]Miesieczne!B85=0,".",[11]Miesieczne!B85)</f>
        <v>99.9</v>
      </c>
      <c r="DY86" s="22" t="str">
        <f>IF([11]Miesieczne!C85=0,"",[11]Miesieczne!C85)</f>
        <v/>
      </c>
      <c r="DZ86" s="21">
        <f>IF([12]A!B85=0,".",[12]A!B85)</f>
        <v>99.1</v>
      </c>
      <c r="EA86" s="22" t="str">
        <f>IF([12]A!C85=0,"",[12]A!C85)</f>
        <v/>
      </c>
      <c r="EB86" s="21">
        <f>IF([12]B!B85=0,".",[12]B!B85)</f>
        <v>99.7</v>
      </c>
      <c r="EC86" s="22" t="str">
        <f>IF([12]B!C85=0,"",[12]B!C85)</f>
        <v/>
      </c>
      <c r="ED86" s="21">
        <f>IF([12]C!B85=0,".",[12]C!B85)</f>
        <v>99.8</v>
      </c>
      <c r="EE86" s="22" t="str">
        <f>IF([12]C!C85=0,"",[12]C!C85)</f>
        <v/>
      </c>
      <c r="EF86" s="21">
        <f>IF([13]Miesieczne!B85=0,".",[13]Miesieczne!B85)</f>
        <v>104.2</v>
      </c>
      <c r="EG86" s="6" t="str">
        <f>IF([13]Miesieczne!C85=0,"",[13]Miesieczne!C85)</f>
        <v/>
      </c>
      <c r="EH86" s="21">
        <f>IF([13]Miesieczne!D85=0,".",[13]Miesieczne!D85)</f>
        <v>100</v>
      </c>
      <c r="EI86" s="22" t="str">
        <f>IF([13]Miesieczne!E85=0,"",[13]Miesieczne!E85)</f>
        <v/>
      </c>
      <c r="EJ86" s="6">
        <f>IF([13]Miesieczne!F85=0,".",[13]Miesieczne!F85)</f>
        <v>98.3</v>
      </c>
      <c r="EK86" s="6" t="str">
        <f>IF([13]Miesieczne!G85=0,"",[13]Miesieczne!G85)</f>
        <v/>
      </c>
      <c r="EL86" s="21">
        <f>IF([13]Miesieczne!H85=0,".",[13]Miesieczne!H85)</f>
        <v>96.6</v>
      </c>
      <c r="EM86" s="22" t="str">
        <f>IF([13]Miesieczne!I85=0,"",[13]Miesieczne!I85)</f>
        <v/>
      </c>
      <c r="EN86" s="6">
        <f>IF([13]Miesieczne!J85=0,".",[13]Miesieczne!J85)</f>
        <v>106</v>
      </c>
      <c r="EO86" s="22" t="str">
        <f>IF([13]Miesieczne!K85=0,"",[13]Miesieczne!K85)</f>
        <v/>
      </c>
      <c r="EP86" s="13">
        <v>439.66</v>
      </c>
      <c r="EQ86" s="57"/>
      <c r="ER86" s="13">
        <v>397.07</v>
      </c>
      <c r="ES86" s="13"/>
      <c r="ET86" s="24">
        <v>404.65</v>
      </c>
      <c r="EU86" s="57"/>
      <c r="EV86" s="6">
        <f>IF([14]Wskazniki!B85=0,".",[14]Wskazniki!B85)</f>
        <v>96</v>
      </c>
      <c r="EW86" s="22" t="str">
        <f>IF([14]Wskazniki!C85=0,"",[14]Wskazniki!C85)</f>
        <v/>
      </c>
      <c r="EX86" s="21">
        <f>IF([14]Wskazniki!D85=0,".",[14]Wskazniki!D85)</f>
        <v>88.5</v>
      </c>
      <c r="EY86" s="22" t="str">
        <f>IF([14]Wskazniki!E85=0,"",[14]Wskazniki!E85)</f>
        <v/>
      </c>
      <c r="EZ86" s="6">
        <f>IF([14]Wskazniki!H85=0,".",[14]Wskazniki!H85)</f>
        <v>98</v>
      </c>
      <c r="FA86" s="22" t="str">
        <f>IF([14]Wskazniki!I85=0,"",[14]Wskazniki!I85)</f>
        <v/>
      </c>
      <c r="FB86" s="21">
        <f>IF([14]Wskazniki!BB85=0,".",[14]Wskazniki!BB85)</f>
        <v>76.400000000000006</v>
      </c>
      <c r="FC86" s="22" t="str">
        <f>IF([14]Wskazniki!BC85=0,"",[14]Wskazniki!BC85)</f>
        <v/>
      </c>
      <c r="FD86" s="6">
        <f>IF([14]Wskazniki!BD85=0,".",[14]Wskazniki!BD85)</f>
        <v>102.3</v>
      </c>
      <c r="FE86" s="22" t="str">
        <f>IF([14]Wskazniki!BE85=0,"",[14]Wskazniki!BE85)</f>
        <v/>
      </c>
      <c r="FF86" s="21">
        <f>IF([15]Miesieczne!B85=0,".",[15]Miesieczne!B85)</f>
        <v>86.6</v>
      </c>
      <c r="FG86" s="22" t="str">
        <f>IF([15]Miesieczne!C85=0,"",[15]Miesieczne!C85)</f>
        <v/>
      </c>
      <c r="FH86" s="6">
        <f>IF([16]A!B85=0,".",[16]A!B85)</f>
        <v>96.6</v>
      </c>
      <c r="FI86" s="22" t="str">
        <f>IF([16]A!C85=0,"",[16]A!C85)</f>
        <v/>
      </c>
      <c r="FJ86" s="21">
        <f>IF([16]A!D85=0,".",[16]A!D85)</f>
        <v>91.1</v>
      </c>
      <c r="FK86" s="22" t="str">
        <f>IF([16]A!E85=0,"",[16]A!E85)</f>
        <v/>
      </c>
      <c r="FL86" s="6">
        <f>IF([16]A!H85=0,".",[16]A!H85)</f>
        <v>97.2</v>
      </c>
      <c r="FM86" s="22" t="str">
        <f>IF([16]A!I85=0,"",[16]A!I85)</f>
        <v/>
      </c>
      <c r="FN86" s="21">
        <f>IF([16]A!BB85=0,".",[16]A!BB85)</f>
        <v>91</v>
      </c>
      <c r="FO86" s="95" t="str">
        <f>IF([16]A!BC85=0,"",[16]A!BC85)</f>
        <v/>
      </c>
      <c r="FP86" s="6">
        <f>IF([16]A!BD85=0,".",[16]A!BD85)</f>
        <v>100.1</v>
      </c>
      <c r="FQ86" s="22" t="str">
        <f>IF([16]A!BE85=0,"",[16]A!BE85)</f>
        <v/>
      </c>
      <c r="FR86" s="21">
        <f>IF([15]A!B85=0,".",[15]A!B85)</f>
        <v>81.2</v>
      </c>
      <c r="FS86" s="22" t="str">
        <f>IF([15]A!C85=0,"",[15]A!C85)</f>
        <v/>
      </c>
      <c r="FT86" s="6">
        <f>IF([16]B!B85=0,".",[16]B!B85)</f>
        <v>90</v>
      </c>
      <c r="FU86" s="22" t="str">
        <f>IF([16]B!C85=0,"",[16]B!C85)</f>
        <v/>
      </c>
      <c r="FV86" s="21">
        <f>IF([16]B!D85=0,".",[16]B!D85)</f>
        <v>92</v>
      </c>
      <c r="FW86" s="22" t="str">
        <f>IF([16]B!E85=0,"",[16]B!E85)</f>
        <v/>
      </c>
      <c r="FX86" s="6">
        <f>IF([16]B!H85=0,".",[16]B!H85)</f>
        <v>89.2</v>
      </c>
      <c r="FY86" s="22" t="str">
        <f>IF([16]B!I85=0,"",[16]B!I85)</f>
        <v/>
      </c>
      <c r="FZ86" s="21">
        <f>IF([16]B!BB85=0,".",[16]B!BB85)</f>
        <v>98.8</v>
      </c>
      <c r="GA86" s="22" t="str">
        <f>IF([16]B!BC85=0,"",[16]B!BC85)</f>
        <v/>
      </c>
      <c r="GB86" s="6">
        <f>IF([16]B!BD85=0,".",[16]B!BD85)</f>
        <v>95.7</v>
      </c>
      <c r="GC86" s="22" t="str">
        <f>IF([16]B!BE85=0,"",[16]B!BE85)</f>
        <v/>
      </c>
      <c r="GD86" s="21">
        <f>IF([15]B!B85=0,".",[15]B!B85)</f>
        <v>96.5</v>
      </c>
      <c r="GE86" s="22" t="str">
        <f>IF([15]B!C85=0,"",[15]B!C85)</f>
        <v/>
      </c>
      <c r="GF86" s="6">
        <f>IF([14]Miesieczne!B85=0,".",[14]Miesieczne!B85)</f>
        <v>101.9</v>
      </c>
      <c r="GG86" s="6" t="str">
        <f>IF([14]Miesieczne!C85=0,"",[14]Miesieczne!C85)</f>
        <v/>
      </c>
      <c r="GH86" s="21">
        <f>IF([14]Miesieczne!D85=0,".",[14]Miesieczne!D85)</f>
        <v>93.3</v>
      </c>
      <c r="GI86" s="22" t="str">
        <f>IF([14]Miesieczne!E85=0,"",[14]Miesieczne!E85)</f>
        <v/>
      </c>
      <c r="GJ86" s="6">
        <f>IF([14]Miesieczne!F85=0,".",[14]Miesieczne!F85)</f>
        <v>103.1</v>
      </c>
      <c r="GK86" s="6" t="str">
        <f>IF([14]Miesieczne!G85=0,"",[14]Miesieczne!G85)</f>
        <v/>
      </c>
      <c r="GL86" s="21">
        <f>IF([14]Miesieczne!H85=0,".",[14]Miesieczne!H85)</f>
        <v>92.4</v>
      </c>
      <c r="GM86" s="22" t="str">
        <f>IF([14]Miesieczne!I85=0,"",[14]Miesieczne!I85)</f>
        <v/>
      </c>
      <c r="GN86" s="6">
        <f>IF([14]Miesieczne!J85=0,".",[14]Miesieczne!J85)</f>
        <v>103.2</v>
      </c>
      <c r="GO86" s="6" t="str">
        <f>IF([14]Miesieczne!K85=0,"",[14]Miesieczne!K85)</f>
        <v/>
      </c>
      <c r="GP86" s="21">
        <f>IF([15]Miesieczne!D85=0,".",[15]Miesieczne!D85)</f>
        <v>84.2</v>
      </c>
      <c r="GQ86" s="22" t="str">
        <f>IF([15]Miesieczne!E85=0,"",[15]Miesieczne!E85)</f>
        <v/>
      </c>
      <c r="GR86" s="6">
        <f>IF([16]Miesieczne!B85=0,".",[16]Miesieczne!B85)</f>
        <v>101.4</v>
      </c>
      <c r="GS86" s="6" t="str">
        <f>IF([16]Miesieczne!C85=0,"",[16]Miesieczne!C85)</f>
        <v/>
      </c>
      <c r="GT86" s="21">
        <f>IF([16]Miesieczne!D85=0,".",[16]Miesieczne!D85)</f>
        <v>96.1</v>
      </c>
      <c r="GU86" s="22" t="str">
        <f>IF([16]Miesieczne!E85=0,"",[16]Miesieczne!E85)</f>
        <v/>
      </c>
      <c r="GV86" s="6">
        <f>IF([16]Miesieczne!F85=0,".",[16]Miesieczne!F85)</f>
        <v>102.6</v>
      </c>
      <c r="GW86" s="6" t="str">
        <f>IF([16]Miesieczne!G85=0,"",[16]Miesieczne!G85)</f>
        <v/>
      </c>
      <c r="GX86" s="21">
        <f>IF([16]Miesieczne!H85=0,".",[16]Miesieczne!H85)</f>
        <v>91.7</v>
      </c>
      <c r="GY86" s="22" t="str">
        <f>IF([16]Miesieczne!I85=0,"",[16]Miesieczne!I85)</f>
        <v/>
      </c>
      <c r="GZ86" s="6">
        <f>IF([16]Miesieczne!J85=0,".",[16]Miesieczne!J85)</f>
        <v>102.6</v>
      </c>
      <c r="HA86" s="6" t="str">
        <f>IF([16]Miesieczne!K85=0,"",[16]Miesieczne!K85)</f>
        <v/>
      </c>
      <c r="HB86" s="21">
        <f>IF([15]Miesieczne!F85=0,".",[15]Miesieczne!F85)</f>
        <v>85</v>
      </c>
      <c r="HC86" s="22" t="str">
        <f>IF([15]Miesieczne!G85=0,"",[15]Miesieczne!G85)</f>
        <v/>
      </c>
      <c r="HD86" s="6">
        <f>IF([16]Miesieczne!L85=0,".",[16]Miesieczne!L85)</f>
        <v>99</v>
      </c>
      <c r="HE86" s="22" t="str">
        <f>IF([16]Miesieczne!M85=0,"",[16]Miesieczne!M85)</f>
        <v/>
      </c>
      <c r="HF86" s="6">
        <f>IF([16]Miesieczne!N85=0,".",[16]Miesieczne!N85)</f>
        <v>100.8</v>
      </c>
      <c r="HG86" s="6" t="str">
        <f>IF([16]Miesieczne!O85=0,"",[16]Miesieczne!O85)</f>
        <v/>
      </c>
      <c r="HH86" s="21">
        <f>IF([16]Miesieczne!P85=0,".",[16]Miesieczne!P85)</f>
        <v>99.1</v>
      </c>
      <c r="HI86" s="22" t="str">
        <f>IF([16]Miesieczne!Q85=0,"",[16]Miesieczne!Q85)</f>
        <v/>
      </c>
      <c r="HJ86" s="6">
        <f>IF([16]Miesieczne!R85=0,".",[16]Miesieczne!R85)</f>
        <v>99.5</v>
      </c>
      <c r="HK86" s="22" t="str">
        <f>IF([16]Miesieczne!S85=0,"",[16]Miesieczne!S85)</f>
        <v/>
      </c>
      <c r="HL86" s="6">
        <f>IF([16]Miesieczne!T85=0,".",[16]Miesieczne!T85)</f>
        <v>101.5</v>
      </c>
      <c r="HM86" s="22" t="str">
        <f>IF([16]Miesieczne!U85=0,"",[16]Miesieczne!U85)</f>
        <v/>
      </c>
      <c r="HN86" s="6">
        <f>IF([15]Miesieczne!H85=0,".",[15]Miesieczne!H85)</f>
        <v>100.8</v>
      </c>
      <c r="HO86" s="6" t="str">
        <f>IF([15]Miesieczne!I85=0,"",[15]Miesieczne!I85)</f>
        <v/>
      </c>
      <c r="HP86" s="21">
        <f>IF([16]Miesieczne!V85=0,".",[16]Miesieczne!V85)</f>
        <v>107.4</v>
      </c>
      <c r="HQ86" s="22" t="str">
        <f>IF([16]Miesieczne!W85=0,"",[16]Miesieczne!W85)</f>
        <v/>
      </c>
      <c r="HR86" s="6">
        <f>IF([16]Miesieczne!X85=0,".",[16]Miesieczne!X85)</f>
        <v>100.4</v>
      </c>
      <c r="HS86" s="6" t="str">
        <f>IF([16]Miesieczne!Y85=0,"",[16]Miesieczne!Y85)</f>
        <v/>
      </c>
      <c r="HT86" s="21">
        <f>IF([16]Miesieczne!Z85=0,".",[16]Miesieczne!Z85)</f>
        <v>85.2</v>
      </c>
      <c r="HU86" s="22" t="str">
        <f>IF([16]Miesieczne!AA85=0,"",[16]Miesieczne!AA85)</f>
        <v/>
      </c>
      <c r="HV86" s="6">
        <f>IF([16]Miesieczne!AB85=0,".",[16]Miesieczne!AB85)</f>
        <v>108.6</v>
      </c>
      <c r="HW86" s="6" t="str">
        <f>IF([16]Miesieczne!AC85=0,"",[16]Miesieczne!AC85)</f>
        <v/>
      </c>
      <c r="HX86" s="21">
        <f>IF([16]Miesieczne!AD85=0,".",[16]Miesieczne!AD85)</f>
        <v>106.7</v>
      </c>
      <c r="HY86" s="22" t="str">
        <f>IF([16]Miesieczne!AE85=0,"",[16]Miesieczne!AE85)</f>
        <v/>
      </c>
      <c r="HZ86" s="6">
        <f>IF([16]Miesieczne!AF85=0,".",[16]Miesieczne!AF85)</f>
        <v>86.4</v>
      </c>
      <c r="IA86" s="6" t="str">
        <f>IF([16]Miesieczne!AG85=0,"",[16]Miesieczne!AG85)</f>
        <v/>
      </c>
      <c r="IB86" s="19">
        <f>IF([17]Miesieczne!B85=0,".",[17]Miesieczne!B85)</f>
        <v>5665</v>
      </c>
      <c r="IC86" s="58" t="str">
        <f>IF([17]Miesieczne!C85=0,"",[17]Miesieczne!C85)</f>
        <v/>
      </c>
      <c r="ID86" s="3">
        <f>IF([17]Miesieczne!D85=0,".",[17]Miesieczne!D85)</f>
        <v>664</v>
      </c>
      <c r="IE86" s="3" t="str">
        <f>IF([17]Miesieczne!E85=0,"",[17]Miesieczne!E85)</f>
        <v/>
      </c>
      <c r="IF86" s="19">
        <f>IF([18]Miesieczne!B85=0,".",[18]Miesieczne!B85)</f>
        <v>13209</v>
      </c>
      <c r="IG86" s="58" t="str">
        <f>IF([18]Miesieczne!C85=0,"",[18]Miesieczne!C85)</f>
        <v/>
      </c>
      <c r="IH86" s="3">
        <v>1797</v>
      </c>
      <c r="II86" s="3"/>
      <c r="IJ86" s="19">
        <f>IF([19]Wartosci_miesieczne!B85=0,".",[19]Wartosci_miesieczne!B85)</f>
        <v>12883</v>
      </c>
      <c r="IK86" s="22" t="str">
        <f>IF([19]Wartosci_miesieczne!C85=0,"",[19]Wartosci_miesieczne!C85)</f>
        <v/>
      </c>
      <c r="IL86" s="6">
        <f>IF(ROUND([20]Wartosci!B85/1000,1)=0,".",ROUND([20]Wartosci!B85/1000,1))</f>
        <v>43.2</v>
      </c>
      <c r="IM86" s="22" t="str">
        <f>IF([20]Wartosci!C85=0,"",[20]Wartosci!C85)</f>
        <v/>
      </c>
      <c r="IN86" s="21">
        <f>IF([21]Miesieczne!B85=0,".",[21]Miesieczne!B85)</f>
        <v>106.6</v>
      </c>
      <c r="IO86" s="22" t="str">
        <f>IF([21]Miesieczne!C85=0,"",[21]Miesieczne!C85)</f>
        <v/>
      </c>
      <c r="IP86" s="6">
        <f>IF([21]Miesieczne!D85=0,".",[21]Miesieczne!D85)</f>
        <v>104.6</v>
      </c>
      <c r="IQ86" s="6" t="str">
        <f>IF([21]Miesieczne!E85=0,"",[21]Miesieczne!E85)</f>
        <v/>
      </c>
      <c r="IR86" s="21">
        <f>IF([21]Miesieczne!F85=0,".",[21]Miesieczne!F85)</f>
        <v>104.9</v>
      </c>
      <c r="IS86" s="22" t="str">
        <f>IF([21]Miesieczne!G85=0,"",[21]Miesieczne!G85)</f>
        <v/>
      </c>
      <c r="IT86" s="6">
        <f>IF([21]Miesieczne!H85=0,".",[21]Miesieczne!H85)</f>
        <v>106.7</v>
      </c>
      <c r="IU86" s="6" t="str">
        <f>IF([21]Miesieczne!I85=0,"",[21]Miesieczne!I85)</f>
        <v/>
      </c>
      <c r="IV86" s="21">
        <f>IF([21]Ceny_stale_A!B85=0,".",[21]Ceny_stale_A!B85)</f>
        <v>104.4</v>
      </c>
      <c r="IW86" s="95" t="str">
        <f>IF([21]Ceny_stale_A!C85=0,"",[21]Ceny_stale_A!C85)</f>
        <v/>
      </c>
      <c r="IX86" s="6">
        <f>IF([21]Ceny_stale_B!B25=0,".",[21]Ceny_stale_B!B25)</f>
        <v>100.2</v>
      </c>
      <c r="IY86" s="6" t="str">
        <f>IF([21]Ceny_stale_B!C25=0,"",[21]Ceny_stale_B!C25)</f>
        <v/>
      </c>
      <c r="IZ86" s="21">
        <f>IF([21]Miesieczne!J85=0,".",[21]Miesieczne!J85)</f>
        <v>105.1</v>
      </c>
      <c r="JA86" s="22" t="str">
        <f>IF([21]Miesieczne!K85=0,"",[21]Miesieczne!K85)</f>
        <v/>
      </c>
      <c r="JB86" s="6">
        <f>IF([21]Miesieczne!L85=0,".",[21]Miesieczne!L85)</f>
        <v>100.2</v>
      </c>
      <c r="JC86" s="6" t="str">
        <f>IF([21]Miesieczne!M85=0,"",[21]Miesieczne!M85)</f>
        <v/>
      </c>
      <c r="JD86" s="21">
        <f>IF([22]Miesieczne!D85=0,".",[22]Miesieczne!D85)</f>
        <v>62752.800000000003</v>
      </c>
      <c r="JE86" s="22" t="str">
        <f>IF([22]Miesieczne!E85=0,"",[22]Miesieczne!E85)</f>
        <v/>
      </c>
      <c r="JF86" s="6">
        <f>IF([22]Miesieczne!F85=0,".",[22]Miesieczne!F85)</f>
        <v>62008.7</v>
      </c>
      <c r="JG86" s="6" t="str">
        <f>IF([22]Miesieczne!G85=0,"",[22]Miesieczne!G85)</f>
        <v/>
      </c>
      <c r="JH86" s="21">
        <f>IF([22]Miesieczne!H85=0,".",[22]Miesieczne!H85)</f>
        <v>744.1</v>
      </c>
      <c r="JI86" s="22" t="str">
        <f>IF([22]Miesieczne!I85=0,"",[22]Miesieczne!I85)</f>
        <v/>
      </c>
      <c r="JJ86" s="6">
        <f>IF([22]Miesieczne!J85=0,".",[22]Miesieczne!J85)</f>
        <v>97.3</v>
      </c>
      <c r="JK86" s="6" t="str">
        <f>IF([22]Miesieczne!K85=0,"",[22]Miesieczne!K85)</f>
        <v/>
      </c>
      <c r="JL86" s="21">
        <f>IF([22]Miesieczne!L85=0,".",[22]Miesieczne!L85)</f>
        <v>89.9</v>
      </c>
      <c r="JM86" s="22" t="str">
        <f>IF([22]Miesieczne!M85=0,"",[22]Miesieczne!M85)</f>
        <v/>
      </c>
      <c r="JN86" s="6">
        <f>IF([22]Miesieczne!N85=0,".",[22]Miesieczne!N85)</f>
        <v>98.9</v>
      </c>
      <c r="JO86" s="6" t="str">
        <f>IF([22]Miesieczne!O85=0,"",[22]Miesieczne!O85)</f>
        <v/>
      </c>
      <c r="JP86" s="21">
        <f>IF([22]Miesieczne!P85=0,".",[22]Miesieczne!P85)</f>
        <v>96.3</v>
      </c>
      <c r="JQ86" s="6" t="str">
        <f>IF([22]Miesieczne!Q85=0,"",[22]Miesieczne!Q85)</f>
        <v/>
      </c>
      <c r="JR86" s="6"/>
      <c r="JS86" s="25"/>
      <c r="JT86" s="25"/>
    </row>
    <row r="87" spans="1:280" s="4" customFormat="1" ht="15" customHeight="1" x14ac:dyDescent="0.2">
      <c r="A87" s="110" t="s">
        <v>308</v>
      </c>
      <c r="B87" s="19">
        <f>IF([1]Wartosci!B86=0,".",[1]Wartosci!B86)</f>
        <v>38434</v>
      </c>
      <c r="C87" s="58" t="str">
        <f>IF([1]Wartosci!C86=0,"",[1]Wartosci!C86)</f>
        <v/>
      </c>
      <c r="D87" s="19">
        <f>IF([2]Wartosci!B86=0,".",[2]Wartosci!B86)</f>
        <v>5761</v>
      </c>
      <c r="E87" s="58" t="str">
        <f>IF([2]Wartosci!C86=0,"",[2]Wartosci!C86)</f>
        <v/>
      </c>
      <c r="F87" s="63">
        <f>IF([2]Miesieczne_I!B86=0,".",[2]Miesieczne_I!B86)</f>
        <v>102.9</v>
      </c>
      <c r="G87" s="63" t="str">
        <f>IF([2]Miesieczne_I!C86=0,"",[2]Miesieczne_I!C86)</f>
        <v/>
      </c>
      <c r="H87" s="21">
        <f>IF([2]A!B86=0,".",[2]A!B86)</f>
        <v>103.1</v>
      </c>
      <c r="I87" s="22" t="str">
        <f>IF([2]A!C86=0,"",[2]A!C86)</f>
        <v/>
      </c>
      <c r="J87" s="21">
        <f>IF([2]B!B86=0,".",[2]B!B86)</f>
        <v>100</v>
      </c>
      <c r="K87" s="22" t="str">
        <f>IF([2]B!C86=0,"",[2]B!C86)</f>
        <v/>
      </c>
      <c r="L87" s="21">
        <f>IF([3]Wartosci!T86=0,".",[3]Wartosci!T86)</f>
        <v>8.4</v>
      </c>
      <c r="M87" s="22" t="str">
        <f>IF([3]Wartosci!U86=0,"",[3]Wartosci!U86)</f>
        <v/>
      </c>
      <c r="N87" s="24">
        <f>IF([4]Wartosci!B86=0,".",[4]Wartosci!B86)</f>
        <v>4212.5600000000004</v>
      </c>
      <c r="O87" s="57" t="str">
        <f>IF([4]Wartosci!C86=0,"",[4]Wartosci!C86)</f>
        <v/>
      </c>
      <c r="P87" s="21">
        <f>IF([4]A!B86=0,".",[4]A!B86)</f>
        <v>104.7</v>
      </c>
      <c r="Q87" s="22" t="str">
        <f>IF([4]A!C86=0,"",[4]A!C86)</f>
        <v/>
      </c>
      <c r="R87" s="21">
        <f>IF([4]B!B86=0,".",[4]B!B86)</f>
        <v>98.2</v>
      </c>
      <c r="S87" s="22" t="str">
        <f>IF([4]B!C86=0,"",[4]B!C86)</f>
        <v/>
      </c>
      <c r="T87" s="63">
        <f>IF([4]Miesieczne!B86=0,".",[4]Miesieczne!B86)</f>
        <v>103.1</v>
      </c>
      <c r="U87" s="63" t="str">
        <f>IF([4]Miesieczne!C86=0,"",[4]Miesieczne!C86)</f>
        <v/>
      </c>
      <c r="V87" s="66">
        <f>IF([4]Miesieczne!D86=0,".",[4]Miesieczne!D86)</f>
        <v>105.7</v>
      </c>
      <c r="W87" s="67" t="str">
        <f>IF([4]Miesieczne!E86=0,"",[4]Miesieczne!E86)</f>
        <v/>
      </c>
      <c r="X87" s="63">
        <f>IF([4]Miesieczne!F86=0,".",[4]Miesieczne!F86)</f>
        <v>98.4</v>
      </c>
      <c r="Y87" s="63" t="str">
        <f>IF([4]Miesieczne!G86=0,"",[4]Miesieczne!G86)</f>
        <v/>
      </c>
      <c r="Z87" s="24">
        <f>IF([5]Wartosci!X86=0,".",[5]Wartosci!X86)</f>
        <v>2091.25</v>
      </c>
      <c r="AA87" s="57" t="str">
        <f>IF([5]Wartosci!Y86=0,"",[5]Wartosci!Y86)</f>
        <v/>
      </c>
      <c r="AB87" s="21">
        <f>IF([5]A!X86=0,".",[5]A!X86)</f>
        <v>101.7</v>
      </c>
      <c r="AC87" s="22" t="str">
        <f>IF([5]A!Y86=0,"",[5]A!Y86)</f>
        <v/>
      </c>
      <c r="AD87" s="21">
        <f>IF([5]B!X86=0,".",[5]B!X86)</f>
        <v>100.3</v>
      </c>
      <c r="AE87" s="22" t="str">
        <f>IF([5]B!Y86=0,"",[5]B!Y86)</f>
        <v/>
      </c>
      <c r="AF87" s="64">
        <f>IF([5]Miesieczne!B86=0,".",[5]Miesieczne!B86)</f>
        <v>102.7</v>
      </c>
      <c r="AG87" s="64" t="str">
        <f>IF([5]Miesieczne!C86=0,"",[5]Miesieczne!C86)</f>
        <v/>
      </c>
      <c r="AH87" s="66">
        <f>IF([5]Miesieczne!D86=0,".",[5]Miesieczne!D86)</f>
        <v>102.4</v>
      </c>
      <c r="AI87" s="67" t="str">
        <f>IF([5]Miesieczne!E86=0,"",[5]Miesieczne!E86)</f>
        <v/>
      </c>
      <c r="AJ87" s="64">
        <f>IF([5]Miesieczne!F86=0,".",[5]Miesieczne!F86)</f>
        <v>100.6</v>
      </c>
      <c r="AK87" s="64" t="str">
        <f>IF([5]Miesieczne!G86=0,"",[5]Miesieczne!G86)</f>
        <v/>
      </c>
      <c r="AL87" s="24">
        <f>IF([5]Wartosci!AH86=0,".",[5]Wartosci!AH86)</f>
        <v>1176.99</v>
      </c>
      <c r="AM87" s="57" t="str">
        <f>IF([5]Wartosci!AI86=0,"",[5]Wartosci!AI86)</f>
        <v/>
      </c>
      <c r="AN87" s="21">
        <f>IF([5]A!AH86=0,".",[5]A!AH86)</f>
        <v>100.3</v>
      </c>
      <c r="AO87" s="22" t="str">
        <f>IF([5]A!AI86=0,"",[5]A!AI86)</f>
        <v/>
      </c>
      <c r="AP87" s="21">
        <f>IF([5]B!AH86=0,".",[5]B!AH86)</f>
        <v>98.4</v>
      </c>
      <c r="AQ87" s="22" t="str">
        <f>IF([5]B!AI86=0,"",[5]B!AI86)</f>
        <v/>
      </c>
      <c r="AR87" s="21">
        <f>IF([5]Miesieczne!H86=0,".",[5]Miesieczne!H86)</f>
        <v>100.7</v>
      </c>
      <c r="AS87" s="22" t="str">
        <f>IF([5]Miesieczne!I86=0,"",[5]Miesieczne!I86)</f>
        <v/>
      </c>
      <c r="AT87" s="21">
        <f>IF([5]Miesieczne!J86=0,".",[5]Miesieczne!J86)</f>
        <v>101</v>
      </c>
      <c r="AU87" s="22" t="str">
        <f>IF([5]Miesieczne!K86=0,"",[5]Miesieczne!K86)</f>
        <v/>
      </c>
      <c r="AV87" s="21">
        <f>IF([5]Miesieczne!L86=0,".",[5]Miesieczne!L86)</f>
        <v>98.7</v>
      </c>
      <c r="AW87" s="22" t="str">
        <f>IF([5]Miesieczne!M86=0,"",[5]Miesieczne!M86)</f>
        <v/>
      </c>
      <c r="AX87" s="21">
        <f>IF([6]Miesieczne!B86=0,".",[6]Miesieczne!B86)</f>
        <v>749.5</v>
      </c>
      <c r="AY87" s="22" t="str">
        <f>IF([6]Miesieczne!C86=0,"",[6]Miesieczne!C86)</f>
        <v/>
      </c>
      <c r="AZ87" s="21">
        <f>IF([6]Miesieczne!D86=0,".",[6]Miesieczne!D86)</f>
        <v>1195.3</v>
      </c>
      <c r="BA87" s="22" t="str">
        <f>IF([6]Miesieczne!E86=0,"",[6]Miesieczne!E86)</f>
        <v/>
      </c>
      <c r="BB87" s="21">
        <f>IF([6]Miesieczne!F86=0,".",[6]Miesieczne!F86)</f>
        <v>1204.5999999999999</v>
      </c>
      <c r="BC87" s="22" t="str">
        <f>IF([6]Miesieczne!G86=0,"",[6]Miesieczne!G86)</f>
        <v/>
      </c>
      <c r="BD87" s="21">
        <f>IF([7]Miesieczne!B86=0,".",[7]Miesieczne!B86)</f>
        <v>1115.9000000000001</v>
      </c>
      <c r="BE87" s="22" t="str">
        <f>IF([7]Miesieczne!C86=0,"",[7]Miesieczne!C86)</f>
        <v/>
      </c>
      <c r="BF87" s="21">
        <f>IF([7]Miesieczne!D86=0,".",[7]Miesieczne!D86)</f>
        <v>210.8</v>
      </c>
      <c r="BG87" s="22" t="str">
        <f>IF([7]Miesieczne!E86=0,"",[7]Miesieczne!E86)</f>
        <v/>
      </c>
      <c r="BH87" s="24">
        <f>IF([7]Miesieczne!F86=0,".",[7]Miesieczne!F86)</f>
        <v>1.5</v>
      </c>
      <c r="BI87" s="57" t="str">
        <f>IF([7]Miesieczne!G86=0,"",[7]Miesieczne!G86)</f>
        <v/>
      </c>
      <c r="BJ87" s="24">
        <f>IF([7]Miesieczne!H86=0,".",[7]Miesieczne!H86)</f>
        <v>2.5</v>
      </c>
      <c r="BK87" s="57" t="str">
        <f>IF([7]Miesieczne!I86=0,"",[7]Miesieczne!I86)</f>
        <v/>
      </c>
      <c r="BL87" s="24">
        <f>IF([7]Miesieczne!J86=0,".",[7]Miesieczne!J86)</f>
        <v>0.5</v>
      </c>
      <c r="BM87" s="57" t="str">
        <f>IF([7]Miesieczne!K86=0,"",[7]Miesieczne!K86)</f>
        <v/>
      </c>
      <c r="BN87" s="24">
        <f>IF([7]Miesieczne!L86=0,".",[7]Miesieczne!L86)</f>
        <v>1.75</v>
      </c>
      <c r="BO87" s="57" t="str">
        <f>IF([7]Miesieczne!M86=0,"",[7]Miesieczne!M86)</f>
        <v/>
      </c>
      <c r="BP87" s="21">
        <f>IF([7]Miesieczne!N86=0,".",[7]Miesieczne!N86)</f>
        <v>0.5</v>
      </c>
      <c r="BQ87" s="22" t="str">
        <f>IF([7]Miesieczne!O86=0,"",[7]Miesieczne!O86)</f>
        <v/>
      </c>
      <c r="BR87" s="21">
        <f>IF([7]Miesieczne!P86=0,".",[7]Miesieczne!P86)</f>
        <v>1.6</v>
      </c>
      <c r="BS87" s="22" t="str">
        <f>IF([7]Miesieczne!Q86=0,"",[7]Miesieczne!Q86)</f>
        <v/>
      </c>
      <c r="BT87" s="21">
        <f>IF([7]Miesieczne!R86=0,".",[7]Miesieczne!R86)</f>
        <v>0.6</v>
      </c>
      <c r="BU87" s="22" t="str">
        <f>IF([7]Miesieczne!S86=0,"",[7]Miesieczne!S86)</f>
        <v/>
      </c>
      <c r="BV87" s="21">
        <f>IF([7]Miesieczne!T86=0,".",[7]Miesieczne!T86)</f>
        <v>1.5</v>
      </c>
      <c r="BW87" s="22" t="str">
        <f>IF([7]Miesieczne!U86=0,"",[7]Miesieczne!U86)</f>
        <v/>
      </c>
      <c r="BX87" s="21">
        <f>IF([8]Wartosci!B86=0,".",[8]Wartosci!B86)</f>
        <v>9.3000000000000007</v>
      </c>
      <c r="BY87" s="22" t="str">
        <f>IF([8]Wartosci!C86=0,"",[8]Wartosci!C86)</f>
        <v/>
      </c>
      <c r="BZ87" s="21">
        <f>IF([9]A!B86=0,".",[9]A!B86)</f>
        <v>92.2</v>
      </c>
      <c r="CA87" s="22" t="str">
        <f>IF([9]A!C86=0,"",[9]A!C86)</f>
        <v/>
      </c>
      <c r="CB87" s="21">
        <f>IF([9]B!B86=0,".",[9]B!B86)</f>
        <v>96.2</v>
      </c>
      <c r="CC87" s="22" t="str">
        <f>IF([9]B!C86=0,"",[9]B!C86)</f>
        <v/>
      </c>
      <c r="CD87" s="21">
        <f>IF([9]A!D86=0,".",[9]A!D86)</f>
        <v>97.6</v>
      </c>
      <c r="CE87" s="22" t="str">
        <f>IF([9]A!E86=0,"",[9]A!E86)</f>
        <v/>
      </c>
      <c r="CF87" s="21">
        <f>IF([9]B!D86=0,".",[9]B!D86)</f>
        <v>94.7</v>
      </c>
      <c r="CG87" s="22" t="str">
        <f>IF([9]B!E86=0,"",[9]B!E86)</f>
        <v/>
      </c>
      <c r="CH87" s="21">
        <f>IF([9]A!N86=0,".",[9]A!N86)</f>
        <v>103.7</v>
      </c>
      <c r="CI87" s="22" t="str">
        <f>IF([9]A!O86=0,"",[9]A!O86)</f>
        <v/>
      </c>
      <c r="CJ87" s="21">
        <f>IF([9]B!N86=0,".",[9]B!N86)</f>
        <v>101.9</v>
      </c>
      <c r="CK87" s="22" t="str">
        <f>IF([9]B!O86=0,"",[9]B!O86)</f>
        <v/>
      </c>
      <c r="CL87" s="21">
        <f>IF([9]A!P86=0,".",[9]A!P86)</f>
        <v>121.3</v>
      </c>
      <c r="CM87" s="22" t="str">
        <f>IF([9]A!Q86=0,"",[9]A!Q86)</f>
        <v/>
      </c>
      <c r="CN87" s="21">
        <f>IF([9]B!P86=0,".",[9]B!P86)</f>
        <v>100.1</v>
      </c>
      <c r="CO87" s="22" t="str">
        <f>IF([9]B!Q86=0,"",[9]B!Q86)</f>
        <v/>
      </c>
      <c r="CP87" s="21">
        <f>IF([10]A!B86=0,".",[10]A!B86)</f>
        <v>99.9</v>
      </c>
      <c r="CQ87" s="22" t="str">
        <f>IF([10]A!C86=0,"",[10]A!C86)</f>
        <v/>
      </c>
      <c r="CR87" s="21">
        <f>IF([10]B!B86=0,".",[10]B!B86)</f>
        <v>99.6</v>
      </c>
      <c r="CS87" s="22" t="str">
        <f>IF([10]B!C86=0,"",[10]B!C86)</f>
        <v/>
      </c>
      <c r="CT87" s="21">
        <f>IF([10]C_miesieczne!B86=0,".",[10]C_miesieczne!B86)</f>
        <v>100</v>
      </c>
      <c r="CU87" s="22" t="str">
        <f>IF([10]C_miesieczne!C86=0,"",[10]C_miesieczne!C86)</f>
        <v/>
      </c>
      <c r="CV87" s="21">
        <f>IF([10]A!D86=0,".",[10]A!D86)</f>
        <v>100.1</v>
      </c>
      <c r="CW87" s="22" t="str">
        <f>IF([10]A!E86=0,"",[10]A!E86)</f>
        <v/>
      </c>
      <c r="CX87" s="21">
        <f>IF([10]B!D86=0,".",[10]B!D86)</f>
        <v>99.3</v>
      </c>
      <c r="CY87" s="22" t="str">
        <f>IF([10]B!E86=0,"",[10]B!E86)</f>
        <v/>
      </c>
      <c r="CZ87" s="21">
        <f>IF([10]C_miesieczne!D86=0,".",[10]C_miesieczne!D86)</f>
        <v>100.3</v>
      </c>
      <c r="DA87" s="22" t="str">
        <f>IF([10]C_miesieczne!E86=0,"",[10]C_miesieczne!E86)</f>
        <v/>
      </c>
      <c r="DB87" s="21">
        <f>IF([10]A!H86=0,".",[10]A!H86)</f>
        <v>100.1</v>
      </c>
      <c r="DC87" s="22" t="str">
        <f>IF([10]A!I86=0,"",[10]A!I86)</f>
        <v/>
      </c>
      <c r="DD87" s="21">
        <f>IF([10]B!H86=0,".",[10]B!H86)</f>
        <v>99.6</v>
      </c>
      <c r="DE87" s="22" t="str">
        <f>IF([10]B!I86=0,"",[10]B!I86)</f>
        <v/>
      </c>
      <c r="DF87" s="21">
        <f>IF([10]C_miesieczne!F86=0,".",[10]C_miesieczne!F86)</f>
        <v>100.2</v>
      </c>
      <c r="DG87" s="22" t="str">
        <f>IF([10]C_miesieczne!G86=0,"",[10]C_miesieczne!G86)</f>
        <v/>
      </c>
      <c r="DH87" s="21">
        <f>IF([10]A!BB86=0,".",[10]A!BB86)</f>
        <v>97.4</v>
      </c>
      <c r="DI87" s="22" t="str">
        <f>IF([10]A!BC86=0,"",[10]A!BC86)</f>
        <v/>
      </c>
      <c r="DJ87" s="21">
        <f>IF([10]B!BB86=0,".",[10]B!BB86)</f>
        <v>100.1</v>
      </c>
      <c r="DK87" s="22" t="str">
        <f>IF([10]B!BC86=0,"",[10]B!BC86)</f>
        <v/>
      </c>
      <c r="DL87" s="21">
        <f>IF([10]C_miesieczne!H86=0,".",[10]C_miesieczne!H86)</f>
        <v>98.1</v>
      </c>
      <c r="DM87" s="22" t="str">
        <f>IF([10]C_miesieczne!I86=0,"",[10]C_miesieczne!I86)</f>
        <v/>
      </c>
      <c r="DN87" s="21">
        <f>IF([10]A!BD86=0,".",[10]A!BD86)</f>
        <v>101.3</v>
      </c>
      <c r="DO87" s="22" t="str">
        <f>IF([10]A!BE86=0,"",[10]A!BE86)</f>
        <v/>
      </c>
      <c r="DP87" s="21">
        <f>IF([10]B!BD86=0,".",[10]B!BD86)</f>
        <v>100.2</v>
      </c>
      <c r="DQ87" s="22" t="str">
        <f>IF([10]B!BE86=0,"",[10]B!BE86)</f>
        <v/>
      </c>
      <c r="DR87" s="21">
        <f>IF([10]C_miesieczne!J86=0,".",[10]C_miesieczne!J86)</f>
        <v>102.1</v>
      </c>
      <c r="DS87" s="22" t="str">
        <f>IF([10]C_miesieczne!K86=0,"",[10]C_miesieczne!K86)</f>
        <v/>
      </c>
      <c r="DT87" s="21">
        <f>IF([11]A_Prod_bud_mont!B86=0,".",[11]A_Prod_bud_mont!B86)</f>
        <v>99.8</v>
      </c>
      <c r="DU87" s="22" t="str">
        <f>IF([11]A_Prod_bud_mont!C86=0,"",[11]A_Prod_bud_mont!C86)</f>
        <v/>
      </c>
      <c r="DV87" s="21">
        <f>IF([11]B_Prod_bud_mont!B86=0,".",[11]B_Prod_bud_mont!B86)</f>
        <v>100.1</v>
      </c>
      <c r="DW87" s="22" t="str">
        <f>IF([11]B_Prod_bud_mont!C86=0,"",[11]B_Prod_bud_mont!C86)</f>
        <v/>
      </c>
      <c r="DX87" s="21">
        <f>IF([11]Miesieczne!B86=0,".",[11]Miesieczne!B86)</f>
        <v>100</v>
      </c>
      <c r="DY87" s="22" t="str">
        <f>IF([11]Miesieczne!C86=0,"",[11]Miesieczne!C86)</f>
        <v/>
      </c>
      <c r="DZ87" s="21">
        <f>IF([12]A!B86=0,".",[12]A!B86)</f>
        <v>99.2</v>
      </c>
      <c r="EA87" s="22" t="str">
        <f>IF([12]A!C86=0,"",[12]A!C86)</f>
        <v/>
      </c>
      <c r="EB87" s="21">
        <f>IF([12]B!B86=0,".",[12]B!B86)</f>
        <v>99.8</v>
      </c>
      <c r="EC87" s="22" t="str">
        <f>IF([12]B!C86=0,"",[12]B!C86)</f>
        <v/>
      </c>
      <c r="ED87" s="21">
        <f>IF([12]C!B86=0,".",[12]C!B86)</f>
        <v>99.5</v>
      </c>
      <c r="EE87" s="22" t="str">
        <f>IF([12]C!C86=0,"",[12]C!C86)</f>
        <v/>
      </c>
      <c r="EF87" s="21">
        <f>IF([13]Miesieczne!B86=0,".",[13]Miesieczne!B86)</f>
        <v>97.7</v>
      </c>
      <c r="EG87" s="6" t="str">
        <f>IF([13]Miesieczne!C86=0,"",[13]Miesieczne!C86)</f>
        <v/>
      </c>
      <c r="EH87" s="21">
        <f>IF([13]Miesieczne!D86=0,".",[13]Miesieczne!D86)</f>
        <v>98.8</v>
      </c>
      <c r="EI87" s="22" t="str">
        <f>IF([13]Miesieczne!E86=0,"",[13]Miesieczne!E86)</f>
        <v/>
      </c>
      <c r="EJ87" s="6">
        <f>IF([13]Miesieczne!F86=0,".",[13]Miesieczne!F86)</f>
        <v>97.7</v>
      </c>
      <c r="EK87" s="6" t="str">
        <f>IF([13]Miesieczne!G86=0,"",[13]Miesieczne!G86)</f>
        <v/>
      </c>
      <c r="EL87" s="21">
        <f>IF([13]Miesieczne!H86=0,".",[13]Miesieczne!H86)</f>
        <v>97.4</v>
      </c>
      <c r="EM87" s="22" t="str">
        <f>IF([13]Miesieczne!I86=0,"",[13]Miesieczne!I86)</f>
        <v/>
      </c>
      <c r="EN87" s="6">
        <f>IF([13]Miesieczne!J86=0,".",[13]Miesieczne!J86)</f>
        <v>100</v>
      </c>
      <c r="EO87" s="22" t="str">
        <f>IF([13]Miesieczne!K86=0,"",[13]Miesieczne!K86)</f>
        <v/>
      </c>
      <c r="EP87" s="13">
        <v>430.03</v>
      </c>
      <c r="EQ87" s="57"/>
      <c r="ER87" s="13">
        <v>383.54</v>
      </c>
      <c r="ES87" s="13"/>
      <c r="ET87" s="24">
        <v>395.49</v>
      </c>
      <c r="EU87" s="57"/>
      <c r="EV87" s="6">
        <f>IF([14]Wskazniki!B86=0,".",[14]Wskazniki!B86)</f>
        <v>99.2</v>
      </c>
      <c r="EW87" s="22" t="str">
        <f>IF([14]Wskazniki!C86=0,"",[14]Wskazniki!C86)</f>
        <v/>
      </c>
      <c r="EX87" s="21">
        <f>IF([14]Wskazniki!D86=0,".",[14]Wskazniki!D86)</f>
        <v>95.2</v>
      </c>
      <c r="EY87" s="22" t="str">
        <f>IF([14]Wskazniki!E86=0,"",[14]Wskazniki!E86)</f>
        <v/>
      </c>
      <c r="EZ87" s="6">
        <f>IF([14]Wskazniki!H86=0,".",[14]Wskazniki!H86)</f>
        <v>101.4</v>
      </c>
      <c r="FA87" s="22" t="str">
        <f>IF([14]Wskazniki!I86=0,"",[14]Wskazniki!I86)</f>
        <v/>
      </c>
      <c r="FB87" s="21">
        <f>IF([14]Wskazniki!BB86=0,".",[14]Wskazniki!BB86)</f>
        <v>76.7</v>
      </c>
      <c r="FC87" s="22" t="str">
        <f>IF([14]Wskazniki!BC86=0,"",[14]Wskazniki!BC86)</f>
        <v/>
      </c>
      <c r="FD87" s="6">
        <f>IF([14]Wskazniki!BD86=0,".",[14]Wskazniki!BD86)</f>
        <v>105</v>
      </c>
      <c r="FE87" s="22" t="str">
        <f>IF([14]Wskazniki!BE86=0,"",[14]Wskazniki!BE86)</f>
        <v/>
      </c>
      <c r="FF87" s="21">
        <f>IF([15]Miesieczne!B86=0,".",[15]Miesieczne!B86)</f>
        <v>84.2</v>
      </c>
      <c r="FG87" s="22" t="str">
        <f>IF([15]Miesieczne!C86=0,"",[15]Miesieczne!C86)</f>
        <v/>
      </c>
      <c r="FH87" s="6">
        <f>IF([16]A!B86=0,".",[16]A!B86)</f>
        <v>107.5</v>
      </c>
      <c r="FI87" s="22" t="str">
        <f>IF([16]A!C86=0,"",[16]A!C86)</f>
        <v/>
      </c>
      <c r="FJ87" s="21">
        <f>IF([16]A!D86=0,".",[16]A!D86)</f>
        <v>96.6</v>
      </c>
      <c r="FK87" s="22" t="str">
        <f>IF([16]A!E86=0,"",[16]A!E86)</f>
        <v/>
      </c>
      <c r="FL87" s="6">
        <f>IF([16]A!H86=0,".",[16]A!H86)</f>
        <v>109.5</v>
      </c>
      <c r="FM87" s="22" t="str">
        <f>IF([16]A!I86=0,"",[16]A!I86)</f>
        <v/>
      </c>
      <c r="FN87" s="21">
        <f>IF([16]A!BB86=0,".",[16]A!BB86)</f>
        <v>90.7</v>
      </c>
      <c r="FO87" s="95" t="str">
        <f>IF([16]A!BC86=0,"",[16]A!BC86)</f>
        <v/>
      </c>
      <c r="FP87" s="6">
        <f>IF([16]A!BD86=0,".",[16]A!BD86)</f>
        <v>105.2</v>
      </c>
      <c r="FQ87" s="22" t="str">
        <f>IF([16]A!BE86=0,"",[16]A!BE86)</f>
        <v/>
      </c>
      <c r="FR87" s="21">
        <f>IF([15]A!B86=0,".",[15]A!B86)</f>
        <v>79.599999999999994</v>
      </c>
      <c r="FS87" s="22" t="str">
        <f>IF([15]A!C86=0,"",[15]A!C86)</f>
        <v/>
      </c>
      <c r="FT87" s="6">
        <f>IF([16]B!B86=0,".",[16]B!B86)</f>
        <v>103.3</v>
      </c>
      <c r="FU87" s="22" t="str">
        <f>IF([16]B!C86=0,"",[16]B!C86)</f>
        <v/>
      </c>
      <c r="FV87" s="21">
        <f>IF([16]B!D86=0,".",[16]B!D86)</f>
        <v>107.5</v>
      </c>
      <c r="FW87" s="22" t="str">
        <f>IF([16]B!E86=0,"",[16]B!E86)</f>
        <v/>
      </c>
      <c r="FX87" s="6">
        <f>IF([16]B!H86=0,".",[16]B!H86)</f>
        <v>103.4</v>
      </c>
      <c r="FY87" s="22" t="str">
        <f>IF([16]B!I86=0,"",[16]B!I86)</f>
        <v/>
      </c>
      <c r="FZ87" s="21">
        <f>IF([16]B!BB86=0,".",[16]B!BB86)</f>
        <v>100.4</v>
      </c>
      <c r="GA87" s="22" t="str">
        <f>IF([16]B!BC86=0,"",[16]B!BC86)</f>
        <v/>
      </c>
      <c r="GB87" s="6">
        <f>IF([16]B!BD86=0,".",[16]B!BD86)</f>
        <v>102.6</v>
      </c>
      <c r="GC87" s="22" t="str">
        <f>IF([16]B!BE86=0,"",[16]B!BE86)</f>
        <v/>
      </c>
      <c r="GD87" s="21">
        <f>IF([15]B!B86=0,".",[15]B!B86)</f>
        <v>97.3</v>
      </c>
      <c r="GE87" s="22" t="str">
        <f>IF([15]B!C86=0,"",[15]B!C86)</f>
        <v/>
      </c>
      <c r="GF87" s="6">
        <f>IF([14]Miesieczne!B86=0,".",[14]Miesieczne!B86)</f>
        <v>103.7</v>
      </c>
      <c r="GG87" s="6" t="str">
        <f>IF([14]Miesieczne!C86=0,"",[14]Miesieczne!C86)</f>
        <v/>
      </c>
      <c r="GH87" s="21">
        <f>IF([14]Miesieczne!D86=0,".",[14]Miesieczne!D86)</f>
        <v>94.3</v>
      </c>
      <c r="GI87" s="22" t="str">
        <f>IF([14]Miesieczne!E86=0,"",[14]Miesieczne!E86)</f>
        <v/>
      </c>
      <c r="GJ87" s="6">
        <f>IF([14]Miesieczne!F86=0,".",[14]Miesieczne!F86)</f>
        <v>105.2</v>
      </c>
      <c r="GK87" s="6" t="str">
        <f>IF([14]Miesieczne!G86=0,"",[14]Miesieczne!G86)</f>
        <v/>
      </c>
      <c r="GL87" s="21">
        <f>IF([14]Miesieczne!H86=0,".",[14]Miesieczne!H86)</f>
        <v>91.6</v>
      </c>
      <c r="GM87" s="22" t="str">
        <f>IF([14]Miesieczne!I86=0,"",[14]Miesieczne!I86)</f>
        <v/>
      </c>
      <c r="GN87" s="6">
        <f>IF([14]Miesieczne!J86=0,".",[14]Miesieczne!J86)</f>
        <v>104.3</v>
      </c>
      <c r="GO87" s="6" t="str">
        <f>IF([14]Miesieczne!K86=0,"",[14]Miesieczne!K86)</f>
        <v/>
      </c>
      <c r="GP87" s="21">
        <f>IF([15]Miesieczne!D86=0,".",[15]Miesieczne!D86)</f>
        <v>80.099999999999994</v>
      </c>
      <c r="GQ87" s="22" t="str">
        <f>IF([15]Miesieczne!E86=0,"",[15]Miesieczne!E86)</f>
        <v/>
      </c>
      <c r="GR87" s="6">
        <f>IF([16]Miesieczne!B86=0,".",[16]Miesieczne!B86)</f>
        <v>105.2</v>
      </c>
      <c r="GS87" s="6" t="str">
        <f>IF([16]Miesieczne!C86=0,"",[16]Miesieczne!C86)</f>
        <v/>
      </c>
      <c r="GT87" s="21">
        <f>IF([16]Miesieczne!D86=0,".",[16]Miesieczne!D86)</f>
        <v>94.3</v>
      </c>
      <c r="GU87" s="22" t="str">
        <f>IF([16]Miesieczne!E86=0,"",[16]Miesieczne!E86)</f>
        <v/>
      </c>
      <c r="GV87" s="6">
        <f>IF([16]Miesieczne!F86=0,".",[16]Miesieczne!F86)</f>
        <v>107</v>
      </c>
      <c r="GW87" s="6" t="str">
        <f>IF([16]Miesieczne!G86=0,"",[16]Miesieczne!G86)</f>
        <v/>
      </c>
      <c r="GX87" s="21">
        <f>IF([16]Miesieczne!H86=0,".",[16]Miesieczne!H86)</f>
        <v>90.2</v>
      </c>
      <c r="GY87" s="22" t="str">
        <f>IF([16]Miesieczne!I86=0,"",[16]Miesieczne!I86)</f>
        <v/>
      </c>
      <c r="GZ87" s="6">
        <f>IF([16]Miesieczne!J86=0,".",[16]Miesieczne!J86)</f>
        <v>103.9</v>
      </c>
      <c r="HA87" s="6" t="str">
        <f>IF([16]Miesieczne!K86=0,"",[16]Miesieczne!K86)</f>
        <v/>
      </c>
      <c r="HB87" s="21">
        <f>IF([15]Miesieczne!F86=0,".",[15]Miesieczne!F86)</f>
        <v>79</v>
      </c>
      <c r="HC87" s="22" t="str">
        <f>IF([15]Miesieczne!G86=0,"",[15]Miesieczne!G86)</f>
        <v/>
      </c>
      <c r="HD87" s="6">
        <f>IF([16]Miesieczne!L86=0,".",[16]Miesieczne!L86)</f>
        <v>101.8</v>
      </c>
      <c r="HE87" s="22" t="str">
        <f>IF([16]Miesieczne!M86=0,"",[16]Miesieczne!M86)</f>
        <v/>
      </c>
      <c r="HF87" s="6">
        <f>IF([16]Miesieczne!N86=0,".",[16]Miesieczne!N86)</f>
        <v>101.1</v>
      </c>
      <c r="HG87" s="6" t="str">
        <f>IF([16]Miesieczne!O86=0,"",[16]Miesieczne!O86)</f>
        <v/>
      </c>
      <c r="HH87" s="21">
        <f>IF([16]Miesieczne!P86=0,".",[16]Miesieczne!P86)</f>
        <v>102</v>
      </c>
      <c r="HI87" s="22" t="str">
        <f>IF([16]Miesieczne!Q86=0,"",[16]Miesieczne!Q86)</f>
        <v/>
      </c>
      <c r="HJ87" s="6">
        <f>IF([16]Miesieczne!R86=0,".",[16]Miesieczne!R86)</f>
        <v>99.1</v>
      </c>
      <c r="HK87" s="22" t="str">
        <f>IF([16]Miesieczne!S86=0,"",[16]Miesieczne!S86)</f>
        <v/>
      </c>
      <c r="HL87" s="6">
        <f>IF([16]Miesieczne!T86=0,".",[16]Miesieczne!T86)</f>
        <v>101.1</v>
      </c>
      <c r="HM87" s="22" t="str">
        <f>IF([16]Miesieczne!U86=0,"",[16]Miesieczne!U86)</f>
        <v/>
      </c>
      <c r="HN87" s="6">
        <f>IF([15]Miesieczne!H86=0,".",[15]Miesieczne!H86)</f>
        <v>95.1</v>
      </c>
      <c r="HO87" s="6" t="str">
        <f>IF([15]Miesieczne!I86=0,"",[15]Miesieczne!I86)</f>
        <v/>
      </c>
      <c r="HP87" s="21">
        <f>IF([16]Miesieczne!V86=0,".",[16]Miesieczne!V86)</f>
        <v>109.6</v>
      </c>
      <c r="HQ87" s="22" t="str">
        <f>IF([16]Miesieczne!W86=0,"",[16]Miesieczne!W86)</f>
        <v/>
      </c>
      <c r="HR87" s="6">
        <f>IF([16]Miesieczne!X86=0,".",[16]Miesieczne!X86)</f>
        <v>119.7</v>
      </c>
      <c r="HS87" s="6" t="str">
        <f>IF([16]Miesieczne!Y86=0,"",[16]Miesieczne!Y86)</f>
        <v/>
      </c>
      <c r="HT87" s="21">
        <f>IF([16]Miesieczne!Z86=0,".",[16]Miesieczne!Z86)</f>
        <v>102</v>
      </c>
      <c r="HU87" s="22" t="str">
        <f>IF([16]Miesieczne!AA86=0,"",[16]Miesieczne!AA86)</f>
        <v/>
      </c>
      <c r="HV87" s="6">
        <f>IF([16]Miesieczne!AB86=0,".",[16]Miesieczne!AB86)</f>
        <v>113.2</v>
      </c>
      <c r="HW87" s="6" t="str">
        <f>IF([16]Miesieczne!AC86=0,"",[16]Miesieczne!AC86)</f>
        <v/>
      </c>
      <c r="HX87" s="21">
        <f>IF([16]Miesieczne!AD86=0,".",[16]Miesieczne!AD86)</f>
        <v>124.7</v>
      </c>
      <c r="HY87" s="22" t="str">
        <f>IF([16]Miesieczne!AE86=0,"",[16]Miesieczne!AE86)</f>
        <v/>
      </c>
      <c r="HZ87" s="6">
        <f>IF([16]Miesieczne!AF86=0,".",[16]Miesieczne!AF86)</f>
        <v>104.2</v>
      </c>
      <c r="IA87" s="6" t="str">
        <f>IF([16]Miesieczne!AG86=0,"",[16]Miesieczne!AG86)</f>
        <v/>
      </c>
      <c r="IB87" s="19">
        <f>IF([17]Miesieczne!B86=0,".",[17]Miesieczne!B86)</f>
        <v>5909</v>
      </c>
      <c r="IC87" s="58" t="str">
        <f>IF([17]Miesieczne!C86=0,"",[17]Miesieczne!C86)</f>
        <v/>
      </c>
      <c r="ID87" s="3">
        <f>IF([17]Miesieczne!D86=0,".",[17]Miesieczne!D86)</f>
        <v>780</v>
      </c>
      <c r="IE87" s="3" t="str">
        <f>IF([17]Miesieczne!E86=0,"",[17]Miesieczne!E86)</f>
        <v/>
      </c>
      <c r="IF87" s="19">
        <f>IF([18]Miesieczne!B86=0,".",[18]Miesieczne!B86)</f>
        <v>13065</v>
      </c>
      <c r="IG87" s="58" t="str">
        <f>IF([18]Miesieczne!C86=0,"",[18]Miesieczne!C86)</f>
        <v/>
      </c>
      <c r="IH87" s="3">
        <v>2504</v>
      </c>
      <c r="II87" s="3"/>
      <c r="IJ87" s="19">
        <f>IF([19]Wartosci_miesieczne!B86=0,".",[19]Wartosci_miesieczne!B86)</f>
        <v>12728</v>
      </c>
      <c r="IK87" s="22" t="str">
        <f>IF([19]Wartosci_miesieczne!C86=0,"",[19]Wartosci_miesieczne!C86)</f>
        <v/>
      </c>
      <c r="IL87" s="6">
        <f>IF(ROUND([20]Wartosci!B86/1000,1)=0,".",ROUND([20]Wartosci!B86/1000,1))</f>
        <v>44.5</v>
      </c>
      <c r="IM87" s="22" t="str">
        <f>IF([20]Wartosci!C86=0,"",[20]Wartosci!C86)</f>
        <v/>
      </c>
      <c r="IN87" s="21">
        <f>IF([21]Miesieczne!B86=0,".",[21]Miesieczne!B86)</f>
        <v>108.7</v>
      </c>
      <c r="IO87" s="22" t="str">
        <f>IF([21]Miesieczne!C86=0,"",[21]Miesieczne!C86)</f>
        <v/>
      </c>
      <c r="IP87" s="6">
        <f>IF([21]Miesieczne!D86=0,".",[21]Miesieczne!D86)</f>
        <v>108</v>
      </c>
      <c r="IQ87" s="6" t="str">
        <f>IF([21]Miesieczne!E86=0,"",[21]Miesieczne!E86)</f>
        <v/>
      </c>
      <c r="IR87" s="21">
        <f>IF([21]Miesieczne!F86=0,".",[21]Miesieczne!F86)</f>
        <v>105.6</v>
      </c>
      <c r="IS87" s="22" t="str">
        <f>IF([21]Miesieczne!G86=0,"",[21]Miesieczne!G86)</f>
        <v/>
      </c>
      <c r="IT87" s="6">
        <f>IF([21]Miesieczne!H86=0,".",[21]Miesieczne!H86)</f>
        <v>108.1</v>
      </c>
      <c r="IU87" s="6" t="str">
        <f>IF([21]Miesieczne!I86=0,"",[21]Miesieczne!I86)</f>
        <v/>
      </c>
      <c r="IV87" s="21">
        <f>IF([21]Ceny_stale_A!B86=0,".",[21]Ceny_stale_A!B86)</f>
        <v>107.8</v>
      </c>
      <c r="IW87" s="95" t="str">
        <f>IF([21]Ceny_stale_A!C86=0,"",[21]Ceny_stale_A!C86)</f>
        <v/>
      </c>
      <c r="IX87" s="6">
        <f>IF([21]Ceny_stale_B!B26=0,".",[21]Ceny_stale_B!B26)</f>
        <v>101.4</v>
      </c>
      <c r="IY87" s="6" t="str">
        <f>IF([21]Ceny_stale_B!C26=0,"",[21]Ceny_stale_B!C26)</f>
        <v/>
      </c>
      <c r="IZ87" s="21">
        <f>IF([21]Miesieczne!J86=0,".",[21]Miesieczne!J86)</f>
        <v>105.8</v>
      </c>
      <c r="JA87" s="22" t="str">
        <f>IF([21]Miesieczne!K86=0,"",[21]Miesieczne!K86)</f>
        <v/>
      </c>
      <c r="JB87" s="6">
        <f>IF([21]Miesieczne!L86=0,".",[21]Miesieczne!L86)</f>
        <v>100.7</v>
      </c>
      <c r="JC87" s="6" t="str">
        <f>IF([21]Miesieczne!M86=0,"",[21]Miesieczne!M86)</f>
        <v/>
      </c>
      <c r="JD87" s="21">
        <f>IF([22]Miesieczne!D86=0,".",[22]Miesieczne!D86)</f>
        <v>62213.8</v>
      </c>
      <c r="JE87" s="22" t="str">
        <f>IF([22]Miesieczne!E86=0,"",[22]Miesieczne!E86)</f>
        <v/>
      </c>
      <c r="JF87" s="6">
        <f>IF([22]Miesieczne!F86=0,".",[22]Miesieczne!F86)</f>
        <v>63386.1</v>
      </c>
      <c r="JG87" s="6" t="str">
        <f>IF([22]Miesieczne!G86=0,"",[22]Miesieczne!G86)</f>
        <v/>
      </c>
      <c r="JH87" s="21">
        <f>IF([22]Miesieczne!H86=0,".",[22]Miesieczne!H86)</f>
        <v>-1172.3</v>
      </c>
      <c r="JI87" s="22" t="str">
        <f>IF([22]Miesieczne!I86=0,"",[22]Miesieczne!I86)</f>
        <v/>
      </c>
      <c r="JJ87" s="6">
        <f>IF([22]Miesieczne!J86=0,".",[22]Miesieczne!J86)</f>
        <v>113.7</v>
      </c>
      <c r="JK87" s="6" t="str">
        <f>IF([22]Miesieczne!K86=0,"",[22]Miesieczne!K86)</f>
        <v/>
      </c>
      <c r="JL87" s="21">
        <f>IF([22]Miesieczne!L86=0,".",[22]Miesieczne!L86)</f>
        <v>100.3</v>
      </c>
      <c r="JM87" s="22" t="str">
        <f>IF([22]Miesieczne!M86=0,"",[22]Miesieczne!M86)</f>
        <v/>
      </c>
      <c r="JN87" s="6">
        <f>IF([22]Miesieczne!N86=0,".",[22]Miesieczne!N86)</f>
        <v>114.1</v>
      </c>
      <c r="JO87" s="6" t="str">
        <f>IF([22]Miesieczne!O86=0,"",[22]Miesieczne!O86)</f>
        <v/>
      </c>
      <c r="JP87" s="21">
        <f>IF([22]Miesieczne!P86=0,".",[22]Miesieczne!P86)</f>
        <v>104.9</v>
      </c>
      <c r="JQ87" s="6" t="str">
        <f>IF([22]Miesieczne!Q86=0,"",[22]Miesieczne!Q86)</f>
        <v/>
      </c>
      <c r="JR87" s="6"/>
      <c r="JS87" s="25"/>
      <c r="JT87" s="25"/>
    </row>
    <row r="88" spans="1:280" s="4" customFormat="1" ht="15" customHeight="1" x14ac:dyDescent="0.2">
      <c r="A88" s="110" t="s">
        <v>309</v>
      </c>
      <c r="B88" s="19">
        <f>IF([1]Wartosci!B87=0,".",[1]Wartosci!B87)</f>
        <v>38439</v>
      </c>
      <c r="C88" s="58" t="str">
        <f>IF([1]Wartosci!C87=0,"",[1]Wartosci!C87)</f>
        <v/>
      </c>
      <c r="D88" s="19">
        <f>IF([2]Wartosci!B87=0,".",[2]Wartosci!B87)</f>
        <v>5771</v>
      </c>
      <c r="E88" s="58" t="str">
        <f>IF([2]Wartosci!C87=0,"",[2]Wartosci!C87)</f>
        <v/>
      </c>
      <c r="F88" s="63">
        <f>IF([2]Miesieczne_I!B87=0,".",[2]Miesieczne_I!B87)</f>
        <v>103.1</v>
      </c>
      <c r="G88" s="63" t="str">
        <f>IF([2]Miesieczne_I!C87=0,"",[2]Miesieczne_I!C87)</f>
        <v/>
      </c>
      <c r="H88" s="21">
        <f>IF([2]A!B87=0,".",[2]A!B87)</f>
        <v>103.2</v>
      </c>
      <c r="I88" s="22" t="str">
        <f>IF([2]A!C87=0,"",[2]A!C87)</f>
        <v/>
      </c>
      <c r="J88" s="21">
        <f>IF([2]B!B87=0,".",[2]B!B87)</f>
        <v>100.2</v>
      </c>
      <c r="K88" s="22" t="str">
        <f>IF([2]B!C87=0,"",[2]B!C87)</f>
        <v/>
      </c>
      <c r="L88" s="21">
        <f>IF([3]Wartosci!T87=0,".",[3]Wartosci!T87)</f>
        <v>8.3000000000000007</v>
      </c>
      <c r="M88" s="22" t="str">
        <f>IF([3]Wartosci!U87=0,"",[3]Wartosci!U87)</f>
        <v/>
      </c>
      <c r="N88" s="24">
        <f>IF([4]Wartosci!B87=0,".",[4]Wartosci!B87)</f>
        <v>4217.96</v>
      </c>
      <c r="O88" s="57" t="str">
        <f>IF([4]Wartosci!C87=0,"",[4]Wartosci!C87)</f>
        <v/>
      </c>
      <c r="P88" s="21">
        <f>IF([4]A!B87=0,".",[4]A!B87)</f>
        <v>103.9</v>
      </c>
      <c r="Q88" s="22" t="str">
        <f>IF([4]A!C87=0,"",[4]A!C87)</f>
        <v/>
      </c>
      <c r="R88" s="21">
        <f>IF([4]B!B87=0,".",[4]B!B87)</f>
        <v>100.1</v>
      </c>
      <c r="S88" s="22" t="str">
        <f>IF([4]B!C87=0,"",[4]B!C87)</f>
        <v/>
      </c>
      <c r="T88" s="63">
        <f>IF([4]Miesieczne!B87=0,".",[4]Miesieczne!B87)</f>
        <v>103.2</v>
      </c>
      <c r="U88" s="63" t="str">
        <f>IF([4]Miesieczne!C87=0,"",[4]Miesieczne!C87)</f>
        <v/>
      </c>
      <c r="V88" s="66">
        <f>IF([4]Miesieczne!D87=0,".",[4]Miesieczne!D87)</f>
        <v>104.4</v>
      </c>
      <c r="W88" s="67" t="str">
        <f>IF([4]Miesieczne!E87=0,"",[4]Miesieczne!E87)</f>
        <v/>
      </c>
      <c r="X88" s="63">
        <f>IF([4]Miesieczne!F87=0,".",[4]Miesieczne!F87)</f>
        <v>100.1</v>
      </c>
      <c r="Y88" s="63" t="str">
        <f>IF([4]Miesieczne!G87=0,"",[4]Miesieczne!G87)</f>
        <v/>
      </c>
      <c r="Z88" s="24">
        <f>IF([5]Wartosci!X87=0,".",[5]Wartosci!X87)</f>
        <v>2094.48</v>
      </c>
      <c r="AA88" s="57" t="str">
        <f>IF([5]Wartosci!Y87=0,"",[5]Wartosci!Y87)</f>
        <v/>
      </c>
      <c r="AB88" s="21">
        <f>IF([5]A!X87=0,".",[5]A!X87)</f>
        <v>101.5</v>
      </c>
      <c r="AC88" s="22" t="str">
        <f>IF([5]A!Y87=0,"",[5]A!Y87)</f>
        <v/>
      </c>
      <c r="AD88" s="21">
        <f>IF([5]B!X87=0,".",[5]B!X87)</f>
        <v>100.2</v>
      </c>
      <c r="AE88" s="22" t="str">
        <f>IF([5]B!Y87=0,"",[5]B!Y87)</f>
        <v/>
      </c>
      <c r="AF88" s="64">
        <f>IF([5]Miesieczne!B87=0,".",[5]Miesieczne!B87)</f>
        <v>103</v>
      </c>
      <c r="AG88" s="64" t="str">
        <f>IF([5]Miesieczne!C87=0,"",[5]Miesieczne!C87)</f>
        <v/>
      </c>
      <c r="AH88" s="66">
        <f>IF([5]Miesieczne!D87=0,".",[5]Miesieczne!D87)</f>
        <v>102.1</v>
      </c>
      <c r="AI88" s="67" t="str">
        <f>IF([5]Miesieczne!E87=0,"",[5]Miesieczne!E87)</f>
        <v/>
      </c>
      <c r="AJ88" s="64">
        <f>IF([5]Miesieczne!F87=0,".",[5]Miesieczne!F87)</f>
        <v>100.3</v>
      </c>
      <c r="AK88" s="64" t="str">
        <f>IF([5]Miesieczne!G87=0,"",[5]Miesieczne!G87)</f>
        <v/>
      </c>
      <c r="AL88" s="24">
        <f>IF([5]Wartosci!AH87=0,".",[5]Wartosci!AH87)</f>
        <v>1177.24</v>
      </c>
      <c r="AM88" s="57" t="str">
        <f>IF([5]Wartosci!AI87=0,"",[5]Wartosci!AI87)</f>
        <v/>
      </c>
      <c r="AN88" s="21">
        <f>IF([5]A!AH87=0,".",[5]A!AH87)</f>
        <v>100.1</v>
      </c>
      <c r="AO88" s="22" t="str">
        <f>IF([5]A!AI87=0,"",[5]A!AI87)</f>
        <v/>
      </c>
      <c r="AP88" s="21">
        <f>IF([5]B!AH87=0,".",[5]B!AH87)</f>
        <v>100</v>
      </c>
      <c r="AQ88" s="22" t="str">
        <f>IF([5]B!AI87=0,"",[5]B!AI87)</f>
        <v/>
      </c>
      <c r="AR88" s="21">
        <f>IF([5]Miesieczne!H87=0,".",[5]Miesieczne!H87)</f>
        <v>100.8</v>
      </c>
      <c r="AS88" s="22" t="str">
        <f>IF([5]Miesieczne!I87=0,"",[5]Miesieczne!I87)</f>
        <v/>
      </c>
      <c r="AT88" s="21">
        <f>IF([5]Miesieczne!J87=0,".",[5]Miesieczne!J87)</f>
        <v>100.7</v>
      </c>
      <c r="AU88" s="22" t="str">
        <f>IF([5]Miesieczne!K87=0,"",[5]Miesieczne!K87)</f>
        <v/>
      </c>
      <c r="AV88" s="21">
        <f>IF([5]Miesieczne!L87=0,".",[5]Miesieczne!L87)</f>
        <v>100.1</v>
      </c>
      <c r="AW88" s="22" t="str">
        <f>IF([5]Miesieczne!M87=0,"",[5]Miesieczne!M87)</f>
        <v/>
      </c>
      <c r="AX88" s="21">
        <f>IF([6]Miesieczne!B87=0,".",[6]Miesieczne!B87)</f>
        <v>753.4</v>
      </c>
      <c r="AY88" s="22" t="str">
        <f>IF([6]Miesieczne!C87=0,"",[6]Miesieczne!C87)</f>
        <v/>
      </c>
      <c r="AZ88" s="21">
        <f>IF([6]Miesieczne!D87=0,".",[6]Miesieczne!D87)</f>
        <v>1200.5999999999999</v>
      </c>
      <c r="BA88" s="22" t="str">
        <f>IF([6]Miesieczne!E87=0,"",[6]Miesieczne!E87)</f>
        <v/>
      </c>
      <c r="BB88" s="21">
        <f>IF([6]Miesieczne!F87=0,".",[6]Miesieczne!F87)</f>
        <v>1210.0999999999999</v>
      </c>
      <c r="BC88" s="22" t="str">
        <f>IF([6]Miesieczne!G87=0,"",[6]Miesieczne!G87)</f>
        <v/>
      </c>
      <c r="BD88" s="21">
        <f>IF([7]Miesieczne!B87=0,".",[7]Miesieczne!B87)</f>
        <v>1122.8</v>
      </c>
      <c r="BE88" s="22" t="str">
        <f>IF([7]Miesieczne!C87=0,"",[7]Miesieczne!C87)</f>
        <v/>
      </c>
      <c r="BF88" s="21">
        <f>IF([7]Miesieczne!D87=0,".",[7]Miesieczne!D87)</f>
        <v>207.3</v>
      </c>
      <c r="BG88" s="22" t="str">
        <f>IF([7]Miesieczne!E87=0,"",[7]Miesieczne!E87)</f>
        <v/>
      </c>
      <c r="BH88" s="24">
        <f>IF([7]Miesieczne!F87=0,".",[7]Miesieczne!F87)</f>
        <v>1.5</v>
      </c>
      <c r="BI88" s="57" t="str">
        <f>IF([7]Miesieczne!G87=0,"",[7]Miesieczne!G87)</f>
        <v/>
      </c>
      <c r="BJ88" s="24">
        <f>IF([7]Miesieczne!H87=0,".",[7]Miesieczne!H87)</f>
        <v>2.5</v>
      </c>
      <c r="BK88" s="57" t="str">
        <f>IF([7]Miesieczne!I87=0,"",[7]Miesieczne!I87)</f>
        <v/>
      </c>
      <c r="BL88" s="24">
        <f>IF([7]Miesieczne!J87=0,".",[7]Miesieczne!J87)</f>
        <v>0.5</v>
      </c>
      <c r="BM88" s="57" t="str">
        <f>IF([7]Miesieczne!K87=0,"",[7]Miesieczne!K87)</f>
        <v/>
      </c>
      <c r="BN88" s="24">
        <f>IF([7]Miesieczne!L87=0,".",[7]Miesieczne!L87)</f>
        <v>1.75</v>
      </c>
      <c r="BO88" s="57" t="str">
        <f>IF([7]Miesieczne!M87=0,"",[7]Miesieczne!M87)</f>
        <v/>
      </c>
      <c r="BP88" s="21">
        <f>IF([7]Miesieczne!N87=0,".",[7]Miesieczne!N87)</f>
        <v>0.5</v>
      </c>
      <c r="BQ88" s="22" t="str">
        <f>IF([7]Miesieczne!O87=0,"",[7]Miesieczne!O87)</f>
        <v/>
      </c>
      <c r="BR88" s="21">
        <f>IF([7]Miesieczne!P87=0,".",[7]Miesieczne!P87)</f>
        <v>1.6</v>
      </c>
      <c r="BS88" s="22" t="str">
        <f>IF([7]Miesieczne!Q87=0,"",[7]Miesieczne!Q87)</f>
        <v/>
      </c>
      <c r="BT88" s="21">
        <f>IF([7]Miesieczne!R87=0,".",[7]Miesieczne!R87)</f>
        <v>0.6</v>
      </c>
      <c r="BU88" s="22" t="str">
        <f>IF([7]Miesieczne!S87=0,"",[7]Miesieczne!S87)</f>
        <v/>
      </c>
      <c r="BV88" s="21">
        <f>IF([7]Miesieczne!T87=0,".",[7]Miesieczne!T87)</f>
        <v>1.5</v>
      </c>
      <c r="BW88" s="22" t="str">
        <f>IF([7]Miesieczne!U87=0,"",[7]Miesieczne!U87)</f>
        <v/>
      </c>
      <c r="BX88" s="21">
        <f>IF([8]Wartosci!B87=0,".",[8]Wartosci!B87)</f>
        <v>8.8000000000000007</v>
      </c>
      <c r="BY88" s="22" t="str">
        <f>IF([8]Wartosci!C87=0,"",[8]Wartosci!C87)</f>
        <v/>
      </c>
      <c r="BZ88" s="21">
        <f>IF([9]A!B87=0,".",[9]A!B87)</f>
        <v>93.3</v>
      </c>
      <c r="CA88" s="22" t="str">
        <f>IF([9]A!C87=0,"",[9]A!C87)</f>
        <v/>
      </c>
      <c r="CB88" s="21">
        <f>IF([9]B!B87=0,".",[9]B!B87)</f>
        <v>102.8</v>
      </c>
      <c r="CC88" s="22" t="str">
        <f>IF([9]B!C87=0,"",[9]B!C87)</f>
        <v/>
      </c>
      <c r="CD88" s="21">
        <f>IF([9]A!D87=0,".",[9]A!D87)</f>
        <v>95.1</v>
      </c>
      <c r="CE88" s="22" t="str">
        <f>IF([9]A!E87=0,"",[9]A!E87)</f>
        <v/>
      </c>
      <c r="CF88" s="21">
        <f>IF([9]B!D87=0,".",[9]B!D87)</f>
        <v>102.1</v>
      </c>
      <c r="CG88" s="22" t="str">
        <f>IF([9]B!E87=0,"",[9]B!E87)</f>
        <v/>
      </c>
      <c r="CH88" s="21">
        <f>IF([9]A!N87=0,".",[9]A!N87)</f>
        <v>104.2</v>
      </c>
      <c r="CI88" s="22" t="str">
        <f>IF([9]A!O87=0,"",[9]A!O87)</f>
        <v/>
      </c>
      <c r="CJ88" s="21">
        <f>IF([9]B!N87=0,".",[9]B!N87)</f>
        <v>100</v>
      </c>
      <c r="CK88" s="22" t="str">
        <f>IF([9]B!O87=0,"",[9]B!O87)</f>
        <v/>
      </c>
      <c r="CL88" s="21">
        <f>IF([9]A!P87=0,".",[9]A!P87)</f>
        <v>114.8</v>
      </c>
      <c r="CM88" s="22" t="str">
        <f>IF([9]A!Q87=0,"",[9]A!Q87)</f>
        <v/>
      </c>
      <c r="CN88" s="21">
        <f>IF([9]B!P87=0,".",[9]B!P87)</f>
        <v>99.7</v>
      </c>
      <c r="CO88" s="22" t="str">
        <f>IF([9]B!Q87=0,"",[9]B!Q87)</f>
        <v/>
      </c>
      <c r="CP88" s="21">
        <f>IF([10]A!B87=0,".",[10]A!B87)</f>
        <v>100.2</v>
      </c>
      <c r="CQ88" s="22" t="str">
        <f>IF([10]A!C87=0,"",[10]A!C87)</f>
        <v/>
      </c>
      <c r="CR88" s="21">
        <f>IF([10]B!B87=0,".",[10]B!B87)</f>
        <v>100.3</v>
      </c>
      <c r="CS88" s="22" t="str">
        <f>IF([10]B!C87=0,"",[10]B!C87)</f>
        <v/>
      </c>
      <c r="CT88" s="21">
        <f>IF([10]C_miesieczne!B87=0,".",[10]C_miesieczne!B87)</f>
        <v>100.3</v>
      </c>
      <c r="CU88" s="22" t="str">
        <f>IF([10]C_miesieczne!C87=0,"",[10]C_miesieczne!C87)</f>
        <v/>
      </c>
      <c r="CV88" s="21">
        <f>IF([10]A!D87=0,".",[10]A!D87)</f>
        <v>98.3</v>
      </c>
      <c r="CW88" s="22" t="str">
        <f>IF([10]A!E87=0,"",[10]A!E87)</f>
        <v/>
      </c>
      <c r="CX88" s="21">
        <f>IF([10]B!D87=0,".",[10]B!D87)</f>
        <v>98.9</v>
      </c>
      <c r="CY88" s="22" t="str">
        <f>IF([10]B!E87=0,"",[10]B!E87)</f>
        <v/>
      </c>
      <c r="CZ88" s="21">
        <f>IF([10]C_miesieczne!D87=0,".",[10]C_miesieczne!D87)</f>
        <v>99.2</v>
      </c>
      <c r="DA88" s="22" t="str">
        <f>IF([10]C_miesieczne!E87=0,"",[10]C_miesieczne!E87)</f>
        <v/>
      </c>
      <c r="DB88" s="21">
        <f>IF([10]A!H87=0,".",[10]A!H87)</f>
        <v>100.5</v>
      </c>
      <c r="DC88" s="22" t="str">
        <f>IF([10]A!I87=0,"",[10]A!I87)</f>
        <v/>
      </c>
      <c r="DD88" s="21">
        <f>IF([10]B!H87=0,".",[10]B!H87)</f>
        <v>100.4</v>
      </c>
      <c r="DE88" s="22" t="str">
        <f>IF([10]B!I87=0,"",[10]B!I87)</f>
        <v/>
      </c>
      <c r="DF88" s="21">
        <f>IF([10]C_miesieczne!F87=0,".",[10]C_miesieczne!F87)</f>
        <v>100.6</v>
      </c>
      <c r="DG88" s="22" t="str">
        <f>IF([10]C_miesieczne!G87=0,"",[10]C_miesieczne!G87)</f>
        <v/>
      </c>
      <c r="DH88" s="21">
        <f>IF([10]A!BB87=0,".",[10]A!BB87)</f>
        <v>97.9</v>
      </c>
      <c r="DI88" s="22" t="str">
        <f>IF([10]A!BC87=0,"",[10]A!BC87)</f>
        <v/>
      </c>
      <c r="DJ88" s="21">
        <f>IF([10]B!BB87=0,".",[10]B!BB87)</f>
        <v>100</v>
      </c>
      <c r="DK88" s="22" t="str">
        <f>IF([10]B!BC87=0,"",[10]B!BC87)</f>
        <v/>
      </c>
      <c r="DL88" s="21">
        <f>IF([10]C_miesieczne!H87=0,".",[10]C_miesieczne!H87)</f>
        <v>98.1</v>
      </c>
      <c r="DM88" s="22" t="str">
        <f>IF([10]C_miesieczne!I87=0,"",[10]C_miesieczne!I87)</f>
        <v/>
      </c>
      <c r="DN88" s="21">
        <f>IF([10]A!BD87=0,".",[10]A!BD87)</f>
        <v>101.7</v>
      </c>
      <c r="DO88" s="22" t="str">
        <f>IF([10]A!BE87=0,"",[10]A!BE87)</f>
        <v/>
      </c>
      <c r="DP88" s="21">
        <f>IF([10]B!BD87=0,".",[10]B!BD87)</f>
        <v>100</v>
      </c>
      <c r="DQ88" s="22" t="str">
        <f>IF([10]B!BE87=0,"",[10]B!BE87)</f>
        <v/>
      </c>
      <c r="DR88" s="21">
        <f>IF([10]C_miesieczne!J87=0,".",[10]C_miesieczne!J87)</f>
        <v>102.1</v>
      </c>
      <c r="DS88" s="22" t="str">
        <f>IF([10]C_miesieczne!K87=0,"",[10]C_miesieczne!K87)</f>
        <v/>
      </c>
      <c r="DT88" s="21">
        <f>IF([11]A_Prod_bud_mont!B87=0,".",[11]A_Prod_bud_mont!B87)</f>
        <v>99.8</v>
      </c>
      <c r="DU88" s="22" t="str">
        <f>IF([11]A_Prod_bud_mont!C87=0,"",[11]A_Prod_bud_mont!C87)</f>
        <v/>
      </c>
      <c r="DV88" s="21">
        <f>IF([11]B_Prod_bud_mont!B87=0,".",[11]B_Prod_bud_mont!B87)</f>
        <v>100</v>
      </c>
      <c r="DW88" s="22" t="str">
        <f>IF([11]B_Prod_bud_mont!C87=0,"",[11]B_Prod_bud_mont!C87)</f>
        <v/>
      </c>
      <c r="DX88" s="21">
        <f>IF([11]Miesieczne!B87=0,".",[11]Miesieczne!B87)</f>
        <v>100</v>
      </c>
      <c r="DY88" s="22" t="str">
        <f>IF([11]Miesieczne!C87=0,"",[11]Miesieczne!C87)</f>
        <v/>
      </c>
      <c r="DZ88" s="21">
        <f>IF([12]A!B87=0,".",[12]A!B87)</f>
        <v>99.5</v>
      </c>
      <c r="EA88" s="22" t="str">
        <f>IF([12]A!C87=0,"",[12]A!C87)</f>
        <v/>
      </c>
      <c r="EB88" s="21">
        <f>IF([12]B!B87=0,".",[12]B!B87)</f>
        <v>100</v>
      </c>
      <c r="EC88" s="22" t="str">
        <f>IF([12]B!C87=0,"",[12]B!C87)</f>
        <v/>
      </c>
      <c r="ED88" s="21">
        <f>IF([12]C!B87=0,".",[12]C!B87)</f>
        <v>99.5</v>
      </c>
      <c r="EE88" s="22" t="str">
        <f>IF([12]C!C87=0,"",[12]C!C87)</f>
        <v/>
      </c>
      <c r="EF88" s="21">
        <f>IF([13]Miesieczne!B87=0,".",[13]Miesieczne!B87)</f>
        <v>99.4</v>
      </c>
      <c r="EG88" s="6" t="str">
        <f>IF([13]Miesieczne!C87=0,"",[13]Miesieczne!C87)</f>
        <v/>
      </c>
      <c r="EH88" s="21">
        <f>IF([13]Miesieczne!D87=0,".",[13]Miesieczne!D87)</f>
        <v>100.5</v>
      </c>
      <c r="EI88" s="22" t="str">
        <f>IF([13]Miesieczne!E87=0,"",[13]Miesieczne!E87)</f>
        <v/>
      </c>
      <c r="EJ88" s="6">
        <f>IF([13]Miesieczne!F87=0,".",[13]Miesieczne!F87)</f>
        <v>99.2</v>
      </c>
      <c r="EK88" s="6" t="str">
        <f>IF([13]Miesieczne!G87=0,"",[13]Miesieczne!G87)</f>
        <v/>
      </c>
      <c r="EL88" s="21">
        <f>IF([13]Miesieczne!H87=0,".",[13]Miesieczne!H87)</f>
        <v>105.5</v>
      </c>
      <c r="EM88" s="22" t="str">
        <f>IF([13]Miesieczne!I87=0,"",[13]Miesieczne!I87)</f>
        <v/>
      </c>
      <c r="EN88" s="6">
        <f>IF([13]Miesieczne!J87=0,".",[13]Miesieczne!J87)</f>
        <v>100.2</v>
      </c>
      <c r="EO88" s="22" t="str">
        <f>IF([13]Miesieczne!K87=0,"",[13]Miesieczne!K87)</f>
        <v/>
      </c>
      <c r="EP88" s="13">
        <v>432.5</v>
      </c>
      <c r="EQ88" s="57"/>
      <c r="ER88" s="13">
        <v>385.67</v>
      </c>
      <c r="ES88" s="13"/>
      <c r="ET88" s="24">
        <v>395.86</v>
      </c>
      <c r="EU88" s="57"/>
      <c r="EV88" s="6">
        <f>IF([14]Wskazniki!B87=0,".",[14]Wskazniki!B87)</f>
        <v>109.4</v>
      </c>
      <c r="EW88" s="22" t="str">
        <f>IF([14]Wskazniki!C87=0,"",[14]Wskazniki!C87)</f>
        <v/>
      </c>
      <c r="EX88" s="21">
        <f>IF([14]Wskazniki!D87=0,".",[14]Wskazniki!D87)</f>
        <v>113.8</v>
      </c>
      <c r="EY88" s="22" t="str">
        <f>IF([14]Wskazniki!E87=0,"",[14]Wskazniki!E87)</f>
        <v/>
      </c>
      <c r="EZ88" s="6">
        <f>IF([14]Wskazniki!H87=0,".",[14]Wskazniki!H87)</f>
        <v>111.8</v>
      </c>
      <c r="FA88" s="22" t="str">
        <f>IF([14]Wskazniki!I87=0,"",[14]Wskazniki!I87)</f>
        <v/>
      </c>
      <c r="FB88" s="21">
        <f>IF([14]Wskazniki!BB87=0,".",[14]Wskazniki!BB87)</f>
        <v>81.900000000000006</v>
      </c>
      <c r="FC88" s="22" t="str">
        <f>IF([14]Wskazniki!BC87=0,"",[14]Wskazniki!BC87)</f>
        <v/>
      </c>
      <c r="FD88" s="6">
        <f>IF([14]Wskazniki!BD87=0,".",[14]Wskazniki!BD87)</f>
        <v>106.1</v>
      </c>
      <c r="FE88" s="22" t="str">
        <f>IF([14]Wskazniki!BE87=0,"",[14]Wskazniki!BE87)</f>
        <v/>
      </c>
      <c r="FF88" s="21">
        <f>IF([15]Miesieczne!B87=0,".",[15]Miesieczne!B87)</f>
        <v>100.1</v>
      </c>
      <c r="FG88" s="22" t="str">
        <f>IF([15]Miesieczne!C87=0,"",[15]Miesieczne!C87)</f>
        <v/>
      </c>
      <c r="FH88" s="6">
        <f>IF([16]A!B87=0,".",[16]A!B87)</f>
        <v>103.1</v>
      </c>
      <c r="FI88" s="22" t="str">
        <f>IF([16]A!C87=0,"",[16]A!C87)</f>
        <v/>
      </c>
      <c r="FJ88" s="21">
        <f>IF([16]A!D87=0,".",[16]A!D87)</f>
        <v>107.2</v>
      </c>
      <c r="FK88" s="22" t="str">
        <f>IF([16]A!E87=0,"",[16]A!E87)</f>
        <v/>
      </c>
      <c r="FL88" s="6">
        <f>IF([16]A!H87=0,".",[16]A!H87)</f>
        <v>104.1</v>
      </c>
      <c r="FM88" s="22" t="str">
        <f>IF([16]A!I87=0,"",[16]A!I87)</f>
        <v/>
      </c>
      <c r="FN88" s="21">
        <f>IF([16]A!BB87=0,".",[16]A!BB87)</f>
        <v>88.4</v>
      </c>
      <c r="FO88" s="95" t="str">
        <f>IF([16]A!BC87=0,"",[16]A!BC87)</f>
        <v/>
      </c>
      <c r="FP88" s="6">
        <f>IF([16]A!BD87=0,".",[16]A!BD87)</f>
        <v>102.8</v>
      </c>
      <c r="FQ88" s="22" t="str">
        <f>IF([16]A!BE87=0,"",[16]A!BE87)</f>
        <v/>
      </c>
      <c r="FR88" s="21">
        <f>IF([15]A!B87=0,".",[15]A!B87)</f>
        <v>84.6</v>
      </c>
      <c r="FS88" s="22" t="str">
        <f>IF([15]A!C87=0,"",[15]A!C87)</f>
        <v/>
      </c>
      <c r="FT88" s="6">
        <f>IF([16]B!B87=0,".",[16]B!B87)</f>
        <v>110.2</v>
      </c>
      <c r="FU88" s="22" t="str">
        <f>IF([16]B!C87=0,"",[16]B!C87)</f>
        <v/>
      </c>
      <c r="FV88" s="21">
        <f>IF([16]B!D87=0,".",[16]B!D87)</f>
        <v>119.6</v>
      </c>
      <c r="FW88" s="22" t="str">
        <f>IF([16]B!E87=0,"",[16]B!E87)</f>
        <v/>
      </c>
      <c r="FX88" s="6">
        <f>IF([16]B!H87=0,".",[16]B!H87)</f>
        <v>110.3</v>
      </c>
      <c r="FY88" s="22" t="str">
        <f>IF([16]B!I87=0,"",[16]B!I87)</f>
        <v/>
      </c>
      <c r="FZ88" s="21">
        <f>IF([16]B!BB87=0,".",[16]B!BB87)</f>
        <v>106.7</v>
      </c>
      <c r="GA88" s="22" t="str">
        <f>IF([16]B!BC87=0,"",[16]B!BC87)</f>
        <v/>
      </c>
      <c r="GB88" s="6">
        <f>IF([16]B!BD87=0,".",[16]B!BD87)</f>
        <v>101</v>
      </c>
      <c r="GC88" s="22" t="str">
        <f>IF([16]B!BE87=0,"",[16]B!BE87)</f>
        <v/>
      </c>
      <c r="GD88" s="21">
        <f>IF([15]B!B87=0,".",[15]B!B87)</f>
        <v>118.8</v>
      </c>
      <c r="GE88" s="22" t="str">
        <f>IF([15]B!C87=0,"",[15]B!C87)</f>
        <v/>
      </c>
      <c r="GF88" s="6">
        <f>IF([14]Miesieczne!B87=0,".",[14]Miesieczne!B87)</f>
        <v>104.1</v>
      </c>
      <c r="GG88" s="6" t="str">
        <f>IF([14]Miesieczne!C87=0,"",[14]Miesieczne!C87)</f>
        <v/>
      </c>
      <c r="GH88" s="21">
        <f>IF([14]Miesieczne!D87=0,".",[14]Miesieczne!D87)</f>
        <v>103.5</v>
      </c>
      <c r="GI88" s="22" t="str">
        <f>IF([14]Miesieczne!E87=0,"",[14]Miesieczne!E87)</f>
        <v/>
      </c>
      <c r="GJ88" s="6">
        <f>IF([14]Miesieczne!F87=0,".",[14]Miesieczne!F87)</f>
        <v>105</v>
      </c>
      <c r="GK88" s="6" t="str">
        <f>IF([14]Miesieczne!G87=0,"",[14]Miesieczne!G87)</f>
        <v/>
      </c>
      <c r="GL88" s="21">
        <f>IF([14]Miesieczne!H87=0,".",[14]Miesieczne!H87)</f>
        <v>93.5</v>
      </c>
      <c r="GM88" s="22" t="str">
        <f>IF([14]Miesieczne!I87=0,"",[14]Miesieczne!I87)</f>
        <v/>
      </c>
      <c r="GN88" s="6">
        <f>IF([14]Miesieczne!J87=0,".",[14]Miesieczne!J87)</f>
        <v>103.3</v>
      </c>
      <c r="GO88" s="6" t="str">
        <f>IF([14]Miesieczne!K87=0,"",[14]Miesieczne!K87)</f>
        <v/>
      </c>
      <c r="GP88" s="21">
        <f>IF([15]Miesieczne!D87=0,".",[15]Miesieczne!D87)</f>
        <v>84.3</v>
      </c>
      <c r="GQ88" s="22" t="str">
        <f>IF([15]Miesieczne!E87=0,"",[15]Miesieczne!E87)</f>
        <v/>
      </c>
      <c r="GR88" s="6">
        <f>IF([16]Miesieczne!B87=0,".",[16]Miesieczne!B87)</f>
        <v>103.4</v>
      </c>
      <c r="GS88" s="6" t="str">
        <f>IF([16]Miesieczne!C87=0,"",[16]Miesieczne!C87)</f>
        <v/>
      </c>
      <c r="GT88" s="21">
        <f>IF([16]Miesieczne!D87=0,".",[16]Miesieczne!D87)</f>
        <v>107</v>
      </c>
      <c r="GU88" s="22" t="str">
        <f>IF([16]Miesieczne!E87=0,"",[16]Miesieczne!E87)</f>
        <v/>
      </c>
      <c r="GV88" s="6">
        <f>IF([16]Miesieczne!F87=0,".",[16]Miesieczne!F87)</f>
        <v>104.5</v>
      </c>
      <c r="GW88" s="6" t="str">
        <f>IF([16]Miesieczne!G87=0,"",[16]Miesieczne!G87)</f>
        <v/>
      </c>
      <c r="GX88" s="21">
        <f>IF([16]Miesieczne!H87=0,".",[16]Miesieczne!H87)</f>
        <v>88.6</v>
      </c>
      <c r="GY88" s="22" t="str">
        <f>IF([16]Miesieczne!I87=0,"",[16]Miesieczne!I87)</f>
        <v/>
      </c>
      <c r="GZ88" s="6">
        <f>IF([16]Miesieczne!J87=0,".",[16]Miesieczne!J87)</f>
        <v>103</v>
      </c>
      <c r="HA88" s="6" t="str">
        <f>IF([16]Miesieczne!K87=0,"",[16]Miesieczne!K87)</f>
        <v/>
      </c>
      <c r="HB88" s="21">
        <f>IF([15]Miesieczne!F87=0,".",[15]Miesieczne!F87)</f>
        <v>85.5</v>
      </c>
      <c r="HC88" s="22" t="str">
        <f>IF([15]Miesieczne!G87=0,"",[15]Miesieczne!G87)</f>
        <v/>
      </c>
      <c r="HD88" s="6">
        <f>IF([16]Miesieczne!L87=0,".",[16]Miesieczne!L87)</f>
        <v>100.4</v>
      </c>
      <c r="HE88" s="22" t="str">
        <f>IF([16]Miesieczne!M87=0,"",[16]Miesieczne!M87)</f>
        <v/>
      </c>
      <c r="HF88" s="6">
        <f>IF([16]Miesieczne!N87=0,".",[16]Miesieczne!N87)</f>
        <v>109.8</v>
      </c>
      <c r="HG88" s="6" t="str">
        <f>IF([16]Miesieczne!O87=0,"",[16]Miesieczne!O87)</f>
        <v/>
      </c>
      <c r="HH88" s="21">
        <f>IF([16]Miesieczne!P87=0,".",[16]Miesieczne!P87)</f>
        <v>99.8</v>
      </c>
      <c r="HI88" s="22" t="str">
        <f>IF([16]Miesieczne!Q87=0,"",[16]Miesieczne!Q87)</f>
        <v/>
      </c>
      <c r="HJ88" s="6">
        <f>IF([16]Miesieczne!R87=0,".",[16]Miesieczne!R87)</f>
        <v>102.1</v>
      </c>
      <c r="HK88" s="22" t="str">
        <f>IF([16]Miesieczne!S87=0,"",[16]Miesieczne!S87)</f>
        <v/>
      </c>
      <c r="HL88" s="6">
        <f>IF([16]Miesieczne!T87=0,".",[16]Miesieczne!T87)</f>
        <v>99</v>
      </c>
      <c r="HM88" s="22" t="str">
        <f>IF([16]Miesieczne!U87=0,"",[16]Miesieczne!U87)</f>
        <v/>
      </c>
      <c r="HN88" s="6">
        <f>IF([15]Miesieczne!H87=0,".",[15]Miesieczne!H87)</f>
        <v>105.2</v>
      </c>
      <c r="HO88" s="6" t="str">
        <f>IF([15]Miesieczne!I87=0,"",[15]Miesieczne!I87)</f>
        <v/>
      </c>
      <c r="HP88" s="21">
        <f>IF([16]Miesieczne!V87=0,".",[16]Miesieczne!V87)</f>
        <v>129.19999999999999</v>
      </c>
      <c r="HQ88" s="22" t="str">
        <f>IF([16]Miesieczne!W87=0,"",[16]Miesieczne!W87)</f>
        <v/>
      </c>
      <c r="HR88" s="6">
        <f>IF([16]Miesieczne!X87=0,".",[16]Miesieczne!X87)</f>
        <v>124.2</v>
      </c>
      <c r="HS88" s="6" t="str">
        <f>IF([16]Miesieczne!Y87=0,"",[16]Miesieczne!Y87)</f>
        <v/>
      </c>
      <c r="HT88" s="21">
        <f>IF([16]Miesieczne!Z87=0,".",[16]Miesieczne!Z87)</f>
        <v>117.9</v>
      </c>
      <c r="HU88" s="22" t="str">
        <f>IF([16]Miesieczne!AA87=0,"",[16]Miesieczne!AA87)</f>
        <v/>
      </c>
      <c r="HV88" s="6">
        <f>IF([16]Miesieczne!AB87=0,".",[16]Miesieczne!AB87)</f>
        <v>135.9</v>
      </c>
      <c r="HW88" s="6" t="str">
        <f>IF([16]Miesieczne!AC87=0,"",[16]Miesieczne!AC87)</f>
        <v/>
      </c>
      <c r="HX88" s="21">
        <f>IF([16]Miesieczne!AD87=0,".",[16]Miesieczne!AD87)</f>
        <v>126</v>
      </c>
      <c r="HY88" s="22" t="str">
        <f>IF([16]Miesieczne!AE87=0,"",[16]Miesieczne!AE87)</f>
        <v/>
      </c>
      <c r="HZ88" s="6">
        <f>IF([16]Miesieczne!AF87=0,".",[16]Miesieczne!AF87)</f>
        <v>120</v>
      </c>
      <c r="IA88" s="6" t="str">
        <f>IF([16]Miesieczne!AG87=0,"",[16]Miesieczne!AG87)</f>
        <v/>
      </c>
      <c r="IB88" s="19">
        <f>IF([17]Miesieczne!B87=0,".",[17]Miesieczne!B87)</f>
        <v>6192</v>
      </c>
      <c r="IC88" s="58" t="str">
        <f>IF([17]Miesieczne!C87=0,"",[17]Miesieczne!C87)</f>
        <v/>
      </c>
      <c r="ID88" s="3">
        <f>IF([17]Miesieczne!D87=0,".",[17]Miesieczne!D87)</f>
        <v>764</v>
      </c>
      <c r="IE88" s="3" t="str">
        <f>IF([17]Miesieczne!E87=0,"",[17]Miesieczne!E87)</f>
        <v/>
      </c>
      <c r="IF88" s="19">
        <f>IF([18]Miesieczne!B87=0,".",[18]Miesieczne!B87)</f>
        <v>13127</v>
      </c>
      <c r="IG88" s="58" t="str">
        <f>IF([18]Miesieczne!C87=0,"",[18]Miesieczne!C87)</f>
        <v/>
      </c>
      <c r="IH88" s="3">
        <v>2260</v>
      </c>
      <c r="II88" s="3"/>
      <c r="IJ88" s="19">
        <f>IF([19]Wartosci_miesieczne!B87=0,".",[19]Wartosci_miesieczne!B87)</f>
        <v>12665</v>
      </c>
      <c r="IK88" s="22" t="str">
        <f>IF([19]Wartosci_miesieczne!C87=0,"",[19]Wartosci_miesieczne!C87)</f>
        <v/>
      </c>
      <c r="IL88" s="6">
        <f>IF(ROUND([20]Wartosci!B87/1000,1)=0,".",ROUND([20]Wartosci!B87/1000,1))</f>
        <v>45.1</v>
      </c>
      <c r="IM88" s="22" t="str">
        <f>IF([20]Wartosci!C87=0,"",[20]Wartosci!C87)</f>
        <v/>
      </c>
      <c r="IN88" s="21">
        <f>IF([21]Miesieczne!B87=0,".",[21]Miesieczne!B87)</f>
        <v>108.7</v>
      </c>
      <c r="IO88" s="22" t="str">
        <f>IF([21]Miesieczne!C87=0,"",[21]Miesieczne!C87)</f>
        <v/>
      </c>
      <c r="IP88" s="6">
        <f>IF([21]Miesieczne!D87=0,".",[21]Miesieczne!D87)</f>
        <v>108.6</v>
      </c>
      <c r="IQ88" s="6" t="str">
        <f>IF([21]Miesieczne!E87=0,"",[21]Miesieczne!E87)</f>
        <v/>
      </c>
      <c r="IR88" s="21">
        <f>IF([21]Miesieczne!F87=0,".",[21]Miesieczne!F87)</f>
        <v>107.6</v>
      </c>
      <c r="IS88" s="22" t="str">
        <f>IF([21]Miesieczne!G87=0,"",[21]Miesieczne!G87)</f>
        <v/>
      </c>
      <c r="IT88" s="6">
        <f>IF([21]Miesieczne!H87=0,".",[21]Miesieczne!H87)</f>
        <v>106.6</v>
      </c>
      <c r="IU88" s="6" t="str">
        <f>IF([21]Miesieczne!I87=0,"",[21]Miesieczne!I87)</f>
        <v/>
      </c>
      <c r="IV88" s="21">
        <f>IF([21]Ceny_stale_A!B87=0,".",[21]Ceny_stale_A!B87)</f>
        <v>106.3</v>
      </c>
      <c r="IW88" s="95" t="str">
        <f>IF([21]Ceny_stale_A!C87=0,"",[21]Ceny_stale_A!C87)</f>
        <v/>
      </c>
      <c r="IX88" s="6">
        <f>IF([21]Ceny_stale_B!B27=0,".",[21]Ceny_stale_B!B27)</f>
        <v>98.6</v>
      </c>
      <c r="IY88" s="6" t="str">
        <f>IF([21]Ceny_stale_B!C27=0,"",[21]Ceny_stale_B!C27)</f>
        <v/>
      </c>
      <c r="IZ88" s="21">
        <f>IF([21]Miesieczne!J87=0,".",[21]Miesieczne!J87)</f>
        <v>106.3</v>
      </c>
      <c r="JA88" s="22" t="str">
        <f>IF([21]Miesieczne!K87=0,"",[21]Miesieczne!K87)</f>
        <v/>
      </c>
      <c r="JB88" s="6">
        <f>IF([21]Miesieczne!L87=0,".",[21]Miesieczne!L87)</f>
        <v>100.5</v>
      </c>
      <c r="JC88" s="6" t="str">
        <f>IF([21]Miesieczne!M87=0,"",[21]Miesieczne!M87)</f>
        <v/>
      </c>
      <c r="JD88" s="21">
        <f>IF([22]Miesieczne!D87=0,".",[22]Miesieczne!D87)</f>
        <v>70043.600000000006</v>
      </c>
      <c r="JE88" s="22" t="str">
        <f>IF([22]Miesieczne!E87=0,"",[22]Miesieczne!E87)</f>
        <v/>
      </c>
      <c r="JF88" s="6">
        <f>IF([22]Miesieczne!F87=0,".",[22]Miesieczne!F87)</f>
        <v>69396.600000000006</v>
      </c>
      <c r="JG88" s="6" t="str">
        <f>IF([22]Miesieczne!G87=0,"",[22]Miesieczne!G87)</f>
        <v/>
      </c>
      <c r="JH88" s="21">
        <f>IF([22]Miesieczne!H87=0,".",[22]Miesieczne!H87)</f>
        <v>647</v>
      </c>
      <c r="JI88" s="22" t="str">
        <f>IF([22]Miesieczne!I87=0,"",[22]Miesieczne!I87)</f>
        <v/>
      </c>
      <c r="JJ88" s="6">
        <f>IF([22]Miesieczne!J87=0,".",[22]Miesieczne!J87)</f>
        <v>105</v>
      </c>
      <c r="JK88" s="6" t="str">
        <f>IF([22]Miesieczne!K87=0,"",[22]Miesieczne!K87)</f>
        <v/>
      </c>
      <c r="JL88" s="21">
        <f>IF([22]Miesieczne!L87=0,".",[22]Miesieczne!L87)</f>
        <v>112</v>
      </c>
      <c r="JM88" s="22" t="str">
        <f>IF([22]Miesieczne!M87=0,"",[22]Miesieczne!M87)</f>
        <v/>
      </c>
      <c r="JN88" s="6">
        <f>IF([22]Miesieczne!N87=0,".",[22]Miesieczne!N87)</f>
        <v>105.3</v>
      </c>
      <c r="JO88" s="6" t="str">
        <f>IF([22]Miesieczne!O87=0,"",[22]Miesieczne!O87)</f>
        <v/>
      </c>
      <c r="JP88" s="21">
        <f>IF([22]Miesieczne!P87=0,".",[22]Miesieczne!P87)</f>
        <v>103.8</v>
      </c>
      <c r="JQ88" s="6" t="str">
        <f>IF([22]Miesieczne!Q87=0,"",[22]Miesieczne!Q87)</f>
        <v/>
      </c>
      <c r="JR88" s="6"/>
      <c r="JS88" s="25"/>
      <c r="JT88" s="25"/>
    </row>
    <row r="89" spans="1:280" s="4" customFormat="1" ht="15" customHeight="1" x14ac:dyDescent="0.2">
      <c r="A89" s="110" t="s">
        <v>310</v>
      </c>
      <c r="B89" s="19">
        <f>IF([1]Wartosci!B88=0,".",[1]Wartosci!B88)</f>
        <v>38438</v>
      </c>
      <c r="C89" s="58" t="str">
        <f>IF([1]Wartosci!C88=0,"",[1]Wartosci!C88)</f>
        <v/>
      </c>
      <c r="D89" s="19">
        <f>IF([2]Wartosci!B88=0,".",[2]Wartosci!B88)</f>
        <v>5779</v>
      </c>
      <c r="E89" s="58" t="str">
        <f>IF([2]Wartosci!C88=0,"",[2]Wartosci!C88)</f>
        <v/>
      </c>
      <c r="F89" s="63">
        <f>IF([2]Miesieczne_I!B88=0,".",[2]Miesieczne_I!B88)</f>
        <v>103.2</v>
      </c>
      <c r="G89" s="63" t="str">
        <f>IF([2]Miesieczne_I!C88=0,"",[2]Miesieczne_I!C88)</f>
        <v/>
      </c>
      <c r="H89" s="21">
        <f>IF([2]A!B88=0,".",[2]A!B88)</f>
        <v>103.1</v>
      </c>
      <c r="I89" s="22" t="str">
        <f>IF([2]A!C88=0,"",[2]A!C88)</f>
        <v/>
      </c>
      <c r="J89" s="21">
        <f>IF([2]B!B88=0,".",[2]B!B88)</f>
        <v>100.1</v>
      </c>
      <c r="K89" s="22" t="str">
        <f>IF([2]B!C88=0,"",[2]B!C88)</f>
        <v/>
      </c>
      <c r="L89" s="21">
        <f>IF([3]Wartosci!T88=0,".",[3]Wartosci!T88)</f>
        <v>8.1999999999999993</v>
      </c>
      <c r="M89" s="22" t="str">
        <f>IF([3]Wartosci!U88=0,"",[3]Wartosci!U88)</f>
        <v/>
      </c>
      <c r="N89" s="24">
        <f>IF([4]Wartosci!B88=0,".",[4]Wartosci!B88)</f>
        <v>4259.37</v>
      </c>
      <c r="O89" s="57" t="str">
        <f>IF([4]Wartosci!C88=0,"",[4]Wartosci!C88)</f>
        <v/>
      </c>
      <c r="P89" s="21">
        <f>IF([4]A!B88=0,".",[4]A!B88)</f>
        <v>103.6</v>
      </c>
      <c r="Q89" s="22" t="str">
        <f>IF([4]A!C88=0,"",[4]A!C88)</f>
        <v/>
      </c>
      <c r="R89" s="21">
        <f>IF([4]B!B88=0,".",[4]B!B88)</f>
        <v>101</v>
      </c>
      <c r="S89" s="22" t="str">
        <f>IF([4]B!C88=0,"",[4]B!C88)</f>
        <v/>
      </c>
      <c r="T89" s="63">
        <f>IF([4]Miesieczne!B88=0,".",[4]Miesieczne!B88)</f>
        <v>103.7</v>
      </c>
      <c r="U89" s="63" t="str">
        <f>IF([4]Miesieczne!C88=0,"",[4]Miesieczne!C88)</f>
        <v/>
      </c>
      <c r="V89" s="66">
        <f>IF([4]Miesieczne!D88=0,".",[4]Miesieczne!D88)</f>
        <v>103.7</v>
      </c>
      <c r="W89" s="67" t="str">
        <f>IF([4]Miesieczne!E88=0,"",[4]Miesieczne!E88)</f>
        <v/>
      </c>
      <c r="X89" s="63">
        <f>IF([4]Miesieczne!F88=0,".",[4]Miesieczne!F88)</f>
        <v>100.5</v>
      </c>
      <c r="Y89" s="63" t="str">
        <f>IF([4]Miesieczne!G88=0,"",[4]Miesieczne!G88)</f>
        <v/>
      </c>
      <c r="Z89" s="24">
        <f>IF([5]Wartosci!X88=0,".",[5]Wartosci!X88)</f>
        <v>2096.87</v>
      </c>
      <c r="AA89" s="57" t="str">
        <f>IF([5]Wartosci!Y88=0,"",[5]Wartosci!Y88)</f>
        <v/>
      </c>
      <c r="AB89" s="21">
        <f>IF([5]A!X88=0,".",[5]A!X88)</f>
        <v>101.4</v>
      </c>
      <c r="AC89" s="22" t="str">
        <f>IF([5]A!Y88=0,"",[5]A!Y88)</f>
        <v/>
      </c>
      <c r="AD89" s="21">
        <f>IF([5]B!X88=0,".",[5]B!X88)</f>
        <v>100.1</v>
      </c>
      <c r="AE89" s="22" t="str">
        <f>IF([5]B!Y88=0,"",[5]B!Y88)</f>
        <v/>
      </c>
      <c r="AF89" s="64">
        <f>IF([5]Miesieczne!B88=0,".",[5]Miesieczne!B88)</f>
        <v>102.7</v>
      </c>
      <c r="AG89" s="64" t="str">
        <f>IF([5]Miesieczne!C88=0,"",[5]Miesieczne!C88)</f>
        <v/>
      </c>
      <c r="AH89" s="66">
        <f>IF([5]Miesieczne!D88=0,".",[5]Miesieczne!D88)</f>
        <v>101.8</v>
      </c>
      <c r="AI89" s="67" t="str">
        <f>IF([5]Miesieczne!E88=0,"",[5]Miesieczne!E88)</f>
        <v/>
      </c>
      <c r="AJ89" s="64">
        <f>IF([5]Miesieczne!F88=0,".",[5]Miesieczne!F88)</f>
        <v>99.7</v>
      </c>
      <c r="AK89" s="64" t="str">
        <f>IF([5]Miesieczne!G88=0,"",[5]Miesieczne!G88)</f>
        <v/>
      </c>
      <c r="AL89" s="24">
        <f>IF([5]Wartosci!AH88=0,".",[5]Wartosci!AH88)</f>
        <v>1197.3900000000001</v>
      </c>
      <c r="AM89" s="57" t="str">
        <f>IF([5]Wartosci!AI88=0,"",[5]Wartosci!AI88)</f>
        <v/>
      </c>
      <c r="AN89" s="21">
        <f>IF([5]A!AH88=0,".",[5]A!AH88)</f>
        <v>100.1</v>
      </c>
      <c r="AO89" s="22" t="str">
        <f>IF([5]A!AI88=0,"",[5]A!AI88)</f>
        <v/>
      </c>
      <c r="AP89" s="21">
        <f>IF([5]B!AH88=0,".",[5]B!AH88)</f>
        <v>101.7</v>
      </c>
      <c r="AQ89" s="22" t="str">
        <f>IF([5]B!AI88=0,"",[5]B!AI88)</f>
        <v/>
      </c>
      <c r="AR89" s="21">
        <f>IF([5]Miesieczne!H88=0,".",[5]Miesieczne!H88)</f>
        <v>102.1</v>
      </c>
      <c r="AS89" s="22" t="str">
        <f>IF([5]Miesieczne!I88=0,"",[5]Miesieczne!I88)</f>
        <v/>
      </c>
      <c r="AT89" s="21">
        <f>IF([5]Miesieczne!J88=0,".",[5]Miesieczne!J88)</f>
        <v>100.5</v>
      </c>
      <c r="AU89" s="22" t="str">
        <f>IF([5]Miesieczne!K88=0,"",[5]Miesieczne!K88)</f>
        <v/>
      </c>
      <c r="AV89" s="21">
        <f>IF([5]Miesieczne!L88=0,".",[5]Miesieczne!L88)</f>
        <v>101.3</v>
      </c>
      <c r="AW89" s="22" t="str">
        <f>IF([5]Miesieczne!M88=0,"",[5]Miesieczne!M88)</f>
        <v/>
      </c>
      <c r="AX89" s="21">
        <f>IF([6]Miesieczne!B88=0,".",[6]Miesieczne!B88)</f>
        <v>759.1</v>
      </c>
      <c r="AY89" s="22" t="str">
        <f>IF([6]Miesieczne!C88=0,"",[6]Miesieczne!C88)</f>
        <v/>
      </c>
      <c r="AZ89" s="21">
        <f>IF([6]Miesieczne!D88=0,".",[6]Miesieczne!D88)</f>
        <v>1209</v>
      </c>
      <c r="BA89" s="22" t="str">
        <f>IF([6]Miesieczne!E88=0,"",[6]Miesieczne!E88)</f>
        <v/>
      </c>
      <c r="BB89" s="21">
        <f>IF([6]Miesieczne!F88=0,".",[6]Miesieczne!F88)</f>
        <v>1218.3</v>
      </c>
      <c r="BC89" s="22" t="str">
        <f>IF([6]Miesieczne!G88=0,"",[6]Miesieczne!G88)</f>
        <v/>
      </c>
      <c r="BD89" s="21">
        <f>IF([7]Miesieczne!B88=0,".",[7]Miesieczne!B88)</f>
        <v>1126.5999999999999</v>
      </c>
      <c r="BE89" s="22" t="str">
        <f>IF([7]Miesieczne!C88=0,"",[7]Miesieczne!C88)</f>
        <v/>
      </c>
      <c r="BF89" s="21">
        <f>IF([7]Miesieczne!D88=0,".",[7]Miesieczne!D88)</f>
        <v>213.6</v>
      </c>
      <c r="BG89" s="22" t="str">
        <f>IF([7]Miesieczne!E88=0,"",[7]Miesieczne!E88)</f>
        <v/>
      </c>
      <c r="BH89" s="24">
        <f>IF([7]Miesieczne!F88=0,".",[7]Miesieczne!F88)</f>
        <v>1.5</v>
      </c>
      <c r="BI89" s="57" t="str">
        <f>IF([7]Miesieczne!G88=0,"",[7]Miesieczne!G88)</f>
        <v/>
      </c>
      <c r="BJ89" s="24">
        <f>IF([7]Miesieczne!H88=0,".",[7]Miesieczne!H88)</f>
        <v>2.5</v>
      </c>
      <c r="BK89" s="57" t="str">
        <f>IF([7]Miesieczne!I88=0,"",[7]Miesieczne!I88)</f>
        <v/>
      </c>
      <c r="BL89" s="24">
        <f>IF([7]Miesieczne!J88=0,".",[7]Miesieczne!J88)</f>
        <v>0.5</v>
      </c>
      <c r="BM89" s="57" t="str">
        <f>IF([7]Miesieczne!K88=0,"",[7]Miesieczne!K88)</f>
        <v/>
      </c>
      <c r="BN89" s="24">
        <f>IF([7]Miesieczne!L88=0,".",[7]Miesieczne!L88)</f>
        <v>1.75</v>
      </c>
      <c r="BO89" s="57" t="str">
        <f>IF([7]Miesieczne!M88=0,"",[7]Miesieczne!M88)</f>
        <v/>
      </c>
      <c r="BP89" s="21">
        <f>IF([7]Miesieczne!N88=0,".",[7]Miesieczne!N88)</f>
        <v>0.5</v>
      </c>
      <c r="BQ89" s="22" t="str">
        <f>IF([7]Miesieczne!O88=0,"",[7]Miesieczne!O88)</f>
        <v/>
      </c>
      <c r="BR89" s="21">
        <f>IF([7]Miesieczne!P88=0,".",[7]Miesieczne!P88)</f>
        <v>1.6</v>
      </c>
      <c r="BS89" s="22" t="str">
        <f>IF([7]Miesieczne!Q88=0,"",[7]Miesieczne!Q88)</f>
        <v/>
      </c>
      <c r="BT89" s="21">
        <f>IF([7]Miesieczne!R88=0,".",[7]Miesieczne!R88)</f>
        <v>0.6</v>
      </c>
      <c r="BU89" s="22" t="str">
        <f>IF([7]Miesieczne!S88=0,"",[7]Miesieczne!S88)</f>
        <v/>
      </c>
      <c r="BV89" s="21">
        <f>IF([7]Miesieczne!T88=0,".",[7]Miesieczne!T88)</f>
        <v>1.5</v>
      </c>
      <c r="BW89" s="22" t="str">
        <f>IF([7]Miesieczne!U88=0,"",[7]Miesieczne!U88)</f>
        <v/>
      </c>
      <c r="BX89" s="21">
        <f>IF([8]Wartosci!B88=0,".",[8]Wartosci!B88)</f>
        <v>8.6</v>
      </c>
      <c r="BY89" s="22" t="str">
        <f>IF([8]Wartosci!C88=0,"",[8]Wartosci!C88)</f>
        <v/>
      </c>
      <c r="BZ89" s="21">
        <f>IF([9]A!B88=0,".",[9]A!B88)</f>
        <v>92.3</v>
      </c>
      <c r="CA89" s="22" t="str">
        <f>IF([9]A!C88=0,"",[9]A!C88)</f>
        <v/>
      </c>
      <c r="CB89" s="21">
        <f>IF([9]B!B88=0,".",[9]B!B88)</f>
        <v>99.7</v>
      </c>
      <c r="CC89" s="22" t="str">
        <f>IF([9]B!C88=0,"",[9]B!C88)</f>
        <v/>
      </c>
      <c r="CD89" s="21">
        <f>IF([9]A!D88=0,".",[9]A!D88)</f>
        <v>94.8</v>
      </c>
      <c r="CE89" s="22" t="str">
        <f>IF([9]A!E88=0,"",[9]A!E88)</f>
        <v/>
      </c>
      <c r="CF89" s="21">
        <f>IF([9]B!D88=0,".",[9]B!D88)</f>
        <v>102.2</v>
      </c>
      <c r="CG89" s="22" t="str">
        <f>IF([9]B!E88=0,"",[9]B!E88)</f>
        <v/>
      </c>
      <c r="CH89" s="21">
        <f>IF([9]A!N88=0,".",[9]A!N88)</f>
        <v>99.2</v>
      </c>
      <c r="CI89" s="22" t="str">
        <f>IF([9]A!O88=0,"",[9]A!O88)</f>
        <v/>
      </c>
      <c r="CJ89" s="21">
        <f>IF([9]B!N88=0,".",[9]B!N88)</f>
        <v>96.5</v>
      </c>
      <c r="CK89" s="22" t="str">
        <f>IF([9]B!O88=0,"",[9]B!O88)</f>
        <v/>
      </c>
      <c r="CL89" s="21">
        <f>IF([9]A!P88=0,".",[9]A!P88)</f>
        <v>114.5</v>
      </c>
      <c r="CM89" s="22" t="str">
        <f>IF([9]A!Q88=0,"",[9]A!Q88)</f>
        <v/>
      </c>
      <c r="CN89" s="21">
        <f>IF([9]B!P88=0,".",[9]B!P88)</f>
        <v>94.8</v>
      </c>
      <c r="CO89" s="22" t="str">
        <f>IF([9]B!Q88=0,"",[9]B!Q88)</f>
        <v/>
      </c>
      <c r="CP89" s="21">
        <f>IF([10]A!B88=0,".",[10]A!B88)</f>
        <v>100.6</v>
      </c>
      <c r="CQ89" s="22" t="str">
        <f>IF([10]A!C88=0,"",[10]A!C88)</f>
        <v/>
      </c>
      <c r="CR89" s="21">
        <f>IF([10]B!B88=0,".",[10]B!B88)</f>
        <v>100.5</v>
      </c>
      <c r="CS89" s="22" t="str">
        <f>IF([10]B!C88=0,"",[10]B!C88)</f>
        <v/>
      </c>
      <c r="CT89" s="21">
        <f>IF([10]C_miesieczne!B88=0,".",[10]C_miesieczne!B88)</f>
        <v>100.8</v>
      </c>
      <c r="CU89" s="22" t="str">
        <f>IF([10]C_miesieczne!C88=0,"",[10]C_miesieczne!C88)</f>
        <v/>
      </c>
      <c r="CV89" s="21">
        <f>IF([10]A!D88=0,".",[10]A!D88)</f>
        <v>97.7</v>
      </c>
      <c r="CW89" s="22" t="str">
        <f>IF([10]A!E88=0,"",[10]A!E88)</f>
        <v/>
      </c>
      <c r="CX89" s="21">
        <f>IF([10]B!D88=0,".",[10]B!D88)</f>
        <v>101.2</v>
      </c>
      <c r="CY89" s="22" t="str">
        <f>IF([10]B!E88=0,"",[10]B!E88)</f>
        <v/>
      </c>
      <c r="CZ89" s="21">
        <f>IF([10]C_miesieczne!D88=0,".",[10]C_miesieczne!D88)</f>
        <v>100.4</v>
      </c>
      <c r="DA89" s="22" t="str">
        <f>IF([10]C_miesieczne!E88=0,"",[10]C_miesieczne!E88)</f>
        <v/>
      </c>
      <c r="DB89" s="21">
        <f>IF([10]A!H88=0,".",[10]A!H88)</f>
        <v>100.9</v>
      </c>
      <c r="DC89" s="22" t="str">
        <f>IF([10]A!I88=0,"",[10]A!I88)</f>
        <v/>
      </c>
      <c r="DD89" s="21">
        <f>IF([10]B!H88=0,".",[10]B!H88)</f>
        <v>100.5</v>
      </c>
      <c r="DE89" s="22" t="str">
        <f>IF([10]B!I88=0,"",[10]B!I88)</f>
        <v/>
      </c>
      <c r="DF89" s="21">
        <f>IF([10]C_miesieczne!F88=0,".",[10]C_miesieczne!F88)</f>
        <v>101.1</v>
      </c>
      <c r="DG89" s="22" t="str">
        <f>IF([10]C_miesieczne!G88=0,"",[10]C_miesieczne!G88)</f>
        <v/>
      </c>
      <c r="DH89" s="21">
        <f>IF([10]A!BB88=0,".",[10]A!BB88)</f>
        <v>98.2</v>
      </c>
      <c r="DI89" s="22" t="str">
        <f>IF([10]A!BC88=0,"",[10]A!BC88)</f>
        <v/>
      </c>
      <c r="DJ89" s="21">
        <f>IF([10]B!BB88=0,".",[10]B!BB88)</f>
        <v>100</v>
      </c>
      <c r="DK89" s="22" t="str">
        <f>IF([10]B!BC88=0,"",[10]B!BC88)</f>
        <v/>
      </c>
      <c r="DL89" s="21">
        <f>IF([10]C_miesieczne!H88=0,".",[10]C_miesieczne!H88)</f>
        <v>98.1</v>
      </c>
      <c r="DM89" s="22" t="str">
        <f>IF([10]C_miesieczne!I88=0,"",[10]C_miesieczne!I88)</f>
        <v/>
      </c>
      <c r="DN89" s="21">
        <f>IF([10]A!BD88=0,".",[10]A!BD88)</f>
        <v>102.3</v>
      </c>
      <c r="DO89" s="22" t="str">
        <f>IF([10]A!BE88=0,"",[10]A!BE88)</f>
        <v/>
      </c>
      <c r="DP89" s="21">
        <f>IF([10]B!BD88=0,".",[10]B!BD88)</f>
        <v>100.2</v>
      </c>
      <c r="DQ89" s="22" t="str">
        <f>IF([10]B!BE88=0,"",[10]B!BE88)</f>
        <v/>
      </c>
      <c r="DR89" s="21">
        <f>IF([10]C_miesieczne!J88=0,".",[10]C_miesieczne!J88)</f>
        <v>102.3</v>
      </c>
      <c r="DS89" s="22" t="str">
        <f>IF([10]C_miesieczne!K88=0,"",[10]C_miesieczne!K88)</f>
        <v/>
      </c>
      <c r="DT89" s="21">
        <f>IF([11]A_Prod_bud_mont!B88=0,".",[11]A_Prod_bud_mont!B88)</f>
        <v>99.9</v>
      </c>
      <c r="DU89" s="22" t="str">
        <f>IF([11]A_Prod_bud_mont!C88=0,"",[11]A_Prod_bud_mont!C88)</f>
        <v/>
      </c>
      <c r="DV89" s="21">
        <f>IF([11]B_Prod_bud_mont!B88=0,".",[11]B_Prod_bud_mont!B88)</f>
        <v>100</v>
      </c>
      <c r="DW89" s="22" t="str">
        <f>IF([11]B_Prod_bud_mont!C88=0,"",[11]B_Prod_bud_mont!C88)</f>
        <v/>
      </c>
      <c r="DX89" s="21">
        <f>IF([11]Miesieczne!B88=0,".",[11]Miesieczne!B88)</f>
        <v>100</v>
      </c>
      <c r="DY89" s="22" t="str">
        <f>IF([11]Miesieczne!C88=0,"",[11]Miesieczne!C88)</f>
        <v/>
      </c>
      <c r="DZ89" s="21">
        <f>IF([12]A!B88=0,".",[12]A!B88)</f>
        <v>99.8</v>
      </c>
      <c r="EA89" s="22" t="str">
        <f>IF([12]A!C88=0,"",[12]A!C88)</f>
        <v/>
      </c>
      <c r="EB89" s="21">
        <f>IF([12]B!B88=0,".",[12]B!B88)</f>
        <v>100.5</v>
      </c>
      <c r="EC89" s="22" t="str">
        <f>IF([12]B!C88=0,"",[12]B!C88)</f>
        <v/>
      </c>
      <c r="ED89" s="21">
        <f>IF([12]C!B88=0,".",[12]C!B88)</f>
        <v>100.1</v>
      </c>
      <c r="EE89" s="22" t="str">
        <f>IF([12]C!C88=0,"",[12]C!C88)</f>
        <v/>
      </c>
      <c r="EF89" s="21">
        <f>IF([13]Miesieczne!B88=0,".",[13]Miesieczne!B88)</f>
        <v>97.3</v>
      </c>
      <c r="EG89" s="6" t="str">
        <f>IF([13]Miesieczne!C88=0,"",[13]Miesieczne!C88)</f>
        <v/>
      </c>
      <c r="EH89" s="21">
        <f>IF([13]Miesieczne!D88=0,".",[13]Miesieczne!D88)</f>
        <v>96.4</v>
      </c>
      <c r="EI89" s="22" t="str">
        <f>IF([13]Miesieczne!E88=0,"",[13]Miesieczne!E88)</f>
        <v/>
      </c>
      <c r="EJ89" s="6">
        <f>IF([13]Miesieczne!F88=0,".",[13]Miesieczne!F88)</f>
        <v>98.6</v>
      </c>
      <c r="EK89" s="6" t="str">
        <f>IF([13]Miesieczne!G88=0,"",[13]Miesieczne!G88)</f>
        <v/>
      </c>
      <c r="EL89" s="21">
        <f>IF([13]Miesieczne!H88=0,".",[13]Miesieczne!H88)</f>
        <v>97.6</v>
      </c>
      <c r="EM89" s="22" t="str">
        <f>IF([13]Miesieczne!I88=0,"",[13]Miesieczne!I88)</f>
        <v/>
      </c>
      <c r="EN89" s="6">
        <f>IF([13]Miesieczne!J88=0,".",[13]Miesieczne!J88)</f>
        <v>98.7</v>
      </c>
      <c r="EO89" s="22" t="str">
        <f>IF([13]Miesieczne!K88=0,"",[13]Miesieczne!K88)</f>
        <v/>
      </c>
      <c r="EP89" s="13">
        <v>430.86</v>
      </c>
      <c r="EQ89" s="57"/>
      <c r="ER89" s="13">
        <v>390.75</v>
      </c>
      <c r="ES89" s="13"/>
      <c r="ET89" s="24">
        <v>396.15</v>
      </c>
      <c r="EU89" s="57"/>
      <c r="EV89" s="6">
        <f>IF([14]Wskazniki!B88=0,".",[14]Wskazniki!B88)</f>
        <v>106.7</v>
      </c>
      <c r="EW89" s="22" t="str">
        <f>IF([14]Wskazniki!C88=0,"",[14]Wskazniki!C88)</f>
        <v/>
      </c>
      <c r="EX89" s="21">
        <f>IF([14]Wskazniki!D88=0,".",[14]Wskazniki!D88)</f>
        <v>101.8</v>
      </c>
      <c r="EY89" s="22" t="str">
        <f>IF([14]Wskazniki!E88=0,"",[14]Wskazniki!E88)</f>
        <v/>
      </c>
      <c r="EZ89" s="6">
        <f>IF([14]Wskazniki!H88=0,".",[14]Wskazniki!H88)</f>
        <v>108.1</v>
      </c>
      <c r="FA89" s="22" t="str">
        <f>IF([14]Wskazniki!I88=0,"",[14]Wskazniki!I88)</f>
        <v/>
      </c>
      <c r="FB89" s="21">
        <f>IF([14]Wskazniki!BB88=0,".",[14]Wskazniki!BB88)</f>
        <v>95.3</v>
      </c>
      <c r="FC89" s="22" t="str">
        <f>IF([14]Wskazniki!BC88=0,"",[14]Wskazniki!BC88)</f>
        <v/>
      </c>
      <c r="FD89" s="6">
        <f>IF([14]Wskazniki!BD88=0,".",[14]Wskazniki!BD88)</f>
        <v>104.6</v>
      </c>
      <c r="FE89" s="22" t="str">
        <f>IF([14]Wskazniki!BE88=0,"",[14]Wskazniki!BE88)</f>
        <v/>
      </c>
      <c r="FF89" s="21">
        <f>IF([15]Miesieczne!B88=0,".",[15]Miesieczne!B88)</f>
        <v>98.4</v>
      </c>
      <c r="FG89" s="22" t="str">
        <f>IF([15]Miesieczne!C88=0,"",[15]Miesieczne!C88)</f>
        <v/>
      </c>
      <c r="FH89" s="6">
        <f>IF([16]A!B88=0,".",[16]A!B88)</f>
        <v>98.8</v>
      </c>
      <c r="FI89" s="22" t="str">
        <f>IF([16]A!C88=0,"",[16]A!C88)</f>
        <v/>
      </c>
      <c r="FJ89" s="21">
        <f>IF([16]A!D88=0,".",[16]A!D88)</f>
        <v>92.2</v>
      </c>
      <c r="FK89" s="22" t="str">
        <f>IF([16]A!E88=0,"",[16]A!E88)</f>
        <v/>
      </c>
      <c r="FL89" s="6">
        <f>IF([16]A!H88=0,".",[16]A!H88)</f>
        <v>99.6</v>
      </c>
      <c r="FM89" s="22" t="str">
        <f>IF([16]A!I88=0,"",[16]A!I88)</f>
        <v/>
      </c>
      <c r="FN89" s="21">
        <f>IF([16]A!BB88=0,".",[16]A!BB88)</f>
        <v>91.3</v>
      </c>
      <c r="FO89" s="95" t="str">
        <f>IF([16]A!BC88=0,"",[16]A!BC88)</f>
        <v/>
      </c>
      <c r="FP89" s="6">
        <f>IF([16]A!BD88=0,".",[16]A!BD88)</f>
        <v>103.8</v>
      </c>
      <c r="FQ89" s="22" t="str">
        <f>IF([16]A!BE88=0,"",[16]A!BE88)</f>
        <v/>
      </c>
      <c r="FR89" s="21">
        <f>IF([15]A!B88=0,".",[15]A!B88)</f>
        <v>80</v>
      </c>
      <c r="FS89" s="22" t="str">
        <f>IF([15]A!C88=0,"",[15]A!C88)</f>
        <v/>
      </c>
      <c r="FT89" s="6">
        <f>IF([16]B!B88=0,".",[16]B!B88)</f>
        <v>97.6</v>
      </c>
      <c r="FU89" s="22" t="str">
        <f>IF([16]B!C88=0,"",[16]B!C88)</f>
        <v/>
      </c>
      <c r="FV89" s="21">
        <f>IF([16]B!D88=0,".",[16]B!D88)</f>
        <v>89.5</v>
      </c>
      <c r="FW89" s="22" t="str">
        <f>IF([16]B!E88=0,"",[16]B!E88)</f>
        <v/>
      </c>
      <c r="FX89" s="6">
        <f>IF([16]B!H88=0,".",[16]B!H88)</f>
        <v>96.6</v>
      </c>
      <c r="FY89" s="22" t="str">
        <f>IF([16]B!I88=0,"",[16]B!I88)</f>
        <v/>
      </c>
      <c r="FZ89" s="21">
        <f>IF([16]B!BB88=0,".",[16]B!BB88)</f>
        <v>116.4</v>
      </c>
      <c r="GA89" s="22" t="str">
        <f>IF([16]B!BC88=0,"",[16]B!BC88)</f>
        <v/>
      </c>
      <c r="GB89" s="6">
        <f>IF([16]B!BD88=0,".",[16]B!BD88)</f>
        <v>98.6</v>
      </c>
      <c r="GC89" s="22" t="str">
        <f>IF([16]B!BE88=0,"",[16]B!BE88)</f>
        <v/>
      </c>
      <c r="GD89" s="21">
        <f>IF([15]B!B88=0,".",[15]B!B88)</f>
        <v>98.4</v>
      </c>
      <c r="GE89" s="22" t="str">
        <f>IF([15]B!C88=0,"",[15]B!C88)</f>
        <v/>
      </c>
      <c r="GF89" s="6">
        <f>IF([14]Miesieczne!B88=0,".",[14]Miesieczne!B88)</f>
        <v>102.7</v>
      </c>
      <c r="GG89" s="6" t="str">
        <f>IF([14]Miesieczne!C88=0,"",[14]Miesieczne!C88)</f>
        <v/>
      </c>
      <c r="GH89" s="21">
        <f>IF([14]Miesieczne!D88=0,".",[14]Miesieczne!D88)</f>
        <v>94.4</v>
      </c>
      <c r="GI89" s="22" t="str">
        <f>IF([14]Miesieczne!E88=0,"",[14]Miesieczne!E88)</f>
        <v/>
      </c>
      <c r="GJ89" s="6">
        <f>IF([14]Miesieczne!F88=0,".",[14]Miesieczne!F88)</f>
        <v>103.9</v>
      </c>
      <c r="GK89" s="6" t="str">
        <f>IF([14]Miesieczne!G88=0,"",[14]Miesieczne!G88)</f>
        <v/>
      </c>
      <c r="GL89" s="21">
        <f>IF([14]Miesieczne!H88=0,".",[14]Miesieczne!H88)</f>
        <v>94.5</v>
      </c>
      <c r="GM89" s="22" t="str">
        <f>IF([14]Miesieczne!I88=0,"",[14]Miesieczne!I88)</f>
        <v/>
      </c>
      <c r="GN89" s="6">
        <f>IF([14]Miesieczne!J88=0,".",[14]Miesieczne!J88)</f>
        <v>103.9</v>
      </c>
      <c r="GO89" s="6" t="str">
        <f>IF([14]Miesieczne!K88=0,"",[14]Miesieczne!K88)</f>
        <v/>
      </c>
      <c r="GP89" s="21">
        <f>IF([15]Miesieczne!D88=0,".",[15]Miesieczne!D88)</f>
        <v>83.2</v>
      </c>
      <c r="GQ89" s="22" t="str">
        <f>IF([15]Miesieczne!E88=0,"",[15]Miesieczne!E88)</f>
        <v/>
      </c>
      <c r="GR89" s="6">
        <f>IF([16]Miesieczne!B88=0,".",[16]Miesieczne!B88)</f>
        <v>101.2</v>
      </c>
      <c r="GS89" s="6" t="str">
        <f>IF([16]Miesieczne!C88=0,"",[16]Miesieczne!C88)</f>
        <v/>
      </c>
      <c r="GT89" s="21">
        <f>IF([16]Miesieczne!D88=0,".",[16]Miesieczne!D88)</f>
        <v>94.8</v>
      </c>
      <c r="GU89" s="22" t="str">
        <f>IF([16]Miesieczne!E88=0,"",[16]Miesieczne!E88)</f>
        <v/>
      </c>
      <c r="GV89" s="6">
        <f>IF([16]Miesieczne!F88=0,".",[16]Miesieczne!F88)</f>
        <v>102.4</v>
      </c>
      <c r="GW89" s="6" t="str">
        <f>IF([16]Miesieczne!G88=0,"",[16]Miesieczne!G88)</f>
        <v/>
      </c>
      <c r="GX89" s="21">
        <f>IF([16]Miesieczne!H88=0,".",[16]Miesieczne!H88)</f>
        <v>91.8</v>
      </c>
      <c r="GY89" s="22" t="str">
        <f>IF([16]Miesieczne!I88=0,"",[16]Miesieczne!I88)</f>
        <v/>
      </c>
      <c r="GZ89" s="6">
        <f>IF([16]Miesieczne!J88=0,".",[16]Miesieczne!J88)</f>
        <v>105.4</v>
      </c>
      <c r="HA89" s="6" t="str">
        <f>IF([16]Miesieczne!K88=0,"",[16]Miesieczne!K88)</f>
        <v/>
      </c>
      <c r="HB89" s="21">
        <f>IF([15]Miesieczne!F88=0,".",[15]Miesieczne!F88)</f>
        <v>83.6</v>
      </c>
      <c r="HC89" s="22" t="str">
        <f>IF([15]Miesieczne!G88=0,"",[15]Miesieczne!G88)</f>
        <v/>
      </c>
      <c r="HD89" s="6">
        <f>IF([16]Miesieczne!L88=0,".",[16]Miesieczne!L88)</f>
        <v>98.7</v>
      </c>
      <c r="HE89" s="22" t="str">
        <f>IF([16]Miesieczne!M88=0,"",[16]Miesieczne!M88)</f>
        <v/>
      </c>
      <c r="HF89" s="6">
        <f>IF([16]Miesieczne!N88=0,".",[16]Miesieczne!N88)</f>
        <v>91.2</v>
      </c>
      <c r="HG89" s="6" t="str">
        <f>IF([16]Miesieczne!O88=0,"",[16]Miesieczne!O88)</f>
        <v/>
      </c>
      <c r="HH89" s="21">
        <f>IF([16]Miesieczne!P88=0,".",[16]Miesieczne!P88)</f>
        <v>99</v>
      </c>
      <c r="HI89" s="22" t="str">
        <f>IF([16]Miesieczne!Q88=0,"",[16]Miesieczne!Q88)</f>
        <v/>
      </c>
      <c r="HJ89" s="6">
        <f>IF([16]Miesieczne!R88=0,".",[16]Miesieczne!R88)</f>
        <v>101.1</v>
      </c>
      <c r="HK89" s="22" t="str">
        <f>IF([16]Miesieczne!S88=0,"",[16]Miesieczne!S88)</f>
        <v/>
      </c>
      <c r="HL89" s="6">
        <f>IF([16]Miesieczne!T88=0,".",[16]Miesieczne!T88)</f>
        <v>100.6</v>
      </c>
      <c r="HM89" s="22" t="str">
        <f>IF([16]Miesieczne!U88=0,"",[16]Miesieczne!U88)</f>
        <v/>
      </c>
      <c r="HN89" s="6">
        <f>IF([15]Miesieczne!H88=0,".",[15]Miesieczne!H88)</f>
        <v>98.7</v>
      </c>
      <c r="HO89" s="6" t="str">
        <f>IF([15]Miesieczne!I88=0,"",[15]Miesieczne!I88)</f>
        <v/>
      </c>
      <c r="HP89" s="21">
        <f>IF([16]Miesieczne!V88=0,".",[16]Miesieczne!V88)</f>
        <v>123.7</v>
      </c>
      <c r="HQ89" s="22" t="str">
        <f>IF([16]Miesieczne!W88=0,"",[16]Miesieczne!W88)</f>
        <v/>
      </c>
      <c r="HR89" s="6">
        <f>IF([16]Miesieczne!X88=0,".",[16]Miesieczne!X88)</f>
        <v>125.8</v>
      </c>
      <c r="HS89" s="6" t="str">
        <f>IF([16]Miesieczne!Y88=0,"",[16]Miesieczne!Y88)</f>
        <v/>
      </c>
      <c r="HT89" s="21">
        <f>IF([16]Miesieczne!Z88=0,".",[16]Miesieczne!Z88)</f>
        <v>95.8</v>
      </c>
      <c r="HU89" s="22" t="str">
        <f>IF([16]Miesieczne!AA88=0,"",[16]Miesieczne!AA88)</f>
        <v/>
      </c>
      <c r="HV89" s="6">
        <f>IF([16]Miesieczne!AB88=0,".",[16]Miesieczne!AB88)</f>
        <v>130.1</v>
      </c>
      <c r="HW89" s="6" t="str">
        <f>IF([16]Miesieczne!AC88=0,"",[16]Miesieczne!AC88)</f>
        <v/>
      </c>
      <c r="HX89" s="21">
        <f>IF([16]Miesieczne!AD88=0,".",[16]Miesieczne!AD88)</f>
        <v>131.4</v>
      </c>
      <c r="HY89" s="22" t="str">
        <f>IF([16]Miesieczne!AE88=0,"",[16]Miesieczne!AE88)</f>
        <v/>
      </c>
      <c r="HZ89" s="6">
        <f>IF([16]Miesieczne!AF88=0,".",[16]Miesieczne!AF88)</f>
        <v>95.7</v>
      </c>
      <c r="IA89" s="6" t="str">
        <f>IF([16]Miesieczne!AG88=0,"",[16]Miesieczne!AG88)</f>
        <v/>
      </c>
      <c r="IB89" s="19">
        <f>IF([17]Miesieczne!B88=0,".",[17]Miesieczne!B88)</f>
        <v>6296</v>
      </c>
      <c r="IC89" s="58" t="str">
        <f>IF([17]Miesieczne!C88=0,"",[17]Miesieczne!C88)</f>
        <v/>
      </c>
      <c r="ID89" s="3">
        <f>IF([17]Miesieczne!D88=0,".",[17]Miesieczne!D88)</f>
        <v>816</v>
      </c>
      <c r="IE89" s="3" t="str">
        <f>IF([17]Miesieczne!E88=0,"",[17]Miesieczne!E88)</f>
        <v/>
      </c>
      <c r="IF89" s="19">
        <f>IF([18]Miesieczne!B88=0,".",[18]Miesieczne!B88)</f>
        <v>14710</v>
      </c>
      <c r="IG89" s="58" t="str">
        <f>IF([18]Miesieczne!C88=0,"",[18]Miesieczne!C88)</f>
        <v/>
      </c>
      <c r="IH89" s="3">
        <v>2340</v>
      </c>
      <c r="II89" s="3"/>
      <c r="IJ89" s="19">
        <f>IF([19]Wartosci_miesieczne!B88=0,".",[19]Wartosci_miesieczne!B88)</f>
        <v>16620</v>
      </c>
      <c r="IK89" s="22" t="str">
        <f>IF([19]Wartosci_miesieczne!C88=0,"",[19]Wartosci_miesieczne!C88)</f>
        <v/>
      </c>
      <c r="IL89" s="6">
        <f>IF(ROUND([20]Wartosci!B88/1000,1)=0,".",ROUND([20]Wartosci!B88/1000,1))</f>
        <v>45.7</v>
      </c>
      <c r="IM89" s="22" t="str">
        <f>IF([20]Wartosci!C88=0,"",[20]Wartosci!C88)</f>
        <v/>
      </c>
      <c r="IN89" s="21">
        <f>IF([21]Miesieczne!B88=0,".",[21]Miesieczne!B88)</f>
        <v>108.9</v>
      </c>
      <c r="IO89" s="22" t="str">
        <f>IF([21]Miesieczne!C88=0,"",[21]Miesieczne!C88)</f>
        <v/>
      </c>
      <c r="IP89" s="6">
        <f>IF([21]Miesieczne!D88=0,".",[21]Miesieczne!D88)</f>
        <v>103.5</v>
      </c>
      <c r="IQ89" s="6" t="str">
        <f>IF([21]Miesieczne!E88=0,"",[21]Miesieczne!E88)</f>
        <v/>
      </c>
      <c r="IR89" s="21">
        <f>IF([21]Miesieczne!F88=0,".",[21]Miesieczne!F88)</f>
        <v>106.9</v>
      </c>
      <c r="IS89" s="22" t="str">
        <f>IF([21]Miesieczne!G88=0,"",[21]Miesieczne!G88)</f>
        <v/>
      </c>
      <c r="IT89" s="6">
        <f>IF([21]Miesieczne!H88=0,".",[21]Miesieczne!H88)</f>
        <v>109.8</v>
      </c>
      <c r="IU89" s="6" t="str">
        <f>IF([21]Miesieczne!I88=0,"",[21]Miesieczne!I88)</f>
        <v/>
      </c>
      <c r="IV89" s="21">
        <f>IF([21]Ceny_stale_A!B88=0,".",[21]Ceny_stale_A!B88)</f>
        <v>104.6</v>
      </c>
      <c r="IW89" s="95" t="str">
        <f>IF([21]Ceny_stale_A!C88=0,"",[21]Ceny_stale_A!C88)</f>
        <v/>
      </c>
      <c r="IX89" s="6">
        <f>IF([21]Ceny_stale_B!B28=0,".",[21]Ceny_stale_B!B28)</f>
        <v>103</v>
      </c>
      <c r="IY89" s="6" t="str">
        <f>IF([21]Ceny_stale_B!C28=0,"",[21]Ceny_stale_B!C28)</f>
        <v/>
      </c>
      <c r="IZ89" s="21">
        <f>IF([21]Miesieczne!J88=0,".",[21]Miesieczne!J88)</f>
        <v>107.5</v>
      </c>
      <c r="JA89" s="22" t="str">
        <f>IF([21]Miesieczne!K88=0,"",[21]Miesieczne!K88)</f>
        <v/>
      </c>
      <c r="JB89" s="6">
        <f>IF([21]Miesieczne!L88=0,".",[21]Miesieczne!L88)</f>
        <v>101.1</v>
      </c>
      <c r="JC89" s="6" t="str">
        <f>IF([21]Miesieczne!M88=0,"",[21]Miesieczne!M88)</f>
        <v/>
      </c>
      <c r="JD89" s="21">
        <f>IF([22]Miesieczne!D88=0,".",[22]Miesieczne!D88)</f>
        <v>69990.3</v>
      </c>
      <c r="JE89" s="22" t="str">
        <f>IF([22]Miesieczne!E88=0,"",[22]Miesieczne!E88)</f>
        <v/>
      </c>
      <c r="JF89" s="6">
        <f>IF([22]Miesieczne!F88=0,".",[22]Miesieczne!F88)</f>
        <v>68873.8</v>
      </c>
      <c r="JG89" s="6" t="str">
        <f>IF([22]Miesieczne!G88=0,"",[22]Miesieczne!G88)</f>
        <v/>
      </c>
      <c r="JH89" s="21">
        <f>IF([22]Miesieczne!H88=0,".",[22]Miesieczne!H88)</f>
        <v>1116.5</v>
      </c>
      <c r="JI89" s="22" t="str">
        <f>IF([22]Miesieczne!I88=0,"",[22]Miesieczne!I88)</f>
        <v/>
      </c>
      <c r="JJ89" s="6">
        <f>IF([22]Miesieczne!J88=0,".",[22]Miesieczne!J88)</f>
        <v>103.7</v>
      </c>
      <c r="JK89" s="6" t="str">
        <f>IF([22]Miesieczne!K88=0,"",[22]Miesieczne!K88)</f>
        <v/>
      </c>
      <c r="JL89" s="21">
        <f>IF([22]Miesieczne!L88=0,".",[22]Miesieczne!L88)</f>
        <v>103.6</v>
      </c>
      <c r="JM89" s="22" t="str">
        <f>IF([22]Miesieczne!M88=0,"",[22]Miesieczne!M88)</f>
        <v/>
      </c>
      <c r="JN89" s="6">
        <f>IF([22]Miesieczne!N88=0,".",[22]Miesieczne!N88)</f>
        <v>103.6</v>
      </c>
      <c r="JO89" s="6" t="str">
        <f>IF([22]Miesieczne!O88=0,"",[22]Miesieczne!O88)</f>
        <v/>
      </c>
      <c r="JP89" s="21">
        <f>IF([22]Miesieczne!P88=0,".",[22]Miesieczne!P88)</f>
        <v>101.6</v>
      </c>
      <c r="JQ89" s="6" t="str">
        <f>IF([22]Miesieczne!Q88=0,"",[22]Miesieczne!Q88)</f>
        <v/>
      </c>
      <c r="JR89" s="6"/>
      <c r="JS89" s="25"/>
      <c r="JT89" s="25"/>
    </row>
    <row r="90" spans="1:280" s="4" customFormat="1" ht="15" customHeight="1" x14ac:dyDescent="0.2">
      <c r="A90" s="110" t="s">
        <v>311</v>
      </c>
      <c r="B90" s="19">
        <f>IF([1]Wartosci!B89=0,".",[1]Wartosci!B89)</f>
        <v>38438</v>
      </c>
      <c r="C90" s="58" t="str">
        <f>IF([1]Wartosci!C89=0,"",[1]Wartosci!C89)</f>
        <v/>
      </c>
      <c r="D90" s="19">
        <f>IF([2]Wartosci!B89=0,".",[2]Wartosci!B89)</f>
        <v>5792</v>
      </c>
      <c r="E90" s="58" t="str">
        <f>IF([2]Wartosci!C89=0,"",[2]Wartosci!C89)</f>
        <v/>
      </c>
      <c r="F90" s="63">
        <f>IF([2]Miesieczne_I!B89=0,".",[2]Miesieczne_I!B89)</f>
        <v>103.4</v>
      </c>
      <c r="G90" s="63" t="str">
        <f>IF([2]Miesieczne_I!C89=0,"",[2]Miesieczne_I!C89)</f>
        <v/>
      </c>
      <c r="H90" s="21">
        <f>IF([2]A!B89=0,".",[2]A!B89)</f>
        <v>103.1</v>
      </c>
      <c r="I90" s="22" t="str">
        <f>IF([2]A!C89=0,"",[2]A!C89)</f>
        <v/>
      </c>
      <c r="J90" s="21">
        <f>IF([2]B!B89=0,".",[2]B!B89)</f>
        <v>100.2</v>
      </c>
      <c r="K90" s="22" t="str">
        <f>IF([2]B!C89=0,"",[2]B!C89)</f>
        <v/>
      </c>
      <c r="L90" s="21">
        <f>IF([3]Wartosci!T89=0,".",[3]Wartosci!T89)</f>
        <v>8.1999999999999993</v>
      </c>
      <c r="M90" s="22" t="str">
        <f>IF([3]Wartosci!U89=0,"",[3]Wartosci!U89)</f>
        <v/>
      </c>
      <c r="N90" s="24">
        <f>IF([4]Wartosci!B89=0,".",[4]Wartosci!B89)</f>
        <v>4329.71</v>
      </c>
      <c r="O90" s="57" t="str">
        <f>IF([4]Wartosci!C89=0,"",[4]Wartosci!C89)</f>
        <v/>
      </c>
      <c r="P90" s="21">
        <f>IF([4]A!B89=0,".",[4]A!B89)</f>
        <v>104</v>
      </c>
      <c r="Q90" s="22" t="str">
        <f>IF([4]A!C89=0,"",[4]A!C89)</f>
        <v/>
      </c>
      <c r="R90" s="21">
        <f>IF([4]B!B89=0,".",[4]B!B89)</f>
        <v>101.7</v>
      </c>
      <c r="S90" s="22" t="str">
        <f>IF([4]B!C89=0,"",[4]B!C89)</f>
        <v/>
      </c>
      <c r="T90" s="63">
        <f>IF([4]Miesieczne!B89=0,".",[4]Miesieczne!B89)</f>
        <v>105.4</v>
      </c>
      <c r="U90" s="63" t="str">
        <f>IF([4]Miesieczne!C89=0,"",[4]Miesieczne!C89)</f>
        <v/>
      </c>
      <c r="V90" s="66">
        <f>IF([4]Miesieczne!D89=0,".",[4]Miesieczne!D89)</f>
        <v>104</v>
      </c>
      <c r="W90" s="67" t="str">
        <f>IF([4]Miesieczne!E89=0,"",[4]Miesieczne!E89)</f>
        <v/>
      </c>
      <c r="X90" s="63">
        <f>IF([4]Miesieczne!F89=0,".",[4]Miesieczne!F89)</f>
        <v>101.6</v>
      </c>
      <c r="Y90" s="63" t="str">
        <f>IF([4]Miesieczne!G89=0,"",[4]Miesieczne!G89)</f>
        <v/>
      </c>
      <c r="Z90" s="24">
        <f>IF([5]Wartosci!X89=0,".",[5]Wartosci!X89)</f>
        <v>2095.63</v>
      </c>
      <c r="AA90" s="57" t="str">
        <f>IF([5]Wartosci!Y89=0,"",[5]Wartosci!Y89)</f>
        <v/>
      </c>
      <c r="AB90" s="21">
        <f>IF([5]A!X89=0,".",[5]A!X89)</f>
        <v>101.4</v>
      </c>
      <c r="AC90" s="22" t="str">
        <f>IF([5]A!Y89=0,"",[5]A!Y89)</f>
        <v/>
      </c>
      <c r="AD90" s="21">
        <f>IF([5]B!X89=0,".",[5]B!X89)</f>
        <v>99.9</v>
      </c>
      <c r="AE90" s="22" t="str">
        <f>IF([5]B!Y89=0,"",[5]B!Y89)</f>
        <v/>
      </c>
      <c r="AF90" s="64">
        <f>IF([5]Miesieczne!B89=0,".",[5]Miesieczne!B89)</f>
        <v>102.4</v>
      </c>
      <c r="AG90" s="64" t="str">
        <f>IF([5]Miesieczne!C89=0,"",[5]Miesieczne!C89)</f>
        <v/>
      </c>
      <c r="AH90" s="66">
        <f>IF([5]Miesieczne!D89=0,".",[5]Miesieczne!D89)</f>
        <v>101.4</v>
      </c>
      <c r="AI90" s="67" t="str">
        <f>IF([5]Miesieczne!E89=0,"",[5]Miesieczne!E89)</f>
        <v/>
      </c>
      <c r="AJ90" s="64">
        <f>IF([5]Miesieczne!F89=0,".",[5]Miesieczne!F89)</f>
        <v>99.7</v>
      </c>
      <c r="AK90" s="64" t="str">
        <f>IF([5]Miesieczne!G89=0,"",[5]Miesieczne!G89)</f>
        <v/>
      </c>
      <c r="AL90" s="24">
        <f>IF([5]Wartosci!AH89=0,".",[5]Wartosci!AH89)</f>
        <v>1177.8</v>
      </c>
      <c r="AM90" s="57" t="str">
        <f>IF([5]Wartosci!AI89=0,"",[5]Wartosci!AI89)</f>
        <v/>
      </c>
      <c r="AN90" s="21">
        <f>IF([5]A!AH89=0,".",[5]A!AH89)</f>
        <v>100.4</v>
      </c>
      <c r="AO90" s="22" t="str">
        <f>IF([5]A!AI89=0,"",[5]A!AI89)</f>
        <v/>
      </c>
      <c r="AP90" s="21">
        <f>IF([5]B!AH89=0,".",[5]B!AH89)</f>
        <v>98.4</v>
      </c>
      <c r="AQ90" s="22" t="str">
        <f>IF([5]B!AI89=0,"",[5]B!AI89)</f>
        <v/>
      </c>
      <c r="AR90" s="21">
        <f>IF([5]Miesieczne!H89=0,".",[5]Miesieczne!H89)</f>
        <v>100.3</v>
      </c>
      <c r="AS90" s="22" t="str">
        <f>IF([5]Miesieczne!I89=0,"",[5]Miesieczne!I89)</f>
        <v/>
      </c>
      <c r="AT90" s="21">
        <f>IF([5]Miesieczne!J89=0,".",[5]Miesieczne!J89)</f>
        <v>100.4</v>
      </c>
      <c r="AU90" s="22" t="str">
        <f>IF([5]Miesieczne!K89=0,"",[5]Miesieczne!K89)</f>
        <v/>
      </c>
      <c r="AV90" s="21">
        <f>IF([5]Miesieczne!L89=0,".",[5]Miesieczne!L89)</f>
        <v>98.2</v>
      </c>
      <c r="AW90" s="22" t="str">
        <f>IF([5]Miesieczne!M89=0,"",[5]Miesieczne!M89)</f>
        <v/>
      </c>
      <c r="AX90" s="21">
        <f>IF([6]Miesieczne!B89=0,".",[6]Miesieczne!B89)</f>
        <v>784.8</v>
      </c>
      <c r="AY90" s="22" t="str">
        <f>IF([6]Miesieczne!C89=0,"",[6]Miesieczne!C89)</f>
        <v/>
      </c>
      <c r="AZ90" s="21">
        <f>IF([6]Miesieczne!D89=0,".",[6]Miesieczne!D89)</f>
        <v>1231.2</v>
      </c>
      <c r="BA90" s="22" t="str">
        <f>IF([6]Miesieczne!E89=0,"",[6]Miesieczne!E89)</f>
        <v/>
      </c>
      <c r="BB90" s="21">
        <f>IF([6]Miesieczne!F89=0,".",[6]Miesieczne!F89)</f>
        <v>1239.7</v>
      </c>
      <c r="BC90" s="22" t="str">
        <f>IF([6]Miesieczne!G89=0,"",[6]Miesieczne!G89)</f>
        <v/>
      </c>
      <c r="BD90" s="21">
        <f>IF([7]Miesieczne!B89=0,".",[7]Miesieczne!B89)</f>
        <v>1138.2</v>
      </c>
      <c r="BE90" s="22" t="str">
        <f>IF([7]Miesieczne!C89=0,"",[7]Miesieczne!C89)</f>
        <v/>
      </c>
      <c r="BF90" s="21">
        <f>IF([7]Miesieczne!D89=0,".",[7]Miesieczne!D89)</f>
        <v>225.1</v>
      </c>
      <c r="BG90" s="22" t="str">
        <f>IF([7]Miesieczne!E89=0,"",[7]Miesieczne!E89)</f>
        <v/>
      </c>
      <c r="BH90" s="24">
        <f>IF([7]Miesieczne!F89=0,".",[7]Miesieczne!F89)</f>
        <v>1.5</v>
      </c>
      <c r="BI90" s="57" t="str">
        <f>IF([7]Miesieczne!G89=0,"",[7]Miesieczne!G89)</f>
        <v/>
      </c>
      <c r="BJ90" s="24">
        <f>IF([7]Miesieczne!H89=0,".",[7]Miesieczne!H89)</f>
        <v>2.5</v>
      </c>
      <c r="BK90" s="57" t="str">
        <f>IF([7]Miesieczne!I89=0,"",[7]Miesieczne!I89)</f>
        <v/>
      </c>
      <c r="BL90" s="24">
        <f>IF([7]Miesieczne!J89=0,".",[7]Miesieczne!J89)</f>
        <v>0.5</v>
      </c>
      <c r="BM90" s="57" t="str">
        <f>IF([7]Miesieczne!K89=0,"",[7]Miesieczne!K89)</f>
        <v/>
      </c>
      <c r="BN90" s="24">
        <f>IF([7]Miesieczne!L89=0,".",[7]Miesieczne!L89)</f>
        <v>1.75</v>
      </c>
      <c r="BO90" s="57" t="str">
        <f>IF([7]Miesieczne!M89=0,"",[7]Miesieczne!M89)</f>
        <v/>
      </c>
      <c r="BP90" s="21">
        <f>IF([7]Miesieczne!N89=0,".",[7]Miesieczne!N89)</f>
        <v>0.5</v>
      </c>
      <c r="BQ90" s="22" t="str">
        <f>IF([7]Miesieczne!O89=0,"",[7]Miesieczne!O89)</f>
        <v/>
      </c>
      <c r="BR90" s="21">
        <f>IF([7]Miesieczne!P89=0,".",[7]Miesieczne!P89)</f>
        <v>1.6</v>
      </c>
      <c r="BS90" s="22" t="str">
        <f>IF([7]Miesieczne!Q89=0,"",[7]Miesieczne!Q89)</f>
        <v/>
      </c>
      <c r="BT90" s="21">
        <f>IF([7]Miesieczne!R89=0,".",[7]Miesieczne!R89)</f>
        <v>0.6</v>
      </c>
      <c r="BU90" s="22" t="str">
        <f>IF([7]Miesieczne!S89=0,"",[7]Miesieczne!S89)</f>
        <v/>
      </c>
      <c r="BV90" s="21">
        <f>IF([7]Miesieczne!T89=0,".",[7]Miesieczne!T89)</f>
        <v>1.5</v>
      </c>
      <c r="BW90" s="22" t="str">
        <f>IF([7]Miesieczne!U89=0,"",[7]Miesieczne!U89)</f>
        <v/>
      </c>
      <c r="BX90" s="21">
        <f>IF([8]Wartosci!B89=0,".",[8]Wartosci!B89)</f>
        <v>8.3000000000000007</v>
      </c>
      <c r="BY90" s="22" t="str">
        <f>IF([8]Wartosci!C89=0,"",[8]Wartosci!C89)</f>
        <v/>
      </c>
      <c r="BZ90" s="21">
        <f>IF([9]A!B89=0,".",[9]A!B89)</f>
        <v>91.5</v>
      </c>
      <c r="CA90" s="22" t="str">
        <f>IF([9]A!C89=0,"",[9]A!C89)</f>
        <v/>
      </c>
      <c r="CB90" s="21">
        <f>IF([9]B!B89=0,".",[9]B!B89)</f>
        <v>100.8</v>
      </c>
      <c r="CC90" s="22" t="str">
        <f>IF([9]B!C89=0,"",[9]B!C89)</f>
        <v/>
      </c>
      <c r="CD90" s="21">
        <f>IF([9]A!D89=0,".",[9]A!D89)</f>
        <v>97.9</v>
      </c>
      <c r="CE90" s="22" t="str">
        <f>IF([9]A!E89=0,"",[9]A!E89)</f>
        <v/>
      </c>
      <c r="CF90" s="21">
        <f>IF([9]B!D89=0,".",[9]B!D89)</f>
        <v>103.5</v>
      </c>
      <c r="CG90" s="22" t="str">
        <f>IF([9]B!E89=0,"",[9]B!E89)</f>
        <v/>
      </c>
      <c r="CH90" s="21">
        <f>IF([9]A!N89=0,".",[9]A!N89)</f>
        <v>97.2</v>
      </c>
      <c r="CI90" s="22" t="str">
        <f>IF([9]A!O89=0,"",[9]A!O89)</f>
        <v/>
      </c>
      <c r="CJ90" s="21">
        <f>IF([9]B!N89=0,".",[9]B!N89)</f>
        <v>101.3</v>
      </c>
      <c r="CK90" s="22" t="str">
        <f>IF([9]B!O89=0,"",[9]B!O89)</f>
        <v/>
      </c>
      <c r="CL90" s="21">
        <f>IF([9]A!P89=0,".",[9]A!P89)</f>
        <v>126.8</v>
      </c>
      <c r="CM90" s="22" t="str">
        <f>IF([9]A!Q89=0,"",[9]A!Q89)</f>
        <v/>
      </c>
      <c r="CN90" s="21">
        <f>IF([9]B!P89=0,".",[9]B!P89)</f>
        <v>97.8</v>
      </c>
      <c r="CO90" s="22" t="str">
        <f>IF([9]B!Q89=0,"",[9]B!Q89)</f>
        <v/>
      </c>
      <c r="CP90" s="21">
        <f>IF([10]A!B89=0,".",[10]A!B89)</f>
        <v>101.8</v>
      </c>
      <c r="CQ90" s="22" t="str">
        <f>IF([10]A!C89=0,"",[10]A!C89)</f>
        <v/>
      </c>
      <c r="CR90" s="21">
        <f>IF([10]B!B89=0,".",[10]B!B89)</f>
        <v>101.2</v>
      </c>
      <c r="CS90" s="22" t="str">
        <f>IF([10]B!C89=0,"",[10]B!C89)</f>
        <v/>
      </c>
      <c r="CT90" s="21">
        <f>IF([10]C_miesieczne!B89=0,".",[10]C_miesieczne!B89)</f>
        <v>102</v>
      </c>
      <c r="CU90" s="22" t="str">
        <f>IF([10]C_miesieczne!C89=0,"",[10]C_miesieczne!C89)</f>
        <v/>
      </c>
      <c r="CV90" s="21">
        <f>IF([10]A!D89=0,".",[10]A!D89)</f>
        <v>117.3</v>
      </c>
      <c r="CW90" s="22" t="str">
        <f>IF([10]A!E89=0,"",[10]A!E89)</f>
        <v/>
      </c>
      <c r="CX90" s="21">
        <f>IF([10]B!D89=0,".",[10]B!D89)</f>
        <v>117.9</v>
      </c>
      <c r="CY90" s="22" t="str">
        <f>IF([10]B!E89=0,"",[10]B!E89)</f>
        <v/>
      </c>
      <c r="CZ90" s="21">
        <f>IF([10]C_miesieczne!D89=0,".",[10]C_miesieczne!D89)</f>
        <v>118.4</v>
      </c>
      <c r="DA90" s="22" t="str">
        <f>IF([10]C_miesieczne!E89=0,"",[10]C_miesieczne!E89)</f>
        <v/>
      </c>
      <c r="DB90" s="21">
        <f>IF([10]A!H89=0,".",[10]A!H89)</f>
        <v>101.5</v>
      </c>
      <c r="DC90" s="22" t="str">
        <f>IF([10]A!I89=0,"",[10]A!I89)</f>
        <v/>
      </c>
      <c r="DD90" s="21">
        <f>IF([10]B!H89=0,".",[10]B!H89)</f>
        <v>100.6</v>
      </c>
      <c r="DE90" s="22" t="str">
        <f>IF([10]B!I89=0,"",[10]B!I89)</f>
        <v/>
      </c>
      <c r="DF90" s="21">
        <f>IF([10]C_miesieczne!F89=0,".",[10]C_miesieczne!F89)</f>
        <v>101.7</v>
      </c>
      <c r="DG90" s="22" t="str">
        <f>IF([10]C_miesieczne!G89=0,"",[10]C_miesieczne!G89)</f>
        <v/>
      </c>
      <c r="DH90" s="21">
        <f>IF([10]A!BB89=0,".",[10]A!BB89)</f>
        <v>98.1</v>
      </c>
      <c r="DI90" s="22" t="str">
        <f>IF([10]A!BC89=0,"",[10]A!BC89)</f>
        <v/>
      </c>
      <c r="DJ90" s="21">
        <f>IF([10]B!BB89=0,".",[10]B!BB89)</f>
        <v>100</v>
      </c>
      <c r="DK90" s="22" t="str">
        <f>IF([10]B!BC89=0,"",[10]B!BC89)</f>
        <v/>
      </c>
      <c r="DL90" s="21">
        <f>IF([10]C_miesieczne!H89=0,".",[10]C_miesieczne!H89)</f>
        <v>98.1</v>
      </c>
      <c r="DM90" s="22" t="str">
        <f>IF([10]C_miesieczne!I89=0,"",[10]C_miesieczne!I89)</f>
        <v/>
      </c>
      <c r="DN90" s="21">
        <f>IF([10]A!BD89=0,".",[10]A!BD89)</f>
        <v>102.8</v>
      </c>
      <c r="DO90" s="22" t="str">
        <f>IF([10]A!BE89=0,"",[10]A!BE89)</f>
        <v/>
      </c>
      <c r="DP90" s="21">
        <f>IF([10]B!BD89=0,".",[10]B!BD89)</f>
        <v>100.4</v>
      </c>
      <c r="DQ90" s="22" t="str">
        <f>IF([10]B!BE89=0,"",[10]B!BE89)</f>
        <v/>
      </c>
      <c r="DR90" s="21">
        <f>IF([10]C_miesieczne!J89=0,".",[10]C_miesieczne!J89)</f>
        <v>102.7</v>
      </c>
      <c r="DS90" s="22" t="str">
        <f>IF([10]C_miesieczne!K89=0,"",[10]C_miesieczne!K89)</f>
        <v/>
      </c>
      <c r="DT90" s="21">
        <f>IF([11]A_Prod_bud_mont!B89=0,".",[11]A_Prod_bud_mont!B89)</f>
        <v>100</v>
      </c>
      <c r="DU90" s="22" t="str">
        <f>IF([11]A_Prod_bud_mont!C89=0,"",[11]A_Prod_bud_mont!C89)</f>
        <v/>
      </c>
      <c r="DV90" s="21">
        <f>IF([11]B_Prod_bud_mont!B89=0,".",[11]B_Prod_bud_mont!B89)</f>
        <v>100.1</v>
      </c>
      <c r="DW90" s="22" t="str">
        <f>IF([11]B_Prod_bud_mont!C89=0,"",[11]B_Prod_bud_mont!C89)</f>
        <v/>
      </c>
      <c r="DX90" s="21">
        <f>IF([11]Miesieczne!B89=0,".",[11]Miesieczne!B89)</f>
        <v>100.1</v>
      </c>
      <c r="DY90" s="22" t="str">
        <f>IF([11]Miesieczne!C89=0,"",[11]Miesieczne!C89)</f>
        <v/>
      </c>
      <c r="DZ90" s="21">
        <f>IF([12]A!B89=0,".",[12]A!B89)</f>
        <v>100</v>
      </c>
      <c r="EA90" s="22" t="str">
        <f>IF([12]A!C89=0,"",[12]A!C89)</f>
        <v/>
      </c>
      <c r="EB90" s="21">
        <f>IF([12]B!B89=0,".",[12]B!B89)</f>
        <v>100.1</v>
      </c>
      <c r="EC90" s="22" t="str">
        <f>IF([12]B!C89=0,"",[12]B!C89)</f>
        <v/>
      </c>
      <c r="ED90" s="21">
        <f>IF([12]C!B89=0,".",[12]C!B89)</f>
        <v>100.2</v>
      </c>
      <c r="EE90" s="22" t="str">
        <f>IF([12]C!C89=0,"",[12]C!C89)</f>
        <v/>
      </c>
      <c r="EF90" s="21">
        <f>IF([13]Miesieczne!B89=0,".",[13]Miesieczne!B89)</f>
        <v>100.1</v>
      </c>
      <c r="EG90" s="6" t="str">
        <f>IF([13]Miesieczne!C89=0,"",[13]Miesieczne!C89)</f>
        <v/>
      </c>
      <c r="EH90" s="21">
        <f>IF([13]Miesieczne!D89=0,".",[13]Miesieczne!D89)</f>
        <v>103.8</v>
      </c>
      <c r="EI90" s="22" t="str">
        <f>IF([13]Miesieczne!E89=0,"",[13]Miesieczne!E89)</f>
        <v/>
      </c>
      <c r="EJ90" s="6">
        <f>IF([13]Miesieczne!F89=0,".",[13]Miesieczne!F89)</f>
        <v>105</v>
      </c>
      <c r="EK90" s="6" t="str">
        <f>IF([13]Miesieczne!G89=0,"",[13]Miesieczne!G89)</f>
        <v/>
      </c>
      <c r="EL90" s="21">
        <f>IF([13]Miesieczne!H89=0,".",[13]Miesieczne!H89)</f>
        <v>103.7</v>
      </c>
      <c r="EM90" s="22" t="str">
        <f>IF([13]Miesieczne!I89=0,"",[13]Miesieczne!I89)</f>
        <v/>
      </c>
      <c r="EN90" s="6">
        <f>IF([13]Miesieczne!J89=0,".",[13]Miesieczne!J89)</f>
        <v>95.3</v>
      </c>
      <c r="EO90" s="22" t="str">
        <f>IF([13]Miesieczne!K89=0,"",[13]Miesieczne!K89)</f>
        <v/>
      </c>
      <c r="EP90" s="13">
        <v>438.39</v>
      </c>
      <c r="EQ90" s="57"/>
      <c r="ER90" s="13">
        <v>406</v>
      </c>
      <c r="ES90" s="13"/>
      <c r="ET90" s="24">
        <v>407.49</v>
      </c>
      <c r="EU90" s="57"/>
      <c r="EV90" s="6">
        <f>IF([14]Wskazniki!B89=0,".",[14]Wskazniki!B89)</f>
        <v>108.6</v>
      </c>
      <c r="EW90" s="22" t="str">
        <f>IF([14]Wskazniki!C89=0,"",[14]Wskazniki!C89)</f>
        <v/>
      </c>
      <c r="EX90" s="21">
        <f>IF([14]Wskazniki!D89=0,".",[14]Wskazniki!D89)</f>
        <v>102.6</v>
      </c>
      <c r="EY90" s="22" t="str">
        <f>IF([14]Wskazniki!E89=0,"",[14]Wskazniki!E89)</f>
        <v/>
      </c>
      <c r="EZ90" s="6">
        <f>IF([14]Wskazniki!H89=0,".",[14]Wskazniki!H89)</f>
        <v>109.6</v>
      </c>
      <c r="FA90" s="22" t="str">
        <f>IF([14]Wskazniki!I89=0,"",[14]Wskazniki!I89)</f>
        <v/>
      </c>
      <c r="FB90" s="21">
        <f>IF([14]Wskazniki!BB89=0,".",[14]Wskazniki!BB89)</f>
        <v>101.7</v>
      </c>
      <c r="FC90" s="22" t="str">
        <f>IF([14]Wskazniki!BC89=0,"",[14]Wskazniki!BC89)</f>
        <v/>
      </c>
      <c r="FD90" s="6">
        <f>IF([14]Wskazniki!BD89=0,".",[14]Wskazniki!BD89)</f>
        <v>107</v>
      </c>
      <c r="FE90" s="22" t="str">
        <f>IF([14]Wskazniki!BE89=0,"",[14]Wskazniki!BE89)</f>
        <v/>
      </c>
      <c r="FF90" s="21">
        <f>IF([15]Miesieczne!B89=0,".",[15]Miesieczne!B89)</f>
        <v>103.7</v>
      </c>
      <c r="FG90" s="22" t="str">
        <f>IF([15]Miesieczne!C89=0,"",[15]Miesieczne!C89)</f>
        <v/>
      </c>
      <c r="FH90" s="6">
        <f>IF([16]A!B89=0,".",[16]A!B89)</f>
        <v>103</v>
      </c>
      <c r="FI90" s="22" t="str">
        <f>IF([16]A!C89=0,"",[16]A!C89)</f>
        <v/>
      </c>
      <c r="FJ90" s="21">
        <f>IF([16]A!D89=0,".",[16]A!D89)</f>
        <v>99.3</v>
      </c>
      <c r="FK90" s="22" t="str">
        <f>IF([16]A!E89=0,"",[16]A!E89)</f>
        <v/>
      </c>
      <c r="FL90" s="6">
        <f>IF([16]A!H89=0,".",[16]A!H89)</f>
        <v>104.1</v>
      </c>
      <c r="FM90" s="22" t="str">
        <f>IF([16]A!I89=0,"",[16]A!I89)</f>
        <v/>
      </c>
      <c r="FN90" s="21">
        <f>IF([16]A!BB89=0,".",[16]A!BB89)</f>
        <v>92.7</v>
      </c>
      <c r="FO90" s="95" t="str">
        <f>IF([16]A!BC89=0,"",[16]A!BC89)</f>
        <v/>
      </c>
      <c r="FP90" s="6">
        <f>IF([16]A!BD89=0,".",[16]A!BD89)</f>
        <v>106.7</v>
      </c>
      <c r="FQ90" s="22" t="str">
        <f>IF([16]A!BE89=0,"",[16]A!BE89)</f>
        <v/>
      </c>
      <c r="FR90" s="21">
        <f>IF([15]A!B89=0,".",[15]A!B89)</f>
        <v>87.1</v>
      </c>
      <c r="FS90" s="22" t="str">
        <f>IF([15]A!C89=0,"",[15]A!C89)</f>
        <v/>
      </c>
      <c r="FT90" s="6">
        <f>IF([16]B!B89=0,".",[16]B!B89)</f>
        <v>101.8</v>
      </c>
      <c r="FU90" s="22" t="str">
        <f>IF([16]B!C89=0,"",[16]B!C89)</f>
        <v/>
      </c>
      <c r="FV90" s="21">
        <f>IF([16]B!D89=0,".",[16]B!D89)</f>
        <v>100.8</v>
      </c>
      <c r="FW90" s="22" t="str">
        <f>IF([16]B!E89=0,"",[16]B!E89)</f>
        <v/>
      </c>
      <c r="FX90" s="6">
        <f>IF([16]B!H89=0,".",[16]B!H89)</f>
        <v>101.4</v>
      </c>
      <c r="FY90" s="22" t="str">
        <f>IF([16]B!I89=0,"",[16]B!I89)</f>
        <v/>
      </c>
      <c r="FZ90" s="21">
        <f>IF([16]B!BB89=0,".",[16]B!BB89)</f>
        <v>106.7</v>
      </c>
      <c r="GA90" s="22" t="str">
        <f>IF([16]B!BC89=0,"",[16]B!BC89)</f>
        <v/>
      </c>
      <c r="GB90" s="6">
        <f>IF([16]B!BD89=0,".",[16]B!BD89)</f>
        <v>102.3</v>
      </c>
      <c r="GC90" s="22" t="str">
        <f>IF([16]B!BE89=0,"",[16]B!BE89)</f>
        <v/>
      </c>
      <c r="GD90" s="21">
        <f>IF([15]B!B89=0,".",[15]B!B89)</f>
        <v>105.3</v>
      </c>
      <c r="GE90" s="22" t="str">
        <f>IF([15]B!C89=0,"",[15]B!C89)</f>
        <v/>
      </c>
      <c r="GF90" s="6">
        <f>IF([14]Miesieczne!B89=0,".",[14]Miesieczne!B89)</f>
        <v>105.1</v>
      </c>
      <c r="GG90" s="6" t="str">
        <f>IF([14]Miesieczne!C89=0,"",[14]Miesieczne!C89)</f>
        <v/>
      </c>
      <c r="GH90" s="21">
        <f>IF([14]Miesieczne!D89=0,".",[14]Miesieczne!D89)</f>
        <v>97.7</v>
      </c>
      <c r="GI90" s="22" t="str">
        <f>IF([14]Miesieczne!E89=0,"",[14]Miesieczne!E89)</f>
        <v/>
      </c>
      <c r="GJ90" s="6">
        <f>IF([14]Miesieczne!F89=0,".",[14]Miesieczne!F89)</f>
        <v>106.4</v>
      </c>
      <c r="GK90" s="6" t="str">
        <f>IF([14]Miesieczne!G89=0,"",[14]Miesieczne!G89)</f>
        <v/>
      </c>
      <c r="GL90" s="21">
        <f>IF([14]Miesieczne!H89=0,".",[14]Miesieczne!H89)</f>
        <v>93.3</v>
      </c>
      <c r="GM90" s="22" t="str">
        <f>IF([14]Miesieczne!I89=0,"",[14]Miesieczne!I89)</f>
        <v/>
      </c>
      <c r="GN90" s="6">
        <f>IF([14]Miesieczne!J89=0,".",[14]Miesieczne!J89)</f>
        <v>107.3</v>
      </c>
      <c r="GO90" s="6" t="str">
        <f>IF([14]Miesieczne!K89=0,"",[14]Miesieczne!K89)</f>
        <v/>
      </c>
      <c r="GP90" s="21">
        <f>IF([15]Miesieczne!D89=0,".",[15]Miesieczne!D89)</f>
        <v>86.7</v>
      </c>
      <c r="GQ90" s="22" t="str">
        <f>IF([15]Miesieczne!E89=0,"",[15]Miesieczne!E89)</f>
        <v/>
      </c>
      <c r="GR90" s="6">
        <f>IF([16]Miesieczne!B89=0,".",[16]Miesieczne!B89)</f>
        <v>103.1</v>
      </c>
      <c r="GS90" s="6" t="str">
        <f>IF([16]Miesieczne!C89=0,"",[16]Miesieczne!C89)</f>
        <v/>
      </c>
      <c r="GT90" s="21">
        <f>IF([16]Miesieczne!D89=0,".",[16]Miesieczne!D89)</f>
        <v>99.7</v>
      </c>
      <c r="GU90" s="22" t="str">
        <f>IF([16]Miesieczne!E89=0,"",[16]Miesieczne!E89)</f>
        <v/>
      </c>
      <c r="GV90" s="6">
        <f>IF([16]Miesieczne!F89=0,".",[16]Miesieczne!F89)</f>
        <v>104.1</v>
      </c>
      <c r="GW90" s="6" t="str">
        <f>IF([16]Miesieczne!G89=0,"",[16]Miesieczne!G89)</f>
        <v/>
      </c>
      <c r="GX90" s="21">
        <f>IF([16]Miesieczne!H89=0,".",[16]Miesieczne!H89)</f>
        <v>92.8</v>
      </c>
      <c r="GY90" s="22" t="str">
        <f>IF([16]Miesieczne!I89=0,"",[16]Miesieczne!I89)</f>
        <v/>
      </c>
      <c r="GZ90" s="6">
        <f>IF([16]Miesieczne!J89=0,".",[16]Miesieczne!J89)</f>
        <v>106.6</v>
      </c>
      <c r="HA90" s="6" t="str">
        <f>IF([16]Miesieczne!K89=0,"",[16]Miesieczne!K89)</f>
        <v/>
      </c>
      <c r="HB90" s="21">
        <f>IF([15]Miesieczne!F89=0,".",[15]Miesieczne!F89)</f>
        <v>87.6</v>
      </c>
      <c r="HC90" s="22" t="str">
        <f>IF([15]Miesieczne!G89=0,"",[15]Miesieczne!G89)</f>
        <v/>
      </c>
      <c r="HD90" s="6">
        <f>IF([16]Miesieczne!L89=0,".",[16]Miesieczne!L89)</f>
        <v>102.3</v>
      </c>
      <c r="HE90" s="22" t="str">
        <f>IF([16]Miesieczne!M89=0,"",[16]Miesieczne!M89)</f>
        <v/>
      </c>
      <c r="HF90" s="6">
        <f>IF([16]Miesieczne!N89=0,".",[16]Miesieczne!N89)</f>
        <v>103.5</v>
      </c>
      <c r="HG90" s="6" t="str">
        <f>IF([16]Miesieczne!O89=0,"",[16]Miesieczne!O89)</f>
        <v/>
      </c>
      <c r="HH90" s="21">
        <f>IF([16]Miesieczne!P89=0,".",[16]Miesieczne!P89)</f>
        <v>102.4</v>
      </c>
      <c r="HI90" s="22" t="str">
        <f>IF([16]Miesieczne!Q89=0,"",[16]Miesieczne!Q89)</f>
        <v/>
      </c>
      <c r="HJ90" s="6">
        <f>IF([16]Miesieczne!R89=0,".",[16]Miesieczne!R89)</f>
        <v>98.7</v>
      </c>
      <c r="HK90" s="22" t="str">
        <f>IF([16]Miesieczne!S89=0,"",[16]Miesieczne!S89)</f>
        <v/>
      </c>
      <c r="HL90" s="6">
        <f>IF([16]Miesieczne!T89=0,".",[16]Miesieczne!T89)</f>
        <v>103.3</v>
      </c>
      <c r="HM90" s="22" t="str">
        <f>IF([16]Miesieczne!U89=0,"",[16]Miesieczne!U89)</f>
        <v/>
      </c>
      <c r="HN90" s="6">
        <f>IF([15]Miesieczne!H89=0,".",[15]Miesieczne!H89)</f>
        <v>104.2</v>
      </c>
      <c r="HO90" s="6" t="str">
        <f>IF([15]Miesieczne!I89=0,"",[15]Miesieczne!I89)</f>
        <v/>
      </c>
      <c r="HP90" s="21">
        <f>IF([16]Miesieczne!V89=0,".",[16]Miesieczne!V89)</f>
        <v>118.4</v>
      </c>
      <c r="HQ90" s="22" t="str">
        <f>IF([16]Miesieczne!W89=0,"",[16]Miesieczne!W89)</f>
        <v/>
      </c>
      <c r="HR90" s="6">
        <f>IF([16]Miesieczne!X89=0,".",[16]Miesieczne!X89)</f>
        <v>117.3</v>
      </c>
      <c r="HS90" s="6" t="str">
        <f>IF([16]Miesieczne!Y89=0,"",[16]Miesieczne!Y89)</f>
        <v/>
      </c>
      <c r="HT90" s="21">
        <f>IF([16]Miesieczne!Z89=0,".",[16]Miesieczne!Z89)</f>
        <v>95.7</v>
      </c>
      <c r="HU90" s="22" t="str">
        <f>IF([16]Miesieczne!AA89=0,"",[16]Miesieczne!AA89)</f>
        <v/>
      </c>
      <c r="HV90" s="6">
        <f>IF([16]Miesieczne!AB89=0,".",[16]Miesieczne!AB89)</f>
        <v>121.3</v>
      </c>
      <c r="HW90" s="6" t="str">
        <f>IF([16]Miesieczne!AC89=0,"",[16]Miesieczne!AC89)</f>
        <v/>
      </c>
      <c r="HX90" s="21">
        <f>IF([16]Miesieczne!AD89=0,".",[16]Miesieczne!AD89)</f>
        <v>117.6</v>
      </c>
      <c r="HY90" s="22" t="str">
        <f>IF([16]Miesieczne!AE89=0,"",[16]Miesieczne!AE89)</f>
        <v/>
      </c>
      <c r="HZ90" s="6">
        <f>IF([16]Miesieczne!AF89=0,".",[16]Miesieczne!AF89)</f>
        <v>93.3</v>
      </c>
      <c r="IA90" s="6" t="str">
        <f>IF([16]Miesieczne!AG89=0,"",[16]Miesieczne!AG89)</f>
        <v/>
      </c>
      <c r="IB90" s="19">
        <f>IF([17]Miesieczne!B89=0,".",[17]Miesieczne!B89)</f>
        <v>6063</v>
      </c>
      <c r="IC90" s="58" t="str">
        <f>IF([17]Miesieczne!C89=0,"",[17]Miesieczne!C89)</f>
        <v/>
      </c>
      <c r="ID90" s="3">
        <f>IF([17]Miesieczne!D89=0,".",[17]Miesieczne!D89)</f>
        <v>739</v>
      </c>
      <c r="IE90" s="3" t="str">
        <f>IF([17]Miesieczne!E89=0,"",[17]Miesieczne!E89)</f>
        <v/>
      </c>
      <c r="IF90" s="19">
        <f>IF([18]Miesieczne!B89=0,".",[18]Miesieczne!B89)</f>
        <v>15140</v>
      </c>
      <c r="IG90" s="58" t="str">
        <f>IF([18]Miesieczne!C89=0,"",[18]Miesieczne!C89)</f>
        <v/>
      </c>
      <c r="IH90" s="3">
        <v>2109</v>
      </c>
      <c r="II90" s="3"/>
      <c r="IJ90" s="19">
        <f>IF([19]Wartosci_miesieczne!B89=0,".",[19]Wartosci_miesieczne!B89)</f>
        <v>16573</v>
      </c>
      <c r="IK90" s="22" t="str">
        <f>IF([19]Wartosci_miesieczne!C89=0,"",[19]Wartosci_miesieczne!C89)</f>
        <v/>
      </c>
      <c r="IL90" s="6">
        <f>IF(ROUND([20]Wartosci!B89/1000,1)=0,".",ROUND([20]Wartosci!B89/1000,1))</f>
        <v>45</v>
      </c>
      <c r="IM90" s="22" t="str">
        <f>IF([20]Wartosci!C89=0,"",[20]Wartosci!C89)</f>
        <v/>
      </c>
      <c r="IN90" s="21">
        <f>IF([21]Miesieczne!B89=0,".",[21]Miesieczne!B89)</f>
        <v>102.8</v>
      </c>
      <c r="IO90" s="22" t="str">
        <f>IF([21]Miesieczne!C89=0,"",[21]Miesieczne!C89)</f>
        <v/>
      </c>
      <c r="IP90" s="6">
        <f>IF([21]Miesieczne!D89=0,".",[21]Miesieczne!D89)</f>
        <v>105.8</v>
      </c>
      <c r="IQ90" s="6" t="str">
        <f>IF([21]Miesieczne!E89=0,"",[21]Miesieczne!E89)</f>
        <v/>
      </c>
      <c r="IR90" s="21">
        <f>IF([21]Miesieczne!F89=0,".",[21]Miesieczne!F89)</f>
        <v>107</v>
      </c>
      <c r="IS90" s="22" t="str">
        <f>IF([21]Miesieczne!G89=0,"",[21]Miesieczne!G89)</f>
        <v/>
      </c>
      <c r="IT90" s="6">
        <f>IF([21]Miesieczne!H89=0,".",[21]Miesieczne!H89)</f>
        <v>106.1</v>
      </c>
      <c r="IU90" s="6" t="str">
        <f>IF([21]Miesieczne!I89=0,"",[21]Miesieczne!I89)</f>
        <v/>
      </c>
      <c r="IV90" s="21">
        <f>IF([21]Ceny_stale_A!B89=0,".",[21]Ceny_stale_A!B89)</f>
        <v>107.4</v>
      </c>
      <c r="IW90" s="95" t="str">
        <f>IF([21]Ceny_stale_A!C89=0,"",[21]Ceny_stale_A!C89)</f>
        <v/>
      </c>
      <c r="IX90" s="6">
        <f>IF([21]Ceny_stale_B!B29=0,".",[21]Ceny_stale_B!B29)</f>
        <v>96.6</v>
      </c>
      <c r="IY90" s="6" t="str">
        <f>IF([21]Ceny_stale_B!C29=0,"",[21]Ceny_stale_B!C29)</f>
        <v/>
      </c>
      <c r="IZ90" s="21">
        <f>IF([21]Miesieczne!J89=0,".",[21]Miesieczne!J89)</f>
        <v>108</v>
      </c>
      <c r="JA90" s="22" t="str">
        <f>IF([21]Miesieczne!K89=0,"",[21]Miesieczne!K89)</f>
        <v/>
      </c>
      <c r="JB90" s="6">
        <f>IF([21]Miesieczne!L89=0,".",[21]Miesieczne!L89)</f>
        <v>100.5</v>
      </c>
      <c r="JC90" s="6" t="str">
        <f>IF([21]Miesieczne!M89=0,"",[21]Miesieczne!M89)</f>
        <v/>
      </c>
      <c r="JD90" s="21">
        <f>IF([22]Miesieczne!D89=0,".",[22]Miesieczne!D89)</f>
        <v>73932.600000000006</v>
      </c>
      <c r="JE90" s="22" t="str">
        <f>IF([22]Miesieczne!E89=0,"",[22]Miesieczne!E89)</f>
        <v/>
      </c>
      <c r="JF90" s="6">
        <f>IF([22]Miesieczne!F89=0,".",[22]Miesieczne!F89)</f>
        <v>71415.7</v>
      </c>
      <c r="JG90" s="6" t="str">
        <f>IF([22]Miesieczne!G89=0,"",[22]Miesieczne!G89)</f>
        <v/>
      </c>
      <c r="JH90" s="21">
        <f>IF([22]Miesieczne!H89=0,".",[22]Miesieczne!H89)</f>
        <v>2516.9</v>
      </c>
      <c r="JI90" s="22" t="str">
        <f>IF([22]Miesieczne!I89=0,"",[22]Miesieczne!I89)</f>
        <v/>
      </c>
      <c r="JJ90" s="6">
        <f>IF([22]Miesieczne!J89=0,".",[22]Miesieczne!J89)</f>
        <v>110.2</v>
      </c>
      <c r="JK90" s="6" t="str">
        <f>IF([22]Miesieczne!K89=0,"",[22]Miesieczne!K89)</f>
        <v/>
      </c>
      <c r="JL90" s="21">
        <f>IF([22]Miesieczne!L89=0,".",[22]Miesieczne!L89)</f>
        <v>101.7</v>
      </c>
      <c r="JM90" s="22" t="str">
        <f>IF([22]Miesieczne!M89=0,"",[22]Miesieczne!M89)</f>
        <v/>
      </c>
      <c r="JN90" s="6">
        <f>IF([22]Miesieczne!N89=0,".",[22]Miesieczne!N89)</f>
        <v>102.5</v>
      </c>
      <c r="JO90" s="6" t="str">
        <f>IF([22]Miesieczne!O89=0,"",[22]Miesieczne!O89)</f>
        <v/>
      </c>
      <c r="JP90" s="21">
        <f>IF([22]Miesieczne!P89=0,".",[22]Miesieczne!P89)</f>
        <v>100</v>
      </c>
      <c r="JQ90" s="6" t="str">
        <f>IF([22]Miesieczne!Q89=0,"",[22]Miesieczne!Q89)</f>
        <v/>
      </c>
      <c r="JR90" s="6"/>
      <c r="JS90" s="25"/>
      <c r="JT90" s="25"/>
    </row>
    <row r="91" spans="1:280" s="4" customFormat="1" ht="15" customHeight="1" x14ac:dyDescent="0.2">
      <c r="A91" s="110" t="s">
        <v>312</v>
      </c>
      <c r="B91" s="19">
        <f>IF([1]Wartosci!B90=0,".",[1]Wartosci!B90)</f>
        <v>38433</v>
      </c>
      <c r="C91" s="58" t="str">
        <f>IF([1]Wartosci!C90=0,"",[1]Wartosci!C90)</f>
        <v/>
      </c>
      <c r="D91" s="19">
        <f>IF([2]Wartosci!B90=0,".",[2]Wartosci!B90)</f>
        <v>5799</v>
      </c>
      <c r="E91" s="58" t="str">
        <f>IF([2]Wartosci!C90=0,"",[2]Wartosci!C90)</f>
        <v/>
      </c>
      <c r="F91" s="63">
        <f>IF([2]Miesieczne_I!B90=0,".",[2]Miesieczne_I!B90)</f>
        <v>103.5</v>
      </c>
      <c r="G91" s="63" t="str">
        <f>IF([2]Miesieczne_I!C90=0,"",[2]Miesieczne_I!C90)</f>
        <v/>
      </c>
      <c r="H91" s="21">
        <f>IF([2]A!B90=0,".",[2]A!B90)</f>
        <v>103.1</v>
      </c>
      <c r="I91" s="22" t="str">
        <f>IF([2]A!C90=0,"",[2]A!C90)</f>
        <v/>
      </c>
      <c r="J91" s="21">
        <f>IF([2]B!B90=0,".",[2]B!B90)</f>
        <v>100.1</v>
      </c>
      <c r="K91" s="22" t="str">
        <f>IF([2]B!C90=0,"",[2]B!C90)</f>
        <v/>
      </c>
      <c r="L91" s="21">
        <f>IF([3]Wartosci!T90=0,".",[3]Wartosci!T90)</f>
        <v>8.1999999999999993</v>
      </c>
      <c r="M91" s="22" t="str">
        <f>IF([3]Wartosci!U90=0,"",[3]Wartosci!U90)</f>
        <v/>
      </c>
      <c r="N91" s="24">
        <f>IF([4]Wartosci!B90=0,".",[4]Wartosci!B90)</f>
        <v>4635.7700000000004</v>
      </c>
      <c r="O91" s="57" t="str">
        <f>IF([4]Wartosci!C90=0,"",[4]Wartosci!C90)</f>
        <v/>
      </c>
      <c r="P91" s="21">
        <f>IF([4]A!B90=0,".",[4]A!B90)</f>
        <v>102.7</v>
      </c>
      <c r="Q91" s="22" t="str">
        <f>IF([4]A!C90=0,"",[4]A!C90)</f>
        <v/>
      </c>
      <c r="R91" s="21">
        <f>IF([4]B!B90=0,".",[4]B!B90)</f>
        <v>107.1</v>
      </c>
      <c r="S91" s="22" t="str">
        <f>IF([4]B!C90=0,"",[4]B!C90)</f>
        <v/>
      </c>
      <c r="T91" s="63">
        <f>IF([4]Miesieczne!B90=0,".",[4]Miesieczne!B90)</f>
        <v>112.1</v>
      </c>
      <c r="U91" s="63" t="str">
        <f>IF([4]Miesieczne!C90=0,"",[4]Miesieczne!C90)</f>
        <v/>
      </c>
      <c r="V91" s="66">
        <f>IF([4]Miesieczne!D90=0,".",[4]Miesieczne!D90)</f>
        <v>101.8</v>
      </c>
      <c r="W91" s="67" t="str">
        <f>IF([4]Miesieczne!E90=0,"",[4]Miesieczne!E90)</f>
        <v/>
      </c>
      <c r="X91" s="63">
        <f>IF([4]Miesieczne!F90=0,".",[4]Miesieczne!F90)</f>
        <v>106.4</v>
      </c>
      <c r="Y91" s="63" t="str">
        <f>IF([4]Miesieczne!G90=0,"",[4]Miesieczne!G90)</f>
        <v/>
      </c>
      <c r="Z91" s="24">
        <f>IF([5]Wartosci!X90=0,".",[5]Wartosci!X90)</f>
        <v>2096.7399999999998</v>
      </c>
      <c r="AA91" s="57" t="str">
        <f>IF([5]Wartosci!Y90=0,"",[5]Wartosci!Y90)</f>
        <v/>
      </c>
      <c r="AB91" s="21">
        <f>IF([5]A!X90=0,".",[5]A!X90)</f>
        <v>101.4</v>
      </c>
      <c r="AC91" s="22" t="str">
        <f>IF([5]A!Y90=0,"",[5]A!Y90)</f>
        <v/>
      </c>
      <c r="AD91" s="21">
        <f>IF([5]B!X90=0,".",[5]B!X90)</f>
        <v>100.1</v>
      </c>
      <c r="AE91" s="22" t="str">
        <f>IF([5]B!Y90=0,"",[5]B!Y90)</f>
        <v/>
      </c>
      <c r="AF91" s="64">
        <f>IF([5]Miesieczne!B90=0,".",[5]Miesieczne!B90)</f>
        <v>101.9</v>
      </c>
      <c r="AG91" s="64" t="str">
        <f>IF([5]Miesieczne!C90=0,"",[5]Miesieczne!C90)</f>
        <v/>
      </c>
      <c r="AH91" s="66">
        <f>IF([5]Miesieczne!D90=0,".",[5]Miesieczne!D90)</f>
        <v>100.7</v>
      </c>
      <c r="AI91" s="67" t="str">
        <f>IF([5]Miesieczne!E90=0,"",[5]Miesieczne!E90)</f>
        <v/>
      </c>
      <c r="AJ91" s="64">
        <f>IF([5]Miesieczne!F90=0,".",[5]Miesieczne!F90)</f>
        <v>99.5</v>
      </c>
      <c r="AK91" s="64" t="str">
        <f>IF([5]Miesieczne!G90=0,"",[5]Miesieczne!G90)</f>
        <v/>
      </c>
      <c r="AL91" s="24">
        <f>IF([5]Wartosci!AH90=0,".",[5]Wartosci!AH90)</f>
        <v>1170.98</v>
      </c>
      <c r="AM91" s="57" t="str">
        <f>IF([5]Wartosci!AI90=0,"",[5]Wartosci!AI90)</f>
        <v/>
      </c>
      <c r="AN91" s="21">
        <f>IF([5]A!AH90=0,".",[5]A!AH90)</f>
        <v>99.9</v>
      </c>
      <c r="AO91" s="22" t="str">
        <f>IF([5]A!AI90=0,"",[5]A!AI90)</f>
        <v/>
      </c>
      <c r="AP91" s="21">
        <f>IF([5]B!AH90=0,".",[5]B!AH90)</f>
        <v>99.4</v>
      </c>
      <c r="AQ91" s="22" t="str">
        <f>IF([5]B!AI90=0,"",[5]B!AI90)</f>
        <v/>
      </c>
      <c r="AR91" s="21">
        <f>IF([5]Miesieczne!H90=0,".",[5]Miesieczne!H90)</f>
        <v>99.1</v>
      </c>
      <c r="AS91" s="22" t="str">
        <f>IF([5]Miesieczne!I90=0,"",[5]Miesieczne!I90)</f>
        <v/>
      </c>
      <c r="AT91" s="21">
        <f>IF([5]Miesieczne!J90=0,".",[5]Miesieczne!J90)</f>
        <v>99.2</v>
      </c>
      <c r="AU91" s="22" t="str">
        <f>IF([5]Miesieczne!K90=0,"",[5]Miesieczne!K90)</f>
        <v/>
      </c>
      <c r="AV91" s="21">
        <f>IF([5]Miesieczne!L90=0,".",[5]Miesieczne!L90)</f>
        <v>98.8</v>
      </c>
      <c r="AW91" s="22" t="str">
        <f>IF([5]Miesieczne!M90=0,"",[5]Miesieczne!M90)</f>
        <v/>
      </c>
      <c r="AX91" s="21">
        <f>IF([6]Miesieczne!B90=0,".",[6]Miesieczne!B90)</f>
        <v>815.3</v>
      </c>
      <c r="AY91" s="22" t="str">
        <f>IF([6]Miesieczne!C90=0,"",[6]Miesieczne!C90)</f>
        <v/>
      </c>
      <c r="AZ91" s="21">
        <f>IF([6]Miesieczne!D90=0,".",[6]Miesieczne!D90)</f>
        <v>1256.2</v>
      </c>
      <c r="BA91" s="22" t="str">
        <f>IF([6]Miesieczne!E90=0,"",[6]Miesieczne!E90)</f>
        <v/>
      </c>
      <c r="BB91" s="21">
        <f>IF([6]Miesieczne!F90=0,".",[6]Miesieczne!F90)</f>
        <v>1265.7</v>
      </c>
      <c r="BC91" s="22" t="str">
        <f>IF([6]Miesieczne!G90=0,"",[6]Miesieczne!G90)</f>
        <v/>
      </c>
      <c r="BD91" s="21">
        <f>IF([7]Miesieczne!B90=0,".",[7]Miesieczne!B90)</f>
        <v>1137.2</v>
      </c>
      <c r="BE91" s="22" t="str">
        <f>IF([7]Miesieczne!C90=0,"",[7]Miesieczne!C90)</f>
        <v/>
      </c>
      <c r="BF91" s="21">
        <f>IF([7]Miesieczne!D90=0,".",[7]Miesieczne!D90)</f>
        <v>234.2</v>
      </c>
      <c r="BG91" s="22" t="str">
        <f>IF([7]Miesieczne!E90=0,"",[7]Miesieczne!E90)</f>
        <v/>
      </c>
      <c r="BH91" s="24">
        <f>IF([7]Miesieczne!F90=0,".",[7]Miesieczne!F90)</f>
        <v>1.5</v>
      </c>
      <c r="BI91" s="57" t="str">
        <f>IF([7]Miesieczne!G90=0,"",[7]Miesieczne!G90)</f>
        <v/>
      </c>
      <c r="BJ91" s="24">
        <f>IF([7]Miesieczne!H90=0,".",[7]Miesieczne!H90)</f>
        <v>2.5</v>
      </c>
      <c r="BK91" s="57" t="str">
        <f>IF([7]Miesieczne!I90=0,"",[7]Miesieczne!I90)</f>
        <v/>
      </c>
      <c r="BL91" s="24">
        <f>IF([7]Miesieczne!J90=0,".",[7]Miesieczne!J90)</f>
        <v>0.5</v>
      </c>
      <c r="BM91" s="57" t="str">
        <f>IF([7]Miesieczne!K90=0,"",[7]Miesieczne!K90)</f>
        <v/>
      </c>
      <c r="BN91" s="24">
        <f>IF([7]Miesieczne!L90=0,".",[7]Miesieczne!L90)</f>
        <v>1.75</v>
      </c>
      <c r="BO91" s="57" t="str">
        <f>IF([7]Miesieczne!M90=0,"",[7]Miesieczne!M90)</f>
        <v/>
      </c>
      <c r="BP91" s="21">
        <f>IF([7]Miesieczne!N90=0,".",[7]Miesieczne!N90)</f>
        <v>0.5</v>
      </c>
      <c r="BQ91" s="22" t="str">
        <f>IF([7]Miesieczne!O90=0,"",[7]Miesieczne!O90)</f>
        <v/>
      </c>
      <c r="BR91" s="21">
        <f>IF([7]Miesieczne!P90=0,".",[7]Miesieczne!P90)</f>
        <v>1.6</v>
      </c>
      <c r="BS91" s="22" t="str">
        <f>IF([7]Miesieczne!Q90=0,"",[7]Miesieczne!Q90)</f>
        <v/>
      </c>
      <c r="BT91" s="21">
        <f>IF([7]Miesieczne!R90=0,".",[7]Miesieczne!R90)</f>
        <v>0.6</v>
      </c>
      <c r="BU91" s="22" t="str">
        <f>IF([7]Miesieczne!S90=0,"",[7]Miesieczne!S90)</f>
        <v/>
      </c>
      <c r="BV91" s="21">
        <f>IF([7]Miesieczne!T90=0,".",[7]Miesieczne!T90)</f>
        <v>1.5</v>
      </c>
      <c r="BW91" s="22" t="str">
        <f>IF([7]Miesieczne!U90=0,"",[7]Miesieczne!U90)</f>
        <v/>
      </c>
      <c r="BX91" s="21">
        <f>IF([8]Wartosci!B90=0,".",[8]Wartosci!B90)</f>
        <v>8.6</v>
      </c>
      <c r="BY91" s="22" t="str">
        <f>IF([8]Wartosci!C90=0,"",[8]Wartosci!C90)</f>
        <v/>
      </c>
      <c r="BZ91" s="21">
        <f>IF([9]A!B90=0,".",[9]A!B90)</f>
        <v>94.2</v>
      </c>
      <c r="CA91" s="22" t="str">
        <f>IF([9]A!C90=0,"",[9]A!C90)</f>
        <v/>
      </c>
      <c r="CB91" s="21">
        <f>IF([9]B!B90=0,".",[9]B!B90)</f>
        <v>103.9</v>
      </c>
      <c r="CC91" s="22" t="str">
        <f>IF([9]B!C90=0,"",[9]B!C90)</f>
        <v/>
      </c>
      <c r="CD91" s="21">
        <f>IF([9]A!D90=0,".",[9]A!D90)</f>
        <v>98.5</v>
      </c>
      <c r="CE91" s="22" t="str">
        <f>IF([9]A!E90=0,"",[9]A!E90)</f>
        <v/>
      </c>
      <c r="CF91" s="21">
        <f>IF([9]B!D90=0,".",[9]B!D90)</f>
        <v>102.4</v>
      </c>
      <c r="CG91" s="22" t="str">
        <f>IF([9]B!E90=0,"",[9]B!E90)</f>
        <v/>
      </c>
      <c r="CH91" s="21">
        <f>IF([9]A!N90=0,".",[9]A!N90)</f>
        <v>101</v>
      </c>
      <c r="CI91" s="22" t="str">
        <f>IF([9]A!O90=0,"",[9]A!O90)</f>
        <v/>
      </c>
      <c r="CJ91" s="21">
        <f>IF([9]B!N90=0,".",[9]B!N90)</f>
        <v>104.8</v>
      </c>
      <c r="CK91" s="22" t="str">
        <f>IF([9]B!O90=0,"",[9]B!O90)</f>
        <v/>
      </c>
      <c r="CL91" s="21">
        <f>IF([9]A!P90=0,".",[9]A!P90)</f>
        <v>131</v>
      </c>
      <c r="CM91" s="22" t="str">
        <f>IF([9]A!Q90=0,"",[9]A!Q90)</f>
        <v/>
      </c>
      <c r="CN91" s="21">
        <f>IF([9]B!P90=0,".",[9]B!P90)</f>
        <v>102.5</v>
      </c>
      <c r="CO91" s="22" t="str">
        <f>IF([9]B!Q90=0,"",[9]B!Q90)</f>
        <v/>
      </c>
      <c r="CP91" s="21">
        <f>IF([10]A!B90=0,".",[10]A!B90)</f>
        <v>103.2</v>
      </c>
      <c r="CQ91" s="22" t="str">
        <f>IF([10]A!C90=0,"",[10]A!C90)</f>
        <v/>
      </c>
      <c r="CR91" s="21">
        <f>IF([10]B!B90=0,".",[10]B!B90)</f>
        <v>101.2</v>
      </c>
      <c r="CS91" s="22" t="str">
        <f>IF([10]B!C90=0,"",[10]B!C90)</f>
        <v/>
      </c>
      <c r="CT91" s="21">
        <f>IF([10]C_miesieczne!B90=0,".",[10]C_miesieczne!B90)</f>
        <v>103.2</v>
      </c>
      <c r="CU91" s="22" t="str">
        <f>IF([10]C_miesieczne!C90=0,"",[10]C_miesieczne!C90)</f>
        <v/>
      </c>
      <c r="CV91" s="21">
        <f>IF([10]A!D90=0,".",[10]A!D90)</f>
        <v>124.3</v>
      </c>
      <c r="CW91" s="22" t="str">
        <f>IF([10]A!E90=0,"",[10]A!E90)</f>
        <v/>
      </c>
      <c r="CX91" s="21">
        <f>IF([10]B!D90=0,".",[10]B!D90)</f>
        <v>105</v>
      </c>
      <c r="CY91" s="22" t="str">
        <f>IF([10]B!E90=0,"",[10]B!E90)</f>
        <v/>
      </c>
      <c r="CZ91" s="21">
        <f>IF([10]C_miesieczne!D90=0,".",[10]C_miesieczne!D90)</f>
        <v>124.3</v>
      </c>
      <c r="DA91" s="22" t="str">
        <f>IF([10]C_miesieczne!E90=0,"",[10]C_miesieczne!E90)</f>
        <v/>
      </c>
      <c r="DB91" s="21">
        <f>IF([10]A!H90=0,".",[10]A!H90)</f>
        <v>102.8</v>
      </c>
      <c r="DC91" s="22" t="str">
        <f>IF([10]A!I90=0,"",[10]A!I90)</f>
        <v/>
      </c>
      <c r="DD91" s="21">
        <f>IF([10]B!H90=0,".",[10]B!H90)</f>
        <v>101.1</v>
      </c>
      <c r="DE91" s="22" t="str">
        <f>IF([10]B!I90=0,"",[10]B!I90)</f>
        <v/>
      </c>
      <c r="DF91" s="21">
        <f>IF([10]C_miesieczne!F90=0,".",[10]C_miesieczne!F90)</f>
        <v>102.8</v>
      </c>
      <c r="DG91" s="22" t="str">
        <f>IF([10]C_miesieczne!G90=0,"",[10]C_miesieczne!G90)</f>
        <v/>
      </c>
      <c r="DH91" s="21">
        <f>IF([10]A!BB90=0,".",[10]A!BB90)</f>
        <v>98.1</v>
      </c>
      <c r="DI91" s="22" t="str">
        <f>IF([10]A!BC90=0,"",[10]A!BC90)</f>
        <v/>
      </c>
      <c r="DJ91" s="21">
        <f>IF([10]B!BB90=0,".",[10]B!BB90)</f>
        <v>100</v>
      </c>
      <c r="DK91" s="22" t="str">
        <f>IF([10]B!BC90=0,"",[10]B!BC90)</f>
        <v/>
      </c>
      <c r="DL91" s="21">
        <f>IF([10]C_miesieczne!H90=0,".",[10]C_miesieczne!H90)</f>
        <v>98.1</v>
      </c>
      <c r="DM91" s="22" t="str">
        <f>IF([10]C_miesieczne!I90=0,"",[10]C_miesieczne!I90)</f>
        <v/>
      </c>
      <c r="DN91" s="21">
        <f>IF([10]A!BD90=0,".",[10]A!BD90)</f>
        <v>103.4</v>
      </c>
      <c r="DO91" s="22" t="str">
        <f>IF([10]A!BE90=0,"",[10]A!BE90)</f>
        <v/>
      </c>
      <c r="DP91" s="21">
        <f>IF([10]B!BD90=0,".",[10]B!BD90)</f>
        <v>100.7</v>
      </c>
      <c r="DQ91" s="22" t="str">
        <f>IF([10]B!BE90=0,"",[10]B!BE90)</f>
        <v/>
      </c>
      <c r="DR91" s="21">
        <f>IF([10]C_miesieczne!J90=0,".",[10]C_miesieczne!J90)</f>
        <v>103.4</v>
      </c>
      <c r="DS91" s="22" t="str">
        <f>IF([10]C_miesieczne!K90=0,"",[10]C_miesieczne!K90)</f>
        <v/>
      </c>
      <c r="DT91" s="21">
        <f>IF([11]A_Prod_bud_mont!B90=0,".",[11]A_Prod_bud_mont!B90)</f>
        <v>100.2</v>
      </c>
      <c r="DU91" s="22" t="str">
        <f>IF([11]A_Prod_bud_mont!C90=0,"",[11]A_Prod_bud_mont!C90)</f>
        <v/>
      </c>
      <c r="DV91" s="21">
        <f>IF([11]B_Prod_bud_mont!B90=0,".",[11]B_Prod_bud_mont!B90)</f>
        <v>100.1</v>
      </c>
      <c r="DW91" s="22" t="str">
        <f>IF([11]B_Prod_bud_mont!C90=0,"",[11]B_Prod_bud_mont!C90)</f>
        <v/>
      </c>
      <c r="DX91" s="21">
        <f>IF([11]Miesieczne!B90=0,".",[11]Miesieczne!B90)</f>
        <v>100.2</v>
      </c>
      <c r="DY91" s="22" t="str">
        <f>IF([11]Miesieczne!C90=0,"",[11]Miesieczne!C90)</f>
        <v/>
      </c>
      <c r="DZ91" s="21">
        <f>IF([12]A!B90=0,".",[12]A!B90)</f>
        <v>100.8</v>
      </c>
      <c r="EA91" s="22" t="str">
        <f>IF([12]A!C90=0,"",[12]A!C90)</f>
        <v/>
      </c>
      <c r="EB91" s="21">
        <f>IF([12]B!B90=0,".",[12]B!B90)</f>
        <v>100.7</v>
      </c>
      <c r="EC91" s="22" t="str">
        <f>IF([12]B!C90=0,"",[12]B!C90)</f>
        <v/>
      </c>
      <c r="ED91" s="21">
        <f>IF([12]C!B90=0,".",[12]C!B90)</f>
        <v>100.8</v>
      </c>
      <c r="EE91" s="22" t="str">
        <f>IF([12]C!C90=0,"",[12]C!C90)</f>
        <v/>
      </c>
      <c r="EF91" s="21">
        <f>IF([13]Miesieczne!B90=0,".",[13]Miesieczne!B90)</f>
        <v>105.9</v>
      </c>
      <c r="EG91" s="6" t="str">
        <f>IF([13]Miesieczne!C90=0,"",[13]Miesieczne!C90)</f>
        <v/>
      </c>
      <c r="EH91" s="21">
        <f>IF([13]Miesieczne!D90=0,".",[13]Miesieczne!D90)</f>
        <v>106.3</v>
      </c>
      <c r="EI91" s="22" t="str">
        <f>IF([13]Miesieczne!E90=0,"",[13]Miesieczne!E90)</f>
        <v/>
      </c>
      <c r="EJ91" s="6">
        <f>IF([13]Miesieczne!F90=0,".",[13]Miesieczne!F90)</f>
        <v>104.3</v>
      </c>
      <c r="EK91" s="6" t="str">
        <f>IF([13]Miesieczne!G90=0,"",[13]Miesieczne!G90)</f>
        <v/>
      </c>
      <c r="EL91" s="21">
        <f>IF([13]Miesieczne!H90=0,".",[13]Miesieczne!H90)</f>
        <v>102.6</v>
      </c>
      <c r="EM91" s="22" t="str">
        <f>IF([13]Miesieczne!I90=0,"",[13]Miesieczne!I90)</f>
        <v/>
      </c>
      <c r="EN91" s="6">
        <f>IF([13]Miesieczne!J90=0,".",[13]Miesieczne!J90)</f>
        <v>101.5</v>
      </c>
      <c r="EO91" s="22" t="str">
        <f>IF([13]Miesieczne!K90=0,"",[13]Miesieczne!K90)</f>
        <v/>
      </c>
      <c r="EP91" s="13">
        <v>443.71</v>
      </c>
      <c r="EQ91" s="57"/>
      <c r="ER91" s="13">
        <v>420.49</v>
      </c>
      <c r="ES91" s="13"/>
      <c r="ET91" s="24">
        <v>412.56</v>
      </c>
      <c r="EU91" s="57"/>
      <c r="EV91" s="6">
        <f>IF([14]Wskazniki!B90=0,".",[14]Wskazniki!B90)</f>
        <v>103.9</v>
      </c>
      <c r="EW91" s="22" t="str">
        <f>IF([14]Wskazniki!C90=0,"",[14]Wskazniki!C90)</f>
        <v/>
      </c>
      <c r="EX91" s="21">
        <f>IF([14]Wskazniki!D90=0,".",[14]Wskazniki!D90)</f>
        <v>104.2</v>
      </c>
      <c r="EY91" s="22" t="str">
        <f>IF([14]Wskazniki!E90=0,"",[14]Wskazniki!E90)</f>
        <v/>
      </c>
      <c r="EZ91" s="6">
        <f>IF([14]Wskazniki!H90=0,".",[14]Wskazniki!H90)</f>
        <v>102.9</v>
      </c>
      <c r="FA91" s="22" t="str">
        <f>IF([14]Wskazniki!I90=0,"",[14]Wskazniki!I90)</f>
        <v/>
      </c>
      <c r="FB91" s="21">
        <f>IF([14]Wskazniki!BB90=0,".",[14]Wskazniki!BB90)</f>
        <v>111.3</v>
      </c>
      <c r="FC91" s="22" t="str">
        <f>IF([14]Wskazniki!BC90=0,"",[14]Wskazniki!BC90)</f>
        <v/>
      </c>
      <c r="FD91" s="6">
        <f>IF([14]Wskazniki!BD90=0,".",[14]Wskazniki!BD90)</f>
        <v>111.6</v>
      </c>
      <c r="FE91" s="22" t="str">
        <f>IF([14]Wskazniki!BE90=0,"",[14]Wskazniki!BE90)</f>
        <v/>
      </c>
      <c r="FF91" s="21">
        <f>IF([15]Miesieczne!B90=0,".",[15]Miesieczne!B90)</f>
        <v>139.80000000000001</v>
      </c>
      <c r="FG91" s="22" t="str">
        <f>IF([15]Miesieczne!C90=0,"",[15]Miesieczne!C90)</f>
        <v/>
      </c>
      <c r="FH91" s="6">
        <f>IF([16]A!B90=0,".",[16]A!B90)</f>
        <v>102.2</v>
      </c>
      <c r="FI91" s="22" t="str">
        <f>IF([16]A!C90=0,"",[16]A!C90)</f>
        <v/>
      </c>
      <c r="FJ91" s="21">
        <f>IF([16]A!D90=0,".",[16]A!D90)</f>
        <v>95.7</v>
      </c>
      <c r="FK91" s="22" t="str">
        <f>IF([16]A!E90=0,"",[16]A!E90)</f>
        <v/>
      </c>
      <c r="FL91" s="6">
        <f>IF([16]A!H90=0,".",[16]A!H90)</f>
        <v>103.7</v>
      </c>
      <c r="FM91" s="22" t="str">
        <f>IF([16]A!I90=0,"",[16]A!I90)</f>
        <v/>
      </c>
      <c r="FN91" s="21">
        <f>IF([16]A!BB90=0,".",[16]A!BB90)</f>
        <v>92.2</v>
      </c>
      <c r="FO91" s="95" t="str">
        <f>IF([16]A!BC90=0,"",[16]A!BC90)</f>
        <v/>
      </c>
      <c r="FP91" s="6">
        <f>IF([16]A!BD90=0,".",[16]A!BD90)</f>
        <v>103.7</v>
      </c>
      <c r="FQ91" s="22" t="str">
        <f>IF([16]A!BE90=0,"",[16]A!BE90)</f>
        <v/>
      </c>
      <c r="FR91" s="21">
        <f>IF([15]A!B90=0,".",[15]A!B90)</f>
        <v>92</v>
      </c>
      <c r="FS91" s="22" t="str">
        <f>IF([15]A!C90=0,"",[15]A!C90)</f>
        <v/>
      </c>
      <c r="FT91" s="6">
        <f>IF([16]B!B90=0,".",[16]B!B90)</f>
        <v>95.6</v>
      </c>
      <c r="FU91" s="22" t="str">
        <f>IF([16]B!C90=0,"",[16]B!C90)</f>
        <v/>
      </c>
      <c r="FV91" s="21">
        <f>IF([16]B!D90=0,".",[16]B!D90)</f>
        <v>101.6</v>
      </c>
      <c r="FW91" s="22" t="str">
        <f>IF([16]B!E90=0,"",[16]B!E90)</f>
        <v/>
      </c>
      <c r="FX91" s="6">
        <f>IF([16]B!H90=0,".",[16]B!H90)</f>
        <v>94</v>
      </c>
      <c r="FY91" s="22" t="str">
        <f>IF([16]B!I90=0,"",[16]B!I90)</f>
        <v/>
      </c>
      <c r="FZ91" s="21">
        <f>IF([16]B!BB90=0,".",[16]B!BB90)</f>
        <v>109.5</v>
      </c>
      <c r="GA91" s="22" t="str">
        <f>IF([16]B!BC90=0,"",[16]B!BC90)</f>
        <v/>
      </c>
      <c r="GB91" s="6">
        <f>IF([16]B!BD90=0,".",[16]B!BD90)</f>
        <v>104.3</v>
      </c>
      <c r="GC91" s="22" t="str">
        <f>IF([16]B!BE90=0,"",[16]B!BE90)</f>
        <v/>
      </c>
      <c r="GD91" s="21">
        <f>IF([15]B!B90=0,".",[15]B!B90)</f>
        <v>134.9</v>
      </c>
      <c r="GE91" s="22" t="str">
        <f>IF([15]B!C90=0,"",[15]B!C90)</f>
        <v/>
      </c>
      <c r="GF91" s="6">
        <f>IF([14]Miesieczne!B90=0,".",[14]Miesieczne!B90)</f>
        <v>107.1</v>
      </c>
      <c r="GG91" s="6" t="str">
        <f>IF([14]Miesieczne!C90=0,"",[14]Miesieczne!C90)</f>
        <v/>
      </c>
      <c r="GH91" s="21">
        <f>IF([14]Miesieczne!D90=0,".",[14]Miesieczne!D90)</f>
        <v>96.3</v>
      </c>
      <c r="GI91" s="22" t="str">
        <f>IF([14]Miesieczne!E90=0,"",[14]Miesieczne!E90)</f>
        <v/>
      </c>
      <c r="GJ91" s="6">
        <f>IF([14]Miesieczne!F90=0,".",[14]Miesieczne!F90)</f>
        <v>109.1</v>
      </c>
      <c r="GK91" s="6" t="str">
        <f>IF([14]Miesieczne!G90=0,"",[14]Miesieczne!G90)</f>
        <v/>
      </c>
      <c r="GL91" s="21">
        <f>IF([14]Miesieczne!H90=0,".",[14]Miesieczne!H90)</f>
        <v>92.3</v>
      </c>
      <c r="GM91" s="22" t="str">
        <f>IF([14]Miesieczne!I90=0,"",[14]Miesieczne!I90)</f>
        <v/>
      </c>
      <c r="GN91" s="6">
        <f>IF([14]Miesieczne!J90=0,".",[14]Miesieczne!J90)</f>
        <v>106.9</v>
      </c>
      <c r="GO91" s="6" t="str">
        <f>IF([14]Miesieczne!K90=0,"",[14]Miesieczne!K90)</f>
        <v/>
      </c>
      <c r="GP91" s="21">
        <f>IF([15]Miesieczne!D90=0,".",[15]Miesieczne!D90)</f>
        <v>90.6</v>
      </c>
      <c r="GQ91" s="22" t="str">
        <f>IF([15]Miesieczne!E90=0,"",[15]Miesieczne!E90)</f>
        <v/>
      </c>
      <c r="GR91" s="6">
        <f>IF([16]Miesieczne!B90=0,".",[16]Miesieczne!B90)</f>
        <v>104.7</v>
      </c>
      <c r="GS91" s="6" t="str">
        <f>IF([16]Miesieczne!C90=0,"",[16]Miesieczne!C90)</f>
        <v/>
      </c>
      <c r="GT91" s="21">
        <f>IF([16]Miesieczne!D90=0,".",[16]Miesieczne!D90)</f>
        <v>98.3</v>
      </c>
      <c r="GU91" s="22" t="str">
        <f>IF([16]Miesieczne!E90=0,"",[16]Miesieczne!E90)</f>
        <v/>
      </c>
      <c r="GV91" s="6">
        <f>IF([16]Miesieczne!F90=0,".",[16]Miesieczne!F90)</f>
        <v>106.1</v>
      </c>
      <c r="GW91" s="6" t="str">
        <f>IF([16]Miesieczne!G90=0,"",[16]Miesieczne!G90)</f>
        <v/>
      </c>
      <c r="GX91" s="21">
        <f>IF([16]Miesieczne!H90=0,".",[16]Miesieczne!H90)</f>
        <v>93.1</v>
      </c>
      <c r="GY91" s="22" t="str">
        <f>IF([16]Miesieczne!I90=0,"",[16]Miesieczne!I90)</f>
        <v/>
      </c>
      <c r="GZ91" s="6">
        <f>IF([16]Miesieczne!J90=0,".",[16]Miesieczne!J90)</f>
        <v>105.5</v>
      </c>
      <c r="HA91" s="6" t="str">
        <f>IF([16]Miesieczne!K90=0,"",[16]Miesieczne!K90)</f>
        <v/>
      </c>
      <c r="HB91" s="21">
        <f>IF([15]Miesieczne!F90=0,".",[15]Miesieczne!F90)</f>
        <v>94</v>
      </c>
      <c r="HC91" s="22" t="str">
        <f>IF([15]Miesieczne!G90=0,"",[15]Miesieczne!G90)</f>
        <v/>
      </c>
      <c r="HD91" s="6">
        <f>IF([16]Miesieczne!L90=0,".",[16]Miesieczne!L90)</f>
        <v>101.9</v>
      </c>
      <c r="HE91" s="22" t="str">
        <f>IF([16]Miesieczne!M90=0,"",[16]Miesieczne!M90)</f>
        <v/>
      </c>
      <c r="HF91" s="6">
        <f>IF([16]Miesieczne!N90=0,".",[16]Miesieczne!N90)</f>
        <v>98.6</v>
      </c>
      <c r="HG91" s="6" t="str">
        <f>IF([16]Miesieczne!O90=0,"",[16]Miesieczne!O90)</f>
        <v/>
      </c>
      <c r="HH91" s="21">
        <f>IF([16]Miesieczne!P90=0,".",[16]Miesieczne!P90)</f>
        <v>102.5</v>
      </c>
      <c r="HI91" s="22" t="str">
        <f>IF([16]Miesieczne!Q90=0,"",[16]Miesieczne!Q90)</f>
        <v/>
      </c>
      <c r="HJ91" s="6">
        <f>IF([16]Miesieczne!R90=0,".",[16]Miesieczne!R90)</f>
        <v>98.9</v>
      </c>
      <c r="HK91" s="22" t="str">
        <f>IF([16]Miesieczne!S90=0,"",[16]Miesieczne!S90)</f>
        <v/>
      </c>
      <c r="HL91" s="6">
        <f>IF([16]Miesieczne!T90=0,".",[16]Miesieczne!T90)</f>
        <v>99.6</v>
      </c>
      <c r="HM91" s="22" t="str">
        <f>IF([16]Miesieczne!U90=0,"",[16]Miesieczne!U90)</f>
        <v/>
      </c>
      <c r="HN91" s="6">
        <f>IF([15]Miesieczne!H90=0,".",[15]Miesieczne!H90)</f>
        <v>104.5</v>
      </c>
      <c r="HO91" s="6" t="str">
        <f>IF([15]Miesieczne!I90=0,"",[15]Miesieczne!I90)</f>
        <v/>
      </c>
      <c r="HP91" s="21">
        <f>IF([16]Miesieczne!V90=0,".",[16]Miesieczne!V90)</f>
        <v>148.4</v>
      </c>
      <c r="HQ91" s="22" t="str">
        <f>IF([16]Miesieczne!W90=0,"",[16]Miesieczne!W90)</f>
        <v/>
      </c>
      <c r="HR91" s="6">
        <f>IF([16]Miesieczne!X90=0,".",[16]Miesieczne!X90)</f>
        <v>153</v>
      </c>
      <c r="HS91" s="6" t="str">
        <f>IF([16]Miesieczne!Y90=0,"",[16]Miesieczne!Y90)</f>
        <v/>
      </c>
      <c r="HT91" s="21">
        <f>IF([16]Miesieczne!Z90=0,".",[16]Miesieczne!Z90)</f>
        <v>125.3</v>
      </c>
      <c r="HU91" s="22" t="str">
        <f>IF([16]Miesieczne!AA90=0,"",[16]Miesieczne!AA90)</f>
        <v/>
      </c>
      <c r="HV91" s="6">
        <f>IF([16]Miesieczne!AB90=0,".",[16]Miesieczne!AB90)</f>
        <v>126.4</v>
      </c>
      <c r="HW91" s="6" t="str">
        <f>IF([16]Miesieczne!AC90=0,"",[16]Miesieczne!AC90)</f>
        <v/>
      </c>
      <c r="HX91" s="21">
        <f>IF([16]Miesieczne!AD90=0,".",[16]Miesieczne!AD90)</f>
        <v>128.6</v>
      </c>
      <c r="HY91" s="22" t="str">
        <f>IF([16]Miesieczne!AE90=0,"",[16]Miesieczne!AE90)</f>
        <v/>
      </c>
      <c r="HZ91" s="6">
        <f>IF([16]Miesieczne!AF90=0,".",[16]Miesieczne!AF90)</f>
        <v>104.2</v>
      </c>
      <c r="IA91" s="6" t="str">
        <f>IF([16]Miesieczne!AG90=0,"",[16]Miesieczne!AG90)</f>
        <v/>
      </c>
      <c r="IB91" s="19">
        <f>IF([17]Miesieczne!B90=0,".",[17]Miesieczne!B90)</f>
        <v>6042</v>
      </c>
      <c r="IC91" s="58" t="str">
        <f>IF([17]Miesieczne!C90=0,"",[17]Miesieczne!C90)</f>
        <v/>
      </c>
      <c r="ID91" s="3">
        <f>IF([17]Miesieczne!D90=0,".",[17]Miesieczne!D90)</f>
        <v>836</v>
      </c>
      <c r="IE91" s="3" t="str">
        <f>IF([17]Miesieczne!E90=0,"",[17]Miesieczne!E90)</f>
        <v/>
      </c>
      <c r="IF91" s="19">
        <f>IF([18]Miesieczne!B90=0,".",[18]Miesieczne!B90)</f>
        <v>15631</v>
      </c>
      <c r="IG91" s="58" t="str">
        <f>IF([18]Miesieczne!C90=0,"",[18]Miesieczne!C90)</f>
        <v/>
      </c>
      <c r="IH91" s="3">
        <v>1794</v>
      </c>
      <c r="II91" s="3"/>
      <c r="IJ91" s="19">
        <f>IF([19]Wartosci_miesieczne!B90=0,".",[19]Wartosci_miesieczne!B90)</f>
        <v>18115</v>
      </c>
      <c r="IK91" s="22" t="str">
        <f>IF([19]Wartosci_miesieczne!C90=0,"",[19]Wartosci_miesieczne!C90)</f>
        <v/>
      </c>
      <c r="IL91" s="6">
        <f>IF(ROUND([20]Wartosci!B90/1000,1)=0,".",ROUND([20]Wartosci!B90/1000,1))</f>
        <v>43.5</v>
      </c>
      <c r="IM91" s="22" t="str">
        <f>IF([20]Wartosci!C90=0,"",[20]Wartosci!C90)</f>
        <v/>
      </c>
      <c r="IN91" s="21">
        <f>IF([21]Miesieczne!B90=0,".",[21]Miesieczne!B90)</f>
        <v>125.2</v>
      </c>
      <c r="IO91" s="22" t="str">
        <f>IF([21]Miesieczne!C90=0,"",[21]Miesieczne!C90)</f>
        <v/>
      </c>
      <c r="IP91" s="6">
        <f>IF([21]Miesieczne!D90=0,".",[21]Miesieczne!D90)</f>
        <v>104.5</v>
      </c>
      <c r="IQ91" s="6" t="str">
        <f>IF([21]Miesieczne!E90=0,"",[21]Miesieczne!E90)</f>
        <v/>
      </c>
      <c r="IR91" s="21">
        <f>IF([21]Miesieczne!F90=0,".",[21]Miesieczne!F90)</f>
        <v>106.9</v>
      </c>
      <c r="IS91" s="22" t="str">
        <f>IF([21]Miesieczne!G90=0,"",[21]Miesieczne!G90)</f>
        <v/>
      </c>
      <c r="IT91" s="6">
        <f>IF([21]Miesieczne!H90=0,".",[21]Miesieczne!H90)</f>
        <v>127.7</v>
      </c>
      <c r="IU91" s="6" t="str">
        <f>IF([21]Miesieczne!I90=0,"",[21]Miesieczne!I90)</f>
        <v/>
      </c>
      <c r="IV91" s="21">
        <f>IF([21]Ceny_stale_A!B90=0,".",[21]Ceny_stale_A!B90)</f>
        <v>106.1</v>
      </c>
      <c r="IW91" s="95" t="str">
        <f>IF([21]Ceny_stale_A!C90=0,"",[21]Ceny_stale_A!C90)</f>
        <v/>
      </c>
      <c r="IX91" s="6">
        <f>IF([21]Ceny_stale_B!B30=0,".",[21]Ceny_stale_B!B30)</f>
        <v>120.6</v>
      </c>
      <c r="IY91" s="6" t="str">
        <f>IF([21]Ceny_stale_B!C30=0,"",[21]Ceny_stale_B!C30)</f>
        <v/>
      </c>
      <c r="IZ91" s="21">
        <f>IF([21]Miesieczne!J90=0,".",[21]Miesieczne!J90)</f>
        <v>108.1</v>
      </c>
      <c r="JA91" s="22" t="str">
        <f>IF([21]Miesieczne!K90=0,"",[21]Miesieczne!K90)</f>
        <v/>
      </c>
      <c r="JB91" s="6">
        <f>IF([21]Miesieczne!L90=0,".",[21]Miesieczne!L90)</f>
        <v>100.1</v>
      </c>
      <c r="JC91" s="6" t="str">
        <f>IF([21]Miesieczne!M90=0,"",[21]Miesieczne!M90)</f>
        <v/>
      </c>
      <c r="JD91" s="21">
        <f>IF([22]Miesieczne!D90=0,".",[22]Miesieczne!D90)</f>
        <v>67182.7</v>
      </c>
      <c r="JE91" s="22" t="str">
        <f>IF([22]Miesieczne!E90=0,"",[22]Miesieczne!E90)</f>
        <v/>
      </c>
      <c r="JF91" s="6">
        <f>IF([22]Miesieczne!F90=0,".",[22]Miesieczne!F90)</f>
        <v>66858.8</v>
      </c>
      <c r="JG91" s="6" t="str">
        <f>IF([22]Miesieczne!G90=0,"",[22]Miesieczne!G90)</f>
        <v/>
      </c>
      <c r="JH91" s="21">
        <f>IF([22]Miesieczne!H90=0,".",[22]Miesieczne!H90)</f>
        <v>323.89999999999998</v>
      </c>
      <c r="JI91" s="22" t="str">
        <f>IF([22]Miesieczne!I90=0,"",[22]Miesieczne!I90)</f>
        <v/>
      </c>
      <c r="JJ91" s="6">
        <f>IF([22]Miesieczne!J90=0,".",[22]Miesieczne!J90)</f>
        <v>105.4</v>
      </c>
      <c r="JK91" s="6" t="str">
        <f>IF([22]Miesieczne!K90=0,"",[22]Miesieczne!K90)</f>
        <v/>
      </c>
      <c r="JL91" s="21">
        <f>IF([22]Miesieczne!L90=0,".",[22]Miesieczne!L90)</f>
        <v>85.5</v>
      </c>
      <c r="JM91" s="22" t="str">
        <f>IF([22]Miesieczne!M90=0,"",[22]Miesieczne!M90)</f>
        <v/>
      </c>
      <c r="JN91" s="6">
        <f>IF([22]Miesieczne!N90=0,".",[22]Miesieczne!N90)</f>
        <v>106.9</v>
      </c>
      <c r="JO91" s="6" t="str">
        <f>IF([22]Miesieczne!O90=0,"",[22]Miesieczne!O90)</f>
        <v/>
      </c>
      <c r="JP91" s="21">
        <f>IF([22]Miesieczne!P90=0,".",[22]Miesieczne!P90)</f>
        <v>91.2</v>
      </c>
      <c r="JQ91" s="6" t="str">
        <f>IF([22]Miesieczne!Q90=0,"",[22]Miesieczne!Q90)</f>
        <v/>
      </c>
      <c r="JR91" s="6"/>
      <c r="JS91" s="25"/>
      <c r="JT91" s="25"/>
    </row>
    <row r="92" spans="1:280" s="4" customFormat="1" ht="15" customHeight="1" x14ac:dyDescent="0.2">
      <c r="A92" s="110" t="s">
        <v>313</v>
      </c>
      <c r="B92" s="19">
        <f>IF([1]Wartosci!B91=0,".",[1]Wartosci!B91)</f>
        <v>38423</v>
      </c>
      <c r="C92" s="58" t="str">
        <f>IF([1]Wartosci!C91=0,"",[1]Wartosci!C91)</f>
        <v/>
      </c>
      <c r="D92" s="19">
        <f>IF([2]Wartosci!B91=0,".",[2]Wartosci!B91)</f>
        <v>5960</v>
      </c>
      <c r="E92" s="58" t="str">
        <f>IF([2]Wartosci!C91=0,"",[2]Wartosci!C91)</f>
        <v/>
      </c>
      <c r="F92" s="63">
        <f>IF([2]Miesieczne_I!B91=0,".",[2]Miesieczne_I!B91)</f>
        <v>106.4</v>
      </c>
      <c r="G92" s="63" t="str">
        <f>IF([2]Miesieczne_I!C91=0,"",[2]Miesieczne_I!C91)</f>
        <v/>
      </c>
      <c r="H92" s="21">
        <f>IF([2]A!B91=0,".",[2]A!B91)</f>
        <v>104.5</v>
      </c>
      <c r="I92" s="22" t="str">
        <f>IF([2]A!C91=0,"",[2]A!C91)</f>
        <v/>
      </c>
      <c r="J92" s="21">
        <f>IF([2]B!B91=0,".",[2]B!B91)</f>
        <v>102.8</v>
      </c>
      <c r="K92" s="22" t="str">
        <f>IF([2]B!C91=0,"",[2]B!C91)</f>
        <v/>
      </c>
      <c r="L92" s="21">
        <f>IF([3]Wartosci!T91=0,".",[3]Wartosci!T91)</f>
        <v>8.5</v>
      </c>
      <c r="M92" s="22" t="str">
        <f>IF([3]Wartosci!U91=0,"",[3]Wartosci!U91)</f>
        <v/>
      </c>
      <c r="N92" s="24">
        <f>IF([4]Wartosci!B91=0,".",[4]Wartosci!B91)</f>
        <v>4277.32</v>
      </c>
      <c r="O92" s="57" t="str">
        <f>IF([4]Wartosci!C91=0,"",[4]Wartosci!C91)</f>
        <v/>
      </c>
      <c r="P92" s="21">
        <f>IF([4]A!B91=0,".",[4]A!B91)</f>
        <v>104.3</v>
      </c>
      <c r="Q92" s="22" t="str">
        <f>IF([4]A!C91=0,"",[4]A!C91)</f>
        <v/>
      </c>
      <c r="R92" s="21">
        <f>IF([4]B!B91=0,".",[4]B!B91)</f>
        <v>92.3</v>
      </c>
      <c r="S92" s="22" t="str">
        <f>IF([4]B!C91=0,"",[4]B!C91)</f>
        <v/>
      </c>
      <c r="T92" s="63">
        <f>IF([4]Miesieczne!B91=0,".",[4]Miesieczne!B91)</f>
        <v>103</v>
      </c>
      <c r="U92" s="63" t="str">
        <f>IF([4]Miesieczne!C91=0,"",[4]Miesieczne!C91)</f>
        <v/>
      </c>
      <c r="V92" s="66">
        <f>IF([4]Miesieczne!D91=0,".",[4]Miesieczne!D91)</f>
        <v>102.6</v>
      </c>
      <c r="W92" s="67" t="str">
        <f>IF([4]Miesieczne!E91=0,"",[4]Miesieczne!E91)</f>
        <v/>
      </c>
      <c r="X92" s="63">
        <f>IF([4]Miesieczne!F91=0,".",[4]Miesieczne!F91)</f>
        <v>91.9</v>
      </c>
      <c r="Y92" s="63" t="str">
        <f>IF([4]Miesieczne!G91=0,"",[4]Miesieczne!G91)</f>
        <v/>
      </c>
      <c r="Z92" s="24">
        <f>IF([5]Wartosci!X91=0,".",[5]Wartosci!X91)</f>
        <v>2101.44</v>
      </c>
      <c r="AA92" s="57" t="str">
        <f>IF([5]Wartosci!Y91=0,"",[5]Wartosci!Y91)</f>
        <v/>
      </c>
      <c r="AB92" s="21">
        <f>IF([5]A!X91=0,".",[5]A!X91)</f>
        <v>101.5</v>
      </c>
      <c r="AC92" s="22" t="str">
        <f>IF([5]A!Y91=0,"",[5]A!Y91)</f>
        <v/>
      </c>
      <c r="AD92" s="21">
        <f>IF([5]B!X91=0,".",[5]B!X91)</f>
        <v>100.2</v>
      </c>
      <c r="AE92" s="22" t="str">
        <f>IF([5]B!Y91=0,"",[5]B!Y91)</f>
        <v/>
      </c>
      <c r="AF92" s="64">
        <f>IF([5]Miesieczne!B91=0,".",[5]Miesieczne!B91)</f>
        <v>101.4</v>
      </c>
      <c r="AG92" s="64" t="str">
        <f>IF([5]Miesieczne!C91=0,"",[5]Miesieczne!C91)</f>
        <v/>
      </c>
      <c r="AH92" s="66">
        <f>IF([5]Miesieczne!D91=0,".",[5]Miesieczne!D91)</f>
        <v>99.9</v>
      </c>
      <c r="AI92" s="67" t="str">
        <f>IF([5]Miesieczne!E91=0,"",[5]Miesieczne!E91)</f>
        <v/>
      </c>
      <c r="AJ92" s="64">
        <f>IF([5]Miesieczne!F91=0,".",[5]Miesieczne!F91)</f>
        <v>99.5</v>
      </c>
      <c r="AK92" s="64" t="str">
        <f>IF([5]Miesieczne!G91=0,"",[5]Miesieczne!G91)</f>
        <v/>
      </c>
      <c r="AL92" s="24">
        <f>IF([5]Wartosci!AH91=0,".",[5]Wartosci!AH91)</f>
        <v>1192.24</v>
      </c>
      <c r="AM92" s="57" t="str">
        <f>IF([5]Wartosci!AI91=0,"",[5]Wartosci!AI91)</f>
        <v/>
      </c>
      <c r="AN92" s="21">
        <f>IF([5]A!AH91=0,".",[5]A!AH91)</f>
        <v>100.2</v>
      </c>
      <c r="AO92" s="22" t="str">
        <f>IF([5]A!AI91=0,"",[5]A!AI91)</f>
        <v/>
      </c>
      <c r="AP92" s="21">
        <f>IF([5]B!AH91=0,".",[5]B!AH91)</f>
        <v>101.8</v>
      </c>
      <c r="AQ92" s="22" t="str">
        <f>IF([5]B!AI91=0,"",[5]B!AI91)</f>
        <v/>
      </c>
      <c r="AR92" s="21">
        <f>IF([5]Miesieczne!H91=0,".",[5]Miesieczne!H91)</f>
        <v>100.2</v>
      </c>
      <c r="AS92" s="22" t="str">
        <f>IF([5]Miesieczne!I91=0,"",[5]Miesieczne!I91)</f>
        <v/>
      </c>
      <c r="AT92" s="21">
        <f>IF([5]Miesieczne!J91=0,".",[5]Miesieczne!J91)</f>
        <v>98.6</v>
      </c>
      <c r="AU92" s="22" t="str">
        <f>IF([5]Miesieczne!K91=0,"",[5]Miesieczne!K91)</f>
        <v/>
      </c>
      <c r="AV92" s="21">
        <f>IF([5]Miesieczne!L91=0,".",[5]Miesieczne!L91)</f>
        <v>101.1</v>
      </c>
      <c r="AW92" s="22" t="str">
        <f>IF([5]Miesieczne!M91=0,"",[5]Miesieczne!M91)</f>
        <v/>
      </c>
      <c r="AX92" s="21">
        <f>IF([6]Miesieczne!B91=0,".",[6]Miesieczne!B91)</f>
        <v>797.3</v>
      </c>
      <c r="AY92" s="22" t="str">
        <f>IF([6]Miesieczne!C91=0,"",[6]Miesieczne!C91)</f>
        <v/>
      </c>
      <c r="AZ92" s="21">
        <f>IF([6]Miesieczne!D91=0,".",[6]Miesieczne!D91)</f>
        <v>1238.9000000000001</v>
      </c>
      <c r="BA92" s="22" t="str">
        <f>IF([6]Miesieczne!E91=0,"",[6]Miesieczne!E91)</f>
        <v/>
      </c>
      <c r="BB92" s="21">
        <f>IF([6]Miesieczne!F91=0,".",[6]Miesieczne!F91)</f>
        <v>1249.2</v>
      </c>
      <c r="BC92" s="22" t="str">
        <f>IF([6]Miesieczne!G91=0,"",[6]Miesieczne!G91)</f>
        <v/>
      </c>
      <c r="BD92" s="21">
        <f>IF([7]Miesieczne!B91=0,".",[7]Miesieczne!B91)</f>
        <v>1137.4000000000001</v>
      </c>
      <c r="BE92" s="22" t="str">
        <f>IF([7]Miesieczne!C91=0,"",[7]Miesieczne!C91)</f>
        <v/>
      </c>
      <c r="BF92" s="21">
        <f>IF([7]Miesieczne!D91=0,".",[7]Miesieczne!D91)</f>
        <v>237.2</v>
      </c>
      <c r="BG92" s="22" t="str">
        <f>IF([7]Miesieczne!E91=0,"",[7]Miesieczne!E91)</f>
        <v/>
      </c>
      <c r="BH92" s="24">
        <f>IF([7]Miesieczne!F91=0,".",[7]Miesieczne!F91)</f>
        <v>1.5</v>
      </c>
      <c r="BI92" s="57" t="str">
        <f>IF([7]Miesieczne!G91=0,"",[7]Miesieczne!G91)</f>
        <v/>
      </c>
      <c r="BJ92" s="24">
        <f>IF([7]Miesieczne!H91=0,".",[7]Miesieczne!H91)</f>
        <v>2.5</v>
      </c>
      <c r="BK92" s="57" t="str">
        <f>IF([7]Miesieczne!I91=0,"",[7]Miesieczne!I91)</f>
        <v/>
      </c>
      <c r="BL92" s="24">
        <f>IF([7]Miesieczne!J91=0,".",[7]Miesieczne!J91)</f>
        <v>0.5</v>
      </c>
      <c r="BM92" s="57" t="str">
        <f>IF([7]Miesieczne!K91=0,"",[7]Miesieczne!K91)</f>
        <v/>
      </c>
      <c r="BN92" s="24">
        <f>IF([7]Miesieczne!L91=0,".",[7]Miesieczne!L91)</f>
        <v>1.75</v>
      </c>
      <c r="BO92" s="57" t="str">
        <f>IF([7]Miesieczne!M91=0,"",[7]Miesieczne!M91)</f>
        <v/>
      </c>
      <c r="BP92" s="21">
        <f>IF([7]Miesieczne!N91=0,".",[7]Miesieczne!N91)</f>
        <v>0.5</v>
      </c>
      <c r="BQ92" s="22" t="str">
        <f>IF([7]Miesieczne!O91=0,"",[7]Miesieczne!O91)</f>
        <v/>
      </c>
      <c r="BR92" s="21">
        <f>IF([7]Miesieczne!P91=0,".",[7]Miesieczne!P91)</f>
        <v>1.6</v>
      </c>
      <c r="BS92" s="22" t="str">
        <f>IF([7]Miesieczne!Q91=0,"",[7]Miesieczne!Q91)</f>
        <v/>
      </c>
      <c r="BT92" s="21">
        <f>IF([7]Miesieczne!R91=0,".",[7]Miesieczne!R91)</f>
        <v>0.6</v>
      </c>
      <c r="BU92" s="22" t="str">
        <f>IF([7]Miesieczne!S91=0,"",[7]Miesieczne!S91)</f>
        <v/>
      </c>
      <c r="BV92" s="21">
        <f>IF([7]Miesieczne!T91=0,".",[7]Miesieczne!T91)</f>
        <v>1.5</v>
      </c>
      <c r="BW92" s="22" t="str">
        <f>IF([7]Miesieczne!U91=0,"",[7]Miesieczne!U91)</f>
        <v/>
      </c>
      <c r="BX92" s="21">
        <f>IF([8]Wartosci!B91=0,".",[8]Wartosci!B91)</f>
        <v>8.3000000000000007</v>
      </c>
      <c r="BY92" s="22" t="str">
        <f>IF([8]Wartosci!C91=0,"",[8]Wartosci!C91)</f>
        <v/>
      </c>
      <c r="BZ92" s="21">
        <f>IF([9]A!B91=0,".",[9]A!B91)</f>
        <v>98.2</v>
      </c>
      <c r="CA92" s="22" t="str">
        <f>IF([9]A!C91=0,"",[9]A!C91)</f>
        <v/>
      </c>
      <c r="CB92" s="21">
        <f>IF([9]B!B91=0,".",[9]B!B91)</f>
        <v>102.8</v>
      </c>
      <c r="CC92" s="22" t="str">
        <f>IF([9]B!C91=0,"",[9]B!C91)</f>
        <v/>
      </c>
      <c r="CD92" s="21">
        <f>IF([9]A!D91=0,".",[9]A!D91)</f>
        <v>98.5</v>
      </c>
      <c r="CE92" s="22" t="str">
        <f>IF([9]A!E91=0,"",[9]A!E91)</f>
        <v/>
      </c>
      <c r="CF92" s="21">
        <f>IF([9]B!D91=0,".",[9]B!D91)</f>
        <v>102.7</v>
      </c>
      <c r="CG92" s="22" t="str">
        <f>IF([9]B!E91=0,"",[9]B!E91)</f>
        <v/>
      </c>
      <c r="CH92" s="21">
        <f>IF([9]A!N91=0,".",[9]A!N91)</f>
        <v>103.4</v>
      </c>
      <c r="CI92" s="22" t="str">
        <f>IF([9]A!O91=0,"",[9]A!O91)</f>
        <v/>
      </c>
      <c r="CJ92" s="21">
        <f>IF([9]B!N91=0,".",[9]B!N91)</f>
        <v>101.3</v>
      </c>
      <c r="CK92" s="22" t="str">
        <f>IF([9]B!O91=0,"",[9]B!O91)</f>
        <v/>
      </c>
      <c r="CL92" s="21">
        <f>IF([9]A!P91=0,".",[9]A!P91)</f>
        <v>123.8</v>
      </c>
      <c r="CM92" s="22" t="str">
        <f>IF([9]A!Q91=0,"",[9]A!Q91)</f>
        <v/>
      </c>
      <c r="CN92" s="21">
        <f>IF([9]B!P91=0,".",[9]B!P91)</f>
        <v>97.6</v>
      </c>
      <c r="CO92" s="22" t="str">
        <f>IF([9]B!Q91=0,"",[9]B!Q91)</f>
        <v/>
      </c>
      <c r="CP92" s="21">
        <f>IF([10]A!B91=0,".",[10]A!B91)</f>
        <v>104</v>
      </c>
      <c r="CQ92" s="22" t="str">
        <f>IF([10]A!C91=0,"",[10]A!C91)</f>
        <v/>
      </c>
      <c r="CR92" s="21">
        <f>IF([10]B!B91=0,".",[10]B!B91)</f>
        <v>100.3</v>
      </c>
      <c r="CS92" s="22" t="str">
        <f>IF([10]B!C91=0,"",[10]B!C91)</f>
        <v/>
      </c>
      <c r="CT92" s="21">
        <f>IF([10]C_miesieczne!B91=0,".",[10]C_miesieczne!B91)</f>
        <v>100.3</v>
      </c>
      <c r="CU92" s="22" t="str">
        <f>IF([10]C_miesieczne!C91=0,"",[10]C_miesieczne!C91)</f>
        <v/>
      </c>
      <c r="CV92" s="21">
        <f>IF([10]A!D91=0,".",[10]A!D91)</f>
        <v>128.9</v>
      </c>
      <c r="CW92" s="22" t="str">
        <f>IF([10]A!E91=0,"",[10]A!E91)</f>
        <v/>
      </c>
      <c r="CX92" s="21">
        <f>IF([10]B!D91=0,".",[10]B!D91)</f>
        <v>99.6</v>
      </c>
      <c r="CY92" s="22" t="str">
        <f>IF([10]B!E91=0,"",[10]B!E91)</f>
        <v/>
      </c>
      <c r="CZ92" s="21">
        <f>IF([10]C_miesieczne!D91=0,".",[10]C_miesieczne!D91)</f>
        <v>99.6</v>
      </c>
      <c r="DA92" s="22" t="str">
        <f>IF([10]C_miesieczne!E91=0,"",[10]C_miesieczne!E91)</f>
        <v/>
      </c>
      <c r="DB92" s="21">
        <f>IF([10]A!H91=0,".",[10]A!H91)</f>
        <v>103.3</v>
      </c>
      <c r="DC92" s="22" t="str">
        <f>IF([10]A!I91=0,"",[10]A!I91)</f>
        <v/>
      </c>
      <c r="DD92" s="21">
        <f>IF([10]B!H91=0,".",[10]B!H91)</f>
        <v>100.3</v>
      </c>
      <c r="DE92" s="22" t="str">
        <f>IF([10]B!I91=0,"",[10]B!I91)</f>
        <v/>
      </c>
      <c r="DF92" s="21">
        <f>IF([10]C_miesieczne!F91=0,".",[10]C_miesieczne!F91)</f>
        <v>100.3</v>
      </c>
      <c r="DG92" s="22" t="str">
        <f>IF([10]C_miesieczne!G91=0,"",[10]C_miesieczne!G91)</f>
        <v/>
      </c>
      <c r="DH92" s="21">
        <f>IF([10]A!BB91=0,".",[10]A!BB91)</f>
        <v>99.3</v>
      </c>
      <c r="DI92" s="22" t="str">
        <f>IF([10]A!BC91=0,"",[10]A!BC91)</f>
        <v/>
      </c>
      <c r="DJ92" s="21">
        <f>IF([10]B!BB91=0,".",[10]B!BB91)</f>
        <v>100</v>
      </c>
      <c r="DK92" s="22" t="str">
        <f>IF([10]B!BC91=0,"",[10]B!BC91)</f>
        <v/>
      </c>
      <c r="DL92" s="21">
        <f>IF([10]C_miesieczne!H91=0,".",[10]C_miesieczne!H91)</f>
        <v>100</v>
      </c>
      <c r="DM92" s="22" t="str">
        <f>IF([10]C_miesieczne!I91=0,"",[10]C_miesieczne!I91)</f>
        <v/>
      </c>
      <c r="DN92" s="21">
        <f>IF([10]A!BD91=0,".",[10]A!BD91)</f>
        <v>103.3</v>
      </c>
      <c r="DO92" s="22" t="str">
        <f>IF([10]A!BE91=0,"",[10]A!BE91)</f>
        <v/>
      </c>
      <c r="DP92" s="21">
        <f>IF([10]B!BD91=0,".",[10]B!BD91)</f>
        <v>100.5</v>
      </c>
      <c r="DQ92" s="22" t="str">
        <f>IF([10]B!BE91=0,"",[10]B!BE91)</f>
        <v/>
      </c>
      <c r="DR92" s="21">
        <f>IF([10]C_miesieczne!J91=0,".",[10]C_miesieczne!J91)</f>
        <v>100.5</v>
      </c>
      <c r="DS92" s="22" t="str">
        <f>IF([10]C_miesieczne!K91=0,"",[10]C_miesieczne!K91)</f>
        <v/>
      </c>
      <c r="DT92" s="21">
        <f>IF([11]A_Prod_bud_mont!B91=0,".",[11]A_Prod_bud_mont!B91)</f>
        <v>100.3</v>
      </c>
      <c r="DU92" s="22" t="str">
        <f>IF([11]A_Prod_bud_mont!C91=0,"",[11]A_Prod_bud_mont!C91)</f>
        <v/>
      </c>
      <c r="DV92" s="21">
        <f>IF([11]B_Prod_bud_mont!B91=0,".",[11]B_Prod_bud_mont!B91)</f>
        <v>100</v>
      </c>
      <c r="DW92" s="22" t="str">
        <f>IF([11]B_Prod_bud_mont!C91=0,"",[11]B_Prod_bud_mont!C91)</f>
        <v/>
      </c>
      <c r="DX92" s="21">
        <f>IF([11]Miesieczne!B91=0,".",[11]Miesieczne!B91)</f>
        <v>100</v>
      </c>
      <c r="DY92" s="22" t="str">
        <f>IF([11]Miesieczne!C91=0,"",[11]Miesieczne!C91)</f>
        <v/>
      </c>
      <c r="DZ92" s="21">
        <f>IF([12]A!B91=0,".",[12]A!B91)</f>
        <v>101.7</v>
      </c>
      <c r="EA92" s="22" t="str">
        <f>IF([12]A!C91=0,"",[12]A!C91)</f>
        <v/>
      </c>
      <c r="EB92" s="21">
        <f>IF([12]B!B91=0,".",[12]B!B91)</f>
        <v>100.4</v>
      </c>
      <c r="EC92" s="22" t="str">
        <f>IF([12]B!C91=0,"",[12]B!C91)</f>
        <v/>
      </c>
      <c r="ED92" s="21">
        <f>IF([12]C!B91=0,".",[12]C!B91)</f>
        <v>100.4</v>
      </c>
      <c r="EE92" s="22" t="str">
        <f>IF([12]C!C91=0,"",[12]C!C91)</f>
        <v/>
      </c>
      <c r="EF92" s="21">
        <f>IF([13]Miesieczne!B91=0,".",[13]Miesieczne!B91)</f>
        <v>102.6</v>
      </c>
      <c r="EG92" s="6" t="str">
        <f>IF([13]Miesieczne!C91=0,"",[13]Miesieczne!C91)</f>
        <v/>
      </c>
      <c r="EH92" s="21">
        <f>IF([13]Miesieczne!D91=0,".",[13]Miesieczne!D91)</f>
        <v>96.7</v>
      </c>
      <c r="EI92" s="22" t="str">
        <f>IF([13]Miesieczne!E91=0,"",[13]Miesieczne!E91)</f>
        <v/>
      </c>
      <c r="EJ92" s="6">
        <f>IF([13]Miesieczne!F91=0,".",[13]Miesieczne!F91)</f>
        <v>104.6</v>
      </c>
      <c r="EK92" s="6" t="str">
        <f>IF([13]Miesieczne!G91=0,"",[13]Miesieczne!G91)</f>
        <v/>
      </c>
      <c r="EL92" s="21">
        <f>IF([13]Miesieczne!H91=0,".",[13]Miesieczne!H91)</f>
        <v>97.6</v>
      </c>
      <c r="EM92" s="22" t="str">
        <f>IF([13]Miesieczne!I91=0,"",[13]Miesieczne!I91)</f>
        <v/>
      </c>
      <c r="EN92" s="6">
        <f>IF([13]Miesieczne!J91=0,".",[13]Miesieczne!J91)</f>
        <v>98.1</v>
      </c>
      <c r="EO92" s="22" t="str">
        <f>IF([13]Miesieczne!K91=0,"",[13]Miesieczne!K91)</f>
        <v/>
      </c>
      <c r="EP92" s="13">
        <v>437.06</v>
      </c>
      <c r="EQ92" s="57"/>
      <c r="ER92" s="13">
        <v>411.66</v>
      </c>
      <c r="ES92" s="13"/>
      <c r="ET92" s="24">
        <v>407.92</v>
      </c>
      <c r="EU92" s="57"/>
      <c r="EV92" s="6">
        <f>IF([14]Wskazniki!B91=0,".",[14]Wskazniki!B91)</f>
        <v>102.3</v>
      </c>
      <c r="EW92" s="22" t="str">
        <f>IF([14]Wskazniki!C91=0,"",[14]Wskazniki!C91)</f>
        <v/>
      </c>
      <c r="EX92" s="21">
        <f>IF([14]Wskazniki!D91=0,".",[14]Wskazniki!D91)</f>
        <v>79.400000000000006</v>
      </c>
      <c r="EY92" s="22" t="str">
        <f>IF([14]Wskazniki!E91=0,"",[14]Wskazniki!E91)</f>
        <v/>
      </c>
      <c r="EZ92" s="6">
        <f>IF([14]Wskazniki!H91=0,".",[14]Wskazniki!H91)</f>
        <v>101.7</v>
      </c>
      <c r="FA92" s="22" t="str">
        <f>IF([14]Wskazniki!I91=0,"",[14]Wskazniki!I91)</f>
        <v/>
      </c>
      <c r="FB92" s="21">
        <f>IF([14]Wskazniki!BB91=0,".",[14]Wskazniki!BB91)</f>
        <v>119.6</v>
      </c>
      <c r="FC92" s="22" t="str">
        <f>IF([14]Wskazniki!BC91=0,"",[14]Wskazniki!BC91)</f>
        <v/>
      </c>
      <c r="FD92" s="6">
        <f>IF([14]Wskazniki!BD91=0,".",[14]Wskazniki!BD91)</f>
        <v>100.8</v>
      </c>
      <c r="FE92" s="22" t="str">
        <f>IF([14]Wskazniki!BE91=0,"",[14]Wskazniki!BE91)</f>
        <v/>
      </c>
      <c r="FF92" s="21">
        <f>IF([15]Miesieczne!B91=0,".",[15]Miesieczne!B91)</f>
        <v>49.4</v>
      </c>
      <c r="FG92" s="22" t="str">
        <f>IF([15]Miesieczne!C91=0,"",[15]Miesieczne!C91)</f>
        <v/>
      </c>
      <c r="FH92" s="6">
        <f>IF([16]A!B91=0,".",[16]A!B91)</f>
        <v>109.3</v>
      </c>
      <c r="FI92" s="22" t="str">
        <f>IF([16]A!C91=0,"",[16]A!C91)</f>
        <v/>
      </c>
      <c r="FJ92" s="21">
        <f>IF([16]A!D91=0,".",[16]A!D91)</f>
        <v>99.6</v>
      </c>
      <c r="FK92" s="22" t="str">
        <f>IF([16]A!E91=0,"",[16]A!E91)</f>
        <v/>
      </c>
      <c r="FL92" s="6">
        <f>IF([16]A!H91=0,".",[16]A!H91)</f>
        <v>110.5</v>
      </c>
      <c r="FM92" s="22" t="str">
        <f>IF([16]A!I91=0,"",[16]A!I91)</f>
        <v/>
      </c>
      <c r="FN92" s="21">
        <f>IF([16]A!BB91=0,".",[16]A!BB91)</f>
        <v>102.9</v>
      </c>
      <c r="FO92" s="95" t="str">
        <f>IF([16]A!BC91=0,"",[16]A!BC91)</f>
        <v/>
      </c>
      <c r="FP92" s="6">
        <f>IF([16]A!BD91=0,".",[16]A!BD91)</f>
        <v>106.2</v>
      </c>
      <c r="FQ92" s="22" t="str">
        <f>IF([16]A!BE91=0,"",[16]A!BE91)</f>
        <v/>
      </c>
      <c r="FR92" s="21">
        <f>IF([15]A!B91=0,".",[15]A!B91)</f>
        <v>102</v>
      </c>
      <c r="FS92" s="22" t="str">
        <f>IF([15]A!C91=0,"",[15]A!C91)</f>
        <v/>
      </c>
      <c r="FT92" s="6">
        <f>IF([16]B!B91=0,".",[16]B!B91)</f>
        <v>98.5</v>
      </c>
      <c r="FU92" s="22" t="str">
        <f>IF([16]B!C91=0,"",[16]B!C91)</f>
        <v/>
      </c>
      <c r="FV92" s="21">
        <f>IF([16]B!D91=0,".",[16]B!D91)</f>
        <v>76.2</v>
      </c>
      <c r="FW92" s="22" t="str">
        <f>IF([16]B!E91=0,"",[16]B!E91)</f>
        <v/>
      </c>
      <c r="FX92" s="6">
        <f>IF([16]B!H91=0,".",[16]B!H91)</f>
        <v>98.8</v>
      </c>
      <c r="FY92" s="22" t="str">
        <f>IF([16]B!I91=0,"",[16]B!I91)</f>
        <v/>
      </c>
      <c r="FZ92" s="21">
        <f>IF([16]B!BB91=0,".",[16]B!BB91)</f>
        <v>107.4</v>
      </c>
      <c r="GA92" s="22" t="str">
        <f>IF([16]B!BC91=0,"",[16]B!BC91)</f>
        <v/>
      </c>
      <c r="GB92" s="6">
        <f>IF([16]B!BD91=0,".",[16]B!BD91)</f>
        <v>90.3</v>
      </c>
      <c r="GC92" s="22" t="str">
        <f>IF([16]B!BE91=0,"",[16]B!BE91)</f>
        <v/>
      </c>
      <c r="GD92" s="21">
        <f>IF([15]B!B91=0,".",[15]B!B91)</f>
        <v>35.299999999999997</v>
      </c>
      <c r="GE92" s="22" t="str">
        <f>IF([15]B!C91=0,"",[15]B!C91)</f>
        <v/>
      </c>
      <c r="GF92" s="6">
        <f>IF([14]Miesieczne!B91=0,".",[14]Miesieczne!B91)</f>
        <v>106.8</v>
      </c>
      <c r="GG92" s="6" t="str">
        <f>IF([14]Miesieczne!C91=0,"",[14]Miesieczne!C91)</f>
        <v/>
      </c>
      <c r="GH92" s="21">
        <f>IF([14]Miesieczne!D91=0,".",[14]Miesieczne!D91)</f>
        <v>93.5</v>
      </c>
      <c r="GI92" s="22" t="str">
        <f>IF([14]Miesieczne!E91=0,"",[14]Miesieczne!E91)</f>
        <v/>
      </c>
      <c r="GJ92" s="6">
        <f>IF([14]Miesieczne!F91=0,".",[14]Miesieczne!F91)</f>
        <v>108.3</v>
      </c>
      <c r="GK92" s="6" t="str">
        <f>IF([14]Miesieczne!G91=0,"",[14]Miesieczne!G91)</f>
        <v/>
      </c>
      <c r="GL92" s="21">
        <f>IF([14]Miesieczne!H91=0,".",[14]Miesieczne!H91)</f>
        <v>97</v>
      </c>
      <c r="GM92" s="22" t="str">
        <f>IF([14]Miesieczne!I91=0,"",[14]Miesieczne!I91)</f>
        <v/>
      </c>
      <c r="GN92" s="6">
        <f>IF([14]Miesieczne!J91=0,".",[14]Miesieczne!J91)</f>
        <v>106.7</v>
      </c>
      <c r="GO92" s="6" t="str">
        <f>IF([14]Miesieczne!K91=0,"",[14]Miesieczne!K91)</f>
        <v/>
      </c>
      <c r="GP92" s="21">
        <f>IF([15]Miesieczne!D91=0,".",[15]Miesieczne!D91)</f>
        <v>87.8</v>
      </c>
      <c r="GQ92" s="22" t="str">
        <f>IF([15]Miesieczne!E91=0,"",[15]Miesieczne!E91)</f>
        <v/>
      </c>
      <c r="GR92" s="6">
        <f>IF([16]Miesieczne!B91=0,".",[16]Miesieczne!B91)</f>
        <v>104.5</v>
      </c>
      <c r="GS92" s="6" t="str">
        <f>IF([16]Miesieczne!C91=0,"",[16]Miesieczne!C91)</f>
        <v/>
      </c>
      <c r="GT92" s="21">
        <f>IF([16]Miesieczne!D91=0,".",[16]Miesieczne!D91)</f>
        <v>95.3</v>
      </c>
      <c r="GU92" s="22" t="str">
        <f>IF([16]Miesieczne!E91=0,"",[16]Miesieczne!E91)</f>
        <v/>
      </c>
      <c r="GV92" s="6">
        <f>IF([16]Miesieczne!F91=0,".",[16]Miesieczne!F91)</f>
        <v>105</v>
      </c>
      <c r="GW92" s="6" t="str">
        <f>IF([16]Miesieczne!G91=0,"",[16]Miesieczne!G91)</f>
        <v/>
      </c>
      <c r="GX92" s="21">
        <f>IF([16]Miesieczne!H91=0,".",[16]Miesieczne!H91)</f>
        <v>101.7</v>
      </c>
      <c r="GY92" s="22" t="str">
        <f>IF([16]Miesieczne!I91=0,"",[16]Miesieczne!I91)</f>
        <v/>
      </c>
      <c r="GZ92" s="6">
        <f>IF([16]Miesieczne!J91=0,".",[16]Miesieczne!J91)</f>
        <v>103.5</v>
      </c>
      <c r="HA92" s="6" t="str">
        <f>IF([16]Miesieczne!K91=0,"",[16]Miesieczne!K91)</f>
        <v/>
      </c>
      <c r="HB92" s="21">
        <f>IF([15]Miesieczne!F91=0,".",[15]Miesieczne!F91)</f>
        <v>96.6</v>
      </c>
      <c r="HC92" s="22" t="str">
        <f>IF([15]Miesieczne!G91=0,"",[15]Miesieczne!G91)</f>
        <v/>
      </c>
      <c r="HD92" s="6">
        <f>IF([16]Miesieczne!L91=0,".",[16]Miesieczne!L91)</f>
        <v>99.7</v>
      </c>
      <c r="HE92" s="22" t="str">
        <f>IF([16]Miesieczne!M91=0,"",[16]Miesieczne!M91)</f>
        <v/>
      </c>
      <c r="HF92" s="6">
        <f>IF([16]Miesieczne!N91=0,".",[16]Miesieczne!N91)</f>
        <v>97.1</v>
      </c>
      <c r="HG92" s="6" t="str">
        <f>IF([16]Miesieczne!O91=0,"",[16]Miesieczne!O91)</f>
        <v/>
      </c>
      <c r="HH92" s="21">
        <f>IF([16]Miesieczne!P91=0,".",[16]Miesieczne!P91)</f>
        <v>99.3</v>
      </c>
      <c r="HI92" s="22" t="str">
        <f>IF([16]Miesieczne!Q91=0,"",[16]Miesieczne!Q91)</f>
        <v/>
      </c>
      <c r="HJ92" s="6">
        <f>IF([16]Miesieczne!R91=0,".",[16]Miesieczne!R91)</f>
        <v>105.1</v>
      </c>
      <c r="HK92" s="22" t="str">
        <f>IF([16]Miesieczne!S91=0,"",[16]Miesieczne!S91)</f>
        <v/>
      </c>
      <c r="HL92" s="6">
        <f>IF([16]Miesieczne!T91=0,".",[16]Miesieczne!T91)</f>
        <v>99.8</v>
      </c>
      <c r="HM92" s="22" t="str">
        <f>IF([16]Miesieczne!U91=0,"",[16]Miesieczne!U91)</f>
        <v/>
      </c>
      <c r="HN92" s="6">
        <f>IF([15]Miesieczne!H91=0,".",[15]Miesieczne!H91)</f>
        <v>96.9</v>
      </c>
      <c r="HO92" s="6" t="str">
        <f>IF([15]Miesieczne!I91=0,"",[15]Miesieczne!I91)</f>
        <v/>
      </c>
      <c r="HP92" s="21">
        <f>IF([16]Miesieczne!V91=0,".",[16]Miesieczne!V91)</f>
        <v>132.1</v>
      </c>
      <c r="HQ92" s="22" t="str">
        <f>IF([16]Miesieczne!W91=0,"",[16]Miesieczne!W91)</f>
        <v/>
      </c>
      <c r="HR92" s="6">
        <f>IF([16]Miesieczne!X91=0,".",[16]Miesieczne!X91)</f>
        <v>111.9</v>
      </c>
      <c r="HS92" s="6" t="str">
        <f>IF([16]Miesieczne!Y91=0,"",[16]Miesieczne!Y91)</f>
        <v/>
      </c>
      <c r="HT92" s="21">
        <f>IF([16]Miesieczne!Z91=0,".",[16]Miesieczne!Z91)</f>
        <v>89</v>
      </c>
      <c r="HU92" s="22" t="str">
        <f>IF([16]Miesieczne!AA91=0,"",[16]Miesieczne!AA91)</f>
        <v/>
      </c>
      <c r="HV92" s="6">
        <f>IF([16]Miesieczne!AB91=0,".",[16]Miesieczne!AB91)</f>
        <v>137.6</v>
      </c>
      <c r="HW92" s="6" t="str">
        <f>IF([16]Miesieczne!AC91=0,"",[16]Miesieczne!AC91)</f>
        <v/>
      </c>
      <c r="HX92" s="21">
        <f>IF([16]Miesieczne!AD91=0,".",[16]Miesieczne!AD91)</f>
        <v>107.7</v>
      </c>
      <c r="HY92" s="22" t="str">
        <f>IF([16]Miesieczne!AE91=0,"",[16]Miesieczne!AE91)</f>
        <v/>
      </c>
      <c r="HZ92" s="6">
        <f>IF([16]Miesieczne!AF91=0,".",[16]Miesieczne!AF91)</f>
        <v>108.8</v>
      </c>
      <c r="IA92" s="6" t="str">
        <f>IF([16]Miesieczne!AG91=0,"",[16]Miesieczne!AG91)</f>
        <v/>
      </c>
      <c r="IB92" s="19">
        <f>IF([17]Miesieczne!B91=0,".",[17]Miesieczne!B91)</f>
        <v>5648</v>
      </c>
      <c r="IC92" s="58" t="str">
        <f>IF([17]Miesieczne!C91=0,"",[17]Miesieczne!C91)</f>
        <v/>
      </c>
      <c r="ID92" s="3">
        <f>IF([17]Miesieczne!D91=0,".",[17]Miesieczne!D91)</f>
        <v>828</v>
      </c>
      <c r="IE92" s="3" t="str">
        <f>IF([17]Miesieczne!E91=0,"",[17]Miesieczne!E91)</f>
        <v/>
      </c>
      <c r="IF92" s="19">
        <f>IF([18]Miesieczne!B91=0,".",[18]Miesieczne!B91)</f>
        <v>16401</v>
      </c>
      <c r="IG92" s="58" t="str">
        <f>IF([18]Miesieczne!C91=0,"",[18]Miesieczne!C91)</f>
        <v/>
      </c>
      <c r="IH92" s="3">
        <v>2094</v>
      </c>
      <c r="II92" s="3"/>
      <c r="IJ92" s="19">
        <f>IF([19]Wartosci_miesieczne!B91=0,".",[19]Wartosci_miesieczne!B91)</f>
        <v>15330</v>
      </c>
      <c r="IK92" s="22" t="str">
        <f>IF([19]Wartosci_miesieczne!C91=0,"",[19]Wartosci_miesieczne!C91)</f>
        <v/>
      </c>
      <c r="IL92" s="6">
        <f>IF(ROUND([20]Wartosci!B91/1000,1)=0,".",ROUND([20]Wartosci!B91/1000,1))</f>
        <v>40.299999999999997</v>
      </c>
      <c r="IM92" s="22" t="str">
        <f>IF([20]Wartosci!C91=0,"",[20]Wartosci!C91)</f>
        <v/>
      </c>
      <c r="IN92" s="21">
        <f>IF([21]Miesieczne!B91=0,".",[21]Miesieczne!B91)</f>
        <v>98.2</v>
      </c>
      <c r="IO92" s="22" t="str">
        <f>IF([21]Miesieczne!C91=0,"",[21]Miesieczne!C91)</f>
        <v/>
      </c>
      <c r="IP92" s="6">
        <f>IF([21]Miesieczne!D91=0,".",[21]Miesieczne!D91)</f>
        <v>107.8</v>
      </c>
      <c r="IQ92" s="6" t="str">
        <f>IF([21]Miesieczne!E91=0,"",[21]Miesieczne!E91)</f>
        <v/>
      </c>
      <c r="IR92" s="21">
        <f>IF([21]Miesieczne!F91=0,".",[21]Miesieczne!F91)</f>
        <v>110.6</v>
      </c>
      <c r="IS92" s="22" t="str">
        <f>IF([21]Miesieczne!G91=0,"",[21]Miesieczne!G91)</f>
        <v/>
      </c>
      <c r="IT92" s="6">
        <f>IF([21]Miesieczne!H91=0,".",[21]Miesieczne!H91)</f>
        <v>99.3</v>
      </c>
      <c r="IU92" s="6" t="str">
        <f>IF([21]Miesieczne!I91=0,"",[21]Miesieczne!I91)</f>
        <v/>
      </c>
      <c r="IV92" s="21">
        <f>IF([21]Ceny_stale_A!B91=0,".",[21]Ceny_stale_A!B91)</f>
        <v>109.5</v>
      </c>
      <c r="IW92" s="95" t="str">
        <f>IF([21]Ceny_stale_A!C91=0,"",[21]Ceny_stale_A!C91)</f>
        <v/>
      </c>
      <c r="IX92" s="6">
        <f>IF([21]Ceny_stale_B!B31=0,".",[21]Ceny_stale_B!B31)</f>
        <v>77.7</v>
      </c>
      <c r="IY92" s="6" t="str">
        <f>IF([21]Ceny_stale_B!C31=0,"",[21]Ceny_stale_B!C31)</f>
        <v/>
      </c>
      <c r="IZ92" s="21">
        <f>IF([21]Miesieczne!J91=0,".",[21]Miesieczne!J91)</f>
        <v>110.8</v>
      </c>
      <c r="JA92" s="22" t="str">
        <f>IF([21]Miesieczne!K91=0,"",[21]Miesieczne!K91)</f>
        <v/>
      </c>
      <c r="JB92" s="6">
        <f>IF([21]Miesieczne!L91=0,".",[21]Miesieczne!L91)</f>
        <v>102.5</v>
      </c>
      <c r="JC92" s="6" t="str">
        <f>IF([21]Miesieczne!M91=0,"",[21]Miesieczne!M91)</f>
        <v/>
      </c>
      <c r="JD92" s="21">
        <f>IF([22]Miesieczne!D91=0,".",[22]Miesieczne!D91)</f>
        <v>69974.7</v>
      </c>
      <c r="JE92" s="22" t="str">
        <f>IF([22]Miesieczne!E91=0,"",[22]Miesieczne!E91)</f>
        <v/>
      </c>
      <c r="JF92" s="6">
        <f>IF([22]Miesieczne!F91=0,".",[22]Miesieczne!F91)</f>
        <v>68046.899999999994</v>
      </c>
      <c r="JG92" s="6" t="str">
        <f>IF([22]Miesieczne!G91=0,"",[22]Miesieczne!G91)</f>
        <v/>
      </c>
      <c r="JH92" s="21">
        <f>IF([22]Miesieczne!H91=0,".",[22]Miesieczne!H91)</f>
        <v>1927.8</v>
      </c>
      <c r="JI92" s="22" t="str">
        <f>IF([22]Miesieczne!I91=0,"",[22]Miesieczne!I91)</f>
        <v/>
      </c>
      <c r="JJ92" s="6">
        <f>IF([22]Miesieczne!J91=0,".",[22]Miesieczne!J91)</f>
        <v>113</v>
      </c>
      <c r="JK92" s="6" t="str">
        <f>IF([22]Miesieczne!K91=0,"",[22]Miesieczne!K91)</f>
        <v/>
      </c>
      <c r="JL92" s="21">
        <f>IF([22]Miesieczne!L91=0,".",[22]Miesieczne!L91)</f>
        <v>107.1</v>
      </c>
      <c r="JM92" s="22" t="str">
        <f>IF([22]Miesieczne!M91=0,"",[22]Miesieczne!M91)</f>
        <v/>
      </c>
      <c r="JN92" s="6">
        <f>IF([22]Miesieczne!N91=0,".",[22]Miesieczne!N91)</f>
        <v>111.6</v>
      </c>
      <c r="JO92" s="6" t="str">
        <f>IF([22]Miesieczne!O91=0,"",[22]Miesieczne!O91)</f>
        <v/>
      </c>
      <c r="JP92" s="21">
        <f>IF([22]Miesieczne!P91=0,".",[22]Miesieczne!P91)</f>
        <v>103.8</v>
      </c>
      <c r="JQ92" s="6" t="str">
        <f>IF([22]Miesieczne!Q91=0,"",[22]Miesieczne!Q91)</f>
        <v/>
      </c>
      <c r="JR92" s="6"/>
      <c r="JS92" s="25"/>
      <c r="JT92" s="25"/>
    </row>
    <row r="93" spans="1:280" s="4" customFormat="1" ht="15" customHeight="1" x14ac:dyDescent="0.2">
      <c r="A93" s="110" t="s">
        <v>314</v>
      </c>
      <c r="B93" s="19">
        <f>IF([1]Wartosci!B92=0,".",[1]Wartosci!B92)</f>
        <v>38417</v>
      </c>
      <c r="C93" s="58" t="str">
        <f>IF([1]Wartosci!C92=0,"",[1]Wartosci!C92)</f>
        <v/>
      </c>
      <c r="D93" s="19">
        <f>IF([2]Wartosci!B92=0,".",[2]Wartosci!B92)</f>
        <v>5976</v>
      </c>
      <c r="E93" s="58" t="str">
        <f>IF([2]Wartosci!C92=0,"",[2]Wartosci!C92)</f>
        <v/>
      </c>
      <c r="F93" s="63">
        <f>IF([2]Miesieczne_I!B92=0,".",[2]Miesieczne_I!B92)</f>
        <v>106.7</v>
      </c>
      <c r="G93" s="63" t="str">
        <f>IF([2]Miesieczne_I!C92=0,"",[2]Miesieczne_I!C92)</f>
        <v/>
      </c>
      <c r="H93" s="21">
        <f>IF([2]A!B92=0,".",[2]A!B92)</f>
        <v>104.6</v>
      </c>
      <c r="I93" s="22" t="str">
        <f>IF([2]A!C92=0,"",[2]A!C92)</f>
        <v/>
      </c>
      <c r="J93" s="21">
        <f>IF([2]B!B92=0,".",[2]B!B92)</f>
        <v>100.3</v>
      </c>
      <c r="K93" s="22" t="str">
        <f>IF([2]B!C92=0,"",[2]B!C92)</f>
        <v/>
      </c>
      <c r="L93" s="21">
        <f>IF([3]Wartosci!T92=0,".",[3]Wartosci!T92)</f>
        <v>8.4</v>
      </c>
      <c r="M93" s="22" t="str">
        <f>IF([3]Wartosci!U92=0,"",[3]Wartosci!U92)</f>
        <v/>
      </c>
      <c r="N93" s="24">
        <f>IF([4]Wartosci!B92=0,".",[4]Wartosci!B92)</f>
        <v>4304.95</v>
      </c>
      <c r="O93" s="57" t="str">
        <f>IF([4]Wartosci!C92=0,"",[4]Wartosci!C92)</f>
        <v/>
      </c>
      <c r="P93" s="21">
        <f>IF([4]A!B92=0,".",[4]A!B92)</f>
        <v>104</v>
      </c>
      <c r="Q93" s="22" t="str">
        <f>IF([4]A!C92=0,"",[4]A!C92)</f>
        <v/>
      </c>
      <c r="R93" s="21">
        <f>IF([4]B!B92=0,".",[4]B!B92)</f>
        <v>100.6</v>
      </c>
      <c r="S93" s="22" t="str">
        <f>IF([4]B!C92=0,"",[4]B!C92)</f>
        <v/>
      </c>
      <c r="T93" s="63">
        <f>IF([4]Miesieczne!B92=0,".",[4]Miesieczne!B92)</f>
        <v>103.3</v>
      </c>
      <c r="U93" s="63" t="str">
        <f>IF([4]Miesieczne!C92=0,"",[4]Miesieczne!C92)</f>
        <v/>
      </c>
      <c r="V93" s="66">
        <f>IF([4]Miesieczne!D92=0,".",[4]Miesieczne!D92)</f>
        <v>101.8</v>
      </c>
      <c r="W93" s="67" t="str">
        <f>IF([4]Miesieczne!E92=0,"",[4]Miesieczne!E92)</f>
        <v/>
      </c>
      <c r="X93" s="63">
        <f>IF([4]Miesieczne!F92=0,".",[4]Miesieczne!F92)</f>
        <v>100.3</v>
      </c>
      <c r="Y93" s="63" t="str">
        <f>IF([4]Miesieczne!G92=0,"",[4]Miesieczne!G92)</f>
        <v/>
      </c>
      <c r="Z93" s="24">
        <f>IF([5]Wartosci!X92=0,".",[5]Wartosci!X92)</f>
        <v>2099.4</v>
      </c>
      <c r="AA93" s="57" t="str">
        <f>IF([5]Wartosci!Y92=0,"",[5]Wartosci!Y92)</f>
        <v/>
      </c>
      <c r="AB93" s="21">
        <f>IF([5]A!X92=0,".",[5]A!X92)</f>
        <v>101.4</v>
      </c>
      <c r="AC93" s="22" t="str">
        <f>IF([5]A!Y92=0,"",[5]A!Y92)</f>
        <v/>
      </c>
      <c r="AD93" s="21">
        <f>IF([5]B!X92=0,".",[5]B!X92)</f>
        <v>99.9</v>
      </c>
      <c r="AE93" s="22" t="str">
        <f>IF([5]B!Y92=0,"",[5]B!Y92)</f>
        <v/>
      </c>
      <c r="AF93" s="64">
        <f>IF([5]Miesieczne!B92=0,".",[5]Miesieczne!B92)</f>
        <v>100.9</v>
      </c>
      <c r="AG93" s="64" t="str">
        <f>IF([5]Miesieczne!C92=0,"",[5]Miesieczne!C92)</f>
        <v/>
      </c>
      <c r="AH93" s="66">
        <f>IF([5]Miesieczne!D92=0,".",[5]Miesieczne!D92)</f>
        <v>99.3</v>
      </c>
      <c r="AI93" s="67" t="str">
        <f>IF([5]Miesieczne!E92=0,"",[5]Miesieczne!E92)</f>
        <v/>
      </c>
      <c r="AJ93" s="64">
        <f>IF([5]Miesieczne!F92=0,".",[5]Miesieczne!F92)</f>
        <v>99.5</v>
      </c>
      <c r="AK93" s="64" t="str">
        <f>IF([5]Miesieczne!G92=0,"",[5]Miesieczne!G92)</f>
        <v/>
      </c>
      <c r="AL93" s="24">
        <f>IF([5]Wartosci!AH92=0,".",[5]Wartosci!AH92)</f>
        <v>1173.07</v>
      </c>
      <c r="AM93" s="57" t="str">
        <f>IF([5]Wartosci!AI92=0,"",[5]Wartosci!AI92)</f>
        <v/>
      </c>
      <c r="AN93" s="21">
        <f>IF([5]A!AH92=0,".",[5]A!AH92)</f>
        <v>100.1</v>
      </c>
      <c r="AO93" s="22" t="str">
        <f>IF([5]A!AI92=0,"",[5]A!AI92)</f>
        <v/>
      </c>
      <c r="AP93" s="21">
        <f>IF([5]B!AH92=0,".",[5]B!AH92)</f>
        <v>98.4</v>
      </c>
      <c r="AQ93" s="22" t="str">
        <f>IF([5]B!AI92=0,"",[5]B!AI92)</f>
        <v/>
      </c>
      <c r="AR93" s="21">
        <f>IF([5]Miesieczne!H92=0,".",[5]Miesieczne!H92)</f>
        <v>98.2</v>
      </c>
      <c r="AS93" s="22" t="str">
        <f>IF([5]Miesieczne!I92=0,"",[5]Miesieczne!I92)</f>
        <v/>
      </c>
      <c r="AT93" s="21">
        <f>IF([5]Miesieczne!J92=0,".",[5]Miesieczne!J92)</f>
        <v>98</v>
      </c>
      <c r="AU93" s="22" t="str">
        <f>IF([5]Miesieczne!K92=0,"",[5]Miesieczne!K92)</f>
        <v/>
      </c>
      <c r="AV93" s="21">
        <f>IF([5]Miesieczne!L92=0,".",[5]Miesieczne!L92)</f>
        <v>98</v>
      </c>
      <c r="AW93" s="22" t="str">
        <f>IF([5]Miesieczne!M92=0,"",[5]Miesieczne!M92)</f>
        <v/>
      </c>
      <c r="AX93" s="21">
        <f>IF([6]Miesieczne!B92=0,".",[6]Miesieczne!B92)</f>
        <v>809.6</v>
      </c>
      <c r="AY93" s="22" t="str">
        <f>IF([6]Miesieczne!C92=0,"",[6]Miesieczne!C92)</f>
        <v/>
      </c>
      <c r="AZ93" s="21">
        <f>IF([6]Miesieczne!D92=0,".",[6]Miesieczne!D92)</f>
        <v>1244.7</v>
      </c>
      <c r="BA93" s="22" t="str">
        <f>IF([6]Miesieczne!E92=0,"",[6]Miesieczne!E92)</f>
        <v/>
      </c>
      <c r="BB93" s="21">
        <f>IF([6]Miesieczne!F92=0,".",[6]Miesieczne!F92)</f>
        <v>1253.8</v>
      </c>
      <c r="BC93" s="22" t="str">
        <f>IF([6]Miesieczne!G92=0,"",[6]Miesieczne!G92)</f>
        <v/>
      </c>
      <c r="BD93" s="21">
        <f>IF([7]Miesieczne!B92=0,".",[7]Miesieczne!B92)</f>
        <v>1143.3</v>
      </c>
      <c r="BE93" s="22" t="str">
        <f>IF([7]Miesieczne!C92=0,"",[7]Miesieczne!C92)</f>
        <v/>
      </c>
      <c r="BF93" s="21">
        <f>IF([7]Miesieczne!D92=0,".",[7]Miesieczne!D92)</f>
        <v>240.9</v>
      </c>
      <c r="BG93" s="22" t="str">
        <f>IF([7]Miesieczne!E92=0,"",[7]Miesieczne!E92)</f>
        <v/>
      </c>
      <c r="BH93" s="24">
        <f>IF([7]Miesieczne!F92=0,".",[7]Miesieczne!F92)</f>
        <v>1.5</v>
      </c>
      <c r="BI93" s="57" t="str">
        <f>IF([7]Miesieczne!G92=0,"",[7]Miesieczne!G92)</f>
        <v/>
      </c>
      <c r="BJ93" s="24">
        <f>IF([7]Miesieczne!H92=0,".",[7]Miesieczne!H92)</f>
        <v>2.5</v>
      </c>
      <c r="BK93" s="57" t="str">
        <f>IF([7]Miesieczne!I92=0,"",[7]Miesieczne!I92)</f>
        <v/>
      </c>
      <c r="BL93" s="24">
        <f>IF([7]Miesieczne!J92=0,".",[7]Miesieczne!J92)</f>
        <v>0.5</v>
      </c>
      <c r="BM93" s="57" t="str">
        <f>IF([7]Miesieczne!K92=0,"",[7]Miesieczne!K92)</f>
        <v/>
      </c>
      <c r="BN93" s="24">
        <f>IF([7]Miesieczne!L92=0,".",[7]Miesieczne!L92)</f>
        <v>1.75</v>
      </c>
      <c r="BO93" s="57" t="str">
        <f>IF([7]Miesieczne!M92=0,"",[7]Miesieczne!M92)</f>
        <v/>
      </c>
      <c r="BP93" s="21">
        <f>IF([7]Miesieczne!N92=0,".",[7]Miesieczne!N92)</f>
        <v>0.5</v>
      </c>
      <c r="BQ93" s="22" t="str">
        <f>IF([7]Miesieczne!O92=0,"",[7]Miesieczne!O92)</f>
        <v/>
      </c>
      <c r="BR93" s="21">
        <f>IF([7]Miesieczne!P92=0,".",[7]Miesieczne!P92)</f>
        <v>1.5</v>
      </c>
      <c r="BS93" s="22" t="str">
        <f>IF([7]Miesieczne!Q92=0,"",[7]Miesieczne!Q92)</f>
        <v/>
      </c>
      <c r="BT93" s="21">
        <f>IF([7]Miesieczne!R92=0,".",[7]Miesieczne!R92)</f>
        <v>0.6</v>
      </c>
      <c r="BU93" s="22" t="str">
        <f>IF([7]Miesieczne!S92=0,"",[7]Miesieczne!S92)</f>
        <v/>
      </c>
      <c r="BV93" s="21">
        <f>IF([7]Miesieczne!T92=0,".",[7]Miesieczne!T92)</f>
        <v>1.5</v>
      </c>
      <c r="BW93" s="22" t="str">
        <f>IF([7]Miesieczne!U92=0,"",[7]Miesieczne!U92)</f>
        <v/>
      </c>
      <c r="BX93" s="21">
        <f>IF([8]Wartosci!B92=0,".",[8]Wartosci!B92)</f>
        <v>8</v>
      </c>
      <c r="BY93" s="22" t="str">
        <f>IF([8]Wartosci!C92=0,"",[8]Wartosci!C92)</f>
        <v/>
      </c>
      <c r="BZ93" s="21">
        <f>IF([9]A!B92=0,".",[9]A!B92)</f>
        <v>103.1</v>
      </c>
      <c r="CA93" s="22" t="str">
        <f>IF([9]A!C92=0,"",[9]A!C92)</f>
        <v/>
      </c>
      <c r="CB93" s="21">
        <f>IF([9]B!B92=0,".",[9]B!B92)</f>
        <v>100.8</v>
      </c>
      <c r="CC93" s="22" t="str">
        <f>IF([9]B!C92=0,"",[9]B!C92)</f>
        <v/>
      </c>
      <c r="CD93" s="21">
        <f>IF([9]A!D92=0,".",[9]A!D92)</f>
        <v>100.8</v>
      </c>
      <c r="CE93" s="22" t="str">
        <f>IF([9]A!E92=0,"",[9]A!E92)</f>
        <v/>
      </c>
      <c r="CF93" s="21">
        <f>IF([9]B!D92=0,".",[9]B!D92)</f>
        <v>100.8</v>
      </c>
      <c r="CG93" s="22" t="str">
        <f>IF([9]B!E92=0,"",[9]B!E92)</f>
        <v/>
      </c>
      <c r="CH93" s="21">
        <f>IF([9]A!N92=0,".",[9]A!N92)</f>
        <v>103.9</v>
      </c>
      <c r="CI93" s="22" t="str">
        <f>IF([9]A!O92=0,"",[9]A!O92)</f>
        <v/>
      </c>
      <c r="CJ93" s="21">
        <f>IF([9]B!N92=0,".",[9]B!N92)</f>
        <v>98.2</v>
      </c>
      <c r="CK93" s="22" t="str">
        <f>IF([9]B!O92=0,"",[9]B!O92)</f>
        <v/>
      </c>
      <c r="CL93" s="21">
        <f>IF([9]A!P92=0,".",[9]A!P92)</f>
        <v>117.9</v>
      </c>
      <c r="CM93" s="22" t="str">
        <f>IF([9]A!Q92=0,"",[9]A!Q92)</f>
        <v/>
      </c>
      <c r="CN93" s="21">
        <f>IF([9]B!P92=0,".",[9]B!P92)</f>
        <v>98.5</v>
      </c>
      <c r="CO93" s="22" t="str">
        <f>IF([9]B!Q92=0,"",[9]B!Q92)</f>
        <v/>
      </c>
      <c r="CP93" s="21">
        <f>IF([10]A!B92=0,".",[10]A!B92)</f>
        <v>104.5</v>
      </c>
      <c r="CQ93" s="22" t="str">
        <f>IF([10]A!C92=0,"",[10]A!C92)</f>
        <v/>
      </c>
      <c r="CR93" s="21">
        <f>IF([10]B!B92=0,".",[10]B!B92)</f>
        <v>100.1</v>
      </c>
      <c r="CS93" s="22" t="str">
        <f>IF([10]B!C92=0,"",[10]B!C92)</f>
        <v/>
      </c>
      <c r="CT93" s="21">
        <f>IF([10]C_miesieczne!B92=0,".",[10]C_miesieczne!B92)</f>
        <v>100.4</v>
      </c>
      <c r="CU93" s="22" t="str">
        <f>IF([10]C_miesieczne!C92=0,"",[10]C_miesieczne!C92)</f>
        <v/>
      </c>
      <c r="CV93" s="21">
        <f>IF([10]A!D92=0,".",[10]A!D92)</f>
        <v>130.19999999999999</v>
      </c>
      <c r="CW93" s="22" t="str">
        <f>IF([10]A!E92=0,"",[10]A!E92)</f>
        <v/>
      </c>
      <c r="CX93" s="21">
        <f>IF([10]B!D92=0,".",[10]B!D92)</f>
        <v>101.5</v>
      </c>
      <c r="CY93" s="22" t="str">
        <f>IF([10]B!E92=0,"",[10]B!E92)</f>
        <v/>
      </c>
      <c r="CZ93" s="21">
        <f>IF([10]C_miesieczne!D92=0,".",[10]C_miesieczne!D92)</f>
        <v>101.1</v>
      </c>
      <c r="DA93" s="22" t="str">
        <f>IF([10]C_miesieczne!E92=0,"",[10]C_miesieczne!E92)</f>
        <v/>
      </c>
      <c r="DB93" s="21">
        <f>IF([10]A!H92=0,".",[10]A!H92)</f>
        <v>103.9</v>
      </c>
      <c r="DC93" s="22" t="str">
        <f>IF([10]A!I92=0,"",[10]A!I92)</f>
        <v/>
      </c>
      <c r="DD93" s="21">
        <f>IF([10]B!H92=0,".",[10]B!H92)</f>
        <v>100</v>
      </c>
      <c r="DE93" s="22" t="str">
        <f>IF([10]B!I92=0,"",[10]B!I92)</f>
        <v/>
      </c>
      <c r="DF93" s="21">
        <f>IF([10]C_miesieczne!F92=0,".",[10]C_miesieczne!F92)</f>
        <v>100.3</v>
      </c>
      <c r="DG93" s="22" t="str">
        <f>IF([10]C_miesieczne!G92=0,"",[10]C_miesieczne!G92)</f>
        <v/>
      </c>
      <c r="DH93" s="21">
        <f>IF([10]A!BB92=0,".",[10]A!BB92)</f>
        <v>100</v>
      </c>
      <c r="DI93" s="22" t="str">
        <f>IF([10]A!BC92=0,"",[10]A!BC92)</f>
        <v/>
      </c>
      <c r="DJ93" s="21">
        <f>IF([10]B!BB92=0,".",[10]B!BB92)</f>
        <v>100.5</v>
      </c>
      <c r="DK93" s="22" t="str">
        <f>IF([10]B!BC92=0,"",[10]B!BC92)</f>
        <v/>
      </c>
      <c r="DL93" s="21">
        <f>IF([10]C_miesieczne!H92=0,".",[10]C_miesieczne!H92)</f>
        <v>100.5</v>
      </c>
      <c r="DM93" s="22" t="str">
        <f>IF([10]C_miesieczne!I92=0,"",[10]C_miesieczne!I92)</f>
        <v/>
      </c>
      <c r="DN93" s="21">
        <f>IF([10]A!BD92=0,".",[10]A!BD92)</f>
        <v>103.3</v>
      </c>
      <c r="DO93" s="22" t="str">
        <f>IF([10]A!BE92=0,"",[10]A!BE92)</f>
        <v/>
      </c>
      <c r="DP93" s="21">
        <f>IF([10]B!BD92=0,".",[10]B!BD92)</f>
        <v>100.1</v>
      </c>
      <c r="DQ93" s="22" t="str">
        <f>IF([10]B!BE92=0,"",[10]B!BE92)</f>
        <v/>
      </c>
      <c r="DR93" s="21">
        <f>IF([10]C_miesieczne!J92=0,".",[10]C_miesieczne!J92)</f>
        <v>100.6</v>
      </c>
      <c r="DS93" s="22" t="str">
        <f>IF([10]C_miesieczne!K92=0,"",[10]C_miesieczne!K92)</f>
        <v/>
      </c>
      <c r="DT93" s="21">
        <f>IF([11]A_Prod_bud_mont!B92=0,".",[11]A_Prod_bud_mont!B92)</f>
        <v>100.3</v>
      </c>
      <c r="DU93" s="22" t="str">
        <f>IF([11]A_Prod_bud_mont!C92=0,"",[11]A_Prod_bud_mont!C92)</f>
        <v/>
      </c>
      <c r="DV93" s="21">
        <f>IF([11]B_Prod_bud_mont!B92=0,".",[11]B_Prod_bud_mont!B92)</f>
        <v>99.9</v>
      </c>
      <c r="DW93" s="22" t="str">
        <f>IF([11]B_Prod_bud_mont!C92=0,"",[11]B_Prod_bud_mont!C92)</f>
        <v/>
      </c>
      <c r="DX93" s="21">
        <f>IF([11]Miesieczne!B92=0,".",[11]Miesieczne!B92)</f>
        <v>99.9</v>
      </c>
      <c r="DY93" s="22" t="str">
        <f>IF([11]Miesieczne!C92=0,"",[11]Miesieczne!C92)</f>
        <v/>
      </c>
      <c r="DZ93" s="21">
        <f>IF([12]A!B92=0,".",[12]A!B92)</f>
        <v>102.2</v>
      </c>
      <c r="EA93" s="22" t="str">
        <f>IF([12]A!C92=0,"",[12]A!C92)</f>
        <v/>
      </c>
      <c r="EB93" s="21">
        <f>IF([12]B!B92=0,".",[12]B!B92)</f>
        <v>100.3</v>
      </c>
      <c r="EC93" s="22" t="str">
        <f>IF([12]B!C92=0,"",[12]B!C92)</f>
        <v/>
      </c>
      <c r="ED93" s="21">
        <f>IF([12]C!B92=0,".",[12]C!B92)</f>
        <v>100.7</v>
      </c>
      <c r="EE93" s="22" t="str">
        <f>IF([12]C!C92=0,"",[12]C!C92)</f>
        <v/>
      </c>
      <c r="EF93" s="21">
        <f>IF([13]Miesieczne!B92=0,".",[13]Miesieczne!B92)</f>
        <v>101.5</v>
      </c>
      <c r="EG93" s="6" t="str">
        <f>IF([13]Miesieczne!C92=0,"",[13]Miesieczne!C92)</f>
        <v/>
      </c>
      <c r="EH93" s="21">
        <f>IF([13]Miesieczne!D92=0,".",[13]Miesieczne!D92)</f>
        <v>98.1</v>
      </c>
      <c r="EI93" s="22" t="str">
        <f>IF([13]Miesieczne!E92=0,"",[13]Miesieczne!E92)</f>
        <v/>
      </c>
      <c r="EJ93" s="6">
        <f>IF([13]Miesieczne!F92=0,".",[13]Miesieczne!F92)</f>
        <v>105.1</v>
      </c>
      <c r="EK93" s="6" t="str">
        <f>IF([13]Miesieczne!G92=0,"",[13]Miesieczne!G92)</f>
        <v/>
      </c>
      <c r="EL93" s="21">
        <f>IF([13]Miesieczne!H92=0,".",[13]Miesieczne!H92)</f>
        <v>100.3</v>
      </c>
      <c r="EM93" s="22" t="str">
        <f>IF([13]Miesieczne!I92=0,"",[13]Miesieczne!I92)</f>
        <v/>
      </c>
      <c r="EN93" s="6">
        <f>IF([13]Miesieczne!J92=0,".",[13]Miesieczne!J92)</f>
        <v>96.6</v>
      </c>
      <c r="EO93" s="22" t="str">
        <f>IF([13]Miesieczne!K92=0,"",[13]Miesieczne!K92)</f>
        <v/>
      </c>
      <c r="EP93" s="13">
        <v>430.97</v>
      </c>
      <c r="EQ93" s="57"/>
      <c r="ER93" s="13">
        <v>404.87</v>
      </c>
      <c r="ES93" s="13"/>
      <c r="ET93" s="24">
        <v>404.24</v>
      </c>
      <c r="EU93" s="57"/>
      <c r="EV93" s="6">
        <f>IF([14]Wskazniki!B92=0,".",[14]Wskazniki!B92)</f>
        <v>101.2</v>
      </c>
      <c r="EW93" s="22" t="str">
        <f>IF([14]Wskazniki!C92=0,"",[14]Wskazniki!C92)</f>
        <v/>
      </c>
      <c r="EX93" s="21">
        <f>IF([14]Wskazniki!D92=0,".",[14]Wskazniki!D92)</f>
        <v>78</v>
      </c>
      <c r="EY93" s="22" t="str">
        <f>IF([14]Wskazniki!E92=0,"",[14]Wskazniki!E92)</f>
        <v/>
      </c>
      <c r="EZ93" s="6">
        <f>IF([14]Wskazniki!H92=0,".",[14]Wskazniki!H92)</f>
        <v>101.6</v>
      </c>
      <c r="FA93" s="22" t="str">
        <f>IF([14]Wskazniki!I92=0,"",[14]Wskazniki!I92)</f>
        <v/>
      </c>
      <c r="FB93" s="21">
        <f>IF([14]Wskazniki!BB92=0,".",[14]Wskazniki!BB92)</f>
        <v>107.9</v>
      </c>
      <c r="FC93" s="22" t="str">
        <f>IF([14]Wskazniki!BC92=0,"",[14]Wskazniki!BC92)</f>
        <v/>
      </c>
      <c r="FD93" s="6">
        <f>IF([14]Wskazniki!BD92=0,".",[14]Wskazniki!BD92)</f>
        <v>99.7</v>
      </c>
      <c r="FE93" s="22" t="str">
        <f>IF([14]Wskazniki!BE92=0,"",[14]Wskazniki!BE92)</f>
        <v/>
      </c>
      <c r="FF93" s="21">
        <f>IF([15]Miesieczne!B92=0,".",[15]Miesieczne!B92)</f>
        <v>52.4</v>
      </c>
      <c r="FG93" s="22" t="str">
        <f>IF([15]Miesieczne!C92=0,"",[15]Miesieczne!C92)</f>
        <v/>
      </c>
      <c r="FH93" s="6">
        <f>IF([16]A!B92=0,".",[16]A!B92)</f>
        <v>101.2</v>
      </c>
      <c r="FI93" s="22" t="str">
        <f>IF([16]A!C92=0,"",[16]A!C92)</f>
        <v/>
      </c>
      <c r="FJ93" s="21">
        <f>IF([16]A!D92=0,".",[16]A!D92)</f>
        <v>91.5</v>
      </c>
      <c r="FK93" s="22" t="str">
        <f>IF([16]A!E92=0,"",[16]A!E92)</f>
        <v/>
      </c>
      <c r="FL93" s="6">
        <f>IF([16]A!H92=0,".",[16]A!H92)</f>
        <v>101.5</v>
      </c>
      <c r="FM93" s="22" t="str">
        <f>IF([16]A!I92=0,"",[16]A!I92)</f>
        <v/>
      </c>
      <c r="FN93" s="21">
        <f>IF([16]A!BB92=0,".",[16]A!BB92)</f>
        <v>100.9</v>
      </c>
      <c r="FO93" s="95" t="str">
        <f>IF([16]A!BC92=0,"",[16]A!BC92)</f>
        <v/>
      </c>
      <c r="FP93" s="6">
        <f>IF([16]A!BD92=0,".",[16]A!BD92)</f>
        <v>103.2</v>
      </c>
      <c r="FQ93" s="22" t="str">
        <f>IF([16]A!BE92=0,"",[16]A!BE92)</f>
        <v/>
      </c>
      <c r="FR93" s="21">
        <f>IF([15]A!B92=0,".",[15]A!B92)</f>
        <v>94.7</v>
      </c>
      <c r="FS93" s="22" t="str">
        <f>IF([15]A!C92=0,"",[15]A!C92)</f>
        <v/>
      </c>
      <c r="FT93" s="6">
        <f>IF([16]B!B92=0,".",[16]B!B92)</f>
        <v>98.9</v>
      </c>
      <c r="FU93" s="22" t="str">
        <f>IF([16]B!C92=0,"",[16]B!C92)</f>
        <v/>
      </c>
      <c r="FV93" s="21">
        <f>IF([16]B!D92=0,".",[16]B!D92)</f>
        <v>98.2</v>
      </c>
      <c r="FW93" s="22" t="str">
        <f>IF([16]B!E92=0,"",[16]B!E92)</f>
        <v/>
      </c>
      <c r="FX93" s="6">
        <f>IF([16]B!H92=0,".",[16]B!H92)</f>
        <v>99.9</v>
      </c>
      <c r="FY93" s="22" t="str">
        <f>IF([16]B!I92=0,"",[16]B!I92)</f>
        <v/>
      </c>
      <c r="FZ93" s="21">
        <f>IF([16]B!BB92=0,".",[16]B!BB92)</f>
        <v>90.2</v>
      </c>
      <c r="GA93" s="22" t="str">
        <f>IF([16]B!BC92=0,"",[16]B!BC92)</f>
        <v/>
      </c>
      <c r="GB93" s="6">
        <f>IF([16]B!BD92=0,".",[16]B!BD92)</f>
        <v>98.9</v>
      </c>
      <c r="GC93" s="22" t="str">
        <f>IF([16]B!BE92=0,"",[16]B!BE92)</f>
        <v/>
      </c>
      <c r="GD93" s="21">
        <f>IF([15]B!B92=0,".",[15]B!B92)</f>
        <v>106</v>
      </c>
      <c r="GE93" s="22" t="str">
        <f>IF([15]B!C92=0,"",[15]B!C92)</f>
        <v/>
      </c>
      <c r="GF93" s="6">
        <f>IF([14]Miesieczne!B92=0,".",[14]Miesieczne!B92)</f>
        <v>106.8</v>
      </c>
      <c r="GG93" s="6" t="str">
        <f>IF([14]Miesieczne!C92=0,"",[14]Miesieczne!C92)</f>
        <v/>
      </c>
      <c r="GH93" s="21">
        <f>IF([14]Miesieczne!D92=0,".",[14]Miesieczne!D92)</f>
        <v>87.9</v>
      </c>
      <c r="GI93" s="22" t="str">
        <f>IF([14]Miesieczne!E92=0,"",[14]Miesieczne!E92)</f>
        <v/>
      </c>
      <c r="GJ93" s="6">
        <f>IF([14]Miesieczne!F92=0,".",[14]Miesieczne!F92)</f>
        <v>108.9</v>
      </c>
      <c r="GK93" s="6" t="str">
        <f>IF([14]Miesieczne!G92=0,"",[14]Miesieczne!G92)</f>
        <v/>
      </c>
      <c r="GL93" s="21">
        <f>IF([14]Miesieczne!H92=0,".",[14]Miesieczne!H92)</f>
        <v>93.6</v>
      </c>
      <c r="GM93" s="22" t="str">
        <f>IF([14]Miesieczne!I92=0,"",[14]Miesieczne!I92)</f>
        <v/>
      </c>
      <c r="GN93" s="6">
        <f>IF([14]Miesieczne!J92=0,".",[14]Miesieczne!J92)</f>
        <v>106.5</v>
      </c>
      <c r="GO93" s="6" t="str">
        <f>IF([14]Miesieczne!K92=0,"",[14]Miesieczne!K92)</f>
        <v/>
      </c>
      <c r="GP93" s="21">
        <f>IF([15]Miesieczne!D92=0,".",[15]Miesieczne!D92)</f>
        <v>85.6</v>
      </c>
      <c r="GQ93" s="22" t="str">
        <f>IF([15]Miesieczne!E92=0,"",[15]Miesieczne!E92)</f>
        <v/>
      </c>
      <c r="GR93" s="6">
        <f>IF([16]Miesieczne!B92=0,".",[16]Miesieczne!B92)</f>
        <v>104.9</v>
      </c>
      <c r="GS93" s="6" t="str">
        <f>IF([16]Miesieczne!C92=0,"",[16]Miesieczne!C92)</f>
        <v/>
      </c>
      <c r="GT93" s="21">
        <f>IF([16]Miesieczne!D92=0,".",[16]Miesieczne!D92)</f>
        <v>92</v>
      </c>
      <c r="GU93" s="22" t="str">
        <f>IF([16]Miesieczne!E92=0,"",[16]Miesieczne!E92)</f>
        <v/>
      </c>
      <c r="GV93" s="6">
        <f>IF([16]Miesieczne!F92=0,".",[16]Miesieczne!F92)</f>
        <v>105.4</v>
      </c>
      <c r="GW93" s="6" t="str">
        <f>IF([16]Miesieczne!G92=0,"",[16]Miesieczne!G92)</f>
        <v/>
      </c>
      <c r="GX93" s="21">
        <f>IF([16]Miesieczne!H92=0,".",[16]Miesieczne!H92)</f>
        <v>100.9</v>
      </c>
      <c r="GY93" s="22" t="str">
        <f>IF([16]Miesieczne!I92=0,"",[16]Miesieczne!I92)</f>
        <v/>
      </c>
      <c r="GZ93" s="6">
        <f>IF([16]Miesieczne!J92=0,".",[16]Miesieczne!J92)</f>
        <v>103.6</v>
      </c>
      <c r="HA93" s="6" t="str">
        <f>IF([16]Miesieczne!K92=0,"",[16]Miesieczne!K92)</f>
        <v/>
      </c>
      <c r="HB93" s="21">
        <f>IF([15]Miesieczne!F92=0,".",[15]Miesieczne!F92)</f>
        <v>94.3</v>
      </c>
      <c r="HC93" s="22" t="str">
        <f>IF([15]Miesieczne!G92=0,"",[15]Miesieczne!G92)</f>
        <v/>
      </c>
      <c r="HD93" s="6">
        <f>IF([16]Miesieczne!L92=0,".",[16]Miesieczne!L92)</f>
        <v>100</v>
      </c>
      <c r="HE93" s="22" t="str">
        <f>IF([16]Miesieczne!M92=0,"",[16]Miesieczne!M92)</f>
        <v/>
      </c>
      <c r="HF93" s="6">
        <f>IF([16]Miesieczne!N92=0,".",[16]Miesieczne!N92)</f>
        <v>94</v>
      </c>
      <c r="HG93" s="6" t="str">
        <f>IF([16]Miesieczne!O92=0,"",[16]Miesieczne!O92)</f>
        <v/>
      </c>
      <c r="HH93" s="21">
        <f>IF([16]Miesieczne!P92=0,".",[16]Miesieczne!P92)</f>
        <v>100.6</v>
      </c>
      <c r="HI93" s="22" t="str">
        <f>IF([16]Miesieczne!Q92=0,"",[16]Miesieczne!Q92)</f>
        <v/>
      </c>
      <c r="HJ93" s="6">
        <f>IF([16]Miesieczne!R92=0,".",[16]Miesieczne!R92)</f>
        <v>96.5</v>
      </c>
      <c r="HK93" s="22" t="str">
        <f>IF([16]Miesieczne!S92=0,"",[16]Miesieczne!S92)</f>
        <v/>
      </c>
      <c r="HL93" s="6">
        <f>IF([16]Miesieczne!T92=0,".",[16]Miesieczne!T92)</f>
        <v>99.8</v>
      </c>
      <c r="HM93" s="22" t="str">
        <f>IF([16]Miesieczne!U92=0,"",[16]Miesieczne!U92)</f>
        <v/>
      </c>
      <c r="HN93" s="6">
        <f>IF([15]Miesieczne!H92=0,".",[15]Miesieczne!H92)</f>
        <v>97.5</v>
      </c>
      <c r="HO93" s="6" t="str">
        <f>IF([15]Miesieczne!I92=0,"",[15]Miesieczne!I92)</f>
        <v/>
      </c>
      <c r="HP93" s="21">
        <f>IF([16]Miesieczne!V92=0,".",[16]Miesieczne!V92)</f>
        <v>130.6</v>
      </c>
      <c r="HQ93" s="22" t="str">
        <f>IF([16]Miesieczne!W92=0,"",[16]Miesieczne!W92)</f>
        <v/>
      </c>
      <c r="HR93" s="6">
        <f>IF([16]Miesieczne!X92=0,".",[16]Miesieczne!X92)</f>
        <v>104.1</v>
      </c>
      <c r="HS93" s="6" t="str">
        <f>IF([16]Miesieczne!Y92=0,"",[16]Miesieczne!Y92)</f>
        <v/>
      </c>
      <c r="HT93" s="21">
        <f>IF([16]Miesieczne!Z92=0,".",[16]Miesieczne!Z92)</f>
        <v>98.8</v>
      </c>
      <c r="HU93" s="22" t="str">
        <f>IF([16]Miesieczne!AA92=0,"",[16]Miesieczne!AA92)</f>
        <v/>
      </c>
      <c r="HV93" s="6">
        <f>IF([16]Miesieczne!AB92=0,".",[16]Miesieczne!AB92)</f>
        <v>142.1</v>
      </c>
      <c r="HW93" s="6" t="str">
        <f>IF([16]Miesieczne!AC92=0,"",[16]Miesieczne!AC92)</f>
        <v/>
      </c>
      <c r="HX93" s="21">
        <f>IF([16]Miesieczne!AD92=0,".",[16]Miesieczne!AD92)</f>
        <v>105.2</v>
      </c>
      <c r="HY93" s="22" t="str">
        <f>IF([16]Miesieczne!AE92=0,"",[16]Miesieczne!AE92)</f>
        <v/>
      </c>
      <c r="HZ93" s="6">
        <f>IF([16]Miesieczne!AF92=0,".",[16]Miesieczne!AF92)</f>
        <v>103.3</v>
      </c>
      <c r="IA93" s="6" t="str">
        <f>IF([16]Miesieczne!AG92=0,"",[16]Miesieczne!AG92)</f>
        <v/>
      </c>
      <c r="IB93" s="19">
        <f>IF([17]Miesieczne!B92=0,".",[17]Miesieczne!B92)</f>
        <v>5191</v>
      </c>
      <c r="IC93" s="58" t="str">
        <f>IF([17]Miesieczne!C92=0,"",[17]Miesieczne!C92)</f>
        <v/>
      </c>
      <c r="ID93" s="3">
        <f>IF([17]Miesieczne!D92=0,".",[17]Miesieczne!D92)</f>
        <v>782</v>
      </c>
      <c r="IE93" s="3" t="str">
        <f>IF([17]Miesieczne!E92=0,"",[17]Miesieczne!E92)</f>
        <v/>
      </c>
      <c r="IF93" s="19">
        <f>IF([18]Miesieczne!B92=0,".",[18]Miesieczne!B92)</f>
        <v>14594</v>
      </c>
      <c r="IG93" s="58" t="str">
        <f>IF([18]Miesieczne!C92=0,"",[18]Miesieczne!C92)</f>
        <v/>
      </c>
      <c r="IH93" s="3">
        <v>2289</v>
      </c>
      <c r="II93" s="3"/>
      <c r="IJ93" s="19">
        <f>IF([19]Wartosci_miesieczne!B92=0,".",[19]Wartosci_miesieczne!B92)</f>
        <v>11501</v>
      </c>
      <c r="IK93" s="22" t="str">
        <f>IF([19]Wartosci_miesieczne!C92=0,"",[19]Wartosci_miesieczne!C92)</f>
        <v/>
      </c>
      <c r="IL93" s="6">
        <f>IF(ROUND([20]Wartosci!B92/1000,1)=0,".",ROUND([20]Wartosci!B92/1000,1))</f>
        <v>39.299999999999997</v>
      </c>
      <c r="IM93" s="22" t="str">
        <f>IF([20]Wartosci!C92=0,"",[20]Wartosci!C92)</f>
        <v/>
      </c>
      <c r="IN93" s="21">
        <f>IF([21]Miesieczne!B92=0,".",[21]Miesieczne!B92)</f>
        <v>94.6</v>
      </c>
      <c r="IO93" s="22" t="str">
        <f>IF([21]Miesieczne!C92=0,"",[21]Miesieczne!C92)</f>
        <v/>
      </c>
      <c r="IP93" s="6">
        <f>IF([21]Miesieczne!D92=0,".",[21]Miesieczne!D92)</f>
        <v>101.9</v>
      </c>
      <c r="IQ93" s="6" t="str">
        <f>IF([21]Miesieczne!E92=0,"",[21]Miesieczne!E92)</f>
        <v/>
      </c>
      <c r="IR93" s="21">
        <f>IF([21]Miesieczne!F92=0,".",[21]Miesieczne!F92)</f>
        <v>109.6</v>
      </c>
      <c r="IS93" s="22" t="str">
        <f>IF([21]Miesieczne!G92=0,"",[21]Miesieczne!G92)</f>
        <v/>
      </c>
      <c r="IT93" s="6">
        <f>IF([21]Miesieczne!H92=0,".",[21]Miesieczne!H92)</f>
        <v>96.5</v>
      </c>
      <c r="IU93" s="6" t="str">
        <f>IF([21]Miesieczne!I92=0,"",[21]Miesieczne!I92)</f>
        <v/>
      </c>
      <c r="IV93" s="21">
        <f>IF([21]Ceny_stale_A!B92=0,".",[21]Ceny_stale_A!B92)</f>
        <v>105.2</v>
      </c>
      <c r="IW93" s="95" t="str">
        <f>IF([21]Ceny_stale_A!C92=0,"",[21]Ceny_stale_A!C92)</f>
        <v/>
      </c>
      <c r="IX93" s="6">
        <f>IF([21]Ceny_stale_B!B32=0,".",[21]Ceny_stale_B!B32)</f>
        <v>97.2</v>
      </c>
      <c r="IY93" s="6" t="str">
        <f>IF([21]Ceny_stale_B!C32=0,"",[21]Ceny_stale_B!C32)</f>
        <v/>
      </c>
      <c r="IZ93" s="21">
        <f>IF([21]Miesieczne!J92=0,".",[21]Miesieczne!J92)</f>
        <v>110.1</v>
      </c>
      <c r="JA93" s="22" t="str">
        <f>IF([21]Miesieczne!K92=0,"",[21]Miesieczne!K92)</f>
        <v/>
      </c>
      <c r="JB93" s="6">
        <f>IF([21]Miesieczne!L92=0,".",[21]Miesieczne!L92)</f>
        <v>99.4</v>
      </c>
      <c r="JC93" s="6" t="str">
        <f>IF([21]Miesieczne!M92=0,"",[21]Miesieczne!M92)</f>
        <v/>
      </c>
      <c r="JD93" s="21">
        <f>IF([22]Miesieczne!D92=0,".",[22]Miesieczne!D92)</f>
        <v>69859.399999999994</v>
      </c>
      <c r="JE93" s="22" t="str">
        <f>IF([22]Miesieczne!E92=0,"",[22]Miesieczne!E92)</f>
        <v/>
      </c>
      <c r="JF93" s="6">
        <f>IF([22]Miesieczne!F92=0,".",[22]Miesieczne!F92)</f>
        <v>70594</v>
      </c>
      <c r="JG93" s="6" t="str">
        <f>IF([22]Miesieczne!G92=0,"",[22]Miesieczne!G92)</f>
        <v/>
      </c>
      <c r="JH93" s="21">
        <f>IF([22]Miesieczne!H92=0,".",[22]Miesieczne!H92)</f>
        <v>-734.6</v>
      </c>
      <c r="JI93" s="22" t="str">
        <f>IF([22]Miesieczne!I92=0,"",[22]Miesieczne!I92)</f>
        <v/>
      </c>
      <c r="JJ93" s="6">
        <f>IF([22]Miesieczne!J92=0,".",[22]Miesieczne!J92)</f>
        <v>104.1</v>
      </c>
      <c r="JK93" s="6" t="str">
        <f>IF([22]Miesieczne!K92=0,"",[22]Miesieczne!K92)</f>
        <v/>
      </c>
      <c r="JL93" s="21">
        <f>IF([22]Miesieczne!L92=0,".",[22]Miesieczne!L92)</f>
        <v>101.7</v>
      </c>
      <c r="JM93" s="22" t="str">
        <f>IF([22]Miesieczne!M92=0,"",[22]Miesieczne!M92)</f>
        <v/>
      </c>
      <c r="JN93" s="6">
        <f>IF([22]Miesieczne!N92=0,".",[22]Miesieczne!N92)</f>
        <v>104.2</v>
      </c>
      <c r="JO93" s="6" t="str">
        <f>IF([22]Miesieczne!O92=0,"",[22]Miesieczne!O92)</f>
        <v/>
      </c>
      <c r="JP93" s="21">
        <f>IF([22]Miesieczne!P92=0,".",[22]Miesieczne!P92)</f>
        <v>103.6</v>
      </c>
      <c r="JQ93" s="6" t="str">
        <f>IF([22]Miesieczne!Q92=0,"",[22]Miesieczne!Q92)</f>
        <v/>
      </c>
      <c r="JR93" s="6"/>
      <c r="JS93" s="25"/>
      <c r="JT93" s="25"/>
    </row>
    <row r="94" spans="1:280" s="4" customFormat="1" ht="15" customHeight="1" x14ac:dyDescent="0.2">
      <c r="A94" s="110" t="s">
        <v>315</v>
      </c>
      <c r="B94" s="19">
        <f>IF([1]Wartosci!B93=0,".",[1]Wartosci!B93)</f>
        <v>38416</v>
      </c>
      <c r="C94" s="58" t="str">
        <f>IF([1]Wartosci!C93=0,"",[1]Wartosci!C93)</f>
        <v/>
      </c>
      <c r="D94" s="19">
        <f>IF([2]Wartosci!B93=0,".",[2]Wartosci!B93)</f>
        <v>5982</v>
      </c>
      <c r="E94" s="58" t="str">
        <f>IF([2]Wartosci!C93=0,"",[2]Wartosci!C93)</f>
        <v/>
      </c>
      <c r="F94" s="63">
        <f>IF([2]Miesieczne_I!B93=0,".",[2]Miesieczne_I!B93)</f>
        <v>106.8</v>
      </c>
      <c r="G94" s="63" t="str">
        <f>IF([2]Miesieczne_I!C93=0,"",[2]Miesieczne_I!C93)</f>
        <v/>
      </c>
      <c r="H94" s="21">
        <f>IF([2]A!B93=0,".",[2]A!B93)</f>
        <v>104.5</v>
      </c>
      <c r="I94" s="22" t="str">
        <f>IF([2]A!C93=0,"",[2]A!C93)</f>
        <v/>
      </c>
      <c r="J94" s="21">
        <f>IF([2]B!B93=0,".",[2]B!B93)</f>
        <v>100.1</v>
      </c>
      <c r="K94" s="22" t="str">
        <f>IF([2]B!C93=0,"",[2]B!C93)</f>
        <v/>
      </c>
      <c r="L94" s="21">
        <f>IF([3]Wartosci!T93=0,".",[3]Wartosci!T93)</f>
        <v>8</v>
      </c>
      <c r="M94" s="22" t="str">
        <f>IF([3]Wartosci!U93=0,"",[3]Wartosci!U93)</f>
        <v/>
      </c>
      <c r="N94" s="24">
        <f>IF([4]Wartosci!B93=0,".",[4]Wartosci!B93)</f>
        <v>4577.8599999999997</v>
      </c>
      <c r="O94" s="57" t="str">
        <f>IF([4]Wartosci!C93=0,"",[4]Wartosci!C93)</f>
        <v/>
      </c>
      <c r="P94" s="21">
        <f>IF([4]A!B93=0,".",[4]A!B93)</f>
        <v>105.2</v>
      </c>
      <c r="Q94" s="22" t="str">
        <f>IF([4]A!C93=0,"",[4]A!C93)</f>
        <v/>
      </c>
      <c r="R94" s="21">
        <f>IF([4]B!B93=0,".",[4]B!B93)</f>
        <v>106.3</v>
      </c>
      <c r="S94" s="22" t="str">
        <f>IF([4]B!C93=0,"",[4]B!C93)</f>
        <v/>
      </c>
      <c r="T94" s="63">
        <f>IF([4]Miesieczne!B93=0,".",[4]Miesieczne!B93)</f>
        <v>109.9</v>
      </c>
      <c r="U94" s="63" t="str">
        <f>IF([4]Miesieczne!C93=0,"",[4]Miesieczne!C93)</f>
        <v/>
      </c>
      <c r="V94" s="66">
        <f>IF([4]Miesieczne!D93=0,".",[4]Miesieczne!D93)</f>
        <v>103.1</v>
      </c>
      <c r="W94" s="67" t="str">
        <f>IF([4]Miesieczne!E93=0,"",[4]Miesieczne!E93)</f>
        <v/>
      </c>
      <c r="X94" s="63">
        <f>IF([4]Miesieczne!F93=0,".",[4]Miesieczne!F93)</f>
        <v>106.4</v>
      </c>
      <c r="Y94" s="63" t="str">
        <f>IF([4]Miesieczne!G93=0,"",[4]Miesieczne!G93)</f>
        <v/>
      </c>
      <c r="Z94" s="24">
        <f>IF([5]Wartosci!X93=0,".",[5]Wartosci!X93)</f>
        <v>2127.59</v>
      </c>
      <c r="AA94" s="57" t="str">
        <f>IF([5]Wartosci!Y93=0,"",[5]Wartosci!Y93)</f>
        <v/>
      </c>
      <c r="AB94" s="21">
        <f>IF([5]A!X93=0,".",[5]A!X93)</f>
        <v>102.1</v>
      </c>
      <c r="AC94" s="22" t="str">
        <f>IF([5]A!Y93=0,"",[5]A!Y93)</f>
        <v/>
      </c>
      <c r="AD94" s="21">
        <f>IF([5]B!X93=0,".",[5]B!X93)</f>
        <v>101.3</v>
      </c>
      <c r="AE94" s="22" t="str">
        <f>IF([5]B!Y93=0,"",[5]B!Y93)</f>
        <v/>
      </c>
      <c r="AF94" s="64">
        <f>IF([5]Miesieczne!B93=0,".",[5]Miesieczne!B93)</f>
        <v>102.3</v>
      </c>
      <c r="AG94" s="64" t="str">
        <f>IF([5]Miesieczne!C93=0,"",[5]Miesieczne!C93)</f>
        <v/>
      </c>
      <c r="AH94" s="66">
        <f>IF([5]Miesieczne!D93=0,".",[5]Miesieczne!D93)</f>
        <v>100.2</v>
      </c>
      <c r="AI94" s="67" t="str">
        <f>IF([5]Miesieczne!E93=0,"",[5]Miesieczne!E93)</f>
        <v/>
      </c>
      <c r="AJ94" s="64">
        <f>IF([5]Miesieczne!F93=0,".",[5]Miesieczne!F93)</f>
        <v>101.4</v>
      </c>
      <c r="AK94" s="64" t="str">
        <f>IF([5]Miesieczne!G93=0,"",[5]Miesieczne!G93)</f>
        <v/>
      </c>
      <c r="AL94" s="24">
        <f>IF([5]Wartosci!AH93=0,".",[5]Wartosci!AH93)</f>
        <v>1199.17</v>
      </c>
      <c r="AM94" s="57" t="str">
        <f>IF([5]Wartosci!AI93=0,"",[5]Wartosci!AI93)</f>
        <v/>
      </c>
      <c r="AN94" s="21">
        <f>IF([5]A!AH93=0,".",[5]A!AH93)</f>
        <v>101.6</v>
      </c>
      <c r="AO94" s="22" t="str">
        <f>IF([5]A!AI93=0,"",[5]A!AI93)</f>
        <v/>
      </c>
      <c r="AP94" s="21">
        <f>IF([5]B!AH93=0,".",[5]B!AH93)</f>
        <v>102.2</v>
      </c>
      <c r="AQ94" s="22" t="str">
        <f>IF([5]B!AI93=0,"",[5]B!AI93)</f>
        <v/>
      </c>
      <c r="AR94" s="21">
        <f>IF([5]Miesieczne!H93=0,".",[5]Miesieczne!H93)</f>
        <v>100.5</v>
      </c>
      <c r="AS94" s="22" t="str">
        <f>IF([5]Miesieczne!I93=0,"",[5]Miesieczne!I93)</f>
        <v/>
      </c>
      <c r="AT94" s="21">
        <f>IF([5]Miesieczne!J93=0,".",[5]Miesieczne!J93)</f>
        <v>99.7</v>
      </c>
      <c r="AU94" s="22" t="str">
        <f>IF([5]Miesieczne!K93=0,"",[5]Miesieczne!K93)</f>
        <v/>
      </c>
      <c r="AV94" s="21">
        <f>IF([5]Miesieczne!L93=0,".",[5]Miesieczne!L93)</f>
        <v>102.3</v>
      </c>
      <c r="AW94" s="22" t="str">
        <f>IF([5]Miesieczne!M93=0,"",[5]Miesieczne!M93)</f>
        <v/>
      </c>
      <c r="AX94" s="21">
        <f>IF([6]Miesieczne!B93=0,".",[6]Miesieczne!B93)</f>
        <v>810.8</v>
      </c>
      <c r="AY94" s="22" t="str">
        <f>IF([6]Miesieczne!C93=0,"",[6]Miesieczne!C93)</f>
        <v/>
      </c>
      <c r="AZ94" s="21">
        <f>IF([6]Miesieczne!D93=0,".",[6]Miesieczne!D93)</f>
        <v>1243.2</v>
      </c>
      <c r="BA94" s="22" t="str">
        <f>IF([6]Miesieczne!E93=0,"",[6]Miesieczne!E93)</f>
        <v/>
      </c>
      <c r="BB94" s="21">
        <f>IF([6]Miesieczne!F93=0,".",[6]Miesieczne!F93)</f>
        <v>1253.4000000000001</v>
      </c>
      <c r="BC94" s="22" t="str">
        <f>IF([6]Miesieczne!G93=0,"",[6]Miesieczne!G93)</f>
        <v/>
      </c>
      <c r="BD94" s="21">
        <f>IF([7]Miesieczne!B93=0,".",[7]Miesieczne!B93)</f>
        <v>1146.3</v>
      </c>
      <c r="BE94" s="22" t="str">
        <f>IF([7]Miesieczne!C93=0,"",[7]Miesieczne!C93)</f>
        <v/>
      </c>
      <c r="BF94" s="21">
        <f>IF([7]Miesieczne!D93=0,".",[7]Miesieczne!D93)</f>
        <v>231.3</v>
      </c>
      <c r="BG94" s="22" t="str">
        <f>IF([7]Miesieczne!E93=0,"",[7]Miesieczne!E93)</f>
        <v/>
      </c>
      <c r="BH94" s="24">
        <f>IF([7]Miesieczne!F93=0,".",[7]Miesieczne!F93)</f>
        <v>1.5</v>
      </c>
      <c r="BI94" s="57" t="str">
        <f>IF([7]Miesieczne!G93=0,"",[7]Miesieczne!G93)</f>
        <v/>
      </c>
      <c r="BJ94" s="24">
        <f>IF([7]Miesieczne!H93=0,".",[7]Miesieczne!H93)</f>
        <v>2.5</v>
      </c>
      <c r="BK94" s="57" t="str">
        <f>IF([7]Miesieczne!I93=0,"",[7]Miesieczne!I93)</f>
        <v/>
      </c>
      <c r="BL94" s="24">
        <f>IF([7]Miesieczne!J93=0,".",[7]Miesieczne!J93)</f>
        <v>0.5</v>
      </c>
      <c r="BM94" s="57" t="str">
        <f>IF([7]Miesieczne!K93=0,"",[7]Miesieczne!K93)</f>
        <v/>
      </c>
      <c r="BN94" s="24">
        <f>IF([7]Miesieczne!L93=0,".",[7]Miesieczne!L93)</f>
        <v>1.75</v>
      </c>
      <c r="BO94" s="57" t="str">
        <f>IF([7]Miesieczne!M93=0,"",[7]Miesieczne!M93)</f>
        <v/>
      </c>
      <c r="BP94" s="21">
        <f>IF([7]Miesieczne!N93=0,".",[7]Miesieczne!N93)</f>
        <v>0.5</v>
      </c>
      <c r="BQ94" s="22" t="str">
        <f>IF([7]Miesieczne!O93=0,"",[7]Miesieczne!O93)</f>
        <v/>
      </c>
      <c r="BR94" s="21">
        <f>IF([7]Miesieczne!P93=0,".",[7]Miesieczne!P93)</f>
        <v>1.5</v>
      </c>
      <c r="BS94" s="22" t="str">
        <f>IF([7]Miesieczne!Q93=0,"",[7]Miesieczne!Q93)</f>
        <v/>
      </c>
      <c r="BT94" s="21">
        <f>IF([7]Miesieczne!R93=0,".",[7]Miesieczne!R93)</f>
        <v>0.6</v>
      </c>
      <c r="BU94" s="22" t="str">
        <f>IF([7]Miesieczne!S93=0,"",[7]Miesieczne!S93)</f>
        <v/>
      </c>
      <c r="BV94" s="21">
        <f>IF([7]Miesieczne!T93=0,".",[7]Miesieczne!T93)</f>
        <v>1.5</v>
      </c>
      <c r="BW94" s="22" t="str">
        <f>IF([7]Miesieczne!U93=0,"",[7]Miesieczne!U93)</f>
        <v/>
      </c>
      <c r="BX94" s="21">
        <f>IF([8]Wartosci!B93=0,".",[8]Wartosci!B93)</f>
        <v>8.1999999999999993</v>
      </c>
      <c r="BY94" s="22" t="str">
        <f>IF([8]Wartosci!C93=0,"",[8]Wartosci!C93)</f>
        <v/>
      </c>
      <c r="BZ94" s="21">
        <f>IF([9]A!B93=0,".",[9]A!B93)</f>
        <v>109.1</v>
      </c>
      <c r="CA94" s="22" t="str">
        <f>IF([9]A!C93=0,"",[9]A!C93)</f>
        <v/>
      </c>
      <c r="CB94" s="21">
        <f>IF([9]B!B93=0,".",[9]B!B93)</f>
        <v>103.9</v>
      </c>
      <c r="CC94" s="22" t="str">
        <f>IF([9]B!C93=0,"",[9]B!C93)</f>
        <v/>
      </c>
      <c r="CD94" s="21">
        <f>IF([9]A!D93=0,".",[9]A!D93)</f>
        <v>106.6</v>
      </c>
      <c r="CE94" s="22" t="str">
        <f>IF([9]A!E93=0,"",[9]A!E93)</f>
        <v/>
      </c>
      <c r="CF94" s="21">
        <f>IF([9]B!D93=0,".",[9]B!D93)</f>
        <v>103.1</v>
      </c>
      <c r="CG94" s="22" t="str">
        <f>IF([9]B!E93=0,"",[9]B!E93)</f>
        <v/>
      </c>
      <c r="CH94" s="21">
        <f>IF([9]A!N93=0,".",[9]A!N93)</f>
        <v>112.6</v>
      </c>
      <c r="CI94" s="22" t="str">
        <f>IF([9]A!O93=0,"",[9]A!O93)</f>
        <v/>
      </c>
      <c r="CJ94" s="21">
        <f>IF([9]B!N93=0,".",[9]B!N93)</f>
        <v>99.9</v>
      </c>
      <c r="CK94" s="22" t="str">
        <f>IF([9]B!O93=0,"",[9]B!O93)</f>
        <v/>
      </c>
      <c r="CL94" s="21">
        <f>IF([9]A!P93=0,".",[9]A!P93)</f>
        <v>118.7</v>
      </c>
      <c r="CM94" s="22" t="str">
        <f>IF([9]A!Q93=0,"",[9]A!Q93)</f>
        <v/>
      </c>
      <c r="CN94" s="21">
        <f>IF([9]B!P93=0,".",[9]B!P93)</f>
        <v>103.2</v>
      </c>
      <c r="CO94" s="22" t="str">
        <f>IF([9]B!Q93=0,"",[9]B!Q93)</f>
        <v/>
      </c>
      <c r="CP94" s="21">
        <f>IF([10]A!B93=0,".",[10]A!B93)</f>
        <v>104.8</v>
      </c>
      <c r="CQ94" s="22" t="str">
        <f>IF([10]A!C93=0,"",[10]A!C93)</f>
        <v/>
      </c>
      <c r="CR94" s="21">
        <f>IF([10]B!B93=0,".",[10]B!B93)</f>
        <v>99.9</v>
      </c>
      <c r="CS94" s="22" t="str">
        <f>IF([10]B!C93=0,"",[10]B!C93)</f>
        <v/>
      </c>
      <c r="CT94" s="21">
        <f>IF([10]C_miesieczne!B93=0,".",[10]C_miesieczne!B93)</f>
        <v>100.3</v>
      </c>
      <c r="CU94" s="22" t="str">
        <f>IF([10]C_miesieczne!C93=0,"",[10]C_miesieczne!C93)</f>
        <v/>
      </c>
      <c r="CV94" s="21">
        <f>IF([10]A!D93=0,".",[10]A!D93)</f>
        <v>129</v>
      </c>
      <c r="CW94" s="22" t="str">
        <f>IF([10]A!E93=0,"",[10]A!E93)</f>
        <v/>
      </c>
      <c r="CX94" s="21">
        <f>IF([10]B!D93=0,".",[10]B!D93)</f>
        <v>100.3</v>
      </c>
      <c r="CY94" s="22" t="str">
        <f>IF([10]B!E93=0,"",[10]B!E93)</f>
        <v/>
      </c>
      <c r="CZ94" s="21">
        <f>IF([10]C_miesieczne!D93=0,".",[10]C_miesieczne!D93)</f>
        <v>101.4</v>
      </c>
      <c r="DA94" s="22" t="str">
        <f>IF([10]C_miesieczne!E93=0,"",[10]C_miesieczne!E93)</f>
        <v/>
      </c>
      <c r="DB94" s="21">
        <f>IF([10]A!H93=0,".",[10]A!H93)</f>
        <v>104.2</v>
      </c>
      <c r="DC94" s="22" t="str">
        <f>IF([10]A!I93=0,"",[10]A!I93)</f>
        <v/>
      </c>
      <c r="DD94" s="21">
        <f>IF([10]B!H93=0,".",[10]B!H93)</f>
        <v>100</v>
      </c>
      <c r="DE94" s="22" t="str">
        <f>IF([10]B!I93=0,"",[10]B!I93)</f>
        <v/>
      </c>
      <c r="DF94" s="21">
        <f>IF([10]C_miesieczne!F93=0,".",[10]C_miesieczne!F93)</f>
        <v>100.3</v>
      </c>
      <c r="DG94" s="22" t="str">
        <f>IF([10]C_miesieczne!G93=0,"",[10]C_miesieczne!G93)</f>
        <v/>
      </c>
      <c r="DH94" s="21">
        <f>IF([10]A!BB93=0,".",[10]A!BB93)</f>
        <v>99.7</v>
      </c>
      <c r="DI94" s="22" t="str">
        <f>IF([10]A!BC93=0,"",[10]A!BC93)</f>
        <v/>
      </c>
      <c r="DJ94" s="21">
        <f>IF([10]B!BB93=0,".",[10]B!BB93)</f>
        <v>99.6</v>
      </c>
      <c r="DK94" s="22" t="str">
        <f>IF([10]B!BC93=0,"",[10]B!BC93)</f>
        <v/>
      </c>
      <c r="DL94" s="21">
        <f>IF([10]C_miesieczne!H93=0,".",[10]C_miesieczne!H93)</f>
        <v>100.1</v>
      </c>
      <c r="DM94" s="22" t="str">
        <f>IF([10]C_miesieczne!I93=0,"",[10]C_miesieczne!I93)</f>
        <v/>
      </c>
      <c r="DN94" s="21">
        <f>IF([10]A!BD93=0,".",[10]A!BD93)</f>
        <v>103.3</v>
      </c>
      <c r="DO94" s="22" t="str">
        <f>IF([10]A!BE93=0,"",[10]A!BE93)</f>
        <v/>
      </c>
      <c r="DP94" s="21">
        <f>IF([10]B!BD93=0,".",[10]B!BD93)</f>
        <v>100.2</v>
      </c>
      <c r="DQ94" s="22" t="str">
        <f>IF([10]B!BE93=0,"",[10]B!BE93)</f>
        <v/>
      </c>
      <c r="DR94" s="21">
        <f>IF([10]C_miesieczne!J93=0,".",[10]C_miesieczne!J93)</f>
        <v>100.8</v>
      </c>
      <c r="DS94" s="22" t="str">
        <f>IF([10]C_miesieczne!K93=0,"",[10]C_miesieczne!K93)</f>
        <v/>
      </c>
      <c r="DT94" s="21">
        <f>IF([11]A_Prod_bud_mont!B93=0,".",[11]A_Prod_bud_mont!B93)</f>
        <v>100.4</v>
      </c>
      <c r="DU94" s="22" t="str">
        <f>IF([11]A_Prod_bud_mont!C93=0,"",[11]A_Prod_bud_mont!C93)</f>
        <v/>
      </c>
      <c r="DV94" s="21">
        <f>IF([11]B_Prod_bud_mont!B93=0,".",[11]B_Prod_bud_mont!B93)</f>
        <v>100</v>
      </c>
      <c r="DW94" s="22" t="str">
        <f>IF([11]B_Prod_bud_mont!C93=0,"",[11]B_Prod_bud_mont!C93)</f>
        <v/>
      </c>
      <c r="DX94" s="21">
        <f>IF([11]Miesieczne!B93=0,".",[11]Miesieczne!B93)</f>
        <v>99.9</v>
      </c>
      <c r="DY94" s="22" t="str">
        <f>IF([11]Miesieczne!C93=0,"",[11]Miesieczne!C93)</f>
        <v/>
      </c>
      <c r="DZ94" s="21">
        <f>IF([12]A!B93=0,".",[12]A!B93)</f>
        <v>102</v>
      </c>
      <c r="EA94" s="22" t="str">
        <f>IF([12]A!C93=0,"",[12]A!C93)</f>
        <v/>
      </c>
      <c r="EB94" s="21">
        <f>IF([12]B!B93=0,".",[12]B!B93)</f>
        <v>99.9</v>
      </c>
      <c r="EC94" s="22" t="str">
        <f>IF([12]B!C93=0,"",[12]B!C93)</f>
        <v/>
      </c>
      <c r="ED94" s="21">
        <f>IF([12]C!B93=0,".",[12]C!B93)</f>
        <v>100.7</v>
      </c>
      <c r="EE94" s="22" t="str">
        <f>IF([12]C!C93=0,"",[12]C!C93)</f>
        <v/>
      </c>
      <c r="EF94" s="21">
        <f>IF([13]Miesieczne!B93=0,".",[13]Miesieczne!B93)</f>
        <v>101.8</v>
      </c>
      <c r="EG94" s="6" t="str">
        <f>IF([13]Miesieczne!C93=0,"",[13]Miesieczne!C93)</f>
        <v/>
      </c>
      <c r="EH94" s="21">
        <f>IF([13]Miesieczne!D93=0,".",[13]Miesieczne!D93)</f>
        <v>99.9</v>
      </c>
      <c r="EI94" s="22" t="str">
        <f>IF([13]Miesieczne!E93=0,"",[13]Miesieczne!E93)</f>
        <v/>
      </c>
      <c r="EJ94" s="6">
        <f>IF([13]Miesieczne!F93=0,".",[13]Miesieczne!F93)</f>
        <v>103.4</v>
      </c>
      <c r="EK94" s="6" t="str">
        <f>IF([13]Miesieczne!G93=0,"",[13]Miesieczne!G93)</f>
        <v/>
      </c>
      <c r="EL94" s="21">
        <f>IF([13]Miesieczne!H93=0,".",[13]Miesieczne!H93)</f>
        <v>99.6</v>
      </c>
      <c r="EM94" s="22" t="str">
        <f>IF([13]Miesieczne!I93=0,"",[13]Miesieczne!I93)</f>
        <v/>
      </c>
      <c r="EN94" s="6">
        <f>IF([13]Miesieczne!J93=0,".",[13]Miesieczne!J93)</f>
        <v>98.5</v>
      </c>
      <c r="EO94" s="22" t="str">
        <f>IF([13]Miesieczne!K93=0,"",[13]Miesieczne!K93)</f>
        <v/>
      </c>
      <c r="EP94" s="13">
        <v>429.21</v>
      </c>
      <c r="EQ94" s="57"/>
      <c r="ER94" s="13">
        <v>401.84</v>
      </c>
      <c r="ES94" s="13"/>
      <c r="ET94" s="24">
        <v>400.88</v>
      </c>
      <c r="EU94" s="57"/>
      <c r="EV94" s="6">
        <f>IF([14]Wskazniki!B93=0,".",[14]Wskazniki!B93)</f>
        <v>118.8</v>
      </c>
      <c r="EW94" s="22" t="str">
        <f>IF([14]Wskazniki!C93=0,"",[14]Wskazniki!C93)</f>
        <v/>
      </c>
      <c r="EX94" s="21">
        <f>IF([14]Wskazniki!D93=0,".",[14]Wskazniki!D93)</f>
        <v>91.1</v>
      </c>
      <c r="EY94" s="22" t="str">
        <f>IF([14]Wskazniki!E93=0,"",[14]Wskazniki!E93)</f>
        <v/>
      </c>
      <c r="EZ94" s="6">
        <f>IF([14]Wskazniki!H93=0,".",[14]Wskazniki!H93)</f>
        <v>121.8</v>
      </c>
      <c r="FA94" s="22" t="str">
        <f>IF([14]Wskazniki!I93=0,"",[14]Wskazniki!I93)</f>
        <v/>
      </c>
      <c r="FB94" s="21">
        <f>IF([14]Wskazniki!BB93=0,".",[14]Wskazniki!BB93)</f>
        <v>103.1</v>
      </c>
      <c r="FC94" s="22" t="str">
        <f>IF([14]Wskazniki!BC93=0,"",[14]Wskazniki!BC93)</f>
        <v/>
      </c>
      <c r="FD94" s="6">
        <f>IF([14]Wskazniki!BD93=0,".",[14]Wskazniki!BD93)</f>
        <v>108.4</v>
      </c>
      <c r="FE94" s="22" t="str">
        <f>IF([14]Wskazniki!BE93=0,"",[14]Wskazniki!BE93)</f>
        <v/>
      </c>
      <c r="FF94" s="21">
        <f>IF([15]Miesieczne!B93=0,".",[15]Miesieczne!B93)</f>
        <v>78.2</v>
      </c>
      <c r="FG94" s="22" t="str">
        <f>IF([15]Miesieczne!C93=0,"",[15]Miesieczne!C93)</f>
        <v/>
      </c>
      <c r="FH94" s="6">
        <f>IF([16]A!B93=0,".",[16]A!B93)</f>
        <v>111</v>
      </c>
      <c r="FI94" s="22" t="str">
        <f>IF([16]A!C93=0,"",[16]A!C93)</f>
        <v/>
      </c>
      <c r="FJ94" s="21">
        <f>IF([16]A!D93=0,".",[16]A!D93)</f>
        <v>100.4</v>
      </c>
      <c r="FK94" s="22" t="str">
        <f>IF([16]A!E93=0,"",[16]A!E93)</f>
        <v/>
      </c>
      <c r="FL94" s="6">
        <f>IF([16]A!H93=0,".",[16]A!H93)</f>
        <v>112.6</v>
      </c>
      <c r="FM94" s="22" t="str">
        <f>IF([16]A!I93=0,"",[16]A!I93)</f>
        <v/>
      </c>
      <c r="FN94" s="21">
        <f>IF([16]A!BB93=0,".",[16]A!BB93)</f>
        <v>99.5</v>
      </c>
      <c r="FO94" s="95" t="str">
        <f>IF([16]A!BC93=0,"",[16]A!BC93)</f>
        <v/>
      </c>
      <c r="FP94" s="6">
        <f>IF([16]A!BD93=0,".",[16]A!BD93)</f>
        <v>104.5</v>
      </c>
      <c r="FQ94" s="22" t="str">
        <f>IF([16]A!BE93=0,"",[16]A!BE93)</f>
        <v/>
      </c>
      <c r="FR94" s="21">
        <f>IF([15]A!B93=0,".",[15]A!B93)</f>
        <v>117.1</v>
      </c>
      <c r="FS94" s="22" t="str">
        <f>IF([15]A!C93=0,"",[15]A!C93)</f>
        <v/>
      </c>
      <c r="FT94" s="6">
        <f>IF([16]B!B93=0,".",[16]B!B93)</f>
        <v>117.4</v>
      </c>
      <c r="FU94" s="22" t="str">
        <f>IF([16]B!C93=0,"",[16]B!C93)</f>
        <v/>
      </c>
      <c r="FV94" s="21">
        <f>IF([16]B!D93=0,".",[16]B!D93)</f>
        <v>116.8</v>
      </c>
      <c r="FW94" s="22" t="str">
        <f>IF([16]B!E93=0,"",[16]B!E93)</f>
        <v/>
      </c>
      <c r="FX94" s="6">
        <f>IF([16]B!H93=0,".",[16]B!H93)</f>
        <v>119.9</v>
      </c>
      <c r="FY94" s="22" t="str">
        <f>IF([16]B!I93=0,"",[16]B!I93)</f>
        <v/>
      </c>
      <c r="FZ94" s="21">
        <f>IF([16]B!BB93=0,".",[16]B!BB93)</f>
        <v>95.6</v>
      </c>
      <c r="GA94" s="22" t="str">
        <f>IF([16]B!BC93=0,"",[16]B!BC93)</f>
        <v/>
      </c>
      <c r="GB94" s="6">
        <f>IF([16]B!BD93=0,".",[16]B!BD93)</f>
        <v>108.7</v>
      </c>
      <c r="GC94" s="22" t="str">
        <f>IF([16]B!BE93=0,"",[16]B!BE93)</f>
        <v/>
      </c>
      <c r="GD94" s="21">
        <f>IF([15]B!B93=0,".",[15]B!B93)</f>
        <v>149.4</v>
      </c>
      <c r="GE94" s="22" t="str">
        <f>IF([15]B!C93=0,"",[15]B!C93)</f>
        <v/>
      </c>
      <c r="GF94" s="6">
        <f>IF([14]Miesieczne!B93=0,".",[14]Miesieczne!B93)</f>
        <v>109.1</v>
      </c>
      <c r="GG94" s="6" t="str">
        <f>IF([14]Miesieczne!C93=0,"",[14]Miesieczne!C93)</f>
        <v/>
      </c>
      <c r="GH94" s="21">
        <f>IF([14]Miesieczne!D93=0,".",[14]Miesieczne!D93)</f>
        <v>89.5</v>
      </c>
      <c r="GI94" s="22" t="str">
        <f>IF([14]Miesieczne!E93=0,"",[14]Miesieczne!E93)</f>
        <v/>
      </c>
      <c r="GJ94" s="6">
        <f>IF([14]Miesieczne!F93=0,".",[14]Miesieczne!F93)</f>
        <v>111</v>
      </c>
      <c r="GK94" s="6" t="str">
        <f>IF([14]Miesieczne!G93=0,"",[14]Miesieczne!G93)</f>
        <v/>
      </c>
      <c r="GL94" s="21">
        <f>IF([14]Miesieczne!H93=0,".",[14]Miesieczne!H93)</f>
        <v>91.7</v>
      </c>
      <c r="GM94" s="22" t="str">
        <f>IF([14]Miesieczne!I93=0,"",[14]Miesieczne!I93)</f>
        <v/>
      </c>
      <c r="GN94" s="6">
        <f>IF([14]Miesieczne!J93=0,".",[14]Miesieczne!J93)</f>
        <v>107.7</v>
      </c>
      <c r="GO94" s="6" t="str">
        <f>IF([14]Miesieczne!K93=0,"",[14]Miesieczne!K93)</f>
        <v/>
      </c>
      <c r="GP94" s="21">
        <f>IF([15]Miesieczne!D93=0,".",[15]Miesieczne!D93)</f>
        <v>95.8</v>
      </c>
      <c r="GQ94" s="22" t="str">
        <f>IF([15]Miesieczne!E93=0,"",[15]Miesieczne!E93)</f>
        <v/>
      </c>
      <c r="GR94" s="6">
        <f>IF([16]Miesieczne!B93=0,".",[16]Miesieczne!B93)</f>
        <v>108.3</v>
      </c>
      <c r="GS94" s="6" t="str">
        <f>IF([16]Miesieczne!C93=0,"",[16]Miesieczne!C93)</f>
        <v/>
      </c>
      <c r="GT94" s="21">
        <f>IF([16]Miesieczne!D93=0,".",[16]Miesieczne!D93)</f>
        <v>97.1</v>
      </c>
      <c r="GU94" s="22" t="str">
        <f>IF([16]Miesieczne!E93=0,"",[16]Miesieczne!E93)</f>
        <v/>
      </c>
      <c r="GV94" s="6">
        <f>IF([16]Miesieczne!F93=0,".",[16]Miesieczne!F93)</f>
        <v>108.5</v>
      </c>
      <c r="GW94" s="6" t="str">
        <f>IF([16]Miesieczne!G93=0,"",[16]Miesieczne!G93)</f>
        <v/>
      </c>
      <c r="GX94" s="21">
        <f>IF([16]Miesieczne!H93=0,".",[16]Miesieczne!H93)</f>
        <v>99</v>
      </c>
      <c r="GY94" s="22" t="str">
        <f>IF([16]Miesieczne!I93=0,"",[16]Miesieczne!I93)</f>
        <v/>
      </c>
      <c r="GZ94" s="6">
        <f>IF([16]Miesieczne!J93=0,".",[16]Miesieczne!J93)</f>
        <v>103.3</v>
      </c>
      <c r="HA94" s="6" t="str">
        <f>IF([16]Miesieczne!K93=0,"",[16]Miesieczne!K93)</f>
        <v/>
      </c>
      <c r="HB94" s="21">
        <f>IF([15]Miesieczne!F93=0,".",[15]Miesieczne!F93)</f>
        <v>112.6</v>
      </c>
      <c r="HC94" s="22" t="str">
        <f>IF([15]Miesieczne!G93=0,"",[15]Miesieczne!G93)</f>
        <v/>
      </c>
      <c r="HD94" s="6">
        <f>IF([16]Miesieczne!L93=0,".",[16]Miesieczne!L93)</f>
        <v>102.2</v>
      </c>
      <c r="HE94" s="22" t="str">
        <f>IF([16]Miesieczne!M93=0,"",[16]Miesieczne!M93)</f>
        <v/>
      </c>
      <c r="HF94" s="6">
        <f>IF([16]Miesieczne!N93=0,".",[16]Miesieczne!N93)</f>
        <v>101.8</v>
      </c>
      <c r="HG94" s="6" t="str">
        <f>IF([16]Miesieczne!O93=0,"",[16]Miesieczne!O93)</f>
        <v/>
      </c>
      <c r="HH94" s="21">
        <f>IF([16]Miesieczne!P93=0,".",[16]Miesieczne!P93)</f>
        <v>101.9</v>
      </c>
      <c r="HI94" s="22" t="str">
        <f>IF([16]Miesieczne!Q93=0,"",[16]Miesieczne!Q93)</f>
        <v/>
      </c>
      <c r="HJ94" s="6">
        <f>IF([16]Miesieczne!R93=0,".",[16]Miesieczne!R93)</f>
        <v>98</v>
      </c>
      <c r="HK94" s="22" t="str">
        <f>IF([16]Miesieczne!S93=0,"",[16]Miesieczne!S93)</f>
        <v/>
      </c>
      <c r="HL94" s="6">
        <f>IF([16]Miesieczne!T93=0,".",[16]Miesieczne!T93)</f>
        <v>101.1</v>
      </c>
      <c r="HM94" s="22" t="str">
        <f>IF([16]Miesieczne!U93=0,"",[16]Miesieczne!U93)</f>
        <v/>
      </c>
      <c r="HN94" s="6">
        <f>IF([15]Miesieczne!H93=0,".",[15]Miesieczne!H93)</f>
        <v>111.9</v>
      </c>
      <c r="HO94" s="6" t="str">
        <f>IF([15]Miesieczne!I93=0,"",[15]Miesieczne!I93)</f>
        <v/>
      </c>
      <c r="HP94" s="21">
        <f>IF([16]Miesieczne!V93=0,".",[16]Miesieczne!V93)</f>
        <v>172.9</v>
      </c>
      <c r="HQ94" s="22" t="str">
        <f>IF([16]Miesieczne!W93=0,"",[16]Miesieczne!W93)</f>
        <v/>
      </c>
      <c r="HR94" s="6">
        <f>IF([16]Miesieczne!X93=0,".",[16]Miesieczne!X93)</f>
        <v>133</v>
      </c>
      <c r="HS94" s="6" t="str">
        <f>IF([16]Miesieczne!Y93=0,"",[16]Miesieczne!Y93)</f>
        <v/>
      </c>
      <c r="HT94" s="21">
        <f>IF([16]Miesieczne!Z93=0,".",[16]Miesieczne!Z93)</f>
        <v>132.4</v>
      </c>
      <c r="HU94" s="22" t="str">
        <f>IF([16]Miesieczne!AA93=0,"",[16]Miesieczne!AA93)</f>
        <v/>
      </c>
      <c r="HV94" s="6">
        <f>IF([16]Miesieczne!AB93=0,".",[16]Miesieczne!AB93)</f>
        <v>193.3</v>
      </c>
      <c r="HW94" s="6" t="str">
        <f>IF([16]Miesieczne!AC93=0,"",[16]Miesieczne!AC93)</f>
        <v/>
      </c>
      <c r="HX94" s="21">
        <f>IF([16]Miesieczne!AD93=0,".",[16]Miesieczne!AD93)</f>
        <v>143.9</v>
      </c>
      <c r="HY94" s="22" t="str">
        <f>IF([16]Miesieczne!AE93=0,"",[16]Miesieczne!AE93)</f>
        <v/>
      </c>
      <c r="HZ94" s="6">
        <f>IF([16]Miesieczne!AF93=0,".",[16]Miesieczne!AF93)</f>
        <v>136.1</v>
      </c>
      <c r="IA94" s="6" t="str">
        <f>IF([16]Miesieczne!AG93=0,"",[16]Miesieczne!AG93)</f>
        <v/>
      </c>
      <c r="IB94" s="19">
        <f>IF([17]Miesieczne!B93=0,".",[17]Miesieczne!B93)</f>
        <v>5989</v>
      </c>
      <c r="IC94" s="58" t="str">
        <f>IF([17]Miesieczne!C93=0,"",[17]Miesieczne!C93)</f>
        <v/>
      </c>
      <c r="ID94" s="3">
        <f>IF([17]Miesieczne!D93=0,".",[17]Miesieczne!D93)</f>
        <v>931</v>
      </c>
      <c r="IE94" s="3" t="str">
        <f>IF([17]Miesieczne!E93=0,"",[17]Miesieczne!E93)</f>
        <v/>
      </c>
      <c r="IF94" s="19">
        <f>IF([18]Miesieczne!B93=0,".",[18]Miesieczne!B93)</f>
        <v>14515</v>
      </c>
      <c r="IG94" s="58" t="str">
        <f>IF([18]Miesieczne!C93=0,"",[18]Miesieczne!C93)</f>
        <v/>
      </c>
      <c r="IH94" s="3">
        <v>1782</v>
      </c>
      <c r="II94" s="3"/>
      <c r="IJ94" s="19">
        <f>IF([19]Wartosci_miesieczne!B93=0,".",[19]Wartosci_miesieczne!B93)</f>
        <v>13672</v>
      </c>
      <c r="IK94" s="22" t="str">
        <f>IF([19]Wartosci_miesieczne!C93=0,"",[19]Wartosci_miesieczne!C93)</f>
        <v/>
      </c>
      <c r="IL94" s="6">
        <f>IF(ROUND([20]Wartosci!B93/1000,1)=0,".",ROUND([20]Wartosci!B93/1000,1))</f>
        <v>45.4</v>
      </c>
      <c r="IM94" s="22" t="str">
        <f>IF([20]Wartosci!C93=0,"",[20]Wartosci!C93)</f>
        <v/>
      </c>
      <c r="IN94" s="21">
        <f>IF([21]Miesieczne!B93=0,".",[21]Miesieczne!B93)</f>
        <v>111.9</v>
      </c>
      <c r="IO94" s="22" t="str">
        <f>IF([21]Miesieczne!C93=0,"",[21]Miesieczne!C93)</f>
        <v/>
      </c>
      <c r="IP94" s="6">
        <f>IF([21]Miesieczne!D93=0,".",[21]Miesieczne!D93)</f>
        <v>105.3</v>
      </c>
      <c r="IQ94" s="6" t="str">
        <f>IF([21]Miesieczne!E93=0,"",[21]Miesieczne!E93)</f>
        <v/>
      </c>
      <c r="IR94" s="21">
        <f>IF([21]Miesieczne!F93=0,".",[21]Miesieczne!F93)</f>
        <v>110.8</v>
      </c>
      <c r="IS94" s="22" t="str">
        <f>IF([21]Miesieczne!G93=0,"",[21]Miesieczne!G93)</f>
        <v/>
      </c>
      <c r="IT94" s="6">
        <f>IF([21]Miesieczne!H93=0,".",[21]Miesieczne!H93)</f>
        <v>112.5</v>
      </c>
      <c r="IU94" s="6" t="str">
        <f>IF([21]Miesieczne!I93=0,"",[21]Miesieczne!I93)</f>
        <v/>
      </c>
      <c r="IV94" s="21">
        <f>IF([21]Ceny_stale_A!B93=0,".",[21]Ceny_stale_A!B93)</f>
        <v>107.9</v>
      </c>
      <c r="IW94" s="95" t="str">
        <f>IF([21]Ceny_stale_A!C93=0,"",[21]Ceny_stale_A!C93)</f>
        <v/>
      </c>
      <c r="IX94" s="6">
        <f>IF([21]Ceny_stale_B!B33=0,".",[21]Ceny_stale_B!B33)</f>
        <v>116.5</v>
      </c>
      <c r="IY94" s="6" t="str">
        <f>IF([21]Ceny_stale_B!C33=0,"",[21]Ceny_stale_B!C33)</f>
        <v/>
      </c>
      <c r="IZ94" s="21">
        <f>IF([21]Miesieczne!J93=0,".",[21]Miesieczne!J93)</f>
        <v>110.9</v>
      </c>
      <c r="JA94" s="22" t="str">
        <f>IF([21]Miesieczne!K93=0,"",[21]Miesieczne!K93)</f>
        <v/>
      </c>
      <c r="JB94" s="6">
        <f>IF([21]Miesieczne!L93=0,".",[21]Miesieczne!L93)</f>
        <v>100.7</v>
      </c>
      <c r="JC94" s="6" t="str">
        <f>IF([21]Miesieczne!M93=0,"",[21]Miesieczne!M93)</f>
        <v/>
      </c>
      <c r="JD94" s="21">
        <f>IF([22]Miesieczne!D93=0,".",[22]Miesieczne!D93)</f>
        <v>81906.100000000006</v>
      </c>
      <c r="JE94" s="22" t="str">
        <f>IF([22]Miesieczne!E93=0,"",[22]Miesieczne!E93)</f>
        <v/>
      </c>
      <c r="JF94" s="6">
        <f>IF([22]Miesieczne!F93=0,".",[22]Miesieczne!F93)</f>
        <v>79963.600000000006</v>
      </c>
      <c r="JG94" s="6" t="str">
        <f>IF([22]Miesieczne!G93=0,"",[22]Miesieczne!G93)</f>
        <v/>
      </c>
      <c r="JH94" s="21">
        <f>IF([22]Miesieczne!H93=0,".",[22]Miesieczne!H93)</f>
        <v>1942.5</v>
      </c>
      <c r="JI94" s="22" t="str">
        <f>IF([22]Miesieczne!I93=0,"",[22]Miesieczne!I93)</f>
        <v/>
      </c>
      <c r="JJ94" s="6">
        <f>IF([22]Miesieczne!J93=0,".",[22]Miesieczne!J93)</f>
        <v>117</v>
      </c>
      <c r="JK94" s="6" t="str">
        <f>IF([22]Miesieczne!K93=0,"",[22]Miesieczne!K93)</f>
        <v/>
      </c>
      <c r="JL94" s="21">
        <f>IF([22]Miesieczne!L93=0,".",[22]Miesieczne!L93)</f>
        <v>117.2</v>
      </c>
      <c r="JM94" s="22" t="str">
        <f>IF([22]Miesieczne!M93=0,"",[22]Miesieczne!M93)</f>
        <v/>
      </c>
      <c r="JN94" s="6">
        <f>IF([22]Miesieczne!N93=0,".",[22]Miesieczne!N93)</f>
        <v>114.7</v>
      </c>
      <c r="JO94" s="6" t="str">
        <f>IF([22]Miesieczne!O93=0,"",[22]Miesieczne!O93)</f>
        <v/>
      </c>
      <c r="JP94" s="21">
        <f>IF([22]Miesieczne!P93=0,".",[22]Miesieczne!P93)</f>
        <v>112.9</v>
      </c>
      <c r="JQ94" s="6" t="str">
        <f>IF([22]Miesieczne!Q93=0,"",[22]Miesieczne!Q93)</f>
        <v/>
      </c>
      <c r="JR94" s="6"/>
      <c r="JS94" s="25"/>
      <c r="JT94" s="25"/>
    </row>
    <row r="95" spans="1:280" s="4" customFormat="1" ht="15" customHeight="1" x14ac:dyDescent="0.2">
      <c r="A95" s="110" t="s">
        <v>316</v>
      </c>
      <c r="B95" s="19">
        <f>IF([1]Wartosci!B94=0,".",[1]Wartosci!B94)</f>
        <v>38416</v>
      </c>
      <c r="C95" s="58" t="str">
        <f>IF([1]Wartosci!C94=0,"",[1]Wartosci!C94)</f>
        <v/>
      </c>
      <c r="D95" s="19">
        <f>IF([2]Wartosci!B94=0,".",[2]Wartosci!B94)</f>
        <v>5991</v>
      </c>
      <c r="E95" s="58" t="str">
        <f>IF([2]Wartosci!C94=0,"",[2]Wartosci!C94)</f>
        <v/>
      </c>
      <c r="F95" s="63">
        <f>IF([2]Miesieczne_I!B94=0,".",[2]Miesieczne_I!B94)</f>
        <v>107</v>
      </c>
      <c r="G95" s="63" t="str">
        <f>IF([2]Miesieczne_I!C94=0,"",[2]Miesieczne_I!C94)</f>
        <v/>
      </c>
      <c r="H95" s="21">
        <f>IF([2]A!B94=0,".",[2]A!B94)</f>
        <v>104.6</v>
      </c>
      <c r="I95" s="22" t="str">
        <f>IF([2]A!C94=0,"",[2]A!C94)</f>
        <v/>
      </c>
      <c r="J95" s="21">
        <f>IF([2]B!B94=0,".",[2]B!B94)</f>
        <v>100.2</v>
      </c>
      <c r="K95" s="22" t="str">
        <f>IF([2]B!C94=0,"",[2]B!C94)</f>
        <v/>
      </c>
      <c r="L95" s="21">
        <f>IF([3]Wartosci!T94=0,".",[3]Wartosci!T94)</f>
        <v>7.6</v>
      </c>
      <c r="M95" s="22" t="str">
        <f>IF([3]Wartosci!U94=0,"",[3]Wartosci!U94)</f>
        <v/>
      </c>
      <c r="N95" s="24">
        <f>IF([4]Wartosci!B94=0,".",[4]Wartosci!B94)</f>
        <v>4489.07</v>
      </c>
      <c r="O95" s="57" t="str">
        <f>IF([4]Wartosci!C94=0,"",[4]Wartosci!C94)</f>
        <v/>
      </c>
      <c r="P95" s="21">
        <f>IF([4]A!B94=0,".",[4]A!B94)</f>
        <v>104.1</v>
      </c>
      <c r="Q95" s="22" t="str">
        <f>IF([4]A!C94=0,"",[4]A!C94)</f>
        <v/>
      </c>
      <c r="R95" s="21">
        <f>IF([4]B!B94=0,".",[4]B!B94)</f>
        <v>98.1</v>
      </c>
      <c r="S95" s="22" t="str">
        <f>IF([4]B!C94=0,"",[4]B!C94)</f>
        <v/>
      </c>
      <c r="T95" s="63">
        <f>IF([4]Miesieczne!B94=0,".",[4]Miesieczne!B94)</f>
        <v>107.5</v>
      </c>
      <c r="U95" s="63" t="str">
        <f>IF([4]Miesieczne!C94=0,"",[4]Miesieczne!C94)</f>
        <v/>
      </c>
      <c r="V95" s="66">
        <f>IF([4]Miesieczne!D94=0,".",[4]Miesieczne!D94)</f>
        <v>102.1</v>
      </c>
      <c r="W95" s="67" t="str">
        <f>IF([4]Miesieczne!E94=0,"",[4]Miesieczne!E94)</f>
        <v/>
      </c>
      <c r="X95" s="63">
        <f>IF([4]Miesieczne!F94=0,".",[4]Miesieczne!F94)</f>
        <v>97.8</v>
      </c>
      <c r="Y95" s="63" t="str">
        <f>IF([4]Miesieczne!G94=0,"",[4]Miesieczne!G94)</f>
        <v/>
      </c>
      <c r="Z95" s="24">
        <f>IF([5]Wartosci!X94=0,".",[5]Wartosci!X94)</f>
        <v>2128.1</v>
      </c>
      <c r="AA95" s="57" t="str">
        <f>IF([5]Wartosci!Y94=0,"",[5]Wartosci!Y94)</f>
        <v/>
      </c>
      <c r="AB95" s="21">
        <f>IF([5]A!X94=0,".",[5]A!X94)</f>
        <v>102.1</v>
      </c>
      <c r="AC95" s="22" t="str">
        <f>IF([5]A!Y94=0,"",[5]A!Y94)</f>
        <v/>
      </c>
      <c r="AD95" s="21">
        <f>IF([5]B!X94=0,".",[5]B!X94)</f>
        <v>100</v>
      </c>
      <c r="AE95" s="22" t="str">
        <f>IF([5]B!Y94=0,"",[5]B!Y94)</f>
        <v/>
      </c>
      <c r="AF95" s="64">
        <f>IF([5]Miesieczne!B94=0,".",[5]Miesieczne!B94)</f>
        <v>102.1</v>
      </c>
      <c r="AG95" s="64" t="str">
        <f>IF([5]Miesieczne!C94=0,"",[5]Miesieczne!C94)</f>
        <v/>
      </c>
      <c r="AH95" s="66">
        <f>IF([5]Miesieczne!D94=0,".",[5]Miesieczne!D94)</f>
        <v>100.1</v>
      </c>
      <c r="AI95" s="67" t="str">
        <f>IF([5]Miesieczne!E94=0,"",[5]Miesieczne!E94)</f>
        <v/>
      </c>
      <c r="AJ95" s="64">
        <f>IF([5]Miesieczne!F94=0,".",[5]Miesieczne!F94)</f>
        <v>99.8</v>
      </c>
      <c r="AK95" s="64" t="str">
        <f>IF([5]Miesieczne!G94=0,"",[5]Miesieczne!G94)</f>
        <v/>
      </c>
      <c r="AL95" s="24">
        <f>IF([5]Wartosci!AH94=0,".",[5]Wartosci!AH94)</f>
        <v>1216.1600000000001</v>
      </c>
      <c r="AM95" s="57" t="str">
        <f>IF([5]Wartosci!AI94=0,"",[5]Wartosci!AI94)</f>
        <v/>
      </c>
      <c r="AN95" s="21">
        <f>IF([5]A!AH94=0,".",[5]A!AH94)</f>
        <v>101.5</v>
      </c>
      <c r="AO95" s="22" t="str">
        <f>IF([5]A!AI94=0,"",[5]A!AI94)</f>
        <v/>
      </c>
      <c r="AP95" s="21">
        <f>IF([5]B!AH94=0,".",[5]B!AH94)</f>
        <v>101.4</v>
      </c>
      <c r="AQ95" s="22" t="str">
        <f>IF([5]B!AI94=0,"",[5]B!AI94)</f>
        <v/>
      </c>
      <c r="AR95" s="21">
        <f>IF([5]Miesieczne!H94=0,".",[5]Miesieczne!H94)</f>
        <v>101.7</v>
      </c>
      <c r="AS95" s="22" t="str">
        <f>IF([5]Miesieczne!I94=0,"",[5]Miesieczne!I94)</f>
        <v/>
      </c>
      <c r="AT95" s="21">
        <f>IF([5]Miesieczne!J94=0,".",[5]Miesieczne!J94)</f>
        <v>99.5</v>
      </c>
      <c r="AU95" s="22" t="str">
        <f>IF([5]Miesieczne!K94=0,"",[5]Miesieczne!K94)</f>
        <v/>
      </c>
      <c r="AV95" s="21">
        <f>IF([5]Miesieczne!L94=0,".",[5]Miesieczne!L94)</f>
        <v>101.2</v>
      </c>
      <c r="AW95" s="22" t="str">
        <f>IF([5]Miesieczne!M94=0,"",[5]Miesieczne!M94)</f>
        <v/>
      </c>
      <c r="AX95" s="21">
        <f>IF([6]Miesieczne!B94=0,".",[6]Miesieczne!B94)</f>
        <v>811.9</v>
      </c>
      <c r="AY95" s="22" t="str">
        <f>IF([6]Miesieczne!C94=0,"",[6]Miesieczne!C94)</f>
        <v/>
      </c>
      <c r="AZ95" s="21">
        <f>IF([6]Miesieczne!D94=0,".",[6]Miesieczne!D94)</f>
        <v>1246.3</v>
      </c>
      <c r="BA95" s="22" t="str">
        <f>IF([6]Miesieczne!E94=0,"",[6]Miesieczne!E94)</f>
        <v/>
      </c>
      <c r="BB95" s="21">
        <f>IF([6]Miesieczne!F94=0,".",[6]Miesieczne!F94)</f>
        <v>1257.2</v>
      </c>
      <c r="BC95" s="22" t="str">
        <f>IF([6]Miesieczne!G94=0,"",[6]Miesieczne!G94)</f>
        <v/>
      </c>
      <c r="BD95" s="21">
        <f>IF([7]Miesieczne!B94=0,".",[7]Miesieczne!B94)</f>
        <v>1154.7</v>
      </c>
      <c r="BE95" s="22" t="str">
        <f>IF([7]Miesieczne!C94=0,"",[7]Miesieczne!C94)</f>
        <v/>
      </c>
      <c r="BF95" s="21">
        <f>IF([7]Miesieczne!D94=0,".",[7]Miesieczne!D94)</f>
        <v>232.4</v>
      </c>
      <c r="BG95" s="22" t="str">
        <f>IF([7]Miesieczne!E94=0,"",[7]Miesieczne!E94)</f>
        <v/>
      </c>
      <c r="BH95" s="24">
        <f>IF([7]Miesieczne!F94=0,".",[7]Miesieczne!F94)</f>
        <v>1.5</v>
      </c>
      <c r="BI95" s="57" t="str">
        <f>IF([7]Miesieczne!G94=0,"",[7]Miesieczne!G94)</f>
        <v/>
      </c>
      <c r="BJ95" s="24">
        <f>IF([7]Miesieczne!H94=0,".",[7]Miesieczne!H94)</f>
        <v>2.5</v>
      </c>
      <c r="BK95" s="57" t="str">
        <f>IF([7]Miesieczne!I94=0,"",[7]Miesieczne!I94)</f>
        <v/>
      </c>
      <c r="BL95" s="24">
        <f>IF([7]Miesieczne!J94=0,".",[7]Miesieczne!J94)</f>
        <v>0.5</v>
      </c>
      <c r="BM95" s="57" t="str">
        <f>IF([7]Miesieczne!K94=0,"",[7]Miesieczne!K94)</f>
        <v/>
      </c>
      <c r="BN95" s="24">
        <f>IF([7]Miesieczne!L94=0,".",[7]Miesieczne!L94)</f>
        <v>1.75</v>
      </c>
      <c r="BO95" s="57" t="str">
        <f>IF([7]Miesieczne!M94=0,"",[7]Miesieczne!M94)</f>
        <v/>
      </c>
      <c r="BP95" s="21">
        <f>IF([7]Miesieczne!N94=0,".",[7]Miesieczne!N94)</f>
        <v>0.5</v>
      </c>
      <c r="BQ95" s="22" t="str">
        <f>IF([7]Miesieczne!O94=0,"",[7]Miesieczne!O94)</f>
        <v/>
      </c>
      <c r="BR95" s="21">
        <f>IF([7]Miesieczne!P94=0,".",[7]Miesieczne!P94)</f>
        <v>1.5</v>
      </c>
      <c r="BS95" s="22" t="str">
        <f>IF([7]Miesieczne!Q94=0,"",[7]Miesieczne!Q94)</f>
        <v/>
      </c>
      <c r="BT95" s="21">
        <f>IF([7]Miesieczne!R94=0,".",[7]Miesieczne!R94)</f>
        <v>0.6</v>
      </c>
      <c r="BU95" s="22" t="str">
        <f>IF([7]Miesieczne!S94=0,"",[7]Miesieczne!S94)</f>
        <v/>
      </c>
      <c r="BV95" s="21">
        <f>IF([7]Miesieczne!T94=0,".",[7]Miesieczne!T94)</f>
        <v>1.5</v>
      </c>
      <c r="BW95" s="22" t="str">
        <f>IF([7]Miesieczne!U94=0,"",[7]Miesieczne!U94)</f>
        <v/>
      </c>
      <c r="BX95" s="21">
        <f>IF([8]Wartosci!B94=0,".",[8]Wartosci!B94)</f>
        <v>8.8000000000000007</v>
      </c>
      <c r="BY95" s="22" t="str">
        <f>IF([8]Wartosci!C94=0,"",[8]Wartosci!C94)</f>
        <v/>
      </c>
      <c r="BZ95" s="21">
        <f>IF([9]A!B94=0,".",[9]A!B94)</f>
        <v>110.1</v>
      </c>
      <c r="CA95" s="22" t="str">
        <f>IF([9]A!C94=0,"",[9]A!C94)</f>
        <v/>
      </c>
      <c r="CB95" s="21">
        <f>IF([9]B!B94=0,".",[9]B!B94)</f>
        <v>99.9</v>
      </c>
      <c r="CC95" s="22" t="str">
        <f>IF([9]B!C94=0,"",[9]B!C94)</f>
        <v/>
      </c>
      <c r="CD95" s="21">
        <f>IF([9]A!D94=0,".",[9]A!D94)</f>
        <v>107.5</v>
      </c>
      <c r="CE95" s="22" t="str">
        <f>IF([9]A!E94=0,"",[9]A!E94)</f>
        <v/>
      </c>
      <c r="CF95" s="21">
        <f>IF([9]B!D94=0,".",[9]B!D94)</f>
        <v>100.8</v>
      </c>
      <c r="CG95" s="22" t="str">
        <f>IF([9]B!E94=0,"",[9]B!E94)</f>
        <v/>
      </c>
      <c r="CH95" s="21">
        <f>IF([9]A!N94=0,".",[9]A!N94)</f>
        <v>105.1</v>
      </c>
      <c r="CI95" s="22" t="str">
        <f>IF([9]A!O94=0,"",[9]A!O94)</f>
        <v/>
      </c>
      <c r="CJ95" s="21">
        <f>IF([9]B!N94=0,".",[9]B!N94)</f>
        <v>100.8</v>
      </c>
      <c r="CK95" s="22" t="str">
        <f>IF([9]B!O94=0,"",[9]B!O94)</f>
        <v/>
      </c>
      <c r="CL95" s="21">
        <f>IF([9]A!P94=0,".",[9]A!P94)</f>
        <v>131.4</v>
      </c>
      <c r="CM95" s="22" t="str">
        <f>IF([9]A!Q94=0,"",[9]A!Q94)</f>
        <v/>
      </c>
      <c r="CN95" s="21">
        <f>IF([9]B!P94=0,".",[9]B!P94)</f>
        <v>108.1</v>
      </c>
      <c r="CO95" s="22" t="str">
        <f>IF([9]B!Q94=0,"",[9]B!Q94)</f>
        <v/>
      </c>
      <c r="CP95" s="21">
        <f>IF([10]A!B94=0,".",[10]A!B94)</f>
        <v>104.2</v>
      </c>
      <c r="CQ95" s="22" t="str">
        <f>IF([10]A!C94=0,"",[10]A!C94)</f>
        <v/>
      </c>
      <c r="CR95" s="21">
        <f>IF([10]B!B94=0,".",[10]B!B94)</f>
        <v>99.8</v>
      </c>
      <c r="CS95" s="22" t="str">
        <f>IF([10]B!C94=0,"",[10]B!C94)</f>
        <v/>
      </c>
      <c r="CT95" s="21">
        <f>IF([10]C_miesieczne!B94=0,".",[10]C_miesieczne!B94)</f>
        <v>100.1</v>
      </c>
      <c r="CU95" s="22" t="str">
        <f>IF([10]C_miesieczne!C94=0,"",[10]C_miesieczne!C94)</f>
        <v/>
      </c>
      <c r="CV95" s="21">
        <f>IF([10]A!D94=0,".",[10]A!D94)</f>
        <v>126.9</v>
      </c>
      <c r="CW95" s="22" t="str">
        <f>IF([10]A!E94=0,"",[10]A!E94)</f>
        <v/>
      </c>
      <c r="CX95" s="21">
        <f>IF([10]B!D94=0,".",[10]B!D94)</f>
        <v>97.7</v>
      </c>
      <c r="CY95" s="22" t="str">
        <f>IF([10]B!E94=0,"",[10]B!E94)</f>
        <v/>
      </c>
      <c r="CZ95" s="21">
        <f>IF([10]C_miesieczne!D94=0,".",[10]C_miesieczne!D94)</f>
        <v>99.1</v>
      </c>
      <c r="DA95" s="22" t="str">
        <f>IF([10]C_miesieczne!E94=0,"",[10]C_miesieczne!E94)</f>
        <v/>
      </c>
      <c r="DB95" s="21">
        <f>IF([10]A!H94=0,".",[10]A!H94)</f>
        <v>103.6</v>
      </c>
      <c r="DC95" s="22" t="str">
        <f>IF([10]A!I94=0,"",[10]A!I94)</f>
        <v/>
      </c>
      <c r="DD95" s="21">
        <f>IF([10]B!H94=0,".",[10]B!H94)</f>
        <v>99.8</v>
      </c>
      <c r="DE95" s="22" t="str">
        <f>IF([10]B!I94=0,"",[10]B!I94)</f>
        <v/>
      </c>
      <c r="DF95" s="21">
        <f>IF([10]C_miesieczne!F94=0,".",[10]C_miesieczne!F94)</f>
        <v>100.1</v>
      </c>
      <c r="DG95" s="22" t="str">
        <f>IF([10]C_miesieczne!G94=0,"",[10]C_miesieczne!G94)</f>
        <v/>
      </c>
      <c r="DH95" s="21">
        <f>IF([10]A!BB94=0,".",[10]A!BB94)</f>
        <v>101</v>
      </c>
      <c r="DI95" s="22" t="str">
        <f>IF([10]A!BC94=0,"",[10]A!BC94)</f>
        <v/>
      </c>
      <c r="DJ95" s="21">
        <f>IF([10]B!BB94=0,".",[10]B!BB94)</f>
        <v>100.5</v>
      </c>
      <c r="DK95" s="22" t="str">
        <f>IF([10]B!BC94=0,"",[10]B!BC94)</f>
        <v/>
      </c>
      <c r="DL95" s="21">
        <f>IF([10]C_miesieczne!H94=0,".",[10]C_miesieczne!H94)</f>
        <v>100.6</v>
      </c>
      <c r="DM95" s="22" t="str">
        <f>IF([10]C_miesieczne!I94=0,"",[10]C_miesieczne!I94)</f>
        <v/>
      </c>
      <c r="DN95" s="21">
        <f>IF([10]A!BD94=0,".",[10]A!BD94)</f>
        <v>103</v>
      </c>
      <c r="DO95" s="22" t="str">
        <f>IF([10]A!BE94=0,"",[10]A!BE94)</f>
        <v/>
      </c>
      <c r="DP95" s="21">
        <f>IF([10]B!BD94=0,".",[10]B!BD94)</f>
        <v>100.1</v>
      </c>
      <c r="DQ95" s="22" t="str">
        <f>IF([10]B!BE94=0,"",[10]B!BE94)</f>
        <v/>
      </c>
      <c r="DR95" s="21">
        <f>IF([10]C_miesieczne!J94=0,".",[10]C_miesieczne!J94)</f>
        <v>100.9</v>
      </c>
      <c r="DS95" s="22" t="str">
        <f>IF([10]C_miesieczne!K94=0,"",[10]C_miesieczne!K94)</f>
        <v/>
      </c>
      <c r="DT95" s="21">
        <f>IF([11]A_Prod_bud_mont!B94=0,".",[11]A_Prod_bud_mont!B94)</f>
        <v>100.4</v>
      </c>
      <c r="DU95" s="22" t="str">
        <f>IF([11]A_Prod_bud_mont!C94=0,"",[11]A_Prod_bud_mont!C94)</f>
        <v/>
      </c>
      <c r="DV95" s="21">
        <f>IF([11]B_Prod_bud_mont!B94=0,".",[11]B_Prod_bud_mont!B94)</f>
        <v>100.1</v>
      </c>
      <c r="DW95" s="22" t="str">
        <f>IF([11]B_Prod_bud_mont!C94=0,"",[11]B_Prod_bud_mont!C94)</f>
        <v/>
      </c>
      <c r="DX95" s="21">
        <f>IF([11]Miesieczne!B94=0,".",[11]Miesieczne!B94)</f>
        <v>100</v>
      </c>
      <c r="DY95" s="22" t="str">
        <f>IF([11]Miesieczne!C94=0,"",[11]Miesieczne!C94)</f>
        <v/>
      </c>
      <c r="DZ95" s="21">
        <f>IF([12]A!B94=0,".",[12]A!B94)</f>
        <v>102</v>
      </c>
      <c r="EA95" s="22" t="str">
        <f>IF([12]A!C94=0,"",[12]A!C94)</f>
        <v/>
      </c>
      <c r="EB95" s="21">
        <f>IF([12]B!B94=0,".",[12]B!B94)</f>
        <v>100.3</v>
      </c>
      <c r="EC95" s="22" t="str">
        <f>IF([12]B!C94=0,"",[12]B!C94)</f>
        <v/>
      </c>
      <c r="ED95" s="21">
        <f>IF([12]C!B94=0,".",[12]C!B94)</f>
        <v>100.9</v>
      </c>
      <c r="EE95" s="22" t="str">
        <f>IF([12]C!C94=0,"",[12]C!C94)</f>
        <v/>
      </c>
      <c r="EF95" s="21">
        <f>IF([13]Miesieczne!B94=0,".",[13]Miesieczne!B94)</f>
        <v>104.2</v>
      </c>
      <c r="EG95" s="6" t="str">
        <f>IF([13]Miesieczne!C94=0,"",[13]Miesieczne!C94)</f>
        <v/>
      </c>
      <c r="EH95" s="21">
        <f>IF([13]Miesieczne!D94=0,".",[13]Miesieczne!D94)</f>
        <v>101</v>
      </c>
      <c r="EI95" s="22" t="str">
        <f>IF([13]Miesieczne!E94=0,"",[13]Miesieczne!E94)</f>
        <v/>
      </c>
      <c r="EJ95" s="6">
        <f>IF([13]Miesieczne!F94=0,".",[13]Miesieczne!F94)</f>
        <v>105.6</v>
      </c>
      <c r="EK95" s="6" t="str">
        <f>IF([13]Miesieczne!G94=0,"",[13]Miesieczne!G94)</f>
        <v/>
      </c>
      <c r="EL95" s="21">
        <f>IF([13]Miesieczne!H94=0,".",[13]Miesieczne!H94)</f>
        <v>98.8</v>
      </c>
      <c r="EM95" s="22" t="str">
        <f>IF([13]Miesieczne!I94=0,"",[13]Miesieczne!I94)</f>
        <v/>
      </c>
      <c r="EN95" s="6">
        <f>IF([13]Miesieczne!J94=0,".",[13]Miesieczne!J94)</f>
        <v>98.7</v>
      </c>
      <c r="EO95" s="22" t="str">
        <f>IF([13]Miesieczne!K94=0,"",[13]Miesieczne!K94)</f>
        <v/>
      </c>
      <c r="EP95" s="13">
        <v>423.85</v>
      </c>
      <c r="EQ95" s="57"/>
      <c r="ER95" s="13">
        <v>395.62</v>
      </c>
      <c r="ES95" s="13"/>
      <c r="ET95" s="24">
        <v>395.34</v>
      </c>
      <c r="EU95" s="57"/>
      <c r="EV95" s="6">
        <f>IF([14]Wskazniki!B94=0,".",[14]Wskazniki!B94)</f>
        <v>103</v>
      </c>
      <c r="EW95" s="22" t="str">
        <f>IF([14]Wskazniki!C94=0,"",[14]Wskazniki!C94)</f>
        <v/>
      </c>
      <c r="EX95" s="21">
        <f>IF([14]Wskazniki!D94=0,".",[14]Wskazniki!D94)</f>
        <v>83.2</v>
      </c>
      <c r="EY95" s="22" t="str">
        <f>IF([14]Wskazniki!E94=0,"",[14]Wskazniki!E94)</f>
        <v/>
      </c>
      <c r="EZ95" s="6">
        <f>IF([14]Wskazniki!H94=0,".",[14]Wskazniki!H94)</f>
        <v>104.9</v>
      </c>
      <c r="FA95" s="22" t="str">
        <f>IF([14]Wskazniki!I94=0,"",[14]Wskazniki!I94)</f>
        <v/>
      </c>
      <c r="FB95" s="21">
        <f>IF([14]Wskazniki!BB94=0,".",[14]Wskazniki!BB94)</f>
        <v>91.6</v>
      </c>
      <c r="FC95" s="22" t="str">
        <f>IF([14]Wskazniki!BC94=0,"",[14]Wskazniki!BC94)</f>
        <v/>
      </c>
      <c r="FD95" s="6">
        <f>IF([14]Wskazniki!BD94=0,".",[14]Wskazniki!BD94)</f>
        <v>102.9</v>
      </c>
      <c r="FE95" s="22" t="str">
        <f>IF([14]Wskazniki!BE94=0,"",[14]Wskazniki!BE94)</f>
        <v/>
      </c>
      <c r="FF95" s="21">
        <f>IF([15]Miesieczne!B94=0,".",[15]Miesieczne!B94)</f>
        <v>76.599999999999994</v>
      </c>
      <c r="FG95" s="22" t="str">
        <f>IF([15]Miesieczne!C94=0,"",[15]Miesieczne!C94)</f>
        <v/>
      </c>
      <c r="FH95" s="6">
        <f>IF([16]A!B94=0,".",[16]A!B94)</f>
        <v>99.5</v>
      </c>
      <c r="FI95" s="22" t="str">
        <f>IF([16]A!C94=0,"",[16]A!C94)</f>
        <v/>
      </c>
      <c r="FJ95" s="21">
        <f>IF([16]A!D94=0,".",[16]A!D94)</f>
        <v>94.2</v>
      </c>
      <c r="FK95" s="22" t="str">
        <f>IF([16]A!E94=0,"",[16]A!E94)</f>
        <v/>
      </c>
      <c r="FL95" s="6">
        <f>IF([16]A!H94=0,".",[16]A!H94)</f>
        <v>99.3</v>
      </c>
      <c r="FM95" s="22" t="str">
        <f>IF([16]A!I94=0,"",[16]A!I94)</f>
        <v/>
      </c>
      <c r="FN95" s="21">
        <f>IF([16]A!BB94=0,".",[16]A!BB94)</f>
        <v>104.6</v>
      </c>
      <c r="FO95" s="95" t="str">
        <f>IF([16]A!BC94=0,"",[16]A!BC94)</f>
        <v/>
      </c>
      <c r="FP95" s="6">
        <f>IF([16]A!BD94=0,".",[16]A!BD94)</f>
        <v>100.9</v>
      </c>
      <c r="FQ95" s="22" t="str">
        <f>IF([16]A!BE94=0,"",[16]A!BE94)</f>
        <v/>
      </c>
      <c r="FR95" s="21">
        <f>IF([15]A!B94=0,".",[15]A!B94)</f>
        <v>104.4</v>
      </c>
      <c r="FS95" s="22" t="str">
        <f>IF([15]A!C94=0,"",[15]A!C94)</f>
        <v/>
      </c>
      <c r="FT95" s="6">
        <f>IF([16]B!B94=0,".",[16]B!B94)</f>
        <v>86.7</v>
      </c>
      <c r="FU95" s="22" t="str">
        <f>IF([16]B!C94=0,"",[16]B!C94)</f>
        <v/>
      </c>
      <c r="FV95" s="21">
        <f>IF([16]B!D94=0,".",[16]B!D94)</f>
        <v>91.3</v>
      </c>
      <c r="FW95" s="22" t="str">
        <f>IF([16]B!E94=0,"",[16]B!E94)</f>
        <v/>
      </c>
      <c r="FX95" s="6">
        <f>IF([16]B!H94=0,".",[16]B!H94)</f>
        <v>86.2</v>
      </c>
      <c r="FY95" s="22" t="str">
        <f>IF([16]B!I94=0,"",[16]B!I94)</f>
        <v/>
      </c>
      <c r="FZ95" s="21">
        <f>IF([16]B!BB94=0,".",[16]B!BB94)</f>
        <v>88.8</v>
      </c>
      <c r="GA95" s="22" t="str">
        <f>IF([16]B!BC94=0,"",[16]B!BC94)</f>
        <v/>
      </c>
      <c r="GB95" s="6">
        <f>IF([16]B!BD94=0,".",[16]B!BD94)</f>
        <v>94.9</v>
      </c>
      <c r="GC95" s="22" t="str">
        <f>IF([16]B!BE94=0,"",[16]B!BE94)</f>
        <v/>
      </c>
      <c r="GD95" s="21">
        <f>IF([15]B!B94=0,".",[15]B!B94)</f>
        <v>98</v>
      </c>
      <c r="GE95" s="22" t="str">
        <f>IF([15]B!C94=0,"",[15]B!C94)</f>
        <v/>
      </c>
      <c r="GF95" s="6">
        <f>IF([14]Miesieczne!B94=0,".",[14]Miesieczne!B94)</f>
        <v>107.9</v>
      </c>
      <c r="GG95" s="6" t="str">
        <f>IF([14]Miesieczne!C94=0,"",[14]Miesieczne!C94)</f>
        <v/>
      </c>
      <c r="GH95" s="21">
        <f>IF([14]Miesieczne!D94=0,".",[14]Miesieczne!D94)</f>
        <v>91.2</v>
      </c>
      <c r="GI95" s="22" t="str">
        <f>IF([14]Miesieczne!E94=0,"",[14]Miesieczne!E94)</f>
        <v/>
      </c>
      <c r="GJ95" s="6">
        <f>IF([14]Miesieczne!F94=0,".",[14]Miesieczne!F94)</f>
        <v>110.3</v>
      </c>
      <c r="GK95" s="6" t="str">
        <f>IF([14]Miesieczne!G94=0,"",[14]Miesieczne!G94)</f>
        <v/>
      </c>
      <c r="GL95" s="21">
        <f>IF([14]Miesieczne!H94=0,".",[14]Miesieczne!H94)</f>
        <v>95.2</v>
      </c>
      <c r="GM95" s="22" t="str">
        <f>IF([14]Miesieczne!I94=0,"",[14]Miesieczne!I94)</f>
        <v/>
      </c>
      <c r="GN95" s="6">
        <f>IF([14]Miesieczne!J94=0,".",[14]Miesieczne!J94)</f>
        <v>106.5</v>
      </c>
      <c r="GO95" s="6" t="str">
        <f>IF([14]Miesieczne!K94=0,"",[14]Miesieczne!K94)</f>
        <v/>
      </c>
      <c r="GP95" s="21">
        <f>IF([15]Miesieczne!D94=0,".",[15]Miesieczne!D94)</f>
        <v>94.3</v>
      </c>
      <c r="GQ95" s="22" t="str">
        <f>IF([15]Miesieczne!E94=0,"",[15]Miesieczne!E94)</f>
        <v/>
      </c>
      <c r="GR95" s="6">
        <f>IF([16]Miesieczne!B94=0,".",[16]Miesieczne!B94)</f>
        <v>104.2</v>
      </c>
      <c r="GS95" s="6" t="str">
        <f>IF([16]Miesieczne!C94=0,"",[16]Miesieczne!C94)</f>
        <v/>
      </c>
      <c r="GT95" s="21">
        <f>IF([16]Miesieczne!D94=0,".",[16]Miesieczne!D94)</f>
        <v>98.7</v>
      </c>
      <c r="GU95" s="22" t="str">
        <f>IF([16]Miesieczne!E94=0,"",[16]Miesieczne!E94)</f>
        <v/>
      </c>
      <c r="GV95" s="6">
        <f>IF([16]Miesieczne!F94=0,".",[16]Miesieczne!F94)</f>
        <v>105.3</v>
      </c>
      <c r="GW95" s="6" t="str">
        <f>IF([16]Miesieczne!G94=0,"",[16]Miesieczne!G94)</f>
        <v/>
      </c>
      <c r="GX95" s="21">
        <f>IF([16]Miesieczne!H94=0,".",[16]Miesieczne!H94)</f>
        <v>105.4</v>
      </c>
      <c r="GY95" s="22" t="str">
        <f>IF([16]Miesieczne!I94=0,"",[16]Miesieczne!I94)</f>
        <v/>
      </c>
      <c r="GZ95" s="6">
        <f>IF([16]Miesieczne!J94=0,".",[16]Miesieczne!J94)</f>
        <v>103.2</v>
      </c>
      <c r="HA95" s="6" t="str">
        <f>IF([16]Miesieczne!K94=0,"",[16]Miesieczne!K94)</f>
        <v/>
      </c>
      <c r="HB95" s="21">
        <f>IF([15]Miesieczne!F94=0,".",[15]Miesieczne!F94)</f>
        <v>107.8</v>
      </c>
      <c r="HC95" s="22" t="str">
        <f>IF([15]Miesieczne!G94=0,"",[15]Miesieczne!G94)</f>
        <v/>
      </c>
      <c r="HD95" s="6">
        <f>IF([16]Miesieczne!L94=0,".",[16]Miesieczne!L94)</f>
        <v>98.9</v>
      </c>
      <c r="HE95" s="22" t="str">
        <f>IF([16]Miesieczne!M94=0,"",[16]Miesieczne!M94)</f>
        <v/>
      </c>
      <c r="HF95" s="6">
        <f>IF([16]Miesieczne!N94=0,".",[16]Miesieczne!N94)</f>
        <v>101.9</v>
      </c>
      <c r="HG95" s="6" t="str">
        <f>IF([16]Miesieczne!O94=0,"",[16]Miesieczne!O94)</f>
        <v/>
      </c>
      <c r="HH95" s="21">
        <f>IF([16]Miesieczne!P94=0,".",[16]Miesieczne!P94)</f>
        <v>99.4</v>
      </c>
      <c r="HI95" s="22" t="str">
        <f>IF([16]Miesieczne!Q94=0,"",[16]Miesieczne!Q94)</f>
        <v/>
      </c>
      <c r="HJ95" s="6">
        <f>IF([16]Miesieczne!R94=0,".",[16]Miesieczne!R94)</f>
        <v>103.8</v>
      </c>
      <c r="HK95" s="22" t="str">
        <f>IF([16]Miesieczne!S94=0,"",[16]Miesieczne!S94)</f>
        <v/>
      </c>
      <c r="HL95" s="6">
        <f>IF([16]Miesieczne!T94=0,".",[16]Miesieczne!T94)</f>
        <v>98.9</v>
      </c>
      <c r="HM95" s="22" t="str">
        <f>IF([16]Miesieczne!U94=0,"",[16]Miesieczne!U94)</f>
        <v/>
      </c>
      <c r="HN95" s="6">
        <f>IF([15]Miesieczne!H94=0,".",[15]Miesieczne!H94)</f>
        <v>98.4</v>
      </c>
      <c r="HO95" s="6" t="str">
        <f>IF([15]Miesieczne!I94=0,"",[15]Miesieczne!I94)</f>
        <v/>
      </c>
      <c r="HP95" s="21">
        <f>IF([16]Miesieczne!V94=0,".",[16]Miesieczne!V94)</f>
        <v>128.30000000000001</v>
      </c>
      <c r="HQ95" s="22" t="str">
        <f>IF([16]Miesieczne!W94=0,"",[16]Miesieczne!W94)</f>
        <v/>
      </c>
      <c r="HR95" s="6">
        <f>IF([16]Miesieczne!X94=0,".",[16]Miesieczne!X94)</f>
        <v>101</v>
      </c>
      <c r="HS95" s="6" t="str">
        <f>IF([16]Miesieczne!Y94=0,"",[16]Miesieczne!Y94)</f>
        <v/>
      </c>
      <c r="HT95" s="21">
        <f>IF([16]Miesieczne!Z94=0,".",[16]Miesieczne!Z94)</f>
        <v>74.2</v>
      </c>
      <c r="HU95" s="22" t="str">
        <f>IF([16]Miesieczne!AA94=0,"",[16]Miesieczne!AA94)</f>
        <v/>
      </c>
      <c r="HV95" s="6">
        <f>IF([16]Miesieczne!AB94=0,".",[16]Miesieczne!AB94)</f>
        <v>134.4</v>
      </c>
      <c r="HW95" s="6" t="str">
        <f>IF([16]Miesieczne!AC94=0,"",[16]Miesieczne!AC94)</f>
        <v/>
      </c>
      <c r="HX95" s="21">
        <f>IF([16]Miesieczne!AD94=0,".",[16]Miesieczne!AD94)</f>
        <v>105.2</v>
      </c>
      <c r="HY95" s="22" t="str">
        <f>IF([16]Miesieczne!AE94=0,"",[16]Miesieczne!AE94)</f>
        <v/>
      </c>
      <c r="HZ95" s="6">
        <f>IF([16]Miesieczne!AF94=0,".",[16]Miesieczne!AF94)</f>
        <v>69.5</v>
      </c>
      <c r="IA95" s="6" t="str">
        <f>IF([16]Miesieczne!AG94=0,"",[16]Miesieczne!AG94)</f>
        <v/>
      </c>
      <c r="IB95" s="19">
        <f>IF([17]Miesieczne!B94=0,".",[17]Miesieczne!B94)</f>
        <v>5311</v>
      </c>
      <c r="IC95" s="58" t="str">
        <f>IF([17]Miesieczne!C94=0,"",[17]Miesieczne!C94)</f>
        <v/>
      </c>
      <c r="ID95" s="3">
        <f>IF([17]Miesieczne!D94=0,".",[17]Miesieczne!D94)</f>
        <v>910</v>
      </c>
      <c r="IE95" s="3" t="str">
        <f>IF([17]Miesieczne!E94=0,"",[17]Miesieczne!E94)</f>
        <v/>
      </c>
      <c r="IF95" s="19">
        <f>IF([18]Miesieczne!B94=0,".",[18]Miesieczne!B94)</f>
        <v>13421</v>
      </c>
      <c r="IG95" s="58" t="str">
        <f>IF([18]Miesieczne!C94=0,"",[18]Miesieczne!C94)</f>
        <v/>
      </c>
      <c r="IH95" s="3">
        <v>1483</v>
      </c>
      <c r="II95" s="3"/>
      <c r="IJ95" s="19">
        <f>IF([19]Wartosci_miesieczne!B94=0,".",[19]Wartosci_miesieczne!B94)</f>
        <v>11296</v>
      </c>
      <c r="IK95" s="22" t="str">
        <f>IF([19]Wartosci_miesieczne!C94=0,"",[19]Wartosci_miesieczne!C94)</f>
        <v/>
      </c>
      <c r="IL95" s="6">
        <f>IF(ROUND([20]Wartosci!B94/1000,1)=0,".",ROUND([20]Wartosci!B94/1000,1))</f>
        <v>43.7</v>
      </c>
      <c r="IM95" s="22" t="str">
        <f>IF([20]Wartosci!C94=0,"",[20]Wartosci!C94)</f>
        <v/>
      </c>
      <c r="IN95" s="21">
        <f>IF([21]Miesieczne!B94=0,".",[21]Miesieczne!B94)</f>
        <v>110.3</v>
      </c>
      <c r="IO95" s="22" t="str">
        <f>IF([21]Miesieczne!C94=0,"",[21]Miesieczne!C94)</f>
        <v/>
      </c>
      <c r="IP95" s="6">
        <f>IF([21]Miesieczne!D94=0,".",[21]Miesieczne!D94)</f>
        <v>104.6</v>
      </c>
      <c r="IQ95" s="6" t="str">
        <f>IF([21]Miesieczne!E94=0,"",[21]Miesieczne!E94)</f>
        <v/>
      </c>
      <c r="IR95" s="21">
        <f>IF([21]Miesieczne!F94=0,".",[21]Miesieczne!F94)</f>
        <v>109.8</v>
      </c>
      <c r="IS95" s="22" t="str">
        <f>IF([21]Miesieczne!G94=0,"",[21]Miesieczne!G94)</f>
        <v/>
      </c>
      <c r="IT95" s="6">
        <f>IF([21]Miesieczne!H94=0,".",[21]Miesieczne!H94)</f>
        <v>110.9</v>
      </c>
      <c r="IU95" s="6" t="str">
        <f>IF([21]Miesieczne!I94=0,"",[21]Miesieczne!I94)</f>
        <v/>
      </c>
      <c r="IV95" s="21">
        <f>IF([21]Ceny_stale_A!B94=0,".",[21]Ceny_stale_A!B94)</f>
        <v>106.7</v>
      </c>
      <c r="IW95" s="95" t="str">
        <f>IF([21]Ceny_stale_A!C94=0,"",[21]Ceny_stale_A!C94)</f>
        <v/>
      </c>
      <c r="IX95" s="6">
        <f>IF([21]Ceny_stale_B!B34=0,".",[21]Ceny_stale_B!B34)</f>
        <v>98.6</v>
      </c>
      <c r="IY95" s="6" t="str">
        <f>IF([21]Ceny_stale_B!C34=0,"",[21]Ceny_stale_B!C34)</f>
        <v/>
      </c>
      <c r="IZ95" s="21">
        <f>IF([21]Miesieczne!J94=0,".",[21]Miesieczne!J94)</f>
        <v>111.2</v>
      </c>
      <c r="JA95" s="22" t="str">
        <f>IF([21]Miesieczne!K94=0,"",[21]Miesieczne!K94)</f>
        <v/>
      </c>
      <c r="JB95" s="6">
        <f>IF([21]Miesieczne!L94=0,".",[21]Miesieczne!L94)</f>
        <v>100.3</v>
      </c>
      <c r="JC95" s="6" t="str">
        <f>IF([21]Miesieczne!M94=0,"",[21]Miesieczne!M94)</f>
        <v/>
      </c>
      <c r="JD95" s="21">
        <f>IF([22]Miesieczne!D94=0,".",[22]Miesieczne!D94)</f>
        <v>69386.2</v>
      </c>
      <c r="JE95" s="22" t="str">
        <f>IF([22]Miesieczne!E94=0,"",[22]Miesieczne!E94)</f>
        <v/>
      </c>
      <c r="JF95" s="6">
        <f>IF([22]Miesieczne!F94=0,".",[22]Miesieczne!F94)</f>
        <v>67528.399999999994</v>
      </c>
      <c r="JG95" s="6" t="str">
        <f>IF([22]Miesieczne!G94=0,"",[22]Miesieczne!G94)</f>
        <v/>
      </c>
      <c r="JH95" s="21">
        <f>IF([22]Miesieczne!H94=0,".",[22]Miesieczne!H94)</f>
        <v>1857.8</v>
      </c>
      <c r="JI95" s="22" t="str">
        <f>IF([22]Miesieczne!I94=0,"",[22]Miesieczne!I94)</f>
        <v/>
      </c>
      <c r="JJ95" s="6">
        <f>IF([22]Miesieczne!J94=0,".",[22]Miesieczne!J94)</f>
        <v>98.1</v>
      </c>
      <c r="JK95" s="6" t="str">
        <f>IF([22]Miesieczne!K94=0,"",[22]Miesieczne!K94)</f>
        <v/>
      </c>
      <c r="JL95" s="21">
        <f>IF([22]Miesieczne!L94=0,".",[22]Miesieczne!L94)</f>
        <v>83.9</v>
      </c>
      <c r="JM95" s="22" t="str">
        <f>IF([22]Miesieczne!M94=0,"",[22]Miesieczne!M94)</f>
        <v/>
      </c>
      <c r="JN95" s="6">
        <f>IF([22]Miesieczne!N94=0,".",[22]Miesieczne!N94)</f>
        <v>96.6</v>
      </c>
      <c r="JO95" s="6" t="str">
        <f>IF([22]Miesieczne!O94=0,"",[22]Miesieczne!O94)</f>
        <v/>
      </c>
      <c r="JP95" s="21">
        <f>IF([22]Miesieczne!P94=0,".",[22]Miesieczne!P94)</f>
        <v>85.2</v>
      </c>
      <c r="JQ95" s="6" t="str">
        <f>IF([22]Miesieczne!Q94=0,"",[22]Miesieczne!Q94)</f>
        <v/>
      </c>
      <c r="JR95" s="6"/>
      <c r="JS95" s="25"/>
      <c r="JT95" s="25"/>
    </row>
    <row r="96" spans="1:280" s="4" customFormat="1" ht="15" customHeight="1" x14ac:dyDescent="0.2">
      <c r="A96" s="110" t="s">
        <v>317</v>
      </c>
      <c r="B96" s="19">
        <f>IF([1]Wartosci!B95=0,".",[1]Wartosci!B95)</f>
        <v>38419</v>
      </c>
      <c r="C96" s="58" t="str">
        <f>IF([1]Wartosci!C95=0,"",[1]Wartosci!C95)</f>
        <v/>
      </c>
      <c r="D96" s="19">
        <f>IF([2]Wartosci!B95=0,".",[2]Wartosci!B95)</f>
        <v>5990</v>
      </c>
      <c r="E96" s="58" t="str">
        <f>IF([2]Wartosci!C95=0,"",[2]Wartosci!C95)</f>
        <v/>
      </c>
      <c r="F96" s="63">
        <f>IF([2]Miesieczne_I!B95=0,".",[2]Miesieczne_I!B95)</f>
        <v>107</v>
      </c>
      <c r="G96" s="63" t="str">
        <f>IF([2]Miesieczne_I!C95=0,"",[2]Miesieczne_I!C95)</f>
        <v/>
      </c>
      <c r="H96" s="21">
        <f>IF([2]A!B95=0,".",[2]A!B95)</f>
        <v>104.5</v>
      </c>
      <c r="I96" s="22" t="str">
        <f>IF([2]A!C95=0,"",[2]A!C95)</f>
        <v/>
      </c>
      <c r="J96" s="21">
        <f>IF([2]B!B95=0,".",[2]B!B95)</f>
        <v>100</v>
      </c>
      <c r="K96" s="22" t="str">
        <f>IF([2]B!C95=0,"",[2]B!C95)</f>
        <v/>
      </c>
      <c r="L96" s="21">
        <f>IF([3]Wartosci!T95=0,".",[3]Wartosci!T95)</f>
        <v>7.3</v>
      </c>
      <c r="M96" s="22" t="str">
        <f>IF([3]Wartosci!U95=0,"",[3]Wartosci!U95)</f>
        <v/>
      </c>
      <c r="N96" s="24">
        <f>IF([4]Wartosci!B95=0,".",[4]Wartosci!B95)</f>
        <v>4390.99</v>
      </c>
      <c r="O96" s="57" t="str">
        <f>IF([4]Wartosci!C95=0,"",[4]Wartosci!C95)</f>
        <v/>
      </c>
      <c r="P96" s="21">
        <f>IF([4]A!B95=0,".",[4]A!B95)</f>
        <v>105.4</v>
      </c>
      <c r="Q96" s="22" t="str">
        <f>IF([4]A!C95=0,"",[4]A!C95)</f>
        <v/>
      </c>
      <c r="R96" s="21">
        <f>IF([4]B!B95=0,".",[4]B!B95)</f>
        <v>97.8</v>
      </c>
      <c r="S96" s="22" t="str">
        <f>IF([4]B!C95=0,"",[4]B!C95)</f>
        <v/>
      </c>
      <c r="T96" s="63">
        <f>IF([4]Miesieczne!B95=0,".",[4]Miesieczne!B95)</f>
        <v>105.1</v>
      </c>
      <c r="U96" s="63" t="str">
        <f>IF([4]Miesieczne!C95=0,"",[4]Miesieczne!C95)</f>
        <v/>
      </c>
      <c r="V96" s="66">
        <f>IF([4]Miesieczne!D95=0,".",[4]Miesieczne!D95)</f>
        <v>103.4</v>
      </c>
      <c r="W96" s="67" t="str">
        <f>IF([4]Miesieczne!E95=0,"",[4]Miesieczne!E95)</f>
        <v/>
      </c>
      <c r="X96" s="63">
        <f>IF([4]Miesieczne!F95=0,".",[4]Miesieczne!F95)</f>
        <v>97.8</v>
      </c>
      <c r="Y96" s="63" t="str">
        <f>IF([4]Miesieczne!G95=0,"",[4]Miesieczne!G95)</f>
        <v/>
      </c>
      <c r="Z96" s="24">
        <f>IF([5]Wartosci!X95=0,".",[5]Wartosci!X95)</f>
        <v>2132.1</v>
      </c>
      <c r="AA96" s="57" t="str">
        <f>IF([5]Wartosci!Y95=0,"",[5]Wartosci!Y95)</f>
        <v/>
      </c>
      <c r="AB96" s="21">
        <f>IF([5]A!X95=0,".",[5]A!X95)</f>
        <v>102.3</v>
      </c>
      <c r="AC96" s="22" t="str">
        <f>IF([5]A!Y95=0,"",[5]A!Y95)</f>
        <v/>
      </c>
      <c r="AD96" s="21">
        <f>IF([5]B!X95=0,".",[5]B!X95)</f>
        <v>100.2</v>
      </c>
      <c r="AE96" s="22" t="str">
        <f>IF([5]B!Y95=0,"",[5]B!Y95)</f>
        <v/>
      </c>
      <c r="AF96" s="64">
        <f>IF([5]Miesieczne!B95=0,".",[5]Miesieczne!B95)</f>
        <v>102.1</v>
      </c>
      <c r="AG96" s="64" t="str">
        <f>IF([5]Miesieczne!C95=0,"",[5]Miesieczne!C95)</f>
        <v/>
      </c>
      <c r="AH96" s="66">
        <f>IF([5]Miesieczne!D95=0,".",[5]Miesieczne!D95)</f>
        <v>100.3</v>
      </c>
      <c r="AI96" s="67" t="str">
        <f>IF([5]Miesieczne!E95=0,"",[5]Miesieczne!E95)</f>
        <v/>
      </c>
      <c r="AJ96" s="64">
        <f>IF([5]Miesieczne!F95=0,".",[5]Miesieczne!F95)</f>
        <v>100</v>
      </c>
      <c r="AK96" s="64" t="str">
        <f>IF([5]Miesieczne!G95=0,"",[5]Miesieczne!G95)</f>
        <v/>
      </c>
      <c r="AL96" s="24">
        <f>IF([5]Wartosci!AH95=0,".",[5]Wartosci!AH95)</f>
        <v>1195.49</v>
      </c>
      <c r="AM96" s="57" t="str">
        <f>IF([5]Wartosci!AI95=0,"",[5]Wartosci!AI95)</f>
        <v/>
      </c>
      <c r="AN96" s="21">
        <f>IF([5]A!AH95=0,".",[5]A!AH95)</f>
        <v>101.4</v>
      </c>
      <c r="AO96" s="22" t="str">
        <f>IF([5]A!AI95=0,"",[5]A!AI95)</f>
        <v/>
      </c>
      <c r="AP96" s="21">
        <f>IF([5]B!AH95=0,".",[5]B!AH95)</f>
        <v>98.3</v>
      </c>
      <c r="AQ96" s="22" t="str">
        <f>IF([5]B!AI95=0,"",[5]B!AI95)</f>
        <v/>
      </c>
      <c r="AR96" s="21">
        <f>IF([5]Miesieczne!H95=0,".",[5]Miesieczne!H95)</f>
        <v>99.8</v>
      </c>
      <c r="AS96" s="22" t="str">
        <f>IF([5]Miesieczne!I95=0,"",[5]Miesieczne!I95)</f>
        <v/>
      </c>
      <c r="AT96" s="21">
        <f>IF([5]Miesieczne!J95=0,".",[5]Miesieczne!J95)</f>
        <v>99.4</v>
      </c>
      <c r="AU96" s="22" t="str">
        <f>IF([5]Miesieczne!K95=0,"",[5]Miesieczne!K95)</f>
        <v/>
      </c>
      <c r="AV96" s="21">
        <f>IF([5]Miesieczne!L95=0,".",[5]Miesieczne!L95)</f>
        <v>98.1</v>
      </c>
      <c r="AW96" s="22" t="str">
        <f>IF([5]Miesieczne!M95=0,"",[5]Miesieczne!M95)</f>
        <v/>
      </c>
      <c r="AX96" s="21">
        <f>IF([6]Miesieczne!B95=0,".",[6]Miesieczne!B95)</f>
        <v>825.3</v>
      </c>
      <c r="AY96" s="22" t="str">
        <f>IF([6]Miesieczne!C95=0,"",[6]Miesieczne!C95)</f>
        <v/>
      </c>
      <c r="AZ96" s="21">
        <f>IF([6]Miesieczne!D95=0,".",[6]Miesieczne!D95)</f>
        <v>1250.7</v>
      </c>
      <c r="BA96" s="22" t="str">
        <f>IF([6]Miesieczne!E95=0,"",[6]Miesieczne!E95)</f>
        <v/>
      </c>
      <c r="BB96" s="21">
        <f>IF([6]Miesieczne!F95=0,".",[6]Miesieczne!F95)</f>
        <v>1263.9000000000001</v>
      </c>
      <c r="BC96" s="22" t="str">
        <f>IF([6]Miesieczne!G95=0,"",[6]Miesieczne!G95)</f>
        <v/>
      </c>
      <c r="BD96" s="21">
        <f>IF([7]Miesieczne!B95=0,".",[7]Miesieczne!B95)</f>
        <v>1155.3</v>
      </c>
      <c r="BE96" s="22" t="str">
        <f>IF([7]Miesieczne!C95=0,"",[7]Miesieczne!C95)</f>
        <v/>
      </c>
      <c r="BF96" s="21">
        <f>IF([7]Miesieczne!D95=0,".",[7]Miesieczne!D95)</f>
        <v>228.5</v>
      </c>
      <c r="BG96" s="22" t="str">
        <f>IF([7]Miesieczne!E95=0,"",[7]Miesieczne!E95)</f>
        <v/>
      </c>
      <c r="BH96" s="24">
        <f>IF([7]Miesieczne!F95=0,".",[7]Miesieczne!F95)</f>
        <v>1.5</v>
      </c>
      <c r="BI96" s="57" t="str">
        <f>IF([7]Miesieczne!G95=0,"",[7]Miesieczne!G95)</f>
        <v/>
      </c>
      <c r="BJ96" s="24">
        <f>IF([7]Miesieczne!H95=0,".",[7]Miesieczne!H95)</f>
        <v>2.5</v>
      </c>
      <c r="BK96" s="57" t="str">
        <f>IF([7]Miesieczne!I95=0,"",[7]Miesieczne!I95)</f>
        <v/>
      </c>
      <c r="BL96" s="24">
        <f>IF([7]Miesieczne!J95=0,".",[7]Miesieczne!J95)</f>
        <v>0.5</v>
      </c>
      <c r="BM96" s="57" t="str">
        <f>IF([7]Miesieczne!K95=0,"",[7]Miesieczne!K95)</f>
        <v/>
      </c>
      <c r="BN96" s="24">
        <f>IF([7]Miesieczne!L95=0,".",[7]Miesieczne!L95)</f>
        <v>1.75</v>
      </c>
      <c r="BO96" s="57" t="str">
        <f>IF([7]Miesieczne!M95=0,"",[7]Miesieczne!M95)</f>
        <v/>
      </c>
      <c r="BP96" s="21">
        <f>IF([7]Miesieczne!N95=0,".",[7]Miesieczne!N95)</f>
        <v>0.5</v>
      </c>
      <c r="BQ96" s="22" t="str">
        <f>IF([7]Miesieczne!O95=0,"",[7]Miesieczne!O95)</f>
        <v/>
      </c>
      <c r="BR96" s="21">
        <f>IF([7]Miesieczne!P95=0,".",[7]Miesieczne!P95)</f>
        <v>1.4</v>
      </c>
      <c r="BS96" s="22" t="str">
        <f>IF([7]Miesieczne!Q95=0,"",[7]Miesieczne!Q95)</f>
        <v/>
      </c>
      <c r="BT96" s="21">
        <f>IF([7]Miesieczne!R95=0,".",[7]Miesieczne!R95)</f>
        <v>0.6</v>
      </c>
      <c r="BU96" s="22" t="str">
        <f>IF([7]Miesieczne!S95=0,"",[7]Miesieczne!S95)</f>
        <v/>
      </c>
      <c r="BV96" s="21">
        <f>IF([7]Miesieczne!T95=0,".",[7]Miesieczne!T95)</f>
        <v>1.5</v>
      </c>
      <c r="BW96" s="22" t="str">
        <f>IF([7]Miesieczne!U95=0,"",[7]Miesieczne!U95)</f>
        <v/>
      </c>
      <c r="BX96" s="21">
        <f>IF([8]Wartosci!B95=0,".",[8]Wartosci!B95)</f>
        <v>8.6999999999999993</v>
      </c>
      <c r="BY96" s="22" t="str">
        <f>IF([8]Wartosci!C95=0,"",[8]Wartosci!C95)</f>
        <v/>
      </c>
      <c r="BZ96" s="21">
        <f>IF([9]A!B95=0,".",[9]A!B95)</f>
        <v>113.5</v>
      </c>
      <c r="CA96" s="22" t="str">
        <f>IF([9]A!C95=0,"",[9]A!C95)</f>
        <v/>
      </c>
      <c r="CB96" s="21">
        <f>IF([9]B!B95=0,".",[9]B!B95)</f>
        <v>103.3</v>
      </c>
      <c r="CC96" s="22" t="str">
        <f>IF([9]B!C95=0,"",[9]B!C95)</f>
        <v/>
      </c>
      <c r="CD96" s="21">
        <f>IF([9]A!D95=0,".",[9]A!D95)</f>
        <v>111.7</v>
      </c>
      <c r="CE96" s="22" t="str">
        <f>IF([9]A!E95=0,"",[9]A!E95)</f>
        <v/>
      </c>
      <c r="CF96" s="21">
        <f>IF([9]B!D95=0,".",[9]B!D95)</f>
        <v>102.8</v>
      </c>
      <c r="CG96" s="22" t="str">
        <f>IF([9]B!E95=0,"",[9]B!E95)</f>
        <v/>
      </c>
      <c r="CH96" s="21">
        <f>IF([9]A!N95=0,".",[9]A!N95)</f>
        <v>103</v>
      </c>
      <c r="CI96" s="22" t="str">
        <f>IF([9]A!O95=0,"",[9]A!O95)</f>
        <v/>
      </c>
      <c r="CJ96" s="21">
        <f>IF([9]B!N95=0,".",[9]B!N95)</f>
        <v>100.5</v>
      </c>
      <c r="CK96" s="22" t="str">
        <f>IF([9]B!O95=0,"",[9]B!O95)</f>
        <v/>
      </c>
      <c r="CL96" s="21">
        <f>IF([9]A!P95=0,".",[9]A!P95)</f>
        <v>122.9</v>
      </c>
      <c r="CM96" s="22" t="str">
        <f>IF([9]A!Q95=0,"",[9]A!Q95)</f>
        <v/>
      </c>
      <c r="CN96" s="21">
        <f>IF([9]B!P95=0,".",[9]B!P95)</f>
        <v>102.5</v>
      </c>
      <c r="CO96" s="22" t="str">
        <f>IF([9]B!Q95=0,"",[9]B!Q95)</f>
        <v/>
      </c>
      <c r="CP96" s="21">
        <f>IF([10]A!B95=0,".",[10]A!B95)</f>
        <v>102.4</v>
      </c>
      <c r="CQ96" s="22" t="str">
        <f>IF([10]A!C95=0,"",[10]A!C95)</f>
        <v/>
      </c>
      <c r="CR96" s="21">
        <f>IF([10]B!B95=0,".",[10]B!B95)</f>
        <v>99.4</v>
      </c>
      <c r="CS96" s="22" t="str">
        <f>IF([10]B!C95=0,"",[10]B!C95)</f>
        <v/>
      </c>
      <c r="CT96" s="21">
        <f>IF([10]C_miesieczne!B95=0,".",[10]C_miesieczne!B95)</f>
        <v>99.5</v>
      </c>
      <c r="CU96" s="22" t="str">
        <f>IF([10]C_miesieczne!C95=0,"",[10]C_miesieczne!C95)</f>
        <v/>
      </c>
      <c r="CV96" s="21">
        <f>IF([10]A!D95=0,".",[10]A!D95)</f>
        <v>123.8</v>
      </c>
      <c r="CW96" s="22" t="str">
        <f>IF([10]A!E95=0,"",[10]A!E95)</f>
        <v/>
      </c>
      <c r="CX96" s="21">
        <f>IF([10]B!D95=0,".",[10]B!D95)</f>
        <v>97.7</v>
      </c>
      <c r="CY96" s="22" t="str">
        <f>IF([10]B!E95=0,"",[10]B!E95)</f>
        <v/>
      </c>
      <c r="CZ96" s="21">
        <f>IF([10]C_miesieczne!D95=0,".",[10]C_miesieczne!D95)</f>
        <v>96.8</v>
      </c>
      <c r="DA96" s="22" t="str">
        <f>IF([10]C_miesieczne!E95=0,"",[10]C_miesieczne!E95)</f>
        <v/>
      </c>
      <c r="DB96" s="21">
        <f>IF([10]A!H95=0,".",[10]A!H95)</f>
        <v>101.6</v>
      </c>
      <c r="DC96" s="22" t="str">
        <f>IF([10]A!I95=0,"",[10]A!I95)</f>
        <v/>
      </c>
      <c r="DD96" s="21">
        <f>IF([10]B!H95=0,".",[10]B!H95)</f>
        <v>99.4</v>
      </c>
      <c r="DE96" s="22" t="str">
        <f>IF([10]B!I95=0,"",[10]B!I95)</f>
        <v/>
      </c>
      <c r="DF96" s="21">
        <f>IF([10]C_miesieczne!F95=0,".",[10]C_miesieczne!F95)</f>
        <v>99.5</v>
      </c>
      <c r="DG96" s="22" t="str">
        <f>IF([10]C_miesieczne!G95=0,"",[10]C_miesieczne!G95)</f>
        <v/>
      </c>
      <c r="DH96" s="21">
        <f>IF([10]A!BB95=0,".",[10]A!BB95)</f>
        <v>100.9</v>
      </c>
      <c r="DI96" s="22" t="str">
        <f>IF([10]A!BC95=0,"",[10]A!BC95)</f>
        <v/>
      </c>
      <c r="DJ96" s="21">
        <f>IF([10]B!BB95=0,".",[10]B!BB95)</f>
        <v>100.1</v>
      </c>
      <c r="DK96" s="22" t="str">
        <f>IF([10]B!BC95=0,"",[10]B!BC95)</f>
        <v/>
      </c>
      <c r="DL96" s="21">
        <f>IF([10]C_miesieczne!H95=0,".",[10]C_miesieczne!H95)</f>
        <v>100.7</v>
      </c>
      <c r="DM96" s="22" t="str">
        <f>IF([10]C_miesieczne!I95=0,"",[10]C_miesieczne!I95)</f>
        <v/>
      </c>
      <c r="DN96" s="21">
        <f>IF([10]A!BD95=0,".",[10]A!BD95)</f>
        <v>102.7</v>
      </c>
      <c r="DO96" s="22" t="str">
        <f>IF([10]A!BE95=0,"",[10]A!BE95)</f>
        <v/>
      </c>
      <c r="DP96" s="21">
        <f>IF([10]B!BD95=0,".",[10]B!BD95)</f>
        <v>100.1</v>
      </c>
      <c r="DQ96" s="22" t="str">
        <f>IF([10]B!BE95=0,"",[10]B!BE95)</f>
        <v/>
      </c>
      <c r="DR96" s="21">
        <f>IF([10]C_miesieczne!J95=0,".",[10]C_miesieczne!J95)</f>
        <v>101</v>
      </c>
      <c r="DS96" s="22" t="str">
        <f>IF([10]C_miesieczne!K95=0,"",[10]C_miesieczne!K95)</f>
        <v/>
      </c>
      <c r="DT96" s="21">
        <f>IF([11]A_Prod_bud_mont!B95=0,".",[11]A_Prod_bud_mont!B95)</f>
        <v>100.4</v>
      </c>
      <c r="DU96" s="22" t="str">
        <f>IF([11]A_Prod_bud_mont!C95=0,"",[11]A_Prod_bud_mont!C95)</f>
        <v/>
      </c>
      <c r="DV96" s="21">
        <f>IF([11]B_Prod_bud_mont!B95=0,".",[11]B_Prod_bud_mont!B95)</f>
        <v>100</v>
      </c>
      <c r="DW96" s="22" t="str">
        <f>IF([11]B_Prod_bud_mont!C95=0,"",[11]B_Prod_bud_mont!C95)</f>
        <v/>
      </c>
      <c r="DX96" s="21">
        <f>IF([11]Miesieczne!B95=0,".",[11]Miesieczne!B95)</f>
        <v>100</v>
      </c>
      <c r="DY96" s="22" t="str">
        <f>IF([11]Miesieczne!C95=0,"",[11]Miesieczne!C95)</f>
        <v/>
      </c>
      <c r="DZ96" s="21">
        <f>IF([12]A!B95=0,".",[12]A!B95)</f>
        <v>101.9</v>
      </c>
      <c r="EA96" s="22" t="str">
        <f>IF([12]A!C95=0,"",[12]A!C95)</f>
        <v/>
      </c>
      <c r="EB96" s="21">
        <f>IF([12]B!B95=0,".",[12]B!B95)</f>
        <v>100</v>
      </c>
      <c r="EC96" s="22" t="str">
        <f>IF([12]B!C95=0,"",[12]B!C95)</f>
        <v/>
      </c>
      <c r="ED96" s="21">
        <f>IF([12]C!B95=0,".",[12]C!B95)</f>
        <v>101</v>
      </c>
      <c r="EE96" s="22" t="str">
        <f>IF([12]C!C95=0,"",[12]C!C95)</f>
        <v/>
      </c>
      <c r="EF96" s="21">
        <f>IF([13]Miesieczne!B95=0,".",[13]Miesieczne!B95)</f>
        <v>102.4</v>
      </c>
      <c r="EG96" s="6" t="str">
        <f>IF([13]Miesieczne!C95=0,"",[13]Miesieczne!C95)</f>
        <v/>
      </c>
      <c r="EH96" s="21">
        <f>IF([13]Miesieczne!D95=0,".",[13]Miesieczne!D95)</f>
        <v>98.6</v>
      </c>
      <c r="EI96" s="22" t="str">
        <f>IF([13]Miesieczne!E95=0,"",[13]Miesieczne!E95)</f>
        <v/>
      </c>
      <c r="EJ96" s="6">
        <f>IF([13]Miesieczne!F95=0,".",[13]Miesieczne!F95)</f>
        <v>101.2</v>
      </c>
      <c r="EK96" s="6" t="str">
        <f>IF([13]Miesieczne!G95=0,"",[13]Miesieczne!G95)</f>
        <v/>
      </c>
      <c r="EL96" s="21">
        <f>IF([13]Miesieczne!H95=0,".",[13]Miesieczne!H95)</f>
        <v>97.9</v>
      </c>
      <c r="EM96" s="22" t="str">
        <f>IF([13]Miesieczne!I95=0,"",[13]Miesieczne!I95)</f>
        <v/>
      </c>
      <c r="EN96" s="6">
        <f>IF([13]Miesieczne!J95=0,".",[13]Miesieczne!J95)</f>
        <v>101.2</v>
      </c>
      <c r="EO96" s="22" t="str">
        <f>IF([13]Miesieczne!K95=0,"",[13]Miesieczne!K95)</f>
        <v/>
      </c>
      <c r="EP96" s="13">
        <v>420.4</v>
      </c>
      <c r="EQ96" s="57"/>
      <c r="ER96" s="13">
        <v>380.7</v>
      </c>
      <c r="ES96" s="13"/>
      <c r="ET96" s="24">
        <v>385.8</v>
      </c>
      <c r="EU96" s="57"/>
      <c r="EV96" s="6">
        <f>IF([14]Wskazniki!B95=0,".",[14]Wskazniki!B95)</f>
        <v>108.6</v>
      </c>
      <c r="EW96" s="22" t="str">
        <f>IF([14]Wskazniki!C95=0,"",[14]Wskazniki!C95)</f>
        <v/>
      </c>
      <c r="EX96" s="21">
        <f>IF([14]Wskazniki!D95=0,".",[14]Wskazniki!D95)</f>
        <v>90.6</v>
      </c>
      <c r="EY96" s="22" t="str">
        <f>IF([14]Wskazniki!E95=0,"",[14]Wskazniki!E95)</f>
        <v/>
      </c>
      <c r="EZ96" s="6">
        <f>IF([14]Wskazniki!H95=0,".",[14]Wskazniki!H95)</f>
        <v>111.6</v>
      </c>
      <c r="FA96" s="22" t="str">
        <f>IF([14]Wskazniki!I95=0,"",[14]Wskazniki!I95)</f>
        <v/>
      </c>
      <c r="FB96" s="21">
        <f>IF([14]Wskazniki!BB95=0,".",[14]Wskazniki!BB95)</f>
        <v>84.8</v>
      </c>
      <c r="FC96" s="22" t="str">
        <f>IF([14]Wskazniki!BC95=0,"",[14]Wskazniki!BC95)</f>
        <v/>
      </c>
      <c r="FD96" s="6">
        <f>IF([14]Wskazniki!BD95=0,".",[14]Wskazniki!BD95)</f>
        <v>107.8</v>
      </c>
      <c r="FE96" s="22" t="str">
        <f>IF([14]Wskazniki!BE95=0,"",[14]Wskazniki!BE95)</f>
        <v/>
      </c>
      <c r="FF96" s="21">
        <f>IF([15]Miesieczne!B95=0,".",[15]Miesieczne!B95)</f>
        <v>85.8</v>
      </c>
      <c r="FG96" s="22" t="str">
        <f>IF([15]Miesieczne!C95=0,"",[15]Miesieczne!C95)</f>
        <v/>
      </c>
      <c r="FH96" s="6">
        <f>IF([16]A!B95=0,".",[16]A!B95)</f>
        <v>109.2</v>
      </c>
      <c r="FI96" s="22" t="str">
        <f>IF([16]A!C95=0,"",[16]A!C95)</f>
        <v/>
      </c>
      <c r="FJ96" s="21">
        <f>IF([16]A!D95=0,".",[16]A!D95)</f>
        <v>102.5</v>
      </c>
      <c r="FK96" s="22" t="str">
        <f>IF([16]A!E95=0,"",[16]A!E95)</f>
        <v/>
      </c>
      <c r="FL96" s="6">
        <f>IF([16]A!H95=0,".",[16]A!H95)</f>
        <v>109.5</v>
      </c>
      <c r="FM96" s="22" t="str">
        <f>IF([16]A!I95=0,"",[16]A!I95)</f>
        <v/>
      </c>
      <c r="FN96" s="21">
        <f>IF([16]A!BB95=0,".",[16]A!BB95)</f>
        <v>109.6</v>
      </c>
      <c r="FO96" s="95" t="str">
        <f>IF([16]A!BC95=0,"",[16]A!BC95)</f>
        <v/>
      </c>
      <c r="FP96" s="6">
        <f>IF([16]A!BD95=0,".",[16]A!BD95)</f>
        <v>104.4</v>
      </c>
      <c r="FQ96" s="22" t="str">
        <f>IF([16]A!BE95=0,"",[16]A!BE95)</f>
        <v/>
      </c>
      <c r="FR96" s="21">
        <f>IF([15]A!B95=0,".",[15]A!B95)</f>
        <v>108.3</v>
      </c>
      <c r="FS96" s="22" t="str">
        <f>IF([15]A!C95=0,"",[15]A!C95)</f>
        <v/>
      </c>
      <c r="FT96" s="6">
        <f>IF([16]B!B95=0,".",[16]B!B95)</f>
        <v>105.4</v>
      </c>
      <c r="FU96" s="22" t="str">
        <f>IF([16]B!C95=0,"",[16]B!C95)</f>
        <v/>
      </c>
      <c r="FV96" s="21">
        <f>IF([16]B!D95=0,".",[16]B!D95)</f>
        <v>108.9</v>
      </c>
      <c r="FW96" s="22" t="str">
        <f>IF([16]B!E95=0,"",[16]B!E95)</f>
        <v/>
      </c>
      <c r="FX96" s="6">
        <f>IF([16]B!H95=0,".",[16]B!H95)</f>
        <v>106.4</v>
      </c>
      <c r="FY96" s="22" t="str">
        <f>IF([16]B!I95=0,"",[16]B!I95)</f>
        <v/>
      </c>
      <c r="FZ96" s="21">
        <f>IF([16]B!BB95=0,".",[16]B!BB95)</f>
        <v>92.6</v>
      </c>
      <c r="GA96" s="22" t="str">
        <f>IF([16]B!BC95=0,"",[16]B!BC95)</f>
        <v/>
      </c>
      <c r="GB96" s="6">
        <f>IF([16]B!BD95=0,".",[16]B!BD95)</f>
        <v>104.7</v>
      </c>
      <c r="GC96" s="22" t="str">
        <f>IF([16]B!BE95=0,"",[16]B!BE95)</f>
        <v/>
      </c>
      <c r="GD96" s="21">
        <f>IF([15]B!B95=0,".",[15]B!B95)</f>
        <v>112</v>
      </c>
      <c r="GE96" s="22" t="str">
        <f>IF([15]B!C95=0,"",[15]B!C95)</f>
        <v/>
      </c>
      <c r="GF96" s="6">
        <f>IF([14]Miesieczne!B95=0,".",[14]Miesieczne!B95)</f>
        <v>108.6</v>
      </c>
      <c r="GG96" s="6" t="str">
        <f>IF([14]Miesieczne!C95=0,"",[14]Miesieczne!C95)</f>
        <v/>
      </c>
      <c r="GH96" s="21">
        <f>IF([14]Miesieczne!D95=0,".",[14]Miesieczne!D95)</f>
        <v>91.2</v>
      </c>
      <c r="GI96" s="22" t="str">
        <f>IF([14]Miesieczne!E95=0,"",[14]Miesieczne!E95)</f>
        <v/>
      </c>
      <c r="GJ96" s="6">
        <f>IF([14]Miesieczne!F95=0,".",[14]Miesieczne!F95)</f>
        <v>110.3</v>
      </c>
      <c r="GK96" s="6" t="str">
        <f>IF([14]Miesieczne!G95=0,"",[14]Miesieczne!G95)</f>
        <v/>
      </c>
      <c r="GL96" s="21">
        <f>IF([14]Miesieczne!H95=0,".",[14]Miesieczne!H95)</f>
        <v>97.8</v>
      </c>
      <c r="GM96" s="22" t="str">
        <f>IF([14]Miesieczne!I95=0,"",[14]Miesieczne!I95)</f>
        <v/>
      </c>
      <c r="GN96" s="6">
        <f>IF([14]Miesieczne!J95=0,".",[14]Miesieczne!J95)</f>
        <v>106.5</v>
      </c>
      <c r="GO96" s="6" t="str">
        <f>IF([14]Miesieczne!K95=0,"",[14]Miesieczne!K95)</f>
        <v/>
      </c>
      <c r="GP96" s="21">
        <f>IF([15]Miesieczne!D95=0,".",[15]Miesieczne!D95)</f>
        <v>92.5</v>
      </c>
      <c r="GQ96" s="22" t="str">
        <f>IF([15]Miesieczne!E95=0,"",[15]Miesieczne!E95)</f>
        <v/>
      </c>
      <c r="GR96" s="6">
        <f>IF([16]Miesieczne!B95=0,".",[16]Miesieczne!B95)</f>
        <v>106.5</v>
      </c>
      <c r="GS96" s="6" t="str">
        <f>IF([16]Miesieczne!C95=0,"",[16]Miesieczne!C95)</f>
        <v/>
      </c>
      <c r="GT96" s="21">
        <f>IF([16]Miesieczne!D95=0,".",[16]Miesieczne!D95)</f>
        <v>99.5</v>
      </c>
      <c r="GU96" s="22" t="str">
        <f>IF([16]Miesieczne!E95=0,"",[16]Miesieczne!E95)</f>
        <v/>
      </c>
      <c r="GV96" s="6">
        <f>IF([16]Miesieczne!F95=0,".",[16]Miesieczne!F95)</f>
        <v>106.7</v>
      </c>
      <c r="GW96" s="6" t="str">
        <f>IF([16]Miesieczne!G95=0,"",[16]Miesieczne!G95)</f>
        <v/>
      </c>
      <c r="GX96" s="21">
        <f>IF([16]Miesieczne!H95=0,".",[16]Miesieczne!H95)</f>
        <v>108.8</v>
      </c>
      <c r="GY96" s="22" t="str">
        <f>IF([16]Miesieczne!I95=0,"",[16]Miesieczne!I95)</f>
        <v/>
      </c>
      <c r="GZ96" s="6">
        <f>IF([16]Miesieczne!J95=0,".",[16]Miesieczne!J95)</f>
        <v>102.8</v>
      </c>
      <c r="HA96" s="6" t="str">
        <f>IF([16]Miesieczne!K95=0,"",[16]Miesieczne!K95)</f>
        <v/>
      </c>
      <c r="HB96" s="21">
        <f>IF([15]Miesieczne!F95=0,".",[15]Miesieczne!F95)</f>
        <v>106.2</v>
      </c>
      <c r="HC96" s="22" t="str">
        <f>IF([15]Miesieczne!G95=0,"",[15]Miesieczne!G95)</f>
        <v/>
      </c>
      <c r="HD96" s="6">
        <f>IF([16]Miesieczne!L95=0,".",[16]Miesieczne!L95)</f>
        <v>100.6</v>
      </c>
      <c r="HE96" s="22" t="str">
        <f>IF([16]Miesieczne!M95=0,"",[16]Miesieczne!M95)</f>
        <v/>
      </c>
      <c r="HF96" s="6">
        <f>IF([16]Miesieczne!N95=0,".",[16]Miesieczne!N95)</f>
        <v>100</v>
      </c>
      <c r="HG96" s="6" t="str">
        <f>IF([16]Miesieczne!O95=0,"",[16]Miesieczne!O95)</f>
        <v/>
      </c>
      <c r="HH96" s="21">
        <f>IF([16]Miesieczne!P95=0,".",[16]Miesieczne!P95)</f>
        <v>100</v>
      </c>
      <c r="HI96" s="22" t="str">
        <f>IF([16]Miesieczne!Q95=0,"",[16]Miesieczne!Q95)</f>
        <v/>
      </c>
      <c r="HJ96" s="6">
        <f>IF([16]Miesieczne!R95=0,".",[16]Miesieczne!R95)</f>
        <v>102.7</v>
      </c>
      <c r="HK96" s="22" t="str">
        <f>IF([16]Miesieczne!S95=0,"",[16]Miesieczne!S95)</f>
        <v/>
      </c>
      <c r="HL96" s="6">
        <f>IF([16]Miesieczne!T95=0,".",[16]Miesieczne!T95)</f>
        <v>100</v>
      </c>
      <c r="HM96" s="22" t="str">
        <f>IF([16]Miesieczne!U95=0,"",[16]Miesieczne!U95)</f>
        <v/>
      </c>
      <c r="HN96" s="6">
        <f>IF([15]Miesieczne!H95=0,".",[15]Miesieczne!H95)</f>
        <v>98.1</v>
      </c>
      <c r="HO96" s="6" t="str">
        <f>IF([15]Miesieczne!I95=0,"",[15]Miesieczne!I95)</f>
        <v/>
      </c>
      <c r="HP96" s="21">
        <f>IF([16]Miesieczne!V95=0,".",[16]Miesieczne!V95)</f>
        <v>130.9</v>
      </c>
      <c r="HQ96" s="22" t="str">
        <f>IF([16]Miesieczne!W95=0,"",[16]Miesieczne!W95)</f>
        <v/>
      </c>
      <c r="HR96" s="6">
        <f>IF([16]Miesieczne!X95=0,".",[16]Miesieczne!X95)</f>
        <v>108.8</v>
      </c>
      <c r="HS96" s="6" t="str">
        <f>IF([16]Miesieczne!Y95=0,"",[16]Miesieczne!Y95)</f>
        <v/>
      </c>
      <c r="HT96" s="21">
        <f>IF([16]Miesieczne!Z95=0,".",[16]Miesieczne!Z95)</f>
        <v>102.1</v>
      </c>
      <c r="HU96" s="22" t="str">
        <f>IF([16]Miesieczne!AA95=0,"",[16]Miesieczne!AA95)</f>
        <v/>
      </c>
      <c r="HV96" s="6">
        <f>IF([16]Miesieczne!AB95=0,".",[16]Miesieczne!AB95)</f>
        <v>131.1</v>
      </c>
      <c r="HW96" s="6" t="str">
        <f>IF([16]Miesieczne!AC95=0,"",[16]Miesieczne!AC95)</f>
        <v/>
      </c>
      <c r="HX96" s="21">
        <f>IF([16]Miesieczne!AD95=0,".",[16]Miesieczne!AD95)</f>
        <v>104.5</v>
      </c>
      <c r="HY96" s="22" t="str">
        <f>IF([16]Miesieczne!AE95=0,"",[16]Miesieczne!AE95)</f>
        <v/>
      </c>
      <c r="HZ96" s="6">
        <f>IF([16]Miesieczne!AF95=0,".",[16]Miesieczne!AF95)</f>
        <v>97.6</v>
      </c>
      <c r="IA96" s="6" t="str">
        <f>IF([16]Miesieczne!AG95=0,"",[16]Miesieczne!AG95)</f>
        <v/>
      </c>
      <c r="IB96" s="19">
        <f>IF([17]Miesieczne!B95=0,".",[17]Miesieczne!B95)</f>
        <v>5528</v>
      </c>
      <c r="IC96" s="58" t="str">
        <f>IF([17]Miesieczne!C95=0,"",[17]Miesieczne!C95)</f>
        <v/>
      </c>
      <c r="ID96" s="3">
        <f>IF([17]Miesieczne!D95=0,".",[17]Miesieczne!D95)</f>
        <v>900</v>
      </c>
      <c r="IE96" s="3" t="str">
        <f>IF([17]Miesieczne!E95=0,"",[17]Miesieczne!E95)</f>
        <v/>
      </c>
      <c r="IF96" s="19">
        <f>IF([18]Miesieczne!B95=0,".",[18]Miesieczne!B95)</f>
        <v>13422</v>
      </c>
      <c r="IG96" s="58" t="str">
        <f>IF([18]Miesieczne!C95=0,"",[18]Miesieczne!C95)</f>
        <v/>
      </c>
      <c r="IH96" s="3">
        <v>1601</v>
      </c>
      <c r="II96" s="3"/>
      <c r="IJ96" s="19">
        <f>IF([19]Wartosci_miesieczne!B95=0,".",[19]Wartosci_miesieczne!B95)</f>
        <v>13641</v>
      </c>
      <c r="IK96" s="22" t="str">
        <f>IF([19]Wartosci_miesieczne!C95=0,"",[19]Wartosci_miesieczne!C95)</f>
        <v/>
      </c>
      <c r="IL96" s="6">
        <f>IF(ROUND([20]Wartosci!B95/1000,1)=0,".",ROUND([20]Wartosci!B95/1000,1))</f>
        <v>45.3</v>
      </c>
      <c r="IM96" s="22" t="str">
        <f>IF([20]Wartosci!C95=0,"",[20]Wartosci!C95)</f>
        <v/>
      </c>
      <c r="IN96" s="21">
        <f>IF([21]Miesieczne!B95=0,".",[21]Miesieczne!B95)</f>
        <v>111.8</v>
      </c>
      <c r="IO96" s="22" t="str">
        <f>IF([21]Miesieczne!C95=0,"",[21]Miesieczne!C95)</f>
        <v/>
      </c>
      <c r="IP96" s="6">
        <f>IF([21]Miesieczne!D95=0,".",[21]Miesieczne!D95)</f>
        <v>105.6</v>
      </c>
      <c r="IQ96" s="6" t="str">
        <f>IF([21]Miesieczne!E95=0,"",[21]Miesieczne!E95)</f>
        <v/>
      </c>
      <c r="IR96" s="21">
        <f>IF([21]Miesieczne!F95=0,".",[21]Miesieczne!F95)</f>
        <v>110.3</v>
      </c>
      <c r="IS96" s="22" t="str">
        <f>IF([21]Miesieczne!G95=0,"",[21]Miesieczne!G95)</f>
        <v/>
      </c>
      <c r="IT96" s="6">
        <f>IF([21]Miesieczne!H95=0,".",[21]Miesieczne!H95)</f>
        <v>111</v>
      </c>
      <c r="IU96" s="6" t="str">
        <f>IF([21]Miesieczne!I95=0,"",[21]Miesieczne!I95)</f>
        <v/>
      </c>
      <c r="IV96" s="21">
        <f>IF([21]Ceny_stale_A!B95=0,".",[21]Ceny_stale_A!B95)</f>
        <v>107.4</v>
      </c>
      <c r="IW96" s="95" t="str">
        <f>IF([21]Ceny_stale_A!C95=0,"",[21]Ceny_stale_A!C95)</f>
        <v/>
      </c>
      <c r="IX96" s="6">
        <f>IF([21]Ceny_stale_B!B35=0,".",[21]Ceny_stale_B!B35)</f>
        <v>100</v>
      </c>
      <c r="IY96" s="6" t="str">
        <f>IF([21]Ceny_stale_B!C35=0,"",[21]Ceny_stale_B!C35)</f>
        <v/>
      </c>
      <c r="IZ96" s="21">
        <f>IF([21]Miesieczne!J95=0,".",[21]Miesieczne!J95)</f>
        <v>111.7</v>
      </c>
      <c r="JA96" s="22" t="str">
        <f>IF([21]Miesieczne!K95=0,"",[21]Miesieczne!K95)</f>
        <v/>
      </c>
      <c r="JB96" s="6">
        <f>IF([21]Miesieczne!L95=0,".",[21]Miesieczne!L95)</f>
        <v>100.4</v>
      </c>
      <c r="JC96" s="6" t="str">
        <f>IF([21]Miesieczne!M95=0,"",[21]Miesieczne!M95)</f>
        <v/>
      </c>
      <c r="JD96" s="21">
        <f>IF([22]Miesieczne!D95=0,".",[22]Miesieczne!D95)</f>
        <v>73349.899999999994</v>
      </c>
      <c r="JE96" s="22" t="str">
        <f>IF([22]Miesieczne!E95=0,"",[22]Miesieczne!E95)</f>
        <v/>
      </c>
      <c r="JF96" s="6">
        <f>IF([22]Miesieczne!F95=0,".",[22]Miesieczne!F95)</f>
        <v>73731</v>
      </c>
      <c r="JG96" s="6" t="str">
        <f>IF([22]Miesieczne!G95=0,"",[22]Miesieczne!G95)</f>
        <v/>
      </c>
      <c r="JH96" s="21">
        <f>IF([22]Miesieczne!H95=0,".",[22]Miesieczne!H95)</f>
        <v>-381.1</v>
      </c>
      <c r="JI96" s="22" t="str">
        <f>IF([22]Miesieczne!I95=0,"",[22]Miesieczne!I95)</f>
        <v/>
      </c>
      <c r="JJ96" s="6">
        <f>IF([22]Miesieczne!J95=0,".",[22]Miesieczne!J95)</f>
        <v>107.4</v>
      </c>
      <c r="JK96" s="6" t="str">
        <f>IF([22]Miesieczne!K95=0,"",[22]Miesieczne!K95)</f>
        <v/>
      </c>
      <c r="JL96" s="21">
        <f>IF([22]Miesieczne!L95=0,".",[22]Miesieczne!L95)</f>
        <v>107</v>
      </c>
      <c r="JM96" s="22" t="str">
        <f>IF([22]Miesieczne!M95=0,"",[22]Miesieczne!M95)</f>
        <v/>
      </c>
      <c r="JN96" s="6">
        <f>IF([22]Miesieczne!N95=0,".",[22]Miesieczne!N95)</f>
        <v>113.2</v>
      </c>
      <c r="JO96" s="6" t="str">
        <f>IF([22]Miesieczne!O95=0,"",[22]Miesieczne!O95)</f>
        <v/>
      </c>
      <c r="JP96" s="21">
        <f>IF([22]Miesieczne!P95=0,".",[22]Miesieczne!P95)</f>
        <v>111.6</v>
      </c>
      <c r="JQ96" s="6" t="str">
        <f>IF([22]Miesieczne!Q95=0,"",[22]Miesieczne!Q95)</f>
        <v/>
      </c>
      <c r="JR96" s="6"/>
      <c r="JS96" s="25"/>
      <c r="JT96" s="25"/>
    </row>
    <row r="97" spans="1:280" s="4" customFormat="1" ht="15" customHeight="1" x14ac:dyDescent="0.2">
      <c r="A97" s="110" t="s">
        <v>318</v>
      </c>
      <c r="B97" s="19">
        <f>IF([1]Wartosci!B96=0,".",[1]Wartosci!B96)</f>
        <v>38422</v>
      </c>
      <c r="C97" s="58" t="str">
        <f>IF([1]Wartosci!C96=0,"",[1]Wartosci!C96)</f>
        <v/>
      </c>
      <c r="D97" s="19">
        <f>IF([2]Wartosci!B96=0,".",[2]Wartosci!B96)</f>
        <v>6002</v>
      </c>
      <c r="E97" s="58" t="str">
        <f>IF([2]Wartosci!C96=0,"",[2]Wartosci!C96)</f>
        <v/>
      </c>
      <c r="F97" s="63">
        <f>IF([2]Miesieczne_I!B96=0,".",[2]Miesieczne_I!B96)</f>
        <v>107.2</v>
      </c>
      <c r="G97" s="63" t="str">
        <f>IF([2]Miesieczne_I!C96=0,"",[2]Miesieczne_I!C96)</f>
        <v/>
      </c>
      <c r="H97" s="21">
        <f>IF([2]A!B96=0,".",[2]A!B96)</f>
        <v>104.3</v>
      </c>
      <c r="I97" s="22" t="str">
        <f>IF([2]A!C96=0,"",[2]A!C96)</f>
        <v/>
      </c>
      <c r="J97" s="21">
        <f>IF([2]B!B96=0,".",[2]B!B96)</f>
        <v>100.2</v>
      </c>
      <c r="K97" s="22" t="str">
        <f>IF([2]B!C96=0,"",[2]B!C96)</f>
        <v/>
      </c>
      <c r="L97" s="21">
        <f>IF([3]Wartosci!T96=0,".",[3]Wartosci!T96)</f>
        <v>7</v>
      </c>
      <c r="M97" s="22" t="str">
        <f>IF([3]Wartosci!U96=0,"",[3]Wartosci!U96)</f>
        <v/>
      </c>
      <c r="N97" s="24">
        <f>IF([4]Wartosci!B96=0,".",[4]Wartosci!B96)</f>
        <v>4508.08</v>
      </c>
      <c r="O97" s="57" t="str">
        <f>IF([4]Wartosci!C96=0,"",[4]Wartosci!C96)</f>
        <v/>
      </c>
      <c r="P97" s="21">
        <f>IF([4]A!B96=0,".",[4]A!B96)</f>
        <v>106</v>
      </c>
      <c r="Q97" s="22" t="str">
        <f>IF([4]A!C96=0,"",[4]A!C96)</f>
        <v/>
      </c>
      <c r="R97" s="21">
        <f>IF([4]B!B96=0,".",[4]B!B96)</f>
        <v>102.7</v>
      </c>
      <c r="S97" s="22" t="str">
        <f>IF([4]B!C96=0,"",[4]B!C96)</f>
        <v/>
      </c>
      <c r="T97" s="63">
        <f>IF([4]Miesieczne!B96=0,".",[4]Miesieczne!B96)</f>
        <v>108.1</v>
      </c>
      <c r="U97" s="63" t="str">
        <f>IF([4]Miesieczne!C96=0,"",[4]Miesieczne!C96)</f>
        <v/>
      </c>
      <c r="V97" s="66">
        <f>IF([4]Miesieczne!D96=0,".",[4]Miesieczne!D96)</f>
        <v>104.5</v>
      </c>
      <c r="W97" s="67" t="str">
        <f>IF([4]Miesieczne!E96=0,"",[4]Miesieczne!E96)</f>
        <v/>
      </c>
      <c r="X97" s="63">
        <f>IF([4]Miesieczne!F96=0,".",[4]Miesieczne!F96)</f>
        <v>102.9</v>
      </c>
      <c r="Y97" s="63" t="str">
        <f>IF([4]Miesieczne!G96=0,"",[4]Miesieczne!G96)</f>
        <v/>
      </c>
      <c r="Z97" s="24">
        <f>IF([5]Wartosci!X96=0,".",[5]Wartosci!X96)</f>
        <v>2128.4899999999998</v>
      </c>
      <c r="AA97" s="57" t="str">
        <f>IF([5]Wartosci!Y96=0,"",[5]Wartosci!Y96)</f>
        <v/>
      </c>
      <c r="AB97" s="21">
        <f>IF([5]A!X96=0,".",[5]A!X96)</f>
        <v>102.2</v>
      </c>
      <c r="AC97" s="22" t="str">
        <f>IF([5]A!Y96=0,"",[5]A!Y96)</f>
        <v/>
      </c>
      <c r="AD97" s="21">
        <f>IF([5]B!X96=0,".",[5]B!X96)</f>
        <v>99.8</v>
      </c>
      <c r="AE97" s="22" t="str">
        <f>IF([5]B!Y96=0,"",[5]B!Y96)</f>
        <v/>
      </c>
      <c r="AF97" s="64">
        <f>IF([5]Miesieczne!B96=0,".",[5]Miesieczne!B96)</f>
        <v>102</v>
      </c>
      <c r="AG97" s="64" t="str">
        <f>IF([5]Miesieczne!C96=0,"",[5]Miesieczne!C96)</f>
        <v/>
      </c>
      <c r="AH97" s="66">
        <f>IF([5]Miesieczne!D96=0,".",[5]Miesieczne!D96)</f>
        <v>100.4</v>
      </c>
      <c r="AI97" s="67" t="str">
        <f>IF([5]Miesieczne!E96=0,"",[5]Miesieczne!E96)</f>
        <v/>
      </c>
      <c r="AJ97" s="64">
        <f>IF([5]Miesieczne!F96=0,".",[5]Miesieczne!F96)</f>
        <v>99.9</v>
      </c>
      <c r="AK97" s="64" t="str">
        <f>IF([5]Miesieczne!G96=0,"",[5]Miesieczne!G96)</f>
        <v/>
      </c>
      <c r="AL97" s="24">
        <f>IF([5]Wartosci!AH96=0,".",[5]Wartosci!AH96)</f>
        <v>1195.1099999999999</v>
      </c>
      <c r="AM97" s="57" t="str">
        <f>IF([5]Wartosci!AI96=0,"",[5]Wartosci!AI96)</f>
        <v/>
      </c>
      <c r="AN97" s="21">
        <f>IF([5]A!AH96=0,".",[5]A!AH96)</f>
        <v>101.5</v>
      </c>
      <c r="AO97" s="22" t="str">
        <f>IF([5]A!AI96=0,"",[5]A!AI96)</f>
        <v/>
      </c>
      <c r="AP97" s="21">
        <f>IF([5]B!AH96=0,".",[5]B!AH96)</f>
        <v>100</v>
      </c>
      <c r="AQ97" s="22" t="str">
        <f>IF([5]B!AI96=0,"",[5]B!AI96)</f>
        <v/>
      </c>
      <c r="AR97" s="21">
        <f>IF([5]Miesieczne!H96=0,".",[5]Miesieczne!H96)</f>
        <v>99.9</v>
      </c>
      <c r="AS97" s="22" t="str">
        <f>IF([5]Miesieczne!I96=0,"",[5]Miesieczne!I96)</f>
        <v/>
      </c>
      <c r="AT97" s="21">
        <f>IF([5]Miesieczne!J96=0,".",[5]Miesieczne!J96)</f>
        <v>99.7</v>
      </c>
      <c r="AU97" s="22" t="str">
        <f>IF([5]Miesieczne!K96=0,"",[5]Miesieczne!K96)</f>
        <v/>
      </c>
      <c r="AV97" s="21">
        <f>IF([5]Miesieczne!L96=0,".",[5]Miesieczne!L96)</f>
        <v>100.1</v>
      </c>
      <c r="AW97" s="22" t="str">
        <f>IF([5]Miesieczne!M96=0,"",[5]Miesieczne!M96)</f>
        <v/>
      </c>
      <c r="AX97" s="21">
        <f>IF([6]Miesieczne!B96=0,".",[6]Miesieczne!B96)</f>
        <v>830.5</v>
      </c>
      <c r="AY97" s="22" t="str">
        <f>IF([6]Miesieczne!C96=0,"",[6]Miesieczne!C96)</f>
        <v/>
      </c>
      <c r="AZ97" s="21">
        <f>IF([6]Miesieczne!D96=0,".",[6]Miesieczne!D96)</f>
        <v>1249</v>
      </c>
      <c r="BA97" s="22" t="str">
        <f>IF([6]Miesieczne!E96=0,"",[6]Miesieczne!E96)</f>
        <v/>
      </c>
      <c r="BB97" s="21">
        <f>IF([6]Miesieczne!F96=0,".",[6]Miesieczne!F96)</f>
        <v>1260.7</v>
      </c>
      <c r="BC97" s="22" t="str">
        <f>IF([6]Miesieczne!G96=0,"",[6]Miesieczne!G96)</f>
        <v/>
      </c>
      <c r="BD97" s="21">
        <f>IF([7]Miesieczne!B96=0,".",[7]Miesieczne!B96)</f>
        <v>1161.0999999999999</v>
      </c>
      <c r="BE97" s="22" t="str">
        <f>IF([7]Miesieczne!C96=0,"",[7]Miesieczne!C96)</f>
        <v/>
      </c>
      <c r="BF97" s="21">
        <f>IF([7]Miesieczne!D96=0,".",[7]Miesieczne!D96)</f>
        <v>217</v>
      </c>
      <c r="BG97" s="22" t="str">
        <f>IF([7]Miesieczne!E96=0,"",[7]Miesieczne!E96)</f>
        <v/>
      </c>
      <c r="BH97" s="24">
        <f>IF([7]Miesieczne!F96=0,".",[7]Miesieczne!F96)</f>
        <v>1.5</v>
      </c>
      <c r="BI97" s="57" t="str">
        <f>IF([7]Miesieczne!G96=0,"",[7]Miesieczne!G96)</f>
        <v/>
      </c>
      <c r="BJ97" s="24">
        <f>IF([7]Miesieczne!H96=0,".",[7]Miesieczne!H96)</f>
        <v>2.5</v>
      </c>
      <c r="BK97" s="57" t="str">
        <f>IF([7]Miesieczne!I96=0,"",[7]Miesieczne!I96)</f>
        <v/>
      </c>
      <c r="BL97" s="24">
        <f>IF([7]Miesieczne!J96=0,".",[7]Miesieczne!J96)</f>
        <v>0.5</v>
      </c>
      <c r="BM97" s="57" t="str">
        <f>IF([7]Miesieczne!K96=0,"",[7]Miesieczne!K96)</f>
        <v/>
      </c>
      <c r="BN97" s="24">
        <f>IF([7]Miesieczne!L96=0,".",[7]Miesieczne!L96)</f>
        <v>1.75</v>
      </c>
      <c r="BO97" s="57" t="str">
        <f>IF([7]Miesieczne!M96=0,"",[7]Miesieczne!M96)</f>
        <v/>
      </c>
      <c r="BP97" s="21">
        <f>IF([7]Miesieczne!N96=0,".",[7]Miesieczne!N96)</f>
        <v>0.5</v>
      </c>
      <c r="BQ97" s="22" t="str">
        <f>IF([7]Miesieczne!O96=0,"",[7]Miesieczne!O96)</f>
        <v/>
      </c>
      <c r="BR97" s="21">
        <f>IF([7]Miesieczne!P96=0,".",[7]Miesieczne!P96)</f>
        <v>1.4</v>
      </c>
      <c r="BS97" s="22" t="str">
        <f>IF([7]Miesieczne!Q96=0,"",[7]Miesieczne!Q96)</f>
        <v/>
      </c>
      <c r="BT97" s="21">
        <f>IF([7]Miesieczne!R96=0,".",[7]Miesieczne!R96)</f>
        <v>0.6</v>
      </c>
      <c r="BU97" s="22" t="str">
        <f>IF([7]Miesieczne!S96=0,"",[7]Miesieczne!S96)</f>
        <v/>
      </c>
      <c r="BV97" s="21">
        <f>IF([7]Miesieczne!T96=0,".",[7]Miesieczne!T96)</f>
        <v>1.5</v>
      </c>
      <c r="BW97" s="22" t="str">
        <f>IF([7]Miesieczne!U96=0,"",[7]Miesieczne!U96)</f>
        <v/>
      </c>
      <c r="BX97" s="21">
        <f>IF([8]Wartosci!B96=0,".",[8]Wartosci!B96)</f>
        <v>8.6999999999999993</v>
      </c>
      <c r="BY97" s="22" t="str">
        <f>IF([8]Wartosci!C96=0,"",[8]Wartosci!C96)</f>
        <v/>
      </c>
      <c r="BZ97" s="21">
        <f>IF([9]A!B96=0,".",[9]A!B96)</f>
        <v>112</v>
      </c>
      <c r="CA97" s="22" t="str">
        <f>IF([9]A!C96=0,"",[9]A!C96)</f>
        <v/>
      </c>
      <c r="CB97" s="21">
        <f>IF([9]B!B96=0,".",[9]B!B96)</f>
        <v>100</v>
      </c>
      <c r="CC97" s="22" t="str">
        <f>IF([9]B!C96=0,"",[9]B!C96)</f>
        <v/>
      </c>
      <c r="CD97" s="21">
        <f>IF([9]A!D96=0,".",[9]A!D96)</f>
        <v>111.8</v>
      </c>
      <c r="CE97" s="22" t="str">
        <f>IF([9]A!E96=0,"",[9]A!E96)</f>
        <v/>
      </c>
      <c r="CF97" s="21">
        <f>IF([9]B!D96=0,".",[9]B!D96)</f>
        <v>101.4</v>
      </c>
      <c r="CG97" s="22" t="str">
        <f>IF([9]B!E96=0,"",[9]B!E96)</f>
        <v/>
      </c>
      <c r="CH97" s="21">
        <f>IF([9]A!N96=0,".",[9]A!N96)</f>
        <v>101.9</v>
      </c>
      <c r="CI97" s="22" t="str">
        <f>IF([9]A!O96=0,"",[9]A!O96)</f>
        <v/>
      </c>
      <c r="CJ97" s="21">
        <f>IF([9]B!N96=0,".",[9]B!N96)</f>
        <v>99.2</v>
      </c>
      <c r="CK97" s="22" t="str">
        <f>IF([9]B!O96=0,"",[9]B!O96)</f>
        <v/>
      </c>
      <c r="CL97" s="21">
        <f>IF([9]A!P96=0,".",[9]A!P96)</f>
        <v>114.6</v>
      </c>
      <c r="CM97" s="22" t="str">
        <f>IF([9]A!Q96=0,"",[9]A!Q96)</f>
        <v/>
      </c>
      <c r="CN97" s="21">
        <f>IF([9]B!P96=0,".",[9]B!P96)</f>
        <v>101.5</v>
      </c>
      <c r="CO97" s="22" t="str">
        <f>IF([9]B!Q96=0,"",[9]B!Q96)</f>
        <v/>
      </c>
      <c r="CP97" s="21">
        <f>IF([10]A!B96=0,".",[10]A!B96)</f>
        <v>101.8</v>
      </c>
      <c r="CQ97" s="22" t="str">
        <f>IF([10]A!C96=0,"",[10]A!C96)</f>
        <v/>
      </c>
      <c r="CR97" s="21">
        <f>IF([10]B!B96=0,".",[10]B!B96)</f>
        <v>99.6</v>
      </c>
      <c r="CS97" s="22" t="str">
        <f>IF([10]B!C96=0,"",[10]B!C96)</f>
        <v/>
      </c>
      <c r="CT97" s="21">
        <f>IF([10]C_miesieczne!B96=0,".",[10]C_miesieczne!B96)</f>
        <v>99.1</v>
      </c>
      <c r="CU97" s="22" t="str">
        <f>IF([10]C_miesieczne!C96=0,"",[10]C_miesieczne!C96)</f>
        <v/>
      </c>
      <c r="CV97" s="21">
        <f>IF([10]A!D96=0,".",[10]A!D96)</f>
        <v>118.6</v>
      </c>
      <c r="CW97" s="22" t="str">
        <f>IF([10]A!E96=0,"",[10]A!E96)</f>
        <v/>
      </c>
      <c r="CX97" s="21">
        <f>IF([10]B!D96=0,".",[10]B!D96)</f>
        <v>96.3</v>
      </c>
      <c r="CY97" s="22" t="str">
        <f>IF([10]B!E96=0,"",[10]B!E96)</f>
        <v/>
      </c>
      <c r="CZ97" s="21">
        <f>IF([10]C_miesieczne!D96=0,".",[10]C_miesieczne!D96)</f>
        <v>93.2</v>
      </c>
      <c r="DA97" s="22" t="str">
        <f>IF([10]C_miesieczne!E96=0,"",[10]C_miesieczne!E96)</f>
        <v/>
      </c>
      <c r="DB97" s="21">
        <f>IF([10]A!H96=0,".",[10]A!H96)</f>
        <v>101.2</v>
      </c>
      <c r="DC97" s="22" t="str">
        <f>IF([10]A!I96=0,"",[10]A!I96)</f>
        <v/>
      </c>
      <c r="DD97" s="21">
        <f>IF([10]B!H96=0,".",[10]B!H96)</f>
        <v>99.7</v>
      </c>
      <c r="DE97" s="22" t="str">
        <f>IF([10]B!I96=0,"",[10]B!I96)</f>
        <v/>
      </c>
      <c r="DF97" s="21">
        <f>IF([10]C_miesieczne!F96=0,".",[10]C_miesieczne!F96)</f>
        <v>99.2</v>
      </c>
      <c r="DG97" s="22" t="str">
        <f>IF([10]C_miesieczne!G96=0,"",[10]C_miesieczne!G96)</f>
        <v/>
      </c>
      <c r="DH97" s="21">
        <f>IF([10]A!BB96=0,".",[10]A!BB96)</f>
        <v>100.4</v>
      </c>
      <c r="DI97" s="22" t="str">
        <f>IF([10]A!BC96=0,"",[10]A!BC96)</f>
        <v/>
      </c>
      <c r="DJ97" s="21">
        <f>IF([10]B!BB96=0,".",[10]B!BB96)</f>
        <v>100.1</v>
      </c>
      <c r="DK97" s="22" t="str">
        <f>IF([10]B!BC96=0,"",[10]B!BC96)</f>
        <v/>
      </c>
      <c r="DL97" s="21">
        <f>IF([10]C_miesieczne!H96=0,".",[10]C_miesieczne!H96)</f>
        <v>100.8</v>
      </c>
      <c r="DM97" s="22" t="str">
        <f>IF([10]C_miesieczne!I96=0,"",[10]C_miesieczne!I96)</f>
        <v/>
      </c>
      <c r="DN97" s="21">
        <f>IF([10]A!BD96=0,".",[10]A!BD96)</f>
        <v>102.7</v>
      </c>
      <c r="DO97" s="22" t="str">
        <f>IF([10]A!BE96=0,"",[10]A!BE96)</f>
        <v/>
      </c>
      <c r="DP97" s="21">
        <f>IF([10]B!BD96=0,".",[10]B!BD96)</f>
        <v>99.9</v>
      </c>
      <c r="DQ97" s="22" t="str">
        <f>IF([10]B!BE96=0,"",[10]B!BE96)</f>
        <v/>
      </c>
      <c r="DR97" s="21">
        <f>IF([10]C_miesieczne!J96=0,".",[10]C_miesieczne!J96)</f>
        <v>100.9</v>
      </c>
      <c r="DS97" s="22" t="str">
        <f>IF([10]C_miesieczne!K96=0,"",[10]C_miesieczne!K96)</f>
        <v/>
      </c>
      <c r="DT97" s="21">
        <f>IF([11]A_Prod_bud_mont!B96=0,".",[11]A_Prod_bud_mont!B96)</f>
        <v>100.3</v>
      </c>
      <c r="DU97" s="22" t="str">
        <f>IF([11]A_Prod_bud_mont!C96=0,"",[11]A_Prod_bud_mont!C96)</f>
        <v/>
      </c>
      <c r="DV97" s="21">
        <f>IF([11]B_Prod_bud_mont!B96=0,".",[11]B_Prod_bud_mont!B96)</f>
        <v>100</v>
      </c>
      <c r="DW97" s="22" t="str">
        <f>IF([11]B_Prod_bud_mont!C96=0,"",[11]B_Prod_bud_mont!C96)</f>
        <v/>
      </c>
      <c r="DX97" s="21">
        <f>IF([11]Miesieczne!B96=0,".",[11]Miesieczne!B96)</f>
        <v>100</v>
      </c>
      <c r="DY97" s="22" t="str">
        <f>IF([11]Miesieczne!C96=0,"",[11]Miesieczne!C96)</f>
        <v/>
      </c>
      <c r="DZ97" s="21">
        <f>IF([12]A!B96=0,".",[12]A!B96)</f>
        <v>101.5</v>
      </c>
      <c r="EA97" s="22" t="str">
        <f>IF([12]A!C96=0,"",[12]A!C96)</f>
        <v/>
      </c>
      <c r="EB97" s="21">
        <f>IF([12]B!B96=0,".",[12]B!B96)</f>
        <v>99.8</v>
      </c>
      <c r="EC97" s="22" t="str">
        <f>IF([12]B!C96=0,"",[12]B!C96)</f>
        <v/>
      </c>
      <c r="ED97" s="21">
        <f>IF([12]C!B96=0,".",[12]C!B96)</f>
        <v>100.8</v>
      </c>
      <c r="EE97" s="22" t="str">
        <f>IF([12]C!C96=0,"",[12]C!C96)</f>
        <v/>
      </c>
      <c r="EF97" s="21">
        <f>IF([13]Miesieczne!B96=0,".",[13]Miesieczne!B96)</f>
        <v>100.1</v>
      </c>
      <c r="EG97" s="6" t="str">
        <f>IF([13]Miesieczne!C96=0,"",[13]Miesieczne!C96)</f>
        <v/>
      </c>
      <c r="EH97" s="21">
        <f>IF([13]Miesieczne!D96=0,".",[13]Miesieczne!D96)</f>
        <v>100.1</v>
      </c>
      <c r="EI97" s="22" t="str">
        <f>IF([13]Miesieczne!E96=0,"",[13]Miesieczne!E96)</f>
        <v/>
      </c>
      <c r="EJ97" s="6">
        <f>IF([13]Miesieczne!F96=0,".",[13]Miesieczne!F96)</f>
        <v>97.7</v>
      </c>
      <c r="EK97" s="6" t="str">
        <f>IF([13]Miesieczne!G96=0,"",[13]Miesieczne!G96)</f>
        <v/>
      </c>
      <c r="EL97" s="21">
        <f>IF([13]Miesieczne!H96=0,".",[13]Miesieczne!H96)</f>
        <v>100.9</v>
      </c>
      <c r="EM97" s="22" t="str">
        <f>IF([13]Miesieczne!I96=0,"",[13]Miesieczne!I96)</f>
        <v/>
      </c>
      <c r="EN97" s="6">
        <f>IF([13]Miesieczne!J96=0,".",[13]Miesieczne!J96)</f>
        <v>102.5</v>
      </c>
      <c r="EO97" s="22" t="str">
        <f>IF([13]Miesieczne!K96=0,"",[13]Miesieczne!K96)</f>
        <v/>
      </c>
      <c r="EP97" s="13">
        <v>420.83</v>
      </c>
      <c r="EQ97" s="57"/>
      <c r="ER97" s="13">
        <v>375.04</v>
      </c>
      <c r="ES97" s="13"/>
      <c r="ET97" s="24">
        <v>387.08</v>
      </c>
      <c r="EU97" s="57"/>
      <c r="EV97" s="6">
        <f>IF([14]Wskazniki!B96=0,".",[14]Wskazniki!B96)</f>
        <v>111.4</v>
      </c>
      <c r="EW97" s="22" t="str">
        <f>IF([14]Wskazniki!C96=0,"",[14]Wskazniki!C96)</f>
        <v/>
      </c>
      <c r="EX97" s="21">
        <f>IF([14]Wskazniki!D96=0,".",[14]Wskazniki!D96)</f>
        <v>91.8</v>
      </c>
      <c r="EY97" s="22" t="str">
        <f>IF([14]Wskazniki!E96=0,"",[14]Wskazniki!E96)</f>
        <v/>
      </c>
      <c r="EZ97" s="6">
        <f>IF([14]Wskazniki!H96=0,".",[14]Wskazniki!H96)</f>
        <v>115.3</v>
      </c>
      <c r="FA97" s="22" t="str">
        <f>IF([14]Wskazniki!I96=0,"",[14]Wskazniki!I96)</f>
        <v/>
      </c>
      <c r="FB97" s="21">
        <f>IF([14]Wskazniki!BB96=0,".",[14]Wskazniki!BB96)</f>
        <v>78.900000000000006</v>
      </c>
      <c r="FC97" s="22" t="str">
        <f>IF([14]Wskazniki!BC96=0,"",[14]Wskazniki!BC96)</f>
        <v/>
      </c>
      <c r="FD97" s="6">
        <f>IF([14]Wskazniki!BD96=0,".",[14]Wskazniki!BD96)</f>
        <v>111.3</v>
      </c>
      <c r="FE97" s="22" t="str">
        <f>IF([14]Wskazniki!BE96=0,"",[14]Wskazniki!BE96)</f>
        <v/>
      </c>
      <c r="FF97" s="21">
        <f>IF([15]Miesieczne!B96=0,".",[15]Miesieczne!B96)</f>
        <v>100.1</v>
      </c>
      <c r="FG97" s="22" t="str">
        <f>IF([15]Miesieczne!C96=0,"",[15]Miesieczne!C96)</f>
        <v/>
      </c>
      <c r="FH97" s="6">
        <f>IF([16]A!B96=0,".",[16]A!B96)</f>
        <v>104.4</v>
      </c>
      <c r="FI97" s="22" t="str">
        <f>IF([16]A!C96=0,"",[16]A!C96)</f>
        <v/>
      </c>
      <c r="FJ97" s="21">
        <f>IF([16]A!D96=0,".",[16]A!D96)</f>
        <v>95.4</v>
      </c>
      <c r="FK97" s="22" t="str">
        <f>IF([16]A!E96=0,"",[16]A!E96)</f>
        <v/>
      </c>
      <c r="FL97" s="6">
        <f>IF([16]A!H96=0,".",[16]A!H96)</f>
        <v>105</v>
      </c>
      <c r="FM97" s="22" t="str">
        <f>IF([16]A!I96=0,"",[16]A!I96)</f>
        <v/>
      </c>
      <c r="FN97" s="21">
        <f>IF([16]A!BB96=0,".",[16]A!BB96)</f>
        <v>102.1</v>
      </c>
      <c r="FO97" s="95" t="str">
        <f>IF([16]A!BC96=0,"",[16]A!BC96)</f>
        <v/>
      </c>
      <c r="FP97" s="6">
        <f>IF([16]A!BD96=0,".",[16]A!BD96)</f>
        <v>104.1</v>
      </c>
      <c r="FQ97" s="22" t="str">
        <f>IF([16]A!BE96=0,"",[16]A!BE96)</f>
        <v/>
      </c>
      <c r="FR97" s="21">
        <f>IF([15]A!B96=0,".",[15]A!B96)</f>
        <v>111.6</v>
      </c>
      <c r="FS97" s="22" t="str">
        <f>IF([15]A!C96=0,"",[15]A!C96)</f>
        <v/>
      </c>
      <c r="FT97" s="6">
        <f>IF([16]B!B96=0,".",[16]B!B96)</f>
        <v>102.6</v>
      </c>
      <c r="FU97" s="22" t="str">
        <f>IF([16]B!C96=0,"",[16]B!C96)</f>
        <v/>
      </c>
      <c r="FV97" s="21">
        <f>IF([16]B!D96=0,".",[16]B!D96)</f>
        <v>101.4</v>
      </c>
      <c r="FW97" s="22" t="str">
        <f>IF([16]B!E96=0,"",[16]B!E96)</f>
        <v/>
      </c>
      <c r="FX97" s="6">
        <f>IF([16]B!H96=0,".",[16]B!H96)</f>
        <v>103.3</v>
      </c>
      <c r="FY97" s="22" t="str">
        <f>IF([16]B!I96=0,"",[16]B!I96)</f>
        <v/>
      </c>
      <c r="FZ97" s="21">
        <f>IF([16]B!BB96=0,".",[16]B!BB96)</f>
        <v>93.1</v>
      </c>
      <c r="GA97" s="22" t="str">
        <f>IF([16]B!BC96=0,"",[16]B!BC96)</f>
        <v/>
      </c>
      <c r="GB97" s="6">
        <f>IF([16]B!BD96=0,".",[16]B!BD96)</f>
        <v>103.3</v>
      </c>
      <c r="GC97" s="22" t="str">
        <f>IF([16]B!BE96=0,"",[16]B!BE96)</f>
        <v/>
      </c>
      <c r="GD97" s="21">
        <f>IF([15]B!B96=0,".",[15]B!B96)</f>
        <v>116.7</v>
      </c>
      <c r="GE97" s="22" t="str">
        <f>IF([15]B!C96=0,"",[15]B!C96)</f>
        <v/>
      </c>
      <c r="GF97" s="6">
        <f>IF([14]Miesieczne!B96=0,".",[14]Miesieczne!B96)</f>
        <v>109.8</v>
      </c>
      <c r="GG97" s="6" t="str">
        <f>IF([14]Miesieczne!C96=0,"",[14]Miesieczne!C96)</f>
        <v/>
      </c>
      <c r="GH97" s="21">
        <f>IF([14]Miesieczne!D96=0,".",[14]Miesieczne!D96)</f>
        <v>90</v>
      </c>
      <c r="GI97" s="22" t="str">
        <f>IF([14]Miesieczne!E96=0,"",[14]Miesieczne!E96)</f>
        <v/>
      </c>
      <c r="GJ97" s="6">
        <f>IF([14]Miesieczne!F96=0,".",[14]Miesieczne!F96)</f>
        <v>111.9</v>
      </c>
      <c r="GK97" s="6" t="str">
        <f>IF([14]Miesieczne!G96=0,"",[14]Miesieczne!G96)</f>
        <v/>
      </c>
      <c r="GL97" s="21">
        <f>IF([14]Miesieczne!H96=0,".",[14]Miesieczne!H96)</f>
        <v>95</v>
      </c>
      <c r="GM97" s="22" t="str">
        <f>IF([14]Miesieczne!I96=0,"",[14]Miesieczne!I96)</f>
        <v/>
      </c>
      <c r="GN97" s="6">
        <f>IF([14]Miesieczne!J96=0,".",[14]Miesieczne!J96)</f>
        <v>107.2</v>
      </c>
      <c r="GO97" s="6" t="str">
        <f>IF([14]Miesieczne!K96=0,"",[14]Miesieczne!K96)</f>
        <v/>
      </c>
      <c r="GP97" s="21">
        <f>IF([15]Miesieczne!D96=0,".",[15]Miesieczne!D96)</f>
        <v>95.1</v>
      </c>
      <c r="GQ97" s="22" t="str">
        <f>IF([15]Miesieczne!E96=0,"",[15]Miesieczne!E96)</f>
        <v/>
      </c>
      <c r="GR97" s="6">
        <f>IF([16]Miesieczne!B96=0,".",[16]Miesieczne!B96)</f>
        <v>106.7</v>
      </c>
      <c r="GS97" s="6" t="str">
        <f>IF([16]Miesieczne!C96=0,"",[16]Miesieczne!C96)</f>
        <v/>
      </c>
      <c r="GT97" s="21">
        <f>IF([16]Miesieczne!D96=0,".",[16]Miesieczne!D96)</f>
        <v>97.2</v>
      </c>
      <c r="GU97" s="22" t="str">
        <f>IF([16]Miesieczne!E96=0,"",[16]Miesieczne!E96)</f>
        <v/>
      </c>
      <c r="GV97" s="6">
        <f>IF([16]Miesieczne!F96=0,".",[16]Miesieczne!F96)</f>
        <v>107.6</v>
      </c>
      <c r="GW97" s="6" t="str">
        <f>IF([16]Miesieczne!G96=0,"",[16]Miesieczne!G96)</f>
        <v/>
      </c>
      <c r="GX97" s="21">
        <f>IF([16]Miesieczne!H96=0,".",[16]Miesieczne!H96)</f>
        <v>102.3</v>
      </c>
      <c r="GY97" s="22" t="str">
        <f>IF([16]Miesieczne!I96=0,"",[16]Miesieczne!I96)</f>
        <v/>
      </c>
      <c r="GZ97" s="6">
        <f>IF([16]Miesieczne!J96=0,".",[16]Miesieczne!J96)</f>
        <v>105.4</v>
      </c>
      <c r="HA97" s="6" t="str">
        <f>IF([16]Miesieczne!K96=0,"",[16]Miesieczne!K96)</f>
        <v/>
      </c>
      <c r="HB97" s="21">
        <f>IF([15]Miesieczne!F96=0,".",[15]Miesieczne!F96)</f>
        <v>113.9</v>
      </c>
      <c r="HC97" s="22" t="str">
        <f>IF([15]Miesieczne!G96=0,"",[15]Miesieczne!G96)</f>
        <v/>
      </c>
      <c r="HD97" s="6">
        <f>IF([16]Miesieczne!L96=0,".",[16]Miesieczne!L96)</f>
        <v>101.1</v>
      </c>
      <c r="HE97" s="22" t="str">
        <f>IF([16]Miesieczne!M96=0,"",[16]Miesieczne!M96)</f>
        <v/>
      </c>
      <c r="HF97" s="6">
        <f>IF([16]Miesieczne!N96=0,".",[16]Miesieczne!N96)</f>
        <v>98.7</v>
      </c>
      <c r="HG97" s="6" t="str">
        <f>IF([16]Miesieczne!O96=0,"",[16]Miesieczne!O96)</f>
        <v/>
      </c>
      <c r="HH97" s="21">
        <f>IF([16]Miesieczne!P96=0,".",[16]Miesieczne!P96)</f>
        <v>101.5</v>
      </c>
      <c r="HI97" s="22" t="str">
        <f>IF([16]Miesieczne!Q96=0,"",[16]Miesieczne!Q96)</f>
        <v/>
      </c>
      <c r="HJ97" s="6">
        <f>IF([16]Miesieczne!R96=0,".",[16]Miesieczne!R96)</f>
        <v>97.1</v>
      </c>
      <c r="HK97" s="22" t="str">
        <f>IF([16]Miesieczne!S96=0,"",[16]Miesieczne!S96)</f>
        <v/>
      </c>
      <c r="HL97" s="6">
        <f>IF([16]Miesieczne!T96=0,".",[16]Miesieczne!T96)</f>
        <v>100.7</v>
      </c>
      <c r="HM97" s="22" t="str">
        <f>IF([16]Miesieczne!U96=0,"",[16]Miesieczne!U96)</f>
        <v/>
      </c>
      <c r="HN97" s="6">
        <f>IF([15]Miesieczne!H96=0,".",[15]Miesieczne!H96)</f>
        <v>102.8</v>
      </c>
      <c r="HO97" s="6" t="str">
        <f>IF([15]Miesieczne!I96=0,"",[15]Miesieczne!I96)</f>
        <v/>
      </c>
      <c r="HP97" s="21">
        <f>IF([16]Miesieczne!V96=0,".",[16]Miesieczne!V96)</f>
        <v>145.9</v>
      </c>
      <c r="HQ97" s="22" t="str">
        <f>IF([16]Miesieczne!W96=0,"",[16]Miesieczne!W96)</f>
        <v/>
      </c>
      <c r="HR97" s="6">
        <f>IF([16]Miesieczne!X96=0,".",[16]Miesieczne!X96)</f>
        <v>115.7</v>
      </c>
      <c r="HS97" s="6" t="str">
        <f>IF([16]Miesieczne!Y96=0,"",[16]Miesieczne!Y96)</f>
        <v/>
      </c>
      <c r="HT97" s="21">
        <f>IF([16]Miesieczne!Z96=0,".",[16]Miesieczne!Z96)</f>
        <v>111.4</v>
      </c>
      <c r="HU97" s="22" t="str">
        <f>IF([16]Miesieczne!AA96=0,"",[16]Miesieczne!AA96)</f>
        <v/>
      </c>
      <c r="HV97" s="6">
        <f>IF([16]Miesieczne!AB96=0,".",[16]Miesieczne!AB96)</f>
        <v>145.5</v>
      </c>
      <c r="HW97" s="6" t="str">
        <f>IF([16]Miesieczne!AC96=0,"",[16]Miesieczne!AC96)</f>
        <v/>
      </c>
      <c r="HX97" s="21">
        <f>IF([16]Miesieczne!AD96=0,".",[16]Miesieczne!AD96)</f>
        <v>115.8</v>
      </c>
      <c r="HY97" s="22" t="str">
        <f>IF([16]Miesieczne!AE96=0,"",[16]Miesieczne!AE96)</f>
        <v/>
      </c>
      <c r="HZ97" s="6">
        <f>IF([16]Miesieczne!AF96=0,".",[16]Miesieczne!AF96)</f>
        <v>111</v>
      </c>
      <c r="IA97" s="6" t="str">
        <f>IF([16]Miesieczne!AG96=0,"",[16]Miesieczne!AG96)</f>
        <v/>
      </c>
      <c r="IB97" s="19">
        <f>IF([17]Miesieczne!B96=0,".",[17]Miesieczne!B96)</f>
        <v>5232</v>
      </c>
      <c r="IC97" s="58" t="str">
        <f>IF([17]Miesieczne!C96=0,"",[17]Miesieczne!C96)</f>
        <v/>
      </c>
      <c r="ID97" s="3">
        <f>IF([17]Miesieczne!D96=0,".",[17]Miesieczne!D96)</f>
        <v>873</v>
      </c>
      <c r="IE97" s="3" t="str">
        <f>IF([17]Miesieczne!E96=0,"",[17]Miesieczne!E96)</f>
        <v/>
      </c>
      <c r="IF97" s="19">
        <f>IF([18]Miesieczne!B96=0,".",[18]Miesieczne!B96)</f>
        <v>13008</v>
      </c>
      <c r="IG97" s="58" t="str">
        <f>IF([18]Miesieczne!C96=0,"",[18]Miesieczne!C96)</f>
        <v/>
      </c>
      <c r="IH97" s="3">
        <v>1876</v>
      </c>
      <c r="II97" s="3"/>
      <c r="IJ97" s="19">
        <f>IF([19]Wartosci_miesieczne!B96=0,".",[19]Wartosci_miesieczne!B96)</f>
        <v>12846</v>
      </c>
      <c r="IK97" s="22" t="str">
        <f>IF([19]Wartosci_miesieczne!C96=0,"",[19]Wartosci_miesieczne!C96)</f>
        <v/>
      </c>
      <c r="IL97" s="6">
        <f>IF(ROUND([20]Wartosci!B96/1000,1)=0,".",ROUND([20]Wartosci!B96/1000,1))</f>
        <v>46.2</v>
      </c>
      <c r="IM97" s="22" t="str">
        <f>IF([20]Wartosci!C96=0,"",[20]Wartosci!C96)</f>
        <v/>
      </c>
      <c r="IN97" s="21">
        <f>IF([21]Miesieczne!B96=0,".",[21]Miesieczne!B96)</f>
        <v>112.8</v>
      </c>
      <c r="IO97" s="22" t="str">
        <f>IF([21]Miesieczne!C96=0,"",[21]Miesieczne!C96)</f>
        <v/>
      </c>
      <c r="IP97" s="6">
        <f>IF([21]Miesieczne!D96=0,".",[21]Miesieczne!D96)</f>
        <v>104.9</v>
      </c>
      <c r="IQ97" s="6" t="str">
        <f>IF([21]Miesieczne!E96=0,"",[21]Miesieczne!E96)</f>
        <v/>
      </c>
      <c r="IR97" s="21">
        <f>IF([21]Miesieczne!F96=0,".",[21]Miesieczne!F96)</f>
        <v>111</v>
      </c>
      <c r="IS97" s="22" t="str">
        <f>IF([21]Miesieczne!G96=0,"",[21]Miesieczne!G96)</f>
        <v/>
      </c>
      <c r="IT97" s="6">
        <f>IF([21]Miesieczne!H96=0,".",[21]Miesieczne!H96)</f>
        <v>112.8</v>
      </c>
      <c r="IU97" s="6" t="str">
        <f>IF([21]Miesieczne!I96=0,"",[21]Miesieczne!I96)</f>
        <v/>
      </c>
      <c r="IV97" s="21">
        <f>IF([21]Ceny_stale_A!B96=0,".",[21]Ceny_stale_A!B96)</f>
        <v>105.8</v>
      </c>
      <c r="IW97" s="95" t="str">
        <f>IF([21]Ceny_stale_A!C96=0,"",[21]Ceny_stale_A!C96)</f>
        <v/>
      </c>
      <c r="IX97" s="6">
        <f>IF([21]Ceny_stale_B!B36=0,".",[21]Ceny_stale_B!B36)</f>
        <v>101.6</v>
      </c>
      <c r="IY97" s="6" t="str">
        <f>IF([21]Ceny_stale_B!C36=0,"",[21]Ceny_stale_B!C36)</f>
        <v/>
      </c>
      <c r="IZ97" s="21">
        <f>IF([21]Miesieczne!J96=0,".",[21]Miesieczne!J96)</f>
        <v>112.2</v>
      </c>
      <c r="JA97" s="22" t="str">
        <f>IF([21]Miesieczne!K96=0,"",[21]Miesieczne!K96)</f>
        <v/>
      </c>
      <c r="JB97" s="6">
        <f>IF([21]Miesieczne!L96=0,".",[21]Miesieczne!L96)</f>
        <v>100.4</v>
      </c>
      <c r="JC97" s="6" t="str">
        <f>IF([21]Miesieczne!M96=0,"",[21]Miesieczne!M96)</f>
        <v/>
      </c>
      <c r="JD97" s="21">
        <f>IF([22]Miesieczne!D96=0,".",[22]Miesieczne!D96)</f>
        <v>73532.7</v>
      </c>
      <c r="JE97" s="22" t="str">
        <f>IF([22]Miesieczne!E96=0,"",[22]Miesieczne!E96)</f>
        <v/>
      </c>
      <c r="JF97" s="6">
        <f>IF([22]Miesieczne!F96=0,".",[22]Miesieczne!F96)</f>
        <v>73888.5</v>
      </c>
      <c r="JG97" s="6" t="str">
        <f>IF([22]Miesieczne!G96=0,"",[22]Miesieczne!G96)</f>
        <v/>
      </c>
      <c r="JH97" s="21">
        <f>IF([22]Miesieczne!H96=0,".",[22]Miesieczne!H96)</f>
        <v>-355.8</v>
      </c>
      <c r="JI97" s="22" t="str">
        <f>IF([22]Miesieczne!I96=0,"",[22]Miesieczne!I96)</f>
        <v/>
      </c>
      <c r="JJ97" s="6">
        <f>IF([22]Miesieczne!J96=0,".",[22]Miesieczne!J96)</f>
        <v>105.2</v>
      </c>
      <c r="JK97" s="6" t="str">
        <f>IF([22]Miesieczne!K96=0,"",[22]Miesieczne!K96)</f>
        <v/>
      </c>
      <c r="JL97" s="21">
        <f>IF([22]Miesieczne!L96=0,".",[22]Miesieczne!L96)</f>
        <v>100.1</v>
      </c>
      <c r="JM97" s="22" t="str">
        <f>IF([22]Miesieczne!M96=0,"",[22]Miesieczne!M96)</f>
        <v/>
      </c>
      <c r="JN97" s="6">
        <f>IF([22]Miesieczne!N96=0,".",[22]Miesieczne!N96)</f>
        <v>113.4</v>
      </c>
      <c r="JO97" s="6" t="str">
        <f>IF([22]Miesieczne!O96=0,"",[22]Miesieczne!O96)</f>
        <v/>
      </c>
      <c r="JP97" s="21">
        <f>IF([22]Miesieczne!P96=0,".",[22]Miesieczne!P96)</f>
        <v>99.3</v>
      </c>
      <c r="JQ97" s="6" t="str">
        <f>IF([22]Miesieczne!Q96=0,"",[22]Miesieczne!Q96)</f>
        <v/>
      </c>
      <c r="JR97" s="6"/>
      <c r="JS97" s="25"/>
      <c r="JT97" s="25"/>
    </row>
    <row r="98" spans="1:280" s="4" customFormat="1" ht="15" customHeight="1" x14ac:dyDescent="0.2">
      <c r="A98" s="110" t="s">
        <v>319</v>
      </c>
      <c r="B98" s="19">
        <f>IF([1]Wartosci!B97=0,".",[1]Wartosci!B97)</f>
        <v>38427</v>
      </c>
      <c r="C98" s="58" t="str">
        <f>IF([1]Wartosci!C97=0,"",[1]Wartosci!C97)</f>
        <v/>
      </c>
      <c r="D98" s="19">
        <f>IF([2]Wartosci!B97=0,".",[2]Wartosci!B97)</f>
        <v>6022</v>
      </c>
      <c r="E98" s="58" t="str">
        <f>IF([2]Wartosci!C97=0,"",[2]Wartosci!C97)</f>
        <v/>
      </c>
      <c r="F98" s="63">
        <f>IF([2]Miesieczne_I!B97=0,".",[2]Miesieczne_I!B97)</f>
        <v>107.5</v>
      </c>
      <c r="G98" s="63" t="str">
        <f>IF([2]Miesieczne_I!C97=0,"",[2]Miesieczne_I!C97)</f>
        <v/>
      </c>
      <c r="H98" s="21">
        <f>IF([2]A!B97=0,".",[2]A!B97)</f>
        <v>104.5</v>
      </c>
      <c r="I98" s="22" t="str">
        <f>IF([2]A!C97=0,"",[2]A!C97)</f>
        <v/>
      </c>
      <c r="J98" s="21">
        <f>IF([2]B!B97=0,".",[2]B!B97)</f>
        <v>100.3</v>
      </c>
      <c r="K98" s="22" t="str">
        <f>IF([2]B!C97=0,"",[2]B!C97)</f>
        <v/>
      </c>
      <c r="L98" s="21">
        <f>IF([3]Wartosci!T97=0,".",[3]Wartosci!T97)</f>
        <v>7</v>
      </c>
      <c r="M98" s="22" t="str">
        <f>IF([3]Wartosci!U97=0,"",[3]Wartosci!U97)</f>
        <v/>
      </c>
      <c r="N98" s="24">
        <f>IF([4]Wartosci!B97=0,".",[4]Wartosci!B97)</f>
        <v>4501.5200000000004</v>
      </c>
      <c r="O98" s="57" t="str">
        <f>IF([4]Wartosci!C97=0,"",[4]Wartosci!C97)</f>
        <v/>
      </c>
      <c r="P98" s="21">
        <f>IF([4]A!B97=0,".",[4]A!B97)</f>
        <v>104.9</v>
      </c>
      <c r="Q98" s="22" t="str">
        <f>IF([4]A!C97=0,"",[4]A!C97)</f>
        <v/>
      </c>
      <c r="R98" s="21">
        <f>IF([4]B!B97=0,".",[4]B!B97)</f>
        <v>99.9</v>
      </c>
      <c r="S98" s="22" t="str">
        <f>IF([4]B!C97=0,"",[4]B!C97)</f>
        <v/>
      </c>
      <c r="T98" s="63">
        <f>IF([4]Miesieczne!B97=0,".",[4]Miesieczne!B97)</f>
        <v>108.2</v>
      </c>
      <c r="U98" s="63" t="str">
        <f>IF([4]Miesieczne!C97=0,"",[4]Miesieczne!C97)</f>
        <v/>
      </c>
      <c r="V98" s="66">
        <f>IF([4]Miesieczne!D97=0,".",[4]Miesieczne!D97)</f>
        <v>103.2</v>
      </c>
      <c r="W98" s="67" t="str">
        <f>IF([4]Miesieczne!E97=0,"",[4]Miesieczne!E97)</f>
        <v/>
      </c>
      <c r="X98" s="63">
        <f>IF([4]Miesieczne!F97=0,".",[4]Miesieczne!F97)</f>
        <v>100.1</v>
      </c>
      <c r="Y98" s="63" t="str">
        <f>IF([4]Miesieczne!G97=0,"",[4]Miesieczne!G97)</f>
        <v/>
      </c>
      <c r="Z98" s="24">
        <f>IF([5]Wartosci!X97=0,".",[5]Wartosci!X97)</f>
        <v>2131.09</v>
      </c>
      <c r="AA98" s="57" t="str">
        <f>IF([5]Wartosci!Y97=0,"",[5]Wartosci!Y97)</f>
        <v/>
      </c>
      <c r="AB98" s="21">
        <f>IF([5]A!X97=0,".",[5]A!X97)</f>
        <v>102.2</v>
      </c>
      <c r="AC98" s="22" t="str">
        <f>IF([5]A!Y97=0,"",[5]A!Y97)</f>
        <v/>
      </c>
      <c r="AD98" s="21">
        <f>IF([5]B!X97=0,".",[5]B!X97)</f>
        <v>100.1</v>
      </c>
      <c r="AE98" s="22" t="str">
        <f>IF([5]B!Y97=0,"",[5]B!Y97)</f>
        <v/>
      </c>
      <c r="AF98" s="64">
        <f>IF([5]Miesieczne!B97=0,".",[5]Miesieczne!B97)</f>
        <v>102.2</v>
      </c>
      <c r="AG98" s="64" t="str">
        <f>IF([5]Miesieczne!C97=0,"",[5]Miesieczne!C97)</f>
        <v/>
      </c>
      <c r="AH98" s="66">
        <f>IF([5]Miesieczne!D97=0,".",[5]Miesieczne!D97)</f>
        <v>100.1</v>
      </c>
      <c r="AI98" s="67" t="str">
        <f>IF([5]Miesieczne!E97=0,"",[5]Miesieczne!E97)</f>
        <v/>
      </c>
      <c r="AJ98" s="64">
        <f>IF([5]Miesieczne!F97=0,".",[5]Miesieczne!F97)</f>
        <v>100.2</v>
      </c>
      <c r="AK98" s="64" t="str">
        <f>IF([5]Miesieczne!G97=0,"",[5]Miesieczne!G97)</f>
        <v/>
      </c>
      <c r="AL98" s="60">
        <f>IF([5]Wartosci!AH97=0,".",[5]Wartosci!AH97)</f>
        <v>1214.33</v>
      </c>
      <c r="AM98" s="57" t="str">
        <f>IF([5]Wartosci!AI97=0,"",[5]Wartosci!AI97)</f>
        <v/>
      </c>
      <c r="AN98" s="50">
        <f>IF([5]A!AH97=0,".",[5]A!AH97)</f>
        <v>101.5</v>
      </c>
      <c r="AO98" s="22" t="str">
        <f>IF([5]A!AI97=0,"",[5]A!AI97)</f>
        <v/>
      </c>
      <c r="AP98" s="50">
        <f>IF([5]B!AH97=0,".",[5]B!AH97)</f>
        <v>101.6</v>
      </c>
      <c r="AQ98" s="22" t="str">
        <f>IF([5]B!AI97=0,"",[5]B!AI97)</f>
        <v/>
      </c>
      <c r="AR98" s="21">
        <f>IF([5]Miesieczne!H97=0,".",[5]Miesieczne!H97)</f>
        <v>101.6</v>
      </c>
      <c r="AS98" s="22" t="str">
        <f>IF([5]Miesieczne!I97=0,"",[5]Miesieczne!I97)</f>
        <v/>
      </c>
      <c r="AT98" s="21">
        <f>IF([5]Miesieczne!J97=0,".",[5]Miesieczne!J97)</f>
        <v>99.4</v>
      </c>
      <c r="AU98" s="22" t="str">
        <f>IF([5]Miesieczne!K97=0,"",[5]Miesieczne!K97)</f>
        <v/>
      </c>
      <c r="AV98" s="21">
        <f>IF([5]Miesieczne!L97=0,".",[5]Miesieczne!L97)</f>
        <v>101.7</v>
      </c>
      <c r="AW98" s="22" t="str">
        <f>IF([5]Miesieczne!M97=0,"",[5]Miesieczne!M97)</f>
        <v/>
      </c>
      <c r="AX98" s="21">
        <f>IF([6]Miesieczne!B97=0,".",[6]Miesieczne!B97)</f>
        <v>837.4</v>
      </c>
      <c r="AY98" s="22" t="str">
        <f>IF([6]Miesieczne!C97=0,"",[6]Miesieczne!C97)</f>
        <v/>
      </c>
      <c r="AZ98" s="21">
        <f>IF([6]Miesieczne!D97=0,".",[6]Miesieczne!D97)</f>
        <v>1252.2</v>
      </c>
      <c r="BA98" s="22" t="str">
        <f>IF([6]Miesieczne!E97=0,"",[6]Miesieczne!E97)</f>
        <v/>
      </c>
      <c r="BB98" s="21">
        <f>IF([6]Miesieczne!F97=0,".",[6]Miesieczne!F97)</f>
        <v>1264.3</v>
      </c>
      <c r="BC98" s="22" t="str">
        <f>IF([6]Miesieczne!G97=0,"",[6]Miesieczne!G97)</f>
        <v/>
      </c>
      <c r="BD98" s="21">
        <f>IF([7]Miesieczne!B97=0,".",[7]Miesieczne!B97)</f>
        <v>1162.4000000000001</v>
      </c>
      <c r="BE98" s="22" t="str">
        <f>IF([7]Miesieczne!C97=0,"",[7]Miesieczne!C97)</f>
        <v/>
      </c>
      <c r="BF98" s="21">
        <f>IF([7]Miesieczne!D97=0,".",[7]Miesieczne!D97)</f>
        <v>220.2</v>
      </c>
      <c r="BG98" s="22" t="str">
        <f>IF([7]Miesieczne!E97=0,"",[7]Miesieczne!E97)</f>
        <v/>
      </c>
      <c r="BH98" s="24">
        <f>IF([7]Miesieczne!F97=0,".",[7]Miesieczne!F97)</f>
        <v>1.5</v>
      </c>
      <c r="BI98" s="57" t="str">
        <f>IF([7]Miesieczne!G97=0,"",[7]Miesieczne!G97)</f>
        <v/>
      </c>
      <c r="BJ98" s="24">
        <f>IF([7]Miesieczne!H97=0,".",[7]Miesieczne!H97)</f>
        <v>2.5</v>
      </c>
      <c r="BK98" s="57" t="str">
        <f>IF([7]Miesieczne!I97=0,"",[7]Miesieczne!I97)</f>
        <v/>
      </c>
      <c r="BL98" s="24">
        <f>IF([7]Miesieczne!J97=0,".",[7]Miesieczne!J97)</f>
        <v>0.5</v>
      </c>
      <c r="BM98" s="57" t="str">
        <f>IF([7]Miesieczne!K97=0,"",[7]Miesieczne!K97)</f>
        <v/>
      </c>
      <c r="BN98" s="24">
        <f>IF([7]Miesieczne!L97=0,".",[7]Miesieczne!L97)</f>
        <v>1.75</v>
      </c>
      <c r="BO98" s="57" t="str">
        <f>IF([7]Miesieczne!M97=0,"",[7]Miesieczne!M97)</f>
        <v/>
      </c>
      <c r="BP98" s="21">
        <f>IF([7]Miesieczne!N97=0,".",[7]Miesieczne!N97)</f>
        <v>0.5</v>
      </c>
      <c r="BQ98" s="22" t="str">
        <f>IF([7]Miesieczne!O97=0,"",[7]Miesieczne!O97)</f>
        <v/>
      </c>
      <c r="BR98" s="21">
        <f>IF([7]Miesieczne!P97=0,".",[7]Miesieczne!P97)</f>
        <v>1.4</v>
      </c>
      <c r="BS98" s="22" t="str">
        <f>IF([7]Miesieczne!Q97=0,"",[7]Miesieczne!Q97)</f>
        <v/>
      </c>
      <c r="BT98" s="21">
        <f>IF([7]Miesieczne!R97=0,".",[7]Miesieczne!R97)</f>
        <v>0.6</v>
      </c>
      <c r="BU98" s="22" t="str">
        <f>IF([7]Miesieczne!S97=0,"",[7]Miesieczne!S97)</f>
        <v/>
      </c>
      <c r="BV98" s="21">
        <f>IF([7]Miesieczne!T97=0,".",[7]Miesieczne!T97)</f>
        <v>1.5</v>
      </c>
      <c r="BW98" s="22" t="str">
        <f>IF([7]Miesieczne!U97=0,"",[7]Miesieczne!U97)</f>
        <v/>
      </c>
      <c r="BX98" s="21">
        <f>IF([8]Wartosci!B97=0,".",[8]Wartosci!B97)</f>
        <v>8</v>
      </c>
      <c r="BY98" s="22" t="str">
        <f>IF([8]Wartosci!C97=0,"",[8]Wartosci!C97)</f>
        <v/>
      </c>
      <c r="BZ98" s="21">
        <f>IF([9]A!B97=0,".",[9]A!B97)</f>
        <v>111.9</v>
      </c>
      <c r="CA98" s="22" t="str">
        <f>IF([9]A!C97=0,"",[9]A!C97)</f>
        <v/>
      </c>
      <c r="CB98" s="21">
        <f>IF([9]B!B97=0,".",[9]B!B97)</f>
        <v>97.5</v>
      </c>
      <c r="CC98" s="22" t="str">
        <f>IF([9]B!C97=0,"",[9]B!C97)</f>
        <v/>
      </c>
      <c r="CD98" s="21">
        <f>IF([9]A!D97=0,".",[9]A!D97)</f>
        <v>116.7</v>
      </c>
      <c r="CE98" s="22" t="str">
        <f>IF([9]A!E97=0,"",[9]A!E97)</f>
        <v/>
      </c>
      <c r="CF98" s="21">
        <f>IF([9]B!D97=0,".",[9]B!D97)</f>
        <v>99.4</v>
      </c>
      <c r="CG98" s="22" t="str">
        <f>IF([9]B!E97=0,"",[9]B!E97)</f>
        <v/>
      </c>
      <c r="CH98" s="21">
        <f>IF([9]A!N97=0,".",[9]A!N97)</f>
        <v>103.8</v>
      </c>
      <c r="CI98" s="22" t="str">
        <f>IF([9]A!O97=0,"",[9]A!O97)</f>
        <v/>
      </c>
      <c r="CJ98" s="21">
        <f>IF([9]B!N97=0,".",[9]B!N97)</f>
        <v>99.4</v>
      </c>
      <c r="CK98" s="22" t="str">
        <f>IF([9]B!O97=0,"",[9]B!O97)</f>
        <v/>
      </c>
      <c r="CL98" s="21">
        <f>IF([9]A!P97=0,".",[9]A!P97)</f>
        <v>99.6</v>
      </c>
      <c r="CM98" s="22" t="str">
        <f>IF([9]A!Q97=0,"",[9]A!Q97)</f>
        <v/>
      </c>
      <c r="CN98" s="21">
        <f>IF([9]B!P97=0,".",[9]B!P97)</f>
        <v>94.2</v>
      </c>
      <c r="CO98" s="22" t="str">
        <f>IF([9]B!Q97=0,"",[9]B!Q97)</f>
        <v/>
      </c>
      <c r="CP98" s="21">
        <f>IF([10]A!B97=0,".",[10]A!B97)</f>
        <v>102.2</v>
      </c>
      <c r="CQ98" s="22" t="str">
        <f>IF([10]A!C97=0,"",[10]A!C97)</f>
        <v/>
      </c>
      <c r="CR98" s="21">
        <f>IF([10]B!B97=0,".",[10]B!B97)</f>
        <v>100.3</v>
      </c>
      <c r="CS98" s="22" t="str">
        <f>IF([10]B!C97=0,"",[10]B!C97)</f>
        <v/>
      </c>
      <c r="CT98" s="21">
        <f>IF([10]C_miesieczne!B97=0,".",[10]C_miesieczne!B97)</f>
        <v>99.4</v>
      </c>
      <c r="CU98" s="22" t="str">
        <f>IF([10]C_miesieczne!C97=0,"",[10]C_miesieczne!C97)</f>
        <v/>
      </c>
      <c r="CV98" s="21">
        <f>IF([10]A!D97=0,".",[10]A!D97)</f>
        <v>118.2</v>
      </c>
      <c r="CW98" s="22" t="str">
        <f>IF([10]A!E97=0,"",[10]A!E97)</f>
        <v/>
      </c>
      <c r="CX98" s="21">
        <f>IF([10]B!D97=0,".",[10]B!D97)</f>
        <v>103.1</v>
      </c>
      <c r="CY98" s="22" t="str">
        <f>IF([10]B!E97=0,"",[10]B!E97)</f>
        <v/>
      </c>
      <c r="CZ98" s="21">
        <f>IF([10]C_miesieczne!D97=0,".",[10]C_miesieczne!D97)</f>
        <v>96.1</v>
      </c>
      <c r="DA98" s="22" t="str">
        <f>IF([10]C_miesieczne!E97=0,"",[10]C_miesieczne!E97)</f>
        <v/>
      </c>
      <c r="DB98" s="21">
        <f>IF([10]A!H97=0,".",[10]A!H97)</f>
        <v>101.6</v>
      </c>
      <c r="DC98" s="22" t="str">
        <f>IF([10]A!I97=0,"",[10]A!I97)</f>
        <v/>
      </c>
      <c r="DD98" s="21">
        <f>IF([10]B!H97=0,".",[10]B!H97)</f>
        <v>100.2</v>
      </c>
      <c r="DE98" s="22" t="str">
        <f>IF([10]B!I97=0,"",[10]B!I97)</f>
        <v/>
      </c>
      <c r="DF98" s="21">
        <f>IF([10]C_miesieczne!F97=0,".",[10]C_miesieczne!F97)</f>
        <v>99.4</v>
      </c>
      <c r="DG98" s="22" t="str">
        <f>IF([10]C_miesieczne!G97=0,"",[10]C_miesieczne!G97)</f>
        <v/>
      </c>
      <c r="DH98" s="21">
        <f>IF([10]A!BB97=0,".",[10]A!BB97)</f>
        <v>100.8</v>
      </c>
      <c r="DI98" s="22" t="str">
        <f>IF([10]A!BC97=0,"",[10]A!BC97)</f>
        <v/>
      </c>
      <c r="DJ98" s="21">
        <f>IF([10]B!BB97=0,".",[10]B!BB97)</f>
        <v>100</v>
      </c>
      <c r="DK98" s="22" t="str">
        <f>IF([10]B!BC97=0,"",[10]B!BC97)</f>
        <v/>
      </c>
      <c r="DL98" s="21">
        <f>IF([10]C_miesieczne!H97=0,".",[10]C_miesieczne!H97)</f>
        <v>100.8</v>
      </c>
      <c r="DM98" s="22" t="str">
        <f>IF([10]C_miesieczne!I97=0,"",[10]C_miesieczne!I97)</f>
        <v/>
      </c>
      <c r="DN98" s="21">
        <f>IF([10]A!BD97=0,".",[10]A!BD97)</f>
        <v>102.4</v>
      </c>
      <c r="DO98" s="22" t="str">
        <f>IF([10]A!BE97=0,"",[10]A!BE97)</f>
        <v/>
      </c>
      <c r="DP98" s="21">
        <f>IF([10]B!BD97=0,".",[10]B!BD97)</f>
        <v>100</v>
      </c>
      <c r="DQ98" s="22" t="str">
        <f>IF([10]B!BE97=0,"",[10]B!BE97)</f>
        <v/>
      </c>
      <c r="DR98" s="21">
        <f>IF([10]C_miesieczne!J97=0,".",[10]C_miesieczne!J97)</f>
        <v>100.9</v>
      </c>
      <c r="DS98" s="22" t="str">
        <f>IF([10]C_miesieczne!K97=0,"",[10]C_miesieczne!K97)</f>
        <v/>
      </c>
      <c r="DT98" s="21">
        <f>IF([11]A_Prod_bud_mont!B97=0,".",[11]A_Prod_bud_mont!B97)</f>
        <v>100.3</v>
      </c>
      <c r="DU98" s="22" t="str">
        <f>IF([11]A_Prod_bud_mont!C97=0,"",[11]A_Prod_bud_mont!C97)</f>
        <v/>
      </c>
      <c r="DV98" s="21">
        <f>IF([11]B_Prod_bud_mont!B97=0,".",[11]B_Prod_bud_mont!B97)</f>
        <v>100.1</v>
      </c>
      <c r="DW98" s="22" t="str">
        <f>IF([11]B_Prod_bud_mont!C97=0,"",[11]B_Prod_bud_mont!C97)</f>
        <v/>
      </c>
      <c r="DX98" s="21">
        <f>IF([11]Miesieczne!B97=0,".",[11]Miesieczne!B97)</f>
        <v>100.1</v>
      </c>
      <c r="DY98" s="22" t="str">
        <f>IF([11]Miesieczne!C97=0,"",[11]Miesieczne!C97)</f>
        <v/>
      </c>
      <c r="DZ98" s="21">
        <f>IF([12]A!B97=0,".",[12]A!B97)</f>
        <v>101.7</v>
      </c>
      <c r="EA98" s="22" t="str">
        <f>IF([12]A!C97=0,"",[12]A!C97)</f>
        <v/>
      </c>
      <c r="EB98" s="21">
        <f>IF([12]B!B97=0,".",[12]B!B97)</f>
        <v>99.8</v>
      </c>
      <c r="EC98" s="22" t="str">
        <f>IF([12]B!C97=0,"",[12]B!C97)</f>
        <v/>
      </c>
      <c r="ED98" s="21">
        <f>IF([12]C!B97=0,".",[12]C!B97)</f>
        <v>100.6</v>
      </c>
      <c r="EE98" s="22" t="str">
        <f>IF([12]C!C97=0,"",[12]C!C97)</f>
        <v/>
      </c>
      <c r="EF98" s="21">
        <f>IF([13]Miesieczne!B97=0,".",[13]Miesieczne!B97)</f>
        <v>100.2</v>
      </c>
      <c r="EG98" s="6" t="str">
        <f>IF([13]Miesieczne!C97=0,"",[13]Miesieczne!C97)</f>
        <v/>
      </c>
      <c r="EH98" s="21">
        <f>IF([13]Miesieczne!D97=0,".",[13]Miesieczne!D97)</f>
        <v>100.1</v>
      </c>
      <c r="EI98" s="22" t="str">
        <f>IF([13]Miesieczne!E97=0,"",[13]Miesieczne!E97)</f>
        <v/>
      </c>
      <c r="EJ98" s="6">
        <f>IF([13]Miesieczne!F97=0,".",[13]Miesieczne!F97)</f>
        <v>102.4</v>
      </c>
      <c r="EK98" s="6" t="str">
        <f>IF([13]Miesieczne!G97=0,"",[13]Miesieczne!G97)</f>
        <v/>
      </c>
      <c r="EL98" s="21">
        <f>IF([13]Miesieczne!H97=0,".",[13]Miesieczne!H97)</f>
        <v>100.9</v>
      </c>
      <c r="EM98" s="22" t="str">
        <f>IF([13]Miesieczne!I97=0,"",[13]Miesieczne!I97)</f>
        <v/>
      </c>
      <c r="EN98" s="6">
        <f>IF([13]Miesieczne!J97=0,".",[13]Miesieczne!J97)</f>
        <v>97.9</v>
      </c>
      <c r="EO98" s="22" t="str">
        <f>IF([13]Miesieczne!K97=0,"",[13]Miesieczne!K97)</f>
        <v/>
      </c>
      <c r="EP98" s="13">
        <v>423.61</v>
      </c>
      <c r="EQ98" s="57"/>
      <c r="ER98" s="13">
        <v>368.05</v>
      </c>
      <c r="ES98" s="13"/>
      <c r="ET98" s="24">
        <v>382.91</v>
      </c>
      <c r="EU98" s="57"/>
      <c r="EV98" s="6">
        <f>IF([14]Wskazniki!B97=0,".",[14]Wskazniki!B97)</f>
        <v>102</v>
      </c>
      <c r="EW98" s="22" t="str">
        <f>IF([14]Wskazniki!C97=0,"",[14]Wskazniki!C97)</f>
        <v/>
      </c>
      <c r="EX98" s="21">
        <f>IF([14]Wskazniki!D97=0,".",[14]Wskazniki!D97)</f>
        <v>86.8</v>
      </c>
      <c r="EY98" s="22" t="str">
        <f>IF([14]Wskazniki!E97=0,"",[14]Wskazniki!E97)</f>
        <v/>
      </c>
      <c r="EZ98" s="6">
        <f>IF([14]Wskazniki!H97=0,".",[14]Wskazniki!H97)</f>
        <v>104.7</v>
      </c>
      <c r="FA98" s="22" t="str">
        <f>IF([14]Wskazniki!I97=0,"",[14]Wskazniki!I97)</f>
        <v/>
      </c>
      <c r="FB98" s="21">
        <f>IF([14]Wskazniki!BB97=0,".",[14]Wskazniki!BB97)</f>
        <v>79</v>
      </c>
      <c r="FC98" s="22" t="str">
        <f>IF([14]Wskazniki!BC97=0,"",[14]Wskazniki!BC97)</f>
        <v/>
      </c>
      <c r="FD98" s="6">
        <f>IF([14]Wskazniki!BD97=0,".",[14]Wskazniki!BD97)</f>
        <v>105.7</v>
      </c>
      <c r="FE98" s="22" t="str">
        <f>IF([14]Wskazniki!BE97=0,"",[14]Wskazniki!BE97)</f>
        <v/>
      </c>
      <c r="FF98" s="21">
        <f>IF([15]Miesieczne!B97=0,".",[15]Miesieczne!B97)</f>
        <v>103.7</v>
      </c>
      <c r="FG98" s="22" t="str">
        <f>IF([15]Miesieczne!C97=0,"",[15]Miesieczne!C97)</f>
        <v/>
      </c>
      <c r="FH98" s="6">
        <f>IF([16]A!B97=0,".",[16]A!B97)</f>
        <v>106.2</v>
      </c>
      <c r="FI98" s="22" t="str">
        <f>IF([16]A!C97=0,"",[16]A!C97)</f>
        <v/>
      </c>
      <c r="FJ98" s="21">
        <f>IF([16]A!D97=0,".",[16]A!D97)</f>
        <v>98</v>
      </c>
      <c r="FK98" s="22" t="str">
        <f>IF([16]A!E97=0,"",[16]A!E97)</f>
        <v/>
      </c>
      <c r="FL98" s="6">
        <f>IF([16]A!H97=0,".",[16]A!H97)</f>
        <v>106.8</v>
      </c>
      <c r="FM98" s="22" t="str">
        <f>IF([16]A!I97=0,"",[16]A!I97)</f>
        <v/>
      </c>
      <c r="FN98" s="21">
        <f>IF([16]A!BB97=0,".",[16]A!BB97)</f>
        <v>103.5</v>
      </c>
      <c r="FO98" s="95" t="str">
        <f>IF([16]A!BC97=0,"",[16]A!BC97)</f>
        <v/>
      </c>
      <c r="FP98" s="6">
        <f>IF([16]A!BD97=0,".",[16]A!BD97)</f>
        <v>103.4</v>
      </c>
      <c r="FQ98" s="22" t="str">
        <f>IF([16]A!BE97=0,"",[16]A!BE97)</f>
        <v/>
      </c>
      <c r="FR98" s="21">
        <f>IF([15]A!B97=0,".",[15]A!B97)</f>
        <v>119.8</v>
      </c>
      <c r="FS98" s="22" t="str">
        <f>IF([15]A!C97=0,"",[15]A!C97)</f>
        <v/>
      </c>
      <c r="FT98" s="6">
        <f>IF([16]B!B97=0,".",[16]B!B97)</f>
        <v>91.6</v>
      </c>
      <c r="FU98" s="22" t="str">
        <f>IF([16]B!C97=0,"",[16]B!C97)</f>
        <v/>
      </c>
      <c r="FV98" s="21">
        <f>IF([16]B!D97=0,".",[16]B!D97)</f>
        <v>94.5</v>
      </c>
      <c r="FW98" s="22" t="str">
        <f>IF([16]B!E97=0,"",[16]B!E97)</f>
        <v/>
      </c>
      <c r="FX98" s="6">
        <f>IF([16]B!H97=0,".",[16]B!H97)</f>
        <v>90.8</v>
      </c>
      <c r="FY98" s="22" t="str">
        <f>IF([16]B!I97=0,"",[16]B!I97)</f>
        <v/>
      </c>
      <c r="FZ98" s="21">
        <f>IF([16]B!BB97=0,".",[16]B!BB97)</f>
        <v>100.1</v>
      </c>
      <c r="GA98" s="22" t="str">
        <f>IF([16]B!BC97=0,"",[16]B!BC97)</f>
        <v/>
      </c>
      <c r="GB98" s="6">
        <f>IF([16]B!BD97=0,".",[16]B!BD97)</f>
        <v>95</v>
      </c>
      <c r="GC98" s="22" t="str">
        <f>IF([16]B!BE97=0,"",[16]B!BE97)</f>
        <v/>
      </c>
      <c r="GD98" s="21">
        <f>IF([15]B!B97=0,".",[15]B!B97)</f>
        <v>103.5</v>
      </c>
      <c r="GE98" s="22" t="str">
        <f>IF([15]B!C97=0,"",[15]B!C97)</f>
        <v/>
      </c>
      <c r="GF98" s="6">
        <f>IF([14]Miesieczne!B97=0,".",[14]Miesieczne!B97)</f>
        <v>108.3</v>
      </c>
      <c r="GG98" s="6" t="str">
        <f>IF([14]Miesieczne!C97=0,"",[14]Miesieczne!C97)</f>
        <v/>
      </c>
      <c r="GH98" s="21">
        <f>IF([14]Miesieczne!D97=0,".",[14]Miesieczne!D97)</f>
        <v>91.5</v>
      </c>
      <c r="GI98" s="22" t="str">
        <f>IF([14]Miesieczne!E97=0,"",[14]Miesieczne!E97)</f>
        <v/>
      </c>
      <c r="GJ98" s="6">
        <f>IF([14]Miesieczne!F97=0,".",[14]Miesieczne!F97)</f>
        <v>110.3</v>
      </c>
      <c r="GK98" s="6" t="str">
        <f>IF([14]Miesieczne!G97=0,"",[14]Miesieczne!G97)</f>
        <v/>
      </c>
      <c r="GL98" s="21">
        <f>IF([14]Miesieczne!H97=0,".",[14]Miesieczne!H97)</f>
        <v>95.5</v>
      </c>
      <c r="GM98" s="22" t="str">
        <f>IF([14]Miesieczne!I97=0,"",[14]Miesieczne!I97)</f>
        <v/>
      </c>
      <c r="GN98" s="6">
        <f>IF([14]Miesieczne!J97=0,".",[14]Miesieczne!J97)</f>
        <v>106.3</v>
      </c>
      <c r="GO98" s="6" t="str">
        <f>IF([14]Miesieczne!K97=0,"",[14]Miesieczne!K97)</f>
        <v/>
      </c>
      <c r="GP98" s="21">
        <f>IF([15]Miesieczne!D97=0,".",[15]Miesieczne!D97)</f>
        <v>100.9</v>
      </c>
      <c r="GQ98" s="22" t="str">
        <f>IF([15]Miesieczne!E97=0,"",[15]Miesieczne!E97)</f>
        <v/>
      </c>
      <c r="GR98" s="6">
        <f>IF([16]Miesieczne!B97=0,".",[16]Miesieczne!B97)</f>
        <v>106.3</v>
      </c>
      <c r="GS98" s="6" t="str">
        <f>IF([16]Miesieczne!C97=0,"",[16]Miesieczne!C97)</f>
        <v/>
      </c>
      <c r="GT98" s="21">
        <f>IF([16]Miesieczne!D97=0,".",[16]Miesieczne!D97)</f>
        <v>98.1</v>
      </c>
      <c r="GU98" s="22" t="str">
        <f>IF([16]Miesieczne!E97=0,"",[16]Miesieczne!E97)</f>
        <v/>
      </c>
      <c r="GV98" s="6">
        <f>IF([16]Miesieczne!F97=0,".",[16]Miesieczne!F97)</f>
        <v>107</v>
      </c>
      <c r="GW98" s="6" t="str">
        <f>IF([16]Miesieczne!G97=0,"",[16]Miesieczne!G97)</f>
        <v/>
      </c>
      <c r="GX98" s="21">
        <f>IF([16]Miesieczne!H97=0,".",[16]Miesieczne!H97)</f>
        <v>103.4</v>
      </c>
      <c r="GY98" s="22" t="str">
        <f>IF([16]Miesieczne!I97=0,"",[16]Miesieczne!I97)</f>
        <v/>
      </c>
      <c r="GZ98" s="6">
        <f>IF([16]Miesieczne!J97=0,".",[16]Miesieczne!J97)</f>
        <v>103</v>
      </c>
      <c r="HA98" s="6" t="str">
        <f>IF([16]Miesieczne!K97=0,"",[16]Miesieczne!K97)</f>
        <v/>
      </c>
      <c r="HB98" s="21">
        <f>IF([15]Miesieczne!F97=0,".",[15]Miesieczne!F97)</f>
        <v>119.9</v>
      </c>
      <c r="HC98" s="22" t="str">
        <f>IF([15]Miesieczne!G97=0,"",[15]Miesieczne!G97)</f>
        <v/>
      </c>
      <c r="HD98" s="6">
        <f>IF([16]Miesieczne!L97=0,".",[16]Miesieczne!L97)</f>
        <v>98.6</v>
      </c>
      <c r="HE98" s="22" t="str">
        <f>IF([16]Miesieczne!M97=0,"",[16]Miesieczne!M97)</f>
        <v/>
      </c>
      <c r="HF98" s="6">
        <f>IF([16]Miesieczne!N97=0,".",[16]Miesieczne!N97)</f>
        <v>101.7</v>
      </c>
      <c r="HG98" s="6" t="str">
        <f>IF([16]Miesieczne!O97=0,"",[16]Miesieczne!O97)</f>
        <v/>
      </c>
      <c r="HH98" s="21">
        <f>IF([16]Miesieczne!P97=0,".",[16]Miesieczne!P97)</f>
        <v>98.6</v>
      </c>
      <c r="HI98" s="22" t="str">
        <f>IF([16]Miesieczne!Q97=0,"",[16]Miesieczne!Q97)</f>
        <v/>
      </c>
      <c r="HJ98" s="6">
        <f>IF([16]Miesieczne!R97=0,".",[16]Miesieczne!R97)</f>
        <v>100.5</v>
      </c>
      <c r="HK98" s="22" t="str">
        <f>IF([16]Miesieczne!S97=0,"",[16]Miesieczne!S97)</f>
        <v/>
      </c>
      <c r="HL98" s="6">
        <f>IF([16]Miesieczne!T97=0,".",[16]Miesieczne!T97)</f>
        <v>99.2</v>
      </c>
      <c r="HM98" s="22" t="str">
        <f>IF([16]Miesieczne!U97=0,"",[16]Miesieczne!U97)</f>
        <v/>
      </c>
      <c r="HN98" s="6">
        <f>IF([15]Miesieczne!H97=0,".",[15]Miesieczne!H97)</f>
        <v>106.1</v>
      </c>
      <c r="HO98" s="6" t="str">
        <f>IF([15]Miesieczne!I97=0,"",[15]Miesieczne!I97)</f>
        <v/>
      </c>
      <c r="HP98" s="21">
        <f>IF([16]Miesieczne!V97=0,".",[16]Miesieczne!V97)</f>
        <v>119.3</v>
      </c>
      <c r="HQ98" s="22" t="str">
        <f>IF([16]Miesieczne!W97=0,"",[16]Miesieczne!W97)</f>
        <v/>
      </c>
      <c r="HR98" s="6">
        <f>IF([16]Miesieczne!X97=0,".",[16]Miesieczne!X97)</f>
        <v>111.1</v>
      </c>
      <c r="HS98" s="6" t="str">
        <f>IF([16]Miesieczne!Y97=0,"",[16]Miesieczne!Y97)</f>
        <v/>
      </c>
      <c r="HT98" s="21">
        <f>IF([16]Miesieczne!Z97=0,".",[16]Miesieczne!Z97)</f>
        <v>81.8</v>
      </c>
      <c r="HU98" s="22" t="str">
        <f>IF([16]Miesieczne!AA97=0,"",[16]Miesieczne!AA97)</f>
        <v/>
      </c>
      <c r="HV98" s="6">
        <f>IF([16]Miesieczne!AB97=0,".",[16]Miesieczne!AB97)</f>
        <v>115.4</v>
      </c>
      <c r="HW98" s="6" t="str">
        <f>IF([16]Miesieczne!AC97=0,"",[16]Miesieczne!AC97)</f>
        <v/>
      </c>
      <c r="HX98" s="21">
        <f>IF([16]Miesieczne!AD97=0,".",[16]Miesieczne!AD97)</f>
        <v>106.3</v>
      </c>
      <c r="HY98" s="22" t="str">
        <f>IF([16]Miesieczne!AE97=0,"",[16]Miesieczne!AE97)</f>
        <v/>
      </c>
      <c r="HZ98" s="6">
        <f>IF([16]Miesieczne!AF97=0,".",[16]Miesieczne!AF97)</f>
        <v>79.3</v>
      </c>
      <c r="IA98" s="6" t="str">
        <f>IF([16]Miesieczne!AG97=0,"",[16]Miesieczne!AG97)</f>
        <v/>
      </c>
      <c r="IB98" s="19">
        <f>IF([17]Miesieczne!B97=0,".",[17]Miesieczne!B97)</f>
        <v>5169</v>
      </c>
      <c r="IC98" s="58" t="str">
        <f>IF([17]Miesieczne!C97=0,"",[17]Miesieczne!C97)</f>
        <v/>
      </c>
      <c r="ID98" s="3">
        <f>IF([17]Miesieczne!D97=0,".",[17]Miesieczne!D97)</f>
        <v>943</v>
      </c>
      <c r="IE98" s="3" t="str">
        <f>IF([17]Miesieczne!E97=0,"",[17]Miesieczne!E97)</f>
        <v/>
      </c>
      <c r="IF98" s="19">
        <f>IF([18]Miesieczne!B97=0,".",[18]Miesieczne!B97)</f>
        <v>13480</v>
      </c>
      <c r="IG98" s="58" t="str">
        <f>IF([18]Miesieczne!C97=0,"",[18]Miesieczne!C97)</f>
        <v/>
      </c>
      <c r="IH98" s="3">
        <v>1878</v>
      </c>
      <c r="II98" s="3"/>
      <c r="IJ98" s="19">
        <f>IF([19]Wartosci_miesieczne!B97=0,".",[19]Wartosci_miesieczne!B97)</f>
        <v>17334</v>
      </c>
      <c r="IK98" s="22" t="str">
        <f>IF([19]Wartosci_miesieczne!C97=0,"",[19]Wartosci_miesieczne!C97)</f>
        <v/>
      </c>
      <c r="IL98" s="6">
        <f>IF(ROUND([20]Wartosci!B97/1000,1)=0,".",ROUND([20]Wartosci!B97/1000,1))</f>
        <v>47.5</v>
      </c>
      <c r="IM98" s="22" t="str">
        <f>IF([20]Wartosci!C97=0,"",[20]Wartosci!C97)</f>
        <v/>
      </c>
      <c r="IN98" s="21">
        <f>IF([21]Miesieczne!B97=0,".",[21]Miesieczne!B97)</f>
        <v>113.2</v>
      </c>
      <c r="IO98" s="22" t="str">
        <f>IF([21]Miesieczne!C97=0,"",[21]Miesieczne!C97)</f>
        <v/>
      </c>
      <c r="IP98" s="6">
        <f>IF([21]Miesieczne!D97=0,".",[21]Miesieczne!D97)</f>
        <v>106.2</v>
      </c>
      <c r="IQ98" s="6" t="str">
        <f>IF([21]Miesieczne!E97=0,"",[21]Miesieczne!E97)</f>
        <v/>
      </c>
      <c r="IR98" s="21">
        <f>IF([21]Miesieczne!F97=0,".",[21]Miesieczne!F97)</f>
        <v>111.6</v>
      </c>
      <c r="IS98" s="22" t="str">
        <f>IF([21]Miesieczne!G97=0,"",[21]Miesieczne!G97)</f>
        <v/>
      </c>
      <c r="IT98" s="6">
        <f>IF([21]Miesieczne!H97=0,".",[21]Miesieczne!H97)</f>
        <v>114.1</v>
      </c>
      <c r="IU98" s="6" t="str">
        <f>IF([21]Miesieczne!I97=0,"",[21]Miesieczne!I97)</f>
        <v/>
      </c>
      <c r="IV98" s="21">
        <f>IF([21]Ceny_stale_A!B97=0,".",[21]Ceny_stale_A!B97)</f>
        <v>106.8</v>
      </c>
      <c r="IW98" s="95" t="str">
        <f>IF([21]Ceny_stale_A!C97=0,"",[21]Ceny_stale_A!C97)</f>
        <v/>
      </c>
      <c r="IX98" s="6">
        <f>IF([21]Ceny_stale_B!B37=0,".",[21]Ceny_stale_B!B37)</f>
        <v>101.2</v>
      </c>
      <c r="IY98" s="6" t="str">
        <f>IF([21]Ceny_stale_B!C37=0,"",[21]Ceny_stale_B!C37)</f>
        <v/>
      </c>
      <c r="IZ98" s="21">
        <f>IF([21]Miesieczne!J97=0,".",[21]Miesieczne!J97)</f>
        <v>113</v>
      </c>
      <c r="JA98" s="22" t="str">
        <f>IF([21]Miesieczne!K97=0,"",[21]Miesieczne!K97)</f>
        <v/>
      </c>
      <c r="JB98" s="6">
        <f>IF([21]Miesieczne!L97=0,".",[21]Miesieczne!L97)</f>
        <v>100.7</v>
      </c>
      <c r="JC98" s="6" t="str">
        <f>IF([21]Miesieczne!M97=0,"",[21]Miesieczne!M97)</f>
        <v/>
      </c>
      <c r="JD98" s="21">
        <f>IF([22]Miesieczne!D97=0,".",[22]Miesieczne!D97)</f>
        <v>68273.5</v>
      </c>
      <c r="JE98" s="22" t="str">
        <f>IF([22]Miesieczne!E97=0,"",[22]Miesieczne!E97)</f>
        <v/>
      </c>
      <c r="JF98" s="6">
        <f>IF([22]Miesieczne!F97=0,".",[22]Miesieczne!F97)</f>
        <v>69157.7</v>
      </c>
      <c r="JG98" s="6" t="str">
        <f>IF([22]Miesieczne!G97=0,"",[22]Miesieczne!G97)</f>
        <v/>
      </c>
      <c r="JH98" s="21">
        <f>IF([22]Miesieczne!H97=0,".",[22]Miesieczne!H97)</f>
        <v>-884.2</v>
      </c>
      <c r="JI98" s="22" t="str">
        <f>IF([22]Miesieczne!I97=0,"",[22]Miesieczne!I97)</f>
        <v/>
      </c>
      <c r="JJ98" s="6">
        <f>IF([22]Miesieczne!J97=0,".",[22]Miesieczne!J97)</f>
        <v>108.6</v>
      </c>
      <c r="JK98" s="6" t="str">
        <f>IF([22]Miesieczne!K97=0,"",[22]Miesieczne!K97)</f>
        <v/>
      </c>
      <c r="JL98" s="21">
        <f>IF([22]Miesieczne!L97=0,".",[22]Miesieczne!L97)</f>
        <v>92.7</v>
      </c>
      <c r="JM98" s="22" t="str">
        <f>IF([22]Miesieczne!M97=0,"",[22]Miesieczne!M97)</f>
        <v/>
      </c>
      <c r="JN98" s="6">
        <f>IF([22]Miesieczne!N97=0,".",[22]Miesieczne!N97)</f>
        <v>108.9</v>
      </c>
      <c r="JO98" s="6" t="str">
        <f>IF([22]Miesieczne!O97=0,"",[22]Miesieczne!O97)</f>
        <v/>
      </c>
      <c r="JP98" s="21">
        <f>IF([22]Miesieczne!P97=0,".",[22]Miesieczne!P97)</f>
        <v>92.8</v>
      </c>
      <c r="JQ98" s="6" t="str">
        <f>IF([22]Miesieczne!Q97=0,"",[22]Miesieczne!Q97)</f>
        <v/>
      </c>
      <c r="JR98" s="6"/>
      <c r="JS98" s="25"/>
      <c r="JT98" s="25"/>
    </row>
    <row r="99" spans="1:280" s="4" customFormat="1" ht="15" customHeight="1" x14ac:dyDescent="0.2">
      <c r="A99" s="110" t="s">
        <v>320</v>
      </c>
      <c r="B99" s="19">
        <f>IF([1]Wartosci!B98=0,".",[1]Wartosci!B98)</f>
        <v>38433</v>
      </c>
      <c r="C99" s="58" t="str">
        <f>IF([1]Wartosci!C98=0,"",[1]Wartosci!C98)</f>
        <v/>
      </c>
      <c r="D99" s="19">
        <f>IF([2]Wartosci!B98=0,".",[2]Wartosci!B98)</f>
        <v>6026</v>
      </c>
      <c r="E99" s="58" t="str">
        <f>IF([2]Wartosci!C98=0,"",[2]Wartosci!C98)</f>
        <v/>
      </c>
      <c r="F99" s="64">
        <f>IF([2]Miesieczne_I!B98=0,".",[2]Miesieczne_I!B98)</f>
        <v>107.6</v>
      </c>
      <c r="G99" s="65" t="str">
        <f>IF([2]Miesieczne_I!C98=0,"",[2]Miesieczne_I!C98)</f>
        <v/>
      </c>
      <c r="H99" s="21">
        <f>IF([2]A!B98=0,".",[2]A!B98)</f>
        <v>104.6</v>
      </c>
      <c r="I99" s="22" t="str">
        <f>IF([2]A!C98=0,"",[2]A!C98)</f>
        <v/>
      </c>
      <c r="J99" s="21">
        <f>IF([2]B!B98=0,".",[2]B!B98)</f>
        <v>100.1</v>
      </c>
      <c r="K99" s="22" t="str">
        <f>IF([2]B!C98=0,"",[2]B!C98)</f>
        <v/>
      </c>
      <c r="L99" s="21">
        <f>IF([3]Wartosci!T98=0,".",[3]Wartosci!T98)</f>
        <v>7</v>
      </c>
      <c r="M99" s="22" t="str">
        <f>IF([3]Wartosci!U98=0,"",[3]Wartosci!U98)</f>
        <v/>
      </c>
      <c r="N99" s="24">
        <f>IF([4]Wartosci!B98=0,".",[4]Wartosci!B98)</f>
        <v>4492.63</v>
      </c>
      <c r="O99" s="57" t="str">
        <f>IF([4]Wartosci!C98=0,"",[4]Wartosci!C98)</f>
        <v/>
      </c>
      <c r="P99" s="21">
        <f>IF([4]A!B98=0,".",[4]A!B98)</f>
        <v>106.6</v>
      </c>
      <c r="Q99" s="22" t="str">
        <f>IF([4]A!C98=0,"",[4]A!C98)</f>
        <v/>
      </c>
      <c r="R99" s="21">
        <f>IF([4]B!B98=0,".",[4]B!B98)</f>
        <v>99.8</v>
      </c>
      <c r="S99" s="22" t="str">
        <f>IF([4]B!C98=0,"",[4]B!C98)</f>
        <v/>
      </c>
      <c r="T99" s="63">
        <f>IF([4]Miesieczne!B98=0,".",[4]Miesieczne!B98)</f>
        <v>108.1</v>
      </c>
      <c r="U99" s="63" t="str">
        <f>IF([4]Miesieczne!C98=0,"",[4]Miesieczne!C98)</f>
        <v/>
      </c>
      <c r="V99" s="66">
        <f>IF([4]Miesieczne!D98=0,".",[4]Miesieczne!D98)</f>
        <v>104.8</v>
      </c>
      <c r="W99" s="67" t="str">
        <f>IF([4]Miesieczne!E98=0,"",[4]Miesieczne!E98)</f>
        <v/>
      </c>
      <c r="X99" s="63">
        <f>IF([4]Miesieczne!F98=0,".",[4]Miesieczne!F98)</f>
        <v>99.9</v>
      </c>
      <c r="Y99" s="63" t="str">
        <f>IF([4]Miesieczne!G98=0,"",[4]Miesieczne!G98)</f>
        <v/>
      </c>
      <c r="Z99" s="24">
        <f>IF([5]Wartosci!X98=0,".",[5]Wartosci!X98)</f>
        <v>2141.46</v>
      </c>
      <c r="AA99" s="57" t="str">
        <f>IF([5]Wartosci!Y98=0,"",[5]Wartosci!Y98)</f>
        <v/>
      </c>
      <c r="AB99" s="21">
        <f>IF([5]A!X98=0,".",[5]A!X98)</f>
        <v>102.4</v>
      </c>
      <c r="AC99" s="22" t="str">
        <f>IF([5]A!Y98=0,"",[5]A!Y98)</f>
        <v/>
      </c>
      <c r="AD99" s="21">
        <f>IF([5]B!X98=0,".",[5]B!X98)</f>
        <v>100.5</v>
      </c>
      <c r="AE99" s="22" t="str">
        <f>IF([5]B!Y98=0,"",[5]B!Y98)</f>
        <v/>
      </c>
      <c r="AF99" s="64">
        <f>IF([5]Miesieczne!B98=0,".",[5]Miesieczne!B98)</f>
        <v>102.9</v>
      </c>
      <c r="AG99" s="64" t="str">
        <f>IF([5]Miesieczne!C98=0,"",[5]Miesieczne!C98)</f>
        <v/>
      </c>
      <c r="AH99" s="66">
        <f>IF([5]Miesieczne!D98=0,".",[5]Miesieczne!D98)</f>
        <v>100.2</v>
      </c>
      <c r="AI99" s="67" t="str">
        <f>IF([5]Miesieczne!E98=0,"",[5]Miesieczne!E98)</f>
        <v/>
      </c>
      <c r="AJ99" s="64">
        <f>IF([5]Miesieczne!F98=0,".",[5]Miesieczne!F98)</f>
        <v>100.7</v>
      </c>
      <c r="AK99" s="64" t="str">
        <f>IF([5]Miesieczne!G98=0,"",[5]Miesieczne!G98)</f>
        <v/>
      </c>
      <c r="AL99" s="24">
        <f>IF([5]Wartosci!AH98=0,".",[5]Wartosci!AH98)</f>
        <v>1195.32</v>
      </c>
      <c r="AM99" s="57" t="str">
        <f>IF([5]Wartosci!AI98=0,"",[5]Wartosci!AI98)</f>
        <v/>
      </c>
      <c r="AN99" s="21">
        <f>IF([5]A!AH98=0,".",[5]A!AH98)</f>
        <v>101.6</v>
      </c>
      <c r="AO99" s="22" t="str">
        <f>IF([5]A!AI98=0,"",[5]A!AI98)</f>
        <v/>
      </c>
      <c r="AP99" s="21">
        <f>IF([5]B!AH98=0,".",[5]B!AH98)</f>
        <v>98.4</v>
      </c>
      <c r="AQ99" s="22" t="str">
        <f>IF([5]B!AI98=0,"",[5]B!AI98)</f>
        <v/>
      </c>
      <c r="AR99" s="21">
        <f>IF([5]Miesieczne!H98=0,".",[5]Miesieczne!H98)</f>
        <v>100.2</v>
      </c>
      <c r="AS99" s="22" t="str">
        <f>IF([5]Miesieczne!I98=0,"",[5]Miesieczne!I98)</f>
        <v/>
      </c>
      <c r="AT99" s="21">
        <f>IF([5]Miesieczne!J98=0,".",[5]Miesieczne!J98)</f>
        <v>99.4</v>
      </c>
      <c r="AU99" s="22" t="str">
        <f>IF([5]Miesieczne!K98=0,"",[5]Miesieczne!K98)</f>
        <v/>
      </c>
      <c r="AV99" s="21">
        <f>IF([5]Miesieczne!L98=0,".",[5]Miesieczne!L98)</f>
        <v>98.6</v>
      </c>
      <c r="AW99" s="22" t="str">
        <f>IF([5]Miesieczne!M98=0,"",[5]Miesieczne!M98)</f>
        <v/>
      </c>
      <c r="AX99" s="21">
        <f>IF([6]Miesieczne!B98=0,".",[6]Miesieczne!B98)</f>
        <v>843.1</v>
      </c>
      <c r="AY99" s="22" t="str">
        <f>IF([6]Miesieczne!C98=0,"",[6]Miesieczne!C98)</f>
        <v/>
      </c>
      <c r="AZ99" s="21">
        <f>IF([6]Miesieczne!D98=0,".",[6]Miesieczne!D98)</f>
        <v>1259.3</v>
      </c>
      <c r="BA99" s="22" t="str">
        <f>IF([6]Miesieczne!E98=0,"",[6]Miesieczne!E98)</f>
        <v/>
      </c>
      <c r="BB99" s="21">
        <f>IF([6]Miesieczne!F98=0,".",[6]Miesieczne!F98)</f>
        <v>1269.8</v>
      </c>
      <c r="BC99" s="22" t="str">
        <f>IF([6]Miesieczne!G98=0,"",[6]Miesieczne!G98)</f>
        <v/>
      </c>
      <c r="BD99" s="21">
        <f>IF([7]Miesieczne!B98=0,".",[7]Miesieczne!B98)</f>
        <v>1166.5</v>
      </c>
      <c r="BE99" s="22" t="str">
        <f>IF([7]Miesieczne!C98=0,"",[7]Miesieczne!C98)</f>
        <v/>
      </c>
      <c r="BF99" s="21">
        <f>IF([7]Miesieczne!D98=0,".",[7]Miesieczne!D98)</f>
        <v>221</v>
      </c>
      <c r="BG99" s="22" t="str">
        <f>IF([7]Miesieczne!E98=0,"",[7]Miesieczne!E98)</f>
        <v/>
      </c>
      <c r="BH99" s="24">
        <f>IF([7]Miesieczne!F98=0,".",[7]Miesieczne!F98)</f>
        <v>1.5</v>
      </c>
      <c r="BI99" s="57" t="str">
        <f>IF([7]Miesieczne!G98=0,"",[7]Miesieczne!G98)</f>
        <v/>
      </c>
      <c r="BJ99" s="24">
        <f>IF([7]Miesieczne!H98=0,".",[7]Miesieczne!H98)</f>
        <v>2.5</v>
      </c>
      <c r="BK99" s="57" t="str">
        <f>IF([7]Miesieczne!I98=0,"",[7]Miesieczne!I98)</f>
        <v/>
      </c>
      <c r="BL99" s="24">
        <f>IF([7]Miesieczne!J98=0,".",[7]Miesieczne!J98)</f>
        <v>0.5</v>
      </c>
      <c r="BM99" s="57" t="str">
        <f>IF([7]Miesieczne!K98=0,"",[7]Miesieczne!K98)</f>
        <v/>
      </c>
      <c r="BN99" s="24">
        <f>IF([7]Miesieczne!L98=0,".",[7]Miesieczne!L98)</f>
        <v>1.75</v>
      </c>
      <c r="BO99" s="57" t="str">
        <f>IF([7]Miesieczne!M98=0,"",[7]Miesieczne!M98)</f>
        <v/>
      </c>
      <c r="BP99" s="21">
        <f>IF([7]Miesieczne!N98=0,".",[7]Miesieczne!N98)</f>
        <v>0.5</v>
      </c>
      <c r="BQ99" s="22" t="str">
        <f>IF([7]Miesieczne!O98=0,"",[7]Miesieczne!O98)</f>
        <v/>
      </c>
      <c r="BR99" s="21">
        <f>IF([7]Miesieczne!P98=0,".",[7]Miesieczne!P98)</f>
        <v>1.4</v>
      </c>
      <c r="BS99" s="22" t="str">
        <f>IF([7]Miesieczne!Q98=0,"",[7]Miesieczne!Q98)</f>
        <v/>
      </c>
      <c r="BT99" s="21">
        <f>IF([7]Miesieczne!R98=0,".",[7]Miesieczne!R98)</f>
        <v>0.6</v>
      </c>
      <c r="BU99" s="22" t="str">
        <f>IF([7]Miesieczne!S98=0,"",[7]Miesieczne!S98)</f>
        <v/>
      </c>
      <c r="BV99" s="21">
        <f>IF([7]Miesieczne!T98=0,".",[7]Miesieczne!T98)</f>
        <v>1.5</v>
      </c>
      <c r="BW99" s="22" t="str">
        <f>IF([7]Miesieczne!U98=0,"",[7]Miesieczne!U98)</f>
        <v/>
      </c>
      <c r="BX99" s="21">
        <f>IF([8]Wartosci!B98=0,".",[8]Wartosci!B98)</f>
        <v>8.1999999999999993</v>
      </c>
      <c r="BY99" s="22" t="str">
        <f>IF([8]Wartosci!C98=0,"",[8]Wartosci!C98)</f>
        <v/>
      </c>
      <c r="BZ99" s="21">
        <f>IF([9]A!B98=0,".",[9]A!B98)</f>
        <v>106.9</v>
      </c>
      <c r="CA99" s="22" t="str">
        <f>IF([9]A!C98=0,"",[9]A!C98)</f>
        <v/>
      </c>
      <c r="CB99" s="21">
        <f>IF([9]B!B98=0,".",[9]B!B98)</f>
        <v>92</v>
      </c>
      <c r="CC99" s="22" t="str">
        <f>IF([9]B!C98=0,"",[9]B!C98)</f>
        <v/>
      </c>
      <c r="CD99" s="21">
        <f>IF([9]A!D98=0,".",[9]A!D98)</f>
        <v>108.1</v>
      </c>
      <c r="CE99" s="22" t="str">
        <f>IF([9]A!E98=0,"",[9]A!E98)</f>
        <v/>
      </c>
      <c r="CF99" s="21">
        <f>IF([9]B!D98=0,".",[9]B!D98)</f>
        <v>87.7</v>
      </c>
      <c r="CG99" s="22" t="str">
        <f>IF([9]B!E98=0,"",[9]B!E98)</f>
        <v/>
      </c>
      <c r="CH99" s="21">
        <f>IF([9]A!N98=0,".",[9]A!N98)</f>
        <v>104.8</v>
      </c>
      <c r="CI99" s="22" t="str">
        <f>IF([9]A!O98=0,"",[9]A!O98)</f>
        <v/>
      </c>
      <c r="CJ99" s="21">
        <f>IF([9]B!N98=0,".",[9]B!N98)</f>
        <v>102.9</v>
      </c>
      <c r="CK99" s="22" t="str">
        <f>IF([9]B!O98=0,"",[9]B!O98)</f>
        <v/>
      </c>
      <c r="CL99" s="21">
        <f>IF([9]A!P98=0,".",[9]A!P98)</f>
        <v>99.7</v>
      </c>
      <c r="CM99" s="22" t="str">
        <f>IF([9]A!Q98=0,"",[9]A!Q98)</f>
        <v/>
      </c>
      <c r="CN99" s="21">
        <f>IF([9]B!P98=0,".",[9]B!P98)</f>
        <v>100.2</v>
      </c>
      <c r="CO99" s="22" t="str">
        <f>IF([9]B!Q98=0,"",[9]B!Q98)</f>
        <v/>
      </c>
      <c r="CP99" s="21">
        <f>IF([10]A!B98=0,".",[10]A!B98)</f>
        <v>103</v>
      </c>
      <c r="CQ99" s="22" t="str">
        <f>IF([10]A!C98=0,"",[10]A!C98)</f>
        <v/>
      </c>
      <c r="CR99" s="21">
        <f>IF([10]B!B98=0,".",[10]B!B98)</f>
        <v>100.4</v>
      </c>
      <c r="CS99" s="22" t="str">
        <f>IF([10]B!C98=0,"",[10]B!C98)</f>
        <v/>
      </c>
      <c r="CT99" s="21">
        <f>IF([10]C_miesieczne!B98=0,".",[10]C_miesieczne!B98)</f>
        <v>99.8</v>
      </c>
      <c r="CU99" s="22" t="str">
        <f>IF([10]C_miesieczne!C98=0,"",[10]C_miesieczne!C98)</f>
        <v/>
      </c>
      <c r="CV99" s="21">
        <f>IF([10]A!D98=0,".",[10]A!D98)</f>
        <v>119</v>
      </c>
      <c r="CW99" s="22" t="str">
        <f>IF([10]A!E98=0,"",[10]A!E98)</f>
        <v/>
      </c>
      <c r="CX99" s="21">
        <f>IF([10]B!D98=0,".",[10]B!D98)</f>
        <v>99.9</v>
      </c>
      <c r="CY99" s="22" t="str">
        <f>IF([10]B!E98=0,"",[10]B!E98)</f>
        <v/>
      </c>
      <c r="CZ99" s="21">
        <f>IF([10]C_miesieczne!D98=0,".",[10]C_miesieczne!D98)</f>
        <v>96</v>
      </c>
      <c r="DA99" s="22" t="str">
        <f>IF([10]C_miesieczne!E98=0,"",[10]C_miesieczne!E98)</f>
        <v/>
      </c>
      <c r="DB99" s="21">
        <f>IF([10]A!H98=0,".",[10]A!H98)</f>
        <v>102.6</v>
      </c>
      <c r="DC99" s="22" t="str">
        <f>IF([10]A!I98=0,"",[10]A!I98)</f>
        <v/>
      </c>
      <c r="DD99" s="21">
        <f>IF([10]B!H98=0,".",[10]B!H98)</f>
        <v>100.5</v>
      </c>
      <c r="DE99" s="22" t="str">
        <f>IF([10]B!I98=0,"",[10]B!I98)</f>
        <v/>
      </c>
      <c r="DF99" s="21">
        <f>IF([10]C_miesieczne!F98=0,".",[10]C_miesieczne!F98)</f>
        <v>99.9</v>
      </c>
      <c r="DG99" s="22" t="str">
        <f>IF([10]C_miesieczne!G98=0,"",[10]C_miesieczne!G98)</f>
        <v/>
      </c>
      <c r="DH99" s="21">
        <f>IF([10]A!BB98=0,".",[10]A!BB98)</f>
        <v>100.7</v>
      </c>
      <c r="DI99" s="22" t="str">
        <f>IF([10]A!BC98=0,"",[10]A!BC98)</f>
        <v/>
      </c>
      <c r="DJ99" s="21">
        <f>IF([10]B!BB98=0,".",[10]B!BB98)</f>
        <v>99.9</v>
      </c>
      <c r="DK99" s="22" t="str">
        <f>IF([10]B!BC98=0,"",[10]B!BC98)</f>
        <v/>
      </c>
      <c r="DL99" s="21">
        <f>IF([10]C_miesieczne!H98=0,".",[10]C_miesieczne!H98)</f>
        <v>100.7</v>
      </c>
      <c r="DM99" s="22" t="str">
        <f>IF([10]C_miesieczne!I98=0,"",[10]C_miesieczne!I98)</f>
        <v/>
      </c>
      <c r="DN99" s="21">
        <f>IF([10]A!BD98=0,".",[10]A!BD98)</f>
        <v>102.7</v>
      </c>
      <c r="DO99" s="22" t="str">
        <f>IF([10]A!BE98=0,"",[10]A!BE98)</f>
        <v/>
      </c>
      <c r="DP99" s="21">
        <f>IF([10]B!BD98=0,".",[10]B!BD98)</f>
        <v>100.4</v>
      </c>
      <c r="DQ99" s="22" t="str">
        <f>IF([10]B!BE98=0,"",[10]B!BE98)</f>
        <v/>
      </c>
      <c r="DR99" s="21">
        <f>IF([10]C_miesieczne!J98=0,".",[10]C_miesieczne!J98)</f>
        <v>101.3</v>
      </c>
      <c r="DS99" s="22" t="str">
        <f>IF([10]C_miesieczne!K98=0,"",[10]C_miesieczne!K98)</f>
        <v/>
      </c>
      <c r="DT99" s="21">
        <f>IF([11]A_Prod_bud_mont!B98=0,".",[11]A_Prod_bud_mont!B98)</f>
        <v>100.4</v>
      </c>
      <c r="DU99" s="22" t="str">
        <f>IF([11]A_Prod_bud_mont!C98=0,"",[11]A_Prod_bud_mont!C98)</f>
        <v/>
      </c>
      <c r="DV99" s="21">
        <f>IF([11]B_Prod_bud_mont!B98=0,".",[11]B_Prod_bud_mont!B98)</f>
        <v>100.2</v>
      </c>
      <c r="DW99" s="22" t="str">
        <f>IF([11]B_Prod_bud_mont!C98=0,"",[11]B_Prod_bud_mont!C98)</f>
        <v/>
      </c>
      <c r="DX99" s="21">
        <f>IF([11]Miesieczne!B98=0,".",[11]Miesieczne!B98)</f>
        <v>100.3</v>
      </c>
      <c r="DY99" s="22" t="str">
        <f>IF([11]Miesieczne!C98=0,"",[11]Miesieczne!C98)</f>
        <v/>
      </c>
      <c r="DZ99" s="21">
        <f>IF([12]A!B98=0,".",[12]A!B98)</f>
        <v>101.8</v>
      </c>
      <c r="EA99" s="22" t="str">
        <f>IF([12]A!C98=0,"",[12]A!C98)</f>
        <v/>
      </c>
      <c r="EB99" s="21">
        <f>IF([12]B!B98=0,".",[12]B!B98)</f>
        <v>99.9</v>
      </c>
      <c r="EC99" s="22" t="str">
        <f>IF([12]B!C98=0,"",[12]B!C98)</f>
        <v/>
      </c>
      <c r="ED99" s="21">
        <f>IF([12]C!B98=0,".",[12]C!B98)</f>
        <v>100.5</v>
      </c>
      <c r="EE99" s="22" t="str">
        <f>IF([12]C!C98=0,"",[12]C!C98)</f>
        <v/>
      </c>
      <c r="EF99" s="21">
        <f>IF([13]Miesieczne!B98=0,".",[13]Miesieczne!B98)</f>
        <v>100.8</v>
      </c>
      <c r="EG99" s="6" t="str">
        <f>IF([13]Miesieczne!C98=0,"",[13]Miesieczne!C98)</f>
        <v/>
      </c>
      <c r="EH99" s="21">
        <f>IF([13]Miesieczne!D98=0,".",[13]Miesieczne!D98)</f>
        <v>99.4</v>
      </c>
      <c r="EI99" s="22" t="str">
        <f>IF([13]Miesieczne!E98=0,"",[13]Miesieczne!E98)</f>
        <v/>
      </c>
      <c r="EJ99" s="6">
        <f>IF([13]Miesieczne!F98=0,".",[13]Miesieczne!F98)</f>
        <v>101.8</v>
      </c>
      <c r="EK99" s="6" t="str">
        <f>IF([13]Miesieczne!G98=0,"",[13]Miesieczne!G98)</f>
        <v/>
      </c>
      <c r="EL99" s="21">
        <f>IF([13]Miesieczne!H98=0,".",[13]Miesieczne!H98)</f>
        <v>99.1</v>
      </c>
      <c r="EM99" s="22" t="str">
        <f>IF([13]Miesieczne!I98=0,"",[13]Miesieczne!I98)</f>
        <v/>
      </c>
      <c r="EN99" s="6">
        <f>IF([13]Miesieczne!J98=0,".",[13]Miesieczne!J98)</f>
        <v>99</v>
      </c>
      <c r="EO99" s="22" t="str">
        <f>IF([13]Miesieczne!K98=0,"",[13]Miesieczne!K98)</f>
        <v/>
      </c>
      <c r="EP99" s="13">
        <v>426.65</v>
      </c>
      <c r="EQ99" s="57"/>
      <c r="ER99" s="13">
        <v>361.27</v>
      </c>
      <c r="ES99" s="13"/>
      <c r="ET99" s="24">
        <v>374.71</v>
      </c>
      <c r="EU99" s="57"/>
      <c r="EV99" s="6">
        <f>IF([14]Wskazniki!B98=0,".",[14]Wskazniki!B98)</f>
        <v>108</v>
      </c>
      <c r="EW99" s="22" t="str">
        <f>IF([14]Wskazniki!C98=0,"",[14]Wskazniki!C98)</f>
        <v/>
      </c>
      <c r="EX99" s="21">
        <f>IF([14]Wskazniki!D98=0,".",[14]Wskazniki!D98)</f>
        <v>90</v>
      </c>
      <c r="EY99" s="22" t="str">
        <f>IF([14]Wskazniki!E98=0,"",[14]Wskazniki!E98)</f>
        <v/>
      </c>
      <c r="EZ99" s="6">
        <f>IF([14]Wskazniki!H98=0,".",[14]Wskazniki!H98)</f>
        <v>110</v>
      </c>
      <c r="FA99" s="22" t="str">
        <f>IF([14]Wskazniki!I98=0,"",[14]Wskazniki!I98)</f>
        <v/>
      </c>
      <c r="FB99" s="21">
        <f>IF([14]Wskazniki!BB98=0,".",[14]Wskazniki!BB98)</f>
        <v>94.5</v>
      </c>
      <c r="FC99" s="22" t="str">
        <f>IF([14]Wskazniki!BC98=0,"",[14]Wskazniki!BC98)</f>
        <v/>
      </c>
      <c r="FD99" s="6">
        <f>IF([14]Wskazniki!BD98=0,".",[14]Wskazniki!BD98)</f>
        <v>107.4</v>
      </c>
      <c r="FE99" s="22" t="str">
        <f>IF([14]Wskazniki!BE98=0,"",[14]Wskazniki!BE98)</f>
        <v/>
      </c>
      <c r="FF99" s="21">
        <f>IF([15]Miesieczne!B98=0,".",[15]Miesieczne!B98)</f>
        <v>104.1</v>
      </c>
      <c r="FG99" s="22" t="str">
        <f>IF([15]Miesieczne!C98=0,"",[15]Miesieczne!C98)</f>
        <v/>
      </c>
      <c r="FH99" s="6">
        <f>IF([16]A!B98=0,".",[16]A!B98)</f>
        <v>108.8</v>
      </c>
      <c r="FI99" s="22" t="str">
        <f>IF([16]A!C98=0,"",[16]A!C98)</f>
        <v/>
      </c>
      <c r="FJ99" s="21">
        <f>IF([16]A!D98=0,".",[16]A!D98)</f>
        <v>94.6</v>
      </c>
      <c r="FK99" s="22" t="str">
        <f>IF([16]A!E98=0,"",[16]A!E98)</f>
        <v/>
      </c>
      <c r="FL99" s="6">
        <f>IF([16]A!H98=0,".",[16]A!H98)</f>
        <v>108.5</v>
      </c>
      <c r="FM99" s="22" t="str">
        <f>IF([16]A!I98=0,"",[16]A!I98)</f>
        <v/>
      </c>
      <c r="FN99" s="21">
        <f>IF([16]A!BB98=0,".",[16]A!BB98)</f>
        <v>123.2</v>
      </c>
      <c r="FO99" s="95" t="str">
        <f>IF([16]A!BC98=0,"",[16]A!BC98)</f>
        <v/>
      </c>
      <c r="FP99" s="6">
        <f>IF([16]A!BD98=0,".",[16]A!BD98)</f>
        <v>102.3</v>
      </c>
      <c r="FQ99" s="22" t="str">
        <f>IF([16]A!BE98=0,"",[16]A!BE98)</f>
        <v/>
      </c>
      <c r="FR99" s="21">
        <f>IF([15]A!B98=0,".",[15]A!B98)</f>
        <v>123.6</v>
      </c>
      <c r="FS99" s="22" t="str">
        <f>IF([15]A!C98=0,"",[15]A!C98)</f>
        <v/>
      </c>
      <c r="FT99" s="6">
        <f>IF([16]B!B98=0,".",[16]B!B98)</f>
        <v>105.8</v>
      </c>
      <c r="FU99" s="22" t="str">
        <f>IF([16]B!C98=0,"",[16]B!C98)</f>
        <v/>
      </c>
      <c r="FV99" s="21">
        <f>IF([16]B!D98=0,".",[16]B!D98)</f>
        <v>103.8</v>
      </c>
      <c r="FW99" s="22" t="str">
        <f>IF([16]B!E98=0,"",[16]B!E98)</f>
        <v/>
      </c>
      <c r="FX99" s="6">
        <f>IF([16]B!H98=0,".",[16]B!H98)</f>
        <v>105</v>
      </c>
      <c r="FY99" s="22" t="str">
        <f>IF([16]B!I98=0,"",[16]B!I98)</f>
        <v/>
      </c>
      <c r="FZ99" s="21">
        <f>IF([16]B!BB98=0,".",[16]B!BB98)</f>
        <v>119.6</v>
      </c>
      <c r="GA99" s="22" t="str">
        <f>IF([16]B!BC98=0,"",[16]B!BC98)</f>
        <v/>
      </c>
      <c r="GB99" s="6">
        <f>IF([16]B!BD98=0,".",[16]B!BD98)</f>
        <v>101.6</v>
      </c>
      <c r="GC99" s="22" t="str">
        <f>IF([16]B!BE98=0,"",[16]B!BE98)</f>
        <v/>
      </c>
      <c r="GD99" s="21">
        <f>IF([15]B!B98=0,".",[15]B!B98)</f>
        <v>100.4</v>
      </c>
      <c r="GE99" s="22" t="str">
        <f>IF([15]B!C98=0,"",[15]B!C98)</f>
        <v/>
      </c>
      <c r="GF99" s="6">
        <f>IF([14]Miesieczne!B98=0,".",[14]Miesieczne!B98)</f>
        <v>112.8</v>
      </c>
      <c r="GG99" s="6" t="str">
        <f>IF([14]Miesieczne!C98=0,"",[14]Miesieczne!C98)</f>
        <v/>
      </c>
      <c r="GH99" s="21">
        <f>IF([14]Miesieczne!D98=0,".",[14]Miesieczne!D98)</f>
        <v>89.5</v>
      </c>
      <c r="GI99" s="22" t="str">
        <f>IF([14]Miesieczne!E98=0,"",[14]Miesieczne!E98)</f>
        <v/>
      </c>
      <c r="GJ99" s="6">
        <f>IF([14]Miesieczne!F98=0,".",[14]Miesieczne!F98)</f>
        <v>114.4</v>
      </c>
      <c r="GK99" s="6" t="str">
        <f>IF([14]Miesieczne!G98=0,"",[14]Miesieczne!G98)</f>
        <v/>
      </c>
      <c r="GL99" s="21">
        <f>IF([14]Miesieczne!H98=0,".",[14]Miesieczne!H98)</f>
        <v>112.8</v>
      </c>
      <c r="GM99" s="22" t="str">
        <f>IF([14]Miesieczne!I98=0,"",[14]Miesieczne!I98)</f>
        <v/>
      </c>
      <c r="GN99" s="6">
        <f>IF([14]Miesieczne!J98=0,".",[14]Miesieczne!J98)</f>
        <v>106.6</v>
      </c>
      <c r="GO99" s="6" t="str">
        <f>IF([14]Miesieczne!K98=0,"",[14]Miesieczne!K98)</f>
        <v/>
      </c>
      <c r="GP99" s="21">
        <f>IF([15]Miesieczne!D98=0,".",[15]Miesieczne!D98)</f>
        <v>99.3</v>
      </c>
      <c r="GQ99" s="22" t="str">
        <f>IF([15]Miesieczne!E98=0,"",[15]Miesieczne!E98)</f>
        <v/>
      </c>
      <c r="GR99" s="6">
        <f>IF([16]Miesieczne!B98=0,".",[16]Miesieczne!B98)</f>
        <v>108.8</v>
      </c>
      <c r="GS99" s="6" t="str">
        <f>IF([16]Miesieczne!C98=0,"",[16]Miesieczne!C98)</f>
        <v/>
      </c>
      <c r="GT99" s="21">
        <f>IF([16]Miesieczne!D98=0,".",[16]Miesieczne!D98)</f>
        <v>94.9</v>
      </c>
      <c r="GU99" s="22" t="str">
        <f>IF([16]Miesieczne!E98=0,"",[16]Miesieczne!E98)</f>
        <v/>
      </c>
      <c r="GV99" s="6">
        <f>IF([16]Miesieczne!F98=0,".",[16]Miesieczne!F98)</f>
        <v>108.7</v>
      </c>
      <c r="GW99" s="6" t="str">
        <f>IF([16]Miesieczne!G98=0,"",[16]Miesieczne!G98)</f>
        <v/>
      </c>
      <c r="GX99" s="21">
        <f>IF([16]Miesieczne!H98=0,".",[16]Miesieczne!H98)</f>
        <v>123.1</v>
      </c>
      <c r="GY99" s="22" t="str">
        <f>IF([16]Miesieczne!I98=0,"",[16]Miesieczne!I98)</f>
        <v/>
      </c>
      <c r="GZ99" s="6">
        <f>IF([16]Miesieczne!J98=0,".",[16]Miesieczne!J98)</f>
        <v>102.2</v>
      </c>
      <c r="HA99" s="6" t="str">
        <f>IF([16]Miesieczne!K98=0,"",[16]Miesieczne!K98)</f>
        <v/>
      </c>
      <c r="HB99" s="21">
        <f>IF([15]Miesieczne!F98=0,".",[15]Miesieczne!F98)</f>
        <v>124</v>
      </c>
      <c r="HC99" s="22" t="str">
        <f>IF([15]Miesieczne!G98=0,"",[15]Miesieczne!G98)</f>
        <v/>
      </c>
      <c r="HD99" s="6">
        <f>IF([16]Miesieczne!L98=0,".",[16]Miesieczne!L98)</f>
        <v>104.2</v>
      </c>
      <c r="HE99" s="22" t="str">
        <f>IF([16]Miesieczne!M98=0,"",[16]Miesieczne!M98)</f>
        <v/>
      </c>
      <c r="HF99" s="6">
        <f>IF([16]Miesieczne!N98=0,".",[16]Miesieczne!N98)</f>
        <v>97.8</v>
      </c>
      <c r="HG99" s="6" t="str">
        <f>IF([16]Miesieczne!O98=0,"",[16]Miesieczne!O98)</f>
        <v/>
      </c>
      <c r="HH99" s="21">
        <f>IF([16]Miesieczne!P98=0,".",[16]Miesieczne!P98)</f>
        <v>103.7</v>
      </c>
      <c r="HI99" s="22" t="str">
        <f>IF([16]Miesieczne!Q98=0,"",[16]Miesieczne!Q98)</f>
        <v/>
      </c>
      <c r="HJ99" s="6">
        <f>IF([16]Miesieczne!R98=0,".",[16]Miesieczne!R98)</f>
        <v>118.1</v>
      </c>
      <c r="HK99" s="22" t="str">
        <f>IF([16]Miesieczne!S98=0,"",[16]Miesieczne!S98)</f>
        <v/>
      </c>
      <c r="HL99" s="6">
        <f>IF([16]Miesieczne!T98=0,".",[16]Miesieczne!T98)</f>
        <v>100.3</v>
      </c>
      <c r="HM99" s="22" t="str">
        <f>IF([16]Miesieczne!U98=0,"",[16]Miesieczne!U98)</f>
        <v/>
      </c>
      <c r="HN99" s="6">
        <f>IF([15]Miesieczne!H98=0,".",[15]Miesieczne!H98)</f>
        <v>98.5</v>
      </c>
      <c r="HO99" s="6" t="str">
        <f>IF([15]Miesieczne!I98=0,"",[15]Miesieczne!I98)</f>
        <v/>
      </c>
      <c r="HP99" s="21">
        <f>IF([16]Miesieczne!V98=0,".",[16]Miesieczne!V98)</f>
        <v>124.7</v>
      </c>
      <c r="HQ99" s="22" t="str">
        <f>IF([16]Miesieczne!W98=0,"",[16]Miesieczne!W98)</f>
        <v/>
      </c>
      <c r="HR99" s="6">
        <f>IF([16]Miesieczne!X98=0,".",[16]Miesieczne!X98)</f>
        <v>113.7</v>
      </c>
      <c r="HS99" s="6" t="str">
        <f>IF([16]Miesieczne!Y98=0,"",[16]Miesieczne!Y98)</f>
        <v/>
      </c>
      <c r="HT99" s="21">
        <f>IF([16]Miesieczne!Z98=0,".",[16]Miesieczne!Z98)</f>
        <v>104.5</v>
      </c>
      <c r="HU99" s="22" t="str">
        <f>IF([16]Miesieczne!AA98=0,"",[16]Miesieczne!AA98)</f>
        <v/>
      </c>
      <c r="HV99" s="6">
        <f>IF([16]Miesieczne!AB98=0,".",[16]Miesieczne!AB98)</f>
        <v>127</v>
      </c>
      <c r="HW99" s="6" t="str">
        <f>IF([16]Miesieczne!AC98=0,"",[16]Miesieczne!AC98)</f>
        <v/>
      </c>
      <c r="HX99" s="21">
        <f>IF([16]Miesieczne!AD98=0,".",[16]Miesieczne!AD98)</f>
        <v>112.2</v>
      </c>
      <c r="HY99" s="22" t="str">
        <f>IF([16]Miesieczne!AE98=0,"",[16]Miesieczne!AE98)</f>
        <v/>
      </c>
      <c r="HZ99" s="6">
        <f>IF([16]Miesieczne!AF98=0,".",[16]Miesieczne!AF98)</f>
        <v>110.1</v>
      </c>
      <c r="IA99" s="6" t="str">
        <f>IF([16]Miesieczne!AG98=0,"",[16]Miesieczne!AG98)</f>
        <v/>
      </c>
      <c r="IB99" s="19">
        <f>IF([17]Miesieczne!B98=0,".",[17]Miesieczne!B98)</f>
        <v>5367</v>
      </c>
      <c r="IC99" s="58" t="str">
        <f>IF([17]Miesieczne!C98=0,"",[17]Miesieczne!C98)</f>
        <v/>
      </c>
      <c r="ID99" s="3">
        <f>IF([17]Miesieczne!D98=0,".",[17]Miesieczne!D98)</f>
        <v>876</v>
      </c>
      <c r="IE99" s="3" t="str">
        <f>IF([17]Miesieczne!E98=0,"",[17]Miesieczne!E98)</f>
        <v/>
      </c>
      <c r="IF99" s="19">
        <f>IF([18]Miesieczne!B98=0,".",[18]Miesieczne!B98)</f>
        <v>13552</v>
      </c>
      <c r="IG99" s="58" t="str">
        <f>IF([18]Miesieczne!C98=0,"",[18]Miesieczne!C98)</f>
        <v/>
      </c>
      <c r="IH99" s="3">
        <v>1959</v>
      </c>
      <c r="II99" s="3"/>
      <c r="IJ99" s="19">
        <f>IF([19]Wartosci_miesieczne!B98=0,".",[19]Wartosci_miesieczne!B98)</f>
        <v>14404</v>
      </c>
      <c r="IK99" s="22" t="str">
        <f>IF([19]Wartosci_miesieczne!C98=0,"",[19]Wartosci_miesieczne!C98)</f>
        <v/>
      </c>
      <c r="IL99" s="6">
        <f>IF(ROUND([20]Wartosci!B98/1000,1)=0,".",ROUND([20]Wartosci!B98/1000,1))</f>
        <v>48.1</v>
      </c>
      <c r="IM99" s="22" t="str">
        <f>IF([20]Wartosci!C98=0,"",[20]Wartosci!C98)</f>
        <v/>
      </c>
      <c r="IN99" s="21">
        <f>IF([21]Miesieczne!B98=0,".",[21]Miesieczne!B98)</f>
        <v>115.7</v>
      </c>
      <c r="IO99" s="22" t="str">
        <f>IF([21]Miesieczne!C98=0,"",[21]Miesieczne!C98)</f>
        <v/>
      </c>
      <c r="IP99" s="6">
        <f>IF([21]Miesieczne!D98=0,".",[21]Miesieczne!D98)</f>
        <v>106.4</v>
      </c>
      <c r="IQ99" s="6" t="str">
        <f>IF([21]Miesieczne!E98=0,"",[21]Miesieczne!E98)</f>
        <v/>
      </c>
      <c r="IR99" s="21">
        <f>IF([21]Miesieczne!F98=0,".",[21]Miesieczne!F98)</f>
        <v>112.6</v>
      </c>
      <c r="IS99" s="22" t="str">
        <f>IF([21]Miesieczne!G98=0,"",[21]Miesieczne!G98)</f>
        <v/>
      </c>
      <c r="IT99" s="6">
        <f>IF([21]Miesieczne!H98=0,".",[21]Miesieczne!H98)</f>
        <v>115.8</v>
      </c>
      <c r="IU99" s="6" t="str">
        <f>IF([21]Miesieczne!I98=0,"",[21]Miesieczne!I98)</f>
        <v/>
      </c>
      <c r="IV99" s="21">
        <f>IF([21]Ceny_stale_A!B98=0,".",[21]Ceny_stale_A!B98)</f>
        <v>106.9</v>
      </c>
      <c r="IW99" s="95" t="str">
        <f>IF([21]Ceny_stale_A!C98=0,"",[21]Ceny_stale_A!C98)</f>
        <v/>
      </c>
      <c r="IX99" s="6">
        <f>IF([21]Ceny_stale_B!B38=0,".",[21]Ceny_stale_B!B38)</f>
        <v>101.5</v>
      </c>
      <c r="IY99" s="6" t="str">
        <f>IF([21]Ceny_stale_B!C38=0,"",[21]Ceny_stale_B!C38)</f>
        <v/>
      </c>
      <c r="IZ99" s="21">
        <f>IF([21]Miesieczne!J98=0,".",[21]Miesieczne!J98)</f>
        <v>113.5</v>
      </c>
      <c r="JA99" s="22" t="str">
        <f>IF([21]Miesieczne!K98=0,"",[21]Miesieczne!K98)</f>
        <v/>
      </c>
      <c r="JB99" s="6">
        <f>IF([21]Miesieczne!L98=0,".",[21]Miesieczne!L98)</f>
        <v>100.4</v>
      </c>
      <c r="JC99" s="6" t="str">
        <f>IF([21]Miesieczne!M98=0,"",[21]Miesieczne!M98)</f>
        <v/>
      </c>
      <c r="JD99" s="21">
        <f>IF([22]Miesieczne!D98=0,".",[22]Miesieczne!D98)</f>
        <v>69986.399999999994</v>
      </c>
      <c r="JE99" s="22" t="str">
        <f>IF([22]Miesieczne!E98=0,"",[22]Miesieczne!E98)</f>
        <v/>
      </c>
      <c r="JF99" s="6">
        <f>IF([22]Miesieczne!F98=0,".",[22]Miesieczne!F98)</f>
        <v>68947.199999999997</v>
      </c>
      <c r="JG99" s="6" t="str">
        <f>IF([22]Miesieczne!G98=0,"",[22]Miesieczne!G98)</f>
        <v/>
      </c>
      <c r="JH99" s="21">
        <f>IF([22]Miesieczne!H98=0,".",[22]Miesieczne!H98)</f>
        <v>1039.2</v>
      </c>
      <c r="JI99" s="22" t="str">
        <f>IF([22]Miesieczne!I98=0,"",[22]Miesieczne!I98)</f>
        <v/>
      </c>
      <c r="JJ99" s="6">
        <f>IF([22]Miesieczne!J98=0,".",[22]Miesieczne!J98)</f>
        <v>111.6</v>
      </c>
      <c r="JK99" s="6" t="str">
        <f>IF([22]Miesieczne!K98=0,"",[22]Miesieczne!K98)</f>
        <v/>
      </c>
      <c r="JL99" s="21">
        <f>IF([22]Miesieczne!L98=0,".",[22]Miesieczne!L98)</f>
        <v>103.1</v>
      </c>
      <c r="JM99" s="22" t="str">
        <f>IF([22]Miesieczne!M98=0,"",[22]Miesieczne!M98)</f>
        <v/>
      </c>
      <c r="JN99" s="6">
        <f>IF([22]Miesieczne!N98=0,".",[22]Miesieczne!N98)</f>
        <v>106.9</v>
      </c>
      <c r="JO99" s="6" t="str">
        <f>IF([22]Miesieczne!O98=0,"",[22]Miesieczne!O98)</f>
        <v/>
      </c>
      <c r="JP99" s="21">
        <f>IF([22]Miesieczne!P98=0,".",[22]Miesieczne!P98)</f>
        <v>100.6</v>
      </c>
      <c r="JQ99" s="6" t="str">
        <f>IF([22]Miesieczne!Q98=0,"",[22]Miesieczne!Q98)</f>
        <v/>
      </c>
      <c r="JR99" s="6"/>
      <c r="JS99" s="25"/>
      <c r="JT99" s="25"/>
    </row>
    <row r="100" spans="1:280" s="4" customFormat="1" ht="15" customHeight="1" x14ac:dyDescent="0.2">
      <c r="A100" s="110" t="s">
        <v>321</v>
      </c>
      <c r="B100" s="19">
        <f>IF([1]Wartosci!B99=0,".",[1]Wartosci!B99)</f>
        <v>38438</v>
      </c>
      <c r="C100" s="58" t="str">
        <f>IF([1]Wartosci!C99=0,"",[1]Wartosci!C99)</f>
        <v/>
      </c>
      <c r="D100" s="19">
        <f>IF([2]Wartosci!B99=0,".",[2]Wartosci!B99)</f>
        <v>6031</v>
      </c>
      <c r="E100" s="58" t="str">
        <f>IF([2]Wartosci!C99=0,"",[2]Wartosci!C99)</f>
        <v/>
      </c>
      <c r="F100" s="64">
        <f>IF([2]Miesieczne_I!B99=0,".",[2]Miesieczne_I!B99)</f>
        <v>107.7</v>
      </c>
      <c r="G100" s="65" t="str">
        <f>IF([2]Miesieczne_I!C99=0,"",[2]Miesieczne_I!C99)</f>
        <v/>
      </c>
      <c r="H100" s="21">
        <f>IF([2]A!B99=0,".",[2]A!B99)</f>
        <v>104.5</v>
      </c>
      <c r="I100" s="22" t="str">
        <f>IF([2]A!C99=0,"",[2]A!C99)</f>
        <v/>
      </c>
      <c r="J100" s="21">
        <f>IF([2]B!B99=0,".",[2]B!B99)</f>
        <v>100.1</v>
      </c>
      <c r="K100" s="22" t="str">
        <f>IF([2]B!C99=0,"",[2]B!C99)</f>
        <v/>
      </c>
      <c r="L100" s="21">
        <f>IF([3]Wartosci!T99=0,".",[3]Wartosci!T99)</f>
        <v>6.8</v>
      </c>
      <c r="M100" s="22" t="str">
        <f>IF([3]Wartosci!U99=0,"",[3]Wartosci!U99)</f>
        <v/>
      </c>
      <c r="N100" s="24">
        <f>IF([4]Wartosci!B99=0,".",[4]Wartosci!B99)</f>
        <v>4473.0600000000004</v>
      </c>
      <c r="O100" s="57" t="str">
        <f>IF([4]Wartosci!C99=0,"",[4]Wartosci!C99)</f>
        <v/>
      </c>
      <c r="P100" s="21">
        <f>IF([4]A!B99=0,".",[4]A!B99)</f>
        <v>106</v>
      </c>
      <c r="Q100" s="22" t="str">
        <f>IF([4]A!C99=0,"",[4]A!C99)</f>
        <v/>
      </c>
      <c r="R100" s="21">
        <f>IF([4]B!B99=0,".",[4]B!B99)</f>
        <v>99.6</v>
      </c>
      <c r="S100" s="22" t="str">
        <f>IF([4]B!C99=0,"",[4]B!C99)</f>
        <v/>
      </c>
      <c r="T100" s="63">
        <f>IF([4]Miesieczne!B99=0,".",[4]Miesieczne!B99)</f>
        <v>107.2</v>
      </c>
      <c r="U100" s="63" t="str">
        <f>IF([4]Miesieczne!C99=0,"",[4]Miesieczne!C99)</f>
        <v/>
      </c>
      <c r="V100" s="66">
        <f>IF([4]Miesieczne!D99=0,".",[4]Miesieczne!D99)</f>
        <v>103.9</v>
      </c>
      <c r="W100" s="67" t="str">
        <f>IF([4]Miesieczne!E99=0,"",[4]Miesieczne!E99)</f>
        <v/>
      </c>
      <c r="X100" s="63">
        <f>IF([4]Miesieczne!F99=0,".",[4]Miesieczne!F99)</f>
        <v>99.2</v>
      </c>
      <c r="Y100" s="63" t="str">
        <f>IF([4]Miesieczne!G99=0,"",[4]Miesieczne!G99)</f>
        <v/>
      </c>
      <c r="Z100" s="24">
        <f>IF([5]Wartosci!X99=0,".",[5]Wartosci!X99)</f>
        <v>2143.94</v>
      </c>
      <c r="AA100" s="57" t="str">
        <f>IF([5]Wartosci!Y99=0,"",[5]Wartosci!Y99)</f>
        <v/>
      </c>
      <c r="AB100" s="21">
        <f>IF([5]A!X99=0,".",[5]A!X99)</f>
        <v>102.4</v>
      </c>
      <c r="AC100" s="22" t="str">
        <f>IF([5]A!Y99=0,"",[5]A!Y99)</f>
        <v/>
      </c>
      <c r="AD100" s="21">
        <f>IF([5]B!X99=0,".",[5]B!X99)</f>
        <v>100.1</v>
      </c>
      <c r="AE100" s="22" t="str">
        <f>IF([5]B!Y99=0,"",[5]B!Y99)</f>
        <v/>
      </c>
      <c r="AF100" s="64">
        <f>IF([5]Miesieczne!B99=0,".",[5]Miesieczne!B99)</f>
        <v>102.6</v>
      </c>
      <c r="AG100" s="64" t="str">
        <f>IF([5]Miesieczne!C99=0,"",[5]Miesieczne!C99)</f>
        <v/>
      </c>
      <c r="AH100" s="66">
        <f>IF([5]Miesieczne!D99=0,".",[5]Miesieczne!D99)</f>
        <v>99.7</v>
      </c>
      <c r="AI100" s="67" t="str">
        <f>IF([5]Miesieczne!E99=0,"",[5]Miesieczne!E99)</f>
        <v/>
      </c>
      <c r="AJ100" s="64">
        <f>IF([5]Miesieczne!F99=0,".",[5]Miesieczne!F99)</f>
        <v>99.7</v>
      </c>
      <c r="AK100" s="64" t="str">
        <f>IF([5]Miesieczne!G99=0,"",[5]Miesieczne!G99)</f>
        <v/>
      </c>
      <c r="AL100" s="24">
        <f>IF([5]Wartosci!AH99=0,".",[5]Wartosci!AH99)</f>
        <v>1197.1300000000001</v>
      </c>
      <c r="AM100" s="57" t="str">
        <f>IF([5]Wartosci!AI99=0,"",[5]Wartosci!AI99)</f>
        <v/>
      </c>
      <c r="AN100" s="21">
        <f>IF([5]A!AH99=0,".",[5]A!AH99)</f>
        <v>101.7</v>
      </c>
      <c r="AO100" s="22" t="str">
        <f>IF([5]A!AI99=0,"",[5]A!AI99)</f>
        <v/>
      </c>
      <c r="AP100" s="21">
        <f>IF([5]B!AH99=0,".",[5]B!AH99)</f>
        <v>100.2</v>
      </c>
      <c r="AQ100" s="22" t="str">
        <f>IF([5]B!AI99=0,"",[5]B!AI99)</f>
        <v/>
      </c>
      <c r="AR100" s="21">
        <f>IF([5]Miesieczne!H99=0,".",[5]Miesieczne!H99)</f>
        <v>100</v>
      </c>
      <c r="AS100" s="22" t="str">
        <f>IF([5]Miesieczne!I99=0,"",[5]Miesieczne!I99)</f>
        <v/>
      </c>
      <c r="AT100" s="21">
        <f>IF([5]Miesieczne!J99=0,".",[5]Miesieczne!J99)</f>
        <v>99</v>
      </c>
      <c r="AU100" s="22" t="str">
        <f>IF([5]Miesieczne!K99=0,"",[5]Miesieczne!K99)</f>
        <v/>
      </c>
      <c r="AV100" s="21">
        <f>IF([5]Miesieczne!L99=0,".",[5]Miesieczne!L99)</f>
        <v>99.8</v>
      </c>
      <c r="AW100" s="22" t="str">
        <f>IF([5]Miesieczne!M99=0,"",[5]Miesieczne!M99)</f>
        <v/>
      </c>
      <c r="AX100" s="21">
        <f>IF([6]Miesieczne!B99=0,".",[6]Miesieczne!B99)</f>
        <v>844.5</v>
      </c>
      <c r="AY100" s="22" t="str">
        <f>IF([6]Miesieczne!C99=0,"",[6]Miesieczne!C99)</f>
        <v/>
      </c>
      <c r="AZ100" s="21">
        <f>IF([6]Miesieczne!D99=0,".",[6]Miesieczne!D99)</f>
        <v>1266.3</v>
      </c>
      <c r="BA100" s="22" t="str">
        <f>IF([6]Miesieczne!E99=0,"",[6]Miesieczne!E99)</f>
        <v/>
      </c>
      <c r="BB100" s="21">
        <f>IF([6]Miesieczne!F99=0,".",[6]Miesieczne!F99)</f>
        <v>1275.9000000000001</v>
      </c>
      <c r="BC100" s="22" t="str">
        <f>IF([6]Miesieczne!G99=0,"",[6]Miesieczne!G99)</f>
        <v/>
      </c>
      <c r="BD100" s="21">
        <f>IF([7]Miesieczne!B99=0,".",[7]Miesieczne!B99)</f>
        <v>1174.9000000000001</v>
      </c>
      <c r="BE100" s="22" t="str">
        <f>IF([7]Miesieczne!C99=0,"",[7]Miesieczne!C99)</f>
        <v/>
      </c>
      <c r="BF100" s="21">
        <f>IF([7]Miesieczne!D99=0,".",[7]Miesieczne!D99)</f>
        <v>227.2</v>
      </c>
      <c r="BG100" s="22" t="str">
        <f>IF([7]Miesieczne!E99=0,"",[7]Miesieczne!E99)</f>
        <v/>
      </c>
      <c r="BH100" s="24">
        <f>IF([7]Miesieczne!F99=0,".",[7]Miesieczne!F99)</f>
        <v>1.5</v>
      </c>
      <c r="BI100" s="57" t="str">
        <f>IF([7]Miesieczne!G99=0,"",[7]Miesieczne!G99)</f>
        <v/>
      </c>
      <c r="BJ100" s="24">
        <f>IF([7]Miesieczne!H99=0,".",[7]Miesieczne!H99)</f>
        <v>2.5</v>
      </c>
      <c r="BK100" s="57" t="str">
        <f>IF([7]Miesieczne!I99=0,"",[7]Miesieczne!I99)</f>
        <v/>
      </c>
      <c r="BL100" s="24">
        <f>IF([7]Miesieczne!J99=0,".",[7]Miesieczne!J99)</f>
        <v>0.5</v>
      </c>
      <c r="BM100" s="57" t="str">
        <f>IF([7]Miesieczne!K99=0,"",[7]Miesieczne!K99)</f>
        <v/>
      </c>
      <c r="BN100" s="24">
        <f>IF([7]Miesieczne!L99=0,".",[7]Miesieczne!L99)</f>
        <v>1.75</v>
      </c>
      <c r="BO100" s="57" t="str">
        <f>IF([7]Miesieczne!M99=0,"",[7]Miesieczne!M99)</f>
        <v/>
      </c>
      <c r="BP100" s="21">
        <f>IF([7]Miesieczne!N99=0,".",[7]Miesieczne!N99)</f>
        <v>0.5</v>
      </c>
      <c r="BQ100" s="22" t="str">
        <f>IF([7]Miesieczne!O99=0,"",[7]Miesieczne!O99)</f>
        <v/>
      </c>
      <c r="BR100" s="21">
        <f>IF([7]Miesieczne!P99=0,".",[7]Miesieczne!P99)</f>
        <v>1.4</v>
      </c>
      <c r="BS100" s="22" t="str">
        <f>IF([7]Miesieczne!Q99=0,"",[7]Miesieczne!Q99)</f>
        <v/>
      </c>
      <c r="BT100" s="21">
        <f>IF([7]Miesieczne!R99=0,".",[7]Miesieczne!R99)</f>
        <v>0.6</v>
      </c>
      <c r="BU100" s="22" t="str">
        <f>IF([7]Miesieczne!S99=0,"",[7]Miesieczne!S99)</f>
        <v/>
      </c>
      <c r="BV100" s="21">
        <f>IF([7]Miesieczne!T99=0,".",[7]Miesieczne!T99)</f>
        <v>1.5</v>
      </c>
      <c r="BW100" s="22" t="str">
        <f>IF([7]Miesieczne!U99=0,"",[7]Miesieczne!U99)</f>
        <v/>
      </c>
      <c r="BX100" s="21">
        <f>IF([8]Wartosci!B99=0,".",[8]Wartosci!B99)</f>
        <v>8.1999999999999993</v>
      </c>
      <c r="BY100" s="22" t="str">
        <f>IF([8]Wartosci!C99=0,"",[8]Wartosci!C99)</f>
        <v/>
      </c>
      <c r="BZ100" s="21">
        <f>IF([9]A!B99=0,".",[9]A!B99)</f>
        <v>105.5</v>
      </c>
      <c r="CA100" s="22" t="str">
        <f>IF([9]A!C99=0,"",[9]A!C99)</f>
        <v/>
      </c>
      <c r="CB100" s="21">
        <f>IF([9]B!B99=0,".",[9]B!B99)</f>
        <v>101.4</v>
      </c>
      <c r="CC100" s="22" t="str">
        <f>IF([9]B!C99=0,"",[9]B!C99)</f>
        <v/>
      </c>
      <c r="CD100" s="21">
        <f>IF([9]A!D99=0,".",[9]A!D99)</f>
        <v>107.1</v>
      </c>
      <c r="CE100" s="22" t="str">
        <f>IF([9]A!E99=0,"",[9]A!E99)</f>
        <v/>
      </c>
      <c r="CF100" s="21">
        <f>IF([9]B!D99=0,".",[9]B!D99)</f>
        <v>101.1</v>
      </c>
      <c r="CG100" s="22" t="str">
        <f>IF([9]B!E99=0,"",[9]B!E99)</f>
        <v/>
      </c>
      <c r="CH100" s="21">
        <f>IF([9]A!N99=0,".",[9]A!N99)</f>
        <v>103.9</v>
      </c>
      <c r="CI100" s="22" t="str">
        <f>IF([9]A!O99=0,"",[9]A!O99)</f>
        <v/>
      </c>
      <c r="CJ100" s="21">
        <f>IF([9]B!N99=0,".",[9]B!N99)</f>
        <v>99.1</v>
      </c>
      <c r="CK100" s="22" t="str">
        <f>IF([9]B!O99=0,"",[9]B!O99)</f>
        <v/>
      </c>
      <c r="CL100" s="21">
        <f>IF([9]A!P99=0,".",[9]A!P99)</f>
        <v>99.8</v>
      </c>
      <c r="CM100" s="22" t="str">
        <f>IF([9]A!Q99=0,"",[9]A!Q99)</f>
        <v/>
      </c>
      <c r="CN100" s="21">
        <f>IF([9]B!P99=0,".",[9]B!P99)</f>
        <v>99.8</v>
      </c>
      <c r="CO100" s="22" t="str">
        <f>IF([9]B!Q99=0,"",[9]B!Q99)</f>
        <v/>
      </c>
      <c r="CP100" s="21">
        <f>IF([10]A!B99=0,".",[10]A!B99)</f>
        <v>103.2</v>
      </c>
      <c r="CQ100" s="22" t="str">
        <f>IF([10]A!C99=0,"",[10]A!C99)</f>
        <v/>
      </c>
      <c r="CR100" s="21">
        <f>IF([10]B!B99=0,".",[10]B!B99)</f>
        <v>100.5</v>
      </c>
      <c r="CS100" s="22" t="str">
        <f>IF([10]B!C99=0,"",[10]B!C99)</f>
        <v/>
      </c>
      <c r="CT100" s="21">
        <f>IF([10]C_miesieczne!B99=0,".",[10]C_miesieczne!B99)</f>
        <v>100.3</v>
      </c>
      <c r="CU100" s="22" t="str">
        <f>IF([10]C_miesieczne!C99=0,"",[10]C_miesieczne!C99)</f>
        <v/>
      </c>
      <c r="CV100" s="21">
        <f>IF([10]A!D99=0,".",[10]A!D99)</f>
        <v>119.4</v>
      </c>
      <c r="CW100" s="22" t="str">
        <f>IF([10]A!E99=0,"",[10]A!E99)</f>
        <v/>
      </c>
      <c r="CX100" s="21">
        <f>IF([10]B!D99=0,".",[10]B!D99)</f>
        <v>99.3</v>
      </c>
      <c r="CY100" s="22" t="str">
        <f>IF([10]B!E99=0,"",[10]B!E99)</f>
        <v/>
      </c>
      <c r="CZ100" s="21">
        <f>IF([10]C_miesieczne!D99=0,".",[10]C_miesieczne!D99)</f>
        <v>95.3</v>
      </c>
      <c r="DA100" s="22" t="str">
        <f>IF([10]C_miesieczne!E99=0,"",[10]C_miesieczne!E99)</f>
        <v/>
      </c>
      <c r="DB100" s="21">
        <f>IF([10]A!H99=0,".",[10]A!H99)</f>
        <v>102.7</v>
      </c>
      <c r="DC100" s="22" t="str">
        <f>IF([10]A!I99=0,"",[10]A!I99)</f>
        <v/>
      </c>
      <c r="DD100" s="21">
        <f>IF([10]B!H99=0,".",[10]B!H99)</f>
        <v>100.6</v>
      </c>
      <c r="DE100" s="22" t="str">
        <f>IF([10]B!I99=0,"",[10]B!I99)</f>
        <v/>
      </c>
      <c r="DF100" s="21">
        <f>IF([10]C_miesieczne!F99=0,".",[10]C_miesieczne!F99)</f>
        <v>100.5</v>
      </c>
      <c r="DG100" s="22" t="str">
        <f>IF([10]C_miesieczne!G99=0,"",[10]C_miesieczne!G99)</f>
        <v/>
      </c>
      <c r="DH100" s="21">
        <f>IF([10]A!BB99=0,".",[10]A!BB99)</f>
        <v>100.5</v>
      </c>
      <c r="DI100" s="22" t="str">
        <f>IF([10]A!BC99=0,"",[10]A!BC99)</f>
        <v/>
      </c>
      <c r="DJ100" s="21">
        <f>IF([10]B!BB99=0,".",[10]B!BB99)</f>
        <v>99.8</v>
      </c>
      <c r="DK100" s="22" t="str">
        <f>IF([10]B!BC99=0,"",[10]B!BC99)</f>
        <v/>
      </c>
      <c r="DL100" s="21">
        <f>IF([10]C_miesieczne!H99=0,".",[10]C_miesieczne!H99)</f>
        <v>100.5</v>
      </c>
      <c r="DM100" s="22" t="str">
        <f>IF([10]C_miesieczne!I99=0,"",[10]C_miesieczne!I99)</f>
        <v/>
      </c>
      <c r="DN100" s="21">
        <f>IF([10]A!BD99=0,".",[10]A!BD99)</f>
        <v>102.8</v>
      </c>
      <c r="DO100" s="22" t="str">
        <f>IF([10]A!BE99=0,"",[10]A!BE99)</f>
        <v/>
      </c>
      <c r="DP100" s="21">
        <f>IF([10]B!BD99=0,".",[10]B!BD99)</f>
        <v>100.2</v>
      </c>
      <c r="DQ100" s="22" t="str">
        <f>IF([10]B!BE99=0,"",[10]B!BE99)</f>
        <v/>
      </c>
      <c r="DR100" s="21">
        <f>IF([10]C_miesieczne!J99=0,".",[10]C_miesieczne!J99)</f>
        <v>101.5</v>
      </c>
      <c r="DS100" s="22" t="str">
        <f>IF([10]C_miesieczne!K99=0,"",[10]C_miesieczne!K99)</f>
        <v/>
      </c>
      <c r="DT100" s="21">
        <f>IF([11]A_Prod_bud_mont!B99=0,".",[11]A_Prod_bud_mont!B99)</f>
        <v>100.7</v>
      </c>
      <c r="DU100" s="22" t="str">
        <f>IF([11]A_Prod_bud_mont!C99=0,"",[11]A_Prod_bud_mont!C99)</f>
        <v/>
      </c>
      <c r="DV100" s="21">
        <f>IF([11]B_Prod_bud_mont!B99=0,".",[11]B_Prod_bud_mont!B99)</f>
        <v>100.3</v>
      </c>
      <c r="DW100" s="22" t="str">
        <f>IF([11]B_Prod_bud_mont!C99=0,"",[11]B_Prod_bud_mont!C99)</f>
        <v/>
      </c>
      <c r="DX100" s="21">
        <f>IF([11]Miesieczne!B99=0,".",[11]Miesieczne!B99)</f>
        <v>100.6</v>
      </c>
      <c r="DY100" s="22" t="str">
        <f>IF([11]Miesieczne!C99=0,"",[11]Miesieczne!C99)</f>
        <v/>
      </c>
      <c r="DZ100" s="21">
        <f>IF([12]A!B99=0,".",[12]A!B99)</f>
        <v>102.2</v>
      </c>
      <c r="EA100" s="22" t="str">
        <f>IF([12]A!C99=0,"",[12]A!C99)</f>
        <v/>
      </c>
      <c r="EB100" s="21">
        <f>IF([12]B!B99=0,".",[12]B!B99)</f>
        <v>100.4</v>
      </c>
      <c r="EC100" s="22" t="str">
        <f>IF([12]B!C99=0,"",[12]B!C99)</f>
        <v/>
      </c>
      <c r="ED100" s="21">
        <f>IF([12]C!B99=0,".",[12]C!B99)</f>
        <v>100.9</v>
      </c>
      <c r="EE100" s="22" t="str">
        <f>IF([12]C!C99=0,"",[12]C!C99)</f>
        <v/>
      </c>
      <c r="EF100" s="21">
        <f>IF([13]Miesieczne!B99=0,".",[13]Miesieczne!B99)</f>
        <v>104.7</v>
      </c>
      <c r="EG100" s="6" t="str">
        <f>IF([13]Miesieczne!C99=0,"",[13]Miesieczne!C99)</f>
        <v/>
      </c>
      <c r="EH100" s="21">
        <f>IF([13]Miesieczne!D99=0,".",[13]Miesieczne!D99)</f>
        <v>104.3</v>
      </c>
      <c r="EI100" s="22" t="str">
        <f>IF([13]Miesieczne!E99=0,"",[13]Miesieczne!E99)</f>
        <v/>
      </c>
      <c r="EJ100" s="6">
        <f>IF([13]Miesieczne!F99=0,".",[13]Miesieczne!F99)</f>
        <v>100.3</v>
      </c>
      <c r="EK100" s="6" t="str">
        <f>IF([13]Miesieczne!G99=0,"",[13]Miesieczne!G99)</f>
        <v/>
      </c>
      <c r="EL100" s="21">
        <f>IF([13]Miesieczne!H99=0,".",[13]Miesieczne!H99)</f>
        <v>100</v>
      </c>
      <c r="EM100" s="22" t="str">
        <f>IF([13]Miesieczne!I99=0,"",[13]Miesieczne!I99)</f>
        <v/>
      </c>
      <c r="EN100" s="6">
        <f>IF([13]Miesieczne!J99=0,".",[13]Miesieczne!J99)</f>
        <v>104.4</v>
      </c>
      <c r="EO100" s="22" t="str">
        <f>IF([13]Miesieczne!K99=0,"",[13]Miesieczne!K99)</f>
        <v/>
      </c>
      <c r="EP100" s="13">
        <v>427.02</v>
      </c>
      <c r="EQ100" s="57"/>
      <c r="ER100" s="13">
        <v>357.99</v>
      </c>
      <c r="ES100" s="13"/>
      <c r="ET100" s="24">
        <v>372.2</v>
      </c>
      <c r="EU100" s="57"/>
      <c r="EV100" s="6">
        <f>IF([14]Wskazniki!B99=0,".",[14]Wskazniki!B99)</f>
        <v>114.1</v>
      </c>
      <c r="EW100" s="22" t="str">
        <f>IF([14]Wskazniki!C99=0,"",[14]Wskazniki!C99)</f>
        <v/>
      </c>
      <c r="EX100" s="21">
        <f>IF([14]Wskazniki!D99=0,".",[14]Wskazniki!D99)</f>
        <v>89.1</v>
      </c>
      <c r="EY100" s="22" t="str">
        <f>IF([14]Wskazniki!E99=0,"",[14]Wskazniki!E99)</f>
        <v/>
      </c>
      <c r="EZ100" s="6">
        <f>IF([14]Wskazniki!H99=0,".",[14]Wskazniki!H99)</f>
        <v>118.2</v>
      </c>
      <c r="FA100" s="22" t="str">
        <f>IF([14]Wskazniki!I99=0,"",[14]Wskazniki!I99)</f>
        <v/>
      </c>
      <c r="FB100" s="21">
        <f>IF([14]Wskazniki!BB99=0,".",[14]Wskazniki!BB99)</f>
        <v>84</v>
      </c>
      <c r="FC100" s="22" t="str">
        <f>IF([14]Wskazniki!BC99=0,"",[14]Wskazniki!BC99)</f>
        <v/>
      </c>
      <c r="FD100" s="6">
        <f>IF([14]Wskazniki!BD99=0,".",[14]Wskazniki!BD99)</f>
        <v>109.1</v>
      </c>
      <c r="FE100" s="22" t="str">
        <f>IF([14]Wskazniki!BE99=0,"",[14]Wskazniki!BE99)</f>
        <v/>
      </c>
      <c r="FF100" s="21">
        <f>IF([15]Miesieczne!B99=0,".",[15]Miesieczne!B99)</f>
        <v>115.4</v>
      </c>
      <c r="FG100" s="22" t="str">
        <f>IF([15]Miesieczne!C99=0,"",[15]Miesieczne!C99)</f>
        <v/>
      </c>
      <c r="FH100" s="6">
        <f>IF([16]A!B99=0,".",[16]A!B99)</f>
        <v>104.4</v>
      </c>
      <c r="FI100" s="22" t="str">
        <f>IF([16]A!C99=0,"",[16]A!C99)</f>
        <v/>
      </c>
      <c r="FJ100" s="21">
        <f>IF([16]A!D99=0,".",[16]A!D99)</f>
        <v>78.3</v>
      </c>
      <c r="FK100" s="22" t="str">
        <f>IF([16]A!E99=0,"",[16]A!E99)</f>
        <v/>
      </c>
      <c r="FL100" s="6">
        <f>IF([16]A!H99=0,".",[16]A!H99)</f>
        <v>105.7</v>
      </c>
      <c r="FM100" s="22" t="str">
        <f>IF([16]A!I99=0,"",[16]A!I99)</f>
        <v/>
      </c>
      <c r="FN100" s="21">
        <f>IF([16]A!BB99=0,".",[16]A!BB99)</f>
        <v>102.6</v>
      </c>
      <c r="FO100" s="95" t="str">
        <f>IF([16]A!BC99=0,"",[16]A!BC99)</f>
        <v/>
      </c>
      <c r="FP100" s="6">
        <f>IF([16]A!BD99=0,".",[16]A!BD99)</f>
        <v>102.8</v>
      </c>
      <c r="FQ100" s="22" t="str">
        <f>IF([16]A!BE99=0,"",[16]A!BE99)</f>
        <v/>
      </c>
      <c r="FR100" s="21">
        <f>IF([15]A!B99=0,".",[15]A!B99)</f>
        <v>115.3</v>
      </c>
      <c r="FS100" s="22" t="str">
        <f>IF([15]A!C99=0,"",[15]A!C99)</f>
        <v/>
      </c>
      <c r="FT100" s="6">
        <f>IF([16]B!B99=0,".",[16]B!B99)</f>
        <v>105.7</v>
      </c>
      <c r="FU100" s="22" t="str">
        <f>IF([16]B!C99=0,"",[16]B!C99)</f>
        <v/>
      </c>
      <c r="FV100" s="21">
        <f>IF([16]B!D99=0,".",[16]B!D99)</f>
        <v>99</v>
      </c>
      <c r="FW100" s="22" t="str">
        <f>IF([16]B!E99=0,"",[16]B!E99)</f>
        <v/>
      </c>
      <c r="FX100" s="6">
        <f>IF([16]B!H99=0,".",[16]B!H99)</f>
        <v>107.4</v>
      </c>
      <c r="FY100" s="22" t="str">
        <f>IF([16]B!I99=0,"",[16]B!I99)</f>
        <v/>
      </c>
      <c r="FZ100" s="21">
        <f>IF([16]B!BB99=0,".",[16]B!BB99)</f>
        <v>88.8</v>
      </c>
      <c r="GA100" s="22" t="str">
        <f>IF([16]B!BC99=0,"",[16]B!BC99)</f>
        <v/>
      </c>
      <c r="GB100" s="6">
        <f>IF([16]B!BD99=0,".",[16]B!BD99)</f>
        <v>101.6</v>
      </c>
      <c r="GC100" s="22" t="str">
        <f>IF([16]B!BE99=0,"",[16]B!BE99)</f>
        <v/>
      </c>
      <c r="GD100" s="21">
        <f>IF([15]B!B99=0,".",[15]B!B99)</f>
        <v>110.8</v>
      </c>
      <c r="GE100" s="22" t="str">
        <f>IF([15]B!C99=0,"",[15]B!C99)</f>
        <v/>
      </c>
      <c r="GF100" s="6">
        <f>IF([14]Miesieczne!B99=0,".",[14]Miesieczne!B99)</f>
        <v>111.5</v>
      </c>
      <c r="GG100" s="6" t="str">
        <f>IF([14]Miesieczne!C99=0,"",[14]Miesieczne!C99)</f>
        <v/>
      </c>
      <c r="GH100" s="21">
        <f>IF([14]Miesieczne!D99=0,".",[14]Miesieczne!D99)</f>
        <v>83.5</v>
      </c>
      <c r="GI100" s="22" t="str">
        <f>IF([14]Miesieczne!E99=0,"",[14]Miesieczne!E99)</f>
        <v/>
      </c>
      <c r="GJ100" s="6">
        <f>IF([14]Miesieczne!F99=0,".",[14]Miesieczne!F99)</f>
        <v>114.2</v>
      </c>
      <c r="GK100" s="6" t="str">
        <f>IF([14]Miesieczne!G99=0,"",[14]Miesieczne!G99)</f>
        <v/>
      </c>
      <c r="GL100" s="21">
        <f>IF([14]Miesieczne!H99=0,".",[14]Miesieczne!H99)</f>
        <v>96.5</v>
      </c>
      <c r="GM100" s="22" t="str">
        <f>IF([14]Miesieczne!I99=0,"",[14]Miesieczne!I99)</f>
        <v/>
      </c>
      <c r="GN100" s="6">
        <f>IF([14]Miesieczne!J99=0,".",[14]Miesieczne!J99)</f>
        <v>107.6</v>
      </c>
      <c r="GO100" s="6" t="str">
        <f>IF([14]Miesieczne!K99=0,"",[14]Miesieczne!K99)</f>
        <v/>
      </c>
      <c r="GP100" s="21">
        <f>IF([15]Miesieczne!D99=0,".",[15]Miesieczne!D99)</f>
        <v>99.9</v>
      </c>
      <c r="GQ100" s="22" t="str">
        <f>IF([15]Miesieczne!E99=0,"",[15]Miesieczne!E99)</f>
        <v/>
      </c>
      <c r="GR100" s="6">
        <f>IF([16]Miesieczne!B99=0,".",[16]Miesieczne!B99)</f>
        <v>107.1</v>
      </c>
      <c r="GS100" s="6" t="str">
        <f>IF([16]Miesieczne!C99=0,"",[16]Miesieczne!C99)</f>
        <v/>
      </c>
      <c r="GT100" s="21">
        <f>IF([16]Miesieczne!D99=0,".",[16]Miesieczne!D99)</f>
        <v>80.7</v>
      </c>
      <c r="GU100" s="22" t="str">
        <f>IF([16]Miesieczne!E99=0,"",[16]Miesieczne!E99)</f>
        <v/>
      </c>
      <c r="GV100" s="6">
        <f>IF([16]Miesieczne!F99=0,".",[16]Miesieczne!F99)</f>
        <v>108.8</v>
      </c>
      <c r="GW100" s="6" t="str">
        <f>IF([16]Miesieczne!G99=0,"",[16]Miesieczne!G99)</f>
        <v/>
      </c>
      <c r="GX100" s="21">
        <f>IF([16]Miesieczne!H99=0,".",[16]Miesieczne!H99)</f>
        <v>103.2</v>
      </c>
      <c r="GY100" s="22" t="str">
        <f>IF([16]Miesieczne!I99=0,"",[16]Miesieczne!I99)</f>
        <v/>
      </c>
      <c r="GZ100" s="6">
        <f>IF([16]Miesieczne!J99=0,".",[16]Miesieczne!J99)</f>
        <v>104.2</v>
      </c>
      <c r="HA100" s="6" t="str">
        <f>IF([16]Miesieczne!K99=0,"",[16]Miesieczne!K99)</f>
        <v/>
      </c>
      <c r="HB100" s="21">
        <f>IF([15]Miesieczne!F99=0,".",[15]Miesieczne!F99)</f>
        <v>118.5</v>
      </c>
      <c r="HC100" s="22" t="str">
        <f>IF([15]Miesieczne!G99=0,"",[15]Miesieczne!G99)</f>
        <v/>
      </c>
      <c r="HD100" s="6">
        <f>IF([16]Miesieczne!L99=0,".",[16]Miesieczne!L99)</f>
        <v>98.8</v>
      </c>
      <c r="HE100" s="22" t="str">
        <f>IF([16]Miesieczne!M99=0,"",[16]Miesieczne!M99)</f>
        <v/>
      </c>
      <c r="HF100" s="6">
        <f>IF([16]Miesieczne!N99=0,".",[16]Miesieczne!N99)</f>
        <v>93.3</v>
      </c>
      <c r="HG100" s="6" t="str">
        <f>IF([16]Miesieczne!O99=0,"",[16]Miesieczne!O99)</f>
        <v/>
      </c>
      <c r="HH100" s="21">
        <f>IF([16]Miesieczne!P99=0,".",[16]Miesieczne!P99)</f>
        <v>99.8</v>
      </c>
      <c r="HI100" s="22" t="str">
        <f>IF([16]Miesieczne!Q99=0,"",[16]Miesieczne!Q99)</f>
        <v/>
      </c>
      <c r="HJ100" s="6">
        <f>IF([16]Miesieczne!R99=0,".",[16]Miesieczne!R99)</f>
        <v>85.5</v>
      </c>
      <c r="HK100" s="22" t="str">
        <f>IF([16]Miesieczne!S99=0,"",[16]Miesieczne!S99)</f>
        <v/>
      </c>
      <c r="HL100" s="6">
        <f>IF([16]Miesieczne!T99=0,".",[16]Miesieczne!T99)</f>
        <v>100.9</v>
      </c>
      <c r="HM100" s="22" t="str">
        <f>IF([16]Miesieczne!U99=0,"",[16]Miesieczne!U99)</f>
        <v/>
      </c>
      <c r="HN100" s="6">
        <f>IF([15]Miesieczne!H99=0,".",[15]Miesieczne!H99)</f>
        <v>100.6</v>
      </c>
      <c r="HO100" s="6" t="str">
        <f>IF([15]Miesieczne!I99=0,"",[15]Miesieczne!I99)</f>
        <v/>
      </c>
      <c r="HP100" s="21">
        <f>IF([16]Miesieczne!V99=0,".",[16]Miesieczne!V99)</f>
        <v>138.69999999999999</v>
      </c>
      <c r="HQ100" s="22" t="str">
        <f>IF([16]Miesieczne!W99=0,"",[16]Miesieczne!W99)</f>
        <v/>
      </c>
      <c r="HR100" s="6">
        <f>IF([16]Miesieczne!X99=0,".",[16]Miesieczne!X99)</f>
        <v>107.3</v>
      </c>
      <c r="HS100" s="6" t="str">
        <f>IF([16]Miesieczne!Y99=0,"",[16]Miesieczne!Y99)</f>
        <v/>
      </c>
      <c r="HT100" s="21">
        <f>IF([16]Miesieczne!Z99=0,".",[16]Miesieczne!Z99)</f>
        <v>111.2</v>
      </c>
      <c r="HU100" s="22" t="str">
        <f>IF([16]Miesieczne!AA99=0,"",[16]Miesieczne!AA99)</f>
        <v/>
      </c>
      <c r="HV100" s="6">
        <f>IF([16]Miesieczne!AB99=0,".",[16]Miesieczne!AB99)</f>
        <v>139</v>
      </c>
      <c r="HW100" s="6" t="str">
        <f>IF([16]Miesieczne!AC99=0,"",[16]Miesieczne!AC99)</f>
        <v/>
      </c>
      <c r="HX100" s="21">
        <f>IF([16]Miesieczne!AD99=0,".",[16]Miesieczne!AD99)</f>
        <v>102.3</v>
      </c>
      <c r="HY100" s="22" t="str">
        <f>IF([16]Miesieczne!AE99=0,"",[16]Miesieczne!AE99)</f>
        <v/>
      </c>
      <c r="HZ100" s="6">
        <f>IF([16]Miesieczne!AF99=0,".",[16]Miesieczne!AF99)</f>
        <v>109.4</v>
      </c>
      <c r="IA100" s="6" t="str">
        <f>IF([16]Miesieczne!AG99=0,"",[16]Miesieczne!AG99)</f>
        <v/>
      </c>
      <c r="IB100" s="19">
        <f>IF([17]Miesieczne!B99=0,".",[17]Miesieczne!B99)</f>
        <v>5665</v>
      </c>
      <c r="IC100" s="58" t="str">
        <f>IF([17]Miesieczne!C99=0,"",[17]Miesieczne!C99)</f>
        <v/>
      </c>
      <c r="ID100" s="3">
        <f>IF([17]Miesieczne!D99=0,".",[17]Miesieczne!D99)</f>
        <v>878</v>
      </c>
      <c r="IE100" s="3" t="str">
        <f>IF([17]Miesieczne!E99=0,"",[17]Miesieczne!E99)</f>
        <v/>
      </c>
      <c r="IF100" s="19">
        <f>IF([18]Miesieczne!B99=0,".",[18]Miesieczne!B99)</f>
        <v>13606</v>
      </c>
      <c r="IG100" s="58" t="str">
        <f>IF([18]Miesieczne!C99=0,"",[18]Miesieczne!C99)</f>
        <v/>
      </c>
      <c r="IH100" s="3">
        <v>2358</v>
      </c>
      <c r="II100" s="3"/>
      <c r="IJ100" s="19">
        <f>IF([19]Wartosci_miesieczne!B99=0,".",[19]Wartosci_miesieczne!B99)</f>
        <v>14210</v>
      </c>
      <c r="IK100" s="22" t="str">
        <f>IF([19]Wartosci_miesieczne!C99=0,"",[19]Wartosci_miesieczne!C99)</f>
        <v/>
      </c>
      <c r="IL100" s="6">
        <f>IF(ROUND([20]Wartosci!B99/1000,1)=0,".",ROUND([20]Wartosci!B99/1000,1))</f>
        <v>48.7</v>
      </c>
      <c r="IM100" s="22" t="str">
        <f>IF([20]Wartosci!C99=0,"",[20]Wartosci!C99)</f>
        <v/>
      </c>
      <c r="IN100" s="21">
        <f>IF([21]Miesieczne!B99=0,".",[21]Miesieczne!B99)</f>
        <v>114.8</v>
      </c>
      <c r="IO100" s="22" t="str">
        <f>IF([21]Miesieczne!C99=0,"",[21]Miesieczne!C99)</f>
        <v/>
      </c>
      <c r="IP100" s="6">
        <f>IF([21]Miesieczne!D99=0,".",[21]Miesieczne!D99)</f>
        <v>105.6</v>
      </c>
      <c r="IQ100" s="6" t="str">
        <f>IF([21]Miesieczne!E99=0,"",[21]Miesieczne!E99)</f>
        <v/>
      </c>
      <c r="IR100" s="21">
        <f>IF([21]Miesieczne!F99=0,".",[21]Miesieczne!F99)</f>
        <v>114</v>
      </c>
      <c r="IS100" s="22" t="str">
        <f>IF([21]Miesieczne!G99=0,"",[21]Miesieczne!G99)</f>
        <v/>
      </c>
      <c r="IT100" s="6">
        <f>IF([21]Miesieczne!H99=0,".",[21]Miesieczne!H99)</f>
        <v>114.8</v>
      </c>
      <c r="IU100" s="6" t="str">
        <f>IF([21]Miesieczne!I99=0,"",[21]Miesieczne!I99)</f>
        <v/>
      </c>
      <c r="IV100" s="21">
        <f>IF([21]Ceny_stale_A!B99=0,".",[21]Ceny_stale_A!B99)</f>
        <v>107.5</v>
      </c>
      <c r="IW100" s="95" t="str">
        <f>IF([21]Ceny_stale_A!C99=0,"",[21]Ceny_stale_A!C99)</f>
        <v/>
      </c>
      <c r="IX100" s="6">
        <f>IF([21]Ceny_stale_B!B39=0,".",[21]Ceny_stale_B!B39)</f>
        <v>99.1</v>
      </c>
      <c r="IY100" s="6" t="str">
        <f>IF([21]Ceny_stale_B!C39=0,"",[21]Ceny_stale_B!C39)</f>
        <v/>
      </c>
      <c r="IZ100" s="21">
        <f>IF([21]Miesieczne!J99=0,".",[21]Miesieczne!J99)</f>
        <v>114.9</v>
      </c>
      <c r="JA100" s="22" t="str">
        <f>IF([21]Miesieczne!K99=0,"",[21]Miesieczne!K99)</f>
        <v/>
      </c>
      <c r="JB100" s="6">
        <f>IF([21]Miesieczne!L99=0,".",[21]Miesieczne!L99)</f>
        <v>101.2</v>
      </c>
      <c r="JC100" s="6" t="str">
        <f>IF([21]Miesieczne!M99=0,"",[21]Miesieczne!M99)</f>
        <v/>
      </c>
      <c r="JD100" s="21">
        <f>IF([22]Miesieczne!D99=0,".",[22]Miesieczne!D99)</f>
        <v>78286.7</v>
      </c>
      <c r="JE100" s="22" t="str">
        <f>IF([22]Miesieczne!E99=0,"",[22]Miesieczne!E99)</f>
        <v/>
      </c>
      <c r="JF100" s="6">
        <f>IF([22]Miesieczne!F99=0,".",[22]Miesieczne!F99)</f>
        <v>76558.7</v>
      </c>
      <c r="JG100" s="6" t="str">
        <f>IF([22]Miesieczne!G99=0,"",[22]Miesieczne!G99)</f>
        <v/>
      </c>
      <c r="JH100" s="21">
        <f>IF([22]Miesieczne!H99=0,".",[22]Miesieczne!H99)</f>
        <v>1728</v>
      </c>
      <c r="JI100" s="22" t="str">
        <f>IF([22]Miesieczne!I99=0,"",[22]Miesieczne!I99)</f>
        <v/>
      </c>
      <c r="JJ100" s="6">
        <f>IF([22]Miesieczne!J99=0,".",[22]Miesieczne!J99)</f>
        <v>106.8</v>
      </c>
      <c r="JK100" s="6" t="str">
        <f>IF([22]Miesieczne!K99=0,"",[22]Miesieczne!K99)</f>
        <v/>
      </c>
      <c r="JL100" s="21">
        <f>IF([22]Miesieczne!L99=0,".",[22]Miesieczne!L99)</f>
        <v>107.3</v>
      </c>
      <c r="JM100" s="22" t="str">
        <f>IF([22]Miesieczne!M99=0,"",[22]Miesieczne!M99)</f>
        <v/>
      </c>
      <c r="JN100" s="6">
        <f>IF([22]Miesieczne!N99=0,".",[22]Miesieczne!N99)</f>
        <v>110</v>
      </c>
      <c r="JO100" s="6" t="str">
        <f>IF([22]Miesieczne!O99=0,"",[22]Miesieczne!O99)</f>
        <v/>
      </c>
      <c r="JP100" s="21">
        <f>IF([22]Miesieczne!P99=0,".",[22]Miesieczne!P99)</f>
        <v>111</v>
      </c>
      <c r="JQ100" s="6" t="str">
        <f>IF([22]Miesieczne!Q99=0,"",[22]Miesieczne!Q99)</f>
        <v/>
      </c>
      <c r="JR100" s="6"/>
      <c r="JS100" s="25"/>
      <c r="JT100" s="25"/>
    </row>
    <row r="101" spans="1:280" s="4" customFormat="1" ht="15" customHeight="1" x14ac:dyDescent="0.2">
      <c r="A101" s="110" t="s">
        <v>322</v>
      </c>
      <c r="B101" s="19">
        <f>IF([1]Wartosci!B100=0,".",[1]Wartosci!B100)</f>
        <v>38438</v>
      </c>
      <c r="C101" s="58" t="str">
        <f>IF([1]Wartosci!C100=0,"",[1]Wartosci!C100)</f>
        <v/>
      </c>
      <c r="D101" s="19">
        <f>IF([2]Wartosci!B100=0,".",[2]Wartosci!B100)</f>
        <v>6036</v>
      </c>
      <c r="E101" s="58" t="str">
        <f>IF([2]Wartosci!C100=0,"",[2]Wartosci!C100)</f>
        <v/>
      </c>
      <c r="F101" s="64">
        <f>IF([2]Miesieczne_I!B100=0,".",[2]Miesieczne_I!B100)</f>
        <v>107.8</v>
      </c>
      <c r="G101" s="65" t="str">
        <f>IF([2]Miesieczne_I!C100=0,"",[2]Miesieczne_I!C100)</f>
        <v/>
      </c>
      <c r="H101" s="21">
        <f>IF([2]A!B100=0,".",[2]A!B100)</f>
        <v>104.4</v>
      </c>
      <c r="I101" s="22" t="str">
        <f>IF([2]A!C100=0,"",[2]A!C100)</f>
        <v/>
      </c>
      <c r="J101" s="21">
        <f>IF([2]B!B100=0,".",[2]B!B100)</f>
        <v>100.1</v>
      </c>
      <c r="K101" s="22" t="str">
        <f>IF([2]B!C100=0,"",[2]B!C100)</f>
        <v/>
      </c>
      <c r="L101" s="21">
        <f>IF([3]Wartosci!T100=0,".",[3]Wartosci!T100)</f>
        <v>6.6</v>
      </c>
      <c r="M101" s="22" t="str">
        <f>IF([3]Wartosci!U100=0,"",[3]Wartosci!U100)</f>
        <v/>
      </c>
      <c r="N101" s="24">
        <f>IF([4]Wartosci!B100=0,".",[4]Wartosci!B100)</f>
        <v>4574.3500000000004</v>
      </c>
      <c r="O101" s="57" t="str">
        <f>IF([4]Wartosci!C100=0,"",[4]Wartosci!C100)</f>
        <v/>
      </c>
      <c r="P101" s="21">
        <f>IF([4]A!B100=0,".",[4]A!B100)</f>
        <v>107.4</v>
      </c>
      <c r="Q101" s="22" t="str">
        <f>IF([4]A!C100=0,"",[4]A!C100)</f>
        <v/>
      </c>
      <c r="R101" s="21">
        <f>IF([4]B!B100=0,".",[4]B!B100)</f>
        <v>102.3</v>
      </c>
      <c r="S101" s="22" t="str">
        <f>IF([4]B!C100=0,"",[4]B!C100)</f>
        <v/>
      </c>
      <c r="T101" s="63">
        <f>IF([4]Miesieczne!B100=0,".",[4]Miesieczne!B100)</f>
        <v>109.1</v>
      </c>
      <c r="U101" s="63" t="str">
        <f>IF([4]Miesieczne!C100=0,"",[4]Miesieczne!C100)</f>
        <v/>
      </c>
      <c r="V101" s="66">
        <f>IF([4]Miesieczne!D100=0,".",[4]Miesieczne!D100)</f>
        <v>105.4</v>
      </c>
      <c r="W101" s="67" t="str">
        <f>IF([4]Miesieczne!E100=0,"",[4]Miesieczne!E100)</f>
        <v/>
      </c>
      <c r="X101" s="63">
        <f>IF([4]Miesieczne!F100=0,".",[4]Miesieczne!F100)</f>
        <v>101.8</v>
      </c>
      <c r="Y101" s="63" t="str">
        <f>IF([4]Miesieczne!G100=0,"",[4]Miesieczne!G100)</f>
        <v/>
      </c>
      <c r="Z101" s="24">
        <f>IF([5]Wartosci!X100=0,".",[5]Wartosci!X100)</f>
        <v>2172.3000000000002</v>
      </c>
      <c r="AA101" s="57" t="str">
        <f>IF([5]Wartosci!Y100=0,"",[5]Wartosci!Y100)</f>
        <v/>
      </c>
      <c r="AB101" s="21">
        <f>IF([5]A!X100=0,".",[5]A!X100)</f>
        <v>103.6</v>
      </c>
      <c r="AC101" s="22" t="str">
        <f>IF([5]A!Y100=0,"",[5]A!Y100)</f>
        <v/>
      </c>
      <c r="AD101" s="21">
        <f>IF([5]B!X100=0,".",[5]B!X100)</f>
        <v>101.3</v>
      </c>
      <c r="AE101" s="22" t="str">
        <f>IF([5]B!Y100=0,"",[5]B!Y100)</f>
        <v/>
      </c>
      <c r="AF101" s="64">
        <f>IF([5]Miesieczne!B100=0,".",[5]Miesieczne!B100)</f>
        <v>103.4</v>
      </c>
      <c r="AG101" s="64" t="str">
        <f>IF([5]Miesieczne!C100=0,"",[5]Miesieczne!C100)</f>
        <v/>
      </c>
      <c r="AH101" s="66">
        <f>IF([5]Miesieczne!D100=0,".",[5]Miesieczne!D100)</f>
        <v>100.8</v>
      </c>
      <c r="AI101" s="67" t="str">
        <f>IF([5]Miesieczne!E100=0,"",[5]Miesieczne!E100)</f>
        <v/>
      </c>
      <c r="AJ101" s="64">
        <f>IF([5]Miesieczne!F100=0,".",[5]Miesieczne!F100)</f>
        <v>100.8</v>
      </c>
      <c r="AK101" s="63" t="str">
        <f>IF([5]Miesieczne!G100=0,"",[5]Miesieczne!G100)</f>
        <v/>
      </c>
      <c r="AL101" s="24">
        <f>IF([5]Wartosci!AH100=0,".",[5]Wartosci!AH100)</f>
        <v>1222.43</v>
      </c>
      <c r="AM101" s="57" t="str">
        <f>IF([5]Wartosci!AI100=0,"",[5]Wartosci!AI100)</f>
        <v/>
      </c>
      <c r="AN101" s="21">
        <f>IF([5]A!AH100=0,".",[5]A!AH100)</f>
        <v>102.1</v>
      </c>
      <c r="AO101" s="22" t="str">
        <f>IF([5]A!AI100=0,"",[5]A!AI100)</f>
        <v/>
      </c>
      <c r="AP101" s="21">
        <f>IF([5]B!AH100=0,".",[5]B!AH100)</f>
        <v>102.1</v>
      </c>
      <c r="AQ101" s="22" t="str">
        <f>IF([5]B!AI100=0,"",[5]B!AI100)</f>
        <v/>
      </c>
      <c r="AR101" s="21">
        <f>IF([5]Miesieczne!H100=0,".",[5]Miesieczne!H100)</f>
        <v>101.6</v>
      </c>
      <c r="AS101" s="22" t="str">
        <f>IF([5]Miesieczne!I100=0,"",[5]Miesieczne!I100)</f>
        <v/>
      </c>
      <c r="AT101" s="21">
        <f>IF([5]Miesieczne!J100=0,".",[5]Miesieczne!J100)</f>
        <v>99.3</v>
      </c>
      <c r="AU101" s="22" t="str">
        <f>IF([5]Miesieczne!K100=0,"",[5]Miesieczne!K100)</f>
        <v/>
      </c>
      <c r="AV101" s="21">
        <f>IF([5]Miesieczne!L100=0,".",[5]Miesieczne!L100)</f>
        <v>101.6</v>
      </c>
      <c r="AW101" s="22" t="str">
        <f>IF([5]Miesieczne!M100=0,"",[5]Miesieczne!M100)</f>
        <v/>
      </c>
      <c r="AX101" s="21">
        <f>IF([6]Miesieczne!B100=0,".",[6]Miesieczne!B100)</f>
        <v>856.9</v>
      </c>
      <c r="AY101" s="22" t="str">
        <f>IF([6]Miesieczne!C100=0,"",[6]Miesieczne!C100)</f>
        <v/>
      </c>
      <c r="AZ101" s="21">
        <f>IF([6]Miesieczne!D100=0,".",[6]Miesieczne!D100)</f>
        <v>1277.4000000000001</v>
      </c>
      <c r="BA101" s="22" t="str">
        <f>IF([6]Miesieczne!E100=0,"",[6]Miesieczne!E100)</f>
        <v/>
      </c>
      <c r="BB101" s="21">
        <f>IF([6]Miesieczne!F100=0,".",[6]Miesieczne!F100)</f>
        <v>1287.7</v>
      </c>
      <c r="BC101" s="22" t="str">
        <f>IF([6]Miesieczne!G100=0,"",[6]Miesieczne!G100)</f>
        <v/>
      </c>
      <c r="BD101" s="21">
        <f>IF([7]Miesieczne!B100=0,".",[7]Miesieczne!B100)</f>
        <v>1174.4000000000001</v>
      </c>
      <c r="BE101" s="22" t="str">
        <f>IF([7]Miesieczne!C100=0,"",[7]Miesieczne!C100)</f>
        <v/>
      </c>
      <c r="BF101" s="21">
        <f>IF([7]Miesieczne!D100=0,".",[7]Miesieczne!D100)</f>
        <v>237</v>
      </c>
      <c r="BG101" s="22" t="str">
        <f>IF([7]Miesieczne!E100=0,"",[7]Miesieczne!E100)</f>
        <v/>
      </c>
      <c r="BH101" s="24">
        <f>IF([7]Miesieczne!F100=0,".",[7]Miesieczne!F100)</f>
        <v>1.5</v>
      </c>
      <c r="BI101" s="57" t="str">
        <f>IF([7]Miesieczne!G100=0,"",[7]Miesieczne!G100)</f>
        <v/>
      </c>
      <c r="BJ101" s="24">
        <f>IF([7]Miesieczne!H100=0,".",[7]Miesieczne!H100)</f>
        <v>2.5</v>
      </c>
      <c r="BK101" s="57" t="str">
        <f>IF([7]Miesieczne!I100=0,"",[7]Miesieczne!I100)</f>
        <v/>
      </c>
      <c r="BL101" s="24">
        <f>IF([7]Miesieczne!J100=0,".",[7]Miesieczne!J100)</f>
        <v>0.5</v>
      </c>
      <c r="BM101" s="57" t="str">
        <f>IF([7]Miesieczne!K100=0,"",[7]Miesieczne!K100)</f>
        <v/>
      </c>
      <c r="BN101" s="24">
        <f>IF([7]Miesieczne!L100=0,".",[7]Miesieczne!L100)</f>
        <v>1.75</v>
      </c>
      <c r="BO101" s="57" t="str">
        <f>IF([7]Miesieczne!M100=0,"",[7]Miesieczne!M100)</f>
        <v/>
      </c>
      <c r="BP101" s="21">
        <f>IF([7]Miesieczne!N100=0,".",[7]Miesieczne!N100)</f>
        <v>0.5</v>
      </c>
      <c r="BQ101" s="22" t="str">
        <f>IF([7]Miesieczne!O100=0,"",[7]Miesieczne!O100)</f>
        <v/>
      </c>
      <c r="BR101" s="21">
        <f>IF([7]Miesieczne!P100=0,".",[7]Miesieczne!P100)</f>
        <v>1.5</v>
      </c>
      <c r="BS101" s="22" t="str">
        <f>IF([7]Miesieczne!Q100=0,"",[7]Miesieczne!Q100)</f>
        <v/>
      </c>
      <c r="BT101" s="21">
        <f>IF([7]Miesieczne!R100=0,".",[7]Miesieczne!R100)</f>
        <v>0.6</v>
      </c>
      <c r="BU101" s="22" t="str">
        <f>IF([7]Miesieczne!S100=0,"",[7]Miesieczne!S100)</f>
        <v/>
      </c>
      <c r="BV101" s="21">
        <f>IF([7]Miesieczne!T100=0,".",[7]Miesieczne!T100)</f>
        <v>1.5</v>
      </c>
      <c r="BW101" s="22" t="str">
        <f>IF([7]Miesieczne!U100=0,"",[7]Miesieczne!U100)</f>
        <v/>
      </c>
      <c r="BX101" s="21">
        <f>IF([8]Wartosci!B100=0,".",[8]Wartosci!B100)</f>
        <v>7.5</v>
      </c>
      <c r="BY101" s="22" t="str">
        <f>IF([8]Wartosci!C100=0,"",[8]Wartosci!C100)</f>
        <v/>
      </c>
      <c r="BZ101" s="21">
        <f>IF([9]A!B100=0,".",[9]A!B100)</f>
        <v>106.3</v>
      </c>
      <c r="CA101" s="22" t="str">
        <f>IF([9]A!C100=0,"",[9]A!C100)</f>
        <v/>
      </c>
      <c r="CB101" s="21">
        <f>IF([9]B!B100=0,".",[9]B!B100)</f>
        <v>100.5</v>
      </c>
      <c r="CC101" s="22" t="str">
        <f>IF([9]B!C100=0,"",[9]B!C100)</f>
        <v/>
      </c>
      <c r="CD101" s="21">
        <f>IF([9]A!D100=0,".",[9]A!D100)</f>
        <v>107.4</v>
      </c>
      <c r="CE101" s="22" t="str">
        <f>IF([9]A!E100=0,"",[9]A!E100)</f>
        <v/>
      </c>
      <c r="CF101" s="21">
        <f>IF([9]B!D100=0,".",[9]B!D100)</f>
        <v>102.4</v>
      </c>
      <c r="CG101" s="22" t="str">
        <f>IF([9]B!E100=0,"",[9]B!E100)</f>
        <v/>
      </c>
      <c r="CH101" s="21">
        <f>IF([9]A!N100=0,".",[9]A!N100)</f>
        <v>110</v>
      </c>
      <c r="CI101" s="22" t="str">
        <f>IF([9]A!O100=0,"",[9]A!O100)</f>
        <v/>
      </c>
      <c r="CJ101" s="21">
        <f>IF([9]B!N100=0,".",[9]B!N100)</f>
        <v>102.2</v>
      </c>
      <c r="CK101" s="22" t="str">
        <f>IF([9]B!O100=0,"",[9]B!O100)</f>
        <v/>
      </c>
      <c r="CL101" s="21">
        <f>IF([9]A!P100=0,".",[9]A!P100)</f>
        <v>96.5</v>
      </c>
      <c r="CM101" s="22" t="str">
        <f>IF([9]A!Q100=0,"",[9]A!Q100)</f>
        <v/>
      </c>
      <c r="CN101" s="21">
        <f>IF([9]B!P100=0,".",[9]B!P100)</f>
        <v>91.6</v>
      </c>
      <c r="CO101" s="22" t="str">
        <f>IF([9]B!Q100=0,"",[9]B!Q100)</f>
        <v/>
      </c>
      <c r="CP101" s="21">
        <f>IF([10]A!B100=0,".",[10]A!B100)</f>
        <v>103</v>
      </c>
      <c r="CQ101" s="22" t="str">
        <f>IF([10]A!C100=0,"",[10]A!C100)</f>
        <v/>
      </c>
      <c r="CR101" s="21">
        <f>IF([10]B!B100=0,".",[10]B!B100)</f>
        <v>100.3</v>
      </c>
      <c r="CS101" s="22" t="str">
        <f>IF([10]B!C100=0,"",[10]B!C100)</f>
        <v/>
      </c>
      <c r="CT101" s="21">
        <f>IF([10]C_miesieczne!B100=0,".",[10]C_miesieczne!B100)</f>
        <v>100.6</v>
      </c>
      <c r="CU101" s="22" t="str">
        <f>IF([10]C_miesieczne!C100=0,"",[10]C_miesieczne!C100)</f>
        <v/>
      </c>
      <c r="CV101" s="21">
        <f>IF([10]A!D100=0,".",[10]A!D100)</f>
        <v>123.9</v>
      </c>
      <c r="CW101" s="22" t="str">
        <f>IF([10]A!E100=0,"",[10]A!E100)</f>
        <v/>
      </c>
      <c r="CX101" s="21">
        <f>IF([10]B!D100=0,".",[10]B!D100)</f>
        <v>104.9</v>
      </c>
      <c r="CY101" s="22" t="str">
        <f>IF([10]B!E100=0,"",[10]B!E100)</f>
        <v/>
      </c>
      <c r="CZ101" s="21">
        <f>IF([10]C_miesieczne!D100=0,".",[10]C_miesieczne!D100)</f>
        <v>100</v>
      </c>
      <c r="DA101" s="22" t="str">
        <f>IF([10]C_miesieczne!E100=0,"",[10]C_miesieczne!E100)</f>
        <v/>
      </c>
      <c r="DB101" s="21">
        <f>IF([10]A!H100=0,".",[10]A!H100)</f>
        <v>102.4</v>
      </c>
      <c r="DC101" s="22" t="str">
        <f>IF([10]A!I100=0,"",[10]A!I100)</f>
        <v/>
      </c>
      <c r="DD101" s="21">
        <f>IF([10]B!H100=0,".",[10]B!H100)</f>
        <v>100.2</v>
      </c>
      <c r="DE101" s="22" t="str">
        <f>IF([10]B!I100=0,"",[10]B!I100)</f>
        <v/>
      </c>
      <c r="DF101" s="21">
        <f>IF([10]C_miesieczne!F100=0,".",[10]C_miesieczne!F100)</f>
        <v>100.7</v>
      </c>
      <c r="DG101" s="22" t="str">
        <f>IF([10]C_miesieczne!G100=0,"",[10]C_miesieczne!G100)</f>
        <v/>
      </c>
      <c r="DH101" s="21">
        <f>IF([10]A!BB100=0,".",[10]A!BB100)</f>
        <v>99.9</v>
      </c>
      <c r="DI101" s="22" t="str">
        <f>IF([10]A!BC100=0,"",[10]A!BC100)</f>
        <v/>
      </c>
      <c r="DJ101" s="21">
        <f>IF([10]B!BB100=0,".",[10]B!BB100)</f>
        <v>99.4</v>
      </c>
      <c r="DK101" s="22" t="str">
        <f>IF([10]B!BC100=0,"",[10]B!BC100)</f>
        <v/>
      </c>
      <c r="DL101" s="21">
        <f>IF([10]C_miesieczne!H100=0,".",[10]C_miesieczne!H100)</f>
        <v>99.9</v>
      </c>
      <c r="DM101" s="22" t="str">
        <f>IF([10]C_miesieczne!I100=0,"",[10]C_miesieczne!I100)</f>
        <v/>
      </c>
      <c r="DN101" s="21">
        <f>IF([10]A!BD100=0,".",[10]A!BD100)</f>
        <v>102.6</v>
      </c>
      <c r="DO101" s="22" t="str">
        <f>IF([10]A!BE100=0,"",[10]A!BE100)</f>
        <v/>
      </c>
      <c r="DP101" s="21">
        <f>IF([10]B!BD100=0,".",[10]B!BD100)</f>
        <v>100</v>
      </c>
      <c r="DQ101" s="22" t="str">
        <f>IF([10]B!BE100=0,"",[10]B!BE100)</f>
        <v/>
      </c>
      <c r="DR101" s="21">
        <f>IF([10]C_miesieczne!J100=0,".",[10]C_miesieczne!J100)</f>
        <v>101.5</v>
      </c>
      <c r="DS101" s="22" t="str">
        <f>IF([10]C_miesieczne!K100=0,"",[10]C_miesieczne!K100)</f>
        <v/>
      </c>
      <c r="DT101" s="21">
        <f>IF([11]A_Prod_bud_mont!B100=0,".",[11]A_Prod_bud_mont!B100)</f>
        <v>101</v>
      </c>
      <c r="DU101" s="22" t="str">
        <f>IF([11]A_Prod_bud_mont!C100=0,"",[11]A_Prod_bud_mont!C100)</f>
        <v/>
      </c>
      <c r="DV101" s="21">
        <f>IF([11]B_Prod_bud_mont!B100=0,".",[11]B_Prod_bud_mont!B100)</f>
        <v>100.3</v>
      </c>
      <c r="DW101" s="22" t="str">
        <f>IF([11]B_Prod_bud_mont!C100=0,"",[11]B_Prod_bud_mont!C100)</f>
        <v/>
      </c>
      <c r="DX101" s="21">
        <f>IF([11]Miesieczne!B100=0,".",[11]Miesieczne!B100)</f>
        <v>100.9</v>
      </c>
      <c r="DY101" s="22" t="str">
        <f>IF([11]Miesieczne!C100=0,"",[11]Miesieczne!C100)</f>
        <v/>
      </c>
      <c r="DZ101" s="21">
        <f>IF([12]A!B100=0,".",[12]A!B100)</f>
        <v>102.1</v>
      </c>
      <c r="EA101" s="22" t="str">
        <f>IF([12]A!C100=0,"",[12]A!C100)</f>
        <v/>
      </c>
      <c r="EB101" s="21">
        <f>IF([12]B!B100=0,".",[12]B!B100)</f>
        <v>100.5</v>
      </c>
      <c r="EC101" s="22" t="str">
        <f>IF([12]B!C100=0,"",[12]B!C100)</f>
        <v/>
      </c>
      <c r="ED101" s="21">
        <f>IF([12]C!B100=0,".",[12]C!B100)</f>
        <v>101.4</v>
      </c>
      <c r="EE101" s="22" t="str">
        <f>IF([12]C!C100=0,"",[12]C!C100)</f>
        <v/>
      </c>
      <c r="EF101" s="21">
        <f>IF([13]Miesieczne!B100=0,".",[13]Miesieczne!B100)</f>
        <v>103.7</v>
      </c>
      <c r="EG101" s="6" t="str">
        <f>IF([13]Miesieczne!C100=0,"",[13]Miesieczne!C100)</f>
        <v/>
      </c>
      <c r="EH101" s="21">
        <f>IF([13]Miesieczne!D100=0,".",[13]Miesieczne!D100)</f>
        <v>98.1</v>
      </c>
      <c r="EI101" s="22" t="str">
        <f>IF([13]Miesieczne!E100=0,"",[13]Miesieczne!E100)</f>
        <v/>
      </c>
      <c r="EJ101" s="6">
        <f>IF([13]Miesieczne!F100=0,".",[13]Miesieczne!F100)</f>
        <v>101.9</v>
      </c>
      <c r="EK101" s="6" t="str">
        <f>IF([13]Miesieczne!G100=0,"",[13]Miesieczne!G100)</f>
        <v/>
      </c>
      <c r="EL101" s="21">
        <f>IF([13]Miesieczne!H100=0,".",[13]Miesieczne!H100)</f>
        <v>100.9</v>
      </c>
      <c r="EM101" s="22" t="str">
        <f>IF([13]Miesieczne!I100=0,"",[13]Miesieczne!I100)</f>
        <v/>
      </c>
      <c r="EN101" s="6">
        <f>IF([13]Miesieczne!J100=0,".",[13]Miesieczne!J100)</f>
        <v>101.8</v>
      </c>
      <c r="EO101" s="22" t="str">
        <f>IF([13]Miesieczne!K100=0,"",[13]Miesieczne!K100)</f>
        <v/>
      </c>
      <c r="EP101" s="13">
        <v>426.68</v>
      </c>
      <c r="EQ101" s="57"/>
      <c r="ER101" s="13">
        <v>363.03</v>
      </c>
      <c r="ES101" s="13"/>
      <c r="ET101" s="24">
        <v>369.68</v>
      </c>
      <c r="EU101" s="57"/>
      <c r="EV101" s="6">
        <f>IF([14]Wskazniki!B100=0,".",[14]Wskazniki!B100)</f>
        <v>119.9</v>
      </c>
      <c r="EW101" s="22" t="str">
        <f>IF([14]Wskazniki!C100=0,"",[14]Wskazniki!C100)</f>
        <v/>
      </c>
      <c r="EX101" s="21">
        <f>IF([14]Wskazniki!D100=0,".",[14]Wskazniki!D100)</f>
        <v>100.4</v>
      </c>
      <c r="EY101" s="22" t="str">
        <f>IF([14]Wskazniki!E100=0,"",[14]Wskazniki!E100)</f>
        <v/>
      </c>
      <c r="EZ101" s="6">
        <f>IF([14]Wskazniki!H100=0,".",[14]Wskazniki!H100)</f>
        <v>123.1</v>
      </c>
      <c r="FA101" s="22" t="str">
        <f>IF([14]Wskazniki!I100=0,"",[14]Wskazniki!I100)</f>
        <v/>
      </c>
      <c r="FB101" s="21">
        <f>IF([14]Wskazniki!BB100=0,".",[14]Wskazniki!BB100)</f>
        <v>97.1</v>
      </c>
      <c r="FC101" s="22" t="str">
        <f>IF([14]Wskazniki!BC100=0,"",[14]Wskazniki!BC100)</f>
        <v/>
      </c>
      <c r="FD101" s="6">
        <f>IF([14]Wskazniki!BD100=0,".",[14]Wskazniki!BD100)</f>
        <v>109.9</v>
      </c>
      <c r="FE101" s="22" t="str">
        <f>IF([14]Wskazniki!BE100=0,"",[14]Wskazniki!BE100)</f>
        <v/>
      </c>
      <c r="FF101" s="21">
        <f>IF([15]Miesieczne!B100=0,".",[15]Miesieczne!B100)</f>
        <v>118.3</v>
      </c>
      <c r="FG101" s="22" t="str">
        <f>IF([15]Miesieczne!C100=0,"",[15]Miesieczne!C100)</f>
        <v/>
      </c>
      <c r="FH101" s="6">
        <f>IF([16]A!B100=0,".",[16]A!B100)</f>
        <v>112.3</v>
      </c>
      <c r="FI101" s="22" t="str">
        <f>IF([16]A!C100=0,"",[16]A!C100)</f>
        <v/>
      </c>
      <c r="FJ101" s="21">
        <f>IF([16]A!D100=0,".",[16]A!D100)</f>
        <v>98.6</v>
      </c>
      <c r="FK101" s="22" t="str">
        <f>IF([16]A!E100=0,"",[16]A!E100)</f>
        <v/>
      </c>
      <c r="FL101" s="6">
        <f>IF([16]A!H100=0,".",[16]A!H100)</f>
        <v>113.9</v>
      </c>
      <c r="FM101" s="22" t="str">
        <f>IF([16]A!I100=0,"",[16]A!I100)</f>
        <v/>
      </c>
      <c r="FN101" s="21">
        <f>IF([16]A!BB100=0,".",[16]A!BB100)</f>
        <v>101.9</v>
      </c>
      <c r="FO101" s="95" t="str">
        <f>IF([16]A!BC100=0,"",[16]A!BC100)</f>
        <v/>
      </c>
      <c r="FP101" s="6">
        <f>IF([16]A!BD100=0,".",[16]A!BD100)</f>
        <v>105.1</v>
      </c>
      <c r="FQ101" s="22" t="str">
        <f>IF([16]A!BE100=0,"",[16]A!BE100)</f>
        <v/>
      </c>
      <c r="FR101" s="21">
        <f>IF([15]A!B100=0,".",[15]A!B100)</f>
        <v>120.2</v>
      </c>
      <c r="FS101" s="22" t="str">
        <f>IF([15]A!C100=0,"",[15]A!C100)</f>
        <v/>
      </c>
      <c r="FT101" s="6">
        <f>IF([16]B!B100=0,".",[16]B!B100)</f>
        <v>105</v>
      </c>
      <c r="FU101" s="22" t="str">
        <f>IF([16]B!C100=0,"",[16]B!C100)</f>
        <v/>
      </c>
      <c r="FV101" s="21">
        <f>IF([16]B!D100=0,".",[16]B!D100)</f>
        <v>112.7</v>
      </c>
      <c r="FW101" s="22" t="str">
        <f>IF([16]B!E100=0,"",[16]B!E100)</f>
        <v/>
      </c>
      <c r="FX101" s="6">
        <f>IF([16]B!H100=0,".",[16]B!H100)</f>
        <v>104.2</v>
      </c>
      <c r="FY101" s="22" t="str">
        <f>IF([16]B!I100=0,"",[16]B!I100)</f>
        <v/>
      </c>
      <c r="FZ101" s="21">
        <f>IF([16]B!BB100=0,".",[16]B!BB100)</f>
        <v>115.6</v>
      </c>
      <c r="GA101" s="22" t="str">
        <f>IF([16]B!BC100=0,"",[16]B!BC100)</f>
        <v/>
      </c>
      <c r="GB101" s="6">
        <f>IF([16]B!BD100=0,".",[16]B!BD100)</f>
        <v>100.7</v>
      </c>
      <c r="GC101" s="22" t="str">
        <f>IF([16]B!BE100=0,"",[16]B!BE100)</f>
        <v/>
      </c>
      <c r="GD101" s="21">
        <f>IF([15]B!B100=0,".",[15]B!B100)</f>
        <v>102.5</v>
      </c>
      <c r="GE101" s="22" t="str">
        <f>IF([15]B!C100=0,"",[15]B!C100)</f>
        <v/>
      </c>
      <c r="GF101" s="6">
        <f>IF([14]Miesieczne!B100=0,".",[14]Miesieczne!B100)</f>
        <v>112.7</v>
      </c>
      <c r="GG101" s="6" t="str">
        <f>IF([14]Miesieczne!C100=0,"",[14]Miesieczne!C100)</f>
        <v/>
      </c>
      <c r="GH101" s="21">
        <f>IF([14]Miesieczne!D100=0,".",[14]Miesieczne!D100)</f>
        <v>91.4</v>
      </c>
      <c r="GI101" s="22" t="str">
        <f>IF([14]Miesieczne!E100=0,"",[14]Miesieczne!E100)</f>
        <v/>
      </c>
      <c r="GJ101" s="6">
        <f>IF([14]Miesieczne!F100=0,".",[14]Miesieczne!F100)</f>
        <v>115.5</v>
      </c>
      <c r="GK101" s="6" t="str">
        <f>IF([14]Miesieczne!G100=0,"",[14]Miesieczne!G100)</f>
        <v/>
      </c>
      <c r="GL101" s="21">
        <f>IF([14]Miesieczne!H100=0,".",[14]Miesieczne!H100)</f>
        <v>96.3</v>
      </c>
      <c r="GM101" s="22" t="str">
        <f>IF([14]Miesieczne!I100=0,"",[14]Miesieczne!I100)</f>
        <v/>
      </c>
      <c r="GN101" s="6">
        <f>IF([14]Miesieczne!J100=0,".",[14]Miesieczne!J100)</f>
        <v>107.6</v>
      </c>
      <c r="GO101" s="6" t="str">
        <f>IF([14]Miesieczne!K100=0,"",[14]Miesieczne!K100)</f>
        <v/>
      </c>
      <c r="GP101" s="21">
        <f>IF([15]Miesieczne!D100=0,".",[15]Miesieczne!D100)</f>
        <v>99.8</v>
      </c>
      <c r="GQ101" s="22" t="str">
        <f>IF([15]Miesieczne!E100=0,"",[15]Miesieczne!E100)</f>
        <v/>
      </c>
      <c r="GR101" s="6">
        <f>IF([16]Miesieczne!B100=0,".",[16]Miesieczne!B100)</f>
        <v>109.7</v>
      </c>
      <c r="GS101" s="6" t="str">
        <f>IF([16]Miesieczne!C100=0,"",[16]Miesieczne!C100)</f>
        <v/>
      </c>
      <c r="GT101" s="21">
        <f>IF([16]Miesieczne!D100=0,".",[16]Miesieczne!D100)</f>
        <v>96.8</v>
      </c>
      <c r="GU101" s="22" t="str">
        <f>IF([16]Miesieczne!E100=0,"",[16]Miesieczne!E100)</f>
        <v/>
      </c>
      <c r="GV101" s="6">
        <f>IF([16]Miesieczne!F100=0,".",[16]Miesieczne!F100)</f>
        <v>111.2</v>
      </c>
      <c r="GW101" s="6" t="str">
        <f>IF([16]Miesieczne!G100=0,"",[16]Miesieczne!G100)</f>
        <v/>
      </c>
      <c r="GX101" s="21">
        <f>IF([16]Miesieczne!H100=0,".",[16]Miesieczne!H100)</f>
        <v>101.9</v>
      </c>
      <c r="GY101" s="22" t="str">
        <f>IF([16]Miesieczne!I100=0,"",[16]Miesieczne!I100)</f>
        <v/>
      </c>
      <c r="GZ101" s="6">
        <f>IF([16]Miesieczne!J100=0,".",[16]Miesieczne!J100)</f>
        <v>103.6</v>
      </c>
      <c r="HA101" s="6" t="str">
        <f>IF([16]Miesieczne!K100=0,"",[16]Miesieczne!K100)</f>
        <v/>
      </c>
      <c r="HB101" s="21">
        <f>IF([15]Miesieczne!F100=0,".",[15]Miesieczne!F100)</f>
        <v>120</v>
      </c>
      <c r="HC101" s="22" t="str">
        <f>IF([15]Miesieczne!G100=0,"",[15]Miesieczne!G100)</f>
        <v/>
      </c>
      <c r="HD101" s="6">
        <f>IF([16]Miesieczne!L100=0,".",[16]Miesieczne!L100)</f>
        <v>101.1</v>
      </c>
      <c r="HE101" s="22" t="str">
        <f>IF([16]Miesieczne!M100=0,"",[16]Miesieczne!M100)</f>
        <v/>
      </c>
      <c r="HF101" s="6">
        <f>IF([16]Miesieczne!N100=0,".",[16]Miesieczne!N100)</f>
        <v>109.5</v>
      </c>
      <c r="HG101" s="6" t="str">
        <f>IF([16]Miesieczne!O100=0,"",[16]Miesieczne!O100)</f>
        <v/>
      </c>
      <c r="HH101" s="21">
        <f>IF([16]Miesieczne!P100=0,".",[16]Miesieczne!P100)</f>
        <v>101.1</v>
      </c>
      <c r="HI101" s="22" t="str">
        <f>IF([16]Miesieczne!Q100=0,"",[16]Miesieczne!Q100)</f>
        <v/>
      </c>
      <c r="HJ101" s="6">
        <f>IF([16]Miesieczne!R100=0,".",[16]Miesieczne!R100)</f>
        <v>99.8</v>
      </c>
      <c r="HK101" s="22" t="str">
        <f>IF([16]Miesieczne!S100=0,"",[16]Miesieczne!S100)</f>
        <v/>
      </c>
      <c r="HL101" s="6">
        <f>IF([16]Miesieczne!T100=0,".",[16]Miesieczne!T100)</f>
        <v>100</v>
      </c>
      <c r="HM101" s="22" t="str">
        <f>IF([16]Miesieczne!U100=0,"",[16]Miesieczne!U100)</f>
        <v/>
      </c>
      <c r="HN101" s="6">
        <f>IF([15]Miesieczne!H100=0,".",[15]Miesieczne!H100)</f>
        <v>99.9</v>
      </c>
      <c r="HO101" s="6" t="str">
        <f>IF([15]Miesieczne!I100=0,"",[15]Miesieczne!I100)</f>
        <v/>
      </c>
      <c r="HP101" s="21">
        <f>IF([16]Miesieczne!V100=0,".",[16]Miesieczne!V100)</f>
        <v>140.30000000000001</v>
      </c>
      <c r="HQ101" s="22" t="str">
        <f>IF([16]Miesieczne!W100=0,"",[16]Miesieczne!W100)</f>
        <v/>
      </c>
      <c r="HR101" s="6">
        <f>IF([16]Miesieczne!X100=0,".",[16]Miesieczne!X100)</f>
        <v>113.4</v>
      </c>
      <c r="HS101" s="6" t="str">
        <f>IF([16]Miesieczne!Y100=0,"",[16]Miesieczne!Y100)</f>
        <v/>
      </c>
      <c r="HT101" s="21">
        <f>IF([16]Miesieczne!Z100=0,".",[16]Miesieczne!Z100)</f>
        <v>101.2</v>
      </c>
      <c r="HU101" s="22" t="str">
        <f>IF([16]Miesieczne!AA100=0,"",[16]Miesieczne!AA100)</f>
        <v/>
      </c>
      <c r="HV101" s="6">
        <f>IF([16]Miesieczne!AB100=0,".",[16]Miesieczne!AB100)</f>
        <v>139</v>
      </c>
      <c r="HW101" s="6" t="str">
        <f>IF([16]Miesieczne!AC100=0,"",[16]Miesieczne!AC100)</f>
        <v/>
      </c>
      <c r="HX101" s="21">
        <f>IF([16]Miesieczne!AD100=0,".",[16]Miesieczne!AD100)</f>
        <v>106.9</v>
      </c>
      <c r="HY101" s="22" t="str">
        <f>IF([16]Miesieczne!AE100=0,"",[16]Miesieczne!AE100)</f>
        <v/>
      </c>
      <c r="HZ101" s="6">
        <f>IF([16]Miesieczne!AF100=0,".",[16]Miesieczne!AF100)</f>
        <v>100</v>
      </c>
      <c r="IA101" s="6" t="str">
        <f>IF([16]Miesieczne!AG100=0,"",[16]Miesieczne!AG100)</f>
        <v/>
      </c>
      <c r="IB101" s="19">
        <f>IF([17]Miesieczne!B100=0,".",[17]Miesieczne!B100)</f>
        <v>5982</v>
      </c>
      <c r="IC101" s="58" t="str">
        <f>IF([17]Miesieczne!C100=0,"",[17]Miesieczne!C100)</f>
        <v/>
      </c>
      <c r="ID101" s="3">
        <f>IF([17]Miesieczne!D100=0,".",[17]Miesieczne!D100)</f>
        <v>886</v>
      </c>
      <c r="IE101" s="3" t="str">
        <f>IF([17]Miesieczne!E100=0,"",[17]Miesieczne!E100)</f>
        <v/>
      </c>
      <c r="IF101" s="19">
        <f>IF([18]Miesieczne!B100=0,".",[18]Miesieczne!B100)</f>
        <v>14519</v>
      </c>
      <c r="IG101" s="58" t="str">
        <f>IF([18]Miesieczne!C100=0,"",[18]Miesieczne!C100)</f>
        <v/>
      </c>
      <c r="IH101" s="3">
        <v>2094</v>
      </c>
      <c r="II101" s="3"/>
      <c r="IJ101" s="19">
        <f>IF([19]Wartosci_miesieczne!B100=0,".",[19]Wartosci_miesieczne!B100)</f>
        <v>17409</v>
      </c>
      <c r="IK101" s="22" t="str">
        <f>IF([19]Wartosci_miesieczne!C100=0,"",[19]Wartosci_miesieczne!C100)</f>
        <v/>
      </c>
      <c r="IL101" s="6">
        <f>IF(ROUND([20]Wartosci!B100/1000,1)=0,".",ROUND([20]Wartosci!B100/1000,1))</f>
        <v>49.7</v>
      </c>
      <c r="IM101" s="22" t="str">
        <f>IF([20]Wartosci!C100=0,"",[20]Wartosci!C100)</f>
        <v/>
      </c>
      <c r="IN101" s="21">
        <f>IF([21]Miesieczne!B100=0,".",[21]Miesieczne!B100)</f>
        <v>116.3</v>
      </c>
      <c r="IO101" s="22" t="str">
        <f>IF([21]Miesieczne!C100=0,"",[21]Miesieczne!C100)</f>
        <v/>
      </c>
      <c r="IP101" s="6">
        <f>IF([21]Miesieczne!D100=0,".",[21]Miesieczne!D100)</f>
        <v>106.8</v>
      </c>
      <c r="IQ101" s="6" t="str">
        <f>IF([21]Miesieczne!E100=0,"",[21]Miesieczne!E100)</f>
        <v/>
      </c>
      <c r="IR101" s="21">
        <f>IF([21]Miesieczne!F100=0,".",[21]Miesieczne!F100)</f>
        <v>114.3</v>
      </c>
      <c r="IS101" s="22" t="str">
        <f>IF([21]Miesieczne!G100=0,"",[21]Miesieczne!G100)</f>
        <v/>
      </c>
      <c r="IT101" s="6">
        <f>IF([21]Miesieczne!H100=0,".",[21]Miesieczne!H100)</f>
        <v>117.8</v>
      </c>
      <c r="IU101" s="6" t="str">
        <f>IF([21]Miesieczne!I100=0,"",[21]Miesieczne!I100)</f>
        <v/>
      </c>
      <c r="IV101" s="21">
        <f>IF([21]Ceny_stale_A!B100=0,".",[21]Ceny_stale_A!B100)</f>
        <v>107.1</v>
      </c>
      <c r="IW101" s="95" t="str">
        <f>IF([21]Ceny_stale_A!C100=0,"",[21]Ceny_stale_A!C100)</f>
        <v/>
      </c>
      <c r="IX101" s="6">
        <f>IF([21]Ceny_stale_B!B40=0,".",[21]Ceny_stale_B!B40)</f>
        <v>102.5</v>
      </c>
      <c r="IY101" s="6" t="str">
        <f>IF([21]Ceny_stale_B!C40=0,"",[21]Ceny_stale_B!C40)</f>
        <v/>
      </c>
      <c r="IZ101" s="21">
        <f>IF([21]Miesieczne!J100=0,".",[21]Miesieczne!J100)</f>
        <v>115.3</v>
      </c>
      <c r="JA101" s="22" t="str">
        <f>IF([21]Miesieczne!K100=0,"",[21]Miesieczne!K100)</f>
        <v/>
      </c>
      <c r="JB101" s="6">
        <f>IF([21]Miesieczne!L100=0,".",[21]Miesieczne!L100)</f>
        <v>100.3</v>
      </c>
      <c r="JC101" s="6" t="str">
        <f>IF([21]Miesieczne!M100=0,"",[21]Miesieczne!M100)</f>
        <v/>
      </c>
      <c r="JD101" s="21">
        <f>IF([22]Miesieczne!D100=0,".",[22]Miesieczne!D100)</f>
        <v>81190.5</v>
      </c>
      <c r="JE101" s="22" t="str">
        <f>IF([22]Miesieczne!E100=0,"",[22]Miesieczne!E100)</f>
        <v/>
      </c>
      <c r="JF101" s="6">
        <f>IF([22]Miesieczne!F100=0,".",[22]Miesieczne!F100)</f>
        <v>79556.7</v>
      </c>
      <c r="JG101" s="6" t="str">
        <f>IF([22]Miesieczne!G100=0,"",[22]Miesieczne!G100)</f>
        <v/>
      </c>
      <c r="JH101" s="21">
        <f>IF([22]Miesieczne!H100=0,".",[22]Miesieczne!H100)</f>
        <v>1633.8</v>
      </c>
      <c r="JI101" s="22" t="str">
        <f>IF([22]Miesieczne!I100=0,"",[22]Miesieczne!I100)</f>
        <v/>
      </c>
      <c r="JJ101" s="6">
        <f>IF([22]Miesieczne!J100=0,".",[22]Miesieczne!J100)</f>
        <v>111.9</v>
      </c>
      <c r="JK101" s="6" t="str">
        <f>IF([22]Miesieczne!K100=0,"",[22]Miesieczne!K100)</f>
        <v/>
      </c>
      <c r="JL101" s="21">
        <f>IF([22]Miesieczne!L100=0,".",[22]Miesieczne!L100)</f>
        <v>105.7</v>
      </c>
      <c r="JM101" s="22" t="str">
        <f>IF([22]Miesieczne!M100=0,"",[22]Miesieczne!M100)</f>
        <v/>
      </c>
      <c r="JN101" s="6">
        <f>IF([22]Miesieczne!N100=0,".",[22]Miesieczne!N100)</f>
        <v>113.3</v>
      </c>
      <c r="JO101" s="6" t="str">
        <f>IF([22]Miesieczne!O100=0,"",[22]Miesieczne!O100)</f>
        <v/>
      </c>
      <c r="JP101" s="21">
        <f>IF([22]Miesieczne!P100=0,".",[22]Miesieczne!P100)</f>
        <v>103</v>
      </c>
      <c r="JQ101" s="6" t="str">
        <f>IF([22]Miesieczne!Q100=0,"",[22]Miesieczne!Q100)</f>
        <v/>
      </c>
      <c r="JR101" s="6"/>
      <c r="JS101" s="25"/>
      <c r="JT101" s="25"/>
    </row>
    <row r="102" spans="1:280" s="4" customFormat="1" ht="15" customHeight="1" x14ac:dyDescent="0.2">
      <c r="A102" s="110" t="s">
        <v>323</v>
      </c>
      <c r="B102" s="19">
        <f>IF([1]Wartosci!B101=0,".",[1]Wartosci!B101)</f>
        <v>38438</v>
      </c>
      <c r="C102" s="58" t="str">
        <f>IF([1]Wartosci!C101=0,"",[1]Wartosci!C101)</f>
        <v/>
      </c>
      <c r="D102" s="19">
        <f>IF([2]Wartosci!B101=0,".",[2]Wartosci!B101)</f>
        <v>6053</v>
      </c>
      <c r="E102" s="58" t="str">
        <f>IF([2]Wartosci!C101=0,"",[2]Wartosci!C101)</f>
        <v/>
      </c>
      <c r="F102" s="64">
        <f>IF([2]Miesieczne_I!B101=0,".",[2]Miesieczne_I!B101)</f>
        <v>108.1</v>
      </c>
      <c r="G102" s="65" t="str">
        <f>IF([2]Miesieczne_I!C101=0,"",[2]Miesieczne_I!C101)</f>
        <v/>
      </c>
      <c r="H102" s="21">
        <f>IF([2]A!B101=0,".",[2]A!B101)</f>
        <v>104.5</v>
      </c>
      <c r="I102" s="22" t="str">
        <f>IF([2]A!C101=0,"",[2]A!C101)</f>
        <v/>
      </c>
      <c r="J102" s="21">
        <f>IF([2]B!B101=0,".",[2]B!B101)</f>
        <v>100.3</v>
      </c>
      <c r="K102" s="22" t="str">
        <f>IF([2]B!C101=0,"",[2]B!C101)</f>
        <v/>
      </c>
      <c r="L102" s="21">
        <f>IF([3]Wartosci!T101=0,".",[3]Wartosci!T101)</f>
        <v>6.5</v>
      </c>
      <c r="M102" s="22" t="str">
        <f>IF([3]Wartosci!U101=0,"",[3]Wartosci!U101)</f>
        <v/>
      </c>
      <c r="N102" s="24">
        <f>IF([4]Wartosci!B101=0,".",[4]Wartosci!B101)</f>
        <v>4610.79</v>
      </c>
      <c r="O102" s="57" t="str">
        <f>IF([4]Wartosci!C101=0,"",[4]Wartosci!C101)</f>
        <v/>
      </c>
      <c r="P102" s="21">
        <f>IF([4]A!B101=0,".",[4]A!B101)</f>
        <v>106.5</v>
      </c>
      <c r="Q102" s="22" t="str">
        <f>IF([4]A!C101=0,"",[4]A!C101)</f>
        <v/>
      </c>
      <c r="R102" s="21">
        <f>IF([4]B!B101=0,".",[4]B!B101)</f>
        <v>100.8</v>
      </c>
      <c r="S102" s="22" t="str">
        <f>IF([4]B!C101=0,"",[4]B!C101)</f>
        <v/>
      </c>
      <c r="T102" s="63">
        <f>IF([4]Miesieczne!B101=0,".",[4]Miesieczne!B101)</f>
        <v>109.4</v>
      </c>
      <c r="U102" s="63" t="str">
        <f>IF([4]Miesieczne!C101=0,"",[4]Miesieczne!C101)</f>
        <v/>
      </c>
      <c r="V102" s="66">
        <f>IF([4]Miesieczne!D101=0,".",[4]Miesieczne!D101)</f>
        <v>104.1</v>
      </c>
      <c r="W102" s="67" t="str">
        <f>IF([4]Miesieczne!E101=0,"",[4]Miesieczne!E101)</f>
        <v/>
      </c>
      <c r="X102" s="63">
        <f>IF([4]Miesieczne!F101=0,".",[4]Miesieczne!F101)</f>
        <v>100.3</v>
      </c>
      <c r="Y102" s="63" t="str">
        <f>IF([4]Miesieczne!G101=0,"",[4]Miesieczne!G101)</f>
        <v/>
      </c>
      <c r="Z102" s="24">
        <f>IF([5]Wartosci!X101=0,".",[5]Wartosci!X101)</f>
        <v>2190.4</v>
      </c>
      <c r="AA102" s="57" t="str">
        <f>IF([5]Wartosci!Y101=0,"",[5]Wartosci!Y101)</f>
        <v/>
      </c>
      <c r="AB102" s="21">
        <f>IF([5]A!X101=0,".",[5]A!X101)</f>
        <v>104.5</v>
      </c>
      <c r="AC102" s="22" t="str">
        <f>IF([5]A!Y101=0,"",[5]A!Y101)</f>
        <v/>
      </c>
      <c r="AD102" s="21">
        <f>IF([5]B!X101=0,".",[5]B!X101)</f>
        <v>100.8</v>
      </c>
      <c r="AE102" s="22" t="str">
        <f>IF([5]B!Y101=0,"",[5]B!Y101)</f>
        <v/>
      </c>
      <c r="AF102" s="64">
        <f>IF([5]Miesieczne!B101=0,".",[5]Miesieczne!B101)</f>
        <v>103.7</v>
      </c>
      <c r="AG102" s="64" t="str">
        <f>IF([5]Miesieczne!C101=0,"",[5]Miesieczne!C101)</f>
        <v/>
      </c>
      <c r="AH102" s="66">
        <f>IF([5]Miesieczne!D101=0,".",[5]Miesieczne!D101)</f>
        <v>101.4</v>
      </c>
      <c r="AI102" s="67" t="str">
        <f>IF([5]Miesieczne!E101=0,"",[5]Miesieczne!E101)</f>
        <v/>
      </c>
      <c r="AJ102" s="64">
        <f>IF([5]Miesieczne!F101=0,".",[5]Miesieczne!F101)</f>
        <v>100.3</v>
      </c>
      <c r="AK102" s="63" t="str">
        <f>IF([5]Miesieczne!G101=0,"",[5]Miesieczne!G101)</f>
        <v/>
      </c>
      <c r="AL102" s="24">
        <f>IF([5]Wartosci!AH101=0,".",[5]Wartosci!AH101)</f>
        <v>1202.31</v>
      </c>
      <c r="AM102" s="57" t="str">
        <f>IF([5]Wartosci!AI101=0,"",[5]Wartosci!AI101)</f>
        <v/>
      </c>
      <c r="AN102" s="21">
        <f>IF([5]A!AH101=0,".",[5]A!AH101)</f>
        <v>102.1</v>
      </c>
      <c r="AO102" s="22" t="str">
        <f>IF([5]A!AI101=0,"",[5]A!AI101)</f>
        <v/>
      </c>
      <c r="AP102" s="21">
        <f>IF([5]B!AH101=0,".",[5]B!AH101)</f>
        <v>98.4</v>
      </c>
      <c r="AQ102" s="22" t="str">
        <f>IF([5]B!AI101=0,"",[5]B!AI101)</f>
        <v/>
      </c>
      <c r="AR102" s="21">
        <f>IF([5]Miesieczne!H101=0,".",[5]Miesieczne!H101)</f>
        <v>99.5</v>
      </c>
      <c r="AS102" s="22" t="str">
        <f>IF([5]Miesieczne!I101=0,"",[5]Miesieczne!I101)</f>
        <v/>
      </c>
      <c r="AT102" s="21">
        <f>IF([5]Miesieczne!J101=0,".",[5]Miesieczne!J101)</f>
        <v>99</v>
      </c>
      <c r="AU102" s="22" t="str">
        <f>IF([5]Miesieczne!K101=0,"",[5]Miesieczne!K101)</f>
        <v/>
      </c>
      <c r="AV102" s="21">
        <f>IF([5]Miesieczne!L101=0,".",[5]Miesieczne!L101)</f>
        <v>97.9</v>
      </c>
      <c r="AW102" s="22" t="str">
        <f>IF([5]Miesieczne!M101=0,"",[5]Miesieczne!M101)</f>
        <v/>
      </c>
      <c r="AX102" s="21">
        <f>IF([6]Miesieczne!B101=0,".",[6]Miesieczne!B101)</f>
        <v>874.4</v>
      </c>
      <c r="AY102" s="22" t="str">
        <f>IF([6]Miesieczne!C101=0,"",[6]Miesieczne!C101)</f>
        <v/>
      </c>
      <c r="AZ102" s="21">
        <f>IF([6]Miesieczne!D101=0,".",[6]Miesieczne!D101)</f>
        <v>1285</v>
      </c>
      <c r="BA102" s="22" t="str">
        <f>IF([6]Miesieczne!E101=0,"",[6]Miesieczne!E101)</f>
        <v/>
      </c>
      <c r="BB102" s="21">
        <f>IF([6]Miesieczne!F101=0,".",[6]Miesieczne!F101)</f>
        <v>1295.8</v>
      </c>
      <c r="BC102" s="22" t="str">
        <f>IF([6]Miesieczne!G101=0,"",[6]Miesieczne!G101)</f>
        <v/>
      </c>
      <c r="BD102" s="21">
        <f>IF([7]Miesieczne!B101=0,".",[7]Miesieczne!B101)</f>
        <v>1176</v>
      </c>
      <c r="BE102" s="22" t="str">
        <f>IF([7]Miesieczne!C101=0,"",[7]Miesieczne!C101)</f>
        <v/>
      </c>
      <c r="BF102" s="21">
        <f>IF([7]Miesieczne!D101=0,".",[7]Miesieczne!D101)</f>
        <v>229.2</v>
      </c>
      <c r="BG102" s="22" t="str">
        <f>IF([7]Miesieczne!E101=0,"",[7]Miesieczne!E101)</f>
        <v/>
      </c>
      <c r="BH102" s="24">
        <f>IF([7]Miesieczne!F101=0,".",[7]Miesieczne!F101)</f>
        <v>1.5</v>
      </c>
      <c r="BI102" s="57" t="str">
        <f>IF([7]Miesieczne!G101=0,"",[7]Miesieczne!G101)</f>
        <v/>
      </c>
      <c r="BJ102" s="24">
        <f>IF([7]Miesieczne!H101=0,".",[7]Miesieczne!H101)</f>
        <v>2.5</v>
      </c>
      <c r="BK102" s="57" t="str">
        <f>IF([7]Miesieczne!I101=0,"",[7]Miesieczne!I101)</f>
        <v/>
      </c>
      <c r="BL102" s="24">
        <f>IF([7]Miesieczne!J101=0,".",[7]Miesieczne!J101)</f>
        <v>0.5</v>
      </c>
      <c r="BM102" s="57" t="str">
        <f>IF([7]Miesieczne!K101=0,"",[7]Miesieczne!K101)</f>
        <v/>
      </c>
      <c r="BN102" s="24">
        <f>IF([7]Miesieczne!L101=0,".",[7]Miesieczne!L101)</f>
        <v>1.75</v>
      </c>
      <c r="BO102" s="57" t="str">
        <f>IF([7]Miesieczne!M101=0,"",[7]Miesieczne!M101)</f>
        <v/>
      </c>
      <c r="BP102" s="21">
        <f>IF([7]Miesieczne!N101=0,".",[7]Miesieczne!N101)</f>
        <v>0.5</v>
      </c>
      <c r="BQ102" s="22" t="str">
        <f>IF([7]Miesieczne!O101=0,"",[7]Miesieczne!O101)</f>
        <v/>
      </c>
      <c r="BR102" s="21">
        <f>IF([7]Miesieczne!P101=0,".",[7]Miesieczne!P101)</f>
        <v>1.5</v>
      </c>
      <c r="BS102" s="22" t="str">
        <f>IF([7]Miesieczne!Q101=0,"",[7]Miesieczne!Q101)</f>
        <v/>
      </c>
      <c r="BT102" s="21">
        <f>IF([7]Miesieczne!R101=0,".",[7]Miesieczne!R101)</f>
        <v>0.6</v>
      </c>
      <c r="BU102" s="22" t="str">
        <f>IF([7]Miesieczne!S101=0,"",[7]Miesieczne!S101)</f>
        <v/>
      </c>
      <c r="BV102" s="21">
        <f>IF([7]Miesieczne!T101=0,".",[7]Miesieczne!T101)</f>
        <v>1.5</v>
      </c>
      <c r="BW102" s="22" t="str">
        <f>IF([7]Miesieczne!U101=0,"",[7]Miesieczne!U101)</f>
        <v/>
      </c>
      <c r="BX102" s="21">
        <f>IF([8]Wartosci!B101=0,".",[8]Wartosci!B101)</f>
        <v>7.2</v>
      </c>
      <c r="BY102" s="22" t="str">
        <f>IF([8]Wartosci!C101=0,"",[8]Wartosci!C101)</f>
        <v/>
      </c>
      <c r="BZ102" s="21">
        <f>IF([9]A!B101=0,".",[9]A!B101)</f>
        <v>106.9</v>
      </c>
      <c r="CA102" s="22" t="str">
        <f>IF([9]A!C101=0,"",[9]A!C101)</f>
        <v/>
      </c>
      <c r="CB102" s="21">
        <f>IF([9]B!B101=0,".",[9]B!B101)</f>
        <v>101.4</v>
      </c>
      <c r="CC102" s="22" t="str">
        <f>IF([9]B!C101=0,"",[9]B!C101)</f>
        <v/>
      </c>
      <c r="CD102" s="21">
        <f>IF([9]A!D101=0,".",[9]A!D101)</f>
        <v>105</v>
      </c>
      <c r="CE102" s="22" t="str">
        <f>IF([9]A!E101=0,"",[9]A!E101)</f>
        <v/>
      </c>
      <c r="CF102" s="21">
        <f>IF([9]B!D101=0,".",[9]B!D101)</f>
        <v>101.2</v>
      </c>
      <c r="CG102" s="22" t="str">
        <f>IF([9]B!E101=0,"",[9]B!E101)</f>
        <v/>
      </c>
      <c r="CH102" s="21">
        <f>IF([9]A!N101=0,".",[9]A!N101)</f>
        <v>109.8</v>
      </c>
      <c r="CI102" s="22" t="str">
        <f>IF([9]A!O101=0,"",[9]A!O101)</f>
        <v/>
      </c>
      <c r="CJ102" s="21">
        <f>IF([9]B!N101=0,".",[9]B!N101)</f>
        <v>101.2</v>
      </c>
      <c r="CK102" s="22" t="str">
        <f>IF([9]B!O101=0,"",[9]B!O101)</f>
        <v/>
      </c>
      <c r="CL102" s="21">
        <f>IF([9]A!P101=0,".",[9]A!P101)</f>
        <v>94.7</v>
      </c>
      <c r="CM102" s="22" t="str">
        <f>IF([9]A!Q101=0,"",[9]A!Q101)</f>
        <v/>
      </c>
      <c r="CN102" s="21">
        <f>IF([9]B!P101=0,".",[9]B!P101)</f>
        <v>96</v>
      </c>
      <c r="CO102" s="22" t="str">
        <f>IF([9]B!Q101=0,"",[9]B!Q101)</f>
        <v/>
      </c>
      <c r="CP102" s="21">
        <f>IF([10]A!B101=0,".",[10]A!B101)</f>
        <v>101.8</v>
      </c>
      <c r="CQ102" s="22" t="str">
        <f>IF([10]A!C101=0,"",[10]A!C101)</f>
        <v/>
      </c>
      <c r="CR102" s="21">
        <f>IF([10]B!B101=0,".",[10]B!B101)</f>
        <v>100</v>
      </c>
      <c r="CS102" s="22" t="str">
        <f>IF([10]B!C101=0,"",[10]B!C101)</f>
        <v/>
      </c>
      <c r="CT102" s="21">
        <f>IF([10]C_miesieczne!B101=0,".",[10]C_miesieczne!B101)</f>
        <v>100.6</v>
      </c>
      <c r="CU102" s="22" t="str">
        <f>IF([10]C_miesieczne!C101=0,"",[10]C_miesieczne!C101)</f>
        <v/>
      </c>
      <c r="CV102" s="21">
        <f>IF([10]A!D101=0,".",[10]A!D101)</f>
        <v>104.9</v>
      </c>
      <c r="CW102" s="22" t="str">
        <f>IF([10]A!E101=0,"",[10]A!E101)</f>
        <v/>
      </c>
      <c r="CX102" s="21">
        <f>IF([10]B!D101=0,".",[10]B!D101)</f>
        <v>99.9</v>
      </c>
      <c r="CY102" s="22" t="str">
        <f>IF([10]B!E101=0,"",[10]B!E101)</f>
        <v/>
      </c>
      <c r="CZ102" s="21">
        <f>IF([10]C_miesieczne!D101=0,".",[10]C_miesieczne!D101)</f>
        <v>99.9</v>
      </c>
      <c r="DA102" s="22" t="str">
        <f>IF([10]C_miesieczne!E101=0,"",[10]C_miesieczne!E101)</f>
        <v/>
      </c>
      <c r="DB102" s="21">
        <f>IF([10]A!H101=0,".",[10]A!H101)</f>
        <v>101.8</v>
      </c>
      <c r="DC102" s="22" t="str">
        <f>IF([10]A!I101=0,"",[10]A!I101)</f>
        <v/>
      </c>
      <c r="DD102" s="21">
        <f>IF([10]B!H101=0,".",[10]B!H101)</f>
        <v>100.1</v>
      </c>
      <c r="DE102" s="22" t="str">
        <f>IF([10]B!I101=0,"",[10]B!I101)</f>
        <v/>
      </c>
      <c r="DF102" s="21">
        <f>IF([10]C_miesieczne!F101=0,".",[10]C_miesieczne!F101)</f>
        <v>100.8</v>
      </c>
      <c r="DG102" s="22" t="str">
        <f>IF([10]C_miesieczne!G101=0,"",[10]C_miesieczne!G101)</f>
        <v/>
      </c>
      <c r="DH102" s="21">
        <f>IF([10]A!BB101=0,".",[10]A!BB101)</f>
        <v>99.5</v>
      </c>
      <c r="DI102" s="22" t="str">
        <f>IF([10]A!BC101=0,"",[10]A!BC101)</f>
        <v/>
      </c>
      <c r="DJ102" s="21">
        <f>IF([10]B!BB101=0,".",[10]B!BB101)</f>
        <v>99.6</v>
      </c>
      <c r="DK102" s="22" t="str">
        <f>IF([10]B!BC101=0,"",[10]B!BC101)</f>
        <v/>
      </c>
      <c r="DL102" s="21">
        <f>IF([10]C_miesieczne!H101=0,".",[10]C_miesieczne!H101)</f>
        <v>99.5</v>
      </c>
      <c r="DM102" s="22" t="str">
        <f>IF([10]C_miesieczne!I101=0,"",[10]C_miesieczne!I101)</f>
        <v/>
      </c>
      <c r="DN102" s="21">
        <f>IF([10]A!BD101=0,".",[10]A!BD101)</f>
        <v>102</v>
      </c>
      <c r="DO102" s="22" t="str">
        <f>IF([10]A!BE101=0,"",[10]A!BE101)</f>
        <v/>
      </c>
      <c r="DP102" s="21">
        <f>IF([10]B!BD101=0,".",[10]B!BD101)</f>
        <v>99.8</v>
      </c>
      <c r="DQ102" s="22" t="str">
        <f>IF([10]B!BE101=0,"",[10]B!BE101)</f>
        <v/>
      </c>
      <c r="DR102" s="21">
        <f>IF([10]C_miesieczne!J101=0,".",[10]C_miesieczne!J101)</f>
        <v>101.3</v>
      </c>
      <c r="DS102" s="22" t="str">
        <f>IF([10]C_miesieczne!K101=0,"",[10]C_miesieczne!K101)</f>
        <v/>
      </c>
      <c r="DT102" s="21">
        <f>IF([11]A_Prod_bud_mont!B101=0,".",[11]A_Prod_bud_mont!B101)</f>
        <v>101.2</v>
      </c>
      <c r="DU102" s="22" t="str">
        <f>IF([11]A_Prod_bud_mont!C101=0,"",[11]A_Prod_bud_mont!C101)</f>
        <v/>
      </c>
      <c r="DV102" s="21">
        <f>IF([11]B_Prod_bud_mont!B101=0,".",[11]B_Prod_bud_mont!B101)</f>
        <v>100.3</v>
      </c>
      <c r="DW102" s="22" t="str">
        <f>IF([11]B_Prod_bud_mont!C101=0,"",[11]B_Prod_bud_mont!C101)</f>
        <v/>
      </c>
      <c r="DX102" s="21">
        <f>IF([11]Miesieczne!B101=0,".",[11]Miesieczne!B101)</f>
        <v>101.2</v>
      </c>
      <c r="DY102" s="22" t="str">
        <f>IF([11]Miesieczne!C101=0,"",[11]Miesieczne!C101)</f>
        <v/>
      </c>
      <c r="DZ102" s="21">
        <f>IF([12]A!B101=0,".",[12]A!B101)</f>
        <v>102.5</v>
      </c>
      <c r="EA102" s="22" t="str">
        <f>IF([12]A!C101=0,"",[12]A!C101)</f>
        <v/>
      </c>
      <c r="EB102" s="21">
        <f>IF([12]B!B101=0,".",[12]B!B101)</f>
        <v>100.5</v>
      </c>
      <c r="EC102" s="22" t="str">
        <f>IF([12]B!C101=0,"",[12]B!C101)</f>
        <v/>
      </c>
      <c r="ED102" s="21">
        <f>IF([12]C!B101=0,".",[12]C!B101)</f>
        <v>101.9</v>
      </c>
      <c r="EE102" s="22" t="str">
        <f>IF([12]C!C101=0,"",[12]C!C101)</f>
        <v/>
      </c>
      <c r="EF102" s="21">
        <f>IF([13]Miesieczne!B101=0,".",[13]Miesieczne!B101)</f>
        <v>100.2</v>
      </c>
      <c r="EG102" s="6" t="str">
        <f>IF([13]Miesieczne!C101=0,"",[13]Miesieczne!C101)</f>
        <v/>
      </c>
      <c r="EH102" s="21">
        <f>IF([13]Miesieczne!D101=0,".",[13]Miesieczne!D101)</f>
        <v>95.5</v>
      </c>
      <c r="EI102" s="22" t="str">
        <f>IF([13]Miesieczne!E101=0,"",[13]Miesieczne!E101)</f>
        <v/>
      </c>
      <c r="EJ102" s="6">
        <f>IF([13]Miesieczne!F101=0,".",[13]Miesieczne!F101)</f>
        <v>95.9</v>
      </c>
      <c r="EK102" s="6" t="str">
        <f>IF([13]Miesieczne!G101=0,"",[13]Miesieczne!G101)</f>
        <v/>
      </c>
      <c r="EL102" s="21">
        <f>IF([13]Miesieczne!H101=0,".",[13]Miesieczne!H101)</f>
        <v>97.8</v>
      </c>
      <c r="EM102" s="22" t="str">
        <f>IF([13]Miesieczne!I101=0,"",[13]Miesieczne!I101)</f>
        <v/>
      </c>
      <c r="EN102" s="6">
        <f>IF([13]Miesieczne!J101=0,".",[13]Miesieczne!J101)</f>
        <v>104.5</v>
      </c>
      <c r="EO102" s="22" t="str">
        <f>IF([13]Miesieczne!K101=0,"",[13]Miesieczne!K101)</f>
        <v/>
      </c>
      <c r="EP102" s="13">
        <v>422.93</v>
      </c>
      <c r="EQ102" s="57"/>
      <c r="ER102" s="13">
        <v>360.31</v>
      </c>
      <c r="ES102" s="13"/>
      <c r="ET102" s="24">
        <v>363.28</v>
      </c>
      <c r="EU102" s="57"/>
      <c r="EV102" s="6">
        <f>IF([14]Wskazniki!B101=0,".",[14]Wskazniki!B101)</f>
        <v>118.6</v>
      </c>
      <c r="EW102" s="22" t="str">
        <f>IF([14]Wskazniki!C101=0,"",[14]Wskazniki!C101)</f>
        <v/>
      </c>
      <c r="EX102" s="21">
        <f>IF([14]Wskazniki!D101=0,".",[14]Wskazniki!D101)</f>
        <v>87.6</v>
      </c>
      <c r="EY102" s="22" t="str">
        <f>IF([14]Wskazniki!E101=0,"",[14]Wskazniki!E101)</f>
        <v/>
      </c>
      <c r="EZ102" s="6">
        <f>IF([14]Wskazniki!H101=0,".",[14]Wskazniki!H101)</f>
        <v>121.5</v>
      </c>
      <c r="FA102" s="22" t="str">
        <f>IF([14]Wskazniki!I101=0,"",[14]Wskazniki!I101)</f>
        <v/>
      </c>
      <c r="FB102" s="21">
        <f>IF([14]Wskazniki!BB101=0,".",[14]Wskazniki!BB101)</f>
        <v>104.8</v>
      </c>
      <c r="FC102" s="22" t="str">
        <f>IF([14]Wskazniki!BC101=0,"",[14]Wskazniki!BC101)</f>
        <v/>
      </c>
      <c r="FD102" s="6">
        <f>IF([14]Wskazniki!BD101=0,".",[14]Wskazniki!BD101)</f>
        <v>108.6</v>
      </c>
      <c r="FE102" s="22" t="str">
        <f>IF([14]Wskazniki!BE101=0,"",[14]Wskazniki!BE101)</f>
        <v/>
      </c>
      <c r="FF102" s="21">
        <f>IF([15]Miesieczne!B101=0,".",[15]Miesieczne!B101)</f>
        <v>124.2</v>
      </c>
      <c r="FG102" s="22" t="str">
        <f>IF([15]Miesieczne!C101=0,"",[15]Miesieczne!C101)</f>
        <v/>
      </c>
      <c r="FH102" s="6">
        <f>IF([16]A!B101=0,".",[16]A!B101)</f>
        <v>109.2</v>
      </c>
      <c r="FI102" s="22" t="str">
        <f>IF([16]A!C101=0,"",[16]A!C101)</f>
        <v/>
      </c>
      <c r="FJ102" s="21">
        <f>IF([16]A!D101=0,".",[16]A!D101)</f>
        <v>85.4</v>
      </c>
      <c r="FK102" s="22" t="str">
        <f>IF([16]A!E101=0,"",[16]A!E101)</f>
        <v/>
      </c>
      <c r="FL102" s="6">
        <f>IF([16]A!H101=0,".",[16]A!H101)</f>
        <v>110.9</v>
      </c>
      <c r="FM102" s="22" t="str">
        <f>IF([16]A!I101=0,"",[16]A!I101)</f>
        <v/>
      </c>
      <c r="FN102" s="21">
        <f>IF([16]A!BB101=0,".",[16]A!BB101)</f>
        <v>103</v>
      </c>
      <c r="FO102" s="95" t="str">
        <f>IF([16]A!BC101=0,"",[16]A!BC101)</f>
        <v/>
      </c>
      <c r="FP102" s="6">
        <f>IF([16]A!BD101=0,".",[16]A!BD101)</f>
        <v>101.5</v>
      </c>
      <c r="FQ102" s="22" t="str">
        <f>IF([16]A!BE101=0,"",[16]A!BE101)</f>
        <v/>
      </c>
      <c r="FR102" s="21">
        <f>IF([15]A!B101=0,".",[15]A!B101)</f>
        <v>119.9</v>
      </c>
      <c r="FS102" s="22" t="str">
        <f>IF([15]A!C101=0,"",[15]A!C101)</f>
        <v/>
      </c>
      <c r="FT102" s="6">
        <f>IF([16]B!B101=0,".",[16]B!B101)</f>
        <v>98.9</v>
      </c>
      <c r="FU102" s="22" t="str">
        <f>IF([16]B!C101=0,"",[16]B!C101)</f>
        <v/>
      </c>
      <c r="FV102" s="21">
        <f>IF([16]B!D101=0,".",[16]B!D101)</f>
        <v>87.3</v>
      </c>
      <c r="FW102" s="22" t="str">
        <f>IF([16]B!E101=0,"",[16]B!E101)</f>
        <v/>
      </c>
      <c r="FX102" s="6">
        <f>IF([16]B!H101=0,".",[16]B!H101)</f>
        <v>98.7</v>
      </c>
      <c r="FY102" s="22" t="str">
        <f>IF([16]B!I101=0,"",[16]B!I101)</f>
        <v/>
      </c>
      <c r="FZ102" s="21">
        <f>IF([16]B!BB101=0,".",[16]B!BB101)</f>
        <v>107.9</v>
      </c>
      <c r="GA102" s="22" t="str">
        <f>IF([16]B!BC101=0,"",[16]B!BC101)</f>
        <v/>
      </c>
      <c r="GB102" s="6">
        <f>IF([16]B!BD101=0,".",[16]B!BD101)</f>
        <v>98.8</v>
      </c>
      <c r="GC102" s="22" t="str">
        <f>IF([16]B!BE101=0,"",[16]B!BE101)</f>
        <v/>
      </c>
      <c r="GD102" s="21">
        <f>IF([15]B!B101=0,".",[15]B!B101)</f>
        <v>105</v>
      </c>
      <c r="GE102" s="22" t="str">
        <f>IF([15]B!C101=0,"",[15]B!C101)</f>
        <v/>
      </c>
      <c r="GF102" s="6">
        <f>IF([14]Miesieczne!B101=0,".",[14]Miesieczne!B101)</f>
        <v>112.2</v>
      </c>
      <c r="GG102" s="6" t="str">
        <f>IF([14]Miesieczne!C101=0,"",[14]Miesieczne!C101)</f>
        <v/>
      </c>
      <c r="GH102" s="21">
        <f>IF([14]Miesieczne!D101=0,".",[14]Miesieczne!D101)</f>
        <v>81.7</v>
      </c>
      <c r="GI102" s="22" t="str">
        <f>IF([14]Miesieczne!E101=0,"",[14]Miesieczne!E101)</f>
        <v/>
      </c>
      <c r="GJ102" s="6">
        <f>IF([14]Miesieczne!F101=0,".",[14]Miesieczne!F101)</f>
        <v>115.1</v>
      </c>
      <c r="GK102" s="6" t="str">
        <f>IF([14]Miesieczne!G101=0,"",[14]Miesieczne!G101)</f>
        <v/>
      </c>
      <c r="GL102" s="21">
        <f>IF([14]Miesieczne!H101=0,".",[14]Miesieczne!H101)</f>
        <v>95.9</v>
      </c>
      <c r="GM102" s="22" t="str">
        <f>IF([14]Miesieczne!I101=0,"",[14]Miesieczne!I101)</f>
        <v/>
      </c>
      <c r="GN102" s="6">
        <f>IF([14]Miesieczne!J101=0,".",[14]Miesieczne!J101)</f>
        <v>107.7</v>
      </c>
      <c r="GO102" s="6" t="str">
        <f>IF([14]Miesieczne!K101=0,"",[14]Miesieczne!K101)</f>
        <v/>
      </c>
      <c r="GP102" s="21">
        <f>IF([15]Miesieczne!D101=0,".",[15]Miesieczne!D101)</f>
        <v>102.6</v>
      </c>
      <c r="GQ102" s="22" t="str">
        <f>IF([15]Miesieczne!E101=0,"",[15]Miesieczne!E101)</f>
        <v/>
      </c>
      <c r="GR102" s="6">
        <f>IF([16]Miesieczne!B101=0,".",[16]Miesieczne!B101)</f>
        <v>106.8</v>
      </c>
      <c r="GS102" s="6" t="str">
        <f>IF([16]Miesieczne!C101=0,"",[16]Miesieczne!C101)</f>
        <v/>
      </c>
      <c r="GT102" s="21">
        <f>IF([16]Miesieczne!D101=0,".",[16]Miesieczne!D101)</f>
        <v>83.6</v>
      </c>
      <c r="GU102" s="22" t="str">
        <f>IF([16]Miesieczne!E101=0,"",[16]Miesieczne!E101)</f>
        <v/>
      </c>
      <c r="GV102" s="6">
        <f>IF([16]Miesieczne!F101=0,".",[16]Miesieczne!F101)</f>
        <v>108.2</v>
      </c>
      <c r="GW102" s="6" t="str">
        <f>IF([16]Miesieczne!G101=0,"",[16]Miesieczne!G101)</f>
        <v/>
      </c>
      <c r="GX102" s="21">
        <f>IF([16]Miesieczne!H101=0,".",[16]Miesieczne!H101)</f>
        <v>102.8</v>
      </c>
      <c r="GY102" s="22" t="str">
        <f>IF([16]Miesieczne!I101=0,"",[16]Miesieczne!I101)</f>
        <v/>
      </c>
      <c r="GZ102" s="6">
        <f>IF([16]Miesieczne!J101=0,".",[16]Miesieczne!J101)</f>
        <v>100.4</v>
      </c>
      <c r="HA102" s="6" t="str">
        <f>IF([16]Miesieczne!K101=0,"",[16]Miesieczne!K101)</f>
        <v/>
      </c>
      <c r="HB102" s="21">
        <f>IF([15]Miesieczne!F101=0,".",[15]Miesieczne!F101)</f>
        <v>118.3</v>
      </c>
      <c r="HC102" s="22" t="str">
        <f>IF([15]Miesieczne!G101=0,"",[15]Miesieczne!G101)</f>
        <v/>
      </c>
      <c r="HD102" s="6">
        <f>IF([16]Miesieczne!L101=0,".",[16]Miesieczne!L101)</f>
        <v>99.6</v>
      </c>
      <c r="HE102" s="22" t="str">
        <f>IF([16]Miesieczne!M101=0,"",[16]Miesieczne!M101)</f>
        <v/>
      </c>
      <c r="HF102" s="6">
        <f>IF([16]Miesieczne!N101=0,".",[16]Miesieczne!N101)</f>
        <v>89.4</v>
      </c>
      <c r="HG102" s="6" t="str">
        <f>IF([16]Miesieczne!O101=0,"",[16]Miesieczne!O101)</f>
        <v/>
      </c>
      <c r="HH102" s="21">
        <f>IF([16]Miesieczne!P101=0,".",[16]Miesieczne!P101)</f>
        <v>99.7</v>
      </c>
      <c r="HI102" s="22" t="str">
        <f>IF([16]Miesieczne!Q101=0,"",[16]Miesieczne!Q101)</f>
        <v/>
      </c>
      <c r="HJ102" s="6">
        <f>IF([16]Miesieczne!R101=0,".",[16]Miesieczne!R101)</f>
        <v>99.6</v>
      </c>
      <c r="HK102" s="22" t="str">
        <f>IF([16]Miesieczne!S101=0,"",[16]Miesieczne!S101)</f>
        <v/>
      </c>
      <c r="HL102" s="6">
        <f>IF([16]Miesieczne!T101=0,".",[16]Miesieczne!T101)</f>
        <v>100.1</v>
      </c>
      <c r="HM102" s="22" t="str">
        <f>IF([16]Miesieczne!U101=0,"",[16]Miesieczne!U101)</f>
        <v/>
      </c>
      <c r="HN102" s="6">
        <f>IF([15]Miesieczne!H101=0,".",[15]Miesieczne!H101)</f>
        <v>102.8</v>
      </c>
      <c r="HO102" s="6" t="str">
        <f>IF([15]Miesieczne!I101=0,"",[15]Miesieczne!I101)</f>
        <v/>
      </c>
      <c r="HP102" s="21">
        <f>IF([16]Miesieczne!V101=0,".",[16]Miesieczne!V101)</f>
        <v>140.6</v>
      </c>
      <c r="HQ102" s="22" t="str">
        <f>IF([16]Miesieczne!W101=0,"",[16]Miesieczne!W101)</f>
        <v/>
      </c>
      <c r="HR102" s="6">
        <f>IF([16]Miesieczne!X101=0,".",[16]Miesieczne!X101)</f>
        <v>118.8</v>
      </c>
      <c r="HS102" s="6" t="str">
        <f>IF([16]Miesieczne!Y101=0,"",[16]Miesieczne!Y101)</f>
        <v/>
      </c>
      <c r="HT102" s="21">
        <f>IF([16]Miesieczne!Z101=0,".",[16]Miesieczne!Z101)</f>
        <v>100.2</v>
      </c>
      <c r="HU102" s="22" t="str">
        <f>IF([16]Miesieczne!AA101=0,"",[16]Miesieczne!AA101)</f>
        <v/>
      </c>
      <c r="HV102" s="6">
        <f>IF([16]Miesieczne!AB101=0,".",[16]Miesieczne!AB101)</f>
        <v>148.1</v>
      </c>
      <c r="HW102" s="6" t="str">
        <f>IF([16]Miesieczne!AC101=0,"",[16]Miesieczne!AC101)</f>
        <v/>
      </c>
      <c r="HX102" s="21">
        <f>IF([16]Miesieczne!AD101=0,".",[16]Miesieczne!AD101)</f>
        <v>122</v>
      </c>
      <c r="HY102" s="22" t="str">
        <f>IF([16]Miesieczne!AE101=0,"",[16]Miesieczne!AE101)</f>
        <v/>
      </c>
      <c r="HZ102" s="6">
        <f>IF([16]Miesieczne!AF101=0,".",[16]Miesieczne!AF101)</f>
        <v>106.5</v>
      </c>
      <c r="IA102" s="6" t="str">
        <f>IF([16]Miesieczne!AG101=0,"",[16]Miesieczne!AG101)</f>
        <v/>
      </c>
      <c r="IB102" s="19">
        <f>IF([17]Miesieczne!B101=0,".",[17]Miesieczne!B101)</f>
        <v>5697</v>
      </c>
      <c r="IC102" s="58" t="str">
        <f>IF([17]Miesieczne!C101=0,"",[17]Miesieczne!C101)</f>
        <v/>
      </c>
      <c r="ID102" s="3">
        <f>IF([17]Miesieczne!D101=0,".",[17]Miesieczne!D101)</f>
        <v>834</v>
      </c>
      <c r="IE102" s="3" t="str">
        <f>IF([17]Miesieczne!E101=0,"",[17]Miesieczne!E101)</f>
        <v/>
      </c>
      <c r="IF102" s="19">
        <f>IF([18]Miesieczne!B101=0,".",[18]Miesieczne!B101)</f>
        <v>14850</v>
      </c>
      <c r="IG102" s="58" t="str">
        <f>IF([18]Miesieczne!C101=0,"",[18]Miesieczne!C101)</f>
        <v/>
      </c>
      <c r="IH102" s="3">
        <v>2314</v>
      </c>
      <c r="II102" s="3"/>
      <c r="IJ102" s="19">
        <f>IF([19]Wartosci_miesieczne!B101=0,".",[19]Wartosci_miesieczne!B101)</f>
        <v>18129</v>
      </c>
      <c r="IK102" s="22" t="str">
        <f>IF([19]Wartosci_miesieczne!C101=0,"",[19]Wartosci_miesieczne!C101)</f>
        <v/>
      </c>
      <c r="IL102" s="6">
        <f>IF(ROUND([20]Wartosci!B101/1000,1)=0,".",ROUND([20]Wartosci!B101/1000,1))</f>
        <v>48.8</v>
      </c>
      <c r="IM102" s="22" t="str">
        <f>IF([20]Wartosci!C101=0,"",[20]Wartosci!C101)</f>
        <v/>
      </c>
      <c r="IN102" s="21">
        <f>IF([21]Miesieczne!B101=0,".",[21]Miesieczne!B101)</f>
        <v>112.1</v>
      </c>
      <c r="IO102" s="22" t="str">
        <f>IF([21]Miesieczne!C101=0,"",[21]Miesieczne!C101)</f>
        <v/>
      </c>
      <c r="IP102" s="6">
        <f>IF([21]Miesieczne!D101=0,".",[21]Miesieczne!D101)</f>
        <v>109</v>
      </c>
      <c r="IQ102" s="6" t="str">
        <f>IF([21]Miesieczne!E101=0,"",[21]Miesieczne!E101)</f>
        <v/>
      </c>
      <c r="IR102" s="21">
        <f>IF([21]Miesieczne!F101=0,".",[21]Miesieczne!F101)</f>
        <v>116.2</v>
      </c>
      <c r="IS102" s="22" t="str">
        <f>IF([21]Miesieczne!G101=0,"",[21]Miesieczne!G101)</f>
        <v/>
      </c>
      <c r="IT102" s="6">
        <f>IF([21]Miesieczne!H101=0,".",[21]Miesieczne!H101)</f>
        <v>115.7</v>
      </c>
      <c r="IU102" s="6" t="str">
        <f>IF([21]Miesieczne!I101=0,"",[21]Miesieczne!I101)</f>
        <v/>
      </c>
      <c r="IV102" s="21">
        <f>IF([21]Ceny_stale_A!B101=0,".",[21]Ceny_stale_A!B101)</f>
        <v>108.8</v>
      </c>
      <c r="IW102" s="95" t="str">
        <f>IF([21]Ceny_stale_A!C101=0,"",[21]Ceny_stale_A!C101)</f>
        <v/>
      </c>
      <c r="IX102" s="6">
        <f>IF([21]Ceny_stale_B!B41=0,".",[21]Ceny_stale_B!B41)</f>
        <v>98.1</v>
      </c>
      <c r="IY102" s="6" t="str">
        <f>IF([21]Ceny_stale_B!C41=0,"",[21]Ceny_stale_B!C41)</f>
        <v/>
      </c>
      <c r="IZ102" s="21">
        <f>IF([21]Miesieczne!J101=0,".",[21]Miesieczne!J101)</f>
        <v>117.2</v>
      </c>
      <c r="JA102" s="22" t="str">
        <f>IF([21]Miesieczne!K101=0,"",[21]Miesieczne!K101)</f>
        <v/>
      </c>
      <c r="JB102" s="6">
        <f>IF([21]Miesieczne!L101=0,".",[21]Miesieczne!L101)</f>
        <v>101.6</v>
      </c>
      <c r="JC102" s="6" t="str">
        <f>IF([21]Miesieczne!M101=0,"",[21]Miesieczne!M101)</f>
        <v/>
      </c>
      <c r="JD102" s="21">
        <f>IF([22]Miesieczne!D101=0,".",[22]Miesieczne!D101)</f>
        <v>80209.600000000006</v>
      </c>
      <c r="JE102" s="22" t="str">
        <f>IF([22]Miesieczne!E101=0,"",[22]Miesieczne!E101)</f>
        <v/>
      </c>
      <c r="JF102" s="6">
        <f>IF([22]Miesieczne!F101=0,".",[22]Miesieczne!F101)</f>
        <v>79913.3</v>
      </c>
      <c r="JG102" s="6" t="str">
        <f>IF([22]Miesieczne!G101=0,"",[22]Miesieczne!G101)</f>
        <v/>
      </c>
      <c r="JH102" s="21">
        <f>IF([22]Miesieczne!H101=0,".",[22]Miesieczne!H101)</f>
        <v>296.3</v>
      </c>
      <c r="JI102" s="22" t="str">
        <f>IF([22]Miesieczne!I101=0,"",[22]Miesieczne!I101)</f>
        <v/>
      </c>
      <c r="JJ102" s="6">
        <f>IF([22]Miesieczne!J101=0,".",[22]Miesieczne!J101)</f>
        <v>108.3</v>
      </c>
      <c r="JK102" s="6" t="str">
        <f>IF([22]Miesieczne!K101=0,"",[22]Miesieczne!K101)</f>
        <v/>
      </c>
      <c r="JL102" s="21">
        <f>IF([22]Miesieczne!L101=0,".",[22]Miesieczne!L101)</f>
        <v>103.6</v>
      </c>
      <c r="JM102" s="22" t="str">
        <f>IF([22]Miesieczne!M101=0,"",[22]Miesieczne!M101)</f>
        <v/>
      </c>
      <c r="JN102" s="6">
        <f>IF([22]Miesieczne!N101=0,".",[22]Miesieczne!N101)</f>
        <v>116.7</v>
      </c>
      <c r="JO102" s="6" t="str">
        <f>IF([22]Miesieczne!O101=0,"",[22]Miesieczne!O101)</f>
        <v/>
      </c>
      <c r="JP102" s="21">
        <f>IF([22]Miesieczne!P101=0,".",[22]Miesieczne!P101)</f>
        <v>102.9</v>
      </c>
      <c r="JQ102" s="6" t="str">
        <f>IF([22]Miesieczne!Q101=0,"",[22]Miesieczne!Q101)</f>
        <v/>
      </c>
      <c r="JR102" s="6"/>
      <c r="JS102" s="25"/>
      <c r="JT102" s="25"/>
    </row>
    <row r="103" spans="1:280" s="4" customFormat="1" ht="15" customHeight="1" x14ac:dyDescent="0.2">
      <c r="A103" s="110" t="s">
        <v>324</v>
      </c>
      <c r="B103" s="19">
        <f>IF([1]Wartosci!B102=0,".",[1]Wartosci!B102)</f>
        <v>38434</v>
      </c>
      <c r="C103" s="58" t="str">
        <f>IF([1]Wartosci!C102=0,"",[1]Wartosci!C102)</f>
        <v/>
      </c>
      <c r="D103" s="19">
        <f>IF([2]Wartosci!B102=0,".",[2]Wartosci!B102)</f>
        <v>6065</v>
      </c>
      <c r="E103" s="58" t="str">
        <f>IF([2]Wartosci!C102=0,"",[2]Wartosci!C102)</f>
        <v/>
      </c>
      <c r="F103" s="64">
        <f>IF([2]Miesieczne_I!B102=0,".",[2]Miesieczne_I!B102)</f>
        <v>108.3</v>
      </c>
      <c r="G103" s="65" t="str">
        <f>IF([2]Miesieczne_I!C102=0,"",[2]Miesieczne_I!C102)</f>
        <v/>
      </c>
      <c r="H103" s="21">
        <f>IF([2]A!B102=0,".",[2]A!B102)</f>
        <v>104.6</v>
      </c>
      <c r="I103" s="22" t="str">
        <f>IF([2]A!C102=0,"",[2]A!C102)</f>
        <v/>
      </c>
      <c r="J103" s="21">
        <f>IF([2]B!B102=0,".",[2]B!B102)</f>
        <v>100.2</v>
      </c>
      <c r="K103" s="22" t="str">
        <f>IF([2]B!C102=0,"",[2]B!C102)</f>
        <v/>
      </c>
      <c r="L103" s="21">
        <f>IF([3]Wartosci!T102=0,".",[3]Wartosci!T102)</f>
        <v>6.6</v>
      </c>
      <c r="M103" s="22" t="str">
        <f>IF([3]Wartosci!U102=0,"",[3]Wartosci!U102)</f>
        <v/>
      </c>
      <c r="N103" s="24">
        <f>IF([4]Wartosci!B102=0,".",[4]Wartosci!B102)</f>
        <v>4973.7299999999996</v>
      </c>
      <c r="O103" s="57" t="str">
        <f>IF([4]Wartosci!C102=0,"",[4]Wartosci!C102)</f>
        <v/>
      </c>
      <c r="P103" s="21">
        <f>IF([4]A!B102=0,".",[4]A!B102)</f>
        <v>107.3</v>
      </c>
      <c r="Q103" s="22" t="str">
        <f>IF([4]A!C102=0,"",[4]A!C102)</f>
        <v/>
      </c>
      <c r="R103" s="21">
        <f>IF([4]B!B102=0,".",[4]B!B102)</f>
        <v>107.9</v>
      </c>
      <c r="S103" s="22" t="str">
        <f>IF([4]B!C102=0,"",[4]B!C102)</f>
        <v/>
      </c>
      <c r="T103" s="63">
        <f>IF([4]Miesieczne!B102=0,".",[4]Miesieczne!B102)</f>
        <v>117.9</v>
      </c>
      <c r="U103" s="63" t="str">
        <f>IF([4]Miesieczne!C102=0,"",[4]Miesieczne!C102)</f>
        <v/>
      </c>
      <c r="V103" s="66">
        <f>IF([4]Miesieczne!D102=0,".",[4]Miesieczne!D102)</f>
        <v>105.3</v>
      </c>
      <c r="W103" s="67" t="str">
        <f>IF([4]Miesieczne!E102=0,"",[4]Miesieczne!E102)</f>
        <v/>
      </c>
      <c r="X103" s="63">
        <f>IF([4]Miesieczne!F102=0,".",[4]Miesieczne!F102)</f>
        <v>107.8</v>
      </c>
      <c r="Y103" s="63" t="str">
        <f>IF([4]Miesieczne!G102=0,"",[4]Miesieczne!G102)</f>
        <v/>
      </c>
      <c r="Z103" s="24">
        <f>IF([5]Wartosci!X102=0,".",[5]Wartosci!X102)</f>
        <v>2158.59</v>
      </c>
      <c r="AA103" s="57" t="str">
        <f>IF([5]Wartosci!Y102=0,"",[5]Wartosci!Y102)</f>
        <v/>
      </c>
      <c r="AB103" s="21">
        <f>IF([5]A!X102=0,".",[5]A!X102)</f>
        <v>103</v>
      </c>
      <c r="AC103" s="22" t="str">
        <f>IF([5]A!Y102=0,"",[5]A!Y102)</f>
        <v/>
      </c>
      <c r="AD103" s="21">
        <f>IF([5]B!X102=0,".",[5]B!X102)</f>
        <v>98.5</v>
      </c>
      <c r="AE103" s="22" t="str">
        <f>IF([5]B!Y102=0,"",[5]B!Y102)</f>
        <v/>
      </c>
      <c r="AF103" s="64">
        <f>IF([5]Miesieczne!B102=0,".",[5]Miesieczne!B102)</f>
        <v>101.9</v>
      </c>
      <c r="AG103" s="64" t="str">
        <f>IF([5]Miesieczne!C102=0,"",[5]Miesieczne!C102)</f>
        <v/>
      </c>
      <c r="AH103" s="66">
        <f>IF([5]Miesieczne!D102=0,".",[5]Miesieczne!D102)</f>
        <v>100.3</v>
      </c>
      <c r="AI103" s="67" t="str">
        <f>IF([5]Miesieczne!E102=0,"",[5]Miesieczne!E102)</f>
        <v/>
      </c>
      <c r="AJ103" s="64">
        <f>IF([5]Miesieczne!F102=0,".",[5]Miesieczne!F102)</f>
        <v>98.3</v>
      </c>
      <c r="AK103" s="63" t="str">
        <f>IF([5]Miesieczne!G102=0,"",[5]Miesieczne!G102)</f>
        <v/>
      </c>
      <c r="AL103" s="24">
        <f>IF([5]Wartosci!AH102=0,".",[5]Wartosci!AH102)</f>
        <v>1197.6300000000001</v>
      </c>
      <c r="AM103" s="57" t="str">
        <f>IF([5]Wartosci!AI102=0,"",[5]Wartosci!AI102)</f>
        <v/>
      </c>
      <c r="AN103" s="21">
        <f>IF([5]A!AH102=0,".",[5]A!AH102)</f>
        <v>102.3</v>
      </c>
      <c r="AO103" s="22" t="str">
        <f>IF([5]A!AI102=0,"",[5]A!AI102)</f>
        <v/>
      </c>
      <c r="AP103" s="21">
        <f>IF([5]B!AH102=0,".",[5]B!AH102)</f>
        <v>99.6</v>
      </c>
      <c r="AQ103" s="22" t="str">
        <f>IF([5]B!AI102=0,"",[5]B!AI102)</f>
        <v/>
      </c>
      <c r="AR103" s="21">
        <f>IF([5]Miesieczne!H102=0,".",[5]Miesieczne!H102)</f>
        <v>98.9</v>
      </c>
      <c r="AS103" s="22" t="str">
        <f>IF([5]Miesieczne!I102=0,"",[5]Miesieczne!I102)</f>
        <v/>
      </c>
      <c r="AT103" s="21">
        <f>IF([5]Miesieczne!J102=0,".",[5]Miesieczne!J102)</f>
        <v>99.6</v>
      </c>
      <c r="AU103" s="22" t="str">
        <f>IF([5]Miesieczne!K102=0,"",[5]Miesieczne!K102)</f>
        <v/>
      </c>
      <c r="AV103" s="21">
        <f>IF([5]Miesieczne!L102=0,".",[5]Miesieczne!L102)</f>
        <v>99.4</v>
      </c>
      <c r="AW103" s="22" t="str">
        <f>IF([5]Miesieczne!M102=0,"",[5]Miesieczne!M102)</f>
        <v/>
      </c>
      <c r="AX103" s="21">
        <f>IF([6]Miesieczne!B102=0,".",[6]Miesieczne!B102)</f>
        <v>906.4</v>
      </c>
      <c r="AY103" s="22" t="str">
        <f>IF([6]Miesieczne!C102=0,"",[6]Miesieczne!C102)</f>
        <v/>
      </c>
      <c r="AZ103" s="21">
        <f>IF([6]Miesieczne!D102=0,".",[6]Miesieczne!D102)</f>
        <v>1312.8</v>
      </c>
      <c r="BA103" s="22" t="str">
        <f>IF([6]Miesieczne!E102=0,"",[6]Miesieczne!E102)</f>
        <v/>
      </c>
      <c r="BB103" s="21">
        <f>IF([6]Miesieczne!F102=0,".",[6]Miesieczne!F102)</f>
        <v>1324.4</v>
      </c>
      <c r="BC103" s="22" t="str">
        <f>IF([6]Miesieczne!G102=0,"",[6]Miesieczne!G102)</f>
        <v/>
      </c>
      <c r="BD103" s="21">
        <f>IF([7]Miesieczne!B102=0,".",[7]Miesieczne!B102)</f>
        <v>1175.8</v>
      </c>
      <c r="BE103" s="22" t="str">
        <f>IF([7]Miesieczne!C102=0,"",[7]Miesieczne!C102)</f>
        <v/>
      </c>
      <c r="BF103" s="21">
        <f>IF([7]Miesieczne!D102=0,".",[7]Miesieczne!D102)</f>
        <v>232.5</v>
      </c>
      <c r="BG103" s="22" t="str">
        <f>IF([7]Miesieczne!E102=0,"",[7]Miesieczne!E102)</f>
        <v/>
      </c>
      <c r="BH103" s="24">
        <f>IF([7]Miesieczne!F102=0,".",[7]Miesieczne!F102)</f>
        <v>1.5</v>
      </c>
      <c r="BI103" s="57" t="str">
        <f>IF([7]Miesieczne!G102=0,"",[7]Miesieczne!G102)</f>
        <v/>
      </c>
      <c r="BJ103" s="24">
        <f>IF([7]Miesieczne!H102=0,".",[7]Miesieczne!H102)</f>
        <v>2.5</v>
      </c>
      <c r="BK103" s="57" t="str">
        <f>IF([7]Miesieczne!I102=0,"",[7]Miesieczne!I102)</f>
        <v/>
      </c>
      <c r="BL103" s="24">
        <f>IF([7]Miesieczne!J102=0,".",[7]Miesieczne!J102)</f>
        <v>0.5</v>
      </c>
      <c r="BM103" s="57" t="str">
        <f>IF([7]Miesieczne!K102=0,"",[7]Miesieczne!K102)</f>
        <v/>
      </c>
      <c r="BN103" s="24">
        <f>IF([7]Miesieczne!L102=0,".",[7]Miesieczne!L102)</f>
        <v>1.75</v>
      </c>
      <c r="BO103" s="57" t="str">
        <f>IF([7]Miesieczne!M102=0,"",[7]Miesieczne!M102)</f>
        <v/>
      </c>
      <c r="BP103" s="21">
        <f>IF([7]Miesieczne!N102=0,".",[7]Miesieczne!N102)</f>
        <v>0.5</v>
      </c>
      <c r="BQ103" s="22" t="str">
        <f>IF([7]Miesieczne!O102=0,"",[7]Miesieczne!O102)</f>
        <v/>
      </c>
      <c r="BR103" s="21">
        <f>IF([7]Miesieczne!P102=0,".",[7]Miesieczne!P102)</f>
        <v>1.5</v>
      </c>
      <c r="BS103" s="22" t="str">
        <f>IF([7]Miesieczne!Q102=0,"",[7]Miesieczne!Q102)</f>
        <v/>
      </c>
      <c r="BT103" s="21">
        <f>IF([7]Miesieczne!R102=0,".",[7]Miesieczne!R102)</f>
        <v>0.6</v>
      </c>
      <c r="BU103" s="22" t="str">
        <f>IF([7]Miesieczne!S102=0,"",[7]Miesieczne!S102)</f>
        <v/>
      </c>
      <c r="BV103" s="21">
        <f>IF([7]Miesieczne!T102=0,".",[7]Miesieczne!T102)</f>
        <v>1.5</v>
      </c>
      <c r="BW103" s="22" t="str">
        <f>IF([7]Miesieczne!U102=0,"",[7]Miesieczne!U102)</f>
        <v/>
      </c>
      <c r="BX103" s="21">
        <f>IF([8]Wartosci!B102=0,".",[8]Wartosci!B102)</f>
        <v>7</v>
      </c>
      <c r="BY103" s="22" t="str">
        <f>IF([8]Wartosci!C102=0,"",[8]Wartosci!C102)</f>
        <v/>
      </c>
      <c r="BZ103" s="21">
        <f>IF([9]A!B102=0,".",[9]A!B102)</f>
        <v>105.4</v>
      </c>
      <c r="CA103" s="22" t="str">
        <f>IF([9]A!C102=0,"",[9]A!C102)</f>
        <v/>
      </c>
      <c r="CB103" s="21">
        <f>IF([9]B!B102=0,".",[9]B!B102)</f>
        <v>102.4</v>
      </c>
      <c r="CC103" s="22" t="str">
        <f>IF([9]B!C102=0,"",[9]B!C102)</f>
        <v/>
      </c>
      <c r="CD103" s="21">
        <f>IF([9]A!D102=0,".",[9]A!D102)</f>
        <v>104.7</v>
      </c>
      <c r="CE103" s="22" t="str">
        <f>IF([9]A!E102=0,"",[9]A!E102)</f>
        <v/>
      </c>
      <c r="CF103" s="21">
        <f>IF([9]B!D102=0,".",[9]B!D102)</f>
        <v>102</v>
      </c>
      <c r="CG103" s="22" t="str">
        <f>IF([9]B!E102=0,"",[9]B!E102)</f>
        <v/>
      </c>
      <c r="CH103" s="21">
        <f>IF([9]A!N102=0,".",[9]A!N102)</f>
        <v>107.3</v>
      </c>
      <c r="CI103" s="22" t="str">
        <f>IF([9]A!O102=0,"",[9]A!O102)</f>
        <v/>
      </c>
      <c r="CJ103" s="21">
        <f>IF([9]B!N102=0,".",[9]B!N102)</f>
        <v>102.3</v>
      </c>
      <c r="CK103" s="22" t="str">
        <f>IF([9]B!O102=0,"",[9]B!O102)</f>
        <v/>
      </c>
      <c r="CL103" s="21">
        <f>IF([9]A!P102=0,".",[9]A!P102)</f>
        <v>90.6</v>
      </c>
      <c r="CM103" s="22" t="str">
        <f>IF([9]A!Q102=0,"",[9]A!Q102)</f>
        <v/>
      </c>
      <c r="CN103" s="21">
        <f>IF([9]B!P102=0,".",[9]B!P102)</f>
        <v>98.1</v>
      </c>
      <c r="CO103" s="22" t="str">
        <f>IF([9]B!Q102=0,"",[9]B!Q102)</f>
        <v/>
      </c>
      <c r="CP103" s="21">
        <f>IF([10]A!B102=0,".",[10]A!B102)</f>
        <v>100.3</v>
      </c>
      <c r="CQ103" s="22" t="str">
        <f>IF([10]A!C102=0,"",[10]A!C102)</f>
        <v/>
      </c>
      <c r="CR103" s="21">
        <f>IF([10]B!B102=0,".",[10]B!B102)</f>
        <v>99.7</v>
      </c>
      <c r="CS103" s="22" t="str">
        <f>IF([10]B!C102=0,"",[10]B!C102)</f>
        <v/>
      </c>
      <c r="CT103" s="21">
        <f>IF([10]C_miesieczne!B102=0,".",[10]C_miesieczne!B102)</f>
        <v>100.3</v>
      </c>
      <c r="CU103" s="22" t="str">
        <f>IF([10]C_miesieczne!C102=0,"",[10]C_miesieczne!C102)</f>
        <v/>
      </c>
      <c r="CV103" s="21">
        <f>IF([10]A!D102=0,".",[10]A!D102)</f>
        <v>99.8</v>
      </c>
      <c r="CW103" s="22" t="str">
        <f>IF([10]A!E102=0,"",[10]A!E102)</f>
        <v/>
      </c>
      <c r="CX103" s="21">
        <f>IF([10]B!D102=0,".",[10]B!D102)</f>
        <v>99.9</v>
      </c>
      <c r="CY103" s="22" t="str">
        <f>IF([10]B!E102=0,"",[10]B!E102)</f>
        <v/>
      </c>
      <c r="CZ103" s="21">
        <f>IF([10]C_miesieczne!D102=0,".",[10]C_miesieczne!D102)</f>
        <v>99.8</v>
      </c>
      <c r="DA103" s="22" t="str">
        <f>IF([10]C_miesieczne!E102=0,"",[10]C_miesieczne!E102)</f>
        <v/>
      </c>
      <c r="DB103" s="21">
        <f>IF([10]A!H102=0,".",[10]A!H102)</f>
        <v>100.4</v>
      </c>
      <c r="DC103" s="22" t="str">
        <f>IF([10]A!I102=0,"",[10]A!I102)</f>
        <v/>
      </c>
      <c r="DD103" s="21">
        <f>IF([10]B!H102=0,".",[10]B!H102)</f>
        <v>99.6</v>
      </c>
      <c r="DE103" s="22" t="str">
        <f>IF([10]B!I102=0,"",[10]B!I102)</f>
        <v/>
      </c>
      <c r="DF103" s="21">
        <f>IF([10]C_miesieczne!F102=0,".",[10]C_miesieczne!F102)</f>
        <v>100.4</v>
      </c>
      <c r="DG103" s="22" t="str">
        <f>IF([10]C_miesieczne!G102=0,"",[10]C_miesieczne!G102)</f>
        <v/>
      </c>
      <c r="DH103" s="21">
        <f>IF([10]A!BB102=0,".",[10]A!BB102)</f>
        <v>99.4</v>
      </c>
      <c r="DI103" s="22" t="str">
        <f>IF([10]A!BC102=0,"",[10]A!BC102)</f>
        <v/>
      </c>
      <c r="DJ103" s="21">
        <f>IF([10]B!BB102=0,".",[10]B!BB102)</f>
        <v>99.9</v>
      </c>
      <c r="DK103" s="22" t="str">
        <f>IF([10]B!BC102=0,"",[10]B!BC102)</f>
        <v/>
      </c>
      <c r="DL103" s="21">
        <f>IF([10]C_miesieczne!H102=0,".",[10]C_miesieczne!H102)</f>
        <v>99.4</v>
      </c>
      <c r="DM103" s="22" t="str">
        <f>IF([10]C_miesieczne!I102=0,"",[10]C_miesieczne!I102)</f>
        <v/>
      </c>
      <c r="DN103" s="21">
        <f>IF([10]A!BD102=0,".",[10]A!BD102)</f>
        <v>101.5</v>
      </c>
      <c r="DO103" s="22" t="str">
        <f>IF([10]A!BE102=0,"",[10]A!BE102)</f>
        <v/>
      </c>
      <c r="DP103" s="21">
        <f>IF([10]B!BD102=0,".",[10]B!BD102)</f>
        <v>100.2</v>
      </c>
      <c r="DQ103" s="22" t="str">
        <f>IF([10]B!BE102=0,"",[10]B!BE102)</f>
        <v/>
      </c>
      <c r="DR103" s="21">
        <f>IF([10]C_miesieczne!J102=0,".",[10]C_miesieczne!J102)</f>
        <v>101.5</v>
      </c>
      <c r="DS103" s="22" t="str">
        <f>IF([10]C_miesieczne!K102=0,"",[10]C_miesieczne!K102)</f>
        <v/>
      </c>
      <c r="DT103" s="21">
        <f>IF([11]A_Prod_bud_mont!B102=0,".",[11]A_Prod_bud_mont!B102)</f>
        <v>101.4</v>
      </c>
      <c r="DU103" s="22" t="str">
        <f>IF([11]A_Prod_bud_mont!C102=0,"",[11]A_Prod_bud_mont!C102)</f>
        <v/>
      </c>
      <c r="DV103" s="21">
        <f>IF([11]B_Prod_bud_mont!B102=0,".",[11]B_Prod_bud_mont!B102)</f>
        <v>100.2</v>
      </c>
      <c r="DW103" s="22" t="str">
        <f>IF([11]B_Prod_bud_mont!C102=0,"",[11]B_Prod_bud_mont!C102)</f>
        <v/>
      </c>
      <c r="DX103" s="21">
        <f>IF([11]Miesieczne!B102=0,".",[11]Miesieczne!B102)</f>
        <v>101.4</v>
      </c>
      <c r="DY103" s="22" t="str">
        <f>IF([11]Miesieczne!C102=0,"",[11]Miesieczne!C102)</f>
        <v/>
      </c>
      <c r="DZ103" s="21">
        <f>IF([12]A!B102=0,".",[12]A!B102)</f>
        <v>102.1</v>
      </c>
      <c r="EA103" s="22" t="str">
        <f>IF([12]A!C102=0,"",[12]A!C102)</f>
        <v/>
      </c>
      <c r="EB103" s="21">
        <f>IF([12]B!B102=0,".",[12]B!B102)</f>
        <v>100.2</v>
      </c>
      <c r="EC103" s="22" t="str">
        <f>IF([12]B!C102=0,"",[12]B!C102)</f>
        <v/>
      </c>
      <c r="ED103" s="21">
        <f>IF([12]C!B102=0,".",[12]C!B102)</f>
        <v>102.1</v>
      </c>
      <c r="EE103" s="22" t="str">
        <f>IF([12]C!C102=0,"",[12]C!C102)</f>
        <v/>
      </c>
      <c r="EF103" s="21">
        <f>IF([13]Miesieczne!B102=0,".",[13]Miesieczne!B102)</f>
        <v>95.4</v>
      </c>
      <c r="EG103" s="6" t="str">
        <f>IF([13]Miesieczne!C102=0,"",[13]Miesieczne!C102)</f>
        <v/>
      </c>
      <c r="EH103" s="21">
        <f>IF([13]Miesieczne!D102=0,".",[13]Miesieczne!D102)</f>
        <v>103.9</v>
      </c>
      <c r="EI103" s="22" t="str">
        <f>IF([13]Miesieczne!E102=0,"",[13]Miesieczne!E102)</f>
        <v/>
      </c>
      <c r="EJ103" s="6">
        <f>IF([13]Miesieczne!F102=0,".",[13]Miesieczne!F102)</f>
        <v>96.9</v>
      </c>
      <c r="EK103" s="6" t="str">
        <f>IF([13]Miesieczne!G102=0,"",[13]Miesieczne!G102)</f>
        <v/>
      </c>
      <c r="EL103" s="21">
        <f>IF([13]Miesieczne!H102=0,".",[13]Miesieczne!H102)</f>
        <v>103.4</v>
      </c>
      <c r="EM103" s="22" t="str">
        <f>IF([13]Miesieczne!I102=0,"",[13]Miesieczne!I102)</f>
        <v/>
      </c>
      <c r="EN103" s="6">
        <f>IF([13]Miesieczne!J102=0,".",[13]Miesieczne!J102)</f>
        <v>98.5</v>
      </c>
      <c r="EO103" s="22" t="str">
        <f>IF([13]Miesieczne!K102=0,"",[13]Miesieczne!K102)</f>
        <v/>
      </c>
      <c r="EP103" s="13">
        <v>420.16</v>
      </c>
      <c r="EQ103" s="57"/>
      <c r="ER103" s="13">
        <v>354.82</v>
      </c>
      <c r="ES103" s="13"/>
      <c r="ET103" s="24">
        <v>359.38</v>
      </c>
      <c r="EU103" s="57"/>
      <c r="EV103" s="6">
        <f>IF([14]Wskazniki!B102=0,".",[14]Wskazniki!B102)</f>
        <v>106.8</v>
      </c>
      <c r="EW103" s="22" t="str">
        <f>IF([14]Wskazniki!C102=0,"",[14]Wskazniki!C102)</f>
        <v/>
      </c>
      <c r="EX103" s="21">
        <f>IF([14]Wskazniki!D102=0,".",[14]Wskazniki!D102)</f>
        <v>95.2</v>
      </c>
      <c r="EY103" s="22" t="str">
        <f>IF([14]Wskazniki!E102=0,"",[14]Wskazniki!E102)</f>
        <v/>
      </c>
      <c r="EZ103" s="6">
        <f>IF([14]Wskazniki!H102=0,".",[14]Wskazniki!H102)</f>
        <v>106.7</v>
      </c>
      <c r="FA103" s="22" t="str">
        <f>IF([14]Wskazniki!I102=0,"",[14]Wskazniki!I102)</f>
        <v/>
      </c>
      <c r="FB103" s="21">
        <f>IF([14]Wskazniki!BB102=0,".",[14]Wskazniki!BB102)</f>
        <v>112</v>
      </c>
      <c r="FC103" s="22" t="str">
        <f>IF([14]Wskazniki!BC102=0,"",[14]Wskazniki!BC102)</f>
        <v/>
      </c>
      <c r="FD103" s="6">
        <f>IF([14]Wskazniki!BD102=0,".",[14]Wskazniki!BD102)</f>
        <v>111.1</v>
      </c>
      <c r="FE103" s="22" t="str">
        <f>IF([14]Wskazniki!BE102=0,"",[14]Wskazniki!BE102)</f>
        <v/>
      </c>
      <c r="FF103" s="21">
        <f>IF([15]Miesieczne!B102=0,".",[15]Miesieczne!B102)</f>
        <v>157.80000000000001</v>
      </c>
      <c r="FG103" s="22" t="str">
        <f>IF([15]Miesieczne!C102=0,"",[15]Miesieczne!C102)</f>
        <v/>
      </c>
      <c r="FH103" s="6">
        <f>IF([16]A!B102=0,".",[16]A!B102)</f>
        <v>102.8</v>
      </c>
      <c r="FI103" s="22" t="str">
        <f>IF([16]A!C102=0,"",[16]A!C102)</f>
        <v/>
      </c>
      <c r="FJ103" s="21">
        <f>IF([16]A!D102=0,".",[16]A!D102)</f>
        <v>91.3</v>
      </c>
      <c r="FK103" s="22" t="str">
        <f>IF([16]A!E102=0,"",[16]A!E102)</f>
        <v/>
      </c>
      <c r="FL103" s="6">
        <f>IF([16]A!H102=0,".",[16]A!H102)</f>
        <v>103.6</v>
      </c>
      <c r="FM103" s="22" t="str">
        <f>IF([16]A!I102=0,"",[16]A!I102)</f>
        <v/>
      </c>
      <c r="FN103" s="21">
        <f>IF([16]A!BB102=0,".",[16]A!BB102)</f>
        <v>100.7</v>
      </c>
      <c r="FO103" s="95" t="str">
        <f>IF([16]A!BC102=0,"",[16]A!BC102)</f>
        <v/>
      </c>
      <c r="FP103" s="6">
        <f>IF([16]A!BD102=0,".",[16]A!BD102)</f>
        <v>99.5</v>
      </c>
      <c r="FQ103" s="22" t="str">
        <f>IF([16]A!BE102=0,"",[16]A!BE102)</f>
        <v/>
      </c>
      <c r="FR103" s="21">
        <f>IF([15]A!B102=0,".",[15]A!B102)</f>
        <v>112.8</v>
      </c>
      <c r="FS103" s="22" t="str">
        <f>IF([15]A!C102=0,"",[15]A!C102)</f>
        <v/>
      </c>
      <c r="FT103" s="6">
        <f>IF([16]B!B102=0,".",[16]B!B102)</f>
        <v>90</v>
      </c>
      <c r="FU103" s="22" t="str">
        <f>IF([16]B!C102=0,"",[16]B!C102)</f>
        <v/>
      </c>
      <c r="FV103" s="21">
        <f>IF([16]B!D102=0,".",[16]B!D102)</f>
        <v>108.6</v>
      </c>
      <c r="FW103" s="22" t="str">
        <f>IF([16]B!E102=0,"",[16]B!E102)</f>
        <v/>
      </c>
      <c r="FX103" s="6">
        <f>IF([16]B!H102=0,".",[16]B!H102)</f>
        <v>87.8</v>
      </c>
      <c r="FY103" s="22" t="str">
        <f>IF([16]B!I102=0,"",[16]B!I102)</f>
        <v/>
      </c>
      <c r="FZ103" s="21">
        <f>IF([16]B!BB102=0,".",[16]B!BB102)</f>
        <v>106.9</v>
      </c>
      <c r="GA103" s="22" t="str">
        <f>IF([16]B!BC102=0,"",[16]B!BC102)</f>
        <v/>
      </c>
      <c r="GB103" s="6">
        <f>IF([16]B!BD102=0,".",[16]B!BD102)</f>
        <v>102.3</v>
      </c>
      <c r="GC103" s="22" t="str">
        <f>IF([16]B!BE102=0,"",[16]B!BE102)</f>
        <v/>
      </c>
      <c r="GD103" s="21">
        <f>IF([15]B!B102=0,".",[15]B!B102)</f>
        <v>127</v>
      </c>
      <c r="GE103" s="22" t="str">
        <f>IF([15]B!C102=0,"",[15]B!C102)</f>
        <v/>
      </c>
      <c r="GF103" s="6">
        <f>IF([14]Miesieczne!B102=0,".",[14]Miesieczne!B102)</f>
        <v>115.6</v>
      </c>
      <c r="GG103" s="6" t="str">
        <f>IF([14]Miesieczne!C102=0,"",[14]Miesieczne!C102)</f>
        <v/>
      </c>
      <c r="GH103" s="21">
        <f>IF([14]Miesieczne!D102=0,".",[14]Miesieczne!D102)</f>
        <v>93.3</v>
      </c>
      <c r="GI103" s="22" t="str">
        <f>IF([14]Miesieczne!E102=0,"",[14]Miesieczne!E102)</f>
        <v/>
      </c>
      <c r="GJ103" s="6">
        <f>IF([14]Miesieczne!F102=0,".",[14]Miesieczne!F102)</f>
        <v>119</v>
      </c>
      <c r="GK103" s="6" t="str">
        <f>IF([14]Miesieczne!G102=0,"",[14]Miesieczne!G102)</f>
        <v/>
      </c>
      <c r="GL103" s="21">
        <f>IF([14]Miesieczne!H102=0,".",[14]Miesieczne!H102)</f>
        <v>94.2</v>
      </c>
      <c r="GM103" s="22" t="str">
        <f>IF([14]Miesieczne!I102=0,"",[14]Miesieczne!I102)</f>
        <v/>
      </c>
      <c r="GN103" s="6">
        <f>IF([14]Miesieczne!J102=0,".",[14]Miesieczne!J102)</f>
        <v>109.6</v>
      </c>
      <c r="GO103" s="6" t="str">
        <f>IF([14]Miesieczne!K102=0,"",[14]Miesieczne!K102)</f>
        <v/>
      </c>
      <c r="GP103" s="21">
        <f>IF([15]Miesieczne!D102=0,".",[15]Miesieczne!D102)</f>
        <v>107.4</v>
      </c>
      <c r="GQ103" s="22" t="str">
        <f>IF([15]Miesieczne!E102=0,"",[15]Miesieczne!E102)</f>
        <v/>
      </c>
      <c r="GR103" s="6">
        <f>IF([16]Miesieczne!B102=0,".",[16]Miesieczne!B102)</f>
        <v>107.9</v>
      </c>
      <c r="GS103" s="6" t="str">
        <f>IF([16]Miesieczne!C102=0,"",[16]Miesieczne!C102)</f>
        <v/>
      </c>
      <c r="GT103" s="21">
        <f>IF([16]Miesieczne!D102=0,".",[16]Miesieczne!D102)</f>
        <v>96.9</v>
      </c>
      <c r="GU103" s="22" t="str">
        <f>IF([16]Miesieczne!E102=0,"",[16]Miesieczne!E102)</f>
        <v/>
      </c>
      <c r="GV103" s="6">
        <f>IF([16]Miesieczne!F102=0,".",[16]Miesieczne!F102)</f>
        <v>109.1</v>
      </c>
      <c r="GW103" s="6" t="str">
        <f>IF([16]Miesieczne!G102=0,"",[16]Miesieczne!G102)</f>
        <v/>
      </c>
      <c r="GX103" s="21">
        <f>IF([16]Miesieczne!H102=0,".",[16]Miesieczne!H102)</f>
        <v>102.1</v>
      </c>
      <c r="GY103" s="22" t="str">
        <f>IF([16]Miesieczne!I102=0,"",[16]Miesieczne!I102)</f>
        <v/>
      </c>
      <c r="GZ103" s="6">
        <f>IF([16]Miesieczne!J102=0,".",[16]Miesieczne!J102)</f>
        <v>102.5</v>
      </c>
      <c r="HA103" s="6" t="str">
        <f>IF([16]Miesieczne!K102=0,"",[16]Miesieczne!K102)</f>
        <v/>
      </c>
      <c r="HB103" s="21">
        <f>IF([15]Miesieczne!F102=0,".",[15]Miesieczne!F102)</f>
        <v>118.6</v>
      </c>
      <c r="HC103" s="22" t="str">
        <f>IF([15]Miesieczne!G102=0,"",[15]Miesieczne!G102)</f>
        <v/>
      </c>
      <c r="HD103" s="6">
        <f>IF([16]Miesieczne!L102=0,".",[16]Miesieczne!L102)</f>
        <v>103</v>
      </c>
      <c r="HE103" s="22" t="str">
        <f>IF([16]Miesieczne!M102=0,"",[16]Miesieczne!M102)</f>
        <v/>
      </c>
      <c r="HF103" s="6">
        <f>IF([16]Miesieczne!N102=0,".",[16]Miesieczne!N102)</f>
        <v>114.2</v>
      </c>
      <c r="HG103" s="6" t="str">
        <f>IF([16]Miesieczne!O102=0,"",[16]Miesieczne!O102)</f>
        <v/>
      </c>
      <c r="HH103" s="21">
        <f>IF([16]Miesieczne!P102=0,".",[16]Miesieczne!P102)</f>
        <v>103.4</v>
      </c>
      <c r="HI103" s="22" t="str">
        <f>IF([16]Miesieczne!Q102=0,"",[16]Miesieczne!Q102)</f>
        <v/>
      </c>
      <c r="HJ103" s="6">
        <f>IF([16]Miesieczne!R102=0,".",[16]Miesieczne!R102)</f>
        <v>98.2</v>
      </c>
      <c r="HK103" s="22" t="str">
        <f>IF([16]Miesieczne!S102=0,"",[16]Miesieczne!S102)</f>
        <v/>
      </c>
      <c r="HL103" s="6">
        <f>IF([16]Miesieczne!T102=0,".",[16]Miesieczne!T102)</f>
        <v>101.8</v>
      </c>
      <c r="HM103" s="22" t="str">
        <f>IF([16]Miesieczne!U102=0,"",[16]Miesieczne!U102)</f>
        <v/>
      </c>
      <c r="HN103" s="6">
        <f>IF([15]Miesieczne!H102=0,".",[15]Miesieczne!H102)</f>
        <v>104.7</v>
      </c>
      <c r="HO103" s="6" t="str">
        <f>IF([15]Miesieczne!I102=0,"",[15]Miesieczne!I102)</f>
        <v/>
      </c>
      <c r="HP103" s="21">
        <f>IF([16]Miesieczne!V102=0,".",[16]Miesieczne!V102)</f>
        <v>127.6</v>
      </c>
      <c r="HQ103" s="22" t="str">
        <f>IF([16]Miesieczne!W102=0,"",[16]Miesieczne!W102)</f>
        <v/>
      </c>
      <c r="HR103" s="6">
        <f>IF([16]Miesieczne!X102=0,".",[16]Miesieczne!X102)</f>
        <v>86</v>
      </c>
      <c r="HS103" s="6" t="str">
        <f>IF([16]Miesieczne!Y102=0,"",[16]Miesieczne!Y102)</f>
        <v/>
      </c>
      <c r="HT103" s="21">
        <f>IF([16]Miesieczne!Z102=0,".",[16]Miesieczne!Z102)</f>
        <v>90.7</v>
      </c>
      <c r="HU103" s="22" t="str">
        <f>IF([16]Miesieczne!AA102=0,"",[16]Miesieczne!AA102)</f>
        <v/>
      </c>
      <c r="HV103" s="6">
        <f>IF([16]Miesieczne!AB102=0,".",[16]Miesieczne!AB102)</f>
        <v>130.9</v>
      </c>
      <c r="HW103" s="6" t="str">
        <f>IF([16]Miesieczne!AC102=0,"",[16]Miesieczne!AC102)</f>
        <v/>
      </c>
      <c r="HX103" s="21">
        <f>IF([16]Miesieczne!AD102=0,".",[16]Miesieczne!AD102)</f>
        <v>103.6</v>
      </c>
      <c r="HY103" s="22" t="str">
        <f>IF([16]Miesieczne!AE102=0,"",[16]Miesieczne!AE102)</f>
        <v/>
      </c>
      <c r="HZ103" s="6">
        <f>IF([16]Miesieczne!AF102=0,".",[16]Miesieczne!AF102)</f>
        <v>88.4</v>
      </c>
      <c r="IA103" s="6" t="str">
        <f>IF([16]Miesieczne!AG102=0,"",[16]Miesieczne!AG102)</f>
        <v/>
      </c>
      <c r="IB103" s="19">
        <f>IF([17]Miesieczne!B102=0,".",[17]Miesieczne!B102)</f>
        <v>5029</v>
      </c>
      <c r="IC103" s="58" t="str">
        <f>IF([17]Miesieczne!C102=0,"",[17]Miesieczne!C102)</f>
        <v/>
      </c>
      <c r="ID103" s="3">
        <f>IF([17]Miesieczne!D102=0,".",[17]Miesieczne!D102)</f>
        <v>899</v>
      </c>
      <c r="IE103" s="3" t="str">
        <f>IF([17]Miesieczne!E102=0,"",[17]Miesieczne!E102)</f>
        <v/>
      </c>
      <c r="IF103" s="19">
        <f>IF([18]Miesieczne!B102=0,".",[18]Miesieczne!B102)</f>
        <v>15097</v>
      </c>
      <c r="IG103" s="58" t="str">
        <f>IF([18]Miesieczne!C102=0,"",[18]Miesieczne!C102)</f>
        <v/>
      </c>
      <c r="IH103" s="3">
        <v>2244</v>
      </c>
      <c r="II103" s="3"/>
      <c r="IJ103" s="19">
        <f>IF([19]Wartosci_miesieczne!B102=0,".",[19]Wartosci_miesieczne!B102)</f>
        <v>18570</v>
      </c>
      <c r="IK103" s="22" t="str">
        <f>IF([19]Wartosci_miesieczne!C102=0,"",[19]Wartosci_miesieczne!C102)</f>
        <v/>
      </c>
      <c r="IL103" s="6">
        <f>IF(ROUND([20]Wartosci!B102/1000,1)=0,".",ROUND([20]Wartosci!B102/1000,1))</f>
        <v>45.8</v>
      </c>
      <c r="IM103" s="22" t="str">
        <f>IF([20]Wartosci!C102=0,"",[20]Wartosci!C102)</f>
        <v/>
      </c>
      <c r="IN103" s="21">
        <f>IF([21]Miesieczne!B102=0,".",[21]Miesieczne!B102)</f>
        <v>132.80000000000001</v>
      </c>
      <c r="IO103" s="22" t="str">
        <f>IF([21]Miesieczne!C102=0,"",[21]Miesieczne!C102)</f>
        <v/>
      </c>
      <c r="IP103" s="6">
        <f>IF([21]Miesieczne!D102=0,".",[21]Miesieczne!D102)</f>
        <v>106.1</v>
      </c>
      <c r="IQ103" s="6" t="str">
        <f>IF([21]Miesieczne!E102=0,"",[21]Miesieczne!E102)</f>
        <v/>
      </c>
      <c r="IR103" s="21">
        <f>IF([21]Miesieczne!F102=0,".",[21]Miesieczne!F102)</f>
        <v>116.6</v>
      </c>
      <c r="IS103" s="22" t="str">
        <f>IF([21]Miesieczne!G102=0,"",[21]Miesieczne!G102)</f>
        <v/>
      </c>
      <c r="IT103" s="6">
        <f>IF([21]Miesieczne!H102=0,".",[21]Miesieczne!H102)</f>
        <v>134.80000000000001</v>
      </c>
      <c r="IU103" s="6" t="str">
        <f>IF([21]Miesieczne!I102=0,"",[21]Miesieczne!I102)</f>
        <v/>
      </c>
      <c r="IV103" s="21">
        <f>IF([21]Ceny_stale_A!B102=0,".",[21]Ceny_stale_A!B102)</f>
        <v>105.2</v>
      </c>
      <c r="IW103" s="95" t="str">
        <f>IF([21]Ceny_stale_A!C102=0,"",[21]Ceny_stale_A!C102)</f>
        <v/>
      </c>
      <c r="IX103" s="6">
        <f>IF([21]Ceny_stale_B!B42=0,".",[21]Ceny_stale_B!B42)</f>
        <v>116.6</v>
      </c>
      <c r="IY103" s="6" t="str">
        <f>IF([21]Ceny_stale_B!C42=0,"",[21]Ceny_stale_B!C42)</f>
        <v/>
      </c>
      <c r="IZ103" s="21">
        <f>IF([21]Miesieczne!J102=0,".",[21]Miesieczne!J102)</f>
        <v>116.9</v>
      </c>
      <c r="JA103" s="22" t="str">
        <f>IF([21]Miesieczne!K102=0,"",[21]Miesieczne!K102)</f>
        <v/>
      </c>
      <c r="JB103" s="6">
        <f>IF([21]Miesieczne!L102=0,".",[21]Miesieczne!L102)</f>
        <v>99.7</v>
      </c>
      <c r="JC103" s="6" t="str">
        <f>IF([21]Miesieczne!M102=0,"",[21]Miesieczne!M102)</f>
        <v/>
      </c>
      <c r="JD103" s="21">
        <f>IF([22]Miesieczne!D102=0,".",[22]Miesieczne!D102)</f>
        <v>66663.8</v>
      </c>
      <c r="JE103" s="22" t="str">
        <f>IF([22]Miesieczne!E102=0,"",[22]Miesieczne!E102)</f>
        <v/>
      </c>
      <c r="JF103" s="6">
        <f>IF([22]Miesieczne!F102=0,".",[22]Miesieczne!F102)</f>
        <v>72192.399999999994</v>
      </c>
      <c r="JG103" s="6" t="str">
        <f>IF([22]Miesieczne!G102=0,"",[22]Miesieczne!G102)</f>
        <v/>
      </c>
      <c r="JH103" s="21">
        <f>IF([22]Miesieczne!H102=0,".",[22]Miesieczne!H102)</f>
        <v>-5528.6</v>
      </c>
      <c r="JI103" s="22" t="str">
        <f>IF([22]Miesieczne!I102=0,"",[22]Miesieczne!I102)</f>
        <v/>
      </c>
      <c r="JJ103" s="6">
        <f>IF([22]Miesieczne!J102=0,".",[22]Miesieczne!J102)</f>
        <v>104</v>
      </c>
      <c r="JK103" s="6" t="str">
        <f>IF([22]Miesieczne!K102=0,"",[22]Miesieczne!K102)</f>
        <v/>
      </c>
      <c r="JL103" s="21">
        <f>IF([22]Miesieczne!L102=0,".",[22]Miesieczne!L102)</f>
        <v>80</v>
      </c>
      <c r="JM103" s="22" t="str">
        <f>IF([22]Miesieczne!M102=0,"",[22]Miesieczne!M102)</f>
        <v/>
      </c>
      <c r="JN103" s="6">
        <f>IF([22]Miesieczne!N102=0,".",[22]Miesieczne!N102)</f>
        <v>111.4</v>
      </c>
      <c r="JO103" s="6" t="str">
        <f>IF([22]Miesieczne!O102=0,"",[22]Miesieczne!O102)</f>
        <v/>
      </c>
      <c r="JP103" s="21">
        <f>IF([22]Miesieczne!P102=0,".",[22]Miesieczne!P102)</f>
        <v>87.3</v>
      </c>
      <c r="JQ103" s="6" t="str">
        <f>IF([22]Miesieczne!Q102=0,"",[22]Miesieczne!Q102)</f>
        <v/>
      </c>
      <c r="JR103" s="6"/>
      <c r="JS103" s="25"/>
      <c r="JT103" s="25"/>
    </row>
    <row r="104" spans="1:280" s="4" customFormat="1" ht="15" customHeight="1" x14ac:dyDescent="0.2">
      <c r="A104" s="110" t="s">
        <v>325</v>
      </c>
      <c r="B104" s="19">
        <f>IF([1]Wartosci!B103=0,".",[1]Wartosci!B103)</f>
        <v>38429</v>
      </c>
      <c r="C104" s="58" t="str">
        <f>IF([1]Wartosci!C103=0,"",[1]Wartosci!C103)</f>
        <v/>
      </c>
      <c r="D104" s="19">
        <f>IF([2]Wartosci!B103=0,".",[2]Wartosci!B103)</f>
        <v>6187</v>
      </c>
      <c r="E104" s="58" t="str">
        <f>IF([2]Wartosci!C103=0,"",[2]Wartosci!C103)</f>
        <v/>
      </c>
      <c r="F104" s="63">
        <f>IF([2]Miesieczne_I!B103=0,".",[2]Miesieczne_I!B103)</f>
        <v>110.5</v>
      </c>
      <c r="G104" s="63" t="str">
        <f>IF([2]Miesieczne_I!C103=0,"",[2]Miesieczne_I!C103)</f>
        <v/>
      </c>
      <c r="H104" s="21">
        <f>IF([2]A!B103=0,".",[2]A!B103)</f>
        <v>103.8</v>
      </c>
      <c r="I104" s="22" t="str">
        <f>IF([2]A!C103=0,"",[2]A!C103)</f>
        <v/>
      </c>
      <c r="J104" s="21">
        <f>IF([2]B!B103=0,".",[2]B!B103)</f>
        <v>102</v>
      </c>
      <c r="K104" s="22" t="str">
        <f>IF([2]B!C103=0,"",[2]B!C103)</f>
        <v/>
      </c>
      <c r="L104" s="21">
        <f>IF([3]Wartosci!T103=0,".",[3]Wartosci!T103)</f>
        <v>6.8</v>
      </c>
      <c r="M104" s="22" t="str">
        <f>IF([3]Wartosci!U103=0,"",[3]Wartosci!U103)</f>
        <v/>
      </c>
      <c r="N104" s="24">
        <f>IF([4]Wartosci!B103=0,".",[4]Wartosci!B103)</f>
        <v>4588.58</v>
      </c>
      <c r="O104" s="57" t="str">
        <f>IF([4]Wartosci!C103=0,"",[4]Wartosci!C103)</f>
        <v/>
      </c>
      <c r="P104" s="21">
        <f>IF([4]A!B103=0,".",[4]A!B103)</f>
        <v>107.3</v>
      </c>
      <c r="Q104" s="22" t="str">
        <f>IF([4]A!C103=0,"",[4]A!C103)</f>
        <v/>
      </c>
      <c r="R104" s="21">
        <f>IF([4]B!B103=0,".",[4]B!B103)</f>
        <v>92.3</v>
      </c>
      <c r="S104" s="22" t="str">
        <f>IF([4]B!C103=0,"",[4]B!C103)</f>
        <v/>
      </c>
      <c r="T104" s="64">
        <f>IF([4]Miesieczne!B103=0,".",[4]Miesieczne!B103)</f>
        <v>108.6</v>
      </c>
      <c r="U104" s="64" t="str">
        <f>IF([4]Miesieczne!C103=0,"",[4]Miesieczne!C103)</f>
        <v/>
      </c>
      <c r="V104" s="66">
        <f>IF([4]Miesieczne!D103=0,".",[4]Miesieczne!D103)</f>
        <v>105.5</v>
      </c>
      <c r="W104" s="67" t="str">
        <f>IF([4]Miesieczne!E103=0,"",[4]Miesieczne!E103)</f>
        <v/>
      </c>
      <c r="X104" s="64">
        <f>IF([4]Miesieczne!F103=0,".",[4]Miesieczne!F103)</f>
        <v>92.1</v>
      </c>
      <c r="Y104" s="64" t="str">
        <f>IF([4]Miesieczne!G103=0,"",[4]Miesieczne!G103)</f>
        <v/>
      </c>
      <c r="Z104" s="24">
        <f>IF([5]Wartosci!X103=0,".",[5]Wartosci!X103)</f>
        <v>2162.02</v>
      </c>
      <c r="AA104" s="57" t="str">
        <f>IF([5]Wartosci!Y103=0,"",[5]Wartosci!Y103)</f>
        <v/>
      </c>
      <c r="AB104" s="21">
        <f>IF([5]A!X103=0,".",[5]A!X103)</f>
        <v>102.9</v>
      </c>
      <c r="AC104" s="22" t="str">
        <f>IF([5]A!Y103=0,"",[5]A!Y103)</f>
        <v/>
      </c>
      <c r="AD104" s="21">
        <f>IF([5]B!X103=0,".",[5]B!X103)</f>
        <v>100.2</v>
      </c>
      <c r="AE104" s="22" t="str">
        <f>IF([5]B!Y103=0,"",[5]B!Y103)</f>
        <v/>
      </c>
      <c r="AF104" s="64">
        <f>IF([5]Miesieczne!B103=0,".",[5]Miesieczne!B103)</f>
        <v>101.7</v>
      </c>
      <c r="AG104" s="64" t="str">
        <f>IF([5]Miesieczne!C103=0,"",[5]Miesieczne!C103)</f>
        <v/>
      </c>
      <c r="AH104" s="66">
        <f>IF([5]Miesieczne!D103=0,".",[5]Miesieczne!D103)</f>
        <v>100.5</v>
      </c>
      <c r="AI104" s="67" t="str">
        <f>IF([5]Miesieczne!E103=0,"",[5]Miesieczne!E103)</f>
        <v/>
      </c>
      <c r="AJ104" s="64">
        <f>IF([5]Miesieczne!F103=0,".",[5]Miesieczne!F103)</f>
        <v>99.8</v>
      </c>
      <c r="AK104" s="64" t="str">
        <f>IF([5]Miesieczne!G103=0,"",[5]Miesieczne!G103)</f>
        <v/>
      </c>
      <c r="AL104" s="24">
        <f>IF([5]Wartosci!AH103=0,".",[5]Wartosci!AH103)</f>
        <v>1220.3</v>
      </c>
      <c r="AM104" s="57" t="str">
        <f>IF([5]Wartosci!AI103=0,"",[5]Wartosci!AI103)</f>
        <v/>
      </c>
      <c r="AN104" s="21">
        <f>IF([5]A!AH103=0,".",[5]A!AH103)</f>
        <v>102.4</v>
      </c>
      <c r="AO104" s="22" t="str">
        <f>IF([5]A!AI103=0,"",[5]A!AI103)</f>
        <v/>
      </c>
      <c r="AP104" s="21">
        <f>IF([5]B!AH103=0,".",[5]B!AH103)</f>
        <v>101.9</v>
      </c>
      <c r="AQ104" s="22" t="str">
        <f>IF([5]B!AI103=0,"",[5]B!AI103)</f>
        <v/>
      </c>
      <c r="AR104" s="21">
        <f>IF([5]Miesieczne!H103=0,".",[5]Miesieczne!H103)</f>
        <v>100.4</v>
      </c>
      <c r="AS104" s="22" t="str">
        <f>IF([5]Miesieczne!I103=0,"",[5]Miesieczne!I103)</f>
        <v/>
      </c>
      <c r="AT104" s="21">
        <f>IF([5]Miesieczne!J103=0,".",[5]Miesieczne!J103)</f>
        <v>100</v>
      </c>
      <c r="AU104" s="22" t="str">
        <f>IF([5]Miesieczne!K103=0,"",[5]Miesieczne!K103)</f>
        <v/>
      </c>
      <c r="AV104" s="21">
        <f>IF([5]Miesieczne!L103=0,".",[5]Miesieczne!L103)</f>
        <v>101.5</v>
      </c>
      <c r="AW104" s="22" t="str">
        <f>IF([5]Miesieczne!M103=0,"",[5]Miesieczne!M103)</f>
        <v/>
      </c>
      <c r="AX104" s="21">
        <f>IF([6]Miesieczne!B103=0,".",[6]Miesieczne!B103)</f>
        <v>885.7</v>
      </c>
      <c r="AY104" s="22" t="str">
        <f>IF([6]Miesieczne!C103=0,"",[6]Miesieczne!C103)</f>
        <v/>
      </c>
      <c r="AZ104" s="21">
        <f>IF([6]Miesieczne!D103=0,".",[6]Miesieczne!D103)</f>
        <v>1296.3</v>
      </c>
      <c r="BA104" s="22" t="str">
        <f>IF([6]Miesieczne!E103=0,"",[6]Miesieczne!E103)</f>
        <v/>
      </c>
      <c r="BB104" s="21">
        <f>IF([6]Miesieczne!F103=0,".",[6]Miesieczne!F103)</f>
        <v>1309.5999999999999</v>
      </c>
      <c r="BC104" s="22" t="str">
        <f>IF([6]Miesieczne!G103=0,"",[6]Miesieczne!G103)</f>
        <v/>
      </c>
      <c r="BD104" s="21">
        <f>IF([7]Miesieczne!B103=0,".",[7]Miesieczne!B103)</f>
        <v>1180.7</v>
      </c>
      <c r="BE104" s="22" t="str">
        <f>IF([7]Miesieczne!C103=0,"",[7]Miesieczne!C103)</f>
        <v/>
      </c>
      <c r="BF104" s="21">
        <f>IF([7]Miesieczne!D103=0,".",[7]Miesieczne!D103)</f>
        <v>233.1</v>
      </c>
      <c r="BG104" s="22" t="str">
        <f>IF([7]Miesieczne!E103=0,"",[7]Miesieczne!E103)</f>
        <v/>
      </c>
      <c r="BH104" s="24">
        <f>IF([7]Miesieczne!F103=0,".",[7]Miesieczne!F103)</f>
        <v>1.5</v>
      </c>
      <c r="BI104" s="57" t="str">
        <f>IF([7]Miesieczne!G103=0,"",[7]Miesieczne!G103)</f>
        <v/>
      </c>
      <c r="BJ104" s="24">
        <f>IF([7]Miesieczne!H103=0,".",[7]Miesieczne!H103)</f>
        <v>2.5</v>
      </c>
      <c r="BK104" s="57" t="str">
        <f>IF([7]Miesieczne!I103=0,"",[7]Miesieczne!I103)</f>
        <v/>
      </c>
      <c r="BL104" s="24">
        <f>IF([7]Miesieczne!J103=0,".",[7]Miesieczne!J103)</f>
        <v>0.5</v>
      </c>
      <c r="BM104" s="57" t="str">
        <f>IF([7]Miesieczne!K103=0,"",[7]Miesieczne!K103)</f>
        <v/>
      </c>
      <c r="BN104" s="24">
        <f>IF([7]Miesieczne!L103=0,".",[7]Miesieczne!L103)</f>
        <v>1.75</v>
      </c>
      <c r="BO104" s="57" t="str">
        <f>IF([7]Miesieczne!M103=0,"",[7]Miesieczne!M103)</f>
        <v/>
      </c>
      <c r="BP104" s="21">
        <f>IF([7]Miesieczne!N103=0,".",[7]Miesieczne!N103)</f>
        <v>0.5</v>
      </c>
      <c r="BQ104" s="22" t="str">
        <f>IF([7]Miesieczne!O103=0,"",[7]Miesieczne!O103)</f>
        <v/>
      </c>
      <c r="BR104" s="21">
        <f>IF([7]Miesieczne!P103=0,".",[7]Miesieczne!P103)</f>
        <v>1.5</v>
      </c>
      <c r="BS104" s="22" t="str">
        <f>IF([7]Miesieczne!Q103=0,"",[7]Miesieczne!Q103)</f>
        <v/>
      </c>
      <c r="BT104" s="21">
        <f>IF([7]Miesieczne!R103=0,".",[7]Miesieczne!R103)</f>
        <v>0.5</v>
      </c>
      <c r="BU104" s="22" t="str">
        <f>IF([7]Miesieczne!S103=0,"",[7]Miesieczne!S103)</f>
        <v/>
      </c>
      <c r="BV104" s="21">
        <f>IF([7]Miesieczne!T103=0,".",[7]Miesieczne!T103)</f>
        <v>1.5</v>
      </c>
      <c r="BW104" s="22" t="str">
        <f>IF([7]Miesieczne!U103=0,"",[7]Miesieczne!U103)</f>
        <v/>
      </c>
      <c r="BX104" s="21">
        <f>IF([8]Wartosci!B103=0,".",[8]Wartosci!B103)</f>
        <v>6.5</v>
      </c>
      <c r="BY104" s="22" t="str">
        <f>IF([8]Wartosci!C103=0,"",[8]Wartosci!C103)</f>
        <v/>
      </c>
      <c r="BZ104" s="21">
        <f>IF([9]A!B103=0,".",[9]A!B103)</f>
        <v>102.1</v>
      </c>
      <c r="CA104" s="22" t="str">
        <f>IF([9]A!C103=0,"",[9]A!C103)</f>
        <v/>
      </c>
      <c r="CB104" s="21">
        <f>IF([9]B!B103=0,".",[9]B!B103)</f>
        <v>99.6</v>
      </c>
      <c r="CC104" s="22" t="str">
        <f>IF([9]B!C103=0,"",[9]B!C103)</f>
        <v/>
      </c>
      <c r="CD104" s="21">
        <f>IF([9]A!D103=0,".",[9]A!D103)</f>
        <v>104.6</v>
      </c>
      <c r="CE104" s="22" t="str">
        <f>IF([9]A!E103=0,"",[9]A!E103)</f>
        <v/>
      </c>
      <c r="CF104" s="21">
        <f>IF([9]B!D103=0,".",[9]B!D103)</f>
        <v>102.6</v>
      </c>
      <c r="CG104" s="22" t="str">
        <f>IF([9]B!E103=0,"",[9]B!E103)</f>
        <v/>
      </c>
      <c r="CH104" s="21">
        <f>IF([9]A!N103=0,".",[9]A!N103)</f>
        <v>104.3</v>
      </c>
      <c r="CI104" s="22" t="str">
        <f>IF([9]A!O103=0,"",[9]A!O103)</f>
        <v/>
      </c>
      <c r="CJ104" s="21">
        <f>IF([9]B!N103=0,".",[9]B!N103)</f>
        <v>98.5</v>
      </c>
      <c r="CK104" s="22" t="str">
        <f>IF([9]B!O103=0,"",[9]B!O103)</f>
        <v/>
      </c>
      <c r="CL104" s="21">
        <f>IF([9]A!P103=0,".",[9]A!P103)</f>
        <v>86.8</v>
      </c>
      <c r="CM104" s="22" t="str">
        <f>IF([9]A!Q103=0,"",[9]A!Q103)</f>
        <v/>
      </c>
      <c r="CN104" s="21">
        <f>IF([9]B!P103=0,".",[9]B!P103)</f>
        <v>93.5</v>
      </c>
      <c r="CO104" s="22" t="str">
        <f>IF([9]B!Q103=0,"",[9]B!Q103)</f>
        <v/>
      </c>
      <c r="CP104" s="21">
        <f>IF([10]A!B103=0,".",[10]A!B103)</f>
        <v>100.2</v>
      </c>
      <c r="CQ104" s="22" t="str">
        <f>IF([10]A!C103=0,"",[10]A!C103)</f>
        <v/>
      </c>
      <c r="CR104" s="21">
        <f>IF([10]B!B103=0,".",[10]B!B103)</f>
        <v>100.1</v>
      </c>
      <c r="CS104" s="22" t="str">
        <f>IF([10]B!C103=0,"",[10]B!C103)</f>
        <v/>
      </c>
      <c r="CT104" s="21">
        <f>IF([10]C_miesieczne!B103=0,".",[10]C_miesieczne!B103)</f>
        <v>100.1</v>
      </c>
      <c r="CU104" s="22" t="str">
        <f>IF([10]C_miesieczne!C103=0,"",[10]C_miesieczne!C103)</f>
        <v/>
      </c>
      <c r="CV104" s="21">
        <f>IF([10]A!D103=0,".",[10]A!D103)</f>
        <v>100.1</v>
      </c>
      <c r="CW104" s="22" t="str">
        <f>IF([10]A!E103=0,"",[10]A!E103)</f>
        <v/>
      </c>
      <c r="CX104" s="21">
        <f>IF([10]B!D103=0,".",[10]B!D103)</f>
        <v>99.8</v>
      </c>
      <c r="CY104" s="22" t="str">
        <f>IF([10]B!E103=0,"",[10]B!E103)</f>
        <v/>
      </c>
      <c r="CZ104" s="21">
        <f>IF([10]C_miesieczne!D103=0,".",[10]C_miesieczne!D103)</f>
        <v>99.8</v>
      </c>
      <c r="DA104" s="22" t="str">
        <f>IF([10]C_miesieczne!E103=0,"",[10]C_miesieczne!E103)</f>
        <v/>
      </c>
      <c r="DB104" s="21">
        <f>IF([10]A!H103=0,".",[10]A!H103)</f>
        <v>100.2</v>
      </c>
      <c r="DC104" s="22" t="str">
        <f>IF([10]A!I103=0,"",[10]A!I103)</f>
        <v/>
      </c>
      <c r="DD104" s="21">
        <f>IF([10]B!H103=0,".",[10]B!H103)</f>
        <v>100.1</v>
      </c>
      <c r="DE104" s="22" t="str">
        <f>IF([10]B!I103=0,"",[10]B!I103)</f>
        <v/>
      </c>
      <c r="DF104" s="21">
        <f>IF([10]C_miesieczne!F103=0,".",[10]C_miesieczne!F103)</f>
        <v>100.1</v>
      </c>
      <c r="DG104" s="22" t="str">
        <f>IF([10]C_miesieczne!G103=0,"",[10]C_miesieczne!G103)</f>
        <v/>
      </c>
      <c r="DH104" s="21">
        <f>IF([10]A!BB103=0,".",[10]A!BB103)</f>
        <v>99.4</v>
      </c>
      <c r="DI104" s="22" t="str">
        <f>IF([10]A!BC103=0,"",[10]A!BC103)</f>
        <v/>
      </c>
      <c r="DJ104" s="21">
        <f>IF([10]B!BB103=0,".",[10]B!BB103)</f>
        <v>100</v>
      </c>
      <c r="DK104" s="22" t="str">
        <f>IF([10]B!BC103=0,"",[10]B!BC103)</f>
        <v/>
      </c>
      <c r="DL104" s="21">
        <f>IF([10]C_miesieczne!H103=0,".",[10]C_miesieczne!H103)</f>
        <v>100</v>
      </c>
      <c r="DM104" s="22" t="str">
        <f>IF([10]C_miesieczne!I103=0,"",[10]C_miesieczne!I103)</f>
        <v/>
      </c>
      <c r="DN104" s="21">
        <f>IF([10]A!BD103=0,".",[10]A!BD103)</f>
        <v>101.3</v>
      </c>
      <c r="DO104" s="22" t="str">
        <f>IF([10]A!BE103=0,"",[10]A!BE103)</f>
        <v/>
      </c>
      <c r="DP104" s="21">
        <f>IF([10]B!BD103=0,".",[10]B!BD103)</f>
        <v>100.3</v>
      </c>
      <c r="DQ104" s="22" t="str">
        <f>IF([10]B!BE103=0,"",[10]B!BE103)</f>
        <v/>
      </c>
      <c r="DR104" s="21">
        <f>IF([10]C_miesieczne!J103=0,".",[10]C_miesieczne!J103)</f>
        <v>100.3</v>
      </c>
      <c r="DS104" s="22" t="str">
        <f>IF([10]C_miesieczne!K103=0,"",[10]C_miesieczne!K103)</f>
        <v/>
      </c>
      <c r="DT104" s="21">
        <f>IF([11]A_Prod_bud_mont!B103=0,".",[11]A_Prod_bud_mont!B103)</f>
        <v>101.5</v>
      </c>
      <c r="DU104" s="22" t="str">
        <f>IF([11]A_Prod_bud_mont!C103=0,"",[11]A_Prod_bud_mont!C103)</f>
        <v/>
      </c>
      <c r="DV104" s="21">
        <f>IF([11]B_Prod_bud_mont!B103=0,".",[11]B_Prod_bud_mont!B103)</f>
        <v>100.1</v>
      </c>
      <c r="DW104" s="22" t="str">
        <f>IF([11]B_Prod_bud_mont!C103=0,"",[11]B_Prod_bud_mont!C103)</f>
        <v/>
      </c>
      <c r="DX104" s="21">
        <f>IF([11]Miesieczne!B103=0,".",[11]Miesieczne!B103)</f>
        <v>100.1</v>
      </c>
      <c r="DY104" s="22" t="str">
        <f>IF([11]Miesieczne!C103=0,"",[11]Miesieczne!C103)</f>
        <v/>
      </c>
      <c r="DZ104" s="21">
        <f>IF([12]A!B103=0,".",[12]A!B103)</f>
        <v>101.9</v>
      </c>
      <c r="EA104" s="22" t="str">
        <f>IF([12]A!C103=0,"",[12]A!C103)</f>
        <v/>
      </c>
      <c r="EB104" s="21">
        <f>IF([12]B!B103=0,".",[12]B!B103)</f>
        <v>100.3</v>
      </c>
      <c r="EC104" s="22" t="str">
        <f>IF([12]B!C103=0,"",[12]B!C103)</f>
        <v/>
      </c>
      <c r="ED104" s="21">
        <f>IF([12]C!B103=0,".",[12]C!B103)</f>
        <v>100.3</v>
      </c>
      <c r="EE104" s="22" t="str">
        <f>IF([12]C!C103=0,"",[12]C!C103)</f>
        <v/>
      </c>
      <c r="EF104" s="21">
        <f>IF([13]Miesieczne!B103=0,".",[13]Miesieczne!B103)</f>
        <v>98.3</v>
      </c>
      <c r="EG104" s="6" t="str">
        <f>IF([13]Miesieczne!C103=0,"",[13]Miesieczne!C103)</f>
        <v/>
      </c>
      <c r="EH104" s="21">
        <f>IF([13]Miesieczne!D103=0,".",[13]Miesieczne!D103)</f>
        <v>99.5</v>
      </c>
      <c r="EI104" s="22" t="str">
        <f>IF([13]Miesieczne!E103=0,"",[13]Miesieczne!E103)</f>
        <v/>
      </c>
      <c r="EJ104" s="6">
        <f>IF([13]Miesieczne!F103=0,".",[13]Miesieczne!F103)</f>
        <v>99</v>
      </c>
      <c r="EK104" s="6" t="str">
        <f>IF([13]Miesieczne!G103=0,"",[13]Miesieczne!G103)</f>
        <v/>
      </c>
      <c r="EL104" s="21">
        <f>IF([13]Miesieczne!H103=0,".",[13]Miesieczne!H103)</f>
        <v>99.7</v>
      </c>
      <c r="EM104" s="22" t="str">
        <f>IF([13]Miesieczne!I103=0,"",[13]Miesieczne!I103)</f>
        <v/>
      </c>
      <c r="EN104" s="6">
        <f>IF([13]Miesieczne!J103=0,".",[13]Miesieczne!J103)</f>
        <v>99.3</v>
      </c>
      <c r="EO104" s="22" t="str">
        <f>IF([13]Miesieczne!K103=0,"",[13]Miesieczne!K103)</f>
        <v/>
      </c>
      <c r="EP104" s="13">
        <v>416.36</v>
      </c>
      <c r="EQ104" s="57"/>
      <c r="ER104" s="13">
        <v>341.41</v>
      </c>
      <c r="ES104" s="13"/>
      <c r="ET104" s="24">
        <v>355.11</v>
      </c>
      <c r="EU104" s="57"/>
      <c r="EV104" s="6">
        <f>IF([14]Wskazniki!B103=0,".",[14]Wskazniki!B103)</f>
        <v>111.1</v>
      </c>
      <c r="EW104" s="22" t="str">
        <f>IF([14]Wskazniki!C103=0,"",[14]Wskazniki!C103)</f>
        <v/>
      </c>
      <c r="EX104" s="21">
        <f>IF([14]Wskazniki!D103=0,".",[14]Wskazniki!D103)</f>
        <v>76.099999999999994</v>
      </c>
      <c r="EY104" s="22" t="str">
        <f>IF([14]Wskazniki!E103=0,"",[14]Wskazniki!E103)</f>
        <v/>
      </c>
      <c r="EZ104" s="6">
        <f>IF([14]Wskazniki!H103=0,".",[14]Wskazniki!H103)</f>
        <v>111.7</v>
      </c>
      <c r="FA104" s="22" t="str">
        <f>IF([14]Wskazniki!I103=0,"",[14]Wskazniki!I103)</f>
        <v/>
      </c>
      <c r="FB104" s="21">
        <f>IF([14]Wskazniki!BB103=0,".",[14]Wskazniki!BB103)</f>
        <v>123.7</v>
      </c>
      <c r="FC104" s="22" t="str">
        <f>IF([14]Wskazniki!BC103=0,"",[14]Wskazniki!BC103)</f>
        <v/>
      </c>
      <c r="FD104" s="6">
        <f>IF([14]Wskazniki!BD103=0,".",[14]Wskazniki!BD103)</f>
        <v>104.9</v>
      </c>
      <c r="FE104" s="22" t="str">
        <f>IF([14]Wskazniki!BE103=0,"",[14]Wskazniki!BE103)</f>
        <v/>
      </c>
      <c r="FF104" s="21">
        <f>IF([15]Miesieczne!B103=0,".",[15]Miesieczne!B103)</f>
        <v>66.599999999999994</v>
      </c>
      <c r="FG104" s="22" t="str">
        <f>IF([15]Miesieczne!C103=0,"",[15]Miesieczne!C103)</f>
        <v/>
      </c>
      <c r="FH104" s="6">
        <f>IF([16]A!B103=0,".",[16]A!B103)</f>
        <v>108.7</v>
      </c>
      <c r="FI104" s="22" t="str">
        <f>IF([16]A!C103=0,"",[16]A!C103)</f>
        <v/>
      </c>
      <c r="FJ104" s="21">
        <f>IF([16]A!D103=0,".",[16]A!D103)</f>
        <v>95.8</v>
      </c>
      <c r="FK104" s="22" t="str">
        <f>IF([16]A!E103=0,"",[16]A!E103)</f>
        <v/>
      </c>
      <c r="FL104" s="6">
        <f>IF([16]A!H103=0,".",[16]A!H103)</f>
        <v>109.8</v>
      </c>
      <c r="FM104" s="22" t="str">
        <f>IF([16]A!I103=0,"",[16]A!I103)</f>
        <v/>
      </c>
      <c r="FN104" s="21">
        <f>IF([16]A!BB103=0,".",[16]A!BB103)</f>
        <v>103.4</v>
      </c>
      <c r="FO104" s="95" t="str">
        <f>IF([16]A!BC103=0,"",[16]A!BC103)</f>
        <v/>
      </c>
      <c r="FP104" s="6">
        <f>IF([16]A!BD103=0,".",[16]A!BD103)</f>
        <v>104.1</v>
      </c>
      <c r="FQ104" s="22" t="str">
        <f>IF([16]A!BE103=0,"",[16]A!BE103)</f>
        <v/>
      </c>
      <c r="FR104" s="21">
        <f>IF([15]A!B103=0,".",[15]A!B103)</f>
        <v>134.69999999999999</v>
      </c>
      <c r="FS104" s="22" t="str">
        <f>IF([15]A!C103=0,"",[15]A!C103)</f>
        <v/>
      </c>
      <c r="FT104" s="6">
        <f>IF([16]B!B103=0,".",[16]B!B103)</f>
        <v>104.1</v>
      </c>
      <c r="FU104" s="22" t="str">
        <f>IF([16]B!C103=0,"",[16]B!C103)</f>
        <v/>
      </c>
      <c r="FV104" s="21">
        <f>IF([16]B!D103=0,".",[16]B!D103)</f>
        <v>79.900000000000006</v>
      </c>
      <c r="FW104" s="22" t="str">
        <f>IF([16]B!E103=0,"",[16]B!E103)</f>
        <v/>
      </c>
      <c r="FX104" s="6">
        <f>IF([16]B!H103=0,".",[16]B!H103)</f>
        <v>104.7</v>
      </c>
      <c r="FY104" s="22" t="str">
        <f>IF([16]B!I103=0,"",[16]B!I103)</f>
        <v/>
      </c>
      <c r="FZ104" s="21">
        <f>IF([16]B!BB103=0,".",[16]B!BB103)</f>
        <v>110.4</v>
      </c>
      <c r="GA104" s="22" t="str">
        <f>IF([16]B!BC103=0,"",[16]B!BC103)</f>
        <v/>
      </c>
      <c r="GB104" s="6">
        <f>IF([16]B!BD103=0,".",[16]B!BD103)</f>
        <v>94.4</v>
      </c>
      <c r="GC104" s="22" t="str">
        <f>IF([16]B!BE103=0,"",[16]B!BE103)</f>
        <v/>
      </c>
      <c r="GD104" s="21">
        <f>IF([15]B!B103=0,".",[15]B!B103)</f>
        <v>42.2</v>
      </c>
      <c r="GE104" s="22" t="str">
        <f>IF([15]B!C103=0,"",[15]B!C103)</f>
        <v/>
      </c>
      <c r="GF104" s="6">
        <f>IF([14]Miesieczne!B103=0,".",[14]Miesieczne!B103)</f>
        <v>113.4</v>
      </c>
      <c r="GG104" s="6" t="str">
        <f>IF([14]Miesieczne!C103=0,"",[14]Miesieczne!C103)</f>
        <v/>
      </c>
      <c r="GH104" s="21">
        <f>IF([14]Miesieczne!D103=0,".",[14]Miesieczne!D103)</f>
        <v>88.2</v>
      </c>
      <c r="GI104" s="22" t="str">
        <f>IF([14]Miesieczne!E103=0,"",[14]Miesieczne!E103)</f>
        <v/>
      </c>
      <c r="GJ104" s="6">
        <f>IF([14]Miesieczne!F103=0,".",[14]Miesieczne!F103)</f>
        <v>116</v>
      </c>
      <c r="GK104" s="6" t="str">
        <f>IF([14]Miesieczne!G103=0,"",[14]Miesieczne!G103)</f>
        <v/>
      </c>
      <c r="GL104" s="21">
        <f>IF([14]Miesieczne!H103=0,".",[14]Miesieczne!H103)</f>
        <v>99.7</v>
      </c>
      <c r="GM104" s="22" t="str">
        <f>IF([14]Miesieczne!I103=0,"",[14]Miesieczne!I103)</f>
        <v/>
      </c>
      <c r="GN104" s="6">
        <f>IF([14]Miesieczne!J103=0,".",[14]Miesieczne!J103)</f>
        <v>110.2</v>
      </c>
      <c r="GO104" s="6" t="str">
        <f>IF([14]Miesieczne!K103=0,"",[14]Miesieczne!K103)</f>
        <v/>
      </c>
      <c r="GP104" s="21">
        <f>IF([15]Miesieczne!D103=0,".",[15]Miesieczne!D103)</f>
        <v>114.4</v>
      </c>
      <c r="GQ104" s="22" t="str">
        <f>IF([15]Miesieczne!E103=0,"",[15]Miesieczne!E103)</f>
        <v/>
      </c>
      <c r="GR104" s="6">
        <f>IF([16]Miesieczne!B103=0,".",[16]Miesieczne!B103)</f>
        <v>106.2</v>
      </c>
      <c r="GS104" s="6" t="str">
        <f>IF([16]Miesieczne!C103=0,"",[16]Miesieczne!C103)</f>
        <v/>
      </c>
      <c r="GT104" s="21">
        <f>IF([16]Miesieczne!D103=0,".",[16]Miesieczne!D103)</f>
        <v>94.3</v>
      </c>
      <c r="GU104" s="22" t="str">
        <f>IF([16]Miesieczne!E103=0,"",[16]Miesieczne!E103)</f>
        <v/>
      </c>
      <c r="GV104" s="6">
        <f>IF([16]Miesieczne!F103=0,".",[16]Miesieczne!F103)</f>
        <v>107.1</v>
      </c>
      <c r="GW104" s="6" t="str">
        <f>IF([16]Miesieczne!G103=0,"",[16]Miesieczne!G103)</f>
        <v/>
      </c>
      <c r="GX104" s="21">
        <f>IF([16]Miesieczne!H103=0,".",[16]Miesieczne!H103)</f>
        <v>102.8</v>
      </c>
      <c r="GY104" s="22" t="str">
        <f>IF([16]Miesieczne!I103=0,"",[16]Miesieczne!I103)</f>
        <v/>
      </c>
      <c r="GZ104" s="6">
        <f>IF([16]Miesieczne!J103=0,".",[16]Miesieczne!J103)</f>
        <v>103.3</v>
      </c>
      <c r="HA104" s="6" t="str">
        <f>IF([16]Miesieczne!K103=0,"",[16]Miesieczne!K103)</f>
        <v/>
      </c>
      <c r="HB104" s="21">
        <f>IF([15]Miesieczne!F103=0,".",[15]Miesieczne!F103)</f>
        <v>130.30000000000001</v>
      </c>
      <c r="HC104" s="22" t="str">
        <f>IF([15]Miesieczne!G103=0,"",[15]Miesieczne!G103)</f>
        <v/>
      </c>
      <c r="HD104" s="6">
        <f>IF([16]Miesieczne!L103=0,".",[16]Miesieczne!L103)</f>
        <v>98.1</v>
      </c>
      <c r="HE104" s="22" t="str">
        <f>IF([16]Miesieczne!M103=0,"",[16]Miesieczne!M103)</f>
        <v/>
      </c>
      <c r="HF104" s="6">
        <f>IF([16]Miesieczne!N103=0,".",[16]Miesieczne!N103)</f>
        <v>94.5</v>
      </c>
      <c r="HG104" s="6" t="str">
        <f>IF([16]Miesieczne!O103=0,"",[16]Miesieczne!O103)</f>
        <v/>
      </c>
      <c r="HH104" s="21">
        <f>IF([16]Miesieczne!P103=0,".",[16]Miesieczne!P103)</f>
        <v>97.5</v>
      </c>
      <c r="HI104" s="22" t="str">
        <f>IF([16]Miesieczne!Q103=0,"",[16]Miesieczne!Q103)</f>
        <v/>
      </c>
      <c r="HJ104" s="6">
        <f>IF([16]Miesieczne!R103=0,".",[16]Miesieczne!R103)</f>
        <v>105.8</v>
      </c>
      <c r="HK104" s="22" t="str">
        <f>IF([16]Miesieczne!S103=0,"",[16]Miesieczne!S103)</f>
        <v/>
      </c>
      <c r="HL104" s="6">
        <f>IF([16]Miesieczne!T103=0,".",[16]Miesieczne!T103)</f>
        <v>100.5</v>
      </c>
      <c r="HM104" s="22" t="str">
        <f>IF([16]Miesieczne!U103=0,"",[16]Miesieczne!U103)</f>
        <v/>
      </c>
      <c r="HN104" s="6">
        <f>IF([15]Miesieczne!H103=0,".",[15]Miesieczne!H103)</f>
        <v>106.5</v>
      </c>
      <c r="HO104" s="6" t="str">
        <f>IF([15]Miesieczne!I103=0,"",[15]Miesieczne!I103)</f>
        <v/>
      </c>
      <c r="HP104" s="21">
        <f>IF([16]Miesieczne!V103=0,".",[16]Miesieczne!V103)</f>
        <v>148.69999999999999</v>
      </c>
      <c r="HQ104" s="22" t="str">
        <f>IF([16]Miesieczne!W103=0,"",[16]Miesieczne!W103)</f>
        <v/>
      </c>
      <c r="HR104" s="6">
        <f>IF([16]Miesieczne!X103=0,".",[16]Miesieczne!X103)</f>
        <v>112.6</v>
      </c>
      <c r="HS104" s="6" t="str">
        <f>IF([16]Miesieczne!Y103=0,"",[16]Miesieczne!Y103)</f>
        <v/>
      </c>
      <c r="HT104" s="21">
        <f>IF([16]Miesieczne!Z103=0,".",[16]Miesieczne!Z103)</f>
        <v>116.6</v>
      </c>
      <c r="HU104" s="22" t="str">
        <f>IF([16]Miesieczne!AA103=0,"",[16]Miesieczne!AA103)</f>
        <v/>
      </c>
      <c r="HV104" s="6">
        <f>IF([16]Miesieczne!AB103=0,".",[16]Miesieczne!AB103)</f>
        <v>140.1</v>
      </c>
      <c r="HW104" s="6" t="str">
        <f>IF([16]Miesieczne!AC103=0,"",[16]Miesieczne!AC103)</f>
        <v/>
      </c>
      <c r="HX104" s="21">
        <f>IF([16]Miesieczne!AD103=0,".",[16]Miesieczne!AD103)</f>
        <v>101.8</v>
      </c>
      <c r="HY104" s="22" t="str">
        <f>IF([16]Miesieczne!AE103=0,"",[16]Miesieczne!AE103)</f>
        <v/>
      </c>
      <c r="HZ104" s="6">
        <f>IF([16]Miesieczne!AF103=0,".",[16]Miesieczne!AF103)</f>
        <v>107</v>
      </c>
      <c r="IA104" s="6" t="str">
        <f>IF([16]Miesieczne!AG103=0,"",[16]Miesieczne!AG103)</f>
        <v/>
      </c>
      <c r="IB104" s="19">
        <f>IF([17]Miesieczne!B103=0,".",[17]Miesieczne!B103)</f>
        <v>5185</v>
      </c>
      <c r="IC104" s="58" t="str">
        <f>IF([17]Miesieczne!C103=0,"",[17]Miesieczne!C103)</f>
        <v/>
      </c>
      <c r="ID104" s="3">
        <f>IF([17]Miesieczne!D103=0,".",[17]Miesieczne!D103)</f>
        <v>926</v>
      </c>
      <c r="IE104" s="3" t="str">
        <f>IF([17]Miesieczne!E103=0,"",[17]Miesieczne!E103)</f>
        <v/>
      </c>
      <c r="IF104" s="19">
        <f>IF([18]Miesieczne!B103=0,".",[18]Miesieczne!B103)</f>
        <v>15232</v>
      </c>
      <c r="IG104" s="58" t="str">
        <f>IF([18]Miesieczne!C103=0,"",[18]Miesieczne!C103)</f>
        <v/>
      </c>
      <c r="IH104" s="3">
        <v>2532</v>
      </c>
      <c r="II104" s="3"/>
      <c r="IJ104" s="19">
        <f>IF([19]Wartosci_miesieczne!B103=0,".",[19]Wartosci_miesieczne!B103)</f>
        <v>15005</v>
      </c>
      <c r="IK104" s="22" t="str">
        <f>IF([19]Wartosci_miesieczne!C103=0,"",[19]Wartosci_miesieczne!C103)</f>
        <v/>
      </c>
      <c r="IL104" s="6">
        <f>IF(ROUND([20]Wartosci!B103/1000,1)=0,".",ROUND([20]Wartosci!B103/1000,1))</f>
        <v>47.3</v>
      </c>
      <c r="IM104" s="22" t="str">
        <f>IF([20]Wartosci!C103=0,"",[20]Wartosci!C103)</f>
        <v/>
      </c>
      <c r="IN104" s="21">
        <f>IF([21]Miesieczne!B103=0,".",[21]Miesieczne!B103)</f>
        <v>104.8</v>
      </c>
      <c r="IO104" s="22" t="str">
        <f>IF([21]Miesieczne!C103=0,"",[21]Miesieczne!C103)</f>
        <v/>
      </c>
      <c r="IP104" s="6">
        <f>IF([21]Miesieczne!D103=0,".",[21]Miesieczne!D103)</f>
        <v>106.8</v>
      </c>
      <c r="IQ104" s="6" t="str">
        <f>IF([21]Miesieczne!E103=0,"",[21]Miesieczne!E103)</f>
        <v/>
      </c>
      <c r="IR104" s="21">
        <f>IF([21]Miesieczne!F103=0,".",[21]Miesieczne!F103)</f>
        <v>117.1</v>
      </c>
      <c r="IS104" s="22" t="str">
        <f>IF([21]Miesieczne!G103=0,"",[21]Miesieczne!G103)</f>
        <v/>
      </c>
      <c r="IT104" s="6">
        <f>IF([21]Miesieczne!H103=0,".",[21]Miesieczne!H103)</f>
        <v>107.2</v>
      </c>
      <c r="IU104" s="6" t="str">
        <f>IF([21]Miesieczne!I103=0,"",[21]Miesieczne!I103)</f>
        <v/>
      </c>
      <c r="IV104" s="21">
        <f>IF([21]Ceny_stale_A!B103=0,".",[21]Ceny_stale_A!B103)</f>
        <v>107.7</v>
      </c>
      <c r="IW104" s="95" t="str">
        <f>IF([21]Ceny_stale_A!C103=0,"",[21]Ceny_stale_A!C103)</f>
        <v/>
      </c>
      <c r="IX104" s="6">
        <f>IF([21]Ceny_stale_B!B43=0,".",[21]Ceny_stale_B!B43)</f>
        <v>79.5</v>
      </c>
      <c r="IY104" s="6" t="str">
        <f>IF([21]Ceny_stale_B!C43=0,"",[21]Ceny_stale_B!C43)</f>
        <v/>
      </c>
      <c r="IZ104" s="21">
        <f>IF([21]Miesieczne!J103=0,".",[21]Miesieczne!J103)</f>
        <v>118.4</v>
      </c>
      <c r="JA104" s="22" t="str">
        <f>IF([21]Miesieczne!K103=0,"",[21]Miesieczne!K103)</f>
        <v/>
      </c>
      <c r="JB104" s="6">
        <f>IF([21]Miesieczne!L103=0,".",[21]Miesieczne!L103)</f>
        <v>101.3</v>
      </c>
      <c r="JC104" s="6" t="str">
        <f>IF([21]Miesieczne!M103=0,"",[21]Miesieczne!M103)</f>
        <v/>
      </c>
      <c r="JD104" s="21">
        <f>IF([22]Miesieczne!D103=0,".",[22]Miesieczne!D103)</f>
        <v>74484.7</v>
      </c>
      <c r="JE104" s="22" t="str">
        <f>IF([22]Miesieczne!E103=0,"",[22]Miesieczne!E103)</f>
        <v/>
      </c>
      <c r="JF104" s="6">
        <f>IF([22]Miesieczne!F103=0,".",[22]Miesieczne!F103)</f>
        <v>76630.5</v>
      </c>
      <c r="JG104" s="6" t="str">
        <f>IF([22]Miesieczne!G103=0,"",[22]Miesieczne!G103)</f>
        <v/>
      </c>
      <c r="JH104" s="21">
        <f>IF([22]Miesieczne!H103=0,".",[22]Miesieczne!H103)</f>
        <v>-2145.8000000000002</v>
      </c>
      <c r="JI104" s="22" t="str">
        <f>IF([22]Miesieczne!I103=0,"",[22]Miesieczne!I103)</f>
        <v/>
      </c>
      <c r="JJ104" s="6">
        <f>IF([22]Miesieczne!J103=0,".",[22]Miesieczne!J103)</f>
        <v>108.2</v>
      </c>
      <c r="JK104" s="6" t="str">
        <f>IF([22]Miesieczne!K103=0,"",[22]Miesieczne!K103)</f>
        <v/>
      </c>
      <c r="JL104" s="21">
        <f>IF([22]Miesieczne!L103=0,".",[22]Miesieczne!L103)</f>
        <v>112.3</v>
      </c>
      <c r="JM104" s="22" t="str">
        <f>IF([22]Miesieczne!M103=0,"",[22]Miesieczne!M103)</f>
        <v/>
      </c>
      <c r="JN104" s="6">
        <f>IF([22]Miesieczne!N103=0,".",[22]Miesieczne!N103)</f>
        <v>113.7</v>
      </c>
      <c r="JO104" s="6" t="str">
        <f>IF([22]Miesieczne!O103=0,"",[22]Miesieczne!O103)</f>
        <v/>
      </c>
      <c r="JP104" s="21">
        <f>IF([22]Miesieczne!P103=0,".",[22]Miesieczne!P103)</f>
        <v>106.4</v>
      </c>
      <c r="JQ104" s="6" t="str">
        <f>IF([22]Miesieczne!Q103=0,"",[22]Miesieczne!Q103)</f>
        <v/>
      </c>
      <c r="JR104" s="6"/>
      <c r="JS104" s="25"/>
      <c r="JT104" s="25"/>
    </row>
    <row r="105" spans="1:280" s="4" customFormat="1" ht="15" customHeight="1" x14ac:dyDescent="0.2">
      <c r="A105" s="110" t="s">
        <v>326</v>
      </c>
      <c r="B105" s="19">
        <f>IF([1]Wartosci!B104=0,".",[1]Wartosci!B104)</f>
        <v>38422</v>
      </c>
      <c r="C105" s="58" t="str">
        <f>IF([1]Wartosci!C104=0,"",[1]Wartosci!C104)</f>
        <v/>
      </c>
      <c r="D105" s="19">
        <f>IF([2]Wartosci!B104=0,".",[2]Wartosci!B104)</f>
        <v>6197</v>
      </c>
      <c r="E105" s="58" t="str">
        <f>IF([2]Wartosci!C104=0,"",[2]Wartosci!C104)</f>
        <v/>
      </c>
      <c r="F105" s="63">
        <f>IF([2]Miesieczne_I!B104=0,".",[2]Miesieczne_I!B104)</f>
        <v>110.7</v>
      </c>
      <c r="G105" s="63" t="str">
        <f>IF([2]Miesieczne_I!C104=0,"",[2]Miesieczne_I!C104)</f>
        <v/>
      </c>
      <c r="H105" s="21">
        <f>IF([2]A!B104=0,".",[2]A!B104)</f>
        <v>103.7</v>
      </c>
      <c r="I105" s="22" t="str">
        <f>IF([2]A!C104=0,"",[2]A!C104)</f>
        <v/>
      </c>
      <c r="J105" s="21">
        <f>IF([2]B!B104=0,".",[2]B!B104)</f>
        <v>100.2</v>
      </c>
      <c r="K105" s="22" t="str">
        <f>IF([2]B!C104=0,"",[2]B!C104)</f>
        <v/>
      </c>
      <c r="L105" s="21">
        <f>IF([3]Wartosci!T104=0,".",[3]Wartosci!T104)</f>
        <v>6.8</v>
      </c>
      <c r="M105" s="22" t="str">
        <f>IF([3]Wartosci!U104=0,"",[3]Wartosci!U104)</f>
        <v/>
      </c>
      <c r="N105" s="24">
        <f>IF([4]Wartosci!B104=0,".",[4]Wartosci!B104)</f>
        <v>4599.72</v>
      </c>
      <c r="O105" s="57" t="str">
        <f>IF([4]Wartosci!C104=0,"",[4]Wartosci!C104)</f>
        <v/>
      </c>
      <c r="P105" s="21">
        <f>IF([4]A!B104=0,".",[4]A!B104)</f>
        <v>106.8</v>
      </c>
      <c r="Q105" s="22" t="str">
        <f>IF([4]A!C104=0,"",[4]A!C104)</f>
        <v/>
      </c>
      <c r="R105" s="21">
        <f>IF([4]B!B104=0,".",[4]B!B104)</f>
        <v>100.2</v>
      </c>
      <c r="S105" s="22" t="str">
        <f>IF([4]B!C104=0,"",[4]B!C104)</f>
        <v/>
      </c>
      <c r="T105" s="64">
        <f>IF([4]Miesieczne!B104=0,".",[4]Miesieczne!B104)</f>
        <v>109</v>
      </c>
      <c r="U105" s="64" t="str">
        <f>IF([4]Miesieczne!C104=0,"",[4]Miesieczne!C104)</f>
        <v/>
      </c>
      <c r="V105" s="66">
        <f>IF([4]Miesieczne!D104=0,".",[4]Miesieczne!D104)</f>
        <v>105.5</v>
      </c>
      <c r="W105" s="67" t="str">
        <f>IF([4]Miesieczne!E104=0,"",[4]Miesieczne!E104)</f>
        <v/>
      </c>
      <c r="X105" s="64">
        <f>IF([4]Miesieczne!F104=0,".",[4]Miesieczne!F104)</f>
        <v>100.4</v>
      </c>
      <c r="Y105" s="64" t="str">
        <f>IF([4]Miesieczne!G104=0,"",[4]Miesieczne!G104)</f>
        <v/>
      </c>
      <c r="Z105" s="24">
        <f>IF([5]Wartosci!X104=0,".",[5]Wartosci!X104)</f>
        <v>2156.4699999999998</v>
      </c>
      <c r="AA105" s="57" t="str">
        <f>IF([5]Wartosci!Y104=0,"",[5]Wartosci!Y104)</f>
        <v/>
      </c>
      <c r="AB105" s="21">
        <f>IF([5]A!X104=0,".",[5]A!X104)</f>
        <v>102.7</v>
      </c>
      <c r="AC105" s="22" t="str">
        <f>IF([5]A!Y104=0,"",[5]A!Y104)</f>
        <v/>
      </c>
      <c r="AD105" s="21">
        <f>IF([5]B!X104=0,".",[5]B!X104)</f>
        <v>99.7</v>
      </c>
      <c r="AE105" s="22" t="str">
        <f>IF([5]B!Y104=0,"",[5]B!Y104)</f>
        <v/>
      </c>
      <c r="AF105" s="64">
        <f>IF([5]Miesieczne!B104=0,".",[5]Miesieczne!B104)</f>
        <v>101.6</v>
      </c>
      <c r="AG105" s="64" t="str">
        <f>IF([5]Miesieczne!C104=0,"",[5]Miesieczne!C104)</f>
        <v/>
      </c>
      <c r="AH105" s="66">
        <f>IF([5]Miesieczne!D104=0,".",[5]Miesieczne!D104)</f>
        <v>100.9</v>
      </c>
      <c r="AI105" s="67" t="str">
        <f>IF([5]Miesieczne!E104=0,"",[5]Miesieczne!E104)</f>
        <v/>
      </c>
      <c r="AJ105" s="64">
        <f>IF([5]Miesieczne!F104=0,".",[5]Miesieczne!F104)</f>
        <v>99.9</v>
      </c>
      <c r="AK105" s="64" t="str">
        <f>IF([5]Miesieczne!G104=0,"",[5]Miesieczne!G104)</f>
        <v/>
      </c>
      <c r="AL105" s="24">
        <f>IF([5]Wartosci!AH104=0,".",[5]Wartosci!AH104)</f>
        <v>1194.67</v>
      </c>
      <c r="AM105" s="57" t="str">
        <f>IF([5]Wartosci!AI104=0,"",[5]Wartosci!AI104)</f>
        <v/>
      </c>
      <c r="AN105" s="21">
        <f>IF([5]A!AH104=0,".",[5]A!AH104)</f>
        <v>101.8</v>
      </c>
      <c r="AO105" s="22" t="str">
        <f>IF([5]A!AI104=0,"",[5]A!AI104)</f>
        <v/>
      </c>
      <c r="AP105" s="21">
        <f>IF([5]B!AH104=0,".",[5]B!AH104)</f>
        <v>97.9</v>
      </c>
      <c r="AQ105" s="22" t="str">
        <f>IF([5]B!AI104=0,"",[5]B!AI104)</f>
        <v/>
      </c>
      <c r="AR105" s="21">
        <f>IF([5]Miesieczne!H104=0,".",[5]Miesieczne!H104)</f>
        <v>98.5</v>
      </c>
      <c r="AS105" s="22" t="str">
        <f>IF([5]Miesieczne!I104=0,"",[5]Miesieczne!I104)</f>
        <v/>
      </c>
      <c r="AT105" s="21">
        <f>IF([5]Miesieczne!J104=0,".",[5]Miesieczne!J104)</f>
        <v>100</v>
      </c>
      <c r="AU105" s="22" t="str">
        <f>IF([5]Miesieczne!K104=0,"",[5]Miesieczne!K104)</f>
        <v/>
      </c>
      <c r="AV105" s="21">
        <f>IF([5]Miesieczne!L104=0,".",[5]Miesieczne!L104)</f>
        <v>98.1</v>
      </c>
      <c r="AW105" s="22" t="str">
        <f>IF([5]Miesieczne!M104=0,"",[5]Miesieczne!M104)</f>
        <v/>
      </c>
      <c r="AX105" s="21">
        <f>IF([6]Miesieczne!B104=0,".",[6]Miesieczne!B104)</f>
        <v>892.3</v>
      </c>
      <c r="AY105" s="22" t="str">
        <f>IF([6]Miesieczne!C104=0,"",[6]Miesieczne!C104)</f>
        <v/>
      </c>
      <c r="AZ105" s="21">
        <f>IF([6]Miesieczne!D104=0,".",[6]Miesieczne!D104)</f>
        <v>1303.8</v>
      </c>
      <c r="BA105" s="22" t="str">
        <f>IF([6]Miesieczne!E104=0,"",[6]Miesieczne!E104)</f>
        <v/>
      </c>
      <c r="BB105" s="21">
        <f>IF([6]Miesieczne!F104=0,".",[6]Miesieczne!F104)</f>
        <v>1315.4</v>
      </c>
      <c r="BC105" s="22" t="str">
        <f>IF([6]Miesieczne!G104=0,"",[6]Miesieczne!G104)</f>
        <v/>
      </c>
      <c r="BD105" s="21">
        <f>IF([7]Miesieczne!B104=0,".",[7]Miesieczne!B104)</f>
        <v>1188.2</v>
      </c>
      <c r="BE105" s="22" t="str">
        <f>IF([7]Miesieczne!C104=0,"",[7]Miesieczne!C104)</f>
        <v/>
      </c>
      <c r="BF105" s="21">
        <f>IF([7]Miesieczne!D104=0,".",[7]Miesieczne!D104)</f>
        <v>238.1</v>
      </c>
      <c r="BG105" s="22" t="str">
        <f>IF([7]Miesieczne!E104=0,"",[7]Miesieczne!E104)</f>
        <v/>
      </c>
      <c r="BH105" s="24">
        <f>IF([7]Miesieczne!F104=0,".",[7]Miesieczne!F104)</f>
        <v>1.5</v>
      </c>
      <c r="BI105" s="57" t="str">
        <f>IF([7]Miesieczne!G104=0,"",[7]Miesieczne!G104)</f>
        <v/>
      </c>
      <c r="BJ105" s="24">
        <f>IF([7]Miesieczne!H104=0,".",[7]Miesieczne!H104)</f>
        <v>2.5</v>
      </c>
      <c r="BK105" s="57" t="str">
        <f>IF([7]Miesieczne!I104=0,"",[7]Miesieczne!I104)</f>
        <v/>
      </c>
      <c r="BL105" s="24">
        <f>IF([7]Miesieczne!J104=0,".",[7]Miesieczne!J104)</f>
        <v>0.5</v>
      </c>
      <c r="BM105" s="57" t="str">
        <f>IF([7]Miesieczne!K104=0,"",[7]Miesieczne!K104)</f>
        <v/>
      </c>
      <c r="BN105" s="24">
        <f>IF([7]Miesieczne!L104=0,".",[7]Miesieczne!L104)</f>
        <v>1.75</v>
      </c>
      <c r="BO105" s="57" t="str">
        <f>IF([7]Miesieczne!M104=0,"",[7]Miesieczne!M104)</f>
        <v/>
      </c>
      <c r="BP105" s="21">
        <f>IF([7]Miesieczne!N104=0,".",[7]Miesieczne!N104)</f>
        <v>0.5</v>
      </c>
      <c r="BQ105" s="22" t="str">
        <f>IF([7]Miesieczne!O104=0,"",[7]Miesieczne!O104)</f>
        <v/>
      </c>
      <c r="BR105" s="21">
        <f>IF([7]Miesieczne!P104=0,".",[7]Miesieczne!P104)</f>
        <v>1.5</v>
      </c>
      <c r="BS105" s="22" t="str">
        <f>IF([7]Miesieczne!Q104=0,"",[7]Miesieczne!Q104)</f>
        <v/>
      </c>
      <c r="BT105" s="21">
        <f>IF([7]Miesieczne!R104=0,".",[7]Miesieczne!R104)</f>
        <v>0.5</v>
      </c>
      <c r="BU105" s="22" t="str">
        <f>IF([7]Miesieczne!S104=0,"",[7]Miesieczne!S104)</f>
        <v/>
      </c>
      <c r="BV105" s="21">
        <f>IF([7]Miesieczne!T104=0,".",[7]Miesieczne!T104)</f>
        <v>1.5</v>
      </c>
      <c r="BW105" s="22" t="str">
        <f>IF([7]Miesieczne!U104=0,"",[7]Miesieczne!U104)</f>
        <v/>
      </c>
      <c r="BX105" s="21">
        <f>IF([8]Wartosci!B104=0,".",[8]Wartosci!B104)</f>
        <v>6.8</v>
      </c>
      <c r="BY105" s="22" t="str">
        <f>IF([8]Wartosci!C104=0,"",[8]Wartosci!C104)</f>
        <v/>
      </c>
      <c r="BZ105" s="21">
        <f>IF([9]A!B104=0,".",[9]A!B104)</f>
        <v>100.1</v>
      </c>
      <c r="CA105" s="22" t="str">
        <f>IF([9]A!C104=0,"",[9]A!C104)</f>
        <v/>
      </c>
      <c r="CB105" s="21">
        <f>IF([9]B!B104=0,".",[9]B!B104)</f>
        <v>98.8</v>
      </c>
      <c r="CC105" s="22" t="str">
        <f>IF([9]B!C104=0,"",[9]B!C104)</f>
        <v/>
      </c>
      <c r="CD105" s="21">
        <f>IF([9]A!D104=0,".",[9]A!D104)</f>
        <v>102.1</v>
      </c>
      <c r="CE105" s="22" t="str">
        <f>IF([9]A!E104=0,"",[9]A!E104)</f>
        <v/>
      </c>
      <c r="CF105" s="21">
        <f>IF([9]B!D104=0,".",[9]B!D104)</f>
        <v>98.4</v>
      </c>
      <c r="CG105" s="22" t="str">
        <f>IF([9]B!E104=0,"",[9]B!E104)</f>
        <v/>
      </c>
      <c r="CH105" s="21">
        <f>IF([9]A!N104=0,".",[9]A!N104)</f>
        <v>104.5</v>
      </c>
      <c r="CI105" s="22" t="str">
        <f>IF([9]A!O104=0,"",[9]A!O104)</f>
        <v/>
      </c>
      <c r="CJ105" s="21">
        <f>IF([9]B!N104=0,".",[9]B!N104)</f>
        <v>98.4</v>
      </c>
      <c r="CK105" s="22" t="str">
        <f>IF([9]B!O104=0,"",[9]B!O104)</f>
        <v/>
      </c>
      <c r="CL105" s="21">
        <f>IF([9]A!P104=0,".",[9]A!P104)</f>
        <v>91.7</v>
      </c>
      <c r="CM105" s="22" t="str">
        <f>IF([9]A!Q104=0,"",[9]A!Q104)</f>
        <v/>
      </c>
      <c r="CN105" s="21">
        <f>IF([9]B!P104=0,".",[9]B!P104)</f>
        <v>104</v>
      </c>
      <c r="CO105" s="22" t="str">
        <f>IF([9]B!Q104=0,"",[9]B!Q104)</f>
        <v/>
      </c>
      <c r="CP105" s="21">
        <f>IF([10]A!B104=0,".",[10]A!B104)</f>
        <v>99.9</v>
      </c>
      <c r="CQ105" s="22" t="str">
        <f>IF([10]A!C104=0,"",[10]A!C104)</f>
        <v/>
      </c>
      <c r="CR105" s="21">
        <f>IF([10]B!B104=0,".",[10]B!B104)</f>
        <v>99.8</v>
      </c>
      <c r="CS105" s="22" t="str">
        <f>IF([10]B!C104=0,"",[10]B!C104)</f>
        <v/>
      </c>
      <c r="CT105" s="21">
        <f>IF([10]C_miesieczne!B104=0,".",[10]C_miesieczne!B104)</f>
        <v>99.9</v>
      </c>
      <c r="CU105" s="22" t="str">
        <f>IF([10]C_miesieczne!C104=0,"",[10]C_miesieczne!C104)</f>
        <v/>
      </c>
      <c r="CV105" s="21">
        <f>IF([10]A!D104=0,".",[10]A!D104)</f>
        <v>98.2</v>
      </c>
      <c r="CW105" s="22" t="str">
        <f>IF([10]A!E104=0,"",[10]A!E104)</f>
        <v/>
      </c>
      <c r="CX105" s="21">
        <f>IF([10]B!D104=0,".",[10]B!D104)</f>
        <v>99.6</v>
      </c>
      <c r="CY105" s="22" t="str">
        <f>IF([10]B!E104=0,"",[10]B!E104)</f>
        <v/>
      </c>
      <c r="CZ105" s="21">
        <f>IF([10]C_miesieczne!D104=0,".",[10]C_miesieczne!D104)</f>
        <v>99.4</v>
      </c>
      <c r="DA105" s="22" t="str">
        <f>IF([10]C_miesieczne!E104=0,"",[10]C_miesieczne!E104)</f>
        <v/>
      </c>
      <c r="DB105" s="21">
        <f>IF([10]A!H104=0,".",[10]A!H104)</f>
        <v>100</v>
      </c>
      <c r="DC105" s="22" t="str">
        <f>IF([10]A!I104=0,"",[10]A!I104)</f>
        <v/>
      </c>
      <c r="DD105" s="21">
        <f>IF([10]B!H104=0,".",[10]B!H104)</f>
        <v>99.8</v>
      </c>
      <c r="DE105" s="22" t="str">
        <f>IF([10]B!I104=0,"",[10]B!I104)</f>
        <v/>
      </c>
      <c r="DF105" s="21">
        <f>IF([10]C_miesieczne!F104=0,".",[10]C_miesieczne!F104)</f>
        <v>99.9</v>
      </c>
      <c r="DG105" s="22" t="str">
        <f>IF([10]C_miesieczne!G104=0,"",[10]C_miesieczne!G104)</f>
        <v/>
      </c>
      <c r="DH105" s="21">
        <f>IF([10]A!BB104=0,".",[10]A!BB104)</f>
        <v>98.9</v>
      </c>
      <c r="DI105" s="22" t="str">
        <f>IF([10]A!BC104=0,"",[10]A!BC104)</f>
        <v/>
      </c>
      <c r="DJ105" s="21">
        <f>IF([10]B!BB104=0,".",[10]B!BB104)</f>
        <v>100</v>
      </c>
      <c r="DK105" s="22" t="str">
        <f>IF([10]B!BC104=0,"",[10]B!BC104)</f>
        <v/>
      </c>
      <c r="DL105" s="21">
        <f>IF([10]C_miesieczne!H104=0,".",[10]C_miesieczne!H104)</f>
        <v>100</v>
      </c>
      <c r="DM105" s="22" t="str">
        <f>IF([10]C_miesieczne!I104=0,"",[10]C_miesieczne!I104)</f>
        <v/>
      </c>
      <c r="DN105" s="21">
        <f>IF([10]A!BD104=0,".",[10]A!BD104)</f>
        <v>101.2</v>
      </c>
      <c r="DO105" s="22" t="str">
        <f>IF([10]A!BE104=0,"",[10]A!BE104)</f>
        <v/>
      </c>
      <c r="DP105" s="21">
        <f>IF([10]B!BD104=0,".",[10]B!BD104)</f>
        <v>100</v>
      </c>
      <c r="DQ105" s="22" t="str">
        <f>IF([10]B!BE104=0,"",[10]B!BE104)</f>
        <v/>
      </c>
      <c r="DR105" s="21">
        <f>IF([10]C_miesieczne!J104=0,".",[10]C_miesieczne!J104)</f>
        <v>100.3</v>
      </c>
      <c r="DS105" s="22" t="str">
        <f>IF([10]C_miesieczne!K104=0,"",[10]C_miesieczne!K104)</f>
        <v/>
      </c>
      <c r="DT105" s="21">
        <f>IF([11]A_Prod_bud_mont!B104=0,".",[11]A_Prod_bud_mont!B104)</f>
        <v>101.7</v>
      </c>
      <c r="DU105" s="22" t="str">
        <f>IF([11]A_Prod_bud_mont!C104=0,"",[11]A_Prod_bud_mont!C104)</f>
        <v/>
      </c>
      <c r="DV105" s="21">
        <f>IF([11]B_Prod_bud_mont!B104=0,".",[11]B_Prod_bud_mont!B104)</f>
        <v>100.1</v>
      </c>
      <c r="DW105" s="22" t="str">
        <f>IF([11]B_Prod_bud_mont!C104=0,"",[11]B_Prod_bud_mont!C104)</f>
        <v/>
      </c>
      <c r="DX105" s="21">
        <f>IF([11]Miesieczne!B104=0,".",[11]Miesieczne!B104)</f>
        <v>100.2</v>
      </c>
      <c r="DY105" s="22" t="str">
        <f>IF([11]Miesieczne!C104=0,"",[11]Miesieczne!C104)</f>
        <v/>
      </c>
      <c r="DZ105" s="21">
        <f>IF([12]A!B104=0,".",[12]A!B104)</f>
        <v>101.4</v>
      </c>
      <c r="EA105" s="22" t="str">
        <f>IF([12]A!C104=0,"",[12]A!C104)</f>
        <v/>
      </c>
      <c r="EB105" s="21">
        <f>IF([12]B!B104=0,".",[12]B!B104)</f>
        <v>99.8</v>
      </c>
      <c r="EC105" s="22" t="str">
        <f>IF([12]B!C104=0,"",[12]B!C104)</f>
        <v/>
      </c>
      <c r="ED105" s="21">
        <f>IF([12]C!B104=0,".",[12]C!B104)</f>
        <v>100.1</v>
      </c>
      <c r="EE105" s="22" t="str">
        <f>IF([12]C!C104=0,"",[12]C!C104)</f>
        <v/>
      </c>
      <c r="EF105" s="21">
        <f>IF([13]Miesieczne!B104=0,".",[13]Miesieczne!B104)</f>
        <v>100.2</v>
      </c>
      <c r="EG105" s="6" t="str">
        <f>IF([13]Miesieczne!C104=0,"",[13]Miesieczne!C104)</f>
        <v/>
      </c>
      <c r="EH105" s="21">
        <f>IF([13]Miesieczne!D104=0,".",[13]Miesieczne!D104)</f>
        <v>100.3</v>
      </c>
      <c r="EI105" s="22" t="str">
        <f>IF([13]Miesieczne!E104=0,"",[13]Miesieczne!E104)</f>
        <v/>
      </c>
      <c r="EJ105" s="6">
        <f>IF([13]Miesieczne!F104=0,".",[13]Miesieczne!F104)</f>
        <v>99.2</v>
      </c>
      <c r="EK105" s="6" t="str">
        <f>IF([13]Miesieczne!G104=0,"",[13]Miesieczne!G104)</f>
        <v/>
      </c>
      <c r="EL105" s="21">
        <f>IF([13]Miesieczne!H104=0,".",[13]Miesieczne!H104)</f>
        <v>100.2</v>
      </c>
      <c r="EM105" s="22" t="str">
        <f>IF([13]Miesieczne!I104=0,"",[13]Miesieczne!I104)</f>
        <v/>
      </c>
      <c r="EN105" s="6">
        <f>IF([13]Miesieczne!J104=0,".",[13]Miesieczne!J104)</f>
        <v>101</v>
      </c>
      <c r="EO105" s="22" t="str">
        <f>IF([13]Miesieczne!K104=0,"",[13]Miesieczne!K104)</f>
        <v/>
      </c>
      <c r="EP105" s="13">
        <v>416.83</v>
      </c>
      <c r="EQ105" s="57"/>
      <c r="ER105" s="13">
        <v>337.01</v>
      </c>
      <c r="ES105" s="13"/>
      <c r="ET105" s="24">
        <v>361.15</v>
      </c>
      <c r="EU105" s="57"/>
      <c r="EV105" s="6">
        <f>IF([14]Wskazniki!B104=0,".",[14]Wskazniki!B104)</f>
        <v>108.6</v>
      </c>
      <c r="EW105" s="22" t="str">
        <f>IF([14]Wskazniki!C104=0,"",[14]Wskazniki!C104)</f>
        <v/>
      </c>
      <c r="EX105" s="21">
        <f>IF([14]Wskazniki!D104=0,".",[14]Wskazniki!D104)</f>
        <v>75.7</v>
      </c>
      <c r="EY105" s="22" t="str">
        <f>IF([14]Wskazniki!E104=0,"",[14]Wskazniki!E104)</f>
        <v/>
      </c>
      <c r="EZ105" s="6">
        <f>IF([14]Wskazniki!H104=0,".",[14]Wskazniki!H104)</f>
        <v>108.9</v>
      </c>
      <c r="FA105" s="22" t="str">
        <f>IF([14]Wskazniki!I104=0,"",[14]Wskazniki!I104)</f>
        <v/>
      </c>
      <c r="FB105" s="21">
        <f>IF([14]Wskazniki!BB104=0,".",[14]Wskazniki!BB104)</f>
        <v>123.1</v>
      </c>
      <c r="FC105" s="22" t="str">
        <f>IF([14]Wskazniki!BC104=0,"",[14]Wskazniki!BC104)</f>
        <v/>
      </c>
      <c r="FD105" s="6">
        <f>IF([14]Wskazniki!BD104=0,".",[14]Wskazniki!BD104)</f>
        <v>102.9</v>
      </c>
      <c r="FE105" s="22" t="str">
        <f>IF([14]Wskazniki!BE104=0,"",[14]Wskazniki!BE104)</f>
        <v/>
      </c>
      <c r="FF105" s="21">
        <f>IF([15]Miesieczne!B104=0,".",[15]Miesieczne!B104)</f>
        <v>68.7</v>
      </c>
      <c r="FG105" s="22" t="str">
        <f>IF([15]Miesieczne!C104=0,"",[15]Miesieczne!C104)</f>
        <v/>
      </c>
      <c r="FH105" s="6">
        <f>IF([16]A!B104=0,".",[16]A!B104)</f>
        <v>107.3</v>
      </c>
      <c r="FI105" s="22" t="str">
        <f>IF([16]A!C104=0,"",[16]A!C104)</f>
        <v/>
      </c>
      <c r="FJ105" s="21">
        <f>IF([16]A!D104=0,".",[16]A!D104)</f>
        <v>97.1</v>
      </c>
      <c r="FK105" s="22" t="str">
        <f>IF([16]A!E104=0,"",[16]A!E104)</f>
        <v/>
      </c>
      <c r="FL105" s="6">
        <f>IF([16]A!H104=0,".",[16]A!H104)</f>
        <v>107.1</v>
      </c>
      <c r="FM105" s="22" t="str">
        <f>IF([16]A!I104=0,"",[16]A!I104)</f>
        <v/>
      </c>
      <c r="FN105" s="21">
        <f>IF([16]A!BB104=0,".",[16]A!BB104)</f>
        <v>114.1</v>
      </c>
      <c r="FO105" s="95" t="str">
        <f>IF([16]A!BC104=0,"",[16]A!BC104)</f>
        <v/>
      </c>
      <c r="FP105" s="6">
        <f>IF([16]A!BD104=0,".",[16]A!BD104)</f>
        <v>103.2</v>
      </c>
      <c r="FQ105" s="22" t="str">
        <f>IF([16]A!BE104=0,"",[16]A!BE104)</f>
        <v/>
      </c>
      <c r="FR105" s="21">
        <f>IF([15]A!B104=0,".",[15]A!B104)</f>
        <v>131.30000000000001</v>
      </c>
      <c r="FS105" s="22" t="str">
        <f>IF([15]A!C104=0,"",[15]A!C104)</f>
        <v/>
      </c>
      <c r="FT105" s="6">
        <f>IF([16]B!B104=0,".",[16]B!B104)</f>
        <v>97.7</v>
      </c>
      <c r="FU105" s="22" t="str">
        <f>IF([16]B!C104=0,"",[16]B!C104)</f>
        <v/>
      </c>
      <c r="FV105" s="21">
        <f>IF([16]B!D104=0,".",[16]B!D104)</f>
        <v>99.5</v>
      </c>
      <c r="FW105" s="22" t="str">
        <f>IF([16]B!E104=0,"",[16]B!E104)</f>
        <v/>
      </c>
      <c r="FX105" s="6">
        <f>IF([16]B!H104=0,".",[16]B!H104)</f>
        <v>97.5</v>
      </c>
      <c r="FY105" s="22" t="str">
        <f>IF([16]B!I104=0,"",[16]B!I104)</f>
        <v/>
      </c>
      <c r="FZ105" s="21">
        <f>IF([16]B!BB104=0,".",[16]B!BB104)</f>
        <v>99.5</v>
      </c>
      <c r="GA105" s="22" t="str">
        <f>IF([16]B!BC104=0,"",[16]B!BC104)</f>
        <v/>
      </c>
      <c r="GB105" s="6">
        <f>IF([16]B!BD104=0,".",[16]B!BD104)</f>
        <v>98.1</v>
      </c>
      <c r="GC105" s="22" t="str">
        <f>IF([16]B!BE104=0,"",[16]B!BE104)</f>
        <v/>
      </c>
      <c r="GD105" s="21">
        <f>IF([15]B!B104=0,".",[15]B!B104)</f>
        <v>103.3</v>
      </c>
      <c r="GE105" s="22" t="str">
        <f>IF([15]B!C104=0,"",[15]B!C104)</f>
        <v/>
      </c>
      <c r="GF105" s="6">
        <f>IF([14]Miesieczne!B104=0,".",[14]Miesieczne!B104)</f>
        <v>114.5</v>
      </c>
      <c r="GG105" s="6" t="str">
        <f>IF([14]Miesieczne!C104=0,"",[14]Miesieczne!C104)</f>
        <v/>
      </c>
      <c r="GH105" s="21">
        <f>IF([14]Miesieczne!D104=0,".",[14]Miesieczne!D104)</f>
        <v>84.6</v>
      </c>
      <c r="GI105" s="22" t="str">
        <f>IF([14]Miesieczne!E104=0,"",[14]Miesieczne!E104)</f>
        <v/>
      </c>
      <c r="GJ105" s="6">
        <f>IF([14]Miesieczne!F104=0,".",[14]Miesieczne!F104)</f>
        <v>116.5</v>
      </c>
      <c r="GK105" s="6" t="str">
        <f>IF([14]Miesieczne!G104=0,"",[14]Miesieczne!G104)</f>
        <v/>
      </c>
      <c r="GL105" s="21">
        <f>IF([14]Miesieczne!H104=0,".",[14]Miesieczne!H104)</f>
        <v>106.6</v>
      </c>
      <c r="GM105" s="22" t="str">
        <f>IF([14]Miesieczne!I104=0,"",[14]Miesieczne!I104)</f>
        <v/>
      </c>
      <c r="GN105" s="6">
        <f>IF([14]Miesieczne!J104=0,".",[14]Miesieczne!J104)</f>
        <v>110.1</v>
      </c>
      <c r="GO105" s="6" t="str">
        <f>IF([14]Miesieczne!K104=0,"",[14]Miesieczne!K104)</f>
        <v/>
      </c>
      <c r="GP105" s="21">
        <f>IF([15]Miesieczne!D104=0,".",[15]Miesieczne!D104)</f>
        <v>110.7</v>
      </c>
      <c r="GQ105" s="22" t="str">
        <f>IF([15]Miesieczne!E104=0,"",[15]Miesieczne!E104)</f>
        <v/>
      </c>
      <c r="GR105" s="6">
        <f>IF([16]Miesieczne!B104=0,".",[16]Miesieczne!B104)</f>
        <v>107.2</v>
      </c>
      <c r="GS105" s="6" t="str">
        <f>IF([16]Miesieczne!C104=0,"",[16]Miesieczne!C104)</f>
        <v/>
      </c>
      <c r="GT105" s="21">
        <f>IF([16]Miesieczne!D104=0,".",[16]Miesieczne!D104)</f>
        <v>96.2</v>
      </c>
      <c r="GU105" s="22" t="str">
        <f>IF([16]Miesieczne!E104=0,"",[16]Miesieczne!E104)</f>
        <v/>
      </c>
      <c r="GV105" s="6">
        <f>IF([16]Miesieczne!F104=0,".",[16]Miesieczne!F104)</f>
        <v>107</v>
      </c>
      <c r="GW105" s="6" t="str">
        <f>IF([16]Miesieczne!G104=0,"",[16]Miesieczne!G104)</f>
        <v/>
      </c>
      <c r="GX105" s="21">
        <f>IF([16]Miesieczne!H104=0,".",[16]Miesieczne!H104)</f>
        <v>113.9</v>
      </c>
      <c r="GY105" s="22" t="str">
        <f>IF([16]Miesieczne!I104=0,"",[16]Miesieczne!I104)</f>
        <v/>
      </c>
      <c r="GZ105" s="6">
        <f>IF([16]Miesieczne!J104=0,".",[16]Miesieczne!J104)</f>
        <v>103.4</v>
      </c>
      <c r="HA105" s="6" t="str">
        <f>IF([16]Miesieczne!K104=0,"",[16]Miesieczne!K104)</f>
        <v/>
      </c>
      <c r="HB105" s="21">
        <f>IF([15]Miesieczne!F104=0,".",[15]Miesieczne!F104)</f>
        <v>129.4</v>
      </c>
      <c r="HC105" s="22" t="str">
        <f>IF([15]Miesieczne!G104=0,"",[15]Miesieczne!G104)</f>
        <v/>
      </c>
      <c r="HD105" s="6">
        <f>IF([16]Miesieczne!L104=0,".",[16]Miesieczne!L104)</f>
        <v>101</v>
      </c>
      <c r="HE105" s="22" t="str">
        <f>IF([16]Miesieczne!M104=0,"",[16]Miesieczne!M104)</f>
        <v/>
      </c>
      <c r="HF105" s="6">
        <f>IF([16]Miesieczne!N104=0,".",[16]Miesieczne!N104)</f>
        <v>95.9</v>
      </c>
      <c r="HG105" s="6" t="str">
        <f>IF([16]Miesieczne!O104=0,"",[16]Miesieczne!O104)</f>
        <v/>
      </c>
      <c r="HH105" s="21">
        <f>IF([16]Miesieczne!P104=0,".",[16]Miesieczne!P104)</f>
        <v>100.4</v>
      </c>
      <c r="HI105" s="22" t="str">
        <f>IF([16]Miesieczne!Q104=0,"",[16]Miesieczne!Q104)</f>
        <v/>
      </c>
      <c r="HJ105" s="6">
        <f>IF([16]Miesieczne!R104=0,".",[16]Miesieczne!R104)</f>
        <v>106.9</v>
      </c>
      <c r="HK105" s="22" t="str">
        <f>IF([16]Miesieczne!S104=0,"",[16]Miesieczne!S104)</f>
        <v/>
      </c>
      <c r="HL105" s="6">
        <f>IF([16]Miesieczne!T104=0,".",[16]Miesieczne!T104)</f>
        <v>99.9</v>
      </c>
      <c r="HM105" s="22" t="str">
        <f>IF([16]Miesieczne!U104=0,"",[16]Miesieczne!U104)</f>
        <v/>
      </c>
      <c r="HN105" s="6">
        <f>IF([15]Miesieczne!H104=0,".",[15]Miesieczne!H104)</f>
        <v>96.8</v>
      </c>
      <c r="HO105" s="6" t="str">
        <f>IF([15]Miesieczne!I104=0,"",[15]Miesieczne!I104)</f>
        <v/>
      </c>
      <c r="HP105" s="21">
        <f>IF([16]Miesieczne!V104=0,".",[16]Miesieczne!V104)</f>
        <v>137.4</v>
      </c>
      <c r="HQ105" s="22" t="str">
        <f>IF([16]Miesieczne!W104=0,"",[16]Miesieczne!W104)</f>
        <v/>
      </c>
      <c r="HR105" s="6">
        <f>IF([16]Miesieczne!X104=0,".",[16]Miesieczne!X104)</f>
        <v>105.2</v>
      </c>
      <c r="HS105" s="6" t="str">
        <f>IF([16]Miesieczne!Y104=0,"",[16]Miesieczne!Y104)</f>
        <v/>
      </c>
      <c r="HT105" s="21">
        <f>IF([16]Miesieczne!Z104=0,".",[16]Miesieczne!Z104)</f>
        <v>92.4</v>
      </c>
      <c r="HU105" s="22" t="str">
        <f>IF([16]Miesieczne!AA104=0,"",[16]Miesieczne!AA104)</f>
        <v/>
      </c>
      <c r="HV105" s="6">
        <f>IF([16]Miesieczne!AB104=0,".",[16]Miesieczne!AB104)</f>
        <v>140.69999999999999</v>
      </c>
      <c r="HW105" s="6" t="str">
        <f>IF([16]Miesieczne!AC104=0,"",[16]Miesieczne!AC104)</f>
        <v/>
      </c>
      <c r="HX105" s="21">
        <f>IF([16]Miesieczne!AD104=0,".",[16]Miesieczne!AD104)</f>
        <v>99.1</v>
      </c>
      <c r="HY105" s="22" t="str">
        <f>IF([16]Miesieczne!AE104=0,"",[16]Miesieczne!AE104)</f>
        <v/>
      </c>
      <c r="HZ105" s="6">
        <f>IF([16]Miesieczne!AF104=0,".",[16]Miesieczne!AF104)</f>
        <v>100.5</v>
      </c>
      <c r="IA105" s="6" t="str">
        <f>IF([16]Miesieczne!AG104=0,"",[16]Miesieczne!AG104)</f>
        <v/>
      </c>
      <c r="IB105" s="19">
        <f>IF([17]Miesieczne!B104=0,".",[17]Miesieczne!B104)</f>
        <v>5198</v>
      </c>
      <c r="IC105" s="58" t="str">
        <f>IF([17]Miesieczne!C104=0,"",[17]Miesieczne!C104)</f>
        <v/>
      </c>
      <c r="ID105" s="3">
        <f>IF([17]Miesieczne!D104=0,".",[17]Miesieczne!D104)</f>
        <v>872</v>
      </c>
      <c r="IE105" s="3" t="str">
        <f>IF([17]Miesieczne!E104=0,"",[17]Miesieczne!E104)</f>
        <v/>
      </c>
      <c r="IF105" s="19">
        <f>IF([18]Miesieczne!B104=0,".",[18]Miesieczne!B104)</f>
        <v>14289</v>
      </c>
      <c r="IG105" s="58" t="str">
        <f>IF([18]Miesieczne!C104=0,"",[18]Miesieczne!C104)</f>
        <v/>
      </c>
      <c r="IH105" s="3">
        <v>2125</v>
      </c>
      <c r="II105" s="3"/>
      <c r="IJ105" s="19">
        <f>IF([19]Wartosci_miesieczne!B104=0,".",[19]Wartosci_miesieczne!B104)</f>
        <v>14921</v>
      </c>
      <c r="IK105" s="22" t="str">
        <f>IF([19]Wartosci_miesieczne!C104=0,"",[19]Wartosci_miesieczne!C104)</f>
        <v/>
      </c>
      <c r="IL105" s="6">
        <f>IF(ROUND([20]Wartosci!B104/1000,1)=0,".",ROUND([20]Wartosci!B104/1000,1))</f>
        <v>45.9</v>
      </c>
      <c r="IM105" s="22" t="str">
        <f>IF([20]Wartosci!C104=0,"",[20]Wartosci!C104)</f>
        <v/>
      </c>
      <c r="IN105" s="21">
        <f>IF([21]Miesieczne!B104=0,".",[21]Miesieczne!B104)</f>
        <v>101.4</v>
      </c>
      <c r="IO105" s="22" t="str">
        <f>IF([21]Miesieczne!C104=0,"",[21]Miesieczne!C104)</f>
        <v/>
      </c>
      <c r="IP105" s="6">
        <f>IF([21]Miesieczne!D104=0,".",[21]Miesieczne!D104)</f>
        <v>107.2</v>
      </c>
      <c r="IQ105" s="6" t="str">
        <f>IF([21]Miesieczne!E104=0,"",[21]Miesieczne!E104)</f>
        <v/>
      </c>
      <c r="IR105" s="21">
        <f>IF([21]Miesieczne!F104=0,".",[21]Miesieczne!F104)</f>
        <v>117.5</v>
      </c>
      <c r="IS105" s="22" t="str">
        <f>IF([21]Miesieczne!G104=0,"",[21]Miesieczne!G104)</f>
        <v/>
      </c>
      <c r="IT105" s="6">
        <f>IF([21]Miesieczne!H104=0,".",[21]Miesieczne!H104)</f>
        <v>104.1</v>
      </c>
      <c r="IU105" s="6" t="str">
        <f>IF([21]Miesieczne!I104=0,"",[21]Miesieczne!I104)</f>
        <v/>
      </c>
      <c r="IV105" s="21">
        <f>IF([21]Ceny_stale_A!B104=0,".",[21]Ceny_stale_A!B104)</f>
        <v>107.7</v>
      </c>
      <c r="IW105" s="95" t="str">
        <f>IF([21]Ceny_stale_A!C104=0,"",[21]Ceny_stale_A!C104)</f>
        <v/>
      </c>
      <c r="IX105" s="6">
        <f>IF([21]Ceny_stale_B!B44=0,".",[21]Ceny_stale_B!B44)</f>
        <v>97.2</v>
      </c>
      <c r="IY105" s="6" t="str">
        <f>IF([21]Ceny_stale_B!C44=0,"",[21]Ceny_stale_B!C44)</f>
        <v/>
      </c>
      <c r="IZ105" s="21">
        <f>IF([21]Miesieczne!J104=0,".",[21]Miesieczne!J104)</f>
        <v>118.7</v>
      </c>
      <c r="JA105" s="22" t="str">
        <f>IF([21]Miesieczne!K104=0,"",[21]Miesieczne!K104)</f>
        <v/>
      </c>
      <c r="JB105" s="6">
        <f>IF([21]Miesieczne!L104=0,".",[21]Miesieczne!L104)</f>
        <v>100.3</v>
      </c>
      <c r="JC105" s="6" t="str">
        <f>IF([21]Miesieczne!M104=0,"",[21]Miesieczne!M104)</f>
        <v/>
      </c>
      <c r="JD105" s="21">
        <f>IF([22]Miesieczne!D104=0,".",[22]Miesieczne!D104)</f>
        <v>71882</v>
      </c>
      <c r="JE105" s="22" t="str">
        <f>IF([22]Miesieczne!E104=0,"",[22]Miesieczne!E104)</f>
        <v/>
      </c>
      <c r="JF105" s="6">
        <f>IF([22]Miesieczne!F104=0,".",[22]Miesieczne!F104)</f>
        <v>74282.5</v>
      </c>
      <c r="JG105" s="6" t="str">
        <f>IF([22]Miesieczne!G104=0,"",[22]Miesieczne!G104)</f>
        <v/>
      </c>
      <c r="JH105" s="21">
        <f>IF([22]Miesieczne!H104=0,".",[22]Miesieczne!H104)</f>
        <v>-2400.5</v>
      </c>
      <c r="JI105" s="22" t="str">
        <f>IF([22]Miesieczne!I104=0,"",[22]Miesieczne!I104)</f>
        <v/>
      </c>
      <c r="JJ105" s="6">
        <f>IF([22]Miesieczne!J104=0,".",[22]Miesieczne!J104)</f>
        <v>102.7</v>
      </c>
      <c r="JK105" s="6" t="str">
        <f>IF([22]Miesieczne!K104=0,"",[22]Miesieczne!K104)</f>
        <v/>
      </c>
      <c r="JL105" s="21">
        <f>IF([22]Miesieczne!L104=0,".",[22]Miesieczne!L104)</f>
        <v>96.2</v>
      </c>
      <c r="JM105" s="22" t="str">
        <f>IF([22]Miesieczne!M104=0,"",[22]Miesieczne!M104)</f>
        <v/>
      </c>
      <c r="JN105" s="6">
        <f>IF([22]Miesieczne!N104=0,".",[22]Miesieczne!N104)</f>
        <v>106.1</v>
      </c>
      <c r="JO105" s="6" t="str">
        <f>IF([22]Miesieczne!O104=0,"",[22]Miesieczne!O104)</f>
        <v/>
      </c>
      <c r="JP105" s="21">
        <f>IF([22]Miesieczne!P104=0,".",[22]Miesieczne!P104)</f>
        <v>96.7</v>
      </c>
      <c r="JQ105" s="6" t="str">
        <f>IF([22]Miesieczne!Q104=0,"",[22]Miesieczne!Q104)</f>
        <v/>
      </c>
      <c r="JR105" s="6"/>
      <c r="JS105" s="25"/>
      <c r="JT105" s="25"/>
    </row>
    <row r="106" spans="1:280" s="4" customFormat="1" ht="15" customHeight="1" x14ac:dyDescent="0.2">
      <c r="A106" s="110" t="s">
        <v>327</v>
      </c>
      <c r="B106" s="19">
        <f>IF([1]Wartosci!B105=0,".",[1]Wartosci!B105)</f>
        <v>38414</v>
      </c>
      <c r="C106" s="58" t="str">
        <f>IF([1]Wartosci!C105=0,"",[1]Wartosci!C105)</f>
        <v/>
      </c>
      <c r="D106" s="19">
        <f>IF([2]Wartosci!B105=0,".",[2]Wartosci!B105)</f>
        <v>6205</v>
      </c>
      <c r="E106" s="58" t="str">
        <f>IF([2]Wartosci!C105=0,"",[2]Wartosci!C105)</f>
        <v/>
      </c>
      <c r="F106" s="63">
        <f>IF([2]Miesieczne_I!B105=0,".",[2]Miesieczne_I!B105)</f>
        <v>110.8</v>
      </c>
      <c r="G106" s="63" t="str">
        <f>IF([2]Miesieczne_I!C105=0,"",[2]Miesieczne_I!C105)</f>
        <v/>
      </c>
      <c r="H106" s="21">
        <f>IF([2]A!B105=0,".",[2]A!B105)</f>
        <v>103.7</v>
      </c>
      <c r="I106" s="22" t="str">
        <f>IF([2]A!C105=0,"",[2]A!C105)</f>
        <v/>
      </c>
      <c r="J106" s="21">
        <f>IF([2]B!B105=0,".",[2]B!B105)</f>
        <v>100.1</v>
      </c>
      <c r="K106" s="22" t="str">
        <f>IF([2]B!C105=0,"",[2]B!C105)</f>
        <v/>
      </c>
      <c r="L106" s="21">
        <f>IF([3]Wartosci!T105=0,".",[3]Wartosci!T105)</f>
        <v>6.6</v>
      </c>
      <c r="M106" s="22" t="str">
        <f>IF([3]Wartosci!U105=0,"",[3]Wartosci!U105)</f>
        <v/>
      </c>
      <c r="N106" s="24">
        <f>IF([4]Wartosci!B105=0,".",[4]Wartosci!B105)</f>
        <v>4886.5600000000004</v>
      </c>
      <c r="O106" s="57" t="str">
        <f>IF([4]Wartosci!C105=0,"",[4]Wartosci!C105)</f>
        <v/>
      </c>
      <c r="P106" s="21">
        <f>IF([4]A!B105=0,".",[4]A!B105)</f>
        <v>106.7</v>
      </c>
      <c r="Q106" s="22" t="str">
        <f>IF([4]A!C105=0,"",[4]A!C105)</f>
        <v/>
      </c>
      <c r="R106" s="21">
        <f>IF([4]B!B105=0,".",[4]B!B105)</f>
        <v>106.2</v>
      </c>
      <c r="S106" s="22" t="str">
        <f>IF([4]B!C105=0,"",[4]B!C105)</f>
        <v/>
      </c>
      <c r="T106" s="64">
        <f>IF([4]Miesieczne!B105=0,".",[4]Miesieczne!B105)</f>
        <v>115.9</v>
      </c>
      <c r="U106" s="64" t="str">
        <f>IF([4]Miesieczne!C105=0,"",[4]Miesieczne!C105)</f>
        <v/>
      </c>
      <c r="V106" s="66">
        <f>IF([4]Miesieczne!D105=0,".",[4]Miesieczne!D105)</f>
        <v>105.4</v>
      </c>
      <c r="W106" s="67" t="str">
        <f>IF([4]Miesieczne!E105=0,"",[4]Miesieczne!E105)</f>
        <v/>
      </c>
      <c r="X106" s="64">
        <f>IF([4]Miesieczne!F105=0,".",[4]Miesieczne!F105)</f>
        <v>106.3</v>
      </c>
      <c r="Y106" s="64" t="str">
        <f>IF([4]Miesieczne!G105=0,"",[4]Miesieczne!G105)</f>
        <v/>
      </c>
      <c r="Z106" s="24">
        <f>IF([5]Wartosci!X105=0,".",[5]Wartosci!X105)</f>
        <v>2232.2800000000002</v>
      </c>
      <c r="AA106" s="57" t="str">
        <f>IF([5]Wartosci!Y105=0,"",[5]Wartosci!Y105)</f>
        <v/>
      </c>
      <c r="AB106" s="21">
        <f>IF([5]A!X105=0,".",[5]A!X105)</f>
        <v>104.9</v>
      </c>
      <c r="AC106" s="22" t="str">
        <f>IF([5]A!Y105=0,"",[5]A!Y105)</f>
        <v/>
      </c>
      <c r="AD106" s="21">
        <f>IF([5]B!X105=0,".",[5]B!X105)</f>
        <v>103.5</v>
      </c>
      <c r="AE106" s="22" t="str">
        <f>IF([5]B!Y105=0,"",[5]B!Y105)</f>
        <v/>
      </c>
      <c r="AF106" s="64">
        <f>IF([5]Miesieczne!B105=0,".",[5]Miesieczne!B105)</f>
        <v>105.3</v>
      </c>
      <c r="AG106" s="64" t="str">
        <f>IF([5]Miesieczne!C105=0,"",[5]Miesieczne!C105)</f>
        <v/>
      </c>
      <c r="AH106" s="66">
        <f>IF([5]Miesieczne!D105=0,".",[5]Miesieczne!D105)</f>
        <v>103</v>
      </c>
      <c r="AI106" s="67" t="str">
        <f>IF([5]Miesieczne!E105=0,"",[5]Miesieczne!E105)</f>
        <v/>
      </c>
      <c r="AJ106" s="64">
        <f>IF([5]Miesieczne!F105=0,".",[5]Miesieczne!F105)</f>
        <v>103.6</v>
      </c>
      <c r="AK106" s="64" t="str">
        <f>IF([5]Miesieczne!G105=0,"",[5]Miesieczne!G105)</f>
        <v/>
      </c>
      <c r="AL106" s="24">
        <f>IF([5]Wartosci!AH105=0,".",[5]Wartosci!AH105)</f>
        <v>1228.7</v>
      </c>
      <c r="AM106" s="57" t="str">
        <f>IF([5]Wartosci!AI105=0,"",[5]Wartosci!AI105)</f>
        <v/>
      </c>
      <c r="AN106" s="21">
        <f>IF([5]A!AH105=0,".",[5]A!AH105)</f>
        <v>102.5</v>
      </c>
      <c r="AO106" s="22" t="str">
        <f>IF([5]A!AI105=0,"",[5]A!AI105)</f>
        <v/>
      </c>
      <c r="AP106" s="21">
        <f>IF([5]B!AH105=0,".",[5]B!AH105)</f>
        <v>102.8</v>
      </c>
      <c r="AQ106" s="22" t="str">
        <f>IF([5]B!AI105=0,"",[5]B!AI105)</f>
        <v/>
      </c>
      <c r="AR106" s="21">
        <f>IF([5]Miesieczne!H105=0,".",[5]Miesieczne!H105)</f>
        <v>101.4</v>
      </c>
      <c r="AS106" s="22" t="str">
        <f>IF([5]Miesieczne!I105=0,"",[5]Miesieczne!I105)</f>
        <v/>
      </c>
      <c r="AT106" s="21">
        <f>IF([5]Miesieczne!J105=0,".",[5]Miesieczne!J105)</f>
        <v>100.7</v>
      </c>
      <c r="AU106" s="22" t="str">
        <f>IF([5]Miesieczne!K105=0,"",[5]Miesieczne!K105)</f>
        <v/>
      </c>
      <c r="AV106" s="21">
        <f>IF([5]Miesieczne!L105=0,".",[5]Miesieczne!L105)</f>
        <v>102.9</v>
      </c>
      <c r="AW106" s="22" t="str">
        <f>IF([5]Miesieczne!M105=0,"",[5]Miesieczne!M105)</f>
        <v/>
      </c>
      <c r="AX106" s="21">
        <f>IF([6]Miesieczne!B105=0,".",[6]Miesieczne!B105)</f>
        <v>890.4</v>
      </c>
      <c r="AY106" s="22" t="str">
        <f>IF([6]Miesieczne!C105=0,"",[6]Miesieczne!C105)</f>
        <v/>
      </c>
      <c r="AZ106" s="21">
        <f>IF([6]Miesieczne!D105=0,".",[6]Miesieczne!D105)</f>
        <v>1310.7</v>
      </c>
      <c r="BA106" s="22" t="str">
        <f>IF([6]Miesieczne!E105=0,"",[6]Miesieczne!E105)</f>
        <v/>
      </c>
      <c r="BB106" s="21">
        <f>IF([6]Miesieczne!F105=0,".",[6]Miesieczne!F105)</f>
        <v>1325.8</v>
      </c>
      <c r="BC106" s="22" t="str">
        <f>IF([6]Miesieczne!G105=0,"",[6]Miesieczne!G105)</f>
        <v/>
      </c>
      <c r="BD106" s="21">
        <f>IF([7]Miesieczne!B105=0,".",[7]Miesieczne!B105)</f>
        <v>1192.4000000000001</v>
      </c>
      <c r="BE106" s="22" t="str">
        <f>IF([7]Miesieczne!C105=0,"",[7]Miesieczne!C105)</f>
        <v/>
      </c>
      <c r="BF106" s="21">
        <f>IF([7]Miesieczne!D105=0,".",[7]Miesieczne!D105)</f>
        <v>244.6</v>
      </c>
      <c r="BG106" s="22" t="str">
        <f>IF([7]Miesieczne!E105=0,"",[7]Miesieczne!E105)</f>
        <v/>
      </c>
      <c r="BH106" s="24">
        <f>IF([7]Miesieczne!F105=0,".",[7]Miesieczne!F105)</f>
        <v>1.5</v>
      </c>
      <c r="BI106" s="57" t="str">
        <f>IF([7]Miesieczne!G105=0,"",[7]Miesieczne!G105)</f>
        <v/>
      </c>
      <c r="BJ106" s="24">
        <f>IF([7]Miesieczne!H105=0,".",[7]Miesieczne!H105)</f>
        <v>2.5</v>
      </c>
      <c r="BK106" s="57" t="str">
        <f>IF([7]Miesieczne!I105=0,"",[7]Miesieczne!I105)</f>
        <v/>
      </c>
      <c r="BL106" s="24">
        <f>IF([7]Miesieczne!J105=0,".",[7]Miesieczne!J105)</f>
        <v>0.5</v>
      </c>
      <c r="BM106" s="57" t="str">
        <f>IF([7]Miesieczne!K105=0,"",[7]Miesieczne!K105)</f>
        <v/>
      </c>
      <c r="BN106" s="24">
        <f>IF([7]Miesieczne!L105=0,".",[7]Miesieczne!L105)</f>
        <v>1.75</v>
      </c>
      <c r="BO106" s="57" t="str">
        <f>IF([7]Miesieczne!M105=0,"",[7]Miesieczne!M105)</f>
        <v/>
      </c>
      <c r="BP106" s="21">
        <f>IF([7]Miesieczne!N105=0,".",[7]Miesieczne!N105)</f>
        <v>0.5</v>
      </c>
      <c r="BQ106" s="22" t="str">
        <f>IF([7]Miesieczne!O105=0,"",[7]Miesieczne!O105)</f>
        <v/>
      </c>
      <c r="BR106" s="21">
        <f>IF([7]Miesieczne!P105=0,".",[7]Miesieczne!P105)</f>
        <v>1.5</v>
      </c>
      <c r="BS106" s="22" t="str">
        <f>IF([7]Miesieczne!Q105=0,"",[7]Miesieczne!Q105)</f>
        <v/>
      </c>
      <c r="BT106" s="21">
        <f>IF([7]Miesieczne!R105=0,".",[7]Miesieczne!R105)</f>
        <v>0.6</v>
      </c>
      <c r="BU106" s="22" t="str">
        <f>IF([7]Miesieczne!S105=0,"",[7]Miesieczne!S105)</f>
        <v/>
      </c>
      <c r="BV106" s="21">
        <f>IF([7]Miesieczne!T105=0,".",[7]Miesieczne!T105)</f>
        <v>1.5</v>
      </c>
      <c r="BW106" s="22" t="str">
        <f>IF([7]Miesieczne!U105=0,"",[7]Miesieczne!U105)</f>
        <v/>
      </c>
      <c r="BX106" s="21">
        <f>IF([8]Wartosci!B105=0,".",[8]Wartosci!B105)</f>
        <v>7.1</v>
      </c>
      <c r="BY106" s="22" t="str">
        <f>IF([8]Wartosci!C105=0,"",[8]Wartosci!C105)</f>
        <v/>
      </c>
      <c r="BZ106" s="21">
        <f>IF([9]A!B105=0,".",[9]A!B105)</f>
        <v>97.2</v>
      </c>
      <c r="CA106" s="22" t="str">
        <f>IF([9]A!C105=0,"",[9]A!C105)</f>
        <v/>
      </c>
      <c r="CB106" s="21">
        <f>IF([9]B!B105=0,".",[9]B!B105)</f>
        <v>101</v>
      </c>
      <c r="CC106" s="22" t="str">
        <f>IF([9]B!C105=0,"",[9]B!C105)</f>
        <v/>
      </c>
      <c r="CD106" s="21">
        <f>IF([9]A!D105=0,".",[9]A!D105)</f>
        <v>98.8</v>
      </c>
      <c r="CE106" s="22" t="str">
        <f>IF([9]A!E105=0,"",[9]A!E105)</f>
        <v/>
      </c>
      <c r="CF106" s="21">
        <f>IF([9]B!D105=0,".",[9]B!D105)</f>
        <v>99.7</v>
      </c>
      <c r="CG106" s="22" t="str">
        <f>IF([9]B!E105=0,"",[9]B!E105)</f>
        <v/>
      </c>
      <c r="CH106" s="21">
        <f>IF([9]A!N105=0,".",[9]A!N105)</f>
        <v>102.5</v>
      </c>
      <c r="CI106" s="22" t="str">
        <f>IF([9]A!O105=0,"",[9]A!O105)</f>
        <v/>
      </c>
      <c r="CJ106" s="21">
        <f>IF([9]B!N105=0,".",[9]B!N105)</f>
        <v>98</v>
      </c>
      <c r="CK106" s="22" t="str">
        <f>IF([9]B!O105=0,"",[9]B!O105)</f>
        <v/>
      </c>
      <c r="CL106" s="21">
        <f>IF([9]A!P105=0,".",[9]A!P105)</f>
        <v>92.8</v>
      </c>
      <c r="CM106" s="22" t="str">
        <f>IF([9]A!Q105=0,"",[9]A!Q105)</f>
        <v/>
      </c>
      <c r="CN106" s="21">
        <f>IF([9]B!P105=0,".",[9]B!P105)</f>
        <v>104.4</v>
      </c>
      <c r="CO106" s="22" t="str">
        <f>IF([9]B!Q105=0,"",[9]B!Q105)</f>
        <v/>
      </c>
      <c r="CP106" s="21">
        <f>IF([10]A!B105=0,".",[10]A!B105)</f>
        <v>100.5</v>
      </c>
      <c r="CQ106" s="22" t="str">
        <f>IF([10]A!C105=0,"",[10]A!C105)</f>
        <v/>
      </c>
      <c r="CR106" s="21">
        <f>IF([10]B!B105=0,".",[10]B!B105)</f>
        <v>100.6</v>
      </c>
      <c r="CS106" s="22" t="str">
        <f>IF([10]B!C105=0,"",[10]B!C105)</f>
        <v/>
      </c>
      <c r="CT106" s="21">
        <f>IF([10]C_miesieczne!B105=0,".",[10]C_miesieczne!B105)</f>
        <v>100.5</v>
      </c>
      <c r="CU106" s="22" t="str">
        <f>IF([10]C_miesieczne!C105=0,"",[10]C_miesieczne!C105)</f>
        <v/>
      </c>
      <c r="CV106" s="21">
        <f>IF([10]A!D105=0,".",[10]A!D105)</f>
        <v>99.7</v>
      </c>
      <c r="CW106" s="22" t="str">
        <f>IF([10]A!E105=0,"",[10]A!E105)</f>
        <v/>
      </c>
      <c r="CX106" s="21">
        <f>IF([10]B!D105=0,".",[10]B!D105)</f>
        <v>101.8</v>
      </c>
      <c r="CY106" s="22" t="str">
        <f>IF([10]B!E105=0,"",[10]B!E105)</f>
        <v/>
      </c>
      <c r="CZ106" s="21">
        <f>IF([10]C_miesieczne!D105=0,".",[10]C_miesieczne!D105)</f>
        <v>101.2</v>
      </c>
      <c r="DA106" s="22" t="str">
        <f>IF([10]C_miesieczne!E105=0,"",[10]C_miesieczne!E105)</f>
        <v/>
      </c>
      <c r="DB106" s="21">
        <f>IF([10]A!H105=0,".",[10]A!H105)</f>
        <v>100.6</v>
      </c>
      <c r="DC106" s="22" t="str">
        <f>IF([10]A!I105=0,"",[10]A!I105)</f>
        <v/>
      </c>
      <c r="DD106" s="21">
        <f>IF([10]B!H105=0,".",[10]B!H105)</f>
        <v>100.6</v>
      </c>
      <c r="DE106" s="22" t="str">
        <f>IF([10]B!I105=0,"",[10]B!I105)</f>
        <v/>
      </c>
      <c r="DF106" s="21">
        <f>IF([10]C_miesieczne!F105=0,".",[10]C_miesieczne!F105)</f>
        <v>100.5</v>
      </c>
      <c r="DG106" s="22" t="str">
        <f>IF([10]C_miesieczne!G105=0,"",[10]C_miesieczne!G105)</f>
        <v/>
      </c>
      <c r="DH106" s="21">
        <f>IF([10]A!BB105=0,".",[10]A!BB105)</f>
        <v>99.3</v>
      </c>
      <c r="DI106" s="22" t="str">
        <f>IF([10]A!BC105=0,"",[10]A!BC105)</f>
        <v/>
      </c>
      <c r="DJ106" s="21">
        <f>IF([10]B!BB105=0,".",[10]B!BB105)</f>
        <v>100.1</v>
      </c>
      <c r="DK106" s="22" t="str">
        <f>IF([10]B!BC105=0,"",[10]B!BC105)</f>
        <v/>
      </c>
      <c r="DL106" s="21">
        <f>IF([10]C_miesieczne!H105=0,".",[10]C_miesieczne!H105)</f>
        <v>100.1</v>
      </c>
      <c r="DM106" s="22" t="str">
        <f>IF([10]C_miesieczne!I105=0,"",[10]C_miesieczne!I105)</f>
        <v/>
      </c>
      <c r="DN106" s="21">
        <f>IF([10]A!BD105=0,".",[10]A!BD105)</f>
        <v>101</v>
      </c>
      <c r="DO106" s="22" t="str">
        <f>IF([10]A!BE105=0,"",[10]A!BE105)</f>
        <v/>
      </c>
      <c r="DP106" s="21">
        <f>IF([10]B!BD105=0,".",[10]B!BD105)</f>
        <v>100</v>
      </c>
      <c r="DQ106" s="22" t="str">
        <f>IF([10]B!BE105=0,"",[10]B!BE105)</f>
        <v/>
      </c>
      <c r="DR106" s="21">
        <f>IF([10]C_miesieczne!J105=0,".",[10]C_miesieczne!J105)</f>
        <v>100.3</v>
      </c>
      <c r="DS106" s="22" t="str">
        <f>IF([10]C_miesieczne!K105=0,"",[10]C_miesieczne!K105)</f>
        <v/>
      </c>
      <c r="DT106" s="21">
        <f>IF([11]A_Prod_bud_mont!B105=0,".",[11]A_Prod_bud_mont!B105)</f>
        <v>101.9</v>
      </c>
      <c r="DU106" s="22" t="str">
        <f>IF([11]A_Prod_bud_mont!C105=0,"",[11]A_Prod_bud_mont!C105)</f>
        <v/>
      </c>
      <c r="DV106" s="21">
        <f>IF([11]B_Prod_bud_mont!B105=0,".",[11]B_Prod_bud_mont!B105)</f>
        <v>100.3</v>
      </c>
      <c r="DW106" s="22" t="str">
        <f>IF([11]B_Prod_bud_mont!C105=0,"",[11]B_Prod_bud_mont!C105)</f>
        <v/>
      </c>
      <c r="DX106" s="21">
        <f>IF([11]Miesieczne!B105=0,".",[11]Miesieczne!B105)</f>
        <v>100.5</v>
      </c>
      <c r="DY106" s="22" t="str">
        <f>IF([11]Miesieczne!C105=0,"",[11]Miesieczne!C105)</f>
        <v/>
      </c>
      <c r="DZ106" s="21">
        <f>IF([12]A!B105=0,".",[12]A!B105)</f>
        <v>101.3</v>
      </c>
      <c r="EA106" s="22" t="str">
        <f>IF([12]A!C105=0,"",[12]A!C105)</f>
        <v/>
      </c>
      <c r="EB106" s="21">
        <f>IF([12]B!B105=0,".",[12]B!B105)</f>
        <v>99.9</v>
      </c>
      <c r="EC106" s="22" t="str">
        <f>IF([12]B!C105=0,"",[12]B!C105)</f>
        <v/>
      </c>
      <c r="ED106" s="21">
        <f>IF([12]C!B105=0,".",[12]C!B105)</f>
        <v>100</v>
      </c>
      <c r="EE106" s="22" t="str">
        <f>IF([12]C!C105=0,"",[12]C!C105)</f>
        <v/>
      </c>
      <c r="EF106" s="21">
        <f>IF([13]Miesieczne!B105=0,".",[13]Miesieczne!B105)</f>
        <v>100.5</v>
      </c>
      <c r="EG106" s="6" t="str">
        <f>IF([13]Miesieczne!C105=0,"",[13]Miesieczne!C105)</f>
        <v/>
      </c>
      <c r="EH106" s="21">
        <f>IF([13]Miesieczne!D105=0,".",[13]Miesieczne!D105)</f>
        <v>100.3</v>
      </c>
      <c r="EI106" s="22" t="str">
        <f>IF([13]Miesieczne!E105=0,"",[13]Miesieczne!E105)</f>
        <v/>
      </c>
      <c r="EJ106" s="6">
        <f>IF([13]Miesieczne!F105=0,".",[13]Miesieczne!F105)</f>
        <v>99.4</v>
      </c>
      <c r="EK106" s="6" t="str">
        <f>IF([13]Miesieczne!G105=0,"",[13]Miesieczne!G105)</f>
        <v/>
      </c>
      <c r="EL106" s="21">
        <f>IF([13]Miesieczne!H105=0,".",[13]Miesieczne!H105)</f>
        <v>100.1</v>
      </c>
      <c r="EM106" s="22" t="str">
        <f>IF([13]Miesieczne!I105=0,"",[13]Miesieczne!I105)</f>
        <v/>
      </c>
      <c r="EN106" s="6">
        <f>IF([13]Miesieczne!J105=0,".",[13]Miesieczne!J105)</f>
        <v>101.1</v>
      </c>
      <c r="EO106" s="22" t="str">
        <f>IF([13]Miesieczne!K105=0,"",[13]Miesieczne!K105)</f>
        <v/>
      </c>
      <c r="EP106" s="13">
        <v>421.01</v>
      </c>
      <c r="EQ106" s="57"/>
      <c r="ER106" s="13">
        <v>341.58</v>
      </c>
      <c r="ES106" s="13"/>
      <c r="ET106" s="24">
        <v>360.62</v>
      </c>
      <c r="EU106" s="57"/>
      <c r="EV106" s="6">
        <f>IF([14]Wskazniki!B105=0,".",[14]Wskazniki!B105)</f>
        <v>120.8</v>
      </c>
      <c r="EW106" s="22" t="str">
        <f>IF([14]Wskazniki!C105=0,"",[14]Wskazniki!C105)</f>
        <v/>
      </c>
      <c r="EX106" s="21">
        <f>IF([14]Wskazniki!D105=0,".",[14]Wskazniki!D105)</f>
        <v>89.7</v>
      </c>
      <c r="EY106" s="22" t="str">
        <f>IF([14]Wskazniki!E105=0,"",[14]Wskazniki!E105)</f>
        <v/>
      </c>
      <c r="EZ106" s="6">
        <f>IF([14]Wskazniki!H105=0,".",[14]Wskazniki!H105)</f>
        <v>122.3</v>
      </c>
      <c r="FA106" s="22" t="str">
        <f>IF([14]Wskazniki!I105=0,"",[14]Wskazniki!I105)</f>
        <v/>
      </c>
      <c r="FB106" s="21">
        <f>IF([14]Wskazniki!BB105=0,".",[14]Wskazniki!BB105)</f>
        <v>122.7</v>
      </c>
      <c r="FC106" s="22" t="str">
        <f>IF([14]Wskazniki!BC105=0,"",[14]Wskazniki!BC105)</f>
        <v/>
      </c>
      <c r="FD106" s="6">
        <f>IF([14]Wskazniki!BD105=0,".",[14]Wskazniki!BD105)</f>
        <v>108.6</v>
      </c>
      <c r="FE106" s="22" t="str">
        <f>IF([14]Wskazniki!BE105=0,"",[14]Wskazniki!BE105)</f>
        <v/>
      </c>
      <c r="FF106" s="21">
        <f>IF([15]Miesieczne!B105=0,".",[15]Miesieczne!B105)</f>
        <v>90.8</v>
      </c>
      <c r="FG106" s="22" t="str">
        <f>IF([15]Miesieczne!C105=0,"",[15]Miesieczne!C105)</f>
        <v/>
      </c>
      <c r="FH106" s="6">
        <f>IF([16]A!B105=0,".",[16]A!B105)</f>
        <v>101.6</v>
      </c>
      <c r="FI106" s="22" t="str">
        <f>IF([16]A!C105=0,"",[16]A!C105)</f>
        <v/>
      </c>
      <c r="FJ106" s="21">
        <f>IF([16]A!D105=0,".",[16]A!D105)</f>
        <v>98.5</v>
      </c>
      <c r="FK106" s="22" t="str">
        <f>IF([16]A!E105=0,"",[16]A!E105)</f>
        <v/>
      </c>
      <c r="FL106" s="6">
        <f>IF([16]A!H105=0,".",[16]A!H105)</f>
        <v>100.4</v>
      </c>
      <c r="FM106" s="22" t="str">
        <f>IF([16]A!I105=0,"",[16]A!I105)</f>
        <v/>
      </c>
      <c r="FN106" s="21">
        <f>IF([16]A!BB105=0,".",[16]A!BB105)</f>
        <v>119</v>
      </c>
      <c r="FO106" s="95" t="str">
        <f>IF([16]A!BC105=0,"",[16]A!BC105)</f>
        <v/>
      </c>
      <c r="FP106" s="6">
        <f>IF([16]A!BD105=0,".",[16]A!BD105)</f>
        <v>100.2</v>
      </c>
      <c r="FQ106" s="22" t="str">
        <f>IF([16]A!BE105=0,"",[16]A!BE105)</f>
        <v/>
      </c>
      <c r="FR106" s="21">
        <f>IF([15]A!B105=0,".",[15]A!B105)</f>
        <v>116.1</v>
      </c>
      <c r="FS106" s="22" t="str">
        <f>IF([15]A!C105=0,"",[15]A!C105)</f>
        <v/>
      </c>
      <c r="FT106" s="6">
        <f>IF([16]B!B105=0,".",[16]B!B105)</f>
        <v>111.2</v>
      </c>
      <c r="FU106" s="22" t="str">
        <f>IF([16]B!C105=0,"",[16]B!C105)</f>
        <v/>
      </c>
      <c r="FV106" s="21">
        <f>IF([16]B!D105=0,".",[16]B!D105)</f>
        <v>118.5</v>
      </c>
      <c r="FW106" s="22" t="str">
        <f>IF([16]B!E105=0,"",[16]B!E105)</f>
        <v/>
      </c>
      <c r="FX106" s="6">
        <f>IF([16]B!H105=0,".",[16]B!H105)</f>
        <v>112.3</v>
      </c>
      <c r="FY106" s="22" t="str">
        <f>IF([16]B!I105=0,"",[16]B!I105)</f>
        <v/>
      </c>
      <c r="FZ106" s="21">
        <f>IF([16]B!BB105=0,".",[16]B!BB105)</f>
        <v>99.7</v>
      </c>
      <c r="GA106" s="22" t="str">
        <f>IF([16]B!BC105=0,"",[16]B!BC105)</f>
        <v/>
      </c>
      <c r="GB106" s="6">
        <f>IF([16]B!BD105=0,".",[16]B!BD105)</f>
        <v>105.5</v>
      </c>
      <c r="GC106" s="22" t="str">
        <f>IF([16]B!BE105=0,"",[16]B!BE105)</f>
        <v/>
      </c>
      <c r="GD106" s="21">
        <f>IF([15]B!B105=0,".",[15]B!B105)</f>
        <v>132.1</v>
      </c>
      <c r="GE106" s="22" t="str">
        <f>IF([15]B!C105=0,"",[15]B!C105)</f>
        <v/>
      </c>
      <c r="GF106" s="6">
        <f>IF([14]Miesieczne!B105=0,".",[14]Miesieczne!B105)</f>
        <v>113.3</v>
      </c>
      <c r="GG106" s="6" t="str">
        <f>IF([14]Miesieczne!C105=0,"",[14]Miesieczne!C105)</f>
        <v/>
      </c>
      <c r="GH106" s="21">
        <f>IF([14]Miesieczne!D105=0,".",[14]Miesieczne!D105)</f>
        <v>89.2</v>
      </c>
      <c r="GI106" s="22" t="str">
        <f>IF([14]Miesieczne!E105=0,"",[14]Miesieczne!E105)</f>
        <v/>
      </c>
      <c r="GJ106" s="6">
        <f>IF([14]Miesieczne!F105=0,".",[14]Miesieczne!F105)</f>
        <v>115.3</v>
      </c>
      <c r="GK106" s="6" t="str">
        <f>IF([14]Miesieczne!G105=0,"",[14]Miesieczne!G105)</f>
        <v/>
      </c>
      <c r="GL106" s="21">
        <f>IF([14]Miesieczne!H105=0,".",[14]Miesieczne!H105)</f>
        <v>109.5</v>
      </c>
      <c r="GM106" s="22" t="str">
        <f>IF([14]Miesieczne!I105=0,"",[14]Miesieczne!I105)</f>
        <v/>
      </c>
      <c r="GN106" s="6">
        <f>IF([14]Miesieczne!J105=0,".",[14]Miesieczne!J105)</f>
        <v>109.4</v>
      </c>
      <c r="GO106" s="6" t="str">
        <f>IF([14]Miesieczne!K105=0,"",[14]Miesieczne!K105)</f>
        <v/>
      </c>
      <c r="GP106" s="21">
        <f>IF([15]Miesieczne!D105=0,".",[15]Miesieczne!D105)</f>
        <v>112.2</v>
      </c>
      <c r="GQ106" s="22" t="str">
        <f>IF([15]Miesieczne!E105=0,"",[15]Miesieczne!E105)</f>
        <v/>
      </c>
      <c r="GR106" s="6">
        <f>IF([16]Miesieczne!B105=0,".",[16]Miesieczne!B105)</f>
        <v>103.8</v>
      </c>
      <c r="GS106" s="6" t="str">
        <f>IF([16]Miesieczne!C105=0,"",[16]Miesieczne!C105)</f>
        <v/>
      </c>
      <c r="GT106" s="21">
        <f>IF([16]Miesieczne!D105=0,".",[16]Miesieczne!D105)</f>
        <v>99.7</v>
      </c>
      <c r="GU106" s="22" t="str">
        <f>IF([16]Miesieczne!E105=0,"",[16]Miesieczne!E105)</f>
        <v/>
      </c>
      <c r="GV106" s="6">
        <f>IF([16]Miesieczne!F105=0,".",[16]Miesieczne!F105)</f>
        <v>103.9</v>
      </c>
      <c r="GW106" s="6" t="str">
        <f>IF([16]Miesieczne!G105=0,"",[16]Miesieczne!G105)</f>
        <v/>
      </c>
      <c r="GX106" s="21">
        <f>IF([16]Miesieczne!H105=0,".",[16]Miesieczne!H105)</f>
        <v>119.4</v>
      </c>
      <c r="GY106" s="22" t="str">
        <f>IF([16]Miesieczne!I105=0,"",[16]Miesieczne!I105)</f>
        <v/>
      </c>
      <c r="GZ106" s="6">
        <f>IF([16]Miesieczne!J105=0,".",[16]Miesieczne!J105)</f>
        <v>101.6</v>
      </c>
      <c r="HA106" s="6" t="str">
        <f>IF([16]Miesieczne!K105=0,"",[16]Miesieczne!K105)</f>
        <v/>
      </c>
      <c r="HB106" s="21">
        <f>IF([15]Miesieczne!F105=0,".",[15]Miesieczne!F105)</f>
        <v>117.1</v>
      </c>
      <c r="HC106" s="22" t="str">
        <f>IF([15]Miesieczne!G105=0,"",[15]Miesieczne!G105)</f>
        <v/>
      </c>
      <c r="HD106" s="6">
        <f>IF([16]Miesieczne!L105=0,".",[16]Miesieczne!L105)</f>
        <v>99</v>
      </c>
      <c r="HE106" s="22" t="str">
        <f>IF([16]Miesieczne!M105=0,"",[16]Miesieczne!M105)</f>
        <v/>
      </c>
      <c r="HF106" s="6">
        <f>IF([16]Miesieczne!N105=0,".",[16]Miesieczne!N105)</f>
        <v>105.4</v>
      </c>
      <c r="HG106" s="6" t="str">
        <f>IF([16]Miesieczne!O105=0,"",[16]Miesieczne!O105)</f>
        <v/>
      </c>
      <c r="HH106" s="21">
        <f>IF([16]Miesieczne!P105=0,".",[16]Miesieczne!P105)</f>
        <v>99</v>
      </c>
      <c r="HI106" s="22" t="str">
        <f>IF([16]Miesieczne!Q105=0,"",[16]Miesieczne!Q105)</f>
        <v/>
      </c>
      <c r="HJ106" s="6">
        <f>IF([16]Miesieczne!R105=0,".",[16]Miesieczne!R105)</f>
        <v>102.7</v>
      </c>
      <c r="HK106" s="22" t="str">
        <f>IF([16]Miesieczne!S105=0,"",[16]Miesieczne!S105)</f>
        <v/>
      </c>
      <c r="HL106" s="6">
        <f>IF([16]Miesieczne!T105=0,".",[16]Miesieczne!T105)</f>
        <v>99.4</v>
      </c>
      <c r="HM106" s="22" t="str">
        <f>IF([16]Miesieczne!U105=0,"",[16]Miesieczne!U105)</f>
        <v/>
      </c>
      <c r="HN106" s="6">
        <f>IF([15]Miesieczne!H105=0,".",[15]Miesieczne!H105)</f>
        <v>101.3</v>
      </c>
      <c r="HO106" s="6" t="str">
        <f>IF([15]Miesieczne!I105=0,"",[15]Miesieczne!I105)</f>
        <v/>
      </c>
      <c r="HP106" s="21">
        <f>IF([16]Miesieczne!V105=0,".",[16]Miesieczne!V105)</f>
        <v>144.9</v>
      </c>
      <c r="HQ106" s="22" t="str">
        <f>IF([16]Miesieczne!W105=0,"",[16]Miesieczne!W105)</f>
        <v/>
      </c>
      <c r="HR106" s="6">
        <f>IF([16]Miesieczne!X105=0,".",[16]Miesieczne!X105)</f>
        <v>83.8</v>
      </c>
      <c r="HS106" s="6" t="str">
        <f>IF([16]Miesieczne!Y105=0,"",[16]Miesieczne!Y105)</f>
        <v/>
      </c>
      <c r="HT106" s="21">
        <f>IF([16]Miesieczne!Z105=0,".",[16]Miesieczne!Z105)</f>
        <v>105.5</v>
      </c>
      <c r="HU106" s="22" t="str">
        <f>IF([16]Miesieczne!AA105=0,"",[16]Miesieczne!AA105)</f>
        <v/>
      </c>
      <c r="HV106" s="6">
        <f>IF([16]Miesieczne!AB105=0,".",[16]Miesieczne!AB105)</f>
        <v>146.4</v>
      </c>
      <c r="HW106" s="6" t="str">
        <f>IF([16]Miesieczne!AC105=0,"",[16]Miesieczne!AC105)</f>
        <v/>
      </c>
      <c r="HX106" s="21">
        <f>IF([16]Miesieczne!AD105=0,".",[16]Miesieczne!AD105)</f>
        <v>75.7</v>
      </c>
      <c r="HY106" s="22" t="str">
        <f>IF([16]Miesieczne!AE105=0,"",[16]Miesieczne!AE105)</f>
        <v/>
      </c>
      <c r="HZ106" s="6">
        <f>IF([16]Miesieczne!AF105=0,".",[16]Miesieczne!AF105)</f>
        <v>104</v>
      </c>
      <c r="IA106" s="6" t="str">
        <f>IF([16]Miesieczne!AG105=0,"",[16]Miesieczne!AG105)</f>
        <v/>
      </c>
      <c r="IB106" s="19">
        <f>IF([17]Miesieczne!B105=0,".",[17]Miesieczne!B105)</f>
        <v>5628</v>
      </c>
      <c r="IC106" s="58" t="str">
        <f>IF([17]Miesieczne!C105=0,"",[17]Miesieczne!C105)</f>
        <v/>
      </c>
      <c r="ID106" s="3">
        <f>IF([17]Miesieczne!D105=0,".",[17]Miesieczne!D105)</f>
        <v>933</v>
      </c>
      <c r="IE106" s="3" t="str">
        <f>IF([17]Miesieczne!E105=0,"",[17]Miesieczne!E105)</f>
        <v/>
      </c>
      <c r="IF106" s="19">
        <f>IF([18]Miesieczne!B105=0,".",[18]Miesieczne!B105)</f>
        <v>15293</v>
      </c>
      <c r="IG106" s="58" t="str">
        <f>IF([18]Miesieczne!C105=0,"",[18]Miesieczne!C105)</f>
        <v/>
      </c>
      <c r="IH106" s="3">
        <v>2294</v>
      </c>
      <c r="II106" s="3"/>
      <c r="IJ106" s="19">
        <f>IF([19]Wartosci_miesieczne!B105=0,".",[19]Wartosci_miesieczne!B105)</f>
        <v>14708</v>
      </c>
      <c r="IK106" s="22" t="str">
        <f>IF([19]Wartosci_miesieczne!C105=0,"",[19]Wartosci_miesieczne!C105)</f>
        <v/>
      </c>
      <c r="IL106" s="6">
        <f>IF(ROUND([20]Wartosci!B105/1000,1)=0,".",ROUND([20]Wartosci!B105/1000,1))</f>
        <v>50.3</v>
      </c>
      <c r="IM106" s="22" t="str">
        <f>IF([20]Wartosci!C105=0,"",[20]Wartosci!C105)</f>
        <v/>
      </c>
      <c r="IN106" s="21">
        <f>IF([21]Miesieczne!B105=0,".",[21]Miesieczne!B105)</f>
        <v>120.9</v>
      </c>
      <c r="IO106" s="22" t="str">
        <f>IF([21]Miesieczne!C105=0,"",[21]Miesieczne!C105)</f>
        <v/>
      </c>
      <c r="IP106" s="6">
        <f>IF([21]Miesieczne!D105=0,".",[21]Miesieczne!D105)</f>
        <v>108</v>
      </c>
      <c r="IQ106" s="6" t="str">
        <f>IF([21]Miesieczne!E105=0,"",[21]Miesieczne!E105)</f>
        <v/>
      </c>
      <c r="IR106" s="21">
        <f>IF([21]Miesieczne!F105=0,".",[21]Miesieczne!F105)</f>
        <v>116.5</v>
      </c>
      <c r="IS106" s="22" t="str">
        <f>IF([21]Miesieczne!G105=0,"",[21]Miesieczne!G105)</f>
        <v/>
      </c>
      <c r="IT106" s="6">
        <f>IF([21]Miesieczne!H105=0,".",[21]Miesieczne!H105)</f>
        <v>122.6</v>
      </c>
      <c r="IU106" s="6" t="str">
        <f>IF([21]Miesieczne!I105=0,"",[21]Miesieczne!I105)</f>
        <v/>
      </c>
      <c r="IV106" s="21">
        <f>IF([21]Ceny_stale_A!B105=0,".",[21]Ceny_stale_A!B105)</f>
        <v>108.8</v>
      </c>
      <c r="IW106" s="95" t="str">
        <f>IF([21]Ceny_stale_A!C105=0,"",[21]Ceny_stale_A!C105)</f>
        <v/>
      </c>
      <c r="IX106" s="6">
        <f>IF([21]Ceny_stale_B!B45=0,".",[21]Ceny_stale_B!B45)</f>
        <v>117.9</v>
      </c>
      <c r="IY106" s="6" t="str">
        <f>IF([21]Ceny_stale_B!C45=0,"",[21]Ceny_stale_B!C45)</f>
        <v/>
      </c>
      <c r="IZ106" s="21">
        <f>IF([21]Miesieczne!J105=0,".",[21]Miesieczne!J105)</f>
        <v>118.8</v>
      </c>
      <c r="JA106" s="22" t="str">
        <f>IF([21]Miesieczne!K105=0,"",[21]Miesieczne!K105)</f>
        <v/>
      </c>
      <c r="JB106" s="6">
        <f>IF([21]Miesieczne!L105=0,".",[21]Miesieczne!L105)</f>
        <v>100.1</v>
      </c>
      <c r="JC106" s="6" t="str">
        <f>IF([21]Miesieczne!M105=0,"",[21]Miesieczne!M105)</f>
        <v/>
      </c>
      <c r="JD106" s="21">
        <f>IF([22]Miesieczne!D105=0,".",[22]Miesieczne!D105)</f>
        <v>80730.5</v>
      </c>
      <c r="JE106" s="22" t="str">
        <f>IF([22]Miesieczne!E105=0,"",[22]Miesieczne!E105)</f>
        <v/>
      </c>
      <c r="JF106" s="6">
        <f>IF([22]Miesieczne!F105=0,".",[22]Miesieczne!F105)</f>
        <v>82427.199999999997</v>
      </c>
      <c r="JG106" s="6" t="str">
        <f>IF([22]Miesieczne!G105=0,"",[22]Miesieczne!G105)</f>
        <v/>
      </c>
      <c r="JH106" s="21">
        <f>IF([22]Miesieczne!H105=0,".",[22]Miesieczne!H105)</f>
        <v>-1696.7</v>
      </c>
      <c r="JI106" s="22" t="str">
        <f>IF([22]Miesieczne!I105=0,"",[22]Miesieczne!I105)</f>
        <v/>
      </c>
      <c r="JJ106" s="6">
        <f>IF([22]Miesieczne!J105=0,".",[22]Miesieczne!J105)</f>
        <v>98.1</v>
      </c>
      <c r="JK106" s="6" t="str">
        <f>IF([22]Miesieczne!K105=0,"",[22]Miesieczne!K105)</f>
        <v/>
      </c>
      <c r="JL106" s="21">
        <f>IF([22]Miesieczne!L105=0,".",[22]Miesieczne!L105)</f>
        <v>112</v>
      </c>
      <c r="JM106" s="22" t="str">
        <f>IF([22]Miesieczne!M105=0,"",[22]Miesieczne!M105)</f>
        <v/>
      </c>
      <c r="JN106" s="6">
        <f>IF([22]Miesieczne!N105=0,".",[22]Miesieczne!N105)</f>
        <v>103.7</v>
      </c>
      <c r="JO106" s="6" t="str">
        <f>IF([22]Miesieczne!O105=0,"",[22]Miesieczne!O105)</f>
        <v/>
      </c>
      <c r="JP106" s="21">
        <f>IF([22]Miesieczne!P105=0,".",[22]Miesieczne!P105)</f>
        <v>110.9</v>
      </c>
      <c r="JQ106" s="6" t="str">
        <f>IF([22]Miesieczne!Q105=0,"",[22]Miesieczne!Q105)</f>
        <v/>
      </c>
      <c r="JR106" s="6"/>
      <c r="JS106" s="25"/>
      <c r="JT106" s="25"/>
    </row>
    <row r="107" spans="1:280" s="4" customFormat="1" ht="15" customHeight="1" x14ac:dyDescent="0.2">
      <c r="A107" s="110" t="s">
        <v>328</v>
      </c>
      <c r="B107" s="19">
        <f>IF([1]Wartosci!B106=0,".",[1]Wartosci!B106)</f>
        <v>38410</v>
      </c>
      <c r="C107" s="58" t="str">
        <f>IF([1]Wartosci!C106=0,"",[1]Wartosci!C106)</f>
        <v/>
      </c>
      <c r="D107" s="19">
        <f>IF([2]Wartosci!B106=0,".",[2]Wartosci!B106)</f>
        <v>6212</v>
      </c>
      <c r="E107" s="58" t="str">
        <f>IF([2]Wartosci!C106=0,"",[2]Wartosci!C106)</f>
        <v/>
      </c>
      <c r="F107" s="63">
        <f>IF([2]Miesieczne_I!B106=0,".",[2]Miesieczne_I!B106)</f>
        <v>110.9</v>
      </c>
      <c r="G107" s="63" t="str">
        <f>IF([2]Miesieczne_I!C106=0,"",[2]Miesieczne_I!C106)</f>
        <v/>
      </c>
      <c r="H107" s="21">
        <f>IF([2]A!B106=0,".",[2]A!B106)</f>
        <v>103.7</v>
      </c>
      <c r="I107" s="22" t="str">
        <f>IF([2]A!C106=0,"",[2]A!C106)</f>
        <v/>
      </c>
      <c r="J107" s="21">
        <f>IF([2]B!B106=0,".",[2]B!B106)</f>
        <v>100.1</v>
      </c>
      <c r="K107" s="22" t="str">
        <f>IF([2]B!C106=0,"",[2]B!C106)</f>
        <v/>
      </c>
      <c r="L107" s="21">
        <f>IF([3]Wartosci!T106=0,".",[3]Wartosci!T106)</f>
        <v>6.3</v>
      </c>
      <c r="M107" s="22" t="str">
        <f>IF([3]Wartosci!U106=0,"",[3]Wartosci!U106)</f>
        <v/>
      </c>
      <c r="N107" s="24">
        <f>IF([4]Wartosci!B106=0,".",[4]Wartosci!B106)</f>
        <v>4840.4399999999996</v>
      </c>
      <c r="O107" s="57" t="str">
        <f>IF([4]Wartosci!C106=0,"",[4]Wartosci!C106)</f>
        <v/>
      </c>
      <c r="P107" s="21">
        <f>IF([4]A!B106=0,".",[4]A!B106)</f>
        <v>107.8</v>
      </c>
      <c r="Q107" s="22" t="str">
        <f>IF([4]A!C106=0,"",[4]A!C106)</f>
        <v/>
      </c>
      <c r="R107" s="21">
        <f>IF([4]B!B106=0,".",[4]B!B106)</f>
        <v>99.1</v>
      </c>
      <c r="S107" s="22" t="str">
        <f>IF([4]B!C106=0,"",[4]B!C106)</f>
        <v/>
      </c>
      <c r="T107" s="64">
        <f>IF([4]Miesieczne!B106=0,".",[4]Miesieczne!B106)</f>
        <v>114.3</v>
      </c>
      <c r="U107" s="64" t="str">
        <f>IF([4]Miesieczne!C106=0,"",[4]Miesieczne!C106)</f>
        <v/>
      </c>
      <c r="V107" s="66">
        <f>IF([4]Miesieczne!D106=0,".",[4]Miesieczne!D106)</f>
        <v>106.2</v>
      </c>
      <c r="W107" s="67" t="str">
        <f>IF([4]Miesieczne!E106=0,"",[4]Miesieczne!E106)</f>
        <v/>
      </c>
      <c r="X107" s="64">
        <f>IF([4]Miesieczne!F106=0,".",[4]Miesieczne!F106)</f>
        <v>98.6</v>
      </c>
      <c r="Y107" s="64" t="str">
        <f>IF([4]Miesieczne!G106=0,"",[4]Miesieczne!G106)</f>
        <v/>
      </c>
      <c r="Z107" s="24">
        <f>IF([5]Wartosci!X106=0,".",[5]Wartosci!X106)</f>
        <v>2226.08</v>
      </c>
      <c r="AA107" s="57" t="str">
        <f>IF([5]Wartosci!Y106=0,"",[5]Wartosci!Y106)</f>
        <v/>
      </c>
      <c r="AB107" s="21">
        <f>IF([5]A!X106=0,".",[5]A!X106)</f>
        <v>104.6</v>
      </c>
      <c r="AC107" s="22" t="str">
        <f>IF([5]A!Y106=0,"",[5]A!Y106)</f>
        <v/>
      </c>
      <c r="AD107" s="21">
        <f>IF([5]B!X106=0,".",[5]B!X106)</f>
        <v>99.7</v>
      </c>
      <c r="AE107" s="22" t="str">
        <f>IF([5]B!Y106=0,"",[5]B!Y106)</f>
        <v/>
      </c>
      <c r="AF107" s="64">
        <f>IF([5]Miesieczne!B106=0,".",[5]Miesieczne!B106)</f>
        <v>103.7</v>
      </c>
      <c r="AG107" s="64" t="str">
        <f>IF([5]Miesieczne!C106=0,"",[5]Miesieczne!C106)</f>
        <v/>
      </c>
      <c r="AH107" s="66">
        <f>IF([5]Miesieczne!D106=0,".",[5]Miesieczne!D106)</f>
        <v>101.4</v>
      </c>
      <c r="AI107" s="67" t="str">
        <f>IF([5]Miesieczne!E106=0,"",[5]Miesieczne!E106)</f>
        <v/>
      </c>
      <c r="AJ107" s="64">
        <f>IF([5]Miesieczne!F106=0,".",[5]Miesieczne!F106)</f>
        <v>100.3</v>
      </c>
      <c r="AK107" s="64" t="str">
        <f>IF([5]Miesieczne!G106=0,"",[5]Miesieczne!G106)</f>
        <v/>
      </c>
      <c r="AL107" s="24">
        <f>IF([5]Wartosci!AH106=0,".",[5]Wartosci!AH106)</f>
        <v>1245.24</v>
      </c>
      <c r="AM107" s="57" t="str">
        <f>IF([5]Wartosci!AI106=0,"",[5]Wartosci!AI106)</f>
        <v/>
      </c>
      <c r="AN107" s="21">
        <f>IF([5]A!AH106=0,".",[5]A!AH106)</f>
        <v>102.4</v>
      </c>
      <c r="AO107" s="22" t="str">
        <f>IF([5]A!AI106=0,"",[5]A!AI106)</f>
        <v/>
      </c>
      <c r="AP107" s="21">
        <f>IF([5]B!AH106=0,".",[5]B!AH106)</f>
        <v>101.3</v>
      </c>
      <c r="AQ107" s="22" t="str">
        <f>IF([5]B!AI106=0,"",[5]B!AI106)</f>
        <v/>
      </c>
      <c r="AR107" s="21">
        <f>IF([5]Miesieczne!H106=0,".",[5]Miesieczne!H106)</f>
        <v>99.5</v>
      </c>
      <c r="AS107" s="22" t="str">
        <f>IF([5]Miesieczne!I106=0,"",[5]Miesieczne!I106)</f>
        <v/>
      </c>
      <c r="AT107" s="21">
        <f>IF([5]Miesieczne!J106=0,".",[5]Miesieczne!J106)</f>
        <v>99</v>
      </c>
      <c r="AU107" s="22" t="str">
        <f>IF([5]Miesieczne!K106=0,"",[5]Miesieczne!K106)</f>
        <v/>
      </c>
      <c r="AV107" s="21">
        <f>IF([5]Miesieczne!L106=0,".",[5]Miesieczne!L106)</f>
        <v>97.9</v>
      </c>
      <c r="AW107" s="22" t="str">
        <f>IF([5]Miesieczne!M106=0,"",[5]Miesieczne!M106)</f>
        <v/>
      </c>
      <c r="AX107" s="21">
        <f>IF([6]Miesieczne!B106=0,".",[6]Miesieczne!B106)</f>
        <v>899.5</v>
      </c>
      <c r="AY107" s="22" t="str">
        <f>IF([6]Miesieczne!C106=0,"",[6]Miesieczne!C106)</f>
        <v/>
      </c>
      <c r="AZ107" s="21">
        <f>IF([6]Miesieczne!D106=0,".",[6]Miesieczne!D106)</f>
        <v>1313.1</v>
      </c>
      <c r="BA107" s="22" t="str">
        <f>IF([6]Miesieczne!E106=0,"",[6]Miesieczne!E106)</f>
        <v/>
      </c>
      <c r="BB107" s="21">
        <f>IF([6]Miesieczne!F106=0,".",[6]Miesieczne!F106)</f>
        <v>1328.8</v>
      </c>
      <c r="BC107" s="22" t="str">
        <f>IF([6]Miesieczne!G106=0,"",[6]Miesieczne!G106)</f>
        <v/>
      </c>
      <c r="BD107" s="21">
        <f>IF([7]Miesieczne!B106=0,".",[7]Miesieczne!B106)</f>
        <v>1196.2</v>
      </c>
      <c r="BE107" s="22" t="str">
        <f>IF([7]Miesieczne!C106=0,"",[7]Miesieczne!C106)</f>
        <v/>
      </c>
      <c r="BF107" s="21">
        <f>IF([7]Miesieczne!D106=0,".",[7]Miesieczne!D106)</f>
        <v>256.3</v>
      </c>
      <c r="BG107" s="22" t="str">
        <f>IF([7]Miesieczne!E106=0,"",[7]Miesieczne!E106)</f>
        <v/>
      </c>
      <c r="BH107" s="24">
        <f>IF([7]Miesieczne!F106=0,".",[7]Miesieczne!F106)</f>
        <v>1.5</v>
      </c>
      <c r="BI107" s="57" t="str">
        <f>IF([7]Miesieczne!G106=0,"",[7]Miesieczne!G106)</f>
        <v/>
      </c>
      <c r="BJ107" s="24">
        <f>IF([7]Miesieczne!H106=0,".",[7]Miesieczne!H106)</f>
        <v>2.5</v>
      </c>
      <c r="BK107" s="57" t="str">
        <f>IF([7]Miesieczne!I106=0,"",[7]Miesieczne!I106)</f>
        <v/>
      </c>
      <c r="BL107" s="24">
        <f>IF([7]Miesieczne!J106=0,".",[7]Miesieczne!J106)</f>
        <v>0.5</v>
      </c>
      <c r="BM107" s="57" t="str">
        <f>IF([7]Miesieczne!K106=0,"",[7]Miesieczne!K106)</f>
        <v/>
      </c>
      <c r="BN107" s="24">
        <f>IF([7]Miesieczne!L106=0,".",[7]Miesieczne!L106)</f>
        <v>1.75</v>
      </c>
      <c r="BO107" s="57" t="str">
        <f>IF([7]Miesieczne!M106=0,"",[7]Miesieczne!M106)</f>
        <v/>
      </c>
      <c r="BP107" s="21">
        <f>IF([7]Miesieczne!N106=0,".",[7]Miesieczne!N106)</f>
        <v>0.5</v>
      </c>
      <c r="BQ107" s="22" t="str">
        <f>IF([7]Miesieczne!O106=0,"",[7]Miesieczne!O106)</f>
        <v/>
      </c>
      <c r="BR107" s="21">
        <f>IF([7]Miesieczne!P106=0,".",[7]Miesieczne!P106)</f>
        <v>1.5</v>
      </c>
      <c r="BS107" s="22" t="str">
        <f>IF([7]Miesieczne!Q106=0,"",[7]Miesieczne!Q106)</f>
        <v/>
      </c>
      <c r="BT107" s="21">
        <f>IF([7]Miesieczne!R106=0,".",[7]Miesieczne!R106)</f>
        <v>0.6</v>
      </c>
      <c r="BU107" s="22" t="str">
        <f>IF([7]Miesieczne!S106=0,"",[7]Miesieczne!S106)</f>
        <v/>
      </c>
      <c r="BV107" s="21">
        <f>IF([7]Miesieczne!T106=0,".",[7]Miesieczne!T106)</f>
        <v>1.5</v>
      </c>
      <c r="BW107" s="22" t="str">
        <f>IF([7]Miesieczne!U106=0,"",[7]Miesieczne!U106)</f>
        <v/>
      </c>
      <c r="BX107" s="21">
        <f>IF([8]Wartosci!B106=0,".",[8]Wartosci!B106)</f>
        <v>6.9</v>
      </c>
      <c r="BY107" s="22" t="str">
        <f>IF([8]Wartosci!C106=0,"",[8]Wartosci!C106)</f>
        <v/>
      </c>
      <c r="BZ107" s="21">
        <f>IF([9]A!B106=0,".",[9]A!B106)</f>
        <v>96.4</v>
      </c>
      <c r="CA107" s="22" t="str">
        <f>IF([9]A!C106=0,"",[9]A!C106)</f>
        <v/>
      </c>
      <c r="CB107" s="21">
        <f>IF([9]B!B106=0,".",[9]B!B106)</f>
        <v>99.1</v>
      </c>
      <c r="CC107" s="22" t="str">
        <f>IF([9]B!C106=0,"",[9]B!C106)</f>
        <v/>
      </c>
      <c r="CD107" s="21">
        <f>IF([9]A!D106=0,".",[9]A!D106)</f>
        <v>98.2</v>
      </c>
      <c r="CE107" s="22" t="str">
        <f>IF([9]A!E106=0,"",[9]A!E106)</f>
        <v/>
      </c>
      <c r="CF107" s="21">
        <f>IF([9]B!D106=0,".",[9]B!D106)</f>
        <v>100.2</v>
      </c>
      <c r="CG107" s="22" t="str">
        <f>IF([9]B!E106=0,"",[9]B!E106)</f>
        <v/>
      </c>
      <c r="CH107" s="21">
        <f>IF([9]A!N106=0,".",[9]A!N106)</f>
        <v>105.4</v>
      </c>
      <c r="CI107" s="22" t="str">
        <f>IF([9]A!O106=0,"",[9]A!O106)</f>
        <v/>
      </c>
      <c r="CJ107" s="21">
        <f>IF([9]B!N106=0,".",[9]B!N106)</f>
        <v>103.7</v>
      </c>
      <c r="CK107" s="22" t="str">
        <f>IF([9]B!O106=0,"",[9]B!O106)</f>
        <v/>
      </c>
      <c r="CL107" s="21">
        <f>IF([9]A!P106=0,".",[9]A!P106)</f>
        <v>83.6</v>
      </c>
      <c r="CM107" s="22" t="str">
        <f>IF([9]A!Q106=0,"",[9]A!Q106)</f>
        <v/>
      </c>
      <c r="CN107" s="21">
        <f>IF([9]B!P106=0,".",[9]B!P106)</f>
        <v>97.4</v>
      </c>
      <c r="CO107" s="22" t="str">
        <f>IF([9]B!Q106=0,"",[9]B!Q106)</f>
        <v/>
      </c>
      <c r="CP107" s="21">
        <f>IF([10]A!B106=0,".",[10]A!B106)</f>
        <v>101</v>
      </c>
      <c r="CQ107" s="22" t="str">
        <f>IF([10]A!C106=0,"",[10]A!C106)</f>
        <v/>
      </c>
      <c r="CR107" s="21">
        <f>IF([10]B!B106=0,".",[10]B!B106)</f>
        <v>100.3</v>
      </c>
      <c r="CS107" s="22" t="str">
        <f>IF([10]B!C106=0,"",[10]B!C106)</f>
        <v/>
      </c>
      <c r="CT107" s="21">
        <f>IF([10]C_miesieczne!B106=0,".",[10]C_miesieczne!B106)</f>
        <v>100.8</v>
      </c>
      <c r="CU107" s="22" t="str">
        <f>IF([10]C_miesieczne!C106=0,"",[10]C_miesieczne!C106)</f>
        <v/>
      </c>
      <c r="CV107" s="21">
        <f>IF([10]A!D106=0,".",[10]A!D106)</f>
        <v>101.6</v>
      </c>
      <c r="CW107" s="22" t="str">
        <f>IF([10]A!E106=0,"",[10]A!E106)</f>
        <v/>
      </c>
      <c r="CX107" s="21">
        <f>IF([10]B!D106=0,".",[10]B!D106)</f>
        <v>99.6</v>
      </c>
      <c r="CY107" s="22" t="str">
        <f>IF([10]B!E106=0,"",[10]B!E106)</f>
        <v/>
      </c>
      <c r="CZ107" s="21">
        <f>IF([10]C_miesieczne!D106=0,".",[10]C_miesieczne!D106)</f>
        <v>100.8</v>
      </c>
      <c r="DA107" s="22" t="str">
        <f>IF([10]C_miesieczne!E106=0,"",[10]C_miesieczne!E106)</f>
        <v/>
      </c>
      <c r="DB107" s="21">
        <f>IF([10]A!H106=0,".",[10]A!H106)</f>
        <v>101.1</v>
      </c>
      <c r="DC107" s="22" t="str">
        <f>IF([10]A!I106=0,"",[10]A!I106)</f>
        <v/>
      </c>
      <c r="DD107" s="21">
        <f>IF([10]B!H106=0,".",[10]B!H106)</f>
        <v>100.3</v>
      </c>
      <c r="DE107" s="22" t="str">
        <f>IF([10]B!I106=0,"",[10]B!I106)</f>
        <v/>
      </c>
      <c r="DF107" s="21">
        <f>IF([10]C_miesieczne!F106=0,".",[10]C_miesieczne!F106)</f>
        <v>100.8</v>
      </c>
      <c r="DG107" s="22" t="str">
        <f>IF([10]C_miesieczne!G106=0,"",[10]C_miesieczne!G106)</f>
        <v/>
      </c>
      <c r="DH107" s="21">
        <f>IF([10]A!BB106=0,".",[10]A!BB106)</f>
        <v>99</v>
      </c>
      <c r="DI107" s="22" t="str">
        <f>IF([10]A!BC106=0,"",[10]A!BC106)</f>
        <v/>
      </c>
      <c r="DJ107" s="21">
        <f>IF([10]B!BB106=0,".",[10]B!BB106)</f>
        <v>100.1</v>
      </c>
      <c r="DK107" s="22" t="str">
        <f>IF([10]B!BC106=0,"",[10]B!BC106)</f>
        <v/>
      </c>
      <c r="DL107" s="21">
        <f>IF([10]C_miesieczne!H106=0,".",[10]C_miesieczne!H106)</f>
        <v>100.2</v>
      </c>
      <c r="DM107" s="22" t="str">
        <f>IF([10]C_miesieczne!I106=0,"",[10]C_miesieczne!I106)</f>
        <v/>
      </c>
      <c r="DN107" s="21">
        <f>IF([10]A!BD106=0,".",[10]A!BD106)</f>
        <v>101.1</v>
      </c>
      <c r="DO107" s="22" t="str">
        <f>IF([10]A!BE106=0,"",[10]A!BE106)</f>
        <v/>
      </c>
      <c r="DP107" s="21">
        <f>IF([10]B!BD106=0,".",[10]B!BD106)</f>
        <v>100.2</v>
      </c>
      <c r="DQ107" s="22" t="str">
        <f>IF([10]B!BE106=0,"",[10]B!BE106)</f>
        <v/>
      </c>
      <c r="DR107" s="21">
        <f>IF([10]C_miesieczne!J106=0,".",[10]C_miesieczne!J106)</f>
        <v>100.5</v>
      </c>
      <c r="DS107" s="22" t="str">
        <f>IF([10]C_miesieczne!K106=0,"",[10]C_miesieczne!K106)</f>
        <v/>
      </c>
      <c r="DT107" s="21">
        <f>IF([11]A_Prod_bud_mont!B106=0,".",[11]A_Prod_bud_mont!B106)</f>
        <v>102.1</v>
      </c>
      <c r="DU107" s="22" t="str">
        <f>IF([11]A_Prod_bud_mont!C106=0,"",[11]A_Prod_bud_mont!C106)</f>
        <v/>
      </c>
      <c r="DV107" s="21">
        <f>IF([11]B_Prod_bud_mont!B106=0,".",[11]B_Prod_bud_mont!B106)</f>
        <v>100.3</v>
      </c>
      <c r="DW107" s="22" t="str">
        <f>IF([11]B_Prod_bud_mont!C106=0,"",[11]B_Prod_bud_mont!C106)</f>
        <v/>
      </c>
      <c r="DX107" s="21">
        <f>IF([11]Miesieczne!B106=0,".",[11]Miesieczne!B106)</f>
        <v>100.8</v>
      </c>
      <c r="DY107" s="22" t="str">
        <f>IF([11]Miesieczne!C106=0,"",[11]Miesieczne!C106)</f>
        <v/>
      </c>
      <c r="DZ107" s="21">
        <f>IF([12]A!B106=0,".",[12]A!B106)</f>
        <v>101.6</v>
      </c>
      <c r="EA107" s="22" t="str">
        <f>IF([12]A!C106=0,"",[12]A!C106)</f>
        <v/>
      </c>
      <c r="EB107" s="21">
        <f>IF([12]B!B106=0,".",[12]B!B106)</f>
        <v>100.5</v>
      </c>
      <c r="EC107" s="22" t="str">
        <f>IF([12]B!C106=0,"",[12]B!C106)</f>
        <v/>
      </c>
      <c r="ED107" s="21">
        <f>IF([12]C!B106=0,".",[12]C!B106)</f>
        <v>100.5</v>
      </c>
      <c r="EE107" s="22" t="str">
        <f>IF([12]C!C106=0,"",[12]C!C106)</f>
        <v/>
      </c>
      <c r="EF107" s="21">
        <f>IF([13]Miesieczne!B106=0,".",[13]Miesieczne!B106)</f>
        <v>98.4</v>
      </c>
      <c r="EG107" s="6" t="str">
        <f>IF([13]Miesieczne!C106=0,"",[13]Miesieczne!C106)</f>
        <v/>
      </c>
      <c r="EH107" s="21">
        <f>IF([13]Miesieczne!D106=0,".",[13]Miesieczne!D106)</f>
        <v>98.6</v>
      </c>
      <c r="EI107" s="22" t="str">
        <f>IF([13]Miesieczne!E106=0,"",[13]Miesieczne!E106)</f>
        <v/>
      </c>
      <c r="EJ107" s="6">
        <f>IF([13]Miesieczne!F106=0,".",[13]Miesieczne!F106)</f>
        <v>100.3</v>
      </c>
      <c r="EK107" s="6" t="str">
        <f>IF([13]Miesieczne!G106=0,"",[13]Miesieczne!G106)</f>
        <v/>
      </c>
      <c r="EL107" s="21">
        <f>IF([13]Miesieczne!H106=0,".",[13]Miesieczne!H106)</f>
        <v>99.6</v>
      </c>
      <c r="EM107" s="22" t="str">
        <f>IF([13]Miesieczne!I106=0,"",[13]Miesieczne!I106)</f>
        <v/>
      </c>
      <c r="EN107" s="6">
        <f>IF([13]Miesieczne!J106=0,".",[13]Miesieczne!J106)</f>
        <v>98.1</v>
      </c>
      <c r="EO107" s="22" t="str">
        <f>IF([13]Miesieczne!K106=0,"",[13]Miesieczne!K106)</f>
        <v/>
      </c>
      <c r="EP107" s="13">
        <v>419.48</v>
      </c>
      <c r="EQ107" s="57"/>
      <c r="ER107" s="13">
        <v>341.88</v>
      </c>
      <c r="ES107" s="13"/>
      <c r="ET107" s="24">
        <v>353.05</v>
      </c>
      <c r="EU107" s="57"/>
      <c r="EV107" s="6">
        <f>IF([14]Wskazniki!B106=0,".",[14]Wskazniki!B106)</f>
        <v>112.6</v>
      </c>
      <c r="EW107" s="22" t="str">
        <f>IF([14]Wskazniki!C106=0,"",[14]Wskazniki!C106)</f>
        <v/>
      </c>
      <c r="EX107" s="21">
        <f>IF([14]Wskazniki!D106=0,".",[14]Wskazniki!D106)</f>
        <v>85.6</v>
      </c>
      <c r="EY107" s="22" t="str">
        <f>IF([14]Wskazniki!E106=0,"",[14]Wskazniki!E106)</f>
        <v/>
      </c>
      <c r="EZ107" s="6">
        <f>IF([14]Wskazniki!H106=0,".",[14]Wskazniki!H106)</f>
        <v>115</v>
      </c>
      <c r="FA107" s="22" t="str">
        <f>IF([14]Wskazniki!I106=0,"",[14]Wskazniki!I106)</f>
        <v/>
      </c>
      <c r="FB107" s="21">
        <f>IF([14]Wskazniki!BB106=0,".",[14]Wskazniki!BB106)</f>
        <v>101</v>
      </c>
      <c r="FC107" s="22" t="str">
        <f>IF([14]Wskazniki!BC106=0,"",[14]Wskazniki!BC106)</f>
        <v/>
      </c>
      <c r="FD107" s="6">
        <f>IF([14]Wskazniki!BD106=0,".",[14]Wskazniki!BD106)</f>
        <v>108.5</v>
      </c>
      <c r="FE107" s="22" t="str">
        <f>IF([14]Wskazniki!BE106=0,"",[14]Wskazniki!BE106)</f>
        <v/>
      </c>
      <c r="FF107" s="21">
        <f>IF([15]Miesieczne!B106=0,".",[15]Miesieczne!B106)</f>
        <v>91.7</v>
      </c>
      <c r="FG107" s="22" t="str">
        <f>IF([15]Miesieczne!C106=0,"",[15]Miesieczne!C106)</f>
        <v/>
      </c>
      <c r="FH107" s="6">
        <f>IF([16]A!B106=0,".",[16]A!B106)</f>
        <v>109.3</v>
      </c>
      <c r="FI107" s="22" t="str">
        <f>IF([16]A!C106=0,"",[16]A!C106)</f>
        <v/>
      </c>
      <c r="FJ107" s="21">
        <f>IF([16]A!D106=0,".",[16]A!D106)</f>
        <v>102.9</v>
      </c>
      <c r="FK107" s="22" t="str">
        <f>IF([16]A!E106=0,"",[16]A!E106)</f>
        <v/>
      </c>
      <c r="FL107" s="6">
        <f>IF([16]A!H106=0,".",[16]A!H106)</f>
        <v>109.6</v>
      </c>
      <c r="FM107" s="22" t="str">
        <f>IF([16]A!I106=0,"",[16]A!I106)</f>
        <v/>
      </c>
      <c r="FN107" s="21">
        <f>IF([16]A!BB106=0,".",[16]A!BB106)</f>
        <v>110.3</v>
      </c>
      <c r="FO107" s="95" t="str">
        <f>IF([16]A!BC106=0,"",[16]A!BC106)</f>
        <v/>
      </c>
      <c r="FP107" s="6">
        <f>IF([16]A!BD106=0,".",[16]A!BD106)</f>
        <v>105.4</v>
      </c>
      <c r="FQ107" s="22" t="str">
        <f>IF([16]A!BE106=0,"",[16]A!BE106)</f>
        <v/>
      </c>
      <c r="FR107" s="21">
        <f>IF([15]A!B106=0,".",[15]A!B106)</f>
        <v>119.7</v>
      </c>
      <c r="FS107" s="22" t="str">
        <f>IF([15]A!C106=0,"",[15]A!C106)</f>
        <v/>
      </c>
      <c r="FT107" s="6">
        <f>IF([16]B!B106=0,".",[16]B!B106)</f>
        <v>93.2</v>
      </c>
      <c r="FU107" s="22" t="str">
        <f>IF([16]B!C106=0,"",[16]B!C106)</f>
        <v/>
      </c>
      <c r="FV107" s="21">
        <f>IF([16]B!D106=0,".",[16]B!D106)</f>
        <v>95.4</v>
      </c>
      <c r="FW107" s="22" t="str">
        <f>IF([16]B!E106=0,"",[16]B!E106)</f>
        <v/>
      </c>
      <c r="FX107" s="6">
        <f>IF([16]B!H106=0,".",[16]B!H106)</f>
        <v>94</v>
      </c>
      <c r="FY107" s="22" t="str">
        <f>IF([16]B!I106=0,"",[16]B!I106)</f>
        <v/>
      </c>
      <c r="FZ107" s="21">
        <f>IF([16]B!BB106=0,".",[16]B!BB106)</f>
        <v>82.3</v>
      </c>
      <c r="GA107" s="22" t="str">
        <f>IF([16]B!BC106=0,"",[16]B!BC106)</f>
        <v/>
      </c>
      <c r="GB107" s="6">
        <f>IF([16]B!BD106=0,".",[16]B!BD106)</f>
        <v>99.9</v>
      </c>
      <c r="GC107" s="22" t="str">
        <f>IF([16]B!BE106=0,"",[16]B!BE106)</f>
        <v/>
      </c>
      <c r="GD107" s="21">
        <f>IF([15]B!B106=0,".",[15]B!B106)</f>
        <v>101</v>
      </c>
      <c r="GE107" s="22" t="str">
        <f>IF([15]B!C106=0,"",[15]B!C106)</f>
        <v/>
      </c>
      <c r="GF107" s="6">
        <f>IF([14]Miesieczne!B106=0,".",[14]Miesieczne!B106)</f>
        <v>115.2</v>
      </c>
      <c r="GG107" s="6" t="str">
        <f>IF([14]Miesieczne!C106=0,"",[14]Miesieczne!C106)</f>
        <v/>
      </c>
      <c r="GH107" s="21">
        <f>IF([14]Miesieczne!D106=0,".",[14]Miesieczne!D106)</f>
        <v>91</v>
      </c>
      <c r="GI107" s="22" t="str">
        <f>IF([14]Miesieczne!E106=0,"",[14]Miesieczne!E106)</f>
        <v/>
      </c>
      <c r="GJ107" s="6">
        <f>IF([14]Miesieczne!F106=0,".",[14]Miesieczne!F106)</f>
        <v>116.6</v>
      </c>
      <c r="GK107" s="6" t="str">
        <f>IF([14]Miesieczne!G106=0,"",[14]Miesieczne!G106)</f>
        <v/>
      </c>
      <c r="GL107" s="21">
        <f>IF([14]Miesieczne!H106=0,".",[14]Miesieczne!H106)</f>
        <v>104.6</v>
      </c>
      <c r="GM107" s="22" t="str">
        <f>IF([14]Miesieczne!I106=0,"",[14]Miesieczne!I106)</f>
        <v/>
      </c>
      <c r="GN107" s="6">
        <f>IF([14]Miesieczne!J106=0,".",[14]Miesieczne!J106)</f>
        <v>110.5</v>
      </c>
      <c r="GO107" s="6" t="str">
        <f>IF([14]Miesieczne!K106=0,"",[14]Miesieczne!K106)</f>
        <v/>
      </c>
      <c r="GP107" s="21">
        <f>IF([15]Miesieczne!D106=0,".",[15]Miesieczne!D106)</f>
        <v>109.9</v>
      </c>
      <c r="GQ107" s="22" t="str">
        <f>IF([15]Miesieczne!E106=0,"",[15]Miesieczne!E106)</f>
        <v/>
      </c>
      <c r="GR107" s="6">
        <f>IF([16]Miesieczne!B106=0,".",[16]Miesieczne!B106)</f>
        <v>106.8</v>
      </c>
      <c r="GS107" s="6" t="str">
        <f>IF([16]Miesieczne!C106=0,"",[16]Miesieczne!C106)</f>
        <v/>
      </c>
      <c r="GT107" s="21">
        <f>IF([16]Miesieczne!D106=0,".",[16]Miesieczne!D106)</f>
        <v>99.8</v>
      </c>
      <c r="GU107" s="22" t="str">
        <f>IF([16]Miesieczne!E106=0,"",[16]Miesieczne!E106)</f>
        <v/>
      </c>
      <c r="GV107" s="6">
        <f>IF([16]Miesieczne!F106=0,".",[16]Miesieczne!F106)</f>
        <v>105.7</v>
      </c>
      <c r="GW107" s="6" t="str">
        <f>IF([16]Miesieczne!G106=0,"",[16]Miesieczne!G106)</f>
        <v/>
      </c>
      <c r="GX107" s="21">
        <f>IF([16]Miesieczne!H106=0,".",[16]Miesieczne!H106)</f>
        <v>109.9</v>
      </c>
      <c r="GY107" s="22" t="str">
        <f>IF([16]Miesieczne!I106=0,"",[16]Miesieczne!I106)</f>
        <v/>
      </c>
      <c r="GZ107" s="6">
        <f>IF([16]Miesieczne!J106=0,".",[16]Miesieczne!J106)</f>
        <v>103.8</v>
      </c>
      <c r="HA107" s="6" t="str">
        <f>IF([16]Miesieczne!K106=0,"",[16]Miesieczne!K106)</f>
        <v/>
      </c>
      <c r="HB107" s="21">
        <f>IF([15]Miesieczne!F106=0,".",[15]Miesieczne!F106)</f>
        <v>116.6</v>
      </c>
      <c r="HC107" s="22" t="str">
        <f>IF([15]Miesieczne!G106=0,"",[15]Miesieczne!G106)</f>
        <v/>
      </c>
      <c r="HD107" s="6">
        <f>IF([16]Miesieczne!L106=0,".",[16]Miesieczne!L106)</f>
        <v>101.7</v>
      </c>
      <c r="HE107" s="22" t="str">
        <f>IF([16]Miesieczne!M106=0,"",[16]Miesieczne!M106)</f>
        <v/>
      </c>
      <c r="HF107" s="6">
        <f>IF([16]Miesieczne!N106=0,".",[16]Miesieczne!N106)</f>
        <v>102</v>
      </c>
      <c r="HG107" s="6" t="str">
        <f>IF([16]Miesieczne!O106=0,"",[16]Miesieczne!O106)</f>
        <v/>
      </c>
      <c r="HH107" s="21">
        <f>IF([16]Miesieczne!P106=0,".",[16]Miesieczne!P106)</f>
        <v>101.1</v>
      </c>
      <c r="HI107" s="22" t="str">
        <f>IF([16]Miesieczne!Q106=0,"",[16]Miesieczne!Q106)</f>
        <v/>
      </c>
      <c r="HJ107" s="6">
        <f>IF([16]Miesieczne!R106=0,".",[16]Miesieczne!R106)</f>
        <v>95.5</v>
      </c>
      <c r="HK107" s="22" t="str">
        <f>IF([16]Miesieczne!S106=0,"",[16]Miesieczne!S106)</f>
        <v/>
      </c>
      <c r="HL107" s="6">
        <f>IF([16]Miesieczne!T106=0,".",[16]Miesieczne!T106)</f>
        <v>101</v>
      </c>
      <c r="HM107" s="22" t="str">
        <f>IF([16]Miesieczne!U106=0,"",[16]Miesieczne!U106)</f>
        <v/>
      </c>
      <c r="HN107" s="6">
        <f>IF([15]Miesieczne!H106=0,".",[15]Miesieczne!H106)</f>
        <v>98</v>
      </c>
      <c r="HO107" s="6" t="str">
        <f>IF([15]Miesieczne!I106=0,"",[15]Miesieczne!I106)</f>
        <v/>
      </c>
      <c r="HP107" s="21">
        <f>IF([16]Miesieczne!V106=0,".",[16]Miesieczne!V106)</f>
        <v>139.1</v>
      </c>
      <c r="HQ107" s="22" t="str">
        <f>IF([16]Miesieczne!W106=0,"",[16]Miesieczne!W106)</f>
        <v/>
      </c>
      <c r="HR107" s="6">
        <f>IF([16]Miesieczne!X106=0,".",[16]Miesieczne!X106)</f>
        <v>108.4</v>
      </c>
      <c r="HS107" s="6" t="str">
        <f>IF([16]Miesieczne!Y106=0,"",[16]Miesieczne!Y106)</f>
        <v/>
      </c>
      <c r="HT107" s="21">
        <f>IF([16]Miesieczne!Z106=0,".",[16]Miesieczne!Z106)</f>
        <v>96</v>
      </c>
      <c r="HU107" s="22" t="str">
        <f>IF([16]Miesieczne!AA106=0,"",[16]Miesieczne!AA106)</f>
        <v/>
      </c>
      <c r="HV107" s="6">
        <f>IF([16]Miesieczne!AB106=0,".",[16]Miesieczne!AB106)</f>
        <v>140.9</v>
      </c>
      <c r="HW107" s="6" t="str">
        <f>IF([16]Miesieczne!AC106=0,"",[16]Miesieczne!AC106)</f>
        <v/>
      </c>
      <c r="HX107" s="21">
        <f>IF([16]Miesieczne!AD106=0,".",[16]Miesieczne!AD106)</f>
        <v>104.9</v>
      </c>
      <c r="HY107" s="22" t="str">
        <f>IF([16]Miesieczne!AE106=0,"",[16]Miesieczne!AE106)</f>
        <v/>
      </c>
      <c r="HZ107" s="6">
        <f>IF([16]Miesieczne!AF106=0,".",[16]Miesieczne!AF106)</f>
        <v>96.3</v>
      </c>
      <c r="IA107" s="6" t="str">
        <f>IF([16]Miesieczne!AG106=0,"",[16]Miesieczne!AG106)</f>
        <v/>
      </c>
      <c r="IB107" s="19">
        <f>IF([17]Miesieczne!B106=0,".",[17]Miesieczne!B106)</f>
        <v>5275</v>
      </c>
      <c r="IC107" s="58" t="str">
        <f>IF([17]Miesieczne!C106=0,"",[17]Miesieczne!C106)</f>
        <v/>
      </c>
      <c r="ID107" s="3">
        <f>IF([17]Miesieczne!D106=0,".",[17]Miesieczne!D106)</f>
        <v>849</v>
      </c>
      <c r="IE107" s="3" t="str">
        <f>IF([17]Miesieczne!E106=0,"",[17]Miesieczne!E106)</f>
        <v/>
      </c>
      <c r="IF107" s="19">
        <f>IF([18]Miesieczne!B106=0,".",[18]Miesieczne!B106)</f>
        <v>12863</v>
      </c>
      <c r="IG107" s="58" t="str">
        <f>IF([18]Miesieczne!C106=0,"",[18]Miesieczne!C106)</f>
        <v/>
      </c>
      <c r="IH107" s="3">
        <v>2465</v>
      </c>
      <c r="II107" s="3"/>
      <c r="IJ107" s="19">
        <f>IF([19]Wartosci_miesieczne!B106=0,".",[19]Wartosci_miesieczne!B106)</f>
        <v>13861</v>
      </c>
      <c r="IK107" s="22" t="str">
        <f>IF([19]Wartosci_miesieczne!C106=0,"",[19]Wartosci_miesieczne!C106)</f>
        <v/>
      </c>
      <c r="IL107" s="6">
        <f>IF(ROUND([20]Wartosci!B106/1000,1)=0,".",ROUND([20]Wartosci!B106/1000,1))</f>
        <v>49</v>
      </c>
      <c r="IM107" s="22" t="str">
        <f>IF([20]Wartosci!C106=0,"",[20]Wartosci!C106)</f>
        <v/>
      </c>
      <c r="IN107" s="21">
        <f>IF([21]Miesieczne!B106=0,".",[21]Miesieczne!B106)</f>
        <v>116.4</v>
      </c>
      <c r="IO107" s="22" t="str">
        <f>IF([21]Miesieczne!C106=0,"",[21]Miesieczne!C106)</f>
        <v/>
      </c>
      <c r="IP107" s="6">
        <f>IF([21]Miesieczne!D106=0,".",[21]Miesieczne!D106)</f>
        <v>105.5</v>
      </c>
      <c r="IQ107" s="6" t="str">
        <f>IF([21]Miesieczne!E106=0,"",[21]Miesieczne!E106)</f>
        <v/>
      </c>
      <c r="IR107" s="21">
        <f>IF([21]Miesieczne!F106=0,".",[21]Miesieczne!F106)</f>
        <v>119.3</v>
      </c>
      <c r="IS107" s="22" t="str">
        <f>IF([21]Miesieczne!G106=0,"",[21]Miesieczne!G106)</f>
        <v/>
      </c>
      <c r="IT107" s="6">
        <f>IF([21]Miesieczne!H106=0,".",[21]Miesieczne!H106)</f>
        <v>115.7</v>
      </c>
      <c r="IU107" s="6" t="str">
        <f>IF([21]Miesieczne!I106=0,"",[21]Miesieczne!I106)</f>
        <v/>
      </c>
      <c r="IV107" s="21">
        <f>IF([21]Ceny_stale_A!B106=0,".",[21]Ceny_stale_A!B106)</f>
        <v>104</v>
      </c>
      <c r="IW107" s="95" t="str">
        <f>IF([21]Ceny_stale_A!C106=0,"",[21]Ceny_stale_A!C106)</f>
        <v/>
      </c>
      <c r="IX107" s="6">
        <f>IF([21]Ceny_stale_B!B46=0,".",[21]Ceny_stale_B!B46)</f>
        <v>94.1</v>
      </c>
      <c r="IY107" s="6" t="str">
        <f>IF([21]Ceny_stale_B!C46=0,"",[21]Ceny_stale_B!C46)</f>
        <v/>
      </c>
      <c r="IZ107" s="21">
        <f>IF([21]Miesieczne!J106=0,".",[21]Miesieczne!J106)</f>
        <v>118.4</v>
      </c>
      <c r="JA107" s="22" t="str">
        <f>IF([21]Miesieczne!K106=0,"",[21]Miesieczne!K106)</f>
        <v/>
      </c>
      <c r="JB107" s="6">
        <f>IF([21]Miesieczne!L106=0,".",[21]Miesieczne!L106)</f>
        <v>99.7</v>
      </c>
      <c r="JC107" s="6" t="str">
        <f>IF([21]Miesieczne!M106=0,"",[21]Miesieczne!M106)</f>
        <v/>
      </c>
      <c r="JD107" s="21">
        <f>IF([22]Miesieczne!D106=0,".",[22]Miesieczne!D106)</f>
        <v>76642.3</v>
      </c>
      <c r="JE107" s="22" t="str">
        <f>IF([22]Miesieczne!E106=0,"",[22]Miesieczne!E106)</f>
        <v/>
      </c>
      <c r="JF107" s="6">
        <f>IF([22]Miesieczne!F106=0,".",[22]Miesieczne!F106)</f>
        <v>76700.3</v>
      </c>
      <c r="JG107" s="6" t="str">
        <f>IF([22]Miesieczne!G106=0,"",[22]Miesieczne!G106)</f>
        <v/>
      </c>
      <c r="JH107" s="21">
        <f>IF([22]Miesieczne!H106=0,".",[22]Miesieczne!H106)</f>
        <v>-58</v>
      </c>
      <c r="JI107" s="22" t="str">
        <f>IF([22]Miesieczne!I106=0,"",[22]Miesieczne!I106)</f>
        <v/>
      </c>
      <c r="JJ107" s="6">
        <f>IF([22]Miesieczne!J106=0,".",[22]Miesieczne!J106)</f>
        <v>112.3</v>
      </c>
      <c r="JK107" s="6" t="str">
        <f>IF([22]Miesieczne!K106=0,"",[22]Miesieczne!K106)</f>
        <v/>
      </c>
      <c r="JL107" s="21">
        <f>IF([22]Miesieczne!L106=0,".",[22]Miesieczne!L106)</f>
        <v>96.2</v>
      </c>
      <c r="JM107" s="22" t="str">
        <f>IF([22]Miesieczne!M106=0,"",[22]Miesieczne!M106)</f>
        <v/>
      </c>
      <c r="JN107" s="6">
        <f>IF([22]Miesieczne!N106=0,".",[22]Miesieczne!N106)</f>
        <v>113.3</v>
      </c>
      <c r="JO107" s="6" t="str">
        <f>IF([22]Miesieczne!O106=0,"",[22]Miesieczne!O106)</f>
        <v/>
      </c>
      <c r="JP107" s="21">
        <f>IF([22]Miesieczne!P106=0,".",[22]Miesieczne!P106)</f>
        <v>93.5</v>
      </c>
      <c r="JQ107" s="6" t="str">
        <f>IF([22]Miesieczne!Q106=0,"",[22]Miesieczne!Q106)</f>
        <v/>
      </c>
      <c r="JR107" s="6"/>
      <c r="JS107" s="25"/>
      <c r="JT107" s="25"/>
    </row>
    <row r="108" spans="1:280" s="4" customFormat="1" ht="15" customHeight="1" x14ac:dyDescent="0.2">
      <c r="A108" s="110" t="s">
        <v>329</v>
      </c>
      <c r="B108" s="19">
        <f>IF([1]Wartosci!B107=0,".",[1]Wartosci!B107)</f>
        <v>38411</v>
      </c>
      <c r="C108" s="58" t="str">
        <f>IF([1]Wartosci!C107=0,"",[1]Wartosci!C107)</f>
        <v/>
      </c>
      <c r="D108" s="19">
        <f>IF([2]Wartosci!B107=0,".",[2]Wartosci!B107)</f>
        <v>6210</v>
      </c>
      <c r="E108" s="58" t="str">
        <f>IF([2]Wartosci!C107=0,"",[2]Wartosci!C107)</f>
        <v/>
      </c>
      <c r="F108" s="63">
        <f>IF([2]Miesieczne_I!B107=0,".",[2]Miesieczne_I!B107)</f>
        <v>110.9</v>
      </c>
      <c r="G108" s="63" t="str">
        <f>IF([2]Miesieczne_I!C107=0,"",[2]Miesieczne_I!C107)</f>
        <v/>
      </c>
      <c r="H108" s="21">
        <f>IF([2]A!B107=0,".",[2]A!B107)</f>
        <v>103.7</v>
      </c>
      <c r="I108" s="22" t="str">
        <f>IF([2]A!C107=0,"",[2]A!C107)</f>
        <v/>
      </c>
      <c r="J108" s="21">
        <f>IF([2]B!B107=0,".",[2]B!B107)</f>
        <v>100</v>
      </c>
      <c r="K108" s="22" t="str">
        <f>IF([2]B!C107=0,"",[2]B!C107)</f>
        <v/>
      </c>
      <c r="L108" s="21">
        <f>IF([3]Wartosci!T107=0,".",[3]Wartosci!T107)</f>
        <v>6.1</v>
      </c>
      <c r="M108" s="22" t="str">
        <f>IF([3]Wartosci!U107=0,"",[3]Wartosci!U107)</f>
        <v/>
      </c>
      <c r="N108" s="24">
        <f>IF([4]Wartosci!B107=0,".",[4]Wartosci!B107)</f>
        <v>4696.59</v>
      </c>
      <c r="O108" s="57" t="str">
        <f>IF([4]Wartosci!C107=0,"",[4]Wartosci!C107)</f>
        <v/>
      </c>
      <c r="P108" s="21">
        <f>IF([4]A!B107=0,".",[4]A!B107)</f>
        <v>107</v>
      </c>
      <c r="Q108" s="22" t="str">
        <f>IF([4]A!C107=0,"",[4]A!C107)</f>
        <v/>
      </c>
      <c r="R108" s="21">
        <f>IF([4]B!B107=0,".",[4]B!B107)</f>
        <v>97</v>
      </c>
      <c r="S108" s="22" t="str">
        <f>IF([4]B!C107=0,"",[4]B!C107)</f>
        <v/>
      </c>
      <c r="T108" s="64">
        <f>IF([4]Miesieczne!B107=0,".",[4]Miesieczne!B107)</f>
        <v>110.6</v>
      </c>
      <c r="U108" s="64" t="str">
        <f>IF([4]Miesieczne!C107=0,"",[4]Miesieczne!C107)</f>
        <v/>
      </c>
      <c r="V108" s="66">
        <f>IF([4]Miesieczne!D107=0,".",[4]Miesieczne!D107)</f>
        <v>105.3</v>
      </c>
      <c r="W108" s="67" t="str">
        <f>IF([4]Miesieczne!E107=0,"",[4]Miesieczne!E107)</f>
        <v/>
      </c>
      <c r="X108" s="64">
        <f>IF([4]Miesieczne!F107=0,".",[4]Miesieczne!F107)</f>
        <v>96.8</v>
      </c>
      <c r="Y108" s="64" t="str">
        <f>IF([4]Miesieczne!G107=0,"",[4]Miesieczne!G107)</f>
        <v/>
      </c>
      <c r="Z108" s="24">
        <f>IF([5]Wartosci!X107=0,".",[5]Wartosci!X107)</f>
        <v>2225.56</v>
      </c>
      <c r="AA108" s="57" t="str">
        <f>IF([5]Wartosci!Y107=0,"",[5]Wartosci!Y107)</f>
        <v/>
      </c>
      <c r="AB108" s="21">
        <f>IF([5]A!X107=0,".",[5]A!X107)</f>
        <v>104.4</v>
      </c>
      <c r="AC108" s="22" t="str">
        <f>IF([5]A!Y107=0,"",[5]A!Y107)</f>
        <v/>
      </c>
      <c r="AD108" s="21">
        <f>IF([5]B!X107=0,".",[5]B!X107)</f>
        <v>100</v>
      </c>
      <c r="AE108" s="22" t="str">
        <f>IF([5]B!Y107=0,"",[5]B!Y107)</f>
        <v/>
      </c>
      <c r="AF108" s="64">
        <f>IF([5]Miesieczne!B107=0,".",[5]Miesieczne!B107)</f>
        <v>101.9</v>
      </c>
      <c r="AG108" s="64" t="str">
        <f>IF([5]Miesieczne!C107=0,"",[5]Miesieczne!C107)</f>
        <v/>
      </c>
      <c r="AH108" s="66">
        <f>IF([5]Miesieczne!D107=0,".",[5]Miesieczne!D107)</f>
        <v>100.3</v>
      </c>
      <c r="AI108" s="67" t="str">
        <f>IF([5]Miesieczne!E107=0,"",[5]Miesieczne!E107)</f>
        <v/>
      </c>
      <c r="AJ108" s="64">
        <f>IF([5]Miesieczne!F107=0,".",[5]Miesieczne!F107)</f>
        <v>98.3</v>
      </c>
      <c r="AK108" s="64" t="str">
        <f>IF([5]Miesieczne!G107=0,"",[5]Miesieczne!G107)</f>
        <v/>
      </c>
      <c r="AL108" s="24">
        <f>IF([5]Wartosci!AH107=0,".",[5]Wartosci!AH107)</f>
        <v>1221.78</v>
      </c>
      <c r="AM108" s="57" t="str">
        <f>IF([5]Wartosci!AI107=0,"",[5]Wartosci!AI107)</f>
        <v/>
      </c>
      <c r="AN108" s="21">
        <f>IF([5]A!AH107=0,".",[5]A!AH107)</f>
        <v>102.2</v>
      </c>
      <c r="AO108" s="22" t="str">
        <f>IF([5]A!AI107=0,"",[5]A!AI107)</f>
        <v/>
      </c>
      <c r="AP108" s="21">
        <f>IF([5]B!AH107=0,".",[5]B!AH107)</f>
        <v>98.1</v>
      </c>
      <c r="AQ108" s="22" t="str">
        <f>IF([5]B!AI107=0,"",[5]B!AI107)</f>
        <v/>
      </c>
      <c r="AR108" s="21">
        <f>IF([5]Miesieczne!H107=0,".",[5]Miesieczne!H107)</f>
        <v>98.9</v>
      </c>
      <c r="AS108" s="22" t="str">
        <f>IF([5]Miesieczne!I107=0,"",[5]Miesieczne!I107)</f>
        <v/>
      </c>
      <c r="AT108" s="21">
        <f>IF([5]Miesieczne!J107=0,".",[5]Miesieczne!J107)</f>
        <v>99.6</v>
      </c>
      <c r="AU108" s="22" t="str">
        <f>IF([5]Miesieczne!K107=0,"",[5]Miesieczne!K107)</f>
        <v/>
      </c>
      <c r="AV108" s="21">
        <f>IF([5]Miesieczne!L107=0,".",[5]Miesieczne!L107)</f>
        <v>99.4</v>
      </c>
      <c r="AW108" s="22" t="str">
        <f>IF([5]Miesieczne!M107=0,"",[5]Miesieczne!M107)</f>
        <v/>
      </c>
      <c r="AX108" s="21">
        <f>IF([6]Miesieczne!B107=0,".",[6]Miesieczne!B107)</f>
        <v>912.2</v>
      </c>
      <c r="AY108" s="22" t="str">
        <f>IF([6]Miesieczne!C107=0,"",[6]Miesieczne!C107)</f>
        <v/>
      </c>
      <c r="AZ108" s="21">
        <f>IF([6]Miesieczne!D107=0,".",[6]Miesieczne!D107)</f>
        <v>1331.5</v>
      </c>
      <c r="BA108" s="22" t="str">
        <f>IF([6]Miesieczne!E107=0,"",[6]Miesieczne!E107)</f>
        <v/>
      </c>
      <c r="BB108" s="21">
        <f>IF([6]Miesieczne!F107=0,".",[6]Miesieczne!F107)</f>
        <v>1346.7</v>
      </c>
      <c r="BC108" s="22" t="str">
        <f>IF([6]Miesieczne!G107=0,"",[6]Miesieczne!G107)</f>
        <v/>
      </c>
      <c r="BD108" s="21">
        <f>IF([7]Miesieczne!B107=0,".",[7]Miesieczne!B107)</f>
        <v>1214.5999999999999</v>
      </c>
      <c r="BE108" s="22" t="str">
        <f>IF([7]Miesieczne!C107=0,"",[7]Miesieczne!C107)</f>
        <v/>
      </c>
      <c r="BF108" s="21">
        <f>IF([7]Miesieczne!D107=0,".",[7]Miesieczne!D107)</f>
        <v>269.8</v>
      </c>
      <c r="BG108" s="22" t="str">
        <f>IF([7]Miesieczne!E107=0,"",[7]Miesieczne!E107)</f>
        <v/>
      </c>
      <c r="BH108" s="24">
        <f>IF([7]Miesieczne!F107=0,".",[7]Miesieczne!F107)</f>
        <v>1.5</v>
      </c>
      <c r="BI108" s="57" t="str">
        <f>IF([7]Miesieczne!G107=0,"",[7]Miesieczne!G107)</f>
        <v/>
      </c>
      <c r="BJ108" s="24">
        <f>IF([7]Miesieczne!H107=0,".",[7]Miesieczne!H107)</f>
        <v>2.5</v>
      </c>
      <c r="BK108" s="57" t="str">
        <f>IF([7]Miesieczne!I107=0,"",[7]Miesieczne!I107)</f>
        <v/>
      </c>
      <c r="BL108" s="24">
        <f>IF([7]Miesieczne!J107=0,".",[7]Miesieczne!J107)</f>
        <v>0.5</v>
      </c>
      <c r="BM108" s="57" t="str">
        <f>IF([7]Miesieczne!K107=0,"",[7]Miesieczne!K107)</f>
        <v/>
      </c>
      <c r="BN108" s="24">
        <f>IF([7]Miesieczne!L107=0,".",[7]Miesieczne!L107)</f>
        <v>1.75</v>
      </c>
      <c r="BO108" s="57" t="str">
        <f>IF([7]Miesieczne!M107=0,"",[7]Miesieczne!M107)</f>
        <v/>
      </c>
      <c r="BP108" s="21">
        <f>IF([7]Miesieczne!N107=0,".",[7]Miesieczne!N107)</f>
        <v>0.5</v>
      </c>
      <c r="BQ108" s="22" t="str">
        <f>IF([7]Miesieczne!O107=0,"",[7]Miesieczne!O107)</f>
        <v/>
      </c>
      <c r="BR108" s="21">
        <f>IF([7]Miesieczne!P107=0,".",[7]Miesieczne!P107)</f>
        <v>1.5</v>
      </c>
      <c r="BS108" s="22" t="str">
        <f>IF([7]Miesieczne!Q107=0,"",[7]Miesieczne!Q107)</f>
        <v/>
      </c>
      <c r="BT108" s="21">
        <f>IF([7]Miesieczne!R107=0,".",[7]Miesieczne!R107)</f>
        <v>0.5</v>
      </c>
      <c r="BU108" s="22" t="str">
        <f>IF([7]Miesieczne!S107=0,"",[7]Miesieczne!S107)</f>
        <v/>
      </c>
      <c r="BV108" s="21">
        <f>IF([7]Miesieczne!T107=0,".",[7]Miesieczne!T107)</f>
        <v>1.5</v>
      </c>
      <c r="BW108" s="22" t="str">
        <f>IF([7]Miesieczne!U107=0,"",[7]Miesieczne!U107)</f>
        <v/>
      </c>
      <c r="BX108" s="21">
        <f>IF([8]Wartosci!B107=0,".",[8]Wartosci!B107)</f>
        <v>6.8</v>
      </c>
      <c r="BY108" s="22" t="str">
        <f>IF([8]Wartosci!C107=0,"",[8]Wartosci!C107)</f>
        <v/>
      </c>
      <c r="BZ108" s="21">
        <f>IF([9]A!B107=0,".",[9]A!B107)</f>
        <v>94.7</v>
      </c>
      <c r="CA108" s="22" t="str">
        <f>IF([9]A!C107=0,"",[9]A!C107)</f>
        <v/>
      </c>
      <c r="CB108" s="21">
        <f>IF([9]B!B107=0,".",[9]B!B107)</f>
        <v>101.5</v>
      </c>
      <c r="CC108" s="22" t="str">
        <f>IF([9]B!C107=0,"",[9]B!C107)</f>
        <v/>
      </c>
      <c r="CD108" s="21">
        <f>IF([9]A!D107=0,".",[9]A!D107)</f>
        <v>96.4</v>
      </c>
      <c r="CE108" s="22" t="str">
        <f>IF([9]A!E107=0,"",[9]A!E107)</f>
        <v/>
      </c>
      <c r="CF108" s="21">
        <f>IF([9]B!D107=0,".",[9]B!D107)</f>
        <v>100.9</v>
      </c>
      <c r="CG108" s="22" t="str">
        <f>IF([9]B!E107=0,"",[9]B!E107)</f>
        <v/>
      </c>
      <c r="CH108" s="21">
        <f>IF([9]A!N107=0,".",[9]A!N107)</f>
        <v>105.6</v>
      </c>
      <c r="CI108" s="22" t="str">
        <f>IF([9]A!O107=0,"",[9]A!O107)</f>
        <v/>
      </c>
      <c r="CJ108" s="21">
        <f>IF([9]B!N107=0,".",[9]B!N107)</f>
        <v>100.7</v>
      </c>
      <c r="CK108" s="22" t="str">
        <f>IF([9]B!O107=0,"",[9]B!O107)</f>
        <v/>
      </c>
      <c r="CL108" s="21">
        <f>IF([9]A!P107=0,".",[9]A!P107)</f>
        <v>80.400000000000006</v>
      </c>
      <c r="CM108" s="22" t="str">
        <f>IF([9]A!Q107=0,"",[9]A!Q107)</f>
        <v/>
      </c>
      <c r="CN108" s="21">
        <f>IF([9]B!P107=0,".",[9]B!P107)</f>
        <v>98.6</v>
      </c>
      <c r="CO108" s="22" t="str">
        <f>IF([9]B!Q107=0,"",[9]B!Q107)</f>
        <v/>
      </c>
      <c r="CP108" s="21">
        <f>IF([10]A!B107=0,".",[10]A!B107)</f>
        <v>103</v>
      </c>
      <c r="CQ108" s="22" t="str">
        <f>IF([10]A!C107=0,"",[10]A!C107)</f>
        <v/>
      </c>
      <c r="CR108" s="21">
        <f>IF([10]B!B107=0,".",[10]B!B107)</f>
        <v>101.3</v>
      </c>
      <c r="CS108" s="22" t="str">
        <f>IF([10]B!C107=0,"",[10]B!C107)</f>
        <v/>
      </c>
      <c r="CT108" s="21">
        <f>IF([10]C_miesieczne!B107=0,".",[10]C_miesieczne!B107)</f>
        <v>102.1</v>
      </c>
      <c r="CU108" s="22" t="str">
        <f>IF([10]C_miesieczne!C107=0,"",[10]C_miesieczne!C107)</f>
        <v/>
      </c>
      <c r="CV108" s="21">
        <f>IF([10]A!D107=0,".",[10]A!D107)</f>
        <v>106.2</v>
      </c>
      <c r="CW108" s="22" t="str">
        <f>IF([10]A!E107=0,"",[10]A!E107)</f>
        <v/>
      </c>
      <c r="CX108" s="21">
        <f>IF([10]B!D107=0,".",[10]B!D107)</f>
        <v>102.1</v>
      </c>
      <c r="CY108" s="22" t="str">
        <f>IF([10]B!E107=0,"",[10]B!E107)</f>
        <v/>
      </c>
      <c r="CZ108" s="21">
        <f>IF([10]C_miesieczne!D107=0,".",[10]C_miesieczne!D107)</f>
        <v>102.9</v>
      </c>
      <c r="DA108" s="22" t="str">
        <f>IF([10]C_miesieczne!E107=0,"",[10]C_miesieczne!E107)</f>
        <v/>
      </c>
      <c r="DB108" s="21">
        <f>IF([10]A!H107=0,".",[10]A!H107)</f>
        <v>103.1</v>
      </c>
      <c r="DC108" s="22" t="str">
        <f>IF([10]A!I107=0,"",[10]A!I107)</f>
        <v/>
      </c>
      <c r="DD108" s="21">
        <f>IF([10]B!H107=0,".",[10]B!H107)</f>
        <v>101.4</v>
      </c>
      <c r="DE108" s="22" t="str">
        <f>IF([10]B!I107=0,"",[10]B!I107)</f>
        <v/>
      </c>
      <c r="DF108" s="21">
        <f>IF([10]C_miesieczne!F107=0,".",[10]C_miesieczne!F107)</f>
        <v>102.2</v>
      </c>
      <c r="DG108" s="22" t="str">
        <f>IF([10]C_miesieczne!G107=0,"",[10]C_miesieczne!G107)</f>
        <v/>
      </c>
      <c r="DH108" s="21">
        <f>IF([10]A!BB107=0,".",[10]A!BB107)</f>
        <v>99.9</v>
      </c>
      <c r="DI108" s="22" t="str">
        <f>IF([10]A!BC107=0,"",[10]A!BC107)</f>
        <v/>
      </c>
      <c r="DJ108" s="21">
        <f>IF([10]B!BB107=0,".",[10]B!BB107)</f>
        <v>101</v>
      </c>
      <c r="DK108" s="22" t="str">
        <f>IF([10]B!BC107=0,"",[10]B!BC107)</f>
        <v/>
      </c>
      <c r="DL108" s="21">
        <f>IF([10]C_miesieczne!H107=0,".",[10]C_miesieczne!H107)</f>
        <v>101.2</v>
      </c>
      <c r="DM108" s="22" t="str">
        <f>IF([10]C_miesieczne!I107=0,"",[10]C_miesieczne!I107)</f>
        <v/>
      </c>
      <c r="DN108" s="21">
        <f>IF([10]A!BD107=0,".",[10]A!BD107)</f>
        <v>101</v>
      </c>
      <c r="DO108" s="22" t="str">
        <f>IF([10]A!BE107=0,"",[10]A!BE107)</f>
        <v/>
      </c>
      <c r="DP108" s="21">
        <f>IF([10]B!BD107=0,".",[10]B!BD107)</f>
        <v>100</v>
      </c>
      <c r="DQ108" s="22" t="str">
        <f>IF([10]B!BE107=0,"",[10]B!BE107)</f>
        <v/>
      </c>
      <c r="DR108" s="21">
        <f>IF([10]C_miesieczne!J107=0,".",[10]C_miesieczne!J107)</f>
        <v>100.5</v>
      </c>
      <c r="DS108" s="22" t="str">
        <f>IF([10]C_miesieczne!K107=0,"",[10]C_miesieczne!K107)</f>
        <v/>
      </c>
      <c r="DT108" s="21">
        <f>IF([11]A_Prod_bud_mont!B107=0,".",[11]A_Prod_bud_mont!B107)</f>
        <v>102.4</v>
      </c>
      <c r="DU108" s="22" t="str">
        <f>IF([11]A_Prod_bud_mont!C107=0,"",[11]A_Prod_bud_mont!C107)</f>
        <v/>
      </c>
      <c r="DV108" s="21">
        <f>IF([11]B_Prod_bud_mont!B107=0,".",[11]B_Prod_bud_mont!B107)</f>
        <v>100.3</v>
      </c>
      <c r="DW108" s="22" t="str">
        <f>IF([11]B_Prod_bud_mont!C107=0,"",[11]B_Prod_bud_mont!C107)</f>
        <v/>
      </c>
      <c r="DX108" s="21">
        <f>IF([11]Miesieczne!B107=0,".",[11]Miesieczne!B107)</f>
        <v>101.1</v>
      </c>
      <c r="DY108" s="22" t="str">
        <f>IF([11]Miesieczne!C107=0,"",[11]Miesieczne!C107)</f>
        <v/>
      </c>
      <c r="DZ108" s="21">
        <f>IF([12]A!B107=0,".",[12]A!B107)</f>
        <v>101.7</v>
      </c>
      <c r="EA108" s="22" t="str">
        <f>IF([12]A!C107=0,"",[12]A!C107)</f>
        <v/>
      </c>
      <c r="EB108" s="21">
        <f>IF([12]B!B107=0,".",[12]B!B107)</f>
        <v>100.2</v>
      </c>
      <c r="EC108" s="22" t="str">
        <f>IF([12]B!C107=0,"",[12]B!C107)</f>
        <v/>
      </c>
      <c r="ED108" s="21">
        <f>IF([12]C!B107=0,".",[12]C!B107)</f>
        <v>100.6</v>
      </c>
      <c r="EE108" s="22" t="str">
        <f>IF([12]C!C107=0,"",[12]C!C107)</f>
        <v/>
      </c>
      <c r="EF108" s="21">
        <f>IF([13]Miesieczne!B107=0,".",[13]Miesieczne!B107)</f>
        <v>99.6</v>
      </c>
      <c r="EG108" s="6" t="str">
        <f>IF([13]Miesieczne!C107=0,"",[13]Miesieczne!C107)</f>
        <v/>
      </c>
      <c r="EH108" s="21">
        <f>IF([13]Miesieczne!D107=0,".",[13]Miesieczne!D107)</f>
        <v>99.7</v>
      </c>
      <c r="EI108" s="22" t="str">
        <f>IF([13]Miesieczne!E107=0,"",[13]Miesieczne!E107)</f>
        <v/>
      </c>
      <c r="EJ108" s="6">
        <f>IF([13]Miesieczne!F107=0,".",[13]Miesieczne!F107)</f>
        <v>102.5</v>
      </c>
      <c r="EK108" s="6" t="str">
        <f>IF([13]Miesieczne!G107=0,"",[13]Miesieczne!G107)</f>
        <v/>
      </c>
      <c r="EL108" s="21">
        <f>IF([13]Miesieczne!H107=0,".",[13]Miesieczne!H107)</f>
        <v>100.4</v>
      </c>
      <c r="EM108" s="22" t="str">
        <f>IF([13]Miesieczne!I107=0,"",[13]Miesieczne!I107)</f>
        <v/>
      </c>
      <c r="EN108" s="6">
        <f>IF([13]Miesieczne!J107=0,".",[13]Miesieczne!J107)</f>
        <v>97.2</v>
      </c>
      <c r="EO108" s="22" t="str">
        <f>IF([13]Miesieczne!K107=0,"",[13]Miesieczne!K107)</f>
        <v/>
      </c>
      <c r="EP108" s="13">
        <v>428.2</v>
      </c>
      <c r="EQ108" s="57"/>
      <c r="ER108" s="13">
        <v>361.83</v>
      </c>
      <c r="ES108" s="13"/>
      <c r="ET108" s="24">
        <v>362.83</v>
      </c>
      <c r="EU108" s="57"/>
      <c r="EV108" s="6">
        <f>IF([14]Wskazniki!B107=0,".",[14]Wskazniki!B107)</f>
        <v>114.2</v>
      </c>
      <c r="EW108" s="22" t="str">
        <f>IF([14]Wskazniki!C107=0,"",[14]Wskazniki!C107)</f>
        <v/>
      </c>
      <c r="EX108" s="21">
        <f>IF([14]Wskazniki!D107=0,".",[14]Wskazniki!D107)</f>
        <v>88.5</v>
      </c>
      <c r="EY108" s="22" t="str">
        <f>IF([14]Wskazniki!E107=0,"",[14]Wskazniki!E107)</f>
        <v/>
      </c>
      <c r="EZ108" s="6">
        <f>IF([14]Wskazniki!H107=0,".",[14]Wskazniki!H107)</f>
        <v>117.5</v>
      </c>
      <c r="FA108" s="22" t="str">
        <f>IF([14]Wskazniki!I107=0,"",[14]Wskazniki!I107)</f>
        <v/>
      </c>
      <c r="FB108" s="21">
        <f>IF([14]Wskazniki!BB107=0,".",[14]Wskazniki!BB107)</f>
        <v>91.4</v>
      </c>
      <c r="FC108" s="22" t="str">
        <f>IF([14]Wskazniki!BC107=0,"",[14]Wskazniki!BC107)</f>
        <v/>
      </c>
      <c r="FD108" s="6">
        <f>IF([14]Wskazniki!BD107=0,".",[14]Wskazniki!BD107)</f>
        <v>113.4</v>
      </c>
      <c r="FE108" s="22" t="str">
        <f>IF([14]Wskazniki!BE107=0,"",[14]Wskazniki!BE107)</f>
        <v/>
      </c>
      <c r="FF108" s="21">
        <f>IF([15]Miesieczne!B107=0,".",[15]Miesieczne!B107)</f>
        <v>103.5</v>
      </c>
      <c r="FG108" s="22" t="str">
        <f>IF([15]Miesieczne!C107=0,"",[15]Miesieczne!C107)</f>
        <v/>
      </c>
      <c r="FH108" s="6">
        <f>IF([16]A!B107=0,".",[16]A!B107)</f>
        <v>105.2</v>
      </c>
      <c r="FI108" s="22" t="str">
        <f>IF([16]A!C107=0,"",[16]A!C107)</f>
        <v/>
      </c>
      <c r="FJ108" s="21">
        <f>IF([16]A!D107=0,".",[16]A!D107)</f>
        <v>97.7</v>
      </c>
      <c r="FK108" s="22" t="str">
        <f>IF([16]A!E107=0,"",[16]A!E107)</f>
        <v/>
      </c>
      <c r="FL108" s="6">
        <f>IF([16]A!H107=0,".",[16]A!H107)</f>
        <v>105.3</v>
      </c>
      <c r="FM108" s="22" t="str">
        <f>IF([16]A!I107=0,"",[16]A!I107)</f>
        <v/>
      </c>
      <c r="FN108" s="21">
        <f>IF([16]A!BB107=0,".",[16]A!BB107)</f>
        <v>107.8</v>
      </c>
      <c r="FO108" s="95" t="str">
        <f>IF([16]A!BC107=0,"",[16]A!BC107)</f>
        <v/>
      </c>
      <c r="FP108" s="6">
        <f>IF([16]A!BD107=0,".",[16]A!BD107)</f>
        <v>105.3</v>
      </c>
      <c r="FQ108" s="22" t="str">
        <f>IF([16]A!BE107=0,"",[16]A!BE107)</f>
        <v/>
      </c>
      <c r="FR108" s="21">
        <f>IF([15]A!B107=0,".",[15]A!B107)</f>
        <v>120.7</v>
      </c>
      <c r="FS108" s="22" t="str">
        <f>IF([15]A!C107=0,"",[15]A!C107)</f>
        <v/>
      </c>
      <c r="FT108" s="6">
        <f>IF([16]B!B107=0,".",[16]B!B107)</f>
        <v>101.4</v>
      </c>
      <c r="FU108" s="22" t="str">
        <f>IF([16]B!C107=0,"",[16]B!C107)</f>
        <v/>
      </c>
      <c r="FV108" s="21">
        <f>IF([16]B!D107=0,".",[16]B!D107)</f>
        <v>103.4</v>
      </c>
      <c r="FW108" s="22" t="str">
        <f>IF([16]B!E107=0,"",[16]B!E107)</f>
        <v/>
      </c>
      <c r="FX108" s="6">
        <f>IF([16]B!H107=0,".",[16]B!H107)</f>
        <v>102.2</v>
      </c>
      <c r="FY108" s="22" t="str">
        <f>IF([16]B!I107=0,"",[16]B!I107)</f>
        <v/>
      </c>
      <c r="FZ108" s="21">
        <f>IF([16]B!BB107=0,".",[16]B!BB107)</f>
        <v>90.5</v>
      </c>
      <c r="GA108" s="22" t="str">
        <f>IF([16]B!BC107=0,"",[16]B!BC107)</f>
        <v/>
      </c>
      <c r="GB108" s="6">
        <f>IF([16]B!BD107=0,".",[16]B!BD107)</f>
        <v>104.6</v>
      </c>
      <c r="GC108" s="22" t="str">
        <f>IF([16]B!BE107=0,"",[16]B!BE107)</f>
        <v/>
      </c>
      <c r="GD108" s="21">
        <f>IF([15]B!B107=0,".",[15]B!B107)</f>
        <v>112.9</v>
      </c>
      <c r="GE108" s="22" t="str">
        <f>IF([15]B!C107=0,"",[15]B!C107)</f>
        <v/>
      </c>
      <c r="GF108" s="6">
        <f>IF([14]Miesieczne!B107=0,".",[14]Miesieczne!B107)</f>
        <v>116.5</v>
      </c>
      <c r="GG108" s="6" t="str">
        <f>IF([14]Miesieczne!C107=0,"",[14]Miesieczne!C107)</f>
        <v/>
      </c>
      <c r="GH108" s="21">
        <f>IF([14]Miesieczne!D107=0,".",[14]Miesieczne!D107)</f>
        <v>91</v>
      </c>
      <c r="GI108" s="22" t="str">
        <f>IF([14]Miesieczne!E107=0,"",[14]Miesieczne!E107)</f>
        <v/>
      </c>
      <c r="GJ108" s="6">
        <f>IF([14]Miesieczne!F107=0,".",[14]Miesieczne!F107)</f>
        <v>118.7</v>
      </c>
      <c r="GK108" s="6" t="str">
        <f>IF([14]Miesieczne!G107=0,"",[14]Miesieczne!G107)</f>
        <v/>
      </c>
      <c r="GL108" s="21">
        <f>IF([14]Miesieczne!H107=0,".",[14]Miesieczne!H107)</f>
        <v>105.5</v>
      </c>
      <c r="GM108" s="22" t="str">
        <f>IF([14]Miesieczne!I107=0,"",[14]Miesieczne!I107)</f>
        <v/>
      </c>
      <c r="GN108" s="6">
        <f>IF([14]Miesieczne!J107=0,".",[14]Miesieczne!J107)</f>
        <v>113.4</v>
      </c>
      <c r="GO108" s="6" t="str">
        <f>IF([14]Miesieczne!K107=0,"",[14]Miesieczne!K107)</f>
        <v/>
      </c>
      <c r="GP108" s="21">
        <f>IF([15]Miesieczne!D107=0,".",[15]Miesieczne!D107)</f>
        <v>113.9</v>
      </c>
      <c r="GQ108" s="22" t="str">
        <f>IF([15]Miesieczne!E107=0,"",[15]Miesieczne!E107)</f>
        <v/>
      </c>
      <c r="GR108" s="6">
        <f>IF([16]Miesieczne!B107=0,".",[16]Miesieczne!B107)</f>
        <v>107.3</v>
      </c>
      <c r="GS108" s="6" t="str">
        <f>IF([16]Miesieczne!C107=0,"",[16]Miesieczne!C107)</f>
        <v/>
      </c>
      <c r="GT108" s="21">
        <f>IF([16]Miesieczne!D107=0,".",[16]Miesieczne!D107)</f>
        <v>99.8</v>
      </c>
      <c r="GU108" s="22" t="str">
        <f>IF([16]Miesieczne!E107=0,"",[16]Miesieczne!E107)</f>
        <v/>
      </c>
      <c r="GV108" s="6">
        <f>IF([16]Miesieczne!F107=0,".",[16]Miesieczne!F107)</f>
        <v>107.6</v>
      </c>
      <c r="GW108" s="6" t="str">
        <f>IF([16]Miesieczne!G107=0,"",[16]Miesieczne!G107)</f>
        <v/>
      </c>
      <c r="GX108" s="21">
        <f>IF([16]Miesieczne!H107=0,".",[16]Miesieczne!H107)</f>
        <v>107.9</v>
      </c>
      <c r="GY108" s="22" t="str">
        <f>IF([16]Miesieczne!I107=0,"",[16]Miesieczne!I107)</f>
        <v/>
      </c>
      <c r="GZ108" s="6">
        <f>IF([16]Miesieczne!J107=0,".",[16]Miesieczne!J107)</f>
        <v>106.5</v>
      </c>
      <c r="HA108" s="6" t="str">
        <f>IF([16]Miesieczne!K107=0,"",[16]Miesieczne!K107)</f>
        <v/>
      </c>
      <c r="HB108" s="21">
        <f>IF([15]Miesieczne!F107=0,".",[15]Miesieczne!F107)</f>
        <v>123.1</v>
      </c>
      <c r="HC108" s="22" t="str">
        <f>IF([15]Miesieczne!G107=0,"",[15]Miesieczne!G107)</f>
        <v/>
      </c>
      <c r="HD108" s="6">
        <f>IF([16]Miesieczne!L107=0,".",[16]Miesieczne!L107)</f>
        <v>101.1</v>
      </c>
      <c r="HE108" s="22" t="str">
        <f>IF([16]Miesieczne!M107=0,"",[16]Miesieczne!M107)</f>
        <v/>
      </c>
      <c r="HF108" s="6">
        <f>IF([16]Miesieczne!N107=0,".",[16]Miesieczne!N107)</f>
        <v>100</v>
      </c>
      <c r="HG108" s="6" t="str">
        <f>IF([16]Miesieczne!O107=0,"",[16]Miesieczne!O107)</f>
        <v/>
      </c>
      <c r="HH108" s="21">
        <f>IF([16]Miesieczne!P107=0,".",[16]Miesieczne!P107)</f>
        <v>101.8</v>
      </c>
      <c r="HI108" s="22" t="str">
        <f>IF([16]Miesieczne!Q107=0,"",[16]Miesieczne!Q107)</f>
        <v/>
      </c>
      <c r="HJ108" s="6">
        <f>IF([16]Miesieczne!R107=0,".",[16]Miesieczne!R107)</f>
        <v>100.9</v>
      </c>
      <c r="HK108" s="22" t="str">
        <f>IF([16]Miesieczne!S107=0,"",[16]Miesieczne!S107)</f>
        <v/>
      </c>
      <c r="HL108" s="6">
        <f>IF([16]Miesieczne!T107=0,".",[16]Miesieczne!T107)</f>
        <v>102.6</v>
      </c>
      <c r="HM108" s="22" t="str">
        <f>IF([16]Miesieczne!U107=0,"",[16]Miesieczne!U107)</f>
        <v/>
      </c>
      <c r="HN108" s="6">
        <f>IF([15]Miesieczne!H107=0,".",[15]Miesieczne!H107)</f>
        <v>103.6</v>
      </c>
      <c r="HO108" s="6" t="str">
        <f>IF([15]Miesieczne!I107=0,"",[15]Miesieczne!I107)</f>
        <v/>
      </c>
      <c r="HP108" s="21">
        <f>IF([16]Miesieczne!V107=0,".",[16]Miesieczne!V107)</f>
        <v>137</v>
      </c>
      <c r="HQ108" s="22" t="str">
        <f>IF([16]Miesieczne!W107=0,"",[16]Miesieczne!W107)</f>
        <v/>
      </c>
      <c r="HR108" s="6">
        <f>IF([16]Miesieczne!X107=0,".",[16]Miesieczne!X107)</f>
        <v>104.6</v>
      </c>
      <c r="HS108" s="6" t="str">
        <f>IF([16]Miesieczne!Y107=0,"",[16]Miesieczne!Y107)</f>
        <v/>
      </c>
      <c r="HT108" s="21">
        <f>IF([16]Miesieczne!Z107=0,".",[16]Miesieczne!Z107)</f>
        <v>98.5</v>
      </c>
      <c r="HU108" s="22" t="str">
        <f>IF([16]Miesieczne!AA107=0,"",[16]Miesieczne!AA107)</f>
        <v/>
      </c>
      <c r="HV108" s="6">
        <f>IF([16]Miesieczne!AB107=0,".",[16]Miesieczne!AB107)</f>
        <v>137.4</v>
      </c>
      <c r="HW108" s="6" t="str">
        <f>IF([16]Miesieczne!AC107=0,"",[16]Miesieczne!AC107)</f>
        <v/>
      </c>
      <c r="HX108" s="21">
        <f>IF([16]Miesieczne!AD107=0,".",[16]Miesieczne!AD107)</f>
        <v>104.8</v>
      </c>
      <c r="HY108" s="22" t="str">
        <f>IF([16]Miesieczne!AE107=0,"",[16]Miesieczne!AE107)</f>
        <v/>
      </c>
      <c r="HZ108" s="6">
        <f>IF([16]Miesieczne!AF107=0,".",[16]Miesieczne!AF107)</f>
        <v>97.5</v>
      </c>
      <c r="IA108" s="6" t="str">
        <f>IF([16]Miesieczne!AG107=0,"",[16]Miesieczne!AG107)</f>
        <v/>
      </c>
      <c r="IB108" s="19">
        <f>IF([17]Miesieczne!B107=0,".",[17]Miesieczne!B107)</f>
        <v>5280</v>
      </c>
      <c r="IC108" s="58" t="str">
        <f>IF([17]Miesieczne!C107=0,"",[17]Miesieczne!C107)</f>
        <v/>
      </c>
      <c r="ID108" s="3">
        <f>IF([17]Miesieczne!D107=0,".",[17]Miesieczne!D107)</f>
        <v>894</v>
      </c>
      <c r="IE108" s="3" t="str">
        <f>IF([17]Miesieczne!E107=0,"",[17]Miesieczne!E107)</f>
        <v/>
      </c>
      <c r="IF108" s="19">
        <f>IF([18]Miesieczne!B107=0,".",[18]Miesieczne!B107)</f>
        <v>12916</v>
      </c>
      <c r="IG108" s="58" t="str">
        <f>IF([18]Miesieczne!C107=0,"",[18]Miesieczne!C107)</f>
        <v/>
      </c>
      <c r="IH108" s="3">
        <v>2354</v>
      </c>
      <c r="II108" s="3"/>
      <c r="IJ108" s="19">
        <f>IF([19]Wartosci_miesieczne!B107=0,".",[19]Wartosci_miesieczne!B107)</f>
        <v>11972</v>
      </c>
      <c r="IK108" s="22" t="str">
        <f>IF([19]Wartosci_miesieczne!C107=0,"",[19]Wartosci_miesieczne!C107)</f>
        <v/>
      </c>
      <c r="IL108" s="6">
        <f>IF(ROUND([20]Wartosci!B107/1000,1)=0,".",ROUND([20]Wartosci!B107/1000,1))</f>
        <v>50.5</v>
      </c>
      <c r="IM108" s="22" t="str">
        <f>IF([20]Wartosci!C107=0,"",[20]Wartosci!C107)</f>
        <v/>
      </c>
      <c r="IN108" s="21">
        <f>IF([21]Miesieczne!B107=0,".",[21]Miesieczne!B107)</f>
        <v>120.4</v>
      </c>
      <c r="IO108" s="22" t="str">
        <f>IF([21]Miesieczne!C107=0,"",[21]Miesieczne!C107)</f>
        <v/>
      </c>
      <c r="IP108" s="6">
        <f>IF([21]Miesieczne!D107=0,".",[21]Miesieczne!D107)</f>
        <v>107.7</v>
      </c>
      <c r="IQ108" s="6" t="str">
        <f>IF([21]Miesieczne!E107=0,"",[21]Miesieczne!E107)</f>
        <v/>
      </c>
      <c r="IR108" s="21">
        <f>IF([21]Miesieczne!F107=0,".",[21]Miesieczne!F107)</f>
        <v>119.4</v>
      </c>
      <c r="IS108" s="22" t="str">
        <f>IF([21]Miesieczne!G107=0,"",[21]Miesieczne!G107)</f>
        <v/>
      </c>
      <c r="IT108" s="6">
        <f>IF([21]Miesieczne!H107=0,".",[21]Miesieczne!H107)</f>
        <v>118</v>
      </c>
      <c r="IU108" s="6" t="str">
        <f>IF([21]Miesieczne!I107=0,"",[21]Miesieczne!I107)</f>
        <v/>
      </c>
      <c r="IV108" s="21">
        <f>IF([21]Ceny_stale_A!B107=0,".",[21]Ceny_stale_A!B107)</f>
        <v>106.1</v>
      </c>
      <c r="IW108" s="95" t="str">
        <f>IF([21]Ceny_stale_A!C107=0,"",[21]Ceny_stale_A!C107)</f>
        <v/>
      </c>
      <c r="IX108" s="6">
        <f>IF([21]Ceny_stale_B!B47=0,".",[21]Ceny_stale_B!B47)</f>
        <v>102.2</v>
      </c>
      <c r="IY108" s="6" t="str">
        <f>IF([21]Ceny_stale_B!C47=0,"",[21]Ceny_stale_B!C47)</f>
        <v/>
      </c>
      <c r="IZ108" s="21">
        <f>IF([21]Miesieczne!J107=0,".",[21]Miesieczne!J107)</f>
        <v>119.9</v>
      </c>
      <c r="JA108" s="22" t="str">
        <f>IF([21]Miesieczne!K107=0,"",[21]Miesieczne!K107)</f>
        <v/>
      </c>
      <c r="JB108" s="6">
        <f>IF([21]Miesieczne!L107=0,".",[21]Miesieczne!L107)</f>
        <v>101.3</v>
      </c>
      <c r="JC108" s="6" t="str">
        <f>IF([21]Miesieczne!M107=0,"",[21]Miesieczne!M107)</f>
        <v/>
      </c>
      <c r="JD108" s="21">
        <f>IF([22]Miesieczne!D107=0,".",[22]Miesieczne!D107)</f>
        <v>78234.100000000006</v>
      </c>
      <c r="JE108" s="22" t="str">
        <f>IF([22]Miesieczne!E107=0,"",[22]Miesieczne!E107)</f>
        <v/>
      </c>
      <c r="JF108" s="6">
        <f>IF([22]Miesieczne!F107=0,".",[22]Miesieczne!F107)</f>
        <v>78075.600000000006</v>
      </c>
      <c r="JG108" s="6" t="str">
        <f>IF([22]Miesieczne!G107=0,"",[22]Miesieczne!G107)</f>
        <v/>
      </c>
      <c r="JH108" s="21">
        <f>IF([22]Miesieczne!H107=0,".",[22]Miesieczne!H107)</f>
        <v>158.5</v>
      </c>
      <c r="JI108" s="22" t="str">
        <f>IF([22]Miesieczne!I107=0,"",[22]Miesieczne!I107)</f>
        <v/>
      </c>
      <c r="JJ108" s="6">
        <f>IF([22]Miesieczne!J107=0,".",[22]Miesieczne!J107)</f>
        <v>107.1</v>
      </c>
      <c r="JK108" s="6" t="str">
        <f>IF([22]Miesieczne!K107=0,"",[22]Miesieczne!K107)</f>
        <v/>
      </c>
      <c r="JL108" s="21">
        <f>IF([22]Miesieczne!L107=0,".",[22]Miesieczne!L107)</f>
        <v>102.4</v>
      </c>
      <c r="JM108" s="22" t="str">
        <f>IF([22]Miesieczne!M107=0,"",[22]Miesieczne!M107)</f>
        <v/>
      </c>
      <c r="JN108" s="6">
        <f>IF([22]Miesieczne!N107=0,".",[22]Miesieczne!N107)</f>
        <v>103.3</v>
      </c>
      <c r="JO108" s="6" t="str">
        <f>IF([22]Miesieczne!O107=0,"",[22]Miesieczne!O107)</f>
        <v/>
      </c>
      <c r="JP108" s="21">
        <f>IF([22]Miesieczne!P107=0,".",[22]Miesieczne!P107)</f>
        <v>101.4</v>
      </c>
      <c r="JQ108" s="6" t="str">
        <f>IF([22]Miesieczne!Q107=0,"",[22]Miesieczne!Q107)</f>
        <v/>
      </c>
      <c r="JR108" s="6"/>
      <c r="JS108" s="25"/>
      <c r="JT108" s="25"/>
    </row>
    <row r="109" spans="1:280" s="4" customFormat="1" ht="15" customHeight="1" x14ac:dyDescent="0.2">
      <c r="A109" s="110" t="s">
        <v>330</v>
      </c>
      <c r="B109" s="19">
        <f>IF([1]Wartosci!B108=0,".",[1]Wartosci!B108)</f>
        <v>38413</v>
      </c>
      <c r="C109" s="58" t="str">
        <f>IF([1]Wartosci!C108=0,"",[1]Wartosci!C108)</f>
        <v/>
      </c>
      <c r="D109" s="19">
        <f>IF([2]Wartosci!B108=0,".",[2]Wartosci!B108)</f>
        <v>6222</v>
      </c>
      <c r="E109" s="58" t="str">
        <f>IF([2]Wartosci!C108=0,"",[2]Wartosci!C108)</f>
        <v/>
      </c>
      <c r="F109" s="63">
        <f>IF([2]Miesieczne_I!B108=0,".",[2]Miesieczne_I!B108)</f>
        <v>111.1</v>
      </c>
      <c r="G109" s="63" t="str">
        <f>IF([2]Miesieczne_I!C108=0,"",[2]Miesieczne_I!C108)</f>
        <v/>
      </c>
      <c r="H109" s="21">
        <f>IF([2]A!B108=0,".",[2]A!B108)</f>
        <v>103.7</v>
      </c>
      <c r="I109" s="22" t="str">
        <f>IF([2]A!C108=0,"",[2]A!C108)</f>
        <v/>
      </c>
      <c r="J109" s="21">
        <f>IF([2]B!B108=0,".",[2]B!B108)</f>
        <v>100.2</v>
      </c>
      <c r="K109" s="22" t="str">
        <f>IF([2]B!C108=0,"",[2]B!C108)</f>
        <v/>
      </c>
      <c r="L109" s="21">
        <f>IF([3]Wartosci!T108=0,".",[3]Wartosci!T108)</f>
        <v>5.8</v>
      </c>
      <c r="M109" s="22" t="str">
        <f>IF([3]Wartosci!U108=0,"",[3]Wartosci!U108)</f>
        <v/>
      </c>
      <c r="N109" s="24">
        <f>IF([4]Wartosci!B108=0,".",[4]Wartosci!B108)</f>
        <v>4848.16</v>
      </c>
      <c r="O109" s="57" t="str">
        <f>IF([4]Wartosci!C108=0,"",[4]Wartosci!C108)</f>
        <v/>
      </c>
      <c r="P109" s="21">
        <f>IF([4]A!B108=0,".",[4]A!B108)</f>
        <v>107.5</v>
      </c>
      <c r="Q109" s="22" t="str">
        <f>IF([4]A!C108=0,"",[4]A!C108)</f>
        <v/>
      </c>
      <c r="R109" s="21">
        <f>IF([4]B!B108=0,".",[4]B!B108)</f>
        <v>103.2</v>
      </c>
      <c r="S109" s="22" t="str">
        <f>IF([4]B!C108=0,"",[4]B!C108)</f>
        <v/>
      </c>
      <c r="T109" s="64">
        <f>IF([4]Miesieczne!B108=0,".",[4]Miesieczne!B108)</f>
        <v>114</v>
      </c>
      <c r="U109" s="64" t="str">
        <f>IF([4]Miesieczne!C108=0,"",[4]Miesieczne!C108)</f>
        <v/>
      </c>
      <c r="V109" s="66">
        <f>IF([4]Miesieczne!D108=0,".",[4]Miesieczne!D108)</f>
        <v>105.5</v>
      </c>
      <c r="W109" s="67" t="str">
        <f>IF([4]Miesieczne!E108=0,"",[4]Miesieczne!E108)</f>
        <v/>
      </c>
      <c r="X109" s="64">
        <f>IF([4]Miesieczne!F108=0,".",[4]Miesieczne!F108)</f>
        <v>103.1</v>
      </c>
      <c r="Y109" s="64" t="str">
        <f>IF([4]Miesieczne!G108=0,"",[4]Miesieczne!G108)</f>
        <v/>
      </c>
      <c r="Z109" s="24">
        <f>IF([5]Wartosci!X108=0,".",[5]Wartosci!X108)</f>
        <v>2223.4299999999998</v>
      </c>
      <c r="AA109" s="57" t="str">
        <f>IF([5]Wartosci!Y108=0,"",[5]Wartosci!Y108)</f>
        <v/>
      </c>
      <c r="AB109" s="21">
        <f>IF([5]A!X108=0,".",[5]A!X108)</f>
        <v>104.5</v>
      </c>
      <c r="AC109" s="22" t="str">
        <f>IF([5]A!Y108=0,"",[5]A!Y108)</f>
        <v/>
      </c>
      <c r="AD109" s="21">
        <f>IF([5]B!X108=0,".",[5]B!X108)</f>
        <v>99.9</v>
      </c>
      <c r="AE109" s="22" t="str">
        <f>IF([5]B!Y108=0,"",[5]B!Y108)</f>
        <v/>
      </c>
      <c r="AF109" s="64">
        <f>IF([5]Miesieczne!B108=0,".",[5]Miesieczne!B108)</f>
        <v>101.7</v>
      </c>
      <c r="AG109" s="64" t="str">
        <f>IF([5]Miesieczne!C108=0,"",[5]Miesieczne!C108)</f>
        <v/>
      </c>
      <c r="AH109" s="66">
        <f>IF([5]Miesieczne!D108=0,".",[5]Miesieczne!D108)</f>
        <v>100.5</v>
      </c>
      <c r="AI109" s="67" t="str">
        <f>IF([5]Miesieczne!E108=0,"",[5]Miesieczne!E108)</f>
        <v/>
      </c>
      <c r="AJ109" s="64">
        <f>IF([5]Miesieczne!F108=0,".",[5]Miesieczne!F108)</f>
        <v>99.8</v>
      </c>
      <c r="AK109" s="64" t="str">
        <f>IF([5]Miesieczne!G108=0,"",[5]Miesieczne!G108)</f>
        <v/>
      </c>
      <c r="AL109" s="24">
        <f>IF([5]Wartosci!AH108=0,".",[5]Wartosci!AH108)</f>
        <v>1220.82</v>
      </c>
      <c r="AM109" s="57" t="str">
        <f>IF([5]Wartosci!AI108=0,"",[5]Wartosci!AI108)</f>
        <v/>
      </c>
      <c r="AN109" s="21">
        <f>IF([5]A!AH108=0,".",[5]A!AH108)</f>
        <v>102.2</v>
      </c>
      <c r="AO109" s="22" t="str">
        <f>IF([5]A!AI108=0,"",[5]A!AI108)</f>
        <v/>
      </c>
      <c r="AP109" s="21">
        <f>IF([5]B!AH108=0,".",[5]B!AH108)</f>
        <v>99.9</v>
      </c>
      <c r="AQ109" s="22" t="str">
        <f>IF([5]B!AI108=0,"",[5]B!AI108)</f>
        <v/>
      </c>
      <c r="AR109" s="21">
        <f>IF([5]Miesieczne!H108=0,".",[5]Miesieczne!H108)</f>
        <v>100.4</v>
      </c>
      <c r="AS109" s="22" t="str">
        <f>IF([5]Miesieczne!I108=0,"",[5]Miesieczne!I108)</f>
        <v/>
      </c>
      <c r="AT109" s="21">
        <f>IF([5]Miesieczne!J108=0,".",[5]Miesieczne!J108)</f>
        <v>100</v>
      </c>
      <c r="AU109" s="22" t="str">
        <f>IF([5]Miesieczne!K108=0,"",[5]Miesieczne!K108)</f>
        <v/>
      </c>
      <c r="AV109" s="21">
        <f>IF([5]Miesieczne!L108=0,".",[5]Miesieczne!L108)</f>
        <v>101.5</v>
      </c>
      <c r="AW109" s="22" t="str">
        <f>IF([5]Miesieczne!M108=0,"",[5]Miesieczne!M108)</f>
        <v/>
      </c>
      <c r="AX109" s="21">
        <f>IF([6]Miesieczne!B108=0,".",[6]Miesieczne!B108)</f>
        <v>921.9</v>
      </c>
      <c r="AY109" s="22" t="str">
        <f>IF([6]Miesieczne!C108=0,"",[6]Miesieczne!C108)</f>
        <v/>
      </c>
      <c r="AZ109" s="21">
        <f>IF([6]Miesieczne!D108=0,".",[6]Miesieczne!D108)</f>
        <v>1339.1</v>
      </c>
      <c r="BA109" s="22" t="str">
        <f>IF([6]Miesieczne!E108=0,"",[6]Miesieczne!E108)</f>
        <v/>
      </c>
      <c r="BB109" s="21">
        <f>IF([6]Miesieczne!F108=0,".",[6]Miesieczne!F108)</f>
        <v>1352.5</v>
      </c>
      <c r="BC109" s="22" t="str">
        <f>IF([6]Miesieczne!G108=0,"",[6]Miesieczne!G108)</f>
        <v/>
      </c>
      <c r="BD109" s="21">
        <f>IF([7]Miesieczne!B108=0,".",[7]Miesieczne!B108)</f>
        <v>1221.2</v>
      </c>
      <c r="BE109" s="22" t="str">
        <f>IF([7]Miesieczne!C108=0,"",[7]Miesieczne!C108)</f>
        <v/>
      </c>
      <c r="BF109" s="21">
        <f>IF([7]Miesieczne!D108=0,".",[7]Miesieczne!D108)</f>
        <v>266.2</v>
      </c>
      <c r="BG109" s="22" t="str">
        <f>IF([7]Miesieczne!E108=0,"",[7]Miesieczne!E108)</f>
        <v/>
      </c>
      <c r="BH109" s="24">
        <f>IF([7]Miesieczne!F108=0,".",[7]Miesieczne!F108)</f>
        <v>1.5</v>
      </c>
      <c r="BI109" s="57" t="str">
        <f>IF([7]Miesieczne!G108=0,"",[7]Miesieczne!G108)</f>
        <v/>
      </c>
      <c r="BJ109" s="24">
        <f>IF([7]Miesieczne!H108=0,".",[7]Miesieczne!H108)</f>
        <v>2.5</v>
      </c>
      <c r="BK109" s="57" t="str">
        <f>IF([7]Miesieczne!I108=0,"",[7]Miesieczne!I108)</f>
        <v/>
      </c>
      <c r="BL109" s="24">
        <f>IF([7]Miesieczne!J108=0,".",[7]Miesieczne!J108)</f>
        <v>0.5</v>
      </c>
      <c r="BM109" s="57" t="str">
        <f>IF([7]Miesieczne!K108=0,"",[7]Miesieczne!K108)</f>
        <v/>
      </c>
      <c r="BN109" s="24">
        <f>IF([7]Miesieczne!L108=0,".",[7]Miesieczne!L108)</f>
        <v>1.75</v>
      </c>
      <c r="BO109" s="57" t="str">
        <f>IF([7]Miesieczne!M108=0,"",[7]Miesieczne!M108)</f>
        <v/>
      </c>
      <c r="BP109" s="21">
        <f>IF([7]Miesieczne!N108=0,".",[7]Miesieczne!N108)</f>
        <v>0.5</v>
      </c>
      <c r="BQ109" s="22" t="str">
        <f>IF([7]Miesieczne!O108=0,"",[7]Miesieczne!O108)</f>
        <v/>
      </c>
      <c r="BR109" s="21">
        <f>IF([7]Miesieczne!P108=0,".",[7]Miesieczne!P108)</f>
        <v>1.5</v>
      </c>
      <c r="BS109" s="22" t="str">
        <f>IF([7]Miesieczne!Q108=0,"",[7]Miesieczne!Q108)</f>
        <v/>
      </c>
      <c r="BT109" s="21">
        <f>IF([7]Miesieczne!R108=0,".",[7]Miesieczne!R108)</f>
        <v>0.6</v>
      </c>
      <c r="BU109" s="22" t="str">
        <f>IF([7]Miesieczne!S108=0,"",[7]Miesieczne!S108)</f>
        <v/>
      </c>
      <c r="BV109" s="21">
        <f>IF([7]Miesieczne!T108=0,".",[7]Miesieczne!T108)</f>
        <v>1.5</v>
      </c>
      <c r="BW109" s="22" t="str">
        <f>IF([7]Miesieczne!U108=0,"",[7]Miesieczne!U108)</f>
        <v/>
      </c>
      <c r="BX109" s="21">
        <f>IF([8]Wartosci!B108=0,".",[8]Wartosci!B108)</f>
        <v>7.3</v>
      </c>
      <c r="BY109" s="22" t="str">
        <f>IF([8]Wartosci!C108=0,"",[8]Wartosci!C108)</f>
        <v/>
      </c>
      <c r="BZ109" s="21">
        <f>IF([9]A!B108=0,".",[9]A!B108)</f>
        <v>96.6</v>
      </c>
      <c r="CA109" s="22" t="str">
        <f>IF([9]A!C108=0,"",[9]A!C108)</f>
        <v/>
      </c>
      <c r="CB109" s="21">
        <f>IF([9]B!B108=0,".",[9]B!B108)</f>
        <v>102</v>
      </c>
      <c r="CC109" s="22" t="str">
        <f>IF([9]B!C108=0,"",[9]B!C108)</f>
        <v/>
      </c>
      <c r="CD109" s="21">
        <f>IF([9]A!D108=0,".",[9]A!D108)</f>
        <v>95.3</v>
      </c>
      <c r="CE109" s="22" t="str">
        <f>IF([9]A!E108=0,"",[9]A!E108)</f>
        <v/>
      </c>
      <c r="CF109" s="21">
        <f>IF([9]B!D108=0,".",[9]B!D108)</f>
        <v>100.2</v>
      </c>
      <c r="CG109" s="22" t="str">
        <f>IF([9]B!E108=0,"",[9]B!E108)</f>
        <v/>
      </c>
      <c r="CH109" s="21">
        <f>IF([9]A!N108=0,".",[9]A!N108)</f>
        <v>104.3</v>
      </c>
      <c r="CI109" s="22" t="str">
        <f>IF([9]A!O108=0,"",[9]A!O108)</f>
        <v/>
      </c>
      <c r="CJ109" s="21">
        <f>IF([9]B!N108=0,".",[9]B!N108)</f>
        <v>98</v>
      </c>
      <c r="CK109" s="22" t="str">
        <f>IF([9]B!O108=0,"",[9]B!O108)</f>
        <v/>
      </c>
      <c r="CL109" s="21">
        <f>IF([9]A!P108=0,".",[9]A!P108)</f>
        <v>82.6</v>
      </c>
      <c r="CM109" s="22" t="str">
        <f>IF([9]A!Q108=0,"",[9]A!Q108)</f>
        <v/>
      </c>
      <c r="CN109" s="21">
        <f>IF([9]B!P108=0,".",[9]B!P108)</f>
        <v>104.3</v>
      </c>
      <c r="CO109" s="22" t="str">
        <f>IF([9]B!Q108=0,"",[9]B!Q108)</f>
        <v/>
      </c>
      <c r="CP109" s="21">
        <f>IF([10]A!B108=0,".",[10]A!B108)</f>
        <v>103.7</v>
      </c>
      <c r="CQ109" s="22" t="str">
        <f>IF([10]A!C108=0,"",[10]A!C108)</f>
        <v/>
      </c>
      <c r="CR109" s="21">
        <f>IF([10]B!B108=0,".",[10]B!B108)</f>
        <v>100.3</v>
      </c>
      <c r="CS109" s="22" t="str">
        <f>IF([10]B!C108=0,"",[10]B!C108)</f>
        <v/>
      </c>
      <c r="CT109" s="21">
        <f>IF([10]C_miesieczne!B108=0,".",[10]C_miesieczne!B108)</f>
        <v>102.4</v>
      </c>
      <c r="CU109" s="22" t="str">
        <f>IF([10]C_miesieczne!C108=0,"",[10]C_miesieczne!C108)</f>
        <v/>
      </c>
      <c r="CV109" s="21">
        <f>IF([10]A!D108=0,".",[10]A!D108)</f>
        <v>111.6</v>
      </c>
      <c r="CW109" s="22" t="str">
        <f>IF([10]A!E108=0,"",[10]A!E108)</f>
        <v/>
      </c>
      <c r="CX109" s="21">
        <f>IF([10]B!D108=0,".",[10]B!D108)</f>
        <v>101.3</v>
      </c>
      <c r="CY109" s="22" t="str">
        <f>IF([10]B!E108=0,"",[10]B!E108)</f>
        <v/>
      </c>
      <c r="CZ109" s="21">
        <f>IF([10]C_miesieczne!D108=0,".",[10]C_miesieczne!D108)</f>
        <v>104.2</v>
      </c>
      <c r="DA109" s="22" t="str">
        <f>IF([10]C_miesieczne!E108=0,"",[10]C_miesieczne!E108)</f>
        <v/>
      </c>
      <c r="DB109" s="21">
        <f>IF([10]A!H108=0,".",[10]A!H108)</f>
        <v>103.7</v>
      </c>
      <c r="DC109" s="22" t="str">
        <f>IF([10]A!I108=0,"",[10]A!I108)</f>
        <v/>
      </c>
      <c r="DD109" s="21">
        <f>IF([10]B!H108=0,".",[10]B!H108)</f>
        <v>100.3</v>
      </c>
      <c r="DE109" s="22" t="str">
        <f>IF([10]B!I108=0,"",[10]B!I108)</f>
        <v/>
      </c>
      <c r="DF109" s="21">
        <f>IF([10]C_miesieczne!F108=0,".",[10]C_miesieczne!F108)</f>
        <v>102.5</v>
      </c>
      <c r="DG109" s="22" t="str">
        <f>IF([10]C_miesieczne!G108=0,"",[10]C_miesieczne!G108)</f>
        <v/>
      </c>
      <c r="DH109" s="21">
        <f>IF([10]A!BB108=0,".",[10]A!BB108)</f>
        <v>100</v>
      </c>
      <c r="DI109" s="22" t="str">
        <f>IF([10]A!BC108=0,"",[10]A!BC108)</f>
        <v/>
      </c>
      <c r="DJ109" s="21">
        <f>IF([10]B!BB108=0,".",[10]B!BB108)</f>
        <v>100.2</v>
      </c>
      <c r="DK109" s="22" t="str">
        <f>IF([10]B!BC108=0,"",[10]B!BC108)</f>
        <v/>
      </c>
      <c r="DL109" s="21">
        <f>IF([10]C_miesieczne!H108=0,".",[10]C_miesieczne!H108)</f>
        <v>101.4</v>
      </c>
      <c r="DM109" s="22" t="str">
        <f>IF([10]C_miesieczne!I108=0,"",[10]C_miesieczne!I108)</f>
        <v/>
      </c>
      <c r="DN109" s="21">
        <f>IF([10]A!BD108=0,".",[10]A!BD108)</f>
        <v>101.4</v>
      </c>
      <c r="DO109" s="22" t="str">
        <f>IF([10]A!BE108=0,"",[10]A!BE108)</f>
        <v/>
      </c>
      <c r="DP109" s="21">
        <f>IF([10]B!BD108=0,".",[10]B!BD108)</f>
        <v>100.4</v>
      </c>
      <c r="DQ109" s="22" t="str">
        <f>IF([10]B!BE108=0,"",[10]B!BE108)</f>
        <v/>
      </c>
      <c r="DR109" s="21">
        <f>IF([10]C_miesieczne!J108=0,".",[10]C_miesieczne!J108)</f>
        <v>100.9</v>
      </c>
      <c r="DS109" s="22" t="str">
        <f>IF([10]C_miesieczne!K108=0,"",[10]C_miesieczne!K108)</f>
        <v/>
      </c>
      <c r="DT109" s="21">
        <f>IF([11]A_Prod_bud_mont!B108=0,".",[11]A_Prod_bud_mont!B108)</f>
        <v>102.8</v>
      </c>
      <c r="DU109" s="22" t="str">
        <f>IF([11]A_Prod_bud_mont!C108=0,"",[11]A_Prod_bud_mont!C108)</f>
        <v/>
      </c>
      <c r="DV109" s="21">
        <f>IF([11]B_Prod_bud_mont!B108=0,".",[11]B_Prod_bud_mont!B108)</f>
        <v>100.4</v>
      </c>
      <c r="DW109" s="22" t="str">
        <f>IF([11]B_Prod_bud_mont!C108=0,"",[11]B_Prod_bud_mont!C108)</f>
        <v/>
      </c>
      <c r="DX109" s="21">
        <f>IF([11]Miesieczne!B108=0,".",[11]Miesieczne!B108)</f>
        <v>101.5</v>
      </c>
      <c r="DY109" s="22" t="str">
        <f>IF([11]Miesieczne!C108=0,"",[11]Miesieczne!C108)</f>
        <v/>
      </c>
      <c r="DZ109" s="21">
        <f>IF([12]A!B108=0,".",[12]A!B108)</f>
        <v>102</v>
      </c>
      <c r="EA109" s="22" t="str">
        <f>IF([12]A!C108=0,"",[12]A!C108)</f>
        <v/>
      </c>
      <c r="EB109" s="21">
        <f>IF([12]B!B108=0,".",[12]B!B108)</f>
        <v>100.1</v>
      </c>
      <c r="EC109" s="22" t="str">
        <f>IF([12]B!C108=0,"",[12]B!C108)</f>
        <v/>
      </c>
      <c r="ED109" s="21">
        <f>IF([12]C!B108=0,".",[12]C!B108)</f>
        <v>100.7</v>
      </c>
      <c r="EE109" s="22" t="str">
        <f>IF([12]C!C108=0,"",[12]C!C108)</f>
        <v/>
      </c>
      <c r="EF109" s="21">
        <f>IF([13]Miesieczne!B108=0,".",[13]Miesieczne!B108)</f>
        <v>102.2</v>
      </c>
      <c r="EG109" s="6" t="str">
        <f>IF([13]Miesieczne!C108=0,"",[13]Miesieczne!C108)</f>
        <v/>
      </c>
      <c r="EH109" s="21">
        <f>IF([13]Miesieczne!D108=0,".",[13]Miesieczne!D108)</f>
        <v>102.8</v>
      </c>
      <c r="EI109" s="22" t="str">
        <f>IF([13]Miesieczne!E108=0,"",[13]Miesieczne!E108)</f>
        <v/>
      </c>
      <c r="EJ109" s="6">
        <f>IF([13]Miesieczne!F108=0,".",[13]Miesieczne!F108)</f>
        <v>106.2</v>
      </c>
      <c r="EK109" s="6" t="str">
        <f>IF([13]Miesieczne!G108=0,"",[13]Miesieczne!G108)</f>
        <v/>
      </c>
      <c r="EL109" s="21">
        <f>IF([13]Miesieczne!H108=0,".",[13]Miesieczne!H108)</f>
        <v>104.4</v>
      </c>
      <c r="EM109" s="22" t="str">
        <f>IF([13]Miesieczne!I108=0,"",[13]Miesieczne!I108)</f>
        <v/>
      </c>
      <c r="EN109" s="6">
        <f>IF([13]Miesieczne!J108=0,".",[13]Miesieczne!J108)</f>
        <v>96.2</v>
      </c>
      <c r="EO109" s="22" t="str">
        <f>IF([13]Miesieczne!K108=0,"",[13]Miesieczne!K108)</f>
        <v/>
      </c>
      <c r="EP109" s="13">
        <v>430.54</v>
      </c>
      <c r="EQ109" s="57"/>
      <c r="ER109" s="13">
        <v>368.76</v>
      </c>
      <c r="ES109" s="13"/>
      <c r="ET109" s="24">
        <v>372.7</v>
      </c>
      <c r="EU109" s="57"/>
      <c r="EV109" s="6">
        <f>IF([14]Wskazniki!B108=0,".",[14]Wskazniki!B108)</f>
        <v>118.9</v>
      </c>
      <c r="EW109" s="22" t="str">
        <f>IF([14]Wskazniki!C108=0,"",[14]Wskazniki!C108)</f>
        <v/>
      </c>
      <c r="EX109" s="21">
        <f>IF([14]Wskazniki!D108=0,".",[14]Wskazniki!D108)</f>
        <v>94</v>
      </c>
      <c r="EY109" s="22" t="str">
        <f>IF([14]Wskazniki!E108=0,"",[14]Wskazniki!E108)</f>
        <v/>
      </c>
      <c r="EZ109" s="6">
        <f>IF([14]Wskazniki!H108=0,".",[14]Wskazniki!H108)</f>
        <v>122.8</v>
      </c>
      <c r="FA109" s="22" t="str">
        <f>IF([14]Wskazniki!I108=0,"",[14]Wskazniki!I108)</f>
        <v/>
      </c>
      <c r="FB109" s="21">
        <f>IF([14]Wskazniki!BB108=0,".",[14]Wskazniki!BB108)</f>
        <v>89.7</v>
      </c>
      <c r="FC109" s="22" t="str">
        <f>IF([14]Wskazniki!BC108=0,"",[14]Wskazniki!BC108)</f>
        <v/>
      </c>
      <c r="FD109" s="6">
        <f>IF([14]Wskazniki!BD108=0,".",[14]Wskazniki!BD108)</f>
        <v>118.8</v>
      </c>
      <c r="FE109" s="22" t="str">
        <f>IF([14]Wskazniki!BE108=0,"",[14]Wskazniki!BE108)</f>
        <v/>
      </c>
      <c r="FF109" s="21">
        <f>IF([15]Miesieczne!B108=0,".",[15]Miesieczne!B108)</f>
        <v>124.9</v>
      </c>
      <c r="FG109" s="22" t="str">
        <f>IF([15]Miesieczne!C108=0,"",[15]Miesieczne!C108)</f>
        <v/>
      </c>
      <c r="FH109" s="6">
        <f>IF([16]A!B108=0,".",[16]A!B108)</f>
        <v>106.7</v>
      </c>
      <c r="FI109" s="22" t="str">
        <f>IF([16]A!C108=0,"",[16]A!C108)</f>
        <v/>
      </c>
      <c r="FJ109" s="21">
        <f>IF([16]A!D108=0,".",[16]A!D108)</f>
        <v>102.3</v>
      </c>
      <c r="FK109" s="22" t="str">
        <f>IF([16]A!E108=0,"",[16]A!E108)</f>
        <v/>
      </c>
      <c r="FL109" s="6">
        <f>IF([16]A!H108=0,".",[16]A!H108)</f>
        <v>106.5</v>
      </c>
      <c r="FM109" s="22" t="str">
        <f>IF([16]A!I108=0,"",[16]A!I108)</f>
        <v/>
      </c>
      <c r="FN109" s="21">
        <f>IF([16]A!BB108=0,".",[16]A!BB108)</f>
        <v>113.6</v>
      </c>
      <c r="FO109" s="95" t="str">
        <f>IF([16]A!BC108=0,"",[16]A!BC108)</f>
        <v/>
      </c>
      <c r="FP109" s="6">
        <f>IF([16]A!BD108=0,".",[16]A!BD108)</f>
        <v>106.8</v>
      </c>
      <c r="FQ109" s="22" t="str">
        <f>IF([16]A!BE108=0,"",[16]A!BE108)</f>
        <v/>
      </c>
      <c r="FR109" s="21">
        <f>IF([15]A!B108=0,".",[15]A!B108)</f>
        <v>124.7</v>
      </c>
      <c r="FS109" s="22" t="str">
        <f>IF([15]A!C108=0,"",[15]A!C108)</f>
        <v/>
      </c>
      <c r="FT109" s="6">
        <f>IF([16]B!B108=0,".",[16]B!B108)</f>
        <v>104.2</v>
      </c>
      <c r="FU109" s="22" t="str">
        <f>IF([16]B!C108=0,"",[16]B!C108)</f>
        <v/>
      </c>
      <c r="FV109" s="21">
        <f>IF([16]B!D108=0,".",[16]B!D108)</f>
        <v>106.2</v>
      </c>
      <c r="FW109" s="22" t="str">
        <f>IF([16]B!E108=0,"",[16]B!E108)</f>
        <v/>
      </c>
      <c r="FX109" s="6">
        <f>IF([16]B!H108=0,".",[16]B!H108)</f>
        <v>104.5</v>
      </c>
      <c r="FY109" s="22" t="str">
        <f>IF([16]B!I108=0,"",[16]B!I108)</f>
        <v/>
      </c>
      <c r="FZ109" s="21">
        <f>IF([16]B!BB108=0,".",[16]B!BB108)</f>
        <v>98.1</v>
      </c>
      <c r="GA109" s="22" t="str">
        <f>IF([16]B!BC108=0,"",[16]B!BC108)</f>
        <v/>
      </c>
      <c r="GB109" s="6">
        <f>IF([16]B!BD108=0,".",[16]B!BD108)</f>
        <v>104.7</v>
      </c>
      <c r="GC109" s="22" t="str">
        <f>IF([16]B!BE108=0,"",[16]B!BE108)</f>
        <v/>
      </c>
      <c r="GD109" s="21">
        <f>IF([15]B!B108=0,".",[15]B!B108)</f>
        <v>120.6</v>
      </c>
      <c r="GE109" s="22" t="str">
        <f>IF([15]B!C108=0,"",[15]B!C108)</f>
        <v/>
      </c>
      <c r="GF109" s="6">
        <f>IF([14]Miesieczne!B108=0,".",[14]Miesieczne!B108)</f>
        <v>117.1</v>
      </c>
      <c r="GG109" s="6" t="str">
        <f>IF([14]Miesieczne!C108=0,"",[14]Miesieczne!C108)</f>
        <v/>
      </c>
      <c r="GH109" s="21">
        <f>IF([14]Miesieczne!D108=0,".",[14]Miesieczne!D108)</f>
        <v>91.4</v>
      </c>
      <c r="GI109" s="22" t="str">
        <f>IF([14]Miesieczne!E108=0,"",[14]Miesieczne!E108)</f>
        <v/>
      </c>
      <c r="GJ109" s="6">
        <f>IF([14]Miesieczne!F108=0,".",[14]Miesieczne!F108)</f>
        <v>119.1</v>
      </c>
      <c r="GK109" s="6" t="str">
        <f>IF([14]Miesieczne!G108=0,"",[14]Miesieczne!G108)</f>
        <v/>
      </c>
      <c r="GL109" s="21">
        <f>IF([14]Miesieczne!H108=0,".",[14]Miesieczne!H108)</f>
        <v>107.8</v>
      </c>
      <c r="GM109" s="22" t="str">
        <f>IF([14]Miesieczne!I108=0,"",[14]Miesieczne!I108)</f>
        <v/>
      </c>
      <c r="GN109" s="6">
        <f>IF([14]Miesieczne!J108=0,".",[14]Miesieczne!J108)</f>
        <v>114.4</v>
      </c>
      <c r="GO109" s="6" t="str">
        <f>IF([14]Miesieczne!K108=0,"",[14]Miesieczne!K108)</f>
        <v/>
      </c>
      <c r="GP109" s="21">
        <f>IF([15]Miesieczne!D108=0,".",[15]Miesieczne!D108)</f>
        <v>118.5</v>
      </c>
      <c r="GQ109" s="22" t="str">
        <f>IF([15]Miesieczne!E108=0,"",[15]Miesieczne!E108)</f>
        <v/>
      </c>
      <c r="GR109" s="6">
        <f>IF([16]Miesieczne!B108=0,".",[16]Miesieczne!B108)</f>
        <v>106.6</v>
      </c>
      <c r="GS109" s="6" t="str">
        <f>IF([16]Miesieczne!C108=0,"",[16]Miesieczne!C108)</f>
        <v/>
      </c>
      <c r="GT109" s="21">
        <f>IF([16]Miesieczne!D108=0,".",[16]Miesieczne!D108)</f>
        <v>101.6</v>
      </c>
      <c r="GU109" s="22" t="str">
        <f>IF([16]Miesieczne!E108=0,"",[16]Miesieczne!E108)</f>
        <v/>
      </c>
      <c r="GV109" s="6">
        <f>IF([16]Miesieczne!F108=0,".",[16]Miesieczne!F108)</f>
        <v>106.4</v>
      </c>
      <c r="GW109" s="6" t="str">
        <f>IF([16]Miesieczne!G108=0,"",[16]Miesieczne!G108)</f>
        <v/>
      </c>
      <c r="GX109" s="21">
        <f>IF([16]Miesieczne!H108=0,".",[16]Miesieczne!H108)</f>
        <v>113.5</v>
      </c>
      <c r="GY109" s="22" t="str">
        <f>IF([16]Miesieczne!I108=0,"",[16]Miesieczne!I108)</f>
        <v/>
      </c>
      <c r="GZ109" s="6">
        <f>IF([16]Miesieczne!J108=0,".",[16]Miesieczne!J108)</f>
        <v>106.7</v>
      </c>
      <c r="HA109" s="6" t="str">
        <f>IF([16]Miesieczne!K108=0,"",[16]Miesieczne!K108)</f>
        <v/>
      </c>
      <c r="HB109" s="21">
        <f>IF([15]Miesieczne!F108=0,".",[15]Miesieczne!F108)</f>
        <v>124.6</v>
      </c>
      <c r="HC109" s="22" t="str">
        <f>IF([15]Miesieczne!G108=0,"",[15]Miesieczne!G108)</f>
        <v/>
      </c>
      <c r="HD109" s="6">
        <f>IF([16]Miesieczne!L108=0,".",[16]Miesieczne!L108)</f>
        <v>100.5</v>
      </c>
      <c r="HE109" s="22" t="str">
        <f>IF([16]Miesieczne!M108=0,"",[16]Miesieczne!M108)</f>
        <v/>
      </c>
      <c r="HF109" s="6">
        <f>IF([16]Miesieczne!N108=0,".",[16]Miesieczne!N108)</f>
        <v>100.4</v>
      </c>
      <c r="HG109" s="6" t="str">
        <f>IF([16]Miesieczne!O108=0,"",[16]Miesieczne!O108)</f>
        <v/>
      </c>
      <c r="HH109" s="21">
        <f>IF([16]Miesieczne!P108=0,".",[16]Miesieczne!P108)</f>
        <v>100.3</v>
      </c>
      <c r="HI109" s="22" t="str">
        <f>IF([16]Miesieczne!Q108=0,"",[16]Miesieczne!Q108)</f>
        <v/>
      </c>
      <c r="HJ109" s="6">
        <f>IF([16]Miesieczne!R108=0,".",[16]Miesieczne!R108)</f>
        <v>102.2</v>
      </c>
      <c r="HK109" s="22" t="str">
        <f>IF([16]Miesieczne!S108=0,"",[16]Miesieczne!S108)</f>
        <v/>
      </c>
      <c r="HL109" s="6">
        <f>IF([16]Miesieczne!T108=0,".",[16]Miesieczne!T108)</f>
        <v>100.9</v>
      </c>
      <c r="HM109" s="22" t="str">
        <f>IF([16]Miesieczne!U108=0,"",[16]Miesieczne!U108)</f>
        <v/>
      </c>
      <c r="HN109" s="6">
        <f>IF([15]Miesieczne!H108=0,".",[15]Miesieczne!H108)</f>
        <v>104</v>
      </c>
      <c r="HO109" s="6" t="str">
        <f>IF([15]Miesieczne!I108=0,"",[15]Miesieczne!I108)</f>
        <v/>
      </c>
      <c r="HP109" s="21">
        <f>IF([16]Miesieczne!V108=0,".",[16]Miesieczne!V108)</f>
        <v>157.4</v>
      </c>
      <c r="HQ109" s="22" t="str">
        <f>IF([16]Miesieczne!W108=0,"",[16]Miesieczne!W108)</f>
        <v/>
      </c>
      <c r="HR109" s="6">
        <f>IF([16]Miesieczne!X108=0,".",[16]Miesieczne!X108)</f>
        <v>107.9</v>
      </c>
      <c r="HS109" s="6" t="str">
        <f>IF([16]Miesieczne!Y108=0,"",[16]Miesieczne!Y108)</f>
        <v/>
      </c>
      <c r="HT109" s="21">
        <f>IF([16]Miesieczne!Z108=0,".",[16]Miesieczne!Z108)</f>
        <v>114.9</v>
      </c>
      <c r="HU109" s="22" t="str">
        <f>IF([16]Miesieczne!AA108=0,"",[16]Miesieczne!AA108)</f>
        <v/>
      </c>
      <c r="HV109" s="6">
        <f>IF([16]Miesieczne!AB108=0,".",[16]Miesieczne!AB108)</f>
        <v>154</v>
      </c>
      <c r="HW109" s="6" t="str">
        <f>IF([16]Miesieczne!AC108=0,"",[16]Miesieczne!AC108)</f>
        <v/>
      </c>
      <c r="HX109" s="21">
        <f>IF([16]Miesieczne!AD108=0,".",[16]Miesieczne!AD108)</f>
        <v>105.8</v>
      </c>
      <c r="HY109" s="22" t="str">
        <f>IF([16]Miesieczne!AE108=0,"",[16]Miesieczne!AE108)</f>
        <v/>
      </c>
      <c r="HZ109" s="6">
        <f>IF([16]Miesieczne!AF108=0,".",[16]Miesieczne!AF108)</f>
        <v>112.1</v>
      </c>
      <c r="IA109" s="6" t="str">
        <f>IF([16]Miesieczne!AG108=0,"",[16]Miesieczne!AG108)</f>
        <v/>
      </c>
      <c r="IB109" s="19">
        <f>IF([17]Miesieczne!B108=0,".",[17]Miesieczne!B108)</f>
        <v>5369</v>
      </c>
      <c r="IC109" s="58" t="str">
        <f>IF([17]Miesieczne!C108=0,"",[17]Miesieczne!C108)</f>
        <v/>
      </c>
      <c r="ID109" s="3">
        <f>IF([17]Miesieczne!D108=0,".",[17]Miesieczne!D108)</f>
        <v>856</v>
      </c>
      <c r="IE109" s="3" t="str">
        <f>IF([17]Miesieczne!E108=0,"",[17]Miesieczne!E108)</f>
        <v/>
      </c>
      <c r="IF109" s="19">
        <f>IF([18]Miesieczne!B108=0,".",[18]Miesieczne!B108)</f>
        <v>13147</v>
      </c>
      <c r="IG109" s="58" t="str">
        <f>IF([18]Miesieczne!C108=0,"",[18]Miesieczne!C108)</f>
        <v/>
      </c>
      <c r="IH109" s="3">
        <v>2163</v>
      </c>
      <c r="II109" s="3"/>
      <c r="IJ109" s="19">
        <f>IF([19]Wartosci_miesieczne!B108=0,".",[19]Wartosci_miesieczne!B108)</f>
        <v>12319</v>
      </c>
      <c r="IK109" s="22" t="str">
        <f>IF([19]Wartosci_miesieczne!C108=0,"",[19]Wartosci_miesieczne!C108)</f>
        <v/>
      </c>
      <c r="IL109" s="6">
        <f>IF(ROUND([20]Wartosci!B108/1000,1)=0,".",ROUND([20]Wartosci!B108/1000,1))</f>
        <v>52.1</v>
      </c>
      <c r="IM109" s="22" t="str">
        <f>IF([20]Wartosci!C108=0,"",[20]Wartosci!C108)</f>
        <v/>
      </c>
      <c r="IN109" s="21">
        <f>IF([21]Miesieczne!B108=0,".",[21]Miesieczne!B108)</f>
        <v>122.7</v>
      </c>
      <c r="IO109" s="22" t="str">
        <f>IF([21]Miesieczne!C108=0,"",[21]Miesieczne!C108)</f>
        <v/>
      </c>
      <c r="IP109" s="6">
        <f>IF([21]Miesieczne!D108=0,".",[21]Miesieczne!D108)</f>
        <v>108.8</v>
      </c>
      <c r="IQ109" s="6" t="str">
        <f>IF([21]Miesieczne!E108=0,"",[21]Miesieczne!E108)</f>
        <v/>
      </c>
      <c r="IR109" s="21">
        <f>IF([21]Miesieczne!F108=0,".",[21]Miesieczne!F108)</f>
        <v>118.8</v>
      </c>
      <c r="IS109" s="22" t="str">
        <f>IF([21]Miesieczne!G108=0,"",[21]Miesieczne!G108)</f>
        <v/>
      </c>
      <c r="IT109" s="6">
        <f>IF([21]Miesieczne!H108=0,".",[21]Miesieczne!H108)</f>
        <v>122.3</v>
      </c>
      <c r="IU109" s="6" t="str">
        <f>IF([21]Miesieczne!I108=0,"",[21]Miesieczne!I108)</f>
        <v/>
      </c>
      <c r="IV109" s="21">
        <f>IF([21]Ceny_stale_A!B108=0,".",[21]Ceny_stale_A!B108)</f>
        <v>108.2</v>
      </c>
      <c r="IW109" s="95" t="str">
        <f>IF([21]Ceny_stale_A!C108=0,"",[21]Ceny_stale_A!C108)</f>
        <v/>
      </c>
      <c r="IX109" s="6">
        <f>IF([21]Ceny_stale_B!B48=0,".",[21]Ceny_stale_B!B48)</f>
        <v>103.5</v>
      </c>
      <c r="IY109" s="6" t="str">
        <f>IF([21]Ceny_stale_B!C48=0,"",[21]Ceny_stale_B!C48)</f>
        <v/>
      </c>
      <c r="IZ109" s="21">
        <f>IF([21]Miesieczne!J108=0,".",[21]Miesieczne!J108)</f>
        <v>120.4</v>
      </c>
      <c r="JA109" s="22" t="str">
        <f>IF([21]Miesieczne!K108=0,"",[21]Miesieczne!K108)</f>
        <v/>
      </c>
      <c r="JB109" s="6">
        <f>IF([21]Miesieczne!L108=0,".",[21]Miesieczne!L108)</f>
        <v>100.4</v>
      </c>
      <c r="JC109" s="6" t="str">
        <f>IF([21]Miesieczne!M108=0,"",[21]Miesieczne!M108)</f>
        <v/>
      </c>
      <c r="JD109" s="21">
        <f>IF([22]Miesieczne!D108=0,".",[22]Miesieczne!D108)</f>
        <v>82355.7</v>
      </c>
      <c r="JE109" s="22" t="str">
        <f>IF([22]Miesieczne!E108=0,"",[22]Miesieczne!E108)</f>
        <v/>
      </c>
      <c r="JF109" s="6">
        <f>IF([22]Miesieczne!F108=0,".",[22]Miesieczne!F108)</f>
        <v>84072.5</v>
      </c>
      <c r="JG109" s="6" t="str">
        <f>IF([22]Miesieczne!G108=0,"",[22]Miesieczne!G108)</f>
        <v/>
      </c>
      <c r="JH109" s="21">
        <f>IF([22]Miesieczne!H108=0,".",[22]Miesieczne!H108)</f>
        <v>-1716.8</v>
      </c>
      <c r="JI109" s="22" t="str">
        <f>IF([22]Miesieczne!I108=0,"",[22]Miesieczne!I108)</f>
        <v/>
      </c>
      <c r="JJ109" s="6">
        <f>IF([22]Miesieczne!J108=0,".",[22]Miesieczne!J108)</f>
        <v>109.6</v>
      </c>
      <c r="JK109" s="6" t="str">
        <f>IF([22]Miesieczne!K108=0,"",[22]Miesieczne!K108)</f>
        <v/>
      </c>
      <c r="JL109" s="21">
        <f>IF([22]Miesieczne!L108=0,".",[22]Miesieczne!L108)</f>
        <v>102.4</v>
      </c>
      <c r="JM109" s="22" t="str">
        <f>IF([22]Miesieczne!M108=0,"",[22]Miesieczne!M108)</f>
        <v/>
      </c>
      <c r="JN109" s="6">
        <f>IF([22]Miesieczne!N108=0,".",[22]Miesieczne!N108)</f>
        <v>107.2</v>
      </c>
      <c r="JO109" s="6" t="str">
        <f>IF([22]Miesieczne!O108=0,"",[22]Miesieczne!O108)</f>
        <v/>
      </c>
      <c r="JP109" s="21">
        <f>IF([22]Miesieczne!P108=0,".",[22]Miesieczne!P108)</f>
        <v>103.2</v>
      </c>
      <c r="JQ109" s="6" t="str">
        <f>IF([22]Miesieczne!Q108=0,"",[22]Miesieczne!Q108)</f>
        <v/>
      </c>
      <c r="JR109" s="6"/>
      <c r="JS109" s="25"/>
      <c r="JT109" s="25"/>
    </row>
    <row r="110" spans="1:280" s="4" customFormat="1" ht="15" customHeight="1" x14ac:dyDescent="0.2">
      <c r="A110" s="110" t="s">
        <v>331</v>
      </c>
      <c r="B110" s="19">
        <f>IF([1]Wartosci!B109=0,".",[1]Wartosci!B109)</f>
        <v>38416</v>
      </c>
      <c r="C110" s="58" t="str">
        <f>IF([1]Wartosci!C109=0,"",[1]Wartosci!C109)</f>
        <v/>
      </c>
      <c r="D110" s="19">
        <f>IF([2]Wartosci!B109=0,".",[2]Wartosci!B109)</f>
        <v>6231</v>
      </c>
      <c r="E110" s="58" t="str">
        <f>IF([2]Wartosci!C109=0,"",[2]Wartosci!C109)</f>
        <v/>
      </c>
      <c r="F110" s="63">
        <f>IF([2]Miesieczne_I!B109=0,".",[2]Miesieczne_I!B109)</f>
        <v>111.2</v>
      </c>
      <c r="G110" s="63" t="str">
        <f>IF([2]Miesieczne_I!C109=0,"",[2]Miesieczne_I!C109)</f>
        <v/>
      </c>
      <c r="H110" s="21">
        <f>IF([2]A!B109=0,".",[2]A!B109)</f>
        <v>103.5</v>
      </c>
      <c r="I110" s="22" t="str">
        <f>IF([2]A!C109=0,"",[2]A!C109)</f>
        <v/>
      </c>
      <c r="J110" s="21">
        <f>IF([2]B!B109=0,".",[2]B!B109)</f>
        <v>100.1</v>
      </c>
      <c r="K110" s="22" t="str">
        <f>IF([2]B!C109=0,"",[2]B!C109)</f>
        <v/>
      </c>
      <c r="L110" s="21">
        <f>IF([3]Wartosci!T109=0,".",[3]Wartosci!T109)</f>
        <v>5.8</v>
      </c>
      <c r="M110" s="22" t="str">
        <f>IF([3]Wartosci!U109=0,"",[3]Wartosci!U109)</f>
        <v/>
      </c>
      <c r="N110" s="24">
        <f>IF([4]Wartosci!B109=0,".",[4]Wartosci!B109)</f>
        <v>4825.0200000000004</v>
      </c>
      <c r="O110" s="57" t="str">
        <f>IF([4]Wartosci!C109=0,"",[4]Wartosci!C109)</f>
        <v/>
      </c>
      <c r="P110" s="21">
        <f>IF([4]A!B109=0,".",[4]A!B109)</f>
        <v>107.2</v>
      </c>
      <c r="Q110" s="22" t="str">
        <f>IF([4]A!C109=0,"",[4]A!C109)</f>
        <v/>
      </c>
      <c r="R110" s="21">
        <f>IF([4]B!B109=0,".",[4]B!B109)</f>
        <v>99.5</v>
      </c>
      <c r="S110" s="22" t="str">
        <f>IF([4]B!C109=0,"",[4]B!C109)</f>
        <v/>
      </c>
      <c r="T110" s="64">
        <f>IF([4]Miesieczne!B109=0,".",[4]Miesieczne!B109)</f>
        <v>113.5</v>
      </c>
      <c r="U110" s="64" t="str">
        <f>IF([4]Miesieczne!C109=0,"",[4]Miesieczne!C109)</f>
        <v/>
      </c>
      <c r="V110" s="66">
        <f>IF([4]Miesieczne!D109=0,".",[4]Miesieczne!D109)</f>
        <v>105.1</v>
      </c>
      <c r="W110" s="67" t="str">
        <f>IF([4]Miesieczne!E109=0,"",[4]Miesieczne!E109)</f>
        <v/>
      </c>
      <c r="X110" s="64">
        <f>IF([4]Miesieczne!F109=0,".",[4]Miesieczne!F109)</f>
        <v>99.6</v>
      </c>
      <c r="Y110" s="64" t="str">
        <f>IF([4]Miesieczne!G109=0,"",[4]Miesieczne!G109)</f>
        <v/>
      </c>
      <c r="Z110" s="24">
        <f>IF([5]Wartosci!X109=0,".",[5]Wartosci!X109)</f>
        <v>2222.94</v>
      </c>
      <c r="AA110" s="57" t="str">
        <f>IF([5]Wartosci!Y109=0,"",[5]Wartosci!Y109)</f>
        <v/>
      </c>
      <c r="AB110" s="21">
        <f>IF([5]A!X109=0,".",[5]A!X109)</f>
        <v>104.3</v>
      </c>
      <c r="AC110" s="22" t="str">
        <f>IF([5]A!Y109=0,"",[5]A!Y109)</f>
        <v/>
      </c>
      <c r="AD110" s="21">
        <f>IF([5]B!X109=0,".",[5]B!X109)</f>
        <v>100</v>
      </c>
      <c r="AE110" s="22" t="str">
        <f>IF([5]B!Y109=0,"",[5]B!Y109)</f>
        <v/>
      </c>
      <c r="AF110" s="64">
        <f>IF([5]Miesieczne!B109=0,".",[5]Miesieczne!B109)</f>
        <v>101.6</v>
      </c>
      <c r="AG110" s="64" t="str">
        <f>IF([5]Miesieczne!C109=0,"",[5]Miesieczne!C109)</f>
        <v/>
      </c>
      <c r="AH110" s="66">
        <f>IF([5]Miesieczne!D109=0,".",[5]Miesieczne!D109)</f>
        <v>100.9</v>
      </c>
      <c r="AI110" s="67" t="str">
        <f>IF([5]Miesieczne!E109=0,"",[5]Miesieczne!E109)</f>
        <v/>
      </c>
      <c r="AJ110" s="64">
        <f>IF([5]Miesieczne!F109=0,".",[5]Miesieczne!F109)</f>
        <v>99.9</v>
      </c>
      <c r="AK110" s="64" t="str">
        <f>IF([5]Miesieczne!G109=0,"",[5]Miesieczne!G109)</f>
        <v/>
      </c>
      <c r="AL110" s="24">
        <f>IF([5]Wartosci!AH109=0,".",[5]Wartosci!AH109)</f>
        <v>1243.48</v>
      </c>
      <c r="AM110" s="57" t="str">
        <f>IF([5]Wartosci!AI109=0,"",[5]Wartosci!AI109)</f>
        <v/>
      </c>
      <c r="AN110" s="21">
        <f>IF([5]A!AH109=0,".",[5]A!AH109)</f>
        <v>102.4</v>
      </c>
      <c r="AO110" s="22" t="str">
        <f>IF([5]A!AI109=0,"",[5]A!AI109)</f>
        <v/>
      </c>
      <c r="AP110" s="21">
        <f>IF([5]B!AH109=0,".",[5]B!AH109)</f>
        <v>101.9</v>
      </c>
      <c r="AQ110" s="22" t="str">
        <f>IF([5]B!AI109=0,"",[5]B!AI109)</f>
        <v/>
      </c>
      <c r="AR110" s="21">
        <f>IF([5]Miesieczne!H109=0,".",[5]Miesieczne!H109)</f>
        <v>98.5</v>
      </c>
      <c r="AS110" s="22" t="str">
        <f>IF([5]Miesieczne!I109=0,"",[5]Miesieczne!I109)</f>
        <v/>
      </c>
      <c r="AT110" s="21">
        <f>IF([5]Miesieczne!J109=0,".",[5]Miesieczne!J109)</f>
        <v>100</v>
      </c>
      <c r="AU110" s="22" t="str">
        <f>IF([5]Miesieczne!K109=0,"",[5]Miesieczne!K109)</f>
        <v/>
      </c>
      <c r="AV110" s="21">
        <f>IF([5]Miesieczne!L109=0,".",[5]Miesieczne!L109)</f>
        <v>98.1</v>
      </c>
      <c r="AW110" s="22" t="str">
        <f>IF([5]Miesieczne!M109=0,"",[5]Miesieczne!M109)</f>
        <v/>
      </c>
      <c r="AX110" s="21">
        <f>IF([6]Miesieczne!B109=0,".",[6]Miesieczne!B109)</f>
        <v>931.5</v>
      </c>
      <c r="AY110" s="22" t="str">
        <f>IF([6]Miesieczne!C109=0,"",[6]Miesieczne!C109)</f>
        <v/>
      </c>
      <c r="AZ110" s="21">
        <f>IF([6]Miesieczne!D109=0,".",[6]Miesieczne!D109)</f>
        <v>1343.2</v>
      </c>
      <c r="BA110" s="22" t="str">
        <f>IF([6]Miesieczne!E109=0,"",[6]Miesieczne!E109)</f>
        <v/>
      </c>
      <c r="BB110" s="21">
        <f>IF([6]Miesieczne!F109=0,".",[6]Miesieczne!F109)</f>
        <v>1356.8</v>
      </c>
      <c r="BC110" s="22" t="str">
        <f>IF([6]Miesieczne!G109=0,"",[6]Miesieczne!G109)</f>
        <v/>
      </c>
      <c r="BD110" s="21">
        <f>IF([7]Miesieczne!B109=0,".",[7]Miesieczne!B109)</f>
        <v>1223.3</v>
      </c>
      <c r="BE110" s="22" t="str">
        <f>IF([7]Miesieczne!C109=0,"",[7]Miesieczne!C109)</f>
        <v/>
      </c>
      <c r="BF110" s="21">
        <f>IF([7]Miesieczne!D109=0,".",[7]Miesieczne!D109)</f>
        <v>260.2</v>
      </c>
      <c r="BG110" s="22" t="str">
        <f>IF([7]Miesieczne!E109=0,"",[7]Miesieczne!E109)</f>
        <v/>
      </c>
      <c r="BH110" s="24">
        <f>IF([7]Miesieczne!F109=0,".",[7]Miesieczne!F109)</f>
        <v>1.5</v>
      </c>
      <c r="BI110" s="57" t="str">
        <f>IF([7]Miesieczne!G109=0,"",[7]Miesieczne!G109)</f>
        <v/>
      </c>
      <c r="BJ110" s="24">
        <f>IF([7]Miesieczne!H109=0,".",[7]Miesieczne!H109)</f>
        <v>2.5</v>
      </c>
      <c r="BK110" s="57" t="str">
        <f>IF([7]Miesieczne!I109=0,"",[7]Miesieczne!I109)</f>
        <v/>
      </c>
      <c r="BL110" s="24">
        <f>IF([7]Miesieczne!J109=0,".",[7]Miesieczne!J109)</f>
        <v>0.5</v>
      </c>
      <c r="BM110" s="57" t="str">
        <f>IF([7]Miesieczne!K109=0,"",[7]Miesieczne!K109)</f>
        <v/>
      </c>
      <c r="BN110" s="24">
        <f>IF([7]Miesieczne!L109=0,".",[7]Miesieczne!L109)</f>
        <v>1.75</v>
      </c>
      <c r="BO110" s="57" t="str">
        <f>IF([7]Miesieczne!M109=0,"",[7]Miesieczne!M109)</f>
        <v/>
      </c>
      <c r="BP110" s="21">
        <f>IF([7]Miesieczne!N109=0,".",[7]Miesieczne!N109)</f>
        <v>0.5</v>
      </c>
      <c r="BQ110" s="22" t="str">
        <f>IF([7]Miesieczne!O109=0,"",[7]Miesieczne!O109)</f>
        <v/>
      </c>
      <c r="BR110" s="21">
        <f>IF([7]Miesieczne!P109=0,".",[7]Miesieczne!P109)</f>
        <v>1.5</v>
      </c>
      <c r="BS110" s="22" t="str">
        <f>IF([7]Miesieczne!Q109=0,"",[7]Miesieczne!Q109)</f>
        <v/>
      </c>
      <c r="BT110" s="21">
        <f>IF([7]Miesieczne!R109=0,".",[7]Miesieczne!R109)</f>
        <v>0.5</v>
      </c>
      <c r="BU110" s="22" t="str">
        <f>IF([7]Miesieczne!S109=0,"",[7]Miesieczne!S109)</f>
        <v/>
      </c>
      <c r="BV110" s="21">
        <f>IF([7]Miesieczne!T109=0,".",[7]Miesieczne!T109)</f>
        <v>1.5</v>
      </c>
      <c r="BW110" s="22" t="str">
        <f>IF([7]Miesieczne!U109=0,"",[7]Miesieczne!U109)</f>
        <v/>
      </c>
      <c r="BX110" s="21">
        <f>IF([8]Wartosci!B109=0,".",[8]Wartosci!B109)</f>
        <v>7.2</v>
      </c>
      <c r="BY110" s="22" t="str">
        <f>IF([8]Wartosci!C109=0,"",[8]Wartosci!C109)</f>
        <v/>
      </c>
      <c r="BZ110" s="21">
        <f>IF([9]A!B109=0,".",[9]A!B109)</f>
        <v>100.1</v>
      </c>
      <c r="CA110" s="22" t="str">
        <f>IF([9]A!C109=0,"",[9]A!C109)</f>
        <v/>
      </c>
      <c r="CB110" s="21">
        <f>IF([9]B!B109=0,".",[9]B!B109)</f>
        <v>101.1</v>
      </c>
      <c r="CC110" s="22" t="str">
        <f>IF([9]B!C109=0,"",[9]B!C109)</f>
        <v/>
      </c>
      <c r="CD110" s="21">
        <f>IF([9]A!D109=0,".",[9]A!D109)</f>
        <v>92.6</v>
      </c>
      <c r="CE110" s="22" t="str">
        <f>IF([9]A!E109=0,"",[9]A!E109)</f>
        <v/>
      </c>
      <c r="CF110" s="21">
        <f>IF([9]B!D109=0,".",[9]B!D109)</f>
        <v>96.6</v>
      </c>
      <c r="CG110" s="22" t="str">
        <f>IF([9]B!E109=0,"",[9]B!E109)</f>
        <v/>
      </c>
      <c r="CH110" s="21">
        <f>IF([9]A!N109=0,".",[9]A!N109)</f>
        <v>103.8</v>
      </c>
      <c r="CI110" s="22" t="str">
        <f>IF([9]A!O109=0,"",[9]A!O109)</f>
        <v/>
      </c>
      <c r="CJ110" s="21">
        <f>IF([9]B!N109=0,".",[9]B!N109)</f>
        <v>98.9</v>
      </c>
      <c r="CK110" s="22" t="str">
        <f>IF([9]B!O109=0,"",[9]B!O109)</f>
        <v/>
      </c>
      <c r="CL110" s="21">
        <f>IF([9]A!P109=0,".",[9]A!P109)</f>
        <v>88.6</v>
      </c>
      <c r="CM110" s="22" t="str">
        <f>IF([9]A!Q109=0,"",[9]A!Q109)</f>
        <v/>
      </c>
      <c r="CN110" s="21">
        <f>IF([9]B!P109=0,".",[9]B!P109)</f>
        <v>101</v>
      </c>
      <c r="CO110" s="22" t="str">
        <f>IF([9]B!Q109=0,"",[9]B!Q109)</f>
        <v/>
      </c>
      <c r="CP110" s="21">
        <f>IF([10]A!B109=0,".",[10]A!B109)</f>
        <v>103.4</v>
      </c>
      <c r="CQ110" s="22" t="str">
        <f>IF([10]A!C109=0,"",[10]A!C109)</f>
        <v/>
      </c>
      <c r="CR110" s="21">
        <f>IF([10]B!B109=0,".",[10]B!B109)</f>
        <v>100.1</v>
      </c>
      <c r="CS110" s="22" t="str">
        <f>IF([10]B!C109=0,"",[10]B!C109)</f>
        <v/>
      </c>
      <c r="CT110" s="21">
        <f>IF([10]C_miesieczne!B109=0,".",[10]C_miesieczne!B109)</f>
        <v>102.5</v>
      </c>
      <c r="CU110" s="22" t="str">
        <f>IF([10]C_miesieczne!C109=0,"",[10]C_miesieczne!C109)</f>
        <v/>
      </c>
      <c r="CV110" s="21">
        <f>IF([10]A!D109=0,".",[10]A!D109)</f>
        <v>105.1</v>
      </c>
      <c r="CW110" s="22" t="str">
        <f>IF([10]A!E109=0,"",[10]A!E109)</f>
        <v/>
      </c>
      <c r="CX110" s="21">
        <f>IF([10]B!D109=0,".",[10]B!D109)</f>
        <v>97.1</v>
      </c>
      <c r="CY110" s="22" t="str">
        <f>IF([10]B!E109=0,"",[10]B!E109)</f>
        <v/>
      </c>
      <c r="CZ110" s="21">
        <f>IF([10]C_miesieczne!D109=0,".",[10]C_miesieczne!D109)</f>
        <v>101.2</v>
      </c>
      <c r="DA110" s="22" t="str">
        <f>IF([10]C_miesieczne!E109=0,"",[10]C_miesieczne!E109)</f>
        <v/>
      </c>
      <c r="DB110" s="21">
        <f>IF([10]A!H109=0,".",[10]A!H109)</f>
        <v>103.7</v>
      </c>
      <c r="DC110" s="22" t="str">
        <f>IF([10]A!I109=0,"",[10]A!I109)</f>
        <v/>
      </c>
      <c r="DD110" s="21">
        <f>IF([10]B!H109=0,".",[10]B!H109)</f>
        <v>100.2</v>
      </c>
      <c r="DE110" s="22" t="str">
        <f>IF([10]B!I109=0,"",[10]B!I109)</f>
        <v/>
      </c>
      <c r="DF110" s="21">
        <f>IF([10]C_miesieczne!F109=0,".",[10]C_miesieczne!F109)</f>
        <v>102.7</v>
      </c>
      <c r="DG110" s="22" t="str">
        <f>IF([10]C_miesieczne!G109=0,"",[10]C_miesieczne!G109)</f>
        <v/>
      </c>
      <c r="DH110" s="21">
        <f>IF([10]A!BB109=0,".",[10]A!BB109)</f>
        <v>100.1</v>
      </c>
      <c r="DI110" s="22" t="str">
        <f>IF([10]A!BC109=0,"",[10]A!BC109)</f>
        <v/>
      </c>
      <c r="DJ110" s="21">
        <f>IF([10]B!BB109=0,".",[10]B!BB109)</f>
        <v>100.1</v>
      </c>
      <c r="DK110" s="22" t="str">
        <f>IF([10]B!BC109=0,"",[10]B!BC109)</f>
        <v/>
      </c>
      <c r="DL110" s="21">
        <f>IF([10]C_miesieczne!H109=0,".",[10]C_miesieczne!H109)</f>
        <v>101.5</v>
      </c>
      <c r="DM110" s="22" t="str">
        <f>IF([10]C_miesieczne!I109=0,"",[10]C_miesieczne!I109)</f>
        <v/>
      </c>
      <c r="DN110" s="21">
        <f>IF([10]A!BD109=0,".",[10]A!BD109)</f>
        <v>101.7</v>
      </c>
      <c r="DO110" s="22" t="str">
        <f>IF([10]A!BE109=0,"",[10]A!BE109)</f>
        <v/>
      </c>
      <c r="DP110" s="21">
        <f>IF([10]B!BD109=0,".",[10]B!BD109)</f>
        <v>100.2</v>
      </c>
      <c r="DQ110" s="22" t="str">
        <f>IF([10]B!BE109=0,"",[10]B!BE109)</f>
        <v/>
      </c>
      <c r="DR110" s="21">
        <f>IF([10]C_miesieczne!J109=0,".",[10]C_miesieczne!J109)</f>
        <v>101.1</v>
      </c>
      <c r="DS110" s="22" t="str">
        <f>IF([10]C_miesieczne!K109=0,"",[10]C_miesieczne!K109)</f>
        <v/>
      </c>
      <c r="DT110" s="21">
        <f>IF([11]A_Prod_bud_mont!B109=0,".",[11]A_Prod_bud_mont!B109)</f>
        <v>103.1</v>
      </c>
      <c r="DU110" s="22" t="str">
        <f>IF([11]A_Prod_bud_mont!C109=0,"",[11]A_Prod_bud_mont!C109)</f>
        <v/>
      </c>
      <c r="DV110" s="21">
        <f>IF([11]B_Prod_bud_mont!B109=0,".",[11]B_Prod_bud_mont!B109)</f>
        <v>100.3</v>
      </c>
      <c r="DW110" s="22" t="str">
        <f>IF([11]B_Prod_bud_mont!C109=0,"",[11]B_Prod_bud_mont!C109)</f>
        <v/>
      </c>
      <c r="DX110" s="21">
        <f>IF([11]Miesieczne!B109=0,".",[11]Miesieczne!B109)</f>
        <v>101.8</v>
      </c>
      <c r="DY110" s="22" t="str">
        <f>IF([11]Miesieczne!C109=0,"",[11]Miesieczne!C109)</f>
        <v/>
      </c>
      <c r="DZ110" s="21">
        <f>IF([12]A!B109=0,".",[12]A!B109)</f>
        <v>102</v>
      </c>
      <c r="EA110" s="22" t="str">
        <f>IF([12]A!C109=0,"",[12]A!C109)</f>
        <v/>
      </c>
      <c r="EB110" s="21">
        <f>IF([12]B!B109=0,".",[12]B!B109)</f>
        <v>99.8</v>
      </c>
      <c r="EC110" s="22" t="str">
        <f>IF([12]B!C109=0,"",[12]B!C109)</f>
        <v/>
      </c>
      <c r="ED110" s="21">
        <f>IF([12]C!B109=0,".",[12]C!B109)</f>
        <v>100.6</v>
      </c>
      <c r="EE110" s="22" t="str">
        <f>IF([12]C!C109=0,"",[12]C!C109)</f>
        <v/>
      </c>
      <c r="EF110" s="21">
        <f>IF([13]Miesieczne!B109=0,".",[13]Miesieczne!B109)</f>
        <v>105.8</v>
      </c>
      <c r="EG110" s="6" t="str">
        <f>IF([13]Miesieczne!C109=0,"",[13]Miesieczne!C109)</f>
        <v/>
      </c>
      <c r="EH110" s="21">
        <f>IF([13]Miesieczne!D109=0,".",[13]Miesieczne!D109)</f>
        <v>103.7</v>
      </c>
      <c r="EI110" s="22" t="str">
        <f>IF([13]Miesieczne!E109=0,"",[13]Miesieczne!E109)</f>
        <v/>
      </c>
      <c r="EJ110" s="6">
        <f>IF([13]Miesieczne!F109=0,".",[13]Miesieczne!F109)</f>
        <v>104.3</v>
      </c>
      <c r="EK110" s="6" t="str">
        <f>IF([13]Miesieczne!G109=0,"",[13]Miesieczne!G109)</f>
        <v/>
      </c>
      <c r="EL110" s="21">
        <f>IF([13]Miesieczne!H109=0,".",[13]Miesieczne!H109)</f>
        <v>99.2</v>
      </c>
      <c r="EM110" s="22" t="str">
        <f>IF([13]Miesieczne!I109=0,"",[13]Miesieczne!I109)</f>
        <v/>
      </c>
      <c r="EN110" s="6">
        <f>IF([13]Miesieczne!J109=0,".",[13]Miesieczne!J109)</f>
        <v>101.4</v>
      </c>
      <c r="EO110" s="22" t="str">
        <f>IF([13]Miesieczne!K109=0,"",[13]Miesieczne!K109)</f>
        <v/>
      </c>
      <c r="EP110" s="13">
        <v>433.01</v>
      </c>
      <c r="EQ110" s="57"/>
      <c r="ER110" s="13">
        <v>370.95</v>
      </c>
      <c r="ES110" s="13"/>
      <c r="ET110" s="24">
        <v>372.63</v>
      </c>
      <c r="EU110" s="57"/>
      <c r="EV110" s="6">
        <f>IF([14]Wskazniki!B109=0,".",[14]Wskazniki!B109)</f>
        <v>112.5</v>
      </c>
      <c r="EW110" s="22" t="str">
        <f>IF([14]Wskazniki!C109=0,"",[14]Wskazniki!C109)</f>
        <v/>
      </c>
      <c r="EX110" s="21">
        <f>IF([14]Wskazniki!D109=0,".",[14]Wskazniki!D109)</f>
        <v>90.6</v>
      </c>
      <c r="EY110" s="22" t="str">
        <f>IF([14]Wskazniki!E109=0,"",[14]Wskazniki!E109)</f>
        <v/>
      </c>
      <c r="EZ110" s="6">
        <f>IF([14]Wskazniki!H109=0,".",[14]Wskazniki!H109)</f>
        <v>115.4</v>
      </c>
      <c r="FA110" s="22" t="str">
        <f>IF([14]Wskazniki!I109=0,"",[14]Wskazniki!I109)</f>
        <v/>
      </c>
      <c r="FB110" s="21">
        <f>IF([14]Wskazniki!BB109=0,".",[14]Wskazniki!BB109)</f>
        <v>91.6</v>
      </c>
      <c r="FC110" s="22" t="str">
        <f>IF([14]Wskazniki!BC109=0,"",[14]Wskazniki!BC109)</f>
        <v/>
      </c>
      <c r="FD110" s="6">
        <f>IF([14]Wskazniki!BD109=0,".",[14]Wskazniki!BD109)</f>
        <v>113.7</v>
      </c>
      <c r="FE110" s="22" t="str">
        <f>IF([14]Wskazniki!BE109=0,"",[14]Wskazniki!BE109)</f>
        <v/>
      </c>
      <c r="FF110" s="21">
        <f>IF([15]Miesieczne!B109=0,".",[15]Miesieczne!B109)</f>
        <v>123</v>
      </c>
      <c r="FG110" s="22" t="str">
        <f>IF([15]Miesieczne!C109=0,"",[15]Miesieczne!C109)</f>
        <v/>
      </c>
      <c r="FH110" s="6">
        <f>IF([16]A!B109=0,".",[16]A!B109)</f>
        <v>110.3</v>
      </c>
      <c r="FI110" s="22" t="str">
        <f>IF([16]A!C109=0,"",[16]A!C109)</f>
        <v/>
      </c>
      <c r="FJ110" s="21">
        <f>IF([16]A!D109=0,".",[16]A!D109)</f>
        <v>104.4</v>
      </c>
      <c r="FK110" s="22" t="str">
        <f>IF([16]A!E109=0,"",[16]A!E109)</f>
        <v/>
      </c>
      <c r="FL110" s="6">
        <f>IF([16]A!H109=0,".",[16]A!H109)</f>
        <v>110.1</v>
      </c>
      <c r="FM110" s="22" t="str">
        <f>IF([16]A!I109=0,"",[16]A!I109)</f>
        <v/>
      </c>
      <c r="FN110" s="21">
        <f>IF([16]A!BB109=0,".",[16]A!BB109)</f>
        <v>115.9</v>
      </c>
      <c r="FO110" s="95" t="str">
        <f>IF([16]A!BC109=0,"",[16]A!BC109)</f>
        <v/>
      </c>
      <c r="FP110" s="6">
        <f>IF([16]A!BD109=0,".",[16]A!BD109)</f>
        <v>107.6</v>
      </c>
      <c r="FQ110" s="22" t="str">
        <f>IF([16]A!BE109=0,"",[16]A!BE109)</f>
        <v/>
      </c>
      <c r="FR110" s="21">
        <f>IF([15]A!B109=0,".",[15]A!B109)</f>
        <v>118.7</v>
      </c>
      <c r="FS110" s="22" t="str">
        <f>IF([15]A!C109=0,"",[15]A!C109)</f>
        <v/>
      </c>
      <c r="FT110" s="6">
        <f>IF([16]B!B109=0,".",[16]B!B109)</f>
        <v>94.6</v>
      </c>
      <c r="FU110" s="22" t="str">
        <f>IF([16]B!C109=0,"",[16]B!C109)</f>
        <v/>
      </c>
      <c r="FV110" s="21">
        <f>IF([16]B!D109=0,".",[16]B!D109)</f>
        <v>96.4</v>
      </c>
      <c r="FW110" s="22" t="str">
        <f>IF([16]B!E109=0,"",[16]B!E109)</f>
        <v/>
      </c>
      <c r="FX110" s="6">
        <f>IF([16]B!H109=0,".",[16]B!H109)</f>
        <v>94</v>
      </c>
      <c r="FY110" s="22" t="str">
        <f>IF([16]B!I109=0,"",[16]B!I109)</f>
        <v/>
      </c>
      <c r="FZ110" s="21">
        <f>IF([16]B!BB109=0,".",[16]B!BB109)</f>
        <v>102.1</v>
      </c>
      <c r="GA110" s="22" t="str">
        <f>IF([16]B!BC109=0,"",[16]B!BC109)</f>
        <v/>
      </c>
      <c r="GB110" s="6">
        <f>IF([16]B!BD109=0,".",[16]B!BD109)</f>
        <v>95.7</v>
      </c>
      <c r="GC110" s="22" t="str">
        <f>IF([16]B!BE109=0,"",[16]B!BE109)</f>
        <v/>
      </c>
      <c r="GD110" s="21">
        <f>IF([15]B!B109=0,".",[15]B!B109)</f>
        <v>98.5</v>
      </c>
      <c r="GE110" s="22" t="str">
        <f>IF([15]B!C109=0,"",[15]B!C109)</f>
        <v/>
      </c>
      <c r="GF110" s="6">
        <f>IF([14]Miesieczne!B109=0,".",[14]Miesieczne!B109)</f>
        <v>116.5</v>
      </c>
      <c r="GG110" s="6" t="str">
        <f>IF([14]Miesieczne!C109=0,"",[14]Miesieczne!C109)</f>
        <v/>
      </c>
      <c r="GH110" s="21">
        <f>IF([14]Miesieczne!D109=0,".",[14]Miesieczne!D109)</f>
        <v>93.4</v>
      </c>
      <c r="GI110" s="22" t="str">
        <f>IF([14]Miesieczne!E109=0,"",[14]Miesieczne!E109)</f>
        <v/>
      </c>
      <c r="GJ110" s="6">
        <f>IF([14]Miesieczne!F109=0,".",[14]Miesieczne!F109)</f>
        <v>118.3</v>
      </c>
      <c r="GK110" s="6" t="str">
        <f>IF([14]Miesieczne!G109=0,"",[14]Miesieczne!G109)</f>
        <v/>
      </c>
      <c r="GL110" s="21">
        <f>IF([14]Miesieczne!H109=0,".",[14]Miesieczne!H109)</f>
        <v>110</v>
      </c>
      <c r="GM110" s="22" t="str">
        <f>IF([14]Miesieczne!I109=0,"",[14]Miesieczne!I109)</f>
        <v/>
      </c>
      <c r="GN110" s="6">
        <f>IF([14]Miesieczne!J109=0,".",[14]Miesieczne!J109)</f>
        <v>112.5</v>
      </c>
      <c r="GO110" s="6" t="str">
        <f>IF([14]Miesieczne!K109=0,"",[14]Miesieczne!K109)</f>
        <v/>
      </c>
      <c r="GP110" s="21">
        <f>IF([15]Miesieczne!D109=0,".",[15]Miesieczne!D109)</f>
        <v>118</v>
      </c>
      <c r="GQ110" s="22" t="str">
        <f>IF([15]Miesieczne!E109=0,"",[15]Miesieczne!E109)</f>
        <v/>
      </c>
      <c r="GR110" s="6">
        <f>IF([16]Miesieczne!B109=0,".",[16]Miesieczne!B109)</f>
        <v>107.6</v>
      </c>
      <c r="GS110" s="6" t="str">
        <f>IF([16]Miesieczne!C109=0,"",[16]Miesieczne!C109)</f>
        <v/>
      </c>
      <c r="GT110" s="21">
        <f>IF([16]Miesieczne!D109=0,".",[16]Miesieczne!D109)</f>
        <v>102.1</v>
      </c>
      <c r="GU110" s="22" t="str">
        <f>IF([16]Miesieczne!E109=0,"",[16]Miesieczne!E109)</f>
        <v/>
      </c>
      <c r="GV110" s="6">
        <f>IF([16]Miesieczne!F109=0,".",[16]Miesieczne!F109)</f>
        <v>107.3</v>
      </c>
      <c r="GW110" s="6" t="str">
        <f>IF([16]Miesieczne!G109=0,"",[16]Miesieczne!G109)</f>
        <v/>
      </c>
      <c r="GX110" s="21">
        <f>IF([16]Miesieczne!H109=0,".",[16]Miesieczne!H109)</f>
        <v>115.2</v>
      </c>
      <c r="GY110" s="22" t="str">
        <f>IF([16]Miesieczne!I109=0,"",[16]Miesieczne!I109)</f>
        <v/>
      </c>
      <c r="GZ110" s="6">
        <f>IF([16]Miesieczne!J109=0,".",[16]Miesieczne!J109)</f>
        <v>105.8</v>
      </c>
      <c r="HA110" s="6" t="str">
        <f>IF([16]Miesieczne!K109=0,"",[16]Miesieczne!K109)</f>
        <v/>
      </c>
      <c r="HB110" s="21">
        <f>IF([15]Miesieczne!F109=0,".",[15]Miesieczne!F109)</f>
        <v>117</v>
      </c>
      <c r="HC110" s="22" t="str">
        <f>IF([15]Miesieczne!G109=0,"",[15]Miesieczne!G109)</f>
        <v/>
      </c>
      <c r="HD110" s="6">
        <f>IF([16]Miesieczne!L109=0,".",[16]Miesieczne!L109)</f>
        <v>99.5</v>
      </c>
      <c r="HE110" s="22" t="str">
        <f>IF([16]Miesieczne!M109=0,"",[16]Miesieczne!M109)</f>
        <v/>
      </c>
      <c r="HF110" s="6">
        <f>IF([16]Miesieczne!N109=0,".",[16]Miesieczne!N109)</f>
        <v>102.2</v>
      </c>
      <c r="HG110" s="6" t="str">
        <f>IF([16]Miesieczne!O109=0,"",[16]Miesieczne!O109)</f>
        <v/>
      </c>
      <c r="HH110" s="21">
        <f>IF([16]Miesieczne!P109=0,".",[16]Miesieczne!P109)</f>
        <v>99.3</v>
      </c>
      <c r="HI110" s="22" t="str">
        <f>IF([16]Miesieczne!Q109=0,"",[16]Miesieczne!Q109)</f>
        <v/>
      </c>
      <c r="HJ110" s="6">
        <f>IF([16]Miesieczne!R109=0,".",[16]Miesieczne!R109)</f>
        <v>102</v>
      </c>
      <c r="HK110" s="22" t="str">
        <f>IF([16]Miesieczne!S109=0,"",[16]Miesieczne!S109)</f>
        <v/>
      </c>
      <c r="HL110" s="6">
        <f>IF([16]Miesieczne!T109=0,".",[16]Miesieczne!T109)</f>
        <v>98.3</v>
      </c>
      <c r="HM110" s="22" t="str">
        <f>IF([16]Miesieczne!U109=0,"",[16]Miesieczne!U109)</f>
        <v/>
      </c>
      <c r="HN110" s="6">
        <f>IF([15]Miesieczne!H109=0,".",[15]Miesieczne!H109)</f>
        <v>99.6</v>
      </c>
      <c r="HO110" s="6" t="str">
        <f>IF([15]Miesieczne!I109=0,"",[15]Miesieczne!I109)</f>
        <v/>
      </c>
      <c r="HP110" s="21">
        <f>IF([16]Miesieczne!V109=0,".",[16]Miesieczne!V109)</f>
        <v>133.1</v>
      </c>
      <c r="HQ110" s="22" t="str">
        <f>IF([16]Miesieczne!W109=0,"",[16]Miesieczne!W109)</f>
        <v/>
      </c>
      <c r="HR110" s="6">
        <f>IF([16]Miesieczne!X109=0,".",[16]Miesieczne!X109)</f>
        <v>111.5</v>
      </c>
      <c r="HS110" s="6" t="str">
        <f>IF([16]Miesieczne!Y109=0,"",[16]Miesieczne!Y109)</f>
        <v/>
      </c>
      <c r="HT110" s="21">
        <f>IF([16]Miesieczne!Z109=0,".",[16]Miesieczne!Z109)</f>
        <v>84.5</v>
      </c>
      <c r="HU110" s="22" t="str">
        <f>IF([16]Miesieczne!AA109=0,"",[16]Miesieczne!AA109)</f>
        <v/>
      </c>
      <c r="HV110" s="6">
        <f>IF([16]Miesieczne!AB109=0,".",[16]Miesieczne!AB109)</f>
        <v>125.6</v>
      </c>
      <c r="HW110" s="6" t="str">
        <f>IF([16]Miesieczne!AC109=0,"",[16]Miesieczne!AC109)</f>
        <v/>
      </c>
      <c r="HX110" s="21">
        <f>IF([16]Miesieczne!AD109=0,".",[16]Miesieczne!AD109)</f>
        <v>108.8</v>
      </c>
      <c r="HY110" s="22" t="str">
        <f>IF([16]Miesieczne!AE109=0,"",[16]Miesieczne!AE109)</f>
        <v/>
      </c>
      <c r="HZ110" s="6">
        <f>IF([16]Miesieczne!AF109=0,".",[16]Miesieczne!AF109)</f>
        <v>81.5</v>
      </c>
      <c r="IA110" s="6" t="str">
        <f>IF([16]Miesieczne!AG109=0,"",[16]Miesieczne!AG109)</f>
        <v/>
      </c>
      <c r="IB110" s="19">
        <f>IF([17]Miesieczne!B109=0,".",[17]Miesieczne!B109)</f>
        <v>5172</v>
      </c>
      <c r="IC110" s="58" t="str">
        <f>IF([17]Miesieczne!C109=0,"",[17]Miesieczne!C109)</f>
        <v/>
      </c>
      <c r="ID110" s="3">
        <f>IF([17]Miesieczne!D109=0,".",[17]Miesieczne!D109)</f>
        <v>810</v>
      </c>
      <c r="IE110" s="3" t="str">
        <f>IF([17]Miesieczne!E109=0,"",[17]Miesieczne!E109)</f>
        <v/>
      </c>
      <c r="IF110" s="19">
        <f>IF([18]Miesieczne!B109=0,".",[18]Miesieczne!B109)</f>
        <v>14139</v>
      </c>
      <c r="IG110" s="58" t="str">
        <f>IF([18]Miesieczne!C109=0,"",[18]Miesieczne!C109)</f>
        <v/>
      </c>
      <c r="IH110" s="3">
        <v>1907</v>
      </c>
      <c r="II110" s="3"/>
      <c r="IJ110" s="19">
        <f>IF([19]Wartosci_miesieczne!B109=0,".",[19]Wartosci_miesieczne!B109)</f>
        <v>16637</v>
      </c>
      <c r="IK110" s="22" t="str">
        <f>IF([19]Wartosci_miesieczne!C109=0,"",[19]Wartosci_miesieczne!C109)</f>
        <v/>
      </c>
      <c r="IL110" s="6">
        <f>IF(ROUND([20]Wartosci!B109/1000,1)=0,".",ROUND([20]Wartosci!B109/1000,1))</f>
        <v>52.8</v>
      </c>
      <c r="IM110" s="22" t="str">
        <f>IF([20]Wartosci!C109=0,"",[20]Wartosci!C109)</f>
        <v/>
      </c>
      <c r="IN110" s="21">
        <f>IF([21]Miesieczne!B109=0,".",[21]Miesieczne!B109)</f>
        <v>121.3</v>
      </c>
      <c r="IO110" s="22" t="str">
        <f>IF([21]Miesieczne!C109=0,"",[21]Miesieczne!C109)</f>
        <v/>
      </c>
      <c r="IP110" s="6">
        <f>IF([21]Miesieczne!D109=0,".",[21]Miesieczne!D109)</f>
        <v>107.1</v>
      </c>
      <c r="IQ110" s="6" t="str">
        <f>IF([21]Miesieczne!E109=0,"",[21]Miesieczne!E109)</f>
        <v/>
      </c>
      <c r="IR110" s="21">
        <f>IF([21]Miesieczne!F109=0,".",[21]Miesieczne!F109)</f>
        <v>119.2</v>
      </c>
      <c r="IS110" s="22" t="str">
        <f>IF([21]Miesieczne!G109=0,"",[21]Miesieczne!G109)</f>
        <v/>
      </c>
      <c r="IT110" s="6">
        <f>IF([21]Miesieczne!H109=0,".",[21]Miesieczne!H109)</f>
        <v>122.5</v>
      </c>
      <c r="IU110" s="6" t="str">
        <f>IF([21]Miesieczne!I109=0,"",[21]Miesieczne!I109)</f>
        <v/>
      </c>
      <c r="IV110" s="21">
        <f>IF([21]Ceny_stale_A!B109=0,".",[21]Ceny_stale_A!B109)</f>
        <v>107.1</v>
      </c>
      <c r="IW110" s="95" t="str">
        <f>IF([21]Ceny_stale_A!C109=0,"",[21]Ceny_stale_A!C109)</f>
        <v/>
      </c>
      <c r="IX110" s="6">
        <f>IF([21]Ceny_stale_B!B49=0,".",[21]Ceny_stale_B!B49)</f>
        <v>100.2</v>
      </c>
      <c r="IY110" s="6" t="str">
        <f>IF([21]Ceny_stale_B!C49=0,"",[21]Ceny_stale_B!C49)</f>
        <v/>
      </c>
      <c r="IZ110" s="21">
        <f>IF([21]Miesieczne!J109=0,".",[21]Miesieczne!J109)</f>
        <v>120.9</v>
      </c>
      <c r="JA110" s="22" t="str">
        <f>IF([21]Miesieczne!K109=0,"",[21]Miesieczne!K109)</f>
        <v/>
      </c>
      <c r="JB110" s="6">
        <f>IF([21]Miesieczne!L109=0,".",[21]Miesieczne!L109)</f>
        <v>100.4</v>
      </c>
      <c r="JC110" s="6" t="str">
        <f>IF([21]Miesieczne!M109=0,"",[21]Miesieczne!M109)</f>
        <v/>
      </c>
      <c r="JD110" s="21">
        <f>IF([22]Miesieczne!D109=0,".",[22]Miesieczne!D109)</f>
        <v>78540.2</v>
      </c>
      <c r="JE110" s="22" t="str">
        <f>IF([22]Miesieczne!E109=0,"",[22]Miesieczne!E109)</f>
        <v/>
      </c>
      <c r="JF110" s="6">
        <f>IF([22]Miesieczne!F109=0,".",[22]Miesieczne!F109)</f>
        <v>79702.600000000006</v>
      </c>
      <c r="JG110" s="6" t="str">
        <f>IF([22]Miesieczne!G109=0,"",[22]Miesieczne!G109)</f>
        <v/>
      </c>
      <c r="JH110" s="21">
        <f>IF([22]Miesieczne!H109=0,".",[22]Miesieczne!H109)</f>
        <v>-1162.4000000000001</v>
      </c>
      <c r="JI110" s="22" t="str">
        <f>IF([22]Miesieczne!I109=0,"",[22]Miesieczne!I109)</f>
        <v/>
      </c>
      <c r="JJ110" s="6">
        <f>IF([22]Miesieczne!J109=0,".",[22]Miesieczne!J109)</f>
        <v>108.7</v>
      </c>
      <c r="JK110" s="6" t="str">
        <f>IF([22]Miesieczne!K109=0,"",[22]Miesieczne!K109)</f>
        <v/>
      </c>
      <c r="JL110" s="21">
        <f>IF([22]Miesieczne!L109=0,".",[22]Miesieczne!L109)</f>
        <v>92</v>
      </c>
      <c r="JM110" s="22" t="str">
        <f>IF([22]Miesieczne!M109=0,"",[22]Miesieczne!M109)</f>
        <v/>
      </c>
      <c r="JN110" s="6">
        <f>IF([22]Miesieczne!N109=0,".",[22]Miesieczne!N109)</f>
        <v>110.4</v>
      </c>
      <c r="JO110" s="6" t="str">
        <f>IF([22]Miesieczne!O109=0,"",[22]Miesieczne!O109)</f>
        <v/>
      </c>
      <c r="JP110" s="21">
        <f>IF([22]Miesieczne!P109=0,".",[22]Miesieczne!P109)</f>
        <v>95.6</v>
      </c>
      <c r="JQ110" s="6" t="str">
        <f>IF([22]Miesieczne!Q109=0,"",[22]Miesieczne!Q109)</f>
        <v/>
      </c>
      <c r="JR110" s="6"/>
      <c r="JS110" s="25"/>
      <c r="JT110" s="25"/>
    </row>
    <row r="111" spans="1:280" s="4" customFormat="1" ht="15" customHeight="1" x14ac:dyDescent="0.2">
      <c r="A111" s="110" t="s">
        <v>332</v>
      </c>
      <c r="B111" s="19">
        <f>IF([1]Wartosci!B110=0,".",[1]Wartosci!B110)</f>
        <v>38420</v>
      </c>
      <c r="C111" s="58" t="str">
        <f>IF([1]Wartosci!C110=0,"",[1]Wartosci!C110)</f>
        <v/>
      </c>
      <c r="D111" s="19">
        <f>IF([2]Wartosci!B110=0,".",[2]Wartosci!B110)</f>
        <v>6229</v>
      </c>
      <c r="E111" s="58" t="str">
        <f>IF([2]Wartosci!C110=0,"",[2]Wartosci!C110)</f>
        <v/>
      </c>
      <c r="F111" s="63">
        <f>IF([2]Miesieczne_I!B110=0,".",[2]Miesieczne_I!B110)</f>
        <v>111.2</v>
      </c>
      <c r="G111" s="63" t="str">
        <f>IF([2]Miesieczne_I!C110=0,"",[2]Miesieczne_I!C110)</f>
        <v/>
      </c>
      <c r="H111" s="21">
        <f>IF([2]A!B110=0,".",[2]A!B110)</f>
        <v>103.4</v>
      </c>
      <c r="I111" s="22" t="str">
        <f>IF([2]A!C110=0,"",[2]A!C110)</f>
        <v/>
      </c>
      <c r="J111" s="21">
        <f>IF([2]B!B110=0,".",[2]B!B110)</f>
        <v>100</v>
      </c>
      <c r="K111" s="22" t="str">
        <f>IF([2]B!C110=0,"",[2]B!C110)</f>
        <v/>
      </c>
      <c r="L111" s="21">
        <f>IF([3]Wartosci!T110=0,".",[3]Wartosci!T110)</f>
        <v>5.8</v>
      </c>
      <c r="M111" s="22" t="str">
        <f>IF([3]Wartosci!U110=0,"",[3]Wartosci!U110)</f>
        <v/>
      </c>
      <c r="N111" s="24">
        <f>IF([4]Wartosci!B110=0,".",[4]Wartosci!B110)</f>
        <v>4798.2700000000004</v>
      </c>
      <c r="O111" s="57" t="str">
        <f>IF([4]Wartosci!C110=0,"",[4]Wartosci!C110)</f>
        <v/>
      </c>
      <c r="P111" s="21">
        <f>IF([4]A!B110=0,".",[4]A!B110)</f>
        <v>106.8</v>
      </c>
      <c r="Q111" s="22" t="str">
        <f>IF([4]A!C110=0,"",[4]A!C110)</f>
        <v/>
      </c>
      <c r="R111" s="21">
        <f>IF([4]B!B110=0,".",[4]B!B110)</f>
        <v>99.4</v>
      </c>
      <c r="S111" s="22" t="str">
        <f>IF([4]B!C110=0,"",[4]B!C110)</f>
        <v/>
      </c>
      <c r="T111" s="64">
        <f>IF([4]Miesieczne!B110=0,".",[4]Miesieczne!B110)</f>
        <v>112.8</v>
      </c>
      <c r="U111" s="64" t="str">
        <f>IF([4]Miesieczne!C110=0,"",[4]Miesieczne!C110)</f>
        <v/>
      </c>
      <c r="V111" s="66">
        <f>IF([4]Miesieczne!D110=0,".",[4]Miesieczne!D110)</f>
        <v>104.6</v>
      </c>
      <c r="W111" s="67" t="str">
        <f>IF([4]Miesieczne!E110=0,"",[4]Miesieczne!E110)</f>
        <v/>
      </c>
      <c r="X111" s="64">
        <f>IF([4]Miesieczne!F110=0,".",[4]Miesieczne!F110)</f>
        <v>99.4</v>
      </c>
      <c r="Y111" s="64" t="str">
        <f>IF([4]Miesieczne!G110=0,"",[4]Miesieczne!G110)</f>
        <v/>
      </c>
      <c r="Z111" s="24">
        <f>IF([5]Wartosci!X110=0,".",[5]Wartosci!X110)</f>
        <v>2243.88</v>
      </c>
      <c r="AA111" s="57" t="str">
        <f>IF([5]Wartosci!Y110=0,"",[5]Wartosci!Y110)</f>
        <v/>
      </c>
      <c r="AB111" s="21">
        <f>IF([5]A!X110=0,".",[5]A!X110)</f>
        <v>104.8</v>
      </c>
      <c r="AC111" s="22" t="str">
        <f>IF([5]A!Y110=0,"",[5]A!Y110)</f>
        <v/>
      </c>
      <c r="AD111" s="21">
        <f>IF([5]B!X110=0,".",[5]B!X110)</f>
        <v>100.9</v>
      </c>
      <c r="AE111" s="22" t="str">
        <f>IF([5]B!Y110=0,"",[5]B!Y110)</f>
        <v/>
      </c>
      <c r="AF111" s="64">
        <f>IF([5]Miesieczne!B110=0,".",[5]Miesieczne!B110)</f>
        <v>105.3</v>
      </c>
      <c r="AG111" s="64" t="str">
        <f>IF([5]Miesieczne!C110=0,"",[5]Miesieczne!C110)</f>
        <v/>
      </c>
      <c r="AH111" s="66">
        <f>IF([5]Miesieczne!D110=0,".",[5]Miesieczne!D110)</f>
        <v>103</v>
      </c>
      <c r="AI111" s="67" t="str">
        <f>IF([5]Miesieczne!E110=0,"",[5]Miesieczne!E110)</f>
        <v/>
      </c>
      <c r="AJ111" s="64">
        <f>IF([5]Miesieczne!F110=0,".",[5]Miesieczne!F110)</f>
        <v>103.6</v>
      </c>
      <c r="AK111" s="64" t="str">
        <f>IF([5]Miesieczne!G110=0,"",[5]Miesieczne!G110)</f>
        <v/>
      </c>
      <c r="AL111" s="24">
        <f>IF([5]Wartosci!AH110=0,".",[5]Wartosci!AH110)</f>
        <v>1221.99</v>
      </c>
      <c r="AM111" s="57" t="str">
        <f>IF([5]Wartosci!AI110=0,"",[5]Wartosci!AI110)</f>
        <v/>
      </c>
      <c r="AN111" s="21">
        <f>IF([5]A!AH110=0,".",[5]A!AH110)</f>
        <v>102.2</v>
      </c>
      <c r="AO111" s="22" t="str">
        <f>IF([5]A!AI110=0,"",[5]A!AI110)</f>
        <v/>
      </c>
      <c r="AP111" s="21">
        <f>IF([5]B!AH110=0,".",[5]B!AH110)</f>
        <v>98.3</v>
      </c>
      <c r="AQ111" s="22" t="str">
        <f>IF([5]B!AI110=0,"",[5]B!AI110)</f>
        <v/>
      </c>
      <c r="AR111" s="21">
        <f>IF([5]Miesieczne!H110=0,".",[5]Miesieczne!H110)</f>
        <v>101.4</v>
      </c>
      <c r="AS111" s="22" t="str">
        <f>IF([5]Miesieczne!I110=0,"",[5]Miesieczne!I110)</f>
        <v/>
      </c>
      <c r="AT111" s="21">
        <f>IF([5]Miesieczne!J110=0,".",[5]Miesieczne!J110)</f>
        <v>100.7</v>
      </c>
      <c r="AU111" s="22" t="str">
        <f>IF([5]Miesieczne!K110=0,"",[5]Miesieczne!K110)</f>
        <v/>
      </c>
      <c r="AV111" s="21">
        <f>IF([5]Miesieczne!L110=0,".",[5]Miesieczne!L110)</f>
        <v>102.9</v>
      </c>
      <c r="AW111" s="22" t="str">
        <f>IF([5]Miesieczne!M110=0,"",[5]Miesieczne!M110)</f>
        <v/>
      </c>
      <c r="AX111" s="21">
        <f>IF([6]Miesieczne!B110=0,".",[6]Miesieczne!B110)</f>
        <v>937.1</v>
      </c>
      <c r="AY111" s="22" t="str">
        <f>IF([6]Miesieczne!C110=0,"",[6]Miesieczne!C110)</f>
        <v/>
      </c>
      <c r="AZ111" s="21">
        <f>IF([6]Miesieczne!D110=0,".",[6]Miesieczne!D110)</f>
        <v>1352.9</v>
      </c>
      <c r="BA111" s="22" t="str">
        <f>IF([6]Miesieczne!E110=0,"",[6]Miesieczne!E110)</f>
        <v/>
      </c>
      <c r="BB111" s="21">
        <f>IF([6]Miesieczne!F110=0,".",[6]Miesieczne!F110)</f>
        <v>1365.5</v>
      </c>
      <c r="BC111" s="22" t="str">
        <f>IF([6]Miesieczne!G110=0,"",[6]Miesieczne!G110)</f>
        <v/>
      </c>
      <c r="BD111" s="21">
        <f>IF([7]Miesieczne!B110=0,".",[7]Miesieczne!B110)</f>
        <v>1233</v>
      </c>
      <c r="BE111" s="22" t="str">
        <f>IF([7]Miesieczne!C110=0,"",[7]Miesieczne!C110)</f>
        <v/>
      </c>
      <c r="BF111" s="21">
        <f>IF([7]Miesieczne!D110=0,".",[7]Miesieczne!D110)</f>
        <v>264.10000000000002</v>
      </c>
      <c r="BG111" s="22" t="str">
        <f>IF([7]Miesieczne!E110=0,"",[7]Miesieczne!E110)</f>
        <v/>
      </c>
      <c r="BH111" s="24">
        <f>IF([7]Miesieczne!F110=0,".",[7]Miesieczne!F110)</f>
        <v>1.5</v>
      </c>
      <c r="BI111" s="57" t="str">
        <f>IF([7]Miesieczne!G110=0,"",[7]Miesieczne!G110)</f>
        <v/>
      </c>
      <c r="BJ111" s="24">
        <f>IF([7]Miesieczne!H110=0,".",[7]Miesieczne!H110)</f>
        <v>2.5</v>
      </c>
      <c r="BK111" s="57" t="str">
        <f>IF([7]Miesieczne!I110=0,"",[7]Miesieczne!I110)</f>
        <v/>
      </c>
      <c r="BL111" s="24">
        <f>IF([7]Miesieczne!J110=0,".",[7]Miesieczne!J110)</f>
        <v>0.5</v>
      </c>
      <c r="BM111" s="57" t="str">
        <f>IF([7]Miesieczne!K110=0,"",[7]Miesieczne!K110)</f>
        <v/>
      </c>
      <c r="BN111" s="24">
        <f>IF([7]Miesieczne!L110=0,".",[7]Miesieczne!L110)</f>
        <v>1.75</v>
      </c>
      <c r="BO111" s="57" t="str">
        <f>IF([7]Miesieczne!M110=0,"",[7]Miesieczne!M110)</f>
        <v/>
      </c>
      <c r="BP111" s="21">
        <f>IF([7]Miesieczne!N110=0,".",[7]Miesieczne!N110)</f>
        <v>0.5</v>
      </c>
      <c r="BQ111" s="22" t="str">
        <f>IF([7]Miesieczne!O110=0,"",[7]Miesieczne!O110)</f>
        <v/>
      </c>
      <c r="BR111" s="21">
        <f>IF([7]Miesieczne!P110=0,".",[7]Miesieczne!P110)</f>
        <v>1.5</v>
      </c>
      <c r="BS111" s="22" t="str">
        <f>IF([7]Miesieczne!Q110=0,"",[7]Miesieczne!Q110)</f>
        <v/>
      </c>
      <c r="BT111" s="21">
        <f>IF([7]Miesieczne!R110=0,".",[7]Miesieczne!R110)</f>
        <v>0.5</v>
      </c>
      <c r="BU111" s="22" t="str">
        <f>IF([7]Miesieczne!S110=0,"",[7]Miesieczne!S110)</f>
        <v/>
      </c>
      <c r="BV111" s="21">
        <f>IF([7]Miesieczne!T110=0,".",[7]Miesieczne!T110)</f>
        <v>1.5</v>
      </c>
      <c r="BW111" s="22" t="str">
        <f>IF([7]Miesieczne!U110=0,"",[7]Miesieczne!U110)</f>
        <v/>
      </c>
      <c r="BX111" s="21">
        <f>IF([8]Wartosci!B110=0,".",[8]Wartosci!B110)</f>
        <v>7.3</v>
      </c>
      <c r="BY111" s="22" t="str">
        <f>IF([8]Wartosci!C110=0,"",[8]Wartosci!C110)</f>
        <v/>
      </c>
      <c r="BZ111" s="21">
        <f>IF([9]A!B110=0,".",[9]A!B110)</f>
        <v>118.1</v>
      </c>
      <c r="CA111" s="22" t="str">
        <f>IF([9]A!C110=0,"",[9]A!C110)</f>
        <v/>
      </c>
      <c r="CB111" s="21">
        <f>IF([9]B!B110=0,".",[9]B!B110)</f>
        <v>108.5</v>
      </c>
      <c r="CC111" s="22" t="str">
        <f>IF([9]B!C110=0,"",[9]B!C110)</f>
        <v/>
      </c>
      <c r="CD111" s="21">
        <f>IF([9]A!D110=0,".",[9]A!D110)</f>
        <v>117.9</v>
      </c>
      <c r="CE111" s="22" t="str">
        <f>IF([9]A!E110=0,"",[9]A!E110)</f>
        <v/>
      </c>
      <c r="CF111" s="21">
        <f>IF([9]B!D110=0,".",[9]B!D110)</f>
        <v>111.8</v>
      </c>
      <c r="CG111" s="22" t="str">
        <f>IF([9]B!E110=0,"",[9]B!E110)</f>
        <v/>
      </c>
      <c r="CH111" s="21">
        <f>IF([9]A!N110=0,".",[9]A!N110)</f>
        <v>102.4</v>
      </c>
      <c r="CI111" s="22" t="str">
        <f>IF([9]A!O110=0,"",[9]A!O110)</f>
        <v/>
      </c>
      <c r="CJ111" s="21">
        <f>IF([9]B!N110=0,".",[9]B!N110)</f>
        <v>101.5</v>
      </c>
      <c r="CK111" s="22" t="str">
        <f>IF([9]B!O110=0,"",[9]B!O110)</f>
        <v/>
      </c>
      <c r="CL111" s="21">
        <f>IF([9]A!P110=0,".",[9]A!P110)</f>
        <v>90.9</v>
      </c>
      <c r="CM111" s="22" t="str">
        <f>IF([9]A!Q110=0,"",[9]A!Q110)</f>
        <v/>
      </c>
      <c r="CN111" s="21">
        <f>IF([9]B!P110=0,".",[9]B!P110)</f>
        <v>102.8</v>
      </c>
      <c r="CO111" s="22" t="str">
        <f>IF([9]B!Q110=0,"",[9]B!Q110)</f>
        <v/>
      </c>
      <c r="CP111" s="21">
        <f>IF([10]A!B110=0,".",[10]A!B110)</f>
        <v>103</v>
      </c>
      <c r="CQ111" s="22" t="str">
        <f>IF([10]A!C110=0,"",[10]A!C110)</f>
        <v/>
      </c>
      <c r="CR111" s="21">
        <f>IF([10]B!B110=0,".",[10]B!B110)</f>
        <v>100</v>
      </c>
      <c r="CS111" s="22" t="str">
        <f>IF([10]B!C110=0,"",[10]B!C110)</f>
        <v/>
      </c>
      <c r="CT111" s="21">
        <f>IF([10]C_miesieczne!B110=0,".",[10]C_miesieczne!B110)</f>
        <v>102.5</v>
      </c>
      <c r="CU111" s="22" t="str">
        <f>IF([10]C_miesieczne!C110=0,"",[10]C_miesieczne!C110)</f>
        <v/>
      </c>
      <c r="CV111" s="21">
        <f>IF([10]A!D110=0,".",[10]A!D110)</f>
        <v>104.2</v>
      </c>
      <c r="CW111" s="22" t="str">
        <f>IF([10]A!E110=0,"",[10]A!E110)</f>
        <v/>
      </c>
      <c r="CX111" s="21">
        <f>IF([10]B!D110=0,".",[10]B!D110)</f>
        <v>99</v>
      </c>
      <c r="CY111" s="22" t="str">
        <f>IF([10]B!E110=0,"",[10]B!E110)</f>
        <v/>
      </c>
      <c r="CZ111" s="21">
        <f>IF([10]C_miesieczne!D110=0,".",[10]C_miesieczne!D110)</f>
        <v>100.2</v>
      </c>
      <c r="DA111" s="22" t="str">
        <f>IF([10]C_miesieczne!E110=0,"",[10]C_miesieczne!E110)</f>
        <v/>
      </c>
      <c r="DB111" s="21">
        <f>IF([10]A!H110=0,".",[10]A!H110)</f>
        <v>103.2</v>
      </c>
      <c r="DC111" s="22" t="str">
        <f>IF([10]A!I110=0,"",[10]A!I110)</f>
        <v/>
      </c>
      <c r="DD111" s="21">
        <f>IF([10]B!H110=0,".",[10]B!H110)</f>
        <v>100</v>
      </c>
      <c r="DE111" s="22" t="str">
        <f>IF([10]B!I110=0,"",[10]B!I110)</f>
        <v/>
      </c>
      <c r="DF111" s="21">
        <f>IF([10]C_miesieczne!F110=0,".",[10]C_miesieczne!F110)</f>
        <v>102.7</v>
      </c>
      <c r="DG111" s="22" t="str">
        <f>IF([10]C_miesieczne!G110=0,"",[10]C_miesieczne!G110)</f>
        <v/>
      </c>
      <c r="DH111" s="21">
        <f>IF([10]A!BB110=0,".",[10]A!BB110)</f>
        <v>100.9</v>
      </c>
      <c r="DI111" s="22" t="str">
        <f>IF([10]A!BC110=0,"",[10]A!BC110)</f>
        <v/>
      </c>
      <c r="DJ111" s="21">
        <f>IF([10]B!BB110=0,".",[10]B!BB110)</f>
        <v>100.7</v>
      </c>
      <c r="DK111" s="22" t="str">
        <f>IF([10]B!BC110=0,"",[10]B!BC110)</f>
        <v/>
      </c>
      <c r="DL111" s="21">
        <f>IF([10]C_miesieczne!H110=0,".",[10]C_miesieczne!H110)</f>
        <v>102.2</v>
      </c>
      <c r="DM111" s="22" t="str">
        <f>IF([10]C_miesieczne!I110=0,"",[10]C_miesieczne!I110)</f>
        <v/>
      </c>
      <c r="DN111" s="21">
        <f>IF([10]A!BD110=0,".",[10]A!BD110)</f>
        <v>101.1</v>
      </c>
      <c r="DO111" s="22" t="str">
        <f>IF([10]A!BE110=0,"",[10]A!BE110)</f>
        <v/>
      </c>
      <c r="DP111" s="21">
        <f>IF([10]B!BD110=0,".",[10]B!BD110)</f>
        <v>99.9</v>
      </c>
      <c r="DQ111" s="22" t="str">
        <f>IF([10]B!BE110=0,"",[10]B!BE110)</f>
        <v/>
      </c>
      <c r="DR111" s="21">
        <f>IF([10]C_miesieczne!J110=0,".",[10]C_miesieczne!J110)</f>
        <v>101</v>
      </c>
      <c r="DS111" s="22" t="str">
        <f>IF([10]C_miesieczne!K110=0,"",[10]C_miesieczne!K110)</f>
        <v/>
      </c>
      <c r="DT111" s="21">
        <f>IF([11]A_Prod_bud_mont!B110=0,".",[11]A_Prod_bud_mont!B110)</f>
        <v>103.2</v>
      </c>
      <c r="DU111" s="22" t="str">
        <f>IF([11]A_Prod_bud_mont!C110=0,"",[11]A_Prod_bud_mont!C110)</f>
        <v/>
      </c>
      <c r="DV111" s="21">
        <f>IF([11]B_Prod_bud_mont!B110=0,".",[11]B_Prod_bud_mont!B110)</f>
        <v>100.3</v>
      </c>
      <c r="DW111" s="22" t="str">
        <f>IF([11]B_Prod_bud_mont!C110=0,"",[11]B_Prod_bud_mont!C110)</f>
        <v/>
      </c>
      <c r="DX111" s="21">
        <f>IF([11]Miesieczne!B110=0,".",[11]Miesieczne!B110)</f>
        <v>102.1</v>
      </c>
      <c r="DY111" s="22" t="str">
        <f>IF([11]Miesieczne!C110=0,"",[11]Miesieczne!C110)</f>
        <v/>
      </c>
      <c r="DZ111" s="21">
        <f>IF([12]A!B110=0,".",[12]A!B110)</f>
        <v>102</v>
      </c>
      <c r="EA111" s="22" t="str">
        <f>IF([12]A!C110=0,"",[12]A!C110)</f>
        <v/>
      </c>
      <c r="EB111" s="21">
        <f>IF([12]B!B110=0,".",[12]B!B110)</f>
        <v>100</v>
      </c>
      <c r="EC111" s="22" t="str">
        <f>IF([12]B!C110=0,"",[12]B!C110)</f>
        <v/>
      </c>
      <c r="ED111" s="21">
        <f>IF([12]C!B110=0,".",[12]C!B110)</f>
        <v>100.5</v>
      </c>
      <c r="EE111" s="22" t="str">
        <f>IF([12]C!C110=0,"",[12]C!C110)</f>
        <v/>
      </c>
      <c r="EF111" s="21">
        <f>IF([13]Miesieczne!B110=0,".",[13]Miesieczne!B110)</f>
        <v>104.9</v>
      </c>
      <c r="EG111" s="6" t="str">
        <f>IF([13]Miesieczne!C110=0,"",[13]Miesieczne!C110)</f>
        <v/>
      </c>
      <c r="EH111" s="21">
        <f>IF([13]Miesieczne!D110=0,".",[13]Miesieczne!D110)</f>
        <v>98.5</v>
      </c>
      <c r="EI111" s="22" t="str">
        <f>IF([13]Miesieczne!E110=0,"",[13]Miesieczne!E110)</f>
        <v/>
      </c>
      <c r="EJ111" s="6">
        <f>IF([13]Miesieczne!F110=0,".",[13]Miesieczne!F110)</f>
        <v>105.1</v>
      </c>
      <c r="EK111" s="6" t="str">
        <f>IF([13]Miesieczne!G110=0,"",[13]Miesieczne!G110)</f>
        <v/>
      </c>
      <c r="EL111" s="21">
        <f>IF([13]Miesieczne!H110=0,".",[13]Miesieczne!H110)</f>
        <v>99.6</v>
      </c>
      <c r="EM111" s="22" t="str">
        <f>IF([13]Miesieczne!I110=0,"",[13]Miesieczne!I110)</f>
        <v/>
      </c>
      <c r="EN111" s="6">
        <f>IF([13]Miesieczne!J110=0,".",[13]Miesieczne!J110)</f>
        <v>99.8</v>
      </c>
      <c r="EO111" s="22" t="str">
        <f>IF([13]Miesieczne!K110=0,"",[13]Miesieczne!K110)</f>
        <v/>
      </c>
      <c r="EP111" s="13">
        <v>428.73</v>
      </c>
      <c r="EQ111" s="57"/>
      <c r="ER111" s="13">
        <v>371.75</v>
      </c>
      <c r="ES111" s="13"/>
      <c r="ET111" s="24">
        <v>375.66</v>
      </c>
      <c r="EU111" s="57"/>
      <c r="EV111" s="6">
        <f>IF([14]Wskazniki!B110=0,".",[14]Wskazniki!B110)</f>
        <v>113.4</v>
      </c>
      <c r="EW111" s="22" t="str">
        <f>IF([14]Wskazniki!C110=0,"",[14]Wskazniki!C110)</f>
        <v/>
      </c>
      <c r="EX111" s="21">
        <f>IF([14]Wskazniki!D110=0,".",[14]Wskazniki!D110)</f>
        <v>94.4</v>
      </c>
      <c r="EY111" s="22" t="str">
        <f>IF([14]Wskazniki!E110=0,"",[14]Wskazniki!E110)</f>
        <v/>
      </c>
      <c r="EZ111" s="6">
        <f>IF([14]Wskazniki!H110=0,".",[14]Wskazniki!H110)</f>
        <v>116</v>
      </c>
      <c r="FA111" s="22" t="str">
        <f>IF([14]Wskazniki!I110=0,"",[14]Wskazniki!I110)</f>
        <v/>
      </c>
      <c r="FB111" s="21">
        <f>IF([14]Wskazniki!BB110=0,".",[14]Wskazniki!BB110)</f>
        <v>93.8</v>
      </c>
      <c r="FC111" s="22" t="str">
        <f>IF([14]Wskazniki!BC110=0,"",[14]Wskazniki!BC110)</f>
        <v/>
      </c>
      <c r="FD111" s="6">
        <f>IF([14]Wskazniki!BD110=0,".",[14]Wskazniki!BD110)</f>
        <v>115.7</v>
      </c>
      <c r="FE111" s="22" t="str">
        <f>IF([14]Wskazniki!BE110=0,"",[14]Wskazniki!BE110)</f>
        <v/>
      </c>
      <c r="FF111" s="21">
        <f>IF([15]Miesieczne!B110=0,".",[15]Miesieczne!B110)</f>
        <v>125</v>
      </c>
      <c r="FG111" s="22" t="str">
        <f>IF([15]Miesieczne!C110=0,"",[15]Miesieczne!C110)</f>
        <v/>
      </c>
      <c r="FH111" s="6">
        <f>IF([16]A!B110=0,".",[16]A!B110)</f>
        <v>105</v>
      </c>
      <c r="FI111" s="22" t="str">
        <f>IF([16]A!C110=0,"",[16]A!C110)</f>
        <v/>
      </c>
      <c r="FJ111" s="21">
        <f>IF([16]A!D110=0,".",[16]A!D110)</f>
        <v>104.8</v>
      </c>
      <c r="FK111" s="22" t="str">
        <f>IF([16]A!E110=0,"",[16]A!E110)</f>
        <v/>
      </c>
      <c r="FL111" s="6">
        <f>IF([16]A!H110=0,".",[16]A!H110)</f>
        <v>105.4</v>
      </c>
      <c r="FM111" s="22" t="str">
        <f>IF([16]A!I110=0,"",[16]A!I110)</f>
        <v/>
      </c>
      <c r="FN111" s="21">
        <f>IF([16]A!BB110=0,".",[16]A!BB110)</f>
        <v>99.2</v>
      </c>
      <c r="FO111" s="95" t="str">
        <f>IF([16]A!BC110=0,"",[16]A!BC110)</f>
        <v/>
      </c>
      <c r="FP111" s="6">
        <f>IF([16]A!BD110=0,".",[16]A!BD110)</f>
        <v>107.8</v>
      </c>
      <c r="FQ111" s="22" t="str">
        <f>IF([16]A!BE110=0,"",[16]A!BE110)</f>
        <v/>
      </c>
      <c r="FR111" s="21">
        <f>IF([15]A!B110=0,".",[15]A!B110)</f>
        <v>120.1</v>
      </c>
      <c r="FS111" s="22" t="str">
        <f>IF([15]A!C110=0,"",[15]A!C110)</f>
        <v/>
      </c>
      <c r="FT111" s="6">
        <f>IF([16]B!B110=0,".",[16]B!B110)</f>
        <v>100.8</v>
      </c>
      <c r="FU111" s="22" t="str">
        <f>IF([16]B!C110=0,"",[16]B!C110)</f>
        <v/>
      </c>
      <c r="FV111" s="21">
        <f>IF([16]B!D110=0,".",[16]B!D110)</f>
        <v>104.2</v>
      </c>
      <c r="FW111" s="22" t="str">
        <f>IF([16]B!E110=0,"",[16]B!E110)</f>
        <v/>
      </c>
      <c r="FX111" s="6">
        <f>IF([16]B!H110=0,".",[16]B!H110)</f>
        <v>100.5</v>
      </c>
      <c r="FY111" s="22" t="str">
        <f>IF([16]B!I110=0,"",[16]B!I110)</f>
        <v/>
      </c>
      <c r="FZ111" s="21">
        <f>IF([16]B!BB110=0,".",[16]B!BB110)</f>
        <v>102.4</v>
      </c>
      <c r="GA111" s="22" t="str">
        <f>IF([16]B!BC110=0,"",[16]B!BC110)</f>
        <v/>
      </c>
      <c r="GB111" s="6">
        <f>IF([16]B!BD110=0,".",[16]B!BD110)</f>
        <v>101.7</v>
      </c>
      <c r="GC111" s="22" t="str">
        <f>IF([16]B!BE110=0,"",[16]B!BE110)</f>
        <v/>
      </c>
      <c r="GD111" s="21">
        <f>IF([15]B!B110=0,".",[15]B!B110)</f>
        <v>101.6</v>
      </c>
      <c r="GE111" s="22" t="str">
        <f>IF([15]B!C110=0,"",[15]B!C110)</f>
        <v/>
      </c>
      <c r="GF111" s="6">
        <f>IF([14]Miesieczne!B110=0,".",[14]Miesieczne!B110)</f>
        <v>118.7</v>
      </c>
      <c r="GG111" s="6" t="str">
        <f>IF([14]Miesieczne!C110=0,"",[14]Miesieczne!C110)</f>
        <v/>
      </c>
      <c r="GH111" s="21">
        <f>IF([14]Miesieczne!D110=0,".",[14]Miesieczne!D110)</f>
        <v>94.2</v>
      </c>
      <c r="GI111" s="22" t="str">
        <f>IF([14]Miesieczne!E110=0,"",[14]Miesieczne!E110)</f>
        <v/>
      </c>
      <c r="GJ111" s="6">
        <f>IF([14]Miesieczne!F110=0,".",[14]Miesieczne!F110)</f>
        <v>120.9</v>
      </c>
      <c r="GK111" s="6" t="str">
        <f>IF([14]Miesieczne!G110=0,"",[14]Miesieczne!G110)</f>
        <v/>
      </c>
      <c r="GL111" s="21">
        <f>IF([14]Miesieczne!H110=0,".",[14]Miesieczne!H110)</f>
        <v>111.8</v>
      </c>
      <c r="GM111" s="22" t="str">
        <f>IF([14]Miesieczne!I110=0,"",[14]Miesieczne!I110)</f>
        <v/>
      </c>
      <c r="GN111" s="6">
        <f>IF([14]Miesieczne!J110=0,".",[14]Miesieczne!J110)</f>
        <v>114.7</v>
      </c>
      <c r="GO111" s="6" t="str">
        <f>IF([14]Miesieczne!K110=0,"",[14]Miesieczne!K110)</f>
        <v/>
      </c>
      <c r="GP111" s="21">
        <f>IF([15]Miesieczne!D110=0,".",[15]Miesieczne!D110)</f>
        <v>119.5</v>
      </c>
      <c r="GQ111" s="22" t="str">
        <f>IF([15]Miesieczne!E110=0,"",[15]Miesieczne!E110)</f>
        <v/>
      </c>
      <c r="GR111" s="6">
        <f>IF([16]Miesieczne!B110=0,".",[16]Miesieczne!B110)</f>
        <v>105.2</v>
      </c>
      <c r="GS111" s="6" t="str">
        <f>IF([16]Miesieczne!C110=0,"",[16]Miesieczne!C110)</f>
        <v/>
      </c>
      <c r="GT111" s="21">
        <f>IF([16]Miesieczne!D110=0,".",[16]Miesieczne!D110)</f>
        <v>105.3</v>
      </c>
      <c r="GU111" s="22" t="str">
        <f>IF([16]Miesieczne!E110=0,"",[16]Miesieczne!E110)</f>
        <v/>
      </c>
      <c r="GV111" s="6">
        <f>IF([16]Miesieczne!F110=0,".",[16]Miesieczne!F110)</f>
        <v>105.7</v>
      </c>
      <c r="GW111" s="6" t="str">
        <f>IF([16]Miesieczne!G110=0,"",[16]Miesieczne!G110)</f>
        <v/>
      </c>
      <c r="GX111" s="21">
        <f>IF([16]Miesieczne!H110=0,".",[16]Miesieczne!H110)</f>
        <v>99.1</v>
      </c>
      <c r="GY111" s="22" t="str">
        <f>IF([16]Miesieczne!I110=0,"",[16]Miesieczne!I110)</f>
        <v/>
      </c>
      <c r="GZ111" s="6">
        <f>IF([16]Miesieczne!J110=0,".",[16]Miesieczne!J110)</f>
        <v>107.6</v>
      </c>
      <c r="HA111" s="6" t="str">
        <f>IF([16]Miesieczne!K110=0,"",[16]Miesieczne!K110)</f>
        <v/>
      </c>
      <c r="HB111" s="21">
        <f>IF([15]Miesieczne!F110=0,".",[15]Miesieczne!F110)</f>
        <v>120.3</v>
      </c>
      <c r="HC111" s="22" t="str">
        <f>IF([15]Miesieczne!G110=0,"",[15]Miesieczne!G110)</f>
        <v/>
      </c>
      <c r="HD111" s="6">
        <f>IF([16]Miesieczne!L110=0,".",[16]Miesieczne!L110)</f>
        <v>101.9</v>
      </c>
      <c r="HE111" s="22" t="str">
        <f>IF([16]Miesieczne!M110=0,"",[16]Miesieczne!M110)</f>
        <v/>
      </c>
      <c r="HF111" s="6">
        <f>IF([16]Miesieczne!N110=0,".",[16]Miesieczne!N110)</f>
        <v>100.9</v>
      </c>
      <c r="HG111" s="6" t="str">
        <f>IF([16]Miesieczne!O110=0,"",[16]Miesieczne!O110)</f>
        <v/>
      </c>
      <c r="HH111" s="21">
        <f>IF([16]Miesieczne!P110=0,".",[16]Miesieczne!P110)</f>
        <v>102.2</v>
      </c>
      <c r="HI111" s="22" t="str">
        <f>IF([16]Miesieczne!Q110=0,"",[16]Miesieczne!Q110)</f>
        <v/>
      </c>
      <c r="HJ111" s="6">
        <f>IF([16]Miesieczne!R110=0,".",[16]Miesieczne!R110)</f>
        <v>101.6</v>
      </c>
      <c r="HK111" s="22" t="str">
        <f>IF([16]Miesieczne!S110=0,"",[16]Miesieczne!S110)</f>
        <v/>
      </c>
      <c r="HL111" s="6">
        <f>IF([16]Miesieczne!T110=0,".",[16]Miesieczne!T110)</f>
        <v>102</v>
      </c>
      <c r="HM111" s="22" t="str">
        <f>IF([16]Miesieczne!U110=0,"",[16]Miesieczne!U110)</f>
        <v/>
      </c>
      <c r="HN111" s="6">
        <f>IF([15]Miesieczne!H110=0,".",[15]Miesieczne!H110)</f>
        <v>101.2</v>
      </c>
      <c r="HO111" s="6" t="str">
        <f>IF([15]Miesieczne!I110=0,"",[15]Miesieczne!I110)</f>
        <v/>
      </c>
      <c r="HP111" s="21">
        <f>IF([16]Miesieczne!V110=0,".",[16]Miesieczne!V110)</f>
        <v>137.1</v>
      </c>
      <c r="HQ111" s="22" t="str">
        <f>IF([16]Miesieczne!W110=0,"",[16]Miesieczne!W110)</f>
        <v/>
      </c>
      <c r="HR111" s="6">
        <f>IF([16]Miesieczne!X110=0,".",[16]Miesieczne!X110)</f>
        <v>109.9</v>
      </c>
      <c r="HS111" s="6" t="str">
        <f>IF([16]Miesieczne!Y110=0,"",[16]Miesieczne!Y110)</f>
        <v/>
      </c>
      <c r="HT111" s="21">
        <f>IF([16]Miesieczne!Z110=0,".",[16]Miesieczne!Z110)</f>
        <v>103</v>
      </c>
      <c r="HU111" s="22" t="str">
        <f>IF([16]Miesieczne!AA110=0,"",[16]Miesieczne!AA110)</f>
        <v/>
      </c>
      <c r="HV111" s="6">
        <f>IF([16]Miesieczne!AB110=0,".",[16]Miesieczne!AB110)</f>
        <v>139.19999999999999</v>
      </c>
      <c r="HW111" s="6" t="str">
        <f>IF([16]Miesieczne!AC110=0,"",[16]Miesieczne!AC110)</f>
        <v/>
      </c>
      <c r="HX111" s="21">
        <f>IF([16]Miesieczne!AD110=0,".",[16]Miesieczne!AD110)</f>
        <v>109.6</v>
      </c>
      <c r="HY111" s="22" t="str">
        <f>IF([16]Miesieczne!AE110=0,"",[16]Miesieczne!AE110)</f>
        <v/>
      </c>
      <c r="HZ111" s="6">
        <f>IF([16]Miesieczne!AF110=0,".",[16]Miesieczne!AF110)</f>
        <v>110.9</v>
      </c>
      <c r="IA111" s="6" t="str">
        <f>IF([16]Miesieczne!AG110=0,"",[16]Miesieczne!AG110)</f>
        <v/>
      </c>
      <c r="IB111" s="19">
        <f>IF([17]Miesieczne!B110=0,".",[17]Miesieczne!B110)</f>
        <v>5440</v>
      </c>
      <c r="IC111" s="58" t="str">
        <f>IF([17]Miesieczne!C110=0,"",[17]Miesieczne!C110)</f>
        <v/>
      </c>
      <c r="ID111" s="3">
        <f>IF([17]Miesieczne!D110=0,".",[17]Miesieczne!D110)</f>
        <v>765</v>
      </c>
      <c r="IE111" s="3" t="str">
        <f>IF([17]Miesieczne!E110=0,"",[17]Miesieczne!E110)</f>
        <v/>
      </c>
      <c r="IF111" s="19">
        <f>IF([18]Miesieczne!B110=0,".",[18]Miesieczne!B110)</f>
        <v>14087</v>
      </c>
      <c r="IG111" s="58" t="str">
        <f>IF([18]Miesieczne!C110=0,"",[18]Miesieczne!C110)</f>
        <v/>
      </c>
      <c r="IH111" s="3">
        <v>2210</v>
      </c>
      <c r="II111" s="3"/>
      <c r="IJ111" s="19">
        <f>IF([19]Wartosci_miesieczne!B110=0,".",[19]Wartosci_miesieczne!B110)</f>
        <v>16415</v>
      </c>
      <c r="IK111" s="22" t="str">
        <f>IF([19]Wartosci_miesieczne!C110=0,"",[19]Wartosci_miesieczne!C110)</f>
        <v/>
      </c>
      <c r="IL111" s="6">
        <f>IF(ROUND([20]Wartosci!B110/1000,1)=0,".",ROUND([20]Wartosci!B110/1000,1))</f>
        <v>51.1</v>
      </c>
      <c r="IM111" s="22" t="str">
        <f>IF([20]Wartosci!C110=0,"",[20]Wartosci!C110)</f>
        <v/>
      </c>
      <c r="IN111" s="21">
        <f>IF([21]Miesieczne!B110=0,".",[21]Miesieczne!B110)</f>
        <v>122.5</v>
      </c>
      <c r="IO111" s="22" t="str">
        <f>IF([21]Miesieczne!C110=0,"",[21]Miesieczne!C110)</f>
        <v/>
      </c>
      <c r="IP111" s="6">
        <f>IF([21]Miesieczne!D110=0,".",[21]Miesieczne!D110)</f>
        <v>105.9</v>
      </c>
      <c r="IQ111" s="6" t="str">
        <f>IF([21]Miesieczne!E110=0,"",[21]Miesieczne!E110)</f>
        <v/>
      </c>
      <c r="IR111" s="21">
        <f>IF([21]Miesieczne!F110=0,".",[21]Miesieczne!F110)</f>
        <v>119.1</v>
      </c>
      <c r="IS111" s="22" t="str">
        <f>IF([21]Miesieczne!G110=0,"",[21]Miesieczne!G110)</f>
        <v/>
      </c>
      <c r="IT111" s="6">
        <f>IF([21]Miesieczne!H110=0,".",[21]Miesieczne!H110)</f>
        <v>123.8</v>
      </c>
      <c r="IU111" s="6" t="str">
        <f>IF([21]Miesieczne!I110=0,"",[21]Miesieczne!I110)</f>
        <v/>
      </c>
      <c r="IV111" s="21">
        <f>IF([21]Ceny_stale_A!B110=0,".",[21]Ceny_stale_A!B110)</f>
        <v>106.7</v>
      </c>
      <c r="IW111" s="95" t="str">
        <f>IF([21]Ceny_stale_A!C110=0,"",[21]Ceny_stale_A!C110)</f>
        <v/>
      </c>
      <c r="IX111" s="6">
        <f>IF([21]Ceny_stale_B!B50=0,".",[21]Ceny_stale_B!B50)</f>
        <v>101.2</v>
      </c>
      <c r="IY111" s="6" t="str">
        <f>IF([21]Ceny_stale_B!C50=0,"",[21]Ceny_stale_B!C50)</f>
        <v/>
      </c>
      <c r="IZ111" s="21">
        <f>IF([21]Miesieczne!J110=0,".",[21]Miesieczne!J110)</f>
        <v>121.1</v>
      </c>
      <c r="JA111" s="22" t="str">
        <f>IF([21]Miesieczne!K110=0,"",[21]Miesieczne!K110)</f>
        <v/>
      </c>
      <c r="JB111" s="6">
        <f>IF([21]Miesieczne!L110=0,".",[21]Miesieczne!L110)</f>
        <v>100.2</v>
      </c>
      <c r="JC111" s="6" t="str">
        <f>IF([21]Miesieczne!M110=0,"",[21]Miesieczne!M110)</f>
        <v/>
      </c>
      <c r="JD111" s="21">
        <f>IF([22]Miesieczne!D110=0,".",[22]Miesieczne!D110)</f>
        <v>76323.399999999994</v>
      </c>
      <c r="JE111" s="22" t="str">
        <f>IF([22]Miesieczne!E110=0,"",[22]Miesieczne!E110)</f>
        <v/>
      </c>
      <c r="JF111" s="6">
        <f>IF([22]Miesieczne!F110=0,".",[22]Miesieczne!F110)</f>
        <v>79650.7</v>
      </c>
      <c r="JG111" s="6" t="str">
        <f>IF([22]Miesieczne!G110=0,"",[22]Miesieczne!G110)</f>
        <v/>
      </c>
      <c r="JH111" s="21">
        <f>IF([22]Miesieczne!H110=0,".",[22]Miesieczne!H110)</f>
        <v>-3327.3</v>
      </c>
      <c r="JI111" s="22" t="str">
        <f>IF([22]Miesieczne!I110=0,"",[22]Miesieczne!I110)</f>
        <v/>
      </c>
      <c r="JJ111" s="6">
        <f>IF([22]Miesieczne!J110=0,".",[22]Miesieczne!J110)</f>
        <v>104</v>
      </c>
      <c r="JK111" s="6" t="str">
        <f>IF([22]Miesieczne!K110=0,"",[22]Miesieczne!K110)</f>
        <v/>
      </c>
      <c r="JL111" s="21">
        <f>IF([22]Miesieczne!L110=0,".",[22]Miesieczne!L110)</f>
        <v>98.7</v>
      </c>
      <c r="JM111" s="22" t="str">
        <f>IF([22]Miesieczne!M110=0,"",[22]Miesieczne!M110)</f>
        <v/>
      </c>
      <c r="JN111" s="6">
        <f>IF([22]Miesieczne!N110=0,".",[22]Miesieczne!N110)</f>
        <v>109.9</v>
      </c>
      <c r="JO111" s="6" t="str">
        <f>IF([22]Miesieczne!O110=0,"",[22]Miesieczne!O110)</f>
        <v/>
      </c>
      <c r="JP111" s="21">
        <f>IF([22]Miesieczne!P110=0,".",[22]Miesieczne!P110)</f>
        <v>100.3</v>
      </c>
      <c r="JQ111" s="6" t="str">
        <f>IF([22]Miesieczne!Q110=0,"",[22]Miesieczne!Q110)</f>
        <v/>
      </c>
      <c r="JR111" s="6"/>
      <c r="JS111" s="25"/>
      <c r="JT111" s="25"/>
    </row>
    <row r="112" spans="1:280" s="4" customFormat="1" ht="15" customHeight="1" x14ac:dyDescent="0.2">
      <c r="A112" s="110" t="s">
        <v>333</v>
      </c>
      <c r="B112" s="19">
        <f>IF([1]Wartosci!B111=0,".",[1]Wartosci!B111)</f>
        <v>38423</v>
      </c>
      <c r="C112" s="58" t="str">
        <f>IF([1]Wartosci!C111=0,"",[1]Wartosci!C111)</f>
        <v/>
      </c>
      <c r="D112" s="19">
        <f>IF([2]Wartosci!B111=0,".",[2]Wartosci!B111)</f>
        <v>6225</v>
      </c>
      <c r="E112" s="58" t="str">
        <f>IF([2]Wartosci!C111=0,"",[2]Wartosci!C111)</f>
        <v/>
      </c>
      <c r="F112" s="63">
        <f>IF([2]Miesieczne_I!B111=0,".",[2]Miesieczne_I!B111)</f>
        <v>111.1</v>
      </c>
      <c r="G112" s="63" t="str">
        <f>IF([2]Miesieczne_I!C111=0,"",[2]Miesieczne_I!C111)</f>
        <v/>
      </c>
      <c r="H112" s="21">
        <f>IF([2]A!B111=0,".",[2]A!B111)</f>
        <v>103.2</v>
      </c>
      <c r="I112" s="22" t="str">
        <f>IF([2]A!C111=0,"",[2]A!C111)</f>
        <v/>
      </c>
      <c r="J112" s="21">
        <f>IF([2]B!B111=0,".",[2]B!B111)</f>
        <v>99.9</v>
      </c>
      <c r="K112" s="22" t="str">
        <f>IF([2]B!C111=0,"",[2]B!C111)</f>
        <v/>
      </c>
      <c r="L112" s="21">
        <f>IF([3]Wartosci!T111=0,".",[3]Wartosci!T111)</f>
        <v>5.7</v>
      </c>
      <c r="M112" s="22" t="str">
        <f>IF([3]Wartosci!U111=0,"",[3]Wartosci!U111)</f>
        <v/>
      </c>
      <c r="N112" s="24">
        <f>IF([4]Wartosci!B111=0,".",[4]Wartosci!B111)</f>
        <v>4771.8599999999997</v>
      </c>
      <c r="O112" s="57" t="str">
        <f>IF([4]Wartosci!C111=0,"",[4]Wartosci!C111)</f>
        <v/>
      </c>
      <c r="P112" s="21">
        <f>IF([4]A!B111=0,".",[4]A!B111)</f>
        <v>106.7</v>
      </c>
      <c r="Q112" s="22" t="str">
        <f>IF([4]A!C111=0,"",[4]A!C111)</f>
        <v/>
      </c>
      <c r="R112" s="21">
        <f>IF([4]B!B111=0,".",[4]B!B111)</f>
        <v>99.4</v>
      </c>
      <c r="S112" s="22" t="str">
        <f>IF([4]B!C111=0,"",[4]B!C111)</f>
        <v/>
      </c>
      <c r="T112" s="64">
        <f>IF([4]Miesieczne!B111=0,".",[4]Miesieczne!B111)</f>
        <v>111.9</v>
      </c>
      <c r="U112" s="64" t="str">
        <f>IF([4]Miesieczne!C111=0,"",[4]Miesieczne!C111)</f>
        <v/>
      </c>
      <c r="V112" s="66">
        <f>IF([4]Miesieczne!D111=0,".",[4]Miesieczne!D111)</f>
        <v>104.7</v>
      </c>
      <c r="W112" s="67" t="str">
        <f>IF([4]Miesieczne!E111=0,"",[4]Miesieczne!E111)</f>
        <v/>
      </c>
      <c r="X112" s="64">
        <f>IF([4]Miesieczne!F111=0,".",[4]Miesieczne!F111)</f>
        <v>99.2</v>
      </c>
      <c r="Y112" s="64" t="str">
        <f>IF([4]Miesieczne!G111=0,"",[4]Miesieczne!G111)</f>
        <v/>
      </c>
      <c r="Z112" s="24">
        <f>IF([5]Wartosci!X111=0,".",[5]Wartosci!X111)</f>
        <v>2241.2199999999998</v>
      </c>
      <c r="AA112" s="57" t="str">
        <f>IF([5]Wartosci!Y111=0,"",[5]Wartosci!Y111)</f>
        <v/>
      </c>
      <c r="AB112" s="21">
        <f>IF([5]A!X111=0,".",[5]A!X111)</f>
        <v>104.5</v>
      </c>
      <c r="AC112" s="22" t="str">
        <f>IF([5]A!Y111=0,"",[5]A!Y111)</f>
        <v/>
      </c>
      <c r="AD112" s="21">
        <f>IF([5]B!X111=0,".",[5]B!X111)</f>
        <v>99.9</v>
      </c>
      <c r="AE112" s="22" t="str">
        <f>IF([5]B!Y111=0,"",[5]B!Y111)</f>
        <v/>
      </c>
      <c r="AF112" s="64">
        <f>IF([5]Miesieczne!B111=0,".",[5]Miesieczne!B111)</f>
        <v>104.6</v>
      </c>
      <c r="AG112" s="64" t="str">
        <f>IF([5]Miesieczne!C111=0,"",[5]Miesieczne!C111)</f>
        <v/>
      </c>
      <c r="AH112" s="66">
        <f>IF([5]Miesieczne!D111=0,".",[5]Miesieczne!D111)</f>
        <v>102.6</v>
      </c>
      <c r="AI112" s="67" t="str">
        <f>IF([5]Miesieczne!E111=0,"",[5]Miesieczne!E111)</f>
        <v/>
      </c>
      <c r="AJ112" s="64">
        <f>IF([5]Miesieczne!F111=0,".",[5]Miesieczne!F111)</f>
        <v>99.3</v>
      </c>
      <c r="AK112" s="64" t="str">
        <f>IF([5]Miesieczne!G111=0,"",[5]Miesieczne!G111)</f>
        <v/>
      </c>
      <c r="AL112" s="24">
        <f>IF([5]Wartosci!AH111=0,".",[5]Wartosci!AH111)</f>
        <v>1229.5999999999999</v>
      </c>
      <c r="AM112" s="57" t="str">
        <f>IF([5]Wartosci!AI111=0,"",[5]Wartosci!AI111)</f>
        <v/>
      </c>
      <c r="AN112" s="21">
        <f>IF([5]A!AH111=0,".",[5]A!AH111)</f>
        <v>102.7</v>
      </c>
      <c r="AO112" s="22" t="str">
        <f>IF([5]A!AI111=0,"",[5]A!AI111)</f>
        <v/>
      </c>
      <c r="AP112" s="21">
        <f>IF([5]B!AH111=0,".",[5]B!AH111)</f>
        <v>100.6</v>
      </c>
      <c r="AQ112" s="22" t="str">
        <f>IF([5]B!AI111=0,"",[5]B!AI111)</f>
        <v/>
      </c>
      <c r="AR112" s="21">
        <f>IF([5]Miesieczne!H111=0,".",[5]Miesieczne!H111)</f>
        <v>102.3</v>
      </c>
      <c r="AS112" s="22" t="str">
        <f>IF([5]Miesieczne!I111=0,"",[5]Miesieczne!I111)</f>
        <v/>
      </c>
      <c r="AT112" s="21">
        <f>IF([5]Miesieczne!J111=0,".",[5]Miesieczne!J111)</f>
        <v>100.5</v>
      </c>
      <c r="AU112" s="22" t="str">
        <f>IF([5]Miesieczne!K111=0,"",[5]Miesieczne!K111)</f>
        <v/>
      </c>
      <c r="AV112" s="21">
        <f>IF([5]Miesieczne!L111=0,".",[5]Miesieczne!L111)</f>
        <v>100.9</v>
      </c>
      <c r="AW112" s="22" t="str">
        <f>IF([5]Miesieczne!M111=0,"",[5]Miesieczne!M111)</f>
        <v/>
      </c>
      <c r="AX112" s="21">
        <f>IF([6]Miesieczne!B111=0,".",[6]Miesieczne!B111)</f>
        <v>945.2</v>
      </c>
      <c r="AY112" s="22" t="str">
        <f>IF([6]Miesieczne!C111=0,"",[6]Miesieczne!C111)</f>
        <v/>
      </c>
      <c r="AZ112" s="21">
        <f>IF([6]Miesieczne!D111=0,".",[6]Miesieczne!D111)</f>
        <v>1359.3</v>
      </c>
      <c r="BA112" s="22" t="str">
        <f>IF([6]Miesieczne!E111=0,"",[6]Miesieczne!E111)</f>
        <v/>
      </c>
      <c r="BB112" s="21">
        <f>IF([6]Miesieczne!F111=0,".",[6]Miesieczne!F111)</f>
        <v>1376.2</v>
      </c>
      <c r="BC112" s="22" t="str">
        <f>IF([6]Miesieczne!G111=0,"",[6]Miesieczne!G111)</f>
        <v/>
      </c>
      <c r="BD112" s="21">
        <f>IF([7]Miesieczne!B111=0,".",[7]Miesieczne!B111)</f>
        <v>1240.2</v>
      </c>
      <c r="BE112" s="22" t="str">
        <f>IF([7]Miesieczne!C111=0,"",[7]Miesieczne!C111)</f>
        <v/>
      </c>
      <c r="BF112" s="21">
        <f>IF([7]Miesieczne!D111=0,".",[7]Miesieczne!D111)</f>
        <v>265.89999999999998</v>
      </c>
      <c r="BG112" s="22" t="str">
        <f>IF([7]Miesieczne!E111=0,"",[7]Miesieczne!E111)</f>
        <v/>
      </c>
      <c r="BH112" s="24">
        <f>IF([7]Miesieczne!F111=0,".",[7]Miesieczne!F111)</f>
        <v>1.5</v>
      </c>
      <c r="BI112" s="57" t="str">
        <f>IF([7]Miesieczne!G111=0,"",[7]Miesieczne!G111)</f>
        <v/>
      </c>
      <c r="BJ112" s="24">
        <f>IF([7]Miesieczne!H111=0,".",[7]Miesieczne!H111)</f>
        <v>2.5</v>
      </c>
      <c r="BK112" s="57" t="str">
        <f>IF([7]Miesieczne!I111=0,"",[7]Miesieczne!I111)</f>
        <v/>
      </c>
      <c r="BL112" s="24">
        <f>IF([7]Miesieczne!J111=0,".",[7]Miesieczne!J111)</f>
        <v>0.5</v>
      </c>
      <c r="BM112" s="57" t="str">
        <f>IF([7]Miesieczne!K111=0,"",[7]Miesieczne!K111)</f>
        <v/>
      </c>
      <c r="BN112" s="24">
        <f>IF([7]Miesieczne!L111=0,".",[7]Miesieczne!L111)</f>
        <v>1.75</v>
      </c>
      <c r="BO112" s="57" t="str">
        <f>IF([7]Miesieczne!M111=0,"",[7]Miesieczne!M111)</f>
        <v/>
      </c>
      <c r="BP112" s="21">
        <f>IF([7]Miesieczne!N111=0,".",[7]Miesieczne!N111)</f>
        <v>0.5</v>
      </c>
      <c r="BQ112" s="22" t="str">
        <f>IF([7]Miesieczne!O111=0,"",[7]Miesieczne!O111)</f>
        <v/>
      </c>
      <c r="BR112" s="21">
        <f>IF([7]Miesieczne!P111=0,".",[7]Miesieczne!P111)</f>
        <v>1.5</v>
      </c>
      <c r="BS112" s="22" t="str">
        <f>IF([7]Miesieczne!Q111=0,"",[7]Miesieczne!Q111)</f>
        <v/>
      </c>
      <c r="BT112" s="21">
        <f>IF([7]Miesieczne!R111=0,".",[7]Miesieczne!R111)</f>
        <v>0.5</v>
      </c>
      <c r="BU112" s="22" t="str">
        <f>IF([7]Miesieczne!S111=0,"",[7]Miesieczne!S111)</f>
        <v/>
      </c>
      <c r="BV112" s="21">
        <f>IF([7]Miesieczne!T111=0,".",[7]Miesieczne!T111)</f>
        <v>1.5</v>
      </c>
      <c r="BW112" s="22" t="str">
        <f>IF([7]Miesieczne!U111=0,"",[7]Miesieczne!U111)</f>
        <v/>
      </c>
      <c r="BX112" s="21">
        <f>IF([8]Wartosci!B111=0,".",[8]Wartosci!B111)</f>
        <v>6.7</v>
      </c>
      <c r="BY112" s="22" t="str">
        <f>IF([8]Wartosci!C111=0,"",[8]Wartosci!C111)</f>
        <v/>
      </c>
      <c r="BZ112" s="21">
        <f>IF([9]A!B111=0,".",[9]A!B111)</f>
        <v>124</v>
      </c>
      <c r="CA112" s="22" t="str">
        <f>IF([9]A!C111=0,"",[9]A!C111)</f>
        <v/>
      </c>
      <c r="CB112" s="21">
        <f>IF([9]B!B111=0,".",[9]B!B111)</f>
        <v>106.5</v>
      </c>
      <c r="CC112" s="22" t="str">
        <f>IF([9]B!C111=0,"",[9]B!C111)</f>
        <v/>
      </c>
      <c r="CD112" s="21">
        <f>IF([9]A!D111=0,".",[9]A!D111)</f>
        <v>128.80000000000001</v>
      </c>
      <c r="CE112" s="22" t="str">
        <f>IF([9]A!E111=0,"",[9]A!E111)</f>
        <v/>
      </c>
      <c r="CF112" s="21">
        <f>IF([9]B!D111=0,".",[9]B!D111)</f>
        <v>110.5</v>
      </c>
      <c r="CG112" s="22" t="str">
        <f>IF([9]B!E111=0,"",[9]B!E111)</f>
        <v/>
      </c>
      <c r="CH112" s="21">
        <f>IF([9]A!N111=0,".",[9]A!N111)</f>
        <v>102.7</v>
      </c>
      <c r="CI112" s="22" t="str">
        <f>IF([9]A!O111=0,"",[9]A!O111)</f>
        <v/>
      </c>
      <c r="CJ112" s="21">
        <f>IF([9]B!N111=0,".",[9]B!N111)</f>
        <v>99.4</v>
      </c>
      <c r="CK112" s="22" t="str">
        <f>IF([9]B!O111=0,"",[9]B!O111)</f>
        <v/>
      </c>
      <c r="CL112" s="21">
        <f>IF([9]A!P111=0,".",[9]A!P111)</f>
        <v>88.7</v>
      </c>
      <c r="CM112" s="22" t="str">
        <f>IF([9]A!Q111=0,"",[9]A!Q111)</f>
        <v/>
      </c>
      <c r="CN112" s="21">
        <f>IF([9]B!P111=0,".",[9]B!P111)</f>
        <v>97.4</v>
      </c>
      <c r="CO112" s="22" t="str">
        <f>IF([9]B!Q111=0,"",[9]B!Q111)</f>
        <v/>
      </c>
      <c r="CP112" s="21">
        <f>IF([10]A!B111=0,".",[10]A!B111)</f>
        <v>103</v>
      </c>
      <c r="CQ112" s="22" t="str">
        <f>IF([10]A!C111=0,"",[10]A!C111)</f>
        <v/>
      </c>
      <c r="CR112" s="21">
        <f>IF([10]B!B111=0,".",[10]B!B111)</f>
        <v>100.5</v>
      </c>
      <c r="CS112" s="22" t="str">
        <f>IF([10]B!C111=0,"",[10]B!C111)</f>
        <v/>
      </c>
      <c r="CT112" s="21">
        <f>IF([10]C_miesieczne!B111=0,".",[10]C_miesieczne!B111)</f>
        <v>103</v>
      </c>
      <c r="CU112" s="22" t="str">
        <f>IF([10]C_miesieczne!C111=0,"",[10]C_miesieczne!C111)</f>
        <v/>
      </c>
      <c r="CV112" s="21">
        <f>IF([10]A!D111=0,".",[10]A!D111)</f>
        <v>104.7</v>
      </c>
      <c r="CW112" s="22" t="str">
        <f>IF([10]A!E111=0,"",[10]A!E111)</f>
        <v/>
      </c>
      <c r="CX112" s="21">
        <f>IF([10]B!D111=0,".",[10]B!D111)</f>
        <v>99.8</v>
      </c>
      <c r="CY112" s="22" t="str">
        <f>IF([10]B!E111=0,"",[10]B!E111)</f>
        <v/>
      </c>
      <c r="CZ112" s="21">
        <f>IF([10]C_miesieczne!D111=0,".",[10]C_miesieczne!D111)</f>
        <v>100</v>
      </c>
      <c r="DA112" s="22" t="str">
        <f>IF([10]C_miesieczne!E111=0,"",[10]C_miesieczne!E111)</f>
        <v/>
      </c>
      <c r="DB112" s="21">
        <f>IF([10]A!H111=0,".",[10]A!H111)</f>
        <v>103.1</v>
      </c>
      <c r="DC112" s="22" t="str">
        <f>IF([10]A!I111=0,"",[10]A!I111)</f>
        <v/>
      </c>
      <c r="DD112" s="21">
        <f>IF([10]B!H111=0,".",[10]B!H111)</f>
        <v>100.5</v>
      </c>
      <c r="DE112" s="22" t="str">
        <f>IF([10]B!I111=0,"",[10]B!I111)</f>
        <v/>
      </c>
      <c r="DF112" s="21">
        <f>IF([10]C_miesieczne!F111=0,".",[10]C_miesieczne!F111)</f>
        <v>103.2</v>
      </c>
      <c r="DG112" s="22" t="str">
        <f>IF([10]C_miesieczne!G111=0,"",[10]C_miesieczne!G111)</f>
        <v/>
      </c>
      <c r="DH112" s="21">
        <f>IF([10]A!BB111=0,".",[10]A!BB111)</f>
        <v>101.4</v>
      </c>
      <c r="DI112" s="22" t="str">
        <f>IF([10]A!BC111=0,"",[10]A!BC111)</f>
        <v/>
      </c>
      <c r="DJ112" s="21">
        <f>IF([10]B!BB111=0,".",[10]B!BB111)</f>
        <v>100.3</v>
      </c>
      <c r="DK112" s="22" t="str">
        <f>IF([10]B!BC111=0,"",[10]B!BC111)</f>
        <v/>
      </c>
      <c r="DL112" s="21">
        <f>IF([10]C_miesieczne!H111=0,".",[10]C_miesieczne!H111)</f>
        <v>102.5</v>
      </c>
      <c r="DM112" s="22" t="str">
        <f>IF([10]C_miesieczne!I111=0,"",[10]C_miesieczne!I111)</f>
        <v/>
      </c>
      <c r="DN112" s="21">
        <f>IF([10]A!BD111=0,".",[10]A!BD111)</f>
        <v>101.1</v>
      </c>
      <c r="DO112" s="22" t="str">
        <f>IF([10]A!BE111=0,"",[10]A!BE111)</f>
        <v/>
      </c>
      <c r="DP112" s="21">
        <f>IF([10]B!BD111=0,".",[10]B!BD111)</f>
        <v>100.1</v>
      </c>
      <c r="DQ112" s="22" t="str">
        <f>IF([10]B!BE111=0,"",[10]B!BE111)</f>
        <v/>
      </c>
      <c r="DR112" s="21">
        <f>IF([10]C_miesieczne!J111=0,".",[10]C_miesieczne!J111)</f>
        <v>101.1</v>
      </c>
      <c r="DS112" s="22" t="str">
        <f>IF([10]C_miesieczne!K111=0,"",[10]C_miesieczne!K111)</f>
        <v/>
      </c>
      <c r="DT112" s="21">
        <f>IF([11]A_Prod_bud_mont!B111=0,".",[11]A_Prod_bud_mont!B111)</f>
        <v>103.3</v>
      </c>
      <c r="DU112" s="22" t="str">
        <f>IF([11]A_Prod_bud_mont!C111=0,"",[11]A_Prod_bud_mont!C111)</f>
        <v/>
      </c>
      <c r="DV112" s="21">
        <f>IF([11]B_Prod_bud_mont!B111=0,".",[11]B_Prod_bud_mont!B111)</f>
        <v>100.4</v>
      </c>
      <c r="DW112" s="22" t="str">
        <f>IF([11]B_Prod_bud_mont!C111=0,"",[11]B_Prod_bud_mont!C111)</f>
        <v/>
      </c>
      <c r="DX112" s="21">
        <f>IF([11]Miesieczne!B111=0,".",[11]Miesieczne!B111)</f>
        <v>102.5</v>
      </c>
      <c r="DY112" s="22" t="str">
        <f>IF([11]Miesieczne!C111=0,"",[11]Miesieczne!C111)</f>
        <v/>
      </c>
      <c r="DZ112" s="21">
        <f>IF([12]A!B111=0,".",[12]A!B111)</f>
        <v>101.9</v>
      </c>
      <c r="EA112" s="22" t="str">
        <f>IF([12]A!C111=0,"",[12]A!C111)</f>
        <v/>
      </c>
      <c r="EB112" s="21">
        <f>IF([12]B!B111=0,".",[12]B!B111)</f>
        <v>100.2</v>
      </c>
      <c r="EC112" s="22" t="str">
        <f>IF([12]B!C111=0,"",[12]B!C111)</f>
        <v/>
      </c>
      <c r="ED112" s="21">
        <f>IF([12]C!B111=0,".",[12]C!B111)</f>
        <v>100.7</v>
      </c>
      <c r="EE112" s="22" t="str">
        <f>IF([12]C!C111=0,"",[12]C!C111)</f>
        <v/>
      </c>
      <c r="EF112" s="21">
        <f>IF([13]Miesieczne!B111=0,".",[13]Miesieczne!B111)</f>
        <v>97.1</v>
      </c>
      <c r="EG112" s="6" t="str">
        <f>IF([13]Miesieczne!C111=0,"",[13]Miesieczne!C111)</f>
        <v/>
      </c>
      <c r="EH112" s="21">
        <f>IF([13]Miesieczne!D111=0,".",[13]Miesieczne!D111)</f>
        <v>96.8</v>
      </c>
      <c r="EI112" s="22" t="str">
        <f>IF([13]Miesieczne!E111=0,"",[13]Miesieczne!E111)</f>
        <v/>
      </c>
      <c r="EJ112" s="6">
        <f>IF([13]Miesieczne!F111=0,".",[13]Miesieczne!F111)</f>
        <v>104.4</v>
      </c>
      <c r="EK112" s="6" t="str">
        <f>IF([13]Miesieczne!G111=0,"",[13]Miesieczne!G111)</f>
        <v/>
      </c>
      <c r="EL112" s="21">
        <f>IF([13]Miesieczne!H111=0,".",[13]Miesieczne!H111)</f>
        <v>99.5</v>
      </c>
      <c r="EM112" s="22" t="str">
        <f>IF([13]Miesieczne!I111=0,"",[13]Miesieczne!I111)</f>
        <v/>
      </c>
      <c r="EN112" s="6">
        <f>IF([13]Miesieczne!J111=0,".",[13]Miesieczne!J111)</f>
        <v>93</v>
      </c>
      <c r="EO112" s="22" t="str">
        <f>IF([13]Miesieczne!K111=0,"",[13]Miesieczne!K111)</f>
        <v/>
      </c>
      <c r="EP112" s="13">
        <v>429.92</v>
      </c>
      <c r="EQ112" s="57"/>
      <c r="ER112" s="13">
        <v>368.37</v>
      </c>
      <c r="ES112" s="13"/>
      <c r="ET112" s="24">
        <v>380.86</v>
      </c>
      <c r="EU112" s="57"/>
      <c r="EV112" s="6">
        <f>IF([14]Wskazniki!B111=0,".",[14]Wskazniki!B111)</f>
        <v>117.2</v>
      </c>
      <c r="EW112" s="22" t="str">
        <f>IF([14]Wskazniki!C111=0,"",[14]Wskazniki!C111)</f>
        <v/>
      </c>
      <c r="EX112" s="21">
        <f>IF([14]Wskazniki!D111=0,".",[14]Wskazniki!D111)</f>
        <v>96.4</v>
      </c>
      <c r="EY112" s="22" t="str">
        <f>IF([14]Wskazniki!E111=0,"",[14]Wskazniki!E111)</f>
        <v/>
      </c>
      <c r="EZ112" s="6">
        <f>IF([14]Wskazniki!H111=0,".",[14]Wskazniki!H111)</f>
        <v>120.4</v>
      </c>
      <c r="FA112" s="22" t="str">
        <f>IF([14]Wskazniki!I111=0,"",[14]Wskazniki!I111)</f>
        <v/>
      </c>
      <c r="FB112" s="21">
        <f>IF([14]Wskazniki!BB111=0,".",[14]Wskazniki!BB111)</f>
        <v>92.7</v>
      </c>
      <c r="FC112" s="22" t="str">
        <f>IF([14]Wskazniki!BC111=0,"",[14]Wskazniki!BC111)</f>
        <v/>
      </c>
      <c r="FD112" s="6">
        <f>IF([14]Wskazniki!BD111=0,".",[14]Wskazniki!BD111)</f>
        <v>115.1</v>
      </c>
      <c r="FE112" s="22" t="str">
        <f>IF([14]Wskazniki!BE111=0,"",[14]Wskazniki!BE111)</f>
        <v/>
      </c>
      <c r="FF112" s="21">
        <f>IF([15]Miesieczne!B111=0,".",[15]Miesieczne!B111)</f>
        <v>134.4</v>
      </c>
      <c r="FG112" s="22" t="str">
        <f>IF([15]Miesieczne!C111=0,"",[15]Miesieczne!C111)</f>
        <v/>
      </c>
      <c r="FH112" s="6">
        <f>IF([16]A!B111=0,".",[16]A!B111)</f>
        <v>102.7</v>
      </c>
      <c r="FI112" s="22" t="str">
        <f>IF([16]A!C111=0,"",[16]A!C111)</f>
        <v/>
      </c>
      <c r="FJ112" s="21">
        <f>IF([16]A!D111=0,".",[16]A!D111)</f>
        <v>108.1</v>
      </c>
      <c r="FK112" s="22" t="str">
        <f>IF([16]A!E111=0,"",[16]A!E111)</f>
        <v/>
      </c>
      <c r="FL112" s="6">
        <f>IF([16]A!H111=0,".",[16]A!H111)</f>
        <v>101.9</v>
      </c>
      <c r="FM112" s="22" t="str">
        <f>IF([16]A!I111=0,"",[16]A!I111)</f>
        <v/>
      </c>
      <c r="FN112" s="21">
        <f>IF([16]A!BB111=0,".",[16]A!BB111)</f>
        <v>110.3</v>
      </c>
      <c r="FO112" s="95" t="str">
        <f>IF([16]A!BC111=0,"",[16]A!BC111)</f>
        <v/>
      </c>
      <c r="FP112" s="6">
        <f>IF([16]A!BD111=0,".",[16]A!BD111)</f>
        <v>105.5</v>
      </c>
      <c r="FQ112" s="22" t="str">
        <f>IF([16]A!BE111=0,"",[16]A!BE111)</f>
        <v/>
      </c>
      <c r="FR112" s="21">
        <f>IF([15]A!B111=0,".",[15]A!B111)</f>
        <v>116.5</v>
      </c>
      <c r="FS112" s="22" t="str">
        <f>IF([15]A!C111=0,"",[15]A!C111)</f>
        <v/>
      </c>
      <c r="FT112" s="6">
        <f>IF([16]B!B111=0,".",[16]B!B111)</f>
        <v>103.3</v>
      </c>
      <c r="FU112" s="22" t="str">
        <f>IF([16]B!C111=0,"",[16]B!C111)</f>
        <v/>
      </c>
      <c r="FV112" s="21">
        <f>IF([16]B!D111=0,".",[16]B!D111)</f>
        <v>102.1</v>
      </c>
      <c r="FW112" s="22" t="str">
        <f>IF([16]B!E111=0,"",[16]B!E111)</f>
        <v/>
      </c>
      <c r="FX112" s="6">
        <f>IF([16]B!H111=0,".",[16]B!H111)</f>
        <v>103.8</v>
      </c>
      <c r="FY112" s="22" t="str">
        <f>IF([16]B!I111=0,"",[16]B!I111)</f>
        <v/>
      </c>
      <c r="FZ112" s="21">
        <f>IF([16]B!BB111=0,".",[16]B!BB111)</f>
        <v>98.8</v>
      </c>
      <c r="GA112" s="22" t="str">
        <f>IF([16]B!BC111=0,"",[16]B!BC111)</f>
        <v/>
      </c>
      <c r="GB112" s="6">
        <f>IF([16]B!BD111=0,".",[16]B!BD111)</f>
        <v>99.4</v>
      </c>
      <c r="GC112" s="22" t="str">
        <f>IF([16]B!BE111=0,"",[16]B!BE111)</f>
        <v/>
      </c>
      <c r="GD112" s="21">
        <f>IF([15]B!B111=0,".",[15]B!B111)</f>
        <v>107.5</v>
      </c>
      <c r="GE112" s="22" t="str">
        <f>IF([15]B!C111=0,"",[15]B!C111)</f>
        <v/>
      </c>
      <c r="GF112" s="6">
        <f>IF([14]Miesieczne!B111=0,".",[14]Miesieczne!B111)</f>
        <v>117.4</v>
      </c>
      <c r="GG112" s="6" t="str">
        <f>IF([14]Miesieczne!C111=0,"",[14]Miesieczne!C111)</f>
        <v/>
      </c>
      <c r="GH112" s="21">
        <f>IF([14]Miesieczne!D111=0,".",[14]Miesieczne!D111)</f>
        <v>92.9</v>
      </c>
      <c r="GI112" s="22" t="str">
        <f>IF([14]Miesieczne!E111=0,"",[14]Miesieczne!E111)</f>
        <v/>
      </c>
      <c r="GJ112" s="6">
        <f>IF([14]Miesieczne!F111=0,".",[14]Miesieczne!F111)</f>
        <v>119.7</v>
      </c>
      <c r="GK112" s="6" t="str">
        <f>IF([14]Miesieczne!G111=0,"",[14]Miesieczne!G111)</f>
        <v/>
      </c>
      <c r="GL112" s="21">
        <f>IF([14]Miesieczne!H111=0,".",[14]Miesieczne!H111)</f>
        <v>107.2</v>
      </c>
      <c r="GM112" s="22" t="str">
        <f>IF([14]Miesieczne!I111=0,"",[14]Miesieczne!I111)</f>
        <v/>
      </c>
      <c r="GN112" s="6">
        <f>IF([14]Miesieczne!J111=0,".",[14]Miesieczne!J111)</f>
        <v>114.7</v>
      </c>
      <c r="GO112" s="6" t="str">
        <f>IF([14]Miesieczne!K111=0,"",[14]Miesieczne!K111)</f>
        <v/>
      </c>
      <c r="GP112" s="21">
        <f>IF([15]Miesieczne!D111=0,".",[15]Miesieczne!D111)</f>
        <v>119.2</v>
      </c>
      <c r="GQ112" s="22" t="str">
        <f>IF([15]Miesieczne!E111=0,"",[15]Miesieczne!E111)</f>
        <v/>
      </c>
      <c r="GR112" s="6">
        <f>IF([16]Miesieczne!B111=0,".",[16]Miesieczne!B111)</f>
        <v>105.3</v>
      </c>
      <c r="GS112" s="6" t="str">
        <f>IF([16]Miesieczne!C111=0,"",[16]Miesieczne!C111)</f>
        <v/>
      </c>
      <c r="GT112" s="21">
        <f>IF([16]Miesieczne!D111=0,".",[16]Miesieczne!D111)</f>
        <v>111.3</v>
      </c>
      <c r="GU112" s="22" t="str">
        <f>IF([16]Miesieczne!E111=0,"",[16]Miesieczne!E111)</f>
        <v/>
      </c>
      <c r="GV112" s="6">
        <f>IF([16]Miesieczne!F111=0,".",[16]Miesieczne!F111)</f>
        <v>104.8</v>
      </c>
      <c r="GW112" s="6" t="str">
        <f>IF([16]Miesieczne!G111=0,"",[16]Miesieczne!G111)</f>
        <v/>
      </c>
      <c r="GX112" s="21">
        <f>IF([16]Miesieczne!H111=0,".",[16]Miesieczne!H111)</f>
        <v>111.1</v>
      </c>
      <c r="GY112" s="22" t="str">
        <f>IF([16]Miesieczne!I111=0,"",[16]Miesieczne!I111)</f>
        <v/>
      </c>
      <c r="GZ112" s="6">
        <f>IF([16]Miesieczne!J111=0,".",[16]Miesieczne!J111)</f>
        <v>106.6</v>
      </c>
      <c r="HA112" s="6" t="str">
        <f>IF([16]Miesieczne!K111=0,"",[16]Miesieczne!K111)</f>
        <v/>
      </c>
      <c r="HB112" s="21">
        <f>IF([15]Miesieczne!F111=0,".",[15]Miesieczne!F111)</f>
        <v>119.4</v>
      </c>
      <c r="HC112" s="22" t="str">
        <f>IF([15]Miesieczne!G111=0,"",[15]Miesieczne!G111)</f>
        <v/>
      </c>
      <c r="HD112" s="6">
        <f>IF([16]Miesieczne!L111=0,".",[16]Miesieczne!L111)</f>
        <v>98.9</v>
      </c>
      <c r="HE112" s="22" t="str">
        <f>IF([16]Miesieczne!M111=0,"",[16]Miesieczne!M111)</f>
        <v/>
      </c>
      <c r="HF112" s="6">
        <f>IF([16]Miesieczne!N111=0,".",[16]Miesieczne!N111)</f>
        <v>98.6</v>
      </c>
      <c r="HG112" s="6" t="str">
        <f>IF([16]Miesieczne!O111=0,"",[16]Miesieczne!O111)</f>
        <v/>
      </c>
      <c r="HH112" s="21">
        <f>IF([16]Miesieczne!P111=0,".",[16]Miesieczne!P111)</f>
        <v>99</v>
      </c>
      <c r="HI112" s="22" t="str">
        <f>IF([16]Miesieczne!Q111=0,"",[16]Miesieczne!Q111)</f>
        <v/>
      </c>
      <c r="HJ112" s="6">
        <f>IF([16]Miesieczne!R111=0,".",[16]Miesieczne!R111)</f>
        <v>95.9</v>
      </c>
      <c r="HK112" s="22" t="str">
        <f>IF([16]Miesieczne!S111=0,"",[16]Miesieczne!S111)</f>
        <v/>
      </c>
      <c r="HL112" s="6">
        <f>IF([16]Miesieczne!T111=0,".",[16]Miesieczne!T111)</f>
        <v>100</v>
      </c>
      <c r="HM112" s="22" t="str">
        <f>IF([16]Miesieczne!U111=0,"",[16]Miesieczne!U111)</f>
        <v/>
      </c>
      <c r="HN112" s="6">
        <f>IF([15]Miesieczne!H111=0,".",[15]Miesieczne!H111)</f>
        <v>99.8</v>
      </c>
      <c r="HO112" s="6" t="str">
        <f>IF([15]Miesieczne!I111=0,"",[15]Miesieczne!I111)</f>
        <v/>
      </c>
      <c r="HP112" s="21">
        <f>IF([16]Miesieczne!V111=0,".",[16]Miesieczne!V111)</f>
        <v>147.69999999999999</v>
      </c>
      <c r="HQ112" s="22" t="str">
        <f>IF([16]Miesieczne!W111=0,"",[16]Miesieczne!W111)</f>
        <v/>
      </c>
      <c r="HR112" s="6">
        <f>IF([16]Miesieczne!X111=0,".",[16]Miesieczne!X111)</f>
        <v>106.5</v>
      </c>
      <c r="HS112" s="6" t="str">
        <f>IF([16]Miesieczne!Y111=0,"",[16]Miesieczne!Y111)</f>
        <v/>
      </c>
      <c r="HT112" s="21">
        <f>IF([16]Miesieczne!Z111=0,".",[16]Miesieczne!Z111)</f>
        <v>107.8</v>
      </c>
      <c r="HU112" s="22" t="str">
        <f>IF([16]Miesieczne!AA111=0,"",[16]Miesieczne!AA111)</f>
        <v/>
      </c>
      <c r="HV112" s="6">
        <f>IF([16]Miesieczne!AB111=0,".",[16]Miesieczne!AB111)</f>
        <v>148.9</v>
      </c>
      <c r="HW112" s="6" t="str">
        <f>IF([16]Miesieczne!AC111=0,"",[16]Miesieczne!AC111)</f>
        <v/>
      </c>
      <c r="HX112" s="21">
        <f>IF([16]Miesieczne!AD111=0,".",[16]Miesieczne!AD111)</f>
        <v>107.1</v>
      </c>
      <c r="HY112" s="22" t="str">
        <f>IF([16]Miesieczne!AE111=0,"",[16]Miesieczne!AE111)</f>
        <v/>
      </c>
      <c r="HZ112" s="6">
        <f>IF([16]Miesieczne!AF111=0,".",[16]Miesieczne!AF111)</f>
        <v>106.9</v>
      </c>
      <c r="IA112" s="6" t="str">
        <f>IF([16]Miesieczne!AG111=0,"",[16]Miesieczne!AG111)</f>
        <v/>
      </c>
      <c r="IB112" s="19">
        <f>IF([17]Miesieczne!B111=0,".",[17]Miesieczne!B111)</f>
        <v>4915</v>
      </c>
      <c r="IC112" s="58" t="str">
        <f>IF([17]Miesieczne!C111=0,"",[17]Miesieczne!C111)</f>
        <v/>
      </c>
      <c r="ID112" s="3">
        <f>IF([17]Miesieczne!D111=0,".",[17]Miesieczne!D111)</f>
        <v>838</v>
      </c>
      <c r="IE112" s="3" t="str">
        <f>IF([17]Miesieczne!E111=0,"",[17]Miesieczne!E111)</f>
        <v/>
      </c>
      <c r="IF112" s="19">
        <f>IF([18]Miesieczne!B111=0,".",[18]Miesieczne!B111)</f>
        <v>13478</v>
      </c>
      <c r="IG112" s="58" t="str">
        <f>IF([18]Miesieczne!C111=0,"",[18]Miesieczne!C111)</f>
        <v/>
      </c>
      <c r="IH112" s="3">
        <v>2310</v>
      </c>
      <c r="II112" s="3"/>
      <c r="IJ112" s="19">
        <f>IF([19]Wartosci_miesieczne!B111=0,".",[19]Wartosci_miesieczne!B111)</f>
        <v>13914</v>
      </c>
      <c r="IK112" s="22" t="str">
        <f>IF([19]Wartosci_miesieczne!C111=0,"",[19]Wartosci_miesieczne!C111)</f>
        <v/>
      </c>
      <c r="IL112" s="6">
        <f>IF(ROUND([20]Wartosci!B111/1000,1)=0,".",ROUND([20]Wartosci!B111/1000,1))</f>
        <v>51</v>
      </c>
      <c r="IM112" s="22" t="str">
        <f>IF([20]Wartosci!C111=0,"",[20]Wartosci!C111)</f>
        <v/>
      </c>
      <c r="IN112" s="21">
        <f>IF([21]Miesieczne!B111=0,".",[21]Miesieczne!B111)</f>
        <v>118.4</v>
      </c>
      <c r="IO112" s="22" t="str">
        <f>IF([21]Miesieczne!C111=0,"",[21]Miesieczne!C111)</f>
        <v/>
      </c>
      <c r="IP112" s="6">
        <f>IF([21]Miesieczne!D111=0,".",[21]Miesieczne!D111)</f>
        <v>103.2</v>
      </c>
      <c r="IQ112" s="6" t="str">
        <f>IF([21]Miesieczne!E111=0,"",[21]Miesieczne!E111)</f>
        <v/>
      </c>
      <c r="IR112" s="21">
        <f>IF([21]Miesieczne!F111=0,".",[21]Miesieczne!F111)</f>
        <v>120.1</v>
      </c>
      <c r="IS112" s="22" t="str">
        <f>IF([21]Miesieczne!G111=0,"",[21]Miesieczne!G111)</f>
        <v/>
      </c>
      <c r="IT112" s="6">
        <f>IF([21]Miesieczne!H111=0,".",[21]Miesieczne!H111)</f>
        <v>119.1</v>
      </c>
      <c r="IU112" s="6" t="str">
        <f>IF([21]Miesieczne!I111=0,"",[21]Miesieczne!I111)</f>
        <v/>
      </c>
      <c r="IV112" s="21">
        <f>IF([21]Ceny_stale_A!B111=0,".",[21]Ceny_stale_A!B111)</f>
        <v>103.6</v>
      </c>
      <c r="IW112" s="95" t="str">
        <f>IF([21]Ceny_stale_A!C111=0,"",[21]Ceny_stale_A!C111)</f>
        <v/>
      </c>
      <c r="IX112" s="6">
        <f>IF([21]Ceny_stale_B!B51=0,".",[21]Ceny_stale_B!B51)</f>
        <v>96.1</v>
      </c>
      <c r="IY112" s="6" t="str">
        <f>IF([21]Ceny_stale_B!C51=0,"",[21]Ceny_stale_B!C51)</f>
        <v/>
      </c>
      <c r="IZ112" s="21">
        <f>IF([21]Miesieczne!J111=0,".",[21]Miesieczne!J111)</f>
        <v>121.3</v>
      </c>
      <c r="JA112" s="22" t="str">
        <f>IF([21]Miesieczne!K111=0,"",[21]Miesieczne!K111)</f>
        <v/>
      </c>
      <c r="JB112" s="6">
        <f>IF([21]Miesieczne!L111=0,".",[21]Miesieczne!L111)</f>
        <v>100.2</v>
      </c>
      <c r="JC112" s="6" t="str">
        <f>IF([21]Miesieczne!M111=0,"",[21]Miesieczne!M111)</f>
        <v/>
      </c>
      <c r="JD112" s="21">
        <f>IF([22]Miesieczne!D111=0,".",[22]Miesieczne!D111)</f>
        <v>81448.399999999994</v>
      </c>
      <c r="JE112" s="22" t="str">
        <f>IF([22]Miesieczne!E111=0,"",[22]Miesieczne!E111)</f>
        <v/>
      </c>
      <c r="JF112" s="6">
        <f>IF([22]Miesieczne!F111=0,".",[22]Miesieczne!F111)</f>
        <v>81385.5</v>
      </c>
      <c r="JG112" s="6" t="str">
        <f>IF([22]Miesieczne!G111=0,"",[22]Miesieczne!G111)</f>
        <v/>
      </c>
      <c r="JH112" s="21">
        <f>IF([22]Miesieczne!H111=0,".",[22]Miesieczne!H111)</f>
        <v>62.9</v>
      </c>
      <c r="JI112" s="22" t="str">
        <f>IF([22]Miesieczne!I111=0,"",[22]Miesieczne!I111)</f>
        <v/>
      </c>
      <c r="JJ112" s="6">
        <f>IF([22]Miesieczne!J111=0,".",[22]Miesieczne!J111)</f>
        <v>107.1</v>
      </c>
      <c r="JK112" s="6" t="str">
        <f>IF([22]Miesieczne!K111=0,"",[22]Miesieczne!K111)</f>
        <v/>
      </c>
      <c r="JL112" s="21">
        <f>IF([22]Miesieczne!L111=0,".",[22]Miesieczne!L111)</f>
        <v>110.2</v>
      </c>
      <c r="JM112" s="22" t="str">
        <f>IF([22]Miesieczne!M111=0,"",[22]Miesieczne!M111)</f>
        <v/>
      </c>
      <c r="JN112" s="6">
        <f>IF([22]Miesieczne!N111=0,".",[22]Miesieczne!N111)</f>
        <v>101.8</v>
      </c>
      <c r="JO112" s="6" t="str">
        <f>IF([22]Miesieczne!O111=0,"",[22]Miesieczne!O111)</f>
        <v/>
      </c>
      <c r="JP112" s="21">
        <f>IF([22]Miesieczne!P111=0,".",[22]Miesieczne!P111)</f>
        <v>102.7</v>
      </c>
      <c r="JQ112" s="6" t="str">
        <f>IF([22]Miesieczne!Q111=0,"",[22]Miesieczne!Q111)</f>
        <v/>
      </c>
      <c r="JR112" s="6"/>
      <c r="JS112" s="25"/>
      <c r="JT112" s="25"/>
    </row>
    <row r="113" spans="1:280" s="4" customFormat="1" ht="15" customHeight="1" x14ac:dyDescent="0.2">
      <c r="A113" s="110" t="s">
        <v>334</v>
      </c>
      <c r="B113" s="19">
        <f>IF([1]Wartosci!B112=0,".",[1]Wartosci!B112)</f>
        <v>38422</v>
      </c>
      <c r="C113" s="58" t="str">
        <f>IF([1]Wartosci!C112=0,"",[1]Wartosci!C112)</f>
        <v/>
      </c>
      <c r="D113" s="19">
        <f>IF([2]Wartosci!B112=0,".",[2]Wartosci!B112)</f>
        <v>6227</v>
      </c>
      <c r="E113" s="58" t="str">
        <f>IF([2]Wartosci!C112=0,"",[2]Wartosci!C112)</f>
        <v/>
      </c>
      <c r="F113" s="63">
        <f>IF([2]Miesieczne_I!B112=0,".",[2]Miesieczne_I!B112)</f>
        <v>111.1</v>
      </c>
      <c r="G113" s="63" t="str">
        <f>IF([2]Miesieczne_I!C112=0,"",[2]Miesieczne_I!C112)</f>
        <v/>
      </c>
      <c r="H113" s="21">
        <f>IF([2]A!B112=0,".",[2]A!B112)</f>
        <v>103.2</v>
      </c>
      <c r="I113" s="22" t="str">
        <f>IF([2]A!C112=0,"",[2]A!C112)</f>
        <v/>
      </c>
      <c r="J113" s="21">
        <f>IF([2]B!B112=0,".",[2]B!B112)</f>
        <v>100</v>
      </c>
      <c r="K113" s="22" t="str">
        <f>IF([2]B!C112=0,"",[2]B!C112)</f>
        <v/>
      </c>
      <c r="L113" s="21">
        <f>IF([3]Wartosci!T112=0,".",[3]Wartosci!T112)</f>
        <v>5.7</v>
      </c>
      <c r="M113" s="22" t="str">
        <f>IF([3]Wartosci!U112=0,"",[3]Wartosci!U112)</f>
        <v/>
      </c>
      <c r="N113" s="24">
        <f>IF([4]Wartosci!B112=0,".",[4]Wartosci!B112)</f>
        <v>4921.3900000000003</v>
      </c>
      <c r="O113" s="57" t="str">
        <f>IF([4]Wartosci!C112=0,"",[4]Wartosci!C112)</f>
        <v/>
      </c>
      <c r="P113" s="21">
        <f>IF([4]A!B112=0,".",[4]A!B112)</f>
        <v>107.6</v>
      </c>
      <c r="Q113" s="22" t="str">
        <f>IF([4]A!C112=0,"",[4]A!C112)</f>
        <v/>
      </c>
      <c r="R113" s="21">
        <f>IF([4]B!B112=0,".",[4]B!B112)</f>
        <v>103.1</v>
      </c>
      <c r="S113" s="22" t="str">
        <f>IF([4]B!C112=0,"",[4]B!C112)</f>
        <v/>
      </c>
      <c r="T113" s="64">
        <f>IF([4]Miesieczne!B112=0,".",[4]Miesieczne!B112)</f>
        <v>114.9</v>
      </c>
      <c r="U113" s="64" t="str">
        <f>IF([4]Miesieczne!C112=0,"",[4]Miesieczne!C112)</f>
        <v/>
      </c>
      <c r="V113" s="66">
        <f>IF([4]Miesieczne!D112=0,".",[4]Miesieczne!D112)</f>
        <v>105.7</v>
      </c>
      <c r="W113" s="67" t="str">
        <f>IF([4]Miesieczne!E112=0,"",[4]Miesieczne!E112)</f>
        <v/>
      </c>
      <c r="X113" s="64">
        <f>IF([4]Miesieczne!F112=0,".",[4]Miesieczne!F112)</f>
        <v>102.7</v>
      </c>
      <c r="Y113" s="64" t="str">
        <f>IF([4]Miesieczne!G112=0,"",[4]Miesieczne!G112)</f>
        <v/>
      </c>
      <c r="Z113" s="24">
        <f>IF([5]Wartosci!X112=0,".",[5]Wartosci!X112)</f>
        <v>2247.71</v>
      </c>
      <c r="AA113" s="57" t="str">
        <f>IF([5]Wartosci!Y112=0,"",[5]Wartosci!Y112)</f>
        <v/>
      </c>
      <c r="AB113" s="21">
        <f>IF([5]A!X112=0,".",[5]A!X112)</f>
        <v>103.5</v>
      </c>
      <c r="AC113" s="22" t="str">
        <f>IF([5]A!Y112=0,"",[5]A!Y112)</f>
        <v/>
      </c>
      <c r="AD113" s="21">
        <f>IF([5]B!X112=0,".",[5]B!X112)</f>
        <v>100.3</v>
      </c>
      <c r="AE113" s="22" t="str">
        <f>IF([5]B!Y112=0,"",[5]B!Y112)</f>
        <v/>
      </c>
      <c r="AF113" s="64">
        <f>IF([5]Miesieczne!B112=0,".",[5]Miesieczne!B112)</f>
        <v>104.5</v>
      </c>
      <c r="AG113" s="64" t="str">
        <f>IF([5]Miesieczne!C112=0,"",[5]Miesieczne!C112)</f>
        <v/>
      </c>
      <c r="AH113" s="66">
        <f>IF([5]Miesieczne!D112=0,".",[5]Miesieczne!D112)</f>
        <v>102.5</v>
      </c>
      <c r="AI113" s="67" t="str">
        <f>IF([5]Miesieczne!E112=0,"",[5]Miesieczne!E112)</f>
        <v/>
      </c>
      <c r="AJ113" s="64">
        <f>IF([5]Miesieczne!F112=0,".",[5]Miesieczne!F112)</f>
        <v>99.9</v>
      </c>
      <c r="AK113" s="64" t="str">
        <f>IF([5]Miesieczne!G112=0,"",[5]Miesieczne!G112)</f>
        <v/>
      </c>
      <c r="AL113" s="24">
        <f>IF([5]Wartosci!AH112=0,".",[5]Wartosci!AH112)</f>
        <v>1250.1300000000001</v>
      </c>
      <c r="AM113" s="57" t="str">
        <f>IF([5]Wartosci!AI112=0,"",[5]Wartosci!AI112)</f>
        <v/>
      </c>
      <c r="AN113" s="21">
        <f>IF([5]A!AH112=0,".",[5]A!AH112)</f>
        <v>102.3</v>
      </c>
      <c r="AO113" s="22" t="str">
        <f>IF([5]A!AI112=0,"",[5]A!AI112)</f>
        <v/>
      </c>
      <c r="AP113" s="21">
        <f>IF([5]B!AH112=0,".",[5]B!AH112)</f>
        <v>101.7</v>
      </c>
      <c r="AQ113" s="22" t="str">
        <f>IF([5]B!AI112=0,"",[5]B!AI112)</f>
        <v/>
      </c>
      <c r="AR113" s="21">
        <f>IF([5]Miesieczne!H112=0,".",[5]Miesieczne!H112)</f>
        <v>100.3</v>
      </c>
      <c r="AS113" s="22" t="str">
        <f>IF([5]Miesieczne!I112=0,"",[5]Miesieczne!I112)</f>
        <v/>
      </c>
      <c r="AT113" s="21">
        <f>IF([5]Miesieczne!J112=0,".",[5]Miesieczne!J112)</f>
        <v>100.3</v>
      </c>
      <c r="AU113" s="22" t="str">
        <f>IF([5]Miesieczne!K112=0,"",[5]Miesieczne!K112)</f>
        <v/>
      </c>
      <c r="AV113" s="21">
        <f>IF([5]Miesieczne!L112=0,".",[5]Miesieczne!L112)</f>
        <v>98</v>
      </c>
      <c r="AW113" s="22" t="str">
        <f>IF([5]Miesieczne!M112=0,"",[5]Miesieczne!M112)</f>
        <v/>
      </c>
      <c r="AX113" s="21">
        <f>IF([6]Miesieczne!B112=0,".",[6]Miesieczne!B112)</f>
        <v>957.4</v>
      </c>
      <c r="AY113" s="22" t="str">
        <f>IF([6]Miesieczne!C112=0,"",[6]Miesieczne!C112)</f>
        <v/>
      </c>
      <c r="AZ113" s="21">
        <f>IF([6]Miesieczne!D112=0,".",[6]Miesieczne!D112)</f>
        <v>1380.5</v>
      </c>
      <c r="BA113" s="22" t="str">
        <f>IF([6]Miesieczne!E112=0,"",[6]Miesieczne!E112)</f>
        <v/>
      </c>
      <c r="BB113" s="21">
        <f>IF([6]Miesieczne!F112=0,".",[6]Miesieczne!F112)</f>
        <v>1394.7</v>
      </c>
      <c r="BC113" s="22" t="str">
        <f>IF([6]Miesieczne!G112=0,"",[6]Miesieczne!G112)</f>
        <v/>
      </c>
      <c r="BD113" s="21">
        <f>IF([7]Miesieczne!B112=0,".",[7]Miesieczne!B112)</f>
        <v>1250</v>
      </c>
      <c r="BE113" s="22" t="str">
        <f>IF([7]Miesieczne!C112=0,"",[7]Miesieczne!C112)</f>
        <v/>
      </c>
      <c r="BF113" s="21">
        <f>IF([7]Miesieczne!D112=0,".",[7]Miesieczne!D112)</f>
        <v>286.2</v>
      </c>
      <c r="BG113" s="22" t="str">
        <f>IF([7]Miesieczne!E112=0,"",[7]Miesieczne!E112)</f>
        <v/>
      </c>
      <c r="BH113" s="24">
        <f>IF([7]Miesieczne!F112=0,".",[7]Miesieczne!F112)</f>
        <v>1.5</v>
      </c>
      <c r="BI113" s="57" t="str">
        <f>IF([7]Miesieczne!G112=0,"",[7]Miesieczne!G112)</f>
        <v/>
      </c>
      <c r="BJ113" s="24">
        <f>IF([7]Miesieczne!H112=0,".",[7]Miesieczne!H112)</f>
        <v>2.5</v>
      </c>
      <c r="BK113" s="57" t="str">
        <f>IF([7]Miesieczne!I112=0,"",[7]Miesieczne!I112)</f>
        <v/>
      </c>
      <c r="BL113" s="24">
        <f>IF([7]Miesieczne!J112=0,".",[7]Miesieczne!J112)</f>
        <v>0.5</v>
      </c>
      <c r="BM113" s="57" t="str">
        <f>IF([7]Miesieczne!K112=0,"",[7]Miesieczne!K112)</f>
        <v/>
      </c>
      <c r="BN113" s="24">
        <f>IF([7]Miesieczne!L112=0,".",[7]Miesieczne!L112)</f>
        <v>1.75</v>
      </c>
      <c r="BO113" s="57" t="str">
        <f>IF([7]Miesieczne!M112=0,"",[7]Miesieczne!M112)</f>
        <v/>
      </c>
      <c r="BP113" s="21">
        <f>IF([7]Miesieczne!N112=0,".",[7]Miesieczne!N112)</f>
        <v>0.5</v>
      </c>
      <c r="BQ113" s="22" t="str">
        <f>IF([7]Miesieczne!O112=0,"",[7]Miesieczne!O112)</f>
        <v/>
      </c>
      <c r="BR113" s="21">
        <f>IF([7]Miesieczne!P112=0,".",[7]Miesieczne!P112)</f>
        <v>1.5</v>
      </c>
      <c r="BS113" s="22" t="str">
        <f>IF([7]Miesieczne!Q112=0,"",[7]Miesieczne!Q112)</f>
        <v/>
      </c>
      <c r="BT113" s="21">
        <f>IF([7]Miesieczne!R112=0,".",[7]Miesieczne!R112)</f>
        <v>0.5</v>
      </c>
      <c r="BU113" s="22" t="str">
        <f>IF([7]Miesieczne!S112=0,"",[7]Miesieczne!S112)</f>
        <v/>
      </c>
      <c r="BV113" s="21">
        <f>IF([7]Miesieczne!T112=0,".",[7]Miesieczne!T112)</f>
        <v>1.5</v>
      </c>
      <c r="BW113" s="22" t="str">
        <f>IF([7]Miesieczne!U112=0,"",[7]Miesieczne!U112)</f>
        <v/>
      </c>
      <c r="BX113" s="21">
        <f>IF([8]Wartosci!B112=0,".",[8]Wartosci!B112)</f>
        <v>6.2</v>
      </c>
      <c r="BY113" s="22" t="str">
        <f>IF([8]Wartosci!C112=0,"",[8]Wartosci!C112)</f>
        <v/>
      </c>
      <c r="BZ113" s="21">
        <f>IF([9]A!B112=0,".",[9]A!B112)</f>
        <v>124.9</v>
      </c>
      <c r="CA113" s="22" t="str">
        <f>IF([9]A!C112=0,"",[9]A!C112)</f>
        <v/>
      </c>
      <c r="CB113" s="21">
        <f>IF([9]B!B112=0,".",[9]B!B112)</f>
        <v>101.2</v>
      </c>
      <c r="CC113" s="22" t="str">
        <f>IF([9]B!C112=0,"",[9]B!C112)</f>
        <v/>
      </c>
      <c r="CD113" s="21">
        <f>IF([9]A!D112=0,".",[9]A!D112)</f>
        <v>127.5</v>
      </c>
      <c r="CE113" s="22" t="str">
        <f>IF([9]A!E112=0,"",[9]A!E112)</f>
        <v/>
      </c>
      <c r="CF113" s="21">
        <f>IF([9]B!D112=0,".",[9]B!D112)</f>
        <v>101.4</v>
      </c>
      <c r="CG113" s="22" t="str">
        <f>IF([9]B!E112=0,"",[9]B!E112)</f>
        <v/>
      </c>
      <c r="CH113" s="21">
        <f>IF([9]A!N112=0,".",[9]A!N112)</f>
        <v>101</v>
      </c>
      <c r="CI113" s="22" t="str">
        <f>IF([9]A!O112=0,"",[9]A!O112)</f>
        <v/>
      </c>
      <c r="CJ113" s="21">
        <f>IF([9]B!N112=0,".",[9]B!N112)</f>
        <v>100.4</v>
      </c>
      <c r="CK113" s="22" t="str">
        <f>IF([9]B!O112=0,"",[9]B!O112)</f>
        <v/>
      </c>
      <c r="CL113" s="21">
        <f>IF([9]A!P112=0,".",[9]A!P112)</f>
        <v>90.9</v>
      </c>
      <c r="CM113" s="22" t="str">
        <f>IF([9]A!Q112=0,"",[9]A!Q112)</f>
        <v/>
      </c>
      <c r="CN113" s="21">
        <f>IF([9]B!P112=0,".",[9]B!P112)</f>
        <v>93.9</v>
      </c>
      <c r="CO113" s="22" t="str">
        <f>IF([9]B!Q112=0,"",[9]B!Q112)</f>
        <v/>
      </c>
      <c r="CP113" s="21">
        <f>IF([10]A!B112=0,".",[10]A!B112)</f>
        <v>103.2</v>
      </c>
      <c r="CQ113" s="22" t="str">
        <f>IF([10]A!C112=0,"",[10]A!C112)</f>
        <v/>
      </c>
      <c r="CR113" s="21">
        <f>IF([10]B!B112=0,".",[10]B!B112)</f>
        <v>100.5</v>
      </c>
      <c r="CS113" s="22" t="str">
        <f>IF([10]B!C112=0,"",[10]B!C112)</f>
        <v/>
      </c>
      <c r="CT113" s="21">
        <f>IF([10]C_miesieczne!B112=0,".",[10]C_miesieczne!B112)</f>
        <v>103.5</v>
      </c>
      <c r="CU113" s="22" t="str">
        <f>IF([10]C_miesieczne!C112=0,"",[10]C_miesieczne!C112)</f>
        <v/>
      </c>
      <c r="CV113" s="21">
        <f>IF([10]A!D112=0,".",[10]A!D112)</f>
        <v>101.3</v>
      </c>
      <c r="CW113" s="22" t="str">
        <f>IF([10]A!E112=0,"",[10]A!E112)</f>
        <v/>
      </c>
      <c r="CX113" s="21">
        <f>IF([10]B!D112=0,".",[10]B!D112)</f>
        <v>101.5</v>
      </c>
      <c r="CY113" s="22" t="str">
        <f>IF([10]B!E112=0,"",[10]B!E112)</f>
        <v/>
      </c>
      <c r="CZ113" s="21">
        <f>IF([10]C_miesieczne!D112=0,".",[10]C_miesieczne!D112)</f>
        <v>101.5</v>
      </c>
      <c r="DA113" s="22" t="str">
        <f>IF([10]C_miesieczne!E112=0,"",[10]C_miesieczne!E112)</f>
        <v/>
      </c>
      <c r="DB113" s="21">
        <f>IF([10]A!H112=0,".",[10]A!H112)</f>
        <v>103.4</v>
      </c>
      <c r="DC113" s="22" t="str">
        <f>IF([10]A!I112=0,"",[10]A!I112)</f>
        <v/>
      </c>
      <c r="DD113" s="21">
        <f>IF([10]B!H112=0,".",[10]B!H112)</f>
        <v>100.5</v>
      </c>
      <c r="DE113" s="22" t="str">
        <f>IF([10]B!I112=0,"",[10]B!I112)</f>
        <v/>
      </c>
      <c r="DF113" s="21">
        <f>IF([10]C_miesieczne!F112=0,".",[10]C_miesieczne!F112)</f>
        <v>103.7</v>
      </c>
      <c r="DG113" s="22" t="str">
        <f>IF([10]C_miesieczne!G112=0,"",[10]C_miesieczne!G112)</f>
        <v/>
      </c>
      <c r="DH113" s="21">
        <f>IF([10]A!BB112=0,".",[10]A!BB112)</f>
        <v>101.9</v>
      </c>
      <c r="DI113" s="22" t="str">
        <f>IF([10]A!BC112=0,"",[10]A!BC112)</f>
        <v/>
      </c>
      <c r="DJ113" s="21">
        <f>IF([10]B!BB112=0,".",[10]B!BB112)</f>
        <v>99.9</v>
      </c>
      <c r="DK113" s="22" t="str">
        <f>IF([10]B!BC112=0,"",[10]B!BC112)</f>
        <v/>
      </c>
      <c r="DL113" s="21">
        <f>IF([10]C_miesieczne!H112=0,".",[10]C_miesieczne!H112)</f>
        <v>102.4</v>
      </c>
      <c r="DM113" s="22" t="str">
        <f>IF([10]C_miesieczne!I112=0,"",[10]C_miesieczne!I112)</f>
        <v/>
      </c>
      <c r="DN113" s="21">
        <f>IF([10]A!BD112=0,".",[10]A!BD112)</f>
        <v>101.3</v>
      </c>
      <c r="DO113" s="22" t="str">
        <f>IF([10]A!BE112=0,"",[10]A!BE112)</f>
        <v/>
      </c>
      <c r="DP113" s="21">
        <f>IF([10]B!BD112=0,".",[10]B!BD112)</f>
        <v>100.2</v>
      </c>
      <c r="DQ113" s="22" t="str">
        <f>IF([10]B!BE112=0,"",[10]B!BE112)</f>
        <v/>
      </c>
      <c r="DR113" s="21">
        <f>IF([10]C_miesieczne!J112=0,".",[10]C_miesieczne!J112)</f>
        <v>101.3</v>
      </c>
      <c r="DS113" s="22" t="str">
        <f>IF([10]C_miesieczne!K112=0,"",[10]C_miesieczne!K112)</f>
        <v/>
      </c>
      <c r="DT113" s="21">
        <f>IF([11]A_Prod_bud_mont!B112=0,".",[11]A_Prod_bud_mont!B112)</f>
        <v>103.3</v>
      </c>
      <c r="DU113" s="22" t="str">
        <f>IF([11]A_Prod_bud_mont!C112=0,"",[11]A_Prod_bud_mont!C112)</f>
        <v/>
      </c>
      <c r="DV113" s="21">
        <f>IF([11]B_Prod_bud_mont!B112=0,".",[11]B_Prod_bud_mont!B112)</f>
        <v>100.4</v>
      </c>
      <c r="DW113" s="22" t="str">
        <f>IF([11]B_Prod_bud_mont!C112=0,"",[11]B_Prod_bud_mont!C112)</f>
        <v/>
      </c>
      <c r="DX113" s="21">
        <f>IF([11]Miesieczne!B112=0,".",[11]Miesieczne!B112)</f>
        <v>102.9</v>
      </c>
      <c r="DY113" s="22" t="str">
        <f>IF([11]Miesieczne!C112=0,"",[11]Miesieczne!C112)</f>
        <v/>
      </c>
      <c r="DZ113" s="21">
        <f>IF([12]A!B112=0,".",[12]A!B112)</f>
        <v>101.8</v>
      </c>
      <c r="EA113" s="22" t="str">
        <f>IF([12]A!C112=0,"",[12]A!C112)</f>
        <v/>
      </c>
      <c r="EB113" s="21">
        <f>IF([12]B!B112=0,".",[12]B!B112)</f>
        <v>100.4</v>
      </c>
      <c r="EC113" s="22" t="str">
        <f>IF([12]B!C112=0,"",[12]B!C112)</f>
        <v/>
      </c>
      <c r="ED113" s="21">
        <f>IF([12]C!B112=0,".",[12]C!B112)</f>
        <v>101.1</v>
      </c>
      <c r="EE113" s="22" t="str">
        <f>IF([12]C!C112=0,"",[12]C!C112)</f>
        <v/>
      </c>
      <c r="EF113" s="21">
        <f>IF([13]Miesieczne!B112=0,".",[13]Miesieczne!B112)</f>
        <v>101.3</v>
      </c>
      <c r="EG113" s="6" t="str">
        <f>IF([13]Miesieczne!C112=0,"",[13]Miesieczne!C112)</f>
        <v/>
      </c>
      <c r="EH113" s="21">
        <f>IF([13]Miesieczne!D112=0,".",[13]Miesieczne!D112)</f>
        <v>102.3</v>
      </c>
      <c r="EI113" s="22" t="str">
        <f>IF([13]Miesieczne!E112=0,"",[13]Miesieczne!E112)</f>
        <v/>
      </c>
      <c r="EJ113" s="6">
        <f>IF([13]Miesieczne!F112=0,".",[13]Miesieczne!F112)</f>
        <v>104.9</v>
      </c>
      <c r="EK113" s="6" t="str">
        <f>IF([13]Miesieczne!G112=0,"",[13]Miesieczne!G112)</f>
        <v/>
      </c>
      <c r="EL113" s="21">
        <f>IF([13]Miesieczne!H112=0,".",[13]Miesieczne!H112)</f>
        <v>101.3</v>
      </c>
      <c r="EM113" s="22" t="str">
        <f>IF([13]Miesieczne!I112=0,"",[13]Miesieczne!I112)</f>
        <v/>
      </c>
      <c r="EN113" s="6">
        <f>IF([13]Miesieczne!J112=0,".",[13]Miesieczne!J112)</f>
        <v>96.6</v>
      </c>
      <c r="EO113" s="22" t="str">
        <f>IF([13]Miesieczne!K112=0,"",[13]Miesieczne!K112)</f>
        <v/>
      </c>
      <c r="EP113" s="13">
        <v>430.6</v>
      </c>
      <c r="EQ113" s="57"/>
      <c r="ER113" s="13">
        <v>374.95</v>
      </c>
      <c r="ES113" s="13"/>
      <c r="ET113" s="24">
        <v>377.23</v>
      </c>
      <c r="EU113" s="57"/>
      <c r="EV113" s="6">
        <f>IF([14]Wskazniki!B112=0,".",[14]Wskazniki!B112)</f>
        <v>128.80000000000001</v>
      </c>
      <c r="EW113" s="22" t="str">
        <f>IF([14]Wskazniki!C112=0,"",[14]Wskazniki!C112)</f>
        <v/>
      </c>
      <c r="EX113" s="21">
        <f>IF([14]Wskazniki!D112=0,".",[14]Wskazniki!D112)</f>
        <v>99.9</v>
      </c>
      <c r="EY113" s="22" t="str">
        <f>IF([14]Wskazniki!E112=0,"",[14]Wskazniki!E112)</f>
        <v/>
      </c>
      <c r="EZ113" s="6">
        <f>IF([14]Wskazniki!H112=0,".",[14]Wskazniki!H112)</f>
        <v>132.19999999999999</v>
      </c>
      <c r="FA113" s="22" t="str">
        <f>IF([14]Wskazniki!I112=0,"",[14]Wskazniki!I112)</f>
        <v/>
      </c>
      <c r="FB113" s="21">
        <f>IF([14]Wskazniki!BB112=0,".",[14]Wskazniki!BB112)</f>
        <v>108.1</v>
      </c>
      <c r="FC113" s="22" t="str">
        <f>IF([14]Wskazniki!BC112=0,"",[14]Wskazniki!BC112)</f>
        <v/>
      </c>
      <c r="FD113" s="6">
        <f>IF([14]Wskazniki!BD112=0,".",[14]Wskazniki!BD112)</f>
        <v>119.6</v>
      </c>
      <c r="FE113" s="22" t="str">
        <f>IF([14]Wskazniki!BE112=0,"",[14]Wskazniki!BE112)</f>
        <v/>
      </c>
      <c r="FF113" s="21">
        <f>IF([15]Miesieczne!B112=0,".",[15]Miesieczne!B112)</f>
        <v>144.9</v>
      </c>
      <c r="FG113" s="22" t="str">
        <f>IF([15]Miesieczne!C112=0,"",[15]Miesieczne!C112)</f>
        <v/>
      </c>
      <c r="FH113" s="6">
        <f>IF([16]A!B112=0,".",[16]A!B112)</f>
        <v>107.4</v>
      </c>
      <c r="FI113" s="22" t="str">
        <f>IF([16]A!C112=0,"",[16]A!C112)</f>
        <v/>
      </c>
      <c r="FJ113" s="21">
        <f>IF([16]A!D112=0,".",[16]A!D112)</f>
        <v>99.6</v>
      </c>
      <c r="FK113" s="22" t="str">
        <f>IF([16]A!E112=0,"",[16]A!E112)</f>
        <v/>
      </c>
      <c r="FL113" s="6">
        <f>IF([16]A!H112=0,".",[16]A!H112)</f>
        <v>107.4</v>
      </c>
      <c r="FM113" s="22" t="str">
        <f>IF([16]A!I112=0,"",[16]A!I112)</f>
        <v/>
      </c>
      <c r="FN113" s="21">
        <f>IF([16]A!BB112=0,".",[16]A!BB112)</f>
        <v>111.4</v>
      </c>
      <c r="FO113" s="95" t="str">
        <f>IF([16]A!BC112=0,"",[16]A!BC112)</f>
        <v/>
      </c>
      <c r="FP113" s="6">
        <f>IF([16]A!BD112=0,".",[16]A!BD112)</f>
        <v>108.8</v>
      </c>
      <c r="FQ113" s="22" t="str">
        <f>IF([16]A!BE112=0,"",[16]A!BE112)</f>
        <v/>
      </c>
      <c r="FR113" s="21">
        <f>IF([15]A!B112=0,".",[15]A!B112)</f>
        <v>122.5</v>
      </c>
      <c r="FS113" s="22" t="str">
        <f>IF([15]A!C112=0,"",[15]A!C112)</f>
        <v/>
      </c>
      <c r="FT113" s="6">
        <f>IF([16]B!B112=0,".",[16]B!B112)</f>
        <v>109.9</v>
      </c>
      <c r="FU113" s="22" t="str">
        <f>IF([16]B!C112=0,"",[16]B!C112)</f>
        <v/>
      </c>
      <c r="FV113" s="21">
        <f>IF([16]B!D112=0,".",[16]B!D112)</f>
        <v>103.7</v>
      </c>
      <c r="FW113" s="22" t="str">
        <f>IF([16]B!E112=0,"",[16]B!E112)</f>
        <v/>
      </c>
      <c r="FX113" s="6">
        <f>IF([16]B!H112=0,".",[16]B!H112)</f>
        <v>109.8</v>
      </c>
      <c r="FY113" s="22" t="str">
        <f>IF([16]B!I112=0,"",[16]B!I112)</f>
        <v/>
      </c>
      <c r="FZ113" s="21">
        <f>IF([16]B!BB112=0,".",[16]B!BB112)</f>
        <v>116.7</v>
      </c>
      <c r="GA113" s="22" t="str">
        <f>IF([16]B!BC112=0,"",[16]B!BC112)</f>
        <v/>
      </c>
      <c r="GB113" s="6">
        <f>IF([16]B!BD112=0,".",[16]B!BD112)</f>
        <v>103.9</v>
      </c>
      <c r="GC113" s="22" t="str">
        <f>IF([16]B!BE112=0,"",[16]B!BE112)</f>
        <v/>
      </c>
      <c r="GD113" s="21">
        <f>IF([15]B!B112=0,".",[15]B!B112)</f>
        <v>107.9</v>
      </c>
      <c r="GE113" s="22" t="str">
        <f>IF([15]B!C112=0,"",[15]B!C112)</f>
        <v/>
      </c>
      <c r="GF113" s="6">
        <f>IF([14]Miesieczne!B112=0,".",[14]Miesieczne!B112)</f>
        <v>118.4</v>
      </c>
      <c r="GG113" s="6" t="str">
        <f>IF([14]Miesieczne!C112=0,"",[14]Miesieczne!C112)</f>
        <v/>
      </c>
      <c r="GH113" s="21">
        <f>IF([14]Miesieczne!D112=0,".",[14]Miesieczne!D112)</f>
        <v>89.4</v>
      </c>
      <c r="GI113" s="22" t="str">
        <f>IF([14]Miesieczne!E112=0,"",[14]Miesieczne!E112)</f>
        <v/>
      </c>
      <c r="GJ113" s="6">
        <f>IF([14]Miesieczne!F112=0,".",[14]Miesieczne!F112)</f>
        <v>121.1</v>
      </c>
      <c r="GK113" s="6" t="str">
        <f>IF([14]Miesieczne!G112=0,"",[14]Miesieczne!G112)</f>
        <v/>
      </c>
      <c r="GL113" s="21">
        <f>IF([14]Miesieczne!H112=0,".",[14]Miesieczne!H112)</f>
        <v>107</v>
      </c>
      <c r="GM113" s="22" t="str">
        <f>IF([14]Miesieczne!I112=0,"",[14]Miesieczne!I112)</f>
        <v/>
      </c>
      <c r="GN113" s="6">
        <f>IF([14]Miesieczne!J112=0,".",[14]Miesieczne!J112)</f>
        <v>115.7</v>
      </c>
      <c r="GO113" s="6" t="str">
        <f>IF([14]Miesieczne!K112=0,"",[14]Miesieczne!K112)</f>
        <v/>
      </c>
      <c r="GP113" s="21">
        <f>IF([15]Miesieczne!D112=0,".",[15]Miesieczne!D112)</f>
        <v>121.2</v>
      </c>
      <c r="GQ113" s="22" t="str">
        <f>IF([15]Miesieczne!E112=0,"",[15]Miesieczne!E112)</f>
        <v/>
      </c>
      <c r="GR113" s="6">
        <f>IF([16]Miesieczne!B112=0,".",[16]Miesieczne!B112)</f>
        <v>105.1</v>
      </c>
      <c r="GS113" s="6" t="str">
        <f>IF([16]Miesieczne!C112=0,"",[16]Miesieczne!C112)</f>
        <v/>
      </c>
      <c r="GT113" s="21">
        <f>IF([16]Miesieczne!D112=0,".",[16]Miesieczne!D112)</f>
        <v>97.8</v>
      </c>
      <c r="GU113" s="22" t="str">
        <f>IF([16]Miesieczne!E112=0,"",[16]Miesieczne!E112)</f>
        <v/>
      </c>
      <c r="GV113" s="6">
        <f>IF([16]Miesieczne!F112=0,".",[16]Miesieczne!F112)</f>
        <v>104.8</v>
      </c>
      <c r="GW113" s="6" t="str">
        <f>IF([16]Miesieczne!G112=0,"",[16]Miesieczne!G112)</f>
        <v/>
      </c>
      <c r="GX113" s="21">
        <f>IF([16]Miesieczne!H112=0,".",[16]Miesieczne!H112)</f>
        <v>111.1</v>
      </c>
      <c r="GY113" s="22" t="str">
        <f>IF([16]Miesieczne!I112=0,"",[16]Miesieczne!I112)</f>
        <v/>
      </c>
      <c r="GZ113" s="6">
        <f>IF([16]Miesieczne!J112=0,".",[16]Miesieczne!J112)</f>
        <v>107.5</v>
      </c>
      <c r="HA113" s="6" t="str">
        <f>IF([16]Miesieczne!K112=0,"",[16]Miesieczne!K112)</f>
        <v/>
      </c>
      <c r="HB113" s="21">
        <f>IF([15]Miesieczne!F112=0,".",[15]Miesieczne!F112)</f>
        <v>121.5</v>
      </c>
      <c r="HC113" s="22" t="str">
        <f>IF([15]Miesieczne!G112=0,"",[15]Miesieczne!G112)</f>
        <v/>
      </c>
      <c r="HD113" s="6">
        <f>IF([16]Miesieczne!L112=0,".",[16]Miesieczne!L112)</f>
        <v>100.9</v>
      </c>
      <c r="HE113" s="22" t="str">
        <f>IF([16]Miesieczne!M112=0,"",[16]Miesieczne!M112)</f>
        <v/>
      </c>
      <c r="HF113" s="6">
        <f>IF([16]Miesieczne!N112=0,".",[16]Miesieczne!N112)</f>
        <v>96.2</v>
      </c>
      <c r="HG113" s="6" t="str">
        <f>IF([16]Miesieczne!O112=0,"",[16]Miesieczne!O112)</f>
        <v/>
      </c>
      <c r="HH113" s="21">
        <f>IF([16]Miesieczne!P112=0,".",[16]Miesieczne!P112)</f>
        <v>101.2</v>
      </c>
      <c r="HI113" s="22" t="str">
        <f>IF([16]Miesieczne!Q112=0,"",[16]Miesieczne!Q112)</f>
        <v/>
      </c>
      <c r="HJ113" s="6">
        <f>IF([16]Miesieczne!R112=0,".",[16]Miesieczne!R112)</f>
        <v>99.8</v>
      </c>
      <c r="HK113" s="22" t="str">
        <f>IF([16]Miesieczne!S112=0,"",[16]Miesieczne!S112)</f>
        <v/>
      </c>
      <c r="HL113" s="6">
        <f>IF([16]Miesieczne!T112=0,".",[16]Miesieczne!T112)</f>
        <v>100.9</v>
      </c>
      <c r="HM113" s="22" t="str">
        <f>IF([16]Miesieczne!U112=0,"",[16]Miesieczne!U112)</f>
        <v/>
      </c>
      <c r="HN113" s="6">
        <f>IF([15]Miesieczne!H112=0,".",[15]Miesieczne!H112)</f>
        <v>101.7</v>
      </c>
      <c r="HO113" s="6" t="str">
        <f>IF([15]Miesieczne!I112=0,"",[15]Miesieczne!I112)</f>
        <v/>
      </c>
      <c r="HP113" s="21">
        <f>IF([16]Miesieczne!V112=0,".",[16]Miesieczne!V112)</f>
        <v>155.6</v>
      </c>
      <c r="HQ113" s="22" t="str">
        <f>IF([16]Miesieczne!W112=0,"",[16]Miesieczne!W112)</f>
        <v/>
      </c>
      <c r="HR113" s="6">
        <f>IF([16]Miesieczne!X112=0,".",[16]Miesieczne!X112)</f>
        <v>110.9</v>
      </c>
      <c r="HS113" s="6" t="str">
        <f>IF([16]Miesieczne!Y112=0,"",[16]Miesieczne!Y112)</f>
        <v/>
      </c>
      <c r="HT113" s="21">
        <f>IF([16]Miesieczne!Z112=0,".",[16]Miesieczne!Z112)</f>
        <v>105.4</v>
      </c>
      <c r="HU113" s="22" t="str">
        <f>IF([16]Miesieczne!AA112=0,"",[16]Miesieczne!AA112)</f>
        <v/>
      </c>
      <c r="HV113" s="6">
        <f>IF([16]Miesieczne!AB112=0,".",[16]Miesieczne!AB112)</f>
        <v>155.6</v>
      </c>
      <c r="HW113" s="6" t="str">
        <f>IF([16]Miesieczne!AC112=0,"",[16]Miesieczne!AC112)</f>
        <v/>
      </c>
      <c r="HX113" s="21">
        <f>IF([16]Miesieczne!AD112=0,".",[16]Miesieczne!AD112)</f>
        <v>111.9</v>
      </c>
      <c r="HY113" s="22" t="str">
        <f>IF([16]Miesieczne!AE112=0,"",[16]Miesieczne!AE112)</f>
        <v/>
      </c>
      <c r="HZ113" s="6">
        <f>IF([16]Miesieczne!AF112=0,".",[16]Miesieczne!AF112)</f>
        <v>104.5</v>
      </c>
      <c r="IA113" s="6" t="str">
        <f>IF([16]Miesieczne!AG112=0,"",[16]Miesieczne!AG112)</f>
        <v/>
      </c>
      <c r="IB113" s="19">
        <f>IF([17]Miesieczne!B112=0,".",[17]Miesieczne!B112)</f>
        <v>5884</v>
      </c>
      <c r="IC113" s="58" t="str">
        <f>IF([17]Miesieczne!C112=0,"",[17]Miesieczne!C112)</f>
        <v/>
      </c>
      <c r="ID113" s="3">
        <f>IF([17]Miesieczne!D112=0,".",[17]Miesieczne!D112)</f>
        <v>842</v>
      </c>
      <c r="IE113" s="3" t="str">
        <f>IF([17]Miesieczne!E112=0,"",[17]Miesieczne!E112)</f>
        <v/>
      </c>
      <c r="IF113" s="19">
        <f>IF([18]Miesieczne!B112=0,".",[18]Miesieczne!B112)</f>
        <v>14503</v>
      </c>
      <c r="IG113" s="58" t="str">
        <f>IF([18]Miesieczne!C112=0,"",[18]Miesieczne!C112)</f>
        <v/>
      </c>
      <c r="IH113" s="3">
        <v>2271</v>
      </c>
      <c r="II113" s="3"/>
      <c r="IJ113" s="19">
        <f>IF([19]Wartosci_miesieczne!B112=0,".",[19]Wartosci_miesieczne!B112)</f>
        <v>18871</v>
      </c>
      <c r="IK113" s="22" t="str">
        <f>IF([19]Wartosci_miesieczne!C112=0,"",[19]Wartosci_miesieczne!C112)</f>
        <v/>
      </c>
      <c r="IL113" s="6">
        <f>IF(ROUND([20]Wartosci!B112/1000,1)=0,".",ROUND([20]Wartosci!B112/1000,1))</f>
        <v>53.6</v>
      </c>
      <c r="IM113" s="22" t="str">
        <f>IF([20]Wartosci!C112=0,"",[20]Wartosci!C112)</f>
        <v/>
      </c>
      <c r="IN113" s="21">
        <f>IF([21]Miesieczne!B112=0,".",[21]Miesieczne!B112)</f>
        <v>125.4</v>
      </c>
      <c r="IO113" s="22" t="str">
        <f>IF([21]Miesieczne!C112=0,"",[21]Miesieczne!C112)</f>
        <v/>
      </c>
      <c r="IP113" s="6">
        <f>IF([21]Miesieczne!D112=0,".",[21]Miesieczne!D112)</f>
        <v>107.9</v>
      </c>
      <c r="IQ113" s="6" t="str">
        <f>IF([21]Miesieczne!E112=0,"",[21]Miesieczne!E112)</f>
        <v/>
      </c>
      <c r="IR113" s="21">
        <f>IF([21]Miesieczne!F112=0,".",[21]Miesieczne!F112)</f>
        <v>121.4</v>
      </c>
      <c r="IS113" s="22" t="str">
        <f>IF([21]Miesieczne!G112=0,"",[21]Miesieczne!G112)</f>
        <v/>
      </c>
      <c r="IT113" s="6">
        <f>IF([21]Miesieczne!H112=0,".",[21]Miesieczne!H112)</f>
        <v>127.2</v>
      </c>
      <c r="IU113" s="6" t="str">
        <f>IF([21]Miesieczne!I112=0,"",[21]Miesieczne!I112)</f>
        <v/>
      </c>
      <c r="IV113" s="21">
        <f>IF([21]Ceny_stale_A!B112=0,".",[21]Ceny_stale_A!B112)</f>
        <v>107.8</v>
      </c>
      <c r="IW113" s="95" t="str">
        <f>IF([21]Ceny_stale_A!C112=0,"",[21]Ceny_stale_A!C112)</f>
        <v/>
      </c>
      <c r="IX113" s="6">
        <f>IF([21]Ceny_stale_B!B52=0,".",[21]Ceny_stale_B!B52)</f>
        <v>106.6</v>
      </c>
      <c r="IY113" s="6" t="str">
        <f>IF([21]Ceny_stale_B!C52=0,"",[21]Ceny_stale_B!C52)</f>
        <v/>
      </c>
      <c r="IZ113" s="21">
        <f>IF([21]Miesieczne!J112=0,".",[21]Miesieczne!J112)</f>
        <v>122.9</v>
      </c>
      <c r="JA113" s="22" t="str">
        <f>IF([21]Miesieczne!K112=0,"",[21]Miesieczne!K112)</f>
        <v/>
      </c>
      <c r="JB113" s="6">
        <f>IF([21]Miesieczne!L112=0,".",[21]Miesieczne!L112)</f>
        <v>101.3</v>
      </c>
      <c r="JC113" s="6" t="str">
        <f>IF([21]Miesieczne!M112=0,"",[21]Miesieczne!M112)</f>
        <v/>
      </c>
      <c r="JD113" s="21">
        <f>IF([22]Miesieczne!D112=0,".",[22]Miesieczne!D112)</f>
        <v>91405.6</v>
      </c>
      <c r="JE113" s="22" t="str">
        <f>IF([22]Miesieczne!E112=0,"",[22]Miesieczne!E112)</f>
        <v/>
      </c>
      <c r="JF113" s="6">
        <f>IF([22]Miesieczne!F112=0,".",[22]Miesieczne!F112)</f>
        <v>92962.6</v>
      </c>
      <c r="JG113" s="6" t="str">
        <f>IF([22]Miesieczne!G112=0,"",[22]Miesieczne!G112)</f>
        <v/>
      </c>
      <c r="JH113" s="21">
        <f>IF([22]Miesieczne!H112=0,".",[22]Miesieczne!H112)</f>
        <v>-1557</v>
      </c>
      <c r="JI113" s="22" t="str">
        <f>IF([22]Miesieczne!I112=0,"",[22]Miesieczne!I112)</f>
        <v/>
      </c>
      <c r="JJ113" s="6">
        <f>IF([22]Miesieczne!J112=0,".",[22]Miesieczne!J112)</f>
        <v>111.2</v>
      </c>
      <c r="JK113" s="6" t="str">
        <f>IF([22]Miesieczne!K112=0,"",[22]Miesieczne!K112)</f>
        <v/>
      </c>
      <c r="JL113" s="21">
        <f>IF([22]Miesieczne!L112=0,".",[22]Miesieczne!L112)</f>
        <v>109.7</v>
      </c>
      <c r="JM113" s="22" t="str">
        <f>IF([22]Miesieczne!M112=0,"",[22]Miesieczne!M112)</f>
        <v/>
      </c>
      <c r="JN113" s="6">
        <f>IF([22]Miesieczne!N112=0,".",[22]Miesieczne!N112)</f>
        <v>111.4</v>
      </c>
      <c r="JO113" s="6" t="str">
        <f>IF([22]Miesieczne!O112=0,"",[22]Miesieczne!O112)</f>
        <v/>
      </c>
      <c r="JP113" s="21">
        <f>IF([22]Miesieczne!P112=0,".",[22]Miesieczne!P112)</f>
        <v>112.7</v>
      </c>
      <c r="JQ113" s="6" t="str">
        <f>IF([22]Miesieczne!Q112=0,"",[22]Miesieczne!Q112)</f>
        <v/>
      </c>
      <c r="JR113" s="6"/>
      <c r="JS113" s="25"/>
      <c r="JT113" s="25"/>
    </row>
    <row r="114" spans="1:280" s="4" customFormat="1" ht="15" customHeight="1" x14ac:dyDescent="0.2">
      <c r="A114" s="110" t="s">
        <v>335</v>
      </c>
      <c r="B114" s="19">
        <f>IF([1]Wartosci!B113=0,".",[1]Wartosci!B113)</f>
        <v>38419</v>
      </c>
      <c r="C114" s="58" t="str">
        <f>IF([1]Wartosci!C113=0,"",[1]Wartosci!C113)</f>
        <v/>
      </c>
      <c r="D114" s="19">
        <f>IF([2]Wartosci!B113=0,".",[2]Wartosci!B113)</f>
        <v>6232</v>
      </c>
      <c r="E114" s="58" t="str">
        <f>IF([2]Wartosci!C113=0,"",[2]Wartosci!C113)</f>
        <v/>
      </c>
      <c r="F114" s="63">
        <f>IF([2]Miesieczne_I!B113=0,".",[2]Miesieczne_I!B113)</f>
        <v>111.2</v>
      </c>
      <c r="G114" s="63" t="str">
        <f>IF([2]Miesieczne_I!C113=0,"",[2]Miesieczne_I!C113)</f>
        <v/>
      </c>
      <c r="H114" s="21">
        <f>IF([2]A!B113=0,".",[2]A!B113)</f>
        <v>103</v>
      </c>
      <c r="I114" s="22" t="str">
        <f>IF([2]A!C113=0,"",[2]A!C113)</f>
        <v/>
      </c>
      <c r="J114" s="21">
        <f>IF([2]B!B113=0,".",[2]B!B113)</f>
        <v>100.1</v>
      </c>
      <c r="K114" s="22" t="str">
        <f>IF([2]B!C113=0,"",[2]B!C113)</f>
        <v/>
      </c>
      <c r="L114" s="21">
        <f>IF([3]Wartosci!T113=0,".",[3]Wartosci!T113)</f>
        <v>5.7</v>
      </c>
      <c r="M114" s="22" t="str">
        <f>IF([3]Wartosci!U113=0,"",[3]Wartosci!U113)</f>
        <v/>
      </c>
      <c r="N114" s="24">
        <f>IF([4]Wartosci!B113=0,".",[4]Wartosci!B113)</f>
        <v>4966.6099999999997</v>
      </c>
      <c r="O114" s="57" t="str">
        <f>IF([4]Wartosci!C113=0,"",[4]Wartosci!C113)</f>
        <v/>
      </c>
      <c r="P114" s="21">
        <f>IF([4]A!B113=0,".",[4]A!B113)</f>
        <v>107.7</v>
      </c>
      <c r="Q114" s="22" t="str">
        <f>IF([4]A!C113=0,"",[4]A!C113)</f>
        <v/>
      </c>
      <c r="R114" s="21">
        <f>IF([4]B!B113=0,".",[4]B!B113)</f>
        <v>100.9</v>
      </c>
      <c r="S114" s="22" t="str">
        <f>IF([4]B!C113=0,"",[4]B!C113)</f>
        <v/>
      </c>
      <c r="T114" s="64">
        <f>IF([4]Miesieczne!B113=0,".",[4]Miesieczne!B113)</f>
        <v>115.9</v>
      </c>
      <c r="U114" s="64" t="str">
        <f>IF([4]Miesieczne!C113=0,"",[4]Miesieczne!C113)</f>
        <v/>
      </c>
      <c r="V114" s="66">
        <f>IF([4]Miesieczne!D113=0,".",[4]Miesieczne!D113)</f>
        <v>106.3</v>
      </c>
      <c r="W114" s="67" t="str">
        <f>IF([4]Miesieczne!E113=0,"",[4]Miesieczne!E113)</f>
        <v/>
      </c>
      <c r="X114" s="64">
        <f>IF([4]Miesieczne!F113=0,".",[4]Miesieczne!F113)</f>
        <v>100.9</v>
      </c>
      <c r="Y114" s="64" t="str">
        <f>IF([4]Miesieczne!G113=0,"",[4]Miesieczne!G113)</f>
        <v/>
      </c>
      <c r="Z114" s="24">
        <f>IF([5]Wartosci!X113=0,".",[5]Wartosci!X113)</f>
        <v>2240.29</v>
      </c>
      <c r="AA114" s="57" t="str">
        <f>IF([5]Wartosci!Y113=0,"",[5]Wartosci!Y113)</f>
        <v/>
      </c>
      <c r="AB114" s="21">
        <f>IF([5]A!X113=0,".",[5]A!X113)</f>
        <v>102.3</v>
      </c>
      <c r="AC114" s="22" t="str">
        <f>IF([5]A!Y113=0,"",[5]A!Y113)</f>
        <v/>
      </c>
      <c r="AD114" s="21">
        <f>IF([5]B!X113=0,".",[5]B!X113)</f>
        <v>99.7</v>
      </c>
      <c r="AE114" s="22" t="str">
        <f>IF([5]B!Y113=0,"",[5]B!Y113)</f>
        <v/>
      </c>
      <c r="AF114" s="64">
        <f>IF([5]Miesieczne!B113=0,".",[5]Miesieczne!B113)</f>
        <v>104.4</v>
      </c>
      <c r="AG114" s="64" t="str">
        <f>IF([5]Miesieczne!C113=0,"",[5]Miesieczne!C113)</f>
        <v/>
      </c>
      <c r="AH114" s="66">
        <f>IF([5]Miesieczne!D113=0,".",[5]Miesieczne!D113)</f>
        <v>102.5</v>
      </c>
      <c r="AI114" s="67" t="str">
        <f>IF([5]Miesieczne!E113=0,"",[5]Miesieczne!E113)</f>
        <v/>
      </c>
      <c r="AJ114" s="64">
        <f>IF([5]Miesieczne!F113=0,".",[5]Miesieczne!F113)</f>
        <v>99.9</v>
      </c>
      <c r="AK114" s="64" t="str">
        <f>IF([5]Miesieczne!G113=0,"",[5]Miesieczne!G113)</f>
        <v/>
      </c>
      <c r="AL114" s="24">
        <f>IF([5]Wartosci!AH113=0,".",[5]Wartosci!AH113)</f>
        <v>1224.27</v>
      </c>
      <c r="AM114" s="57" t="str">
        <f>IF([5]Wartosci!AI113=0,"",[5]Wartosci!AI113)</f>
        <v/>
      </c>
      <c r="AN114" s="21">
        <f>IF([5]A!AH113=0,".",[5]A!AH113)</f>
        <v>101.8</v>
      </c>
      <c r="AO114" s="22" t="str">
        <f>IF([5]A!AI113=0,"",[5]A!AI113)</f>
        <v/>
      </c>
      <c r="AP114" s="21">
        <f>IF([5]B!AH113=0,".",[5]B!AH113)</f>
        <v>97.9</v>
      </c>
      <c r="AQ114" s="22" t="str">
        <f>IF([5]B!AI113=0,"",[5]B!AI113)</f>
        <v/>
      </c>
      <c r="AR114" s="21">
        <f>IF([5]Miesieczne!H113=0,".",[5]Miesieczne!H113)</f>
        <v>100.2</v>
      </c>
      <c r="AS114" s="22" t="str">
        <f>IF([5]Miesieczne!I113=0,"",[5]Miesieczne!I113)</f>
        <v/>
      </c>
      <c r="AT114" s="21">
        <f>IF([5]Miesieczne!J113=0,".",[5]Miesieczne!J113)</f>
        <v>100.2</v>
      </c>
      <c r="AU114" s="22" t="str">
        <f>IF([5]Miesieczne!K113=0,"",[5]Miesieczne!K113)</f>
        <v/>
      </c>
      <c r="AV114" s="21">
        <f>IF([5]Miesieczne!L113=0,".",[5]Miesieczne!L113)</f>
        <v>99.9</v>
      </c>
      <c r="AW114" s="22" t="str">
        <f>IF([5]Miesieczne!M113=0,"",[5]Miesieczne!M113)</f>
        <v/>
      </c>
      <c r="AX114" s="21">
        <f>IF([6]Miesieczne!B113=0,".",[6]Miesieczne!B113)</f>
        <v>974.9</v>
      </c>
      <c r="AY114" s="22" t="str">
        <f>IF([6]Miesieczne!C113=0,"",[6]Miesieczne!C113)</f>
        <v/>
      </c>
      <c r="AZ114" s="21">
        <f>IF([6]Miesieczne!D113=0,".",[6]Miesieczne!D113)</f>
        <v>1395.2</v>
      </c>
      <c r="BA114" s="22" t="str">
        <f>IF([6]Miesieczne!E113=0,"",[6]Miesieczne!E113)</f>
        <v/>
      </c>
      <c r="BB114" s="21">
        <f>IF([6]Miesieczne!F113=0,".",[6]Miesieczne!F113)</f>
        <v>1409.7</v>
      </c>
      <c r="BC114" s="22" t="str">
        <f>IF([6]Miesieczne!G113=0,"",[6]Miesieczne!G113)</f>
        <v/>
      </c>
      <c r="BD114" s="21">
        <f>IF([7]Miesieczne!B113=0,".",[7]Miesieczne!B113)</f>
        <v>1255</v>
      </c>
      <c r="BE114" s="22" t="str">
        <f>IF([7]Miesieczne!C113=0,"",[7]Miesieczne!C113)</f>
        <v/>
      </c>
      <c r="BF114" s="21">
        <f>IF([7]Miesieczne!D113=0,".",[7]Miesieczne!D113)</f>
        <v>287.39999999999998</v>
      </c>
      <c r="BG114" s="22" t="str">
        <f>IF([7]Miesieczne!E113=0,"",[7]Miesieczne!E113)</f>
        <v/>
      </c>
      <c r="BH114" s="24">
        <f>IF([7]Miesieczne!F113=0,".",[7]Miesieczne!F113)</f>
        <v>1.5</v>
      </c>
      <c r="BI114" s="57" t="str">
        <f>IF([7]Miesieczne!G113=0,"",[7]Miesieczne!G113)</f>
        <v/>
      </c>
      <c r="BJ114" s="24">
        <f>IF([7]Miesieczne!H113=0,".",[7]Miesieczne!H113)</f>
        <v>2.5</v>
      </c>
      <c r="BK114" s="57" t="str">
        <f>IF([7]Miesieczne!I113=0,"",[7]Miesieczne!I113)</f>
        <v/>
      </c>
      <c r="BL114" s="24">
        <f>IF([7]Miesieczne!J113=0,".",[7]Miesieczne!J113)</f>
        <v>0.5</v>
      </c>
      <c r="BM114" s="57" t="str">
        <f>IF([7]Miesieczne!K113=0,"",[7]Miesieczne!K113)</f>
        <v/>
      </c>
      <c r="BN114" s="24">
        <f>IF([7]Miesieczne!L113=0,".",[7]Miesieczne!L113)</f>
        <v>1.75</v>
      </c>
      <c r="BO114" s="57" t="str">
        <f>IF([7]Miesieczne!M113=0,"",[7]Miesieczne!M113)</f>
        <v/>
      </c>
      <c r="BP114" s="21">
        <f>IF([7]Miesieczne!N113=0,".",[7]Miesieczne!N113)</f>
        <v>0.5</v>
      </c>
      <c r="BQ114" s="22" t="str">
        <f>IF([7]Miesieczne!O113=0,"",[7]Miesieczne!O113)</f>
        <v/>
      </c>
      <c r="BR114" s="21">
        <f>IF([7]Miesieczne!P113=0,".",[7]Miesieczne!P113)</f>
        <v>1.5</v>
      </c>
      <c r="BS114" s="22" t="str">
        <f>IF([7]Miesieczne!Q113=0,"",[7]Miesieczne!Q113)</f>
        <v/>
      </c>
      <c r="BT114" s="21">
        <f>IF([7]Miesieczne!R113=0,".",[7]Miesieczne!R113)</f>
        <v>0.5</v>
      </c>
      <c r="BU114" s="22" t="str">
        <f>IF([7]Miesieczne!S113=0,"",[7]Miesieczne!S113)</f>
        <v/>
      </c>
      <c r="BV114" s="21">
        <f>IF([7]Miesieczne!T113=0,".",[7]Miesieczne!T113)</f>
        <v>1.5</v>
      </c>
      <c r="BW114" s="22" t="str">
        <f>IF([7]Miesieczne!U113=0,"",[7]Miesieczne!U113)</f>
        <v/>
      </c>
      <c r="BX114" s="21">
        <f>IF([8]Wartosci!B113=0,".",[8]Wartosci!B113)</f>
        <v>5.9</v>
      </c>
      <c r="BY114" s="22" t="str">
        <f>IF([8]Wartosci!C113=0,"",[8]Wartosci!C113)</f>
        <v/>
      </c>
      <c r="BZ114" s="21">
        <f>IF([9]A!B113=0,".",[9]A!B113)</f>
        <v>125.1</v>
      </c>
      <c r="CA114" s="22" t="str">
        <f>IF([9]A!C113=0,"",[9]A!C113)</f>
        <v/>
      </c>
      <c r="CB114" s="21">
        <f>IF([9]B!B113=0,".",[9]B!B113)</f>
        <v>101.5</v>
      </c>
      <c r="CC114" s="22" t="str">
        <f>IF([9]B!C113=0,"",[9]B!C113)</f>
        <v/>
      </c>
      <c r="CD114" s="21">
        <f>IF([9]A!D113=0,".",[9]A!D113)</f>
        <v>127.2</v>
      </c>
      <c r="CE114" s="22" t="str">
        <f>IF([9]A!E113=0,"",[9]A!E113)</f>
        <v/>
      </c>
      <c r="CF114" s="21">
        <f>IF([9]B!D113=0,".",[9]B!D113)</f>
        <v>101</v>
      </c>
      <c r="CG114" s="22" t="str">
        <f>IF([9]B!E113=0,"",[9]B!E113)</f>
        <v/>
      </c>
      <c r="CH114" s="21">
        <f>IF([9]A!N113=0,".",[9]A!N113)</f>
        <v>99.7</v>
      </c>
      <c r="CI114" s="22" t="str">
        <f>IF([9]A!O113=0,"",[9]A!O113)</f>
        <v/>
      </c>
      <c r="CJ114" s="21">
        <f>IF([9]B!N113=0,".",[9]B!N113)</f>
        <v>100</v>
      </c>
      <c r="CK114" s="22" t="str">
        <f>IF([9]B!O113=0,"",[9]B!O113)</f>
        <v/>
      </c>
      <c r="CL114" s="21">
        <f>IF([9]A!P113=0,".",[9]A!P113)</f>
        <v>90.8</v>
      </c>
      <c r="CM114" s="22" t="str">
        <f>IF([9]A!Q113=0,"",[9]A!Q113)</f>
        <v/>
      </c>
      <c r="CN114" s="21">
        <f>IF([9]B!P113=0,".",[9]B!P113)</f>
        <v>95.8</v>
      </c>
      <c r="CO114" s="22" t="str">
        <f>IF([9]B!Q113=0,"",[9]B!Q113)</f>
        <v/>
      </c>
      <c r="CP114" s="21">
        <f>IF([10]A!B113=0,".",[10]A!B113)</f>
        <v>102.8</v>
      </c>
      <c r="CQ114" s="22" t="str">
        <f>IF([10]A!C113=0,"",[10]A!C113)</f>
        <v/>
      </c>
      <c r="CR114" s="21">
        <f>IF([10]B!B113=0,".",[10]B!B113)</f>
        <v>99.6</v>
      </c>
      <c r="CS114" s="22" t="str">
        <f>IF([10]B!C113=0,"",[10]B!C113)</f>
        <v/>
      </c>
      <c r="CT114" s="21">
        <f>IF([10]C_miesieczne!B113=0,".",[10]C_miesieczne!B113)</f>
        <v>103.1</v>
      </c>
      <c r="CU114" s="22" t="str">
        <f>IF([10]C_miesieczne!C113=0,"",[10]C_miesieczne!C113)</f>
        <v/>
      </c>
      <c r="CV114" s="21">
        <f>IF([10]A!D113=0,".",[10]A!D113)</f>
        <v>102</v>
      </c>
      <c r="CW114" s="22" t="str">
        <f>IF([10]A!E113=0,"",[10]A!E113)</f>
        <v/>
      </c>
      <c r="CX114" s="21">
        <f>IF([10]B!D113=0,".",[10]B!D113)</f>
        <v>100.6</v>
      </c>
      <c r="CY114" s="22" t="str">
        <f>IF([10]B!E113=0,"",[10]B!E113)</f>
        <v/>
      </c>
      <c r="CZ114" s="21">
        <f>IF([10]C_miesieczne!D113=0,".",[10]C_miesieczne!D113)</f>
        <v>102.1</v>
      </c>
      <c r="DA114" s="22" t="str">
        <f>IF([10]C_miesieczne!E113=0,"",[10]C_miesieczne!E113)</f>
        <v/>
      </c>
      <c r="DB114" s="21">
        <f>IF([10]A!H113=0,".",[10]A!H113)</f>
        <v>102.8</v>
      </c>
      <c r="DC114" s="22" t="str">
        <f>IF([10]A!I113=0,"",[10]A!I113)</f>
        <v/>
      </c>
      <c r="DD114" s="21">
        <f>IF([10]B!H113=0,".",[10]B!H113)</f>
        <v>99.5</v>
      </c>
      <c r="DE114" s="22" t="str">
        <f>IF([10]B!I113=0,"",[10]B!I113)</f>
        <v/>
      </c>
      <c r="DF114" s="21">
        <f>IF([10]C_miesieczne!F113=0,".",[10]C_miesieczne!F113)</f>
        <v>103.2</v>
      </c>
      <c r="DG114" s="22" t="str">
        <f>IF([10]C_miesieczne!G113=0,"",[10]C_miesieczne!G113)</f>
        <v/>
      </c>
      <c r="DH114" s="21">
        <f>IF([10]A!BB113=0,".",[10]A!BB113)</f>
        <v>102.9</v>
      </c>
      <c r="DI114" s="22" t="str">
        <f>IF([10]A!BC113=0,"",[10]A!BC113)</f>
        <v/>
      </c>
      <c r="DJ114" s="21">
        <f>IF([10]B!BB113=0,".",[10]B!BB113)</f>
        <v>100.6</v>
      </c>
      <c r="DK114" s="22" t="str">
        <f>IF([10]B!BC113=0,"",[10]B!BC113)</f>
        <v/>
      </c>
      <c r="DL114" s="21">
        <f>IF([10]C_miesieczne!H113=0,".",[10]C_miesieczne!H113)</f>
        <v>103</v>
      </c>
      <c r="DM114" s="22" t="str">
        <f>IF([10]C_miesieczne!I113=0,"",[10]C_miesieczne!I113)</f>
        <v/>
      </c>
      <c r="DN114" s="21">
        <f>IF([10]A!BD113=0,".",[10]A!BD113)</f>
        <v>101.6</v>
      </c>
      <c r="DO114" s="22" t="str">
        <f>IF([10]A!BE113=0,"",[10]A!BE113)</f>
        <v/>
      </c>
      <c r="DP114" s="21">
        <f>IF([10]B!BD113=0,".",[10]B!BD113)</f>
        <v>100.1</v>
      </c>
      <c r="DQ114" s="22" t="str">
        <f>IF([10]B!BE113=0,"",[10]B!BE113)</f>
        <v/>
      </c>
      <c r="DR114" s="21">
        <f>IF([10]C_miesieczne!J113=0,".",[10]C_miesieczne!J113)</f>
        <v>101.4</v>
      </c>
      <c r="DS114" s="22" t="str">
        <f>IF([10]C_miesieczne!K113=0,"",[10]C_miesieczne!K113)</f>
        <v/>
      </c>
      <c r="DT114" s="21">
        <f>IF([11]A_Prod_bud_mont!B113=0,".",[11]A_Prod_bud_mont!B113)</f>
        <v>103.4</v>
      </c>
      <c r="DU114" s="22" t="str">
        <f>IF([11]A_Prod_bud_mont!C113=0,"",[11]A_Prod_bud_mont!C113)</f>
        <v/>
      </c>
      <c r="DV114" s="21">
        <f>IF([11]B_Prod_bud_mont!B113=0,".",[11]B_Prod_bud_mont!B113)</f>
        <v>100.4</v>
      </c>
      <c r="DW114" s="22" t="str">
        <f>IF([11]B_Prod_bud_mont!C113=0,"",[11]B_Prod_bud_mont!C113)</f>
        <v/>
      </c>
      <c r="DX114" s="21">
        <f>IF([11]Miesieczne!B113=0,".",[11]Miesieczne!B113)</f>
        <v>103.3</v>
      </c>
      <c r="DY114" s="22" t="str">
        <f>IF([11]Miesieczne!C113=0,"",[11]Miesieczne!C113)</f>
        <v/>
      </c>
      <c r="DZ114" s="21">
        <f>IF([12]A!B113=0,".",[12]A!B113)</f>
        <v>101.3</v>
      </c>
      <c r="EA114" s="22" t="str">
        <f>IF([12]A!C113=0,"",[12]A!C113)</f>
        <v/>
      </c>
      <c r="EB114" s="21">
        <f>IF([12]B!B113=0,".",[12]B!B113)</f>
        <v>100</v>
      </c>
      <c r="EC114" s="22" t="str">
        <f>IF([12]B!C113=0,"",[12]B!C113)</f>
        <v/>
      </c>
      <c r="ED114" s="21">
        <f>IF([12]C!B113=0,".",[12]C!B113)</f>
        <v>101.1</v>
      </c>
      <c r="EE114" s="22" t="str">
        <f>IF([12]C!C113=0,"",[12]C!C113)</f>
        <v/>
      </c>
      <c r="EF114" s="21">
        <f>IF([13]Miesieczne!B113=0,".",[13]Miesieczne!B113)</f>
        <v>105.1</v>
      </c>
      <c r="EG114" s="6" t="str">
        <f>IF([13]Miesieczne!C113=0,"",[13]Miesieczne!C113)</f>
        <v/>
      </c>
      <c r="EH114" s="21">
        <f>IF([13]Miesieczne!D113=0,".",[13]Miesieczne!D113)</f>
        <v>99</v>
      </c>
      <c r="EI114" s="22" t="str">
        <f>IF([13]Miesieczne!E113=0,"",[13]Miesieczne!E113)</f>
        <v/>
      </c>
      <c r="EJ114" s="6">
        <f>IF([13]Miesieczne!F113=0,".",[13]Miesieczne!F113)</f>
        <v>105.8</v>
      </c>
      <c r="EK114" s="6" t="str">
        <f>IF([13]Miesieczne!G113=0,"",[13]Miesieczne!G113)</f>
        <v/>
      </c>
      <c r="EL114" s="21">
        <f>IF([13]Miesieczne!H113=0,".",[13]Miesieczne!H113)</f>
        <v>98.5</v>
      </c>
      <c r="EM114" s="22" t="str">
        <f>IF([13]Miesieczne!I113=0,"",[13]Miesieczne!I113)</f>
        <v/>
      </c>
      <c r="EN114" s="6">
        <f>IF([13]Miesieczne!J113=0,".",[13]Miesieczne!J113)</f>
        <v>99.3</v>
      </c>
      <c r="EO114" s="22" t="str">
        <f>IF([13]Miesieczne!K113=0,"",[13]Miesieczne!K113)</f>
        <v/>
      </c>
      <c r="EP114" s="13">
        <v>430.29</v>
      </c>
      <c r="EQ114" s="57"/>
      <c r="ER114" s="13">
        <v>378.66</v>
      </c>
      <c r="ES114" s="13"/>
      <c r="ET114" s="24">
        <v>378.08</v>
      </c>
      <c r="EU114" s="57"/>
      <c r="EV114" s="6">
        <f>IF([14]Wskazniki!B113=0,".",[14]Wskazniki!B113)</f>
        <v>124</v>
      </c>
      <c r="EW114" s="22" t="str">
        <f>IF([14]Wskazniki!C113=0,"",[14]Wskazniki!C113)</f>
        <v/>
      </c>
      <c r="EX114" s="21">
        <f>IF([14]Wskazniki!D113=0,".",[14]Wskazniki!D113)</f>
        <v>91.4</v>
      </c>
      <c r="EY114" s="22" t="str">
        <f>IF([14]Wskazniki!E113=0,"",[14]Wskazniki!E113)</f>
        <v/>
      </c>
      <c r="EZ114" s="6">
        <f>IF([14]Wskazniki!H113=0,".",[14]Wskazniki!H113)</f>
        <v>126.5</v>
      </c>
      <c r="FA114" s="22" t="str">
        <f>IF([14]Wskazniki!I113=0,"",[14]Wskazniki!I113)</f>
        <v/>
      </c>
      <c r="FB114" s="21">
        <f>IF([14]Wskazniki!BB113=0,".",[14]Wskazniki!BB113)</f>
        <v>114.7</v>
      </c>
      <c r="FC114" s="22" t="str">
        <f>IF([14]Wskazniki!BC113=0,"",[14]Wskazniki!BC113)</f>
        <v/>
      </c>
      <c r="FD114" s="6">
        <f>IF([14]Wskazniki!BD113=0,".",[14]Wskazniki!BD113)</f>
        <v>117.3</v>
      </c>
      <c r="FE114" s="22" t="str">
        <f>IF([14]Wskazniki!BE113=0,"",[14]Wskazniki!BE113)</f>
        <v/>
      </c>
      <c r="FF114" s="21">
        <f>IF([15]Miesieczne!B113=0,".",[15]Miesieczne!B113)</f>
        <v>145.4</v>
      </c>
      <c r="FG114" s="22" t="str">
        <f>IF([15]Miesieczne!C113=0,"",[15]Miesieczne!C113)</f>
        <v/>
      </c>
      <c r="FH114" s="6">
        <f>IF([16]A!B113=0,".",[16]A!B113)</f>
        <v>104.6</v>
      </c>
      <c r="FI114" s="22" t="str">
        <f>IF([16]A!C113=0,"",[16]A!C113)</f>
        <v/>
      </c>
      <c r="FJ114" s="21">
        <f>IF([16]A!D113=0,".",[16]A!D113)</f>
        <v>104.3</v>
      </c>
      <c r="FK114" s="22" t="str">
        <f>IF([16]A!E113=0,"",[16]A!E113)</f>
        <v/>
      </c>
      <c r="FL114" s="6">
        <f>IF([16]A!H113=0,".",[16]A!H113)</f>
        <v>104.1</v>
      </c>
      <c r="FM114" s="22" t="str">
        <f>IF([16]A!I113=0,"",[16]A!I113)</f>
        <v/>
      </c>
      <c r="FN114" s="21">
        <f>IF([16]A!BB113=0,".",[16]A!BB113)</f>
        <v>109.5</v>
      </c>
      <c r="FO114" s="95" t="str">
        <f>IF([16]A!BC113=0,"",[16]A!BC113)</f>
        <v/>
      </c>
      <c r="FP114" s="6">
        <f>IF([16]A!BD113=0,".",[16]A!BD113)</f>
        <v>108</v>
      </c>
      <c r="FQ114" s="22" t="str">
        <f>IF([16]A!BE113=0,"",[16]A!BE113)</f>
        <v/>
      </c>
      <c r="FR114" s="21">
        <f>IF([15]A!B113=0,".",[15]A!B113)</f>
        <v>117</v>
      </c>
      <c r="FS114" s="22" t="str">
        <f>IF([15]A!C113=0,"",[15]A!C113)</f>
        <v/>
      </c>
      <c r="FT114" s="6">
        <f>IF([16]B!B113=0,".",[16]B!B113)</f>
        <v>96.3</v>
      </c>
      <c r="FU114" s="22" t="str">
        <f>IF([16]B!C113=0,"",[16]B!C113)</f>
        <v/>
      </c>
      <c r="FV114" s="21">
        <f>IF([16]B!D113=0,".",[16]B!D113)</f>
        <v>91.5</v>
      </c>
      <c r="FW114" s="22" t="str">
        <f>IF([16]B!E113=0,"",[16]B!E113)</f>
        <v/>
      </c>
      <c r="FX114" s="6">
        <f>IF([16]B!H113=0,".",[16]B!H113)</f>
        <v>95.7</v>
      </c>
      <c r="FY114" s="22" t="str">
        <f>IF([16]B!I113=0,"",[16]B!I113)</f>
        <v/>
      </c>
      <c r="FZ114" s="21">
        <f>IF([16]B!BB113=0,".",[16]B!BB113)</f>
        <v>106.1</v>
      </c>
      <c r="GA114" s="22" t="str">
        <f>IF([16]B!BC113=0,"",[16]B!BC113)</f>
        <v/>
      </c>
      <c r="GB114" s="6">
        <f>IF([16]B!BD113=0,".",[16]B!BD113)</f>
        <v>98.1</v>
      </c>
      <c r="GC114" s="22" t="str">
        <f>IF([16]B!BE113=0,"",[16]B!BE113)</f>
        <v/>
      </c>
      <c r="GD114" s="21">
        <f>IF([15]B!B113=0,".",[15]B!B113)</f>
        <v>100.3</v>
      </c>
      <c r="GE114" s="22" t="str">
        <f>IF([15]B!C113=0,"",[15]B!C113)</f>
        <v/>
      </c>
      <c r="GF114" s="6">
        <f>IF([14]Miesieczne!B113=0,".",[14]Miesieczne!B113)</f>
        <v>118.2</v>
      </c>
      <c r="GG114" s="6" t="str">
        <f>IF([14]Miesieczne!C113=0,"",[14]Miesieczne!C113)</f>
        <v/>
      </c>
      <c r="GH114" s="21">
        <f>IF([14]Miesieczne!D113=0,".",[14]Miesieczne!D113)</f>
        <v>85.5</v>
      </c>
      <c r="GI114" s="22" t="str">
        <f>IF([14]Miesieczne!E113=0,"",[14]Miesieczne!E113)</f>
        <v/>
      </c>
      <c r="GJ114" s="6">
        <f>IF([14]Miesieczne!F113=0,".",[14]Miesieczne!F113)</f>
        <v>120.7</v>
      </c>
      <c r="GK114" s="6" t="str">
        <f>IF([14]Miesieczne!G113=0,"",[14]Miesieczne!G113)</f>
        <v/>
      </c>
      <c r="GL114" s="21">
        <f>IF([14]Miesieczne!H113=0,".",[14]Miesieczne!H113)</f>
        <v>105.1</v>
      </c>
      <c r="GM114" s="22" t="str">
        <f>IF([14]Miesieczne!I113=0,"",[14]Miesieczne!I113)</f>
        <v/>
      </c>
      <c r="GN114" s="6">
        <f>IF([14]Miesieczne!J113=0,".",[14]Miesieczne!J113)</f>
        <v>116.9</v>
      </c>
      <c r="GO114" s="6" t="str">
        <f>IF([14]Miesieczne!K113=0,"",[14]Miesieczne!K113)</f>
        <v/>
      </c>
      <c r="GP114" s="21">
        <f>IF([15]Miesieczne!D113=0,".",[15]Miesieczne!D113)</f>
        <v>121.2</v>
      </c>
      <c r="GQ114" s="22" t="str">
        <f>IF([15]Miesieczne!E113=0,"",[15]Miesieczne!E113)</f>
        <v/>
      </c>
      <c r="GR114" s="6">
        <f>IF([16]Miesieczne!B113=0,".",[16]Miesieczne!B113)</f>
        <v>105.3</v>
      </c>
      <c r="GS114" s="6" t="str">
        <f>IF([16]Miesieczne!C113=0,"",[16]Miesieczne!C113)</f>
        <v/>
      </c>
      <c r="GT114" s="21">
        <f>IF([16]Miesieczne!D113=0,".",[16]Miesieczne!D113)</f>
        <v>104.7</v>
      </c>
      <c r="GU114" s="22" t="str">
        <f>IF([16]Miesieczne!E113=0,"",[16]Miesieczne!E113)</f>
        <v/>
      </c>
      <c r="GV114" s="6">
        <f>IF([16]Miesieczne!F113=0,".",[16]Miesieczne!F113)</f>
        <v>104.9</v>
      </c>
      <c r="GW114" s="6" t="str">
        <f>IF([16]Miesieczne!G113=0,"",[16]Miesieczne!G113)</f>
        <v/>
      </c>
      <c r="GX114" s="21">
        <f>IF([16]Miesieczne!H113=0,".",[16]Miesieczne!H113)</f>
        <v>109.6</v>
      </c>
      <c r="GY114" s="22" t="str">
        <f>IF([16]Miesieczne!I113=0,"",[16]Miesieczne!I113)</f>
        <v/>
      </c>
      <c r="GZ114" s="6">
        <f>IF([16]Miesieczne!J113=0,".",[16]Miesieczne!J113)</f>
        <v>108.5</v>
      </c>
      <c r="HA114" s="6" t="str">
        <f>IF([16]Miesieczne!K113=0,"",[16]Miesieczne!K113)</f>
        <v/>
      </c>
      <c r="HB114" s="21">
        <f>IF([15]Miesieczne!F113=0,".",[15]Miesieczne!F113)</f>
        <v>118.1</v>
      </c>
      <c r="HC114" s="22" t="str">
        <f>IF([15]Miesieczne!G113=0,"",[15]Miesieczne!G113)</f>
        <v/>
      </c>
      <c r="HD114" s="6">
        <f>IF([16]Miesieczne!L113=0,".",[16]Miesieczne!L113)</f>
        <v>99.8</v>
      </c>
      <c r="HE114" s="22" t="str">
        <f>IF([16]Miesieczne!M113=0,"",[16]Miesieczne!M113)</f>
        <v/>
      </c>
      <c r="HF114" s="6">
        <f>IF([16]Miesieczne!N113=0,".",[16]Miesieczne!N113)</f>
        <v>95.6</v>
      </c>
      <c r="HG114" s="6" t="str">
        <f>IF([16]Miesieczne!O113=0,"",[16]Miesieczne!O113)</f>
        <v/>
      </c>
      <c r="HH114" s="21">
        <f>IF([16]Miesieczne!P113=0,".",[16]Miesieczne!P113)</f>
        <v>99.7</v>
      </c>
      <c r="HI114" s="22" t="str">
        <f>IF([16]Miesieczne!Q113=0,"",[16]Miesieczne!Q113)</f>
        <v/>
      </c>
      <c r="HJ114" s="6">
        <f>IF([16]Miesieczne!R113=0,".",[16]Miesieczne!R113)</f>
        <v>98.2</v>
      </c>
      <c r="HK114" s="22" t="str">
        <f>IF([16]Miesieczne!S113=0,"",[16]Miesieczne!S113)</f>
        <v/>
      </c>
      <c r="HL114" s="6">
        <f>IF([16]Miesieczne!T113=0,".",[16]Miesieczne!T113)</f>
        <v>101</v>
      </c>
      <c r="HM114" s="22" t="str">
        <f>IF([16]Miesieczne!U113=0,"",[16]Miesieczne!U113)</f>
        <v/>
      </c>
      <c r="HN114" s="6">
        <f>IF([15]Miesieczne!H113=0,".",[15]Miesieczne!H113)</f>
        <v>99.9</v>
      </c>
      <c r="HO114" s="6" t="str">
        <f>IF([15]Miesieczne!I113=0,"",[15]Miesieczne!I113)</f>
        <v/>
      </c>
      <c r="HP114" s="21">
        <f>IF([16]Miesieczne!V113=0,".",[16]Miesieczne!V113)</f>
        <v>148.19999999999999</v>
      </c>
      <c r="HQ114" s="22" t="str">
        <f>IF([16]Miesieczne!W113=0,"",[16]Miesieczne!W113)</f>
        <v/>
      </c>
      <c r="HR114" s="6">
        <f>IF([16]Miesieczne!X113=0,".",[16]Miesieczne!X113)</f>
        <v>105.4</v>
      </c>
      <c r="HS114" s="6" t="str">
        <f>IF([16]Miesieczne!Y113=0,"",[16]Miesieczne!Y113)</f>
        <v/>
      </c>
      <c r="HT114" s="21">
        <f>IF([16]Miesieczne!Z113=0,".",[16]Miesieczne!Z113)</f>
        <v>95.2</v>
      </c>
      <c r="HU114" s="22" t="str">
        <f>IF([16]Miesieczne!AA113=0,"",[16]Miesieczne!AA113)</f>
        <v/>
      </c>
      <c r="HV114" s="6">
        <f>IF([16]Miesieczne!AB113=0,".",[16]Miesieczne!AB113)</f>
        <v>150.19999999999999</v>
      </c>
      <c r="HW114" s="6" t="str">
        <f>IF([16]Miesieczne!AC113=0,"",[16]Miesieczne!AC113)</f>
        <v/>
      </c>
      <c r="HX114" s="21">
        <f>IF([16]Miesieczne!AD113=0,".",[16]Miesieczne!AD113)</f>
        <v>101.4</v>
      </c>
      <c r="HY114" s="22" t="str">
        <f>IF([16]Miesieczne!AE113=0,"",[16]Miesieczne!AE113)</f>
        <v/>
      </c>
      <c r="HZ114" s="6">
        <f>IF([16]Miesieczne!AF113=0,".",[16]Miesieczne!AF113)</f>
        <v>96.5</v>
      </c>
      <c r="IA114" s="6" t="str">
        <f>IF([16]Miesieczne!AG113=0,"",[16]Miesieczne!AG113)</f>
        <v/>
      </c>
      <c r="IB114" s="19">
        <f>IF([17]Miesieczne!B113=0,".",[17]Miesieczne!B113)</f>
        <v>5553</v>
      </c>
      <c r="IC114" s="58" t="str">
        <f>IF([17]Miesieczne!C113=0,"",[17]Miesieczne!C113)</f>
        <v/>
      </c>
      <c r="ID114" s="3">
        <f>IF([17]Miesieczne!D113=0,".",[17]Miesieczne!D113)</f>
        <v>863</v>
      </c>
      <c r="IE114" s="3" t="str">
        <f>IF([17]Miesieczne!E113=0,"",[17]Miesieczne!E113)</f>
        <v/>
      </c>
      <c r="IF114" s="19">
        <f>IF([18]Miesieczne!B113=0,".",[18]Miesieczne!B113)</f>
        <v>14629</v>
      </c>
      <c r="IG114" s="58" t="str">
        <f>IF([18]Miesieczne!C113=0,"",[18]Miesieczne!C113)</f>
        <v/>
      </c>
      <c r="IH114" s="3">
        <v>1981</v>
      </c>
      <c r="II114" s="3"/>
      <c r="IJ114" s="19">
        <f>IF([19]Wartosci_miesieczne!B113=0,".",[19]Wartosci_miesieczne!B113)</f>
        <v>16470</v>
      </c>
      <c r="IK114" s="22" t="str">
        <f>IF([19]Wartosci_miesieczne!C113=0,"",[19]Wartosci_miesieczne!C113)</f>
        <v/>
      </c>
      <c r="IL114" s="6">
        <f>IF(ROUND([20]Wartosci!B113/1000,1)=0,".",ROUND([20]Wartosci!B113/1000,1))</f>
        <v>52.4</v>
      </c>
      <c r="IM114" s="22" t="str">
        <f>IF([20]Wartosci!C113=0,"",[20]Wartosci!C113)</f>
        <v/>
      </c>
      <c r="IN114" s="21">
        <f>IF([21]Miesieczne!B113=0,".",[21]Miesieczne!B113)</f>
        <v>120.5</v>
      </c>
      <c r="IO114" s="22" t="str">
        <f>IF([21]Miesieczne!C113=0,"",[21]Miesieczne!C113)</f>
        <v/>
      </c>
      <c r="IP114" s="6">
        <f>IF([21]Miesieczne!D113=0,".",[21]Miesieczne!D113)</f>
        <v>107.6</v>
      </c>
      <c r="IQ114" s="6" t="str">
        <f>IF([21]Miesieczne!E113=0,"",[21]Miesieczne!E113)</f>
        <v/>
      </c>
      <c r="IR114" s="21">
        <f>IF([21]Miesieczne!F113=0,".",[21]Miesieczne!F113)</f>
        <v>122.9</v>
      </c>
      <c r="IS114" s="22" t="str">
        <f>IF([21]Miesieczne!G113=0,"",[21]Miesieczne!G113)</f>
        <v/>
      </c>
      <c r="IT114" s="6">
        <f>IF([21]Miesieczne!H113=0,".",[21]Miesieczne!H113)</f>
        <v>123.8</v>
      </c>
      <c r="IU114" s="6" t="str">
        <f>IF([21]Miesieczne!I113=0,"",[21]Miesieczne!I113)</f>
        <v/>
      </c>
      <c r="IV114" s="21">
        <f>IF([21]Ceny_stale_A!B113=0,".",[21]Ceny_stale_A!B113)</f>
        <v>106.9</v>
      </c>
      <c r="IW114" s="95" t="str">
        <f>IF([21]Ceny_stale_A!C113=0,"",[21]Ceny_stale_A!C113)</f>
        <v/>
      </c>
      <c r="IX114" s="6">
        <f>IF([21]Ceny_stale_B!B53=0,".",[21]Ceny_stale_B!B53)</f>
        <v>97.2</v>
      </c>
      <c r="IY114" s="6" t="str">
        <f>IF([21]Ceny_stale_B!C53=0,"",[21]Ceny_stale_B!C53)</f>
        <v/>
      </c>
      <c r="IZ114" s="21">
        <f>IF([21]Miesieczne!J113=0,".",[21]Miesieczne!J113)</f>
        <v>123.2</v>
      </c>
      <c r="JA114" s="22" t="str">
        <f>IF([21]Miesieczne!K113=0,"",[21]Miesieczne!K113)</f>
        <v/>
      </c>
      <c r="JB114" s="6">
        <f>IF([21]Miesieczne!L113=0,".",[21]Miesieczne!L113)</f>
        <v>100.2</v>
      </c>
      <c r="JC114" s="6" t="str">
        <f>IF([21]Miesieczne!M113=0,"",[21]Miesieczne!M113)</f>
        <v/>
      </c>
      <c r="JD114" s="21">
        <f>IF([22]Miesieczne!D113=0,".",[22]Miesieczne!D113)</f>
        <v>89497.7</v>
      </c>
      <c r="JE114" s="22" t="str">
        <f>IF([22]Miesieczne!E113=0,"",[22]Miesieczne!E113)</f>
        <v/>
      </c>
      <c r="JF114" s="6">
        <f>IF([22]Miesieczne!F113=0,".",[22]Miesieczne!F113)</f>
        <v>89181</v>
      </c>
      <c r="JG114" s="6" t="str">
        <f>IF([22]Miesieczne!G113=0,"",[22]Miesieczne!G113)</f>
        <v/>
      </c>
      <c r="JH114" s="21">
        <f>IF([22]Miesieczne!H113=0,".",[22]Miesieczne!H113)</f>
        <v>316.7</v>
      </c>
      <c r="JI114" s="22" t="str">
        <f>IF([22]Miesieczne!I113=0,"",[22]Miesieczne!I113)</f>
        <v/>
      </c>
      <c r="JJ114" s="6">
        <f>IF([22]Miesieczne!J113=0,".",[22]Miesieczne!J113)</f>
        <v>106.2</v>
      </c>
      <c r="JK114" s="6" t="str">
        <f>IF([22]Miesieczne!K113=0,"",[22]Miesieczne!K113)</f>
        <v/>
      </c>
      <c r="JL114" s="21">
        <f>IF([22]Miesieczne!L113=0,".",[22]Miesieczne!L113)</f>
        <v>98.9</v>
      </c>
      <c r="JM114" s="22" t="str">
        <f>IF([22]Miesieczne!M113=0,"",[22]Miesieczne!M113)</f>
        <v/>
      </c>
      <c r="JN114" s="6">
        <f>IF([22]Miesieczne!N113=0,".",[22]Miesieczne!N113)</f>
        <v>105.5</v>
      </c>
      <c r="JO114" s="6" t="str">
        <f>IF([22]Miesieczne!O113=0,"",[22]Miesieczne!O113)</f>
        <v/>
      </c>
      <c r="JP114" s="21">
        <f>IF([22]Miesieczne!P113=0,".",[22]Miesieczne!P113)</f>
        <v>97.4</v>
      </c>
      <c r="JQ114" s="6" t="str">
        <f>IF([22]Miesieczne!Q113=0,"",[22]Miesieczne!Q113)</f>
        <v/>
      </c>
      <c r="JR114" s="6"/>
      <c r="JS114" s="25"/>
      <c r="JT114" s="25"/>
    </row>
    <row r="115" spans="1:280" s="4" customFormat="1" ht="15" customHeight="1" x14ac:dyDescent="0.2">
      <c r="A115" s="110" t="s">
        <v>336</v>
      </c>
      <c r="B115" s="19">
        <f>IF([1]Wartosci!B114=0,".",[1]Wartosci!B114)</f>
        <v>38411</v>
      </c>
      <c r="C115" s="58" t="str">
        <f>IF([1]Wartosci!C114=0,"",[1]Wartosci!C114)</f>
        <v/>
      </c>
      <c r="D115" s="19">
        <f>IF([2]Wartosci!B114=0,".",[2]Wartosci!B114)</f>
        <v>6233</v>
      </c>
      <c r="E115" s="58" t="str">
        <f>IF([2]Wartosci!C114=0,"",[2]Wartosci!C114)</f>
        <v/>
      </c>
      <c r="F115" s="63">
        <f>IF([2]Miesieczne_I!B114=0,".",[2]Miesieczne_I!B114)</f>
        <v>111.2</v>
      </c>
      <c r="G115" s="63" t="str">
        <f>IF([2]Miesieczne_I!C114=0,"",[2]Miesieczne_I!C114)</f>
        <v/>
      </c>
      <c r="H115" s="21">
        <f>IF([2]A!B114=0,".",[2]A!B114)</f>
        <v>102.8</v>
      </c>
      <c r="I115" s="22" t="str">
        <f>IF([2]A!C114=0,"",[2]A!C114)</f>
        <v/>
      </c>
      <c r="J115" s="21">
        <f>IF([2]B!B114=0,".",[2]B!B114)</f>
        <v>100</v>
      </c>
      <c r="K115" s="22" t="str">
        <f>IF([2]B!C114=0,"",[2]B!C114)</f>
        <v/>
      </c>
      <c r="L115" s="21">
        <f>IF([3]Wartosci!T114=0,".",[3]Wartosci!T114)</f>
        <v>5.8</v>
      </c>
      <c r="M115" s="22" t="str">
        <f>IF([3]Wartosci!U114=0,"",[3]Wartosci!U114)</f>
        <v/>
      </c>
      <c r="N115" s="24">
        <f>IF([4]Wartosci!B114=0,".",[4]Wartosci!B114)</f>
        <v>5274.95</v>
      </c>
      <c r="O115" s="57" t="str">
        <f>IF([4]Wartosci!C114=0,"",[4]Wartosci!C114)</f>
        <v/>
      </c>
      <c r="P115" s="21">
        <f>IF([4]A!B114=0,".",[4]A!B114)</f>
        <v>106.1</v>
      </c>
      <c r="Q115" s="22" t="str">
        <f>IF([4]A!C114=0,"",[4]A!C114)</f>
        <v/>
      </c>
      <c r="R115" s="21">
        <f>IF([4]B!B114=0,".",[4]B!B114)</f>
        <v>106.2</v>
      </c>
      <c r="S115" s="22" t="str">
        <f>IF([4]B!C114=0,"",[4]B!C114)</f>
        <v/>
      </c>
      <c r="T115" s="64">
        <f>IF([4]Miesieczne!B114=0,".",[4]Miesieczne!B114)</f>
        <v>123.2</v>
      </c>
      <c r="U115" s="64" t="str">
        <f>IF([4]Miesieczne!C114=0,"",[4]Miesieczne!C114)</f>
        <v/>
      </c>
      <c r="V115" s="66">
        <f>IF([4]Miesieczne!D114=0,".",[4]Miesieczne!D114)</f>
        <v>104.9</v>
      </c>
      <c r="W115" s="67" t="str">
        <f>IF([4]Miesieczne!E114=0,"",[4]Miesieczne!E114)</f>
        <v/>
      </c>
      <c r="X115" s="64">
        <f>IF([4]Miesieczne!F114=0,".",[4]Miesieczne!F114)</f>
        <v>106.3</v>
      </c>
      <c r="Y115" s="64" t="str">
        <f>IF([4]Miesieczne!G114=0,"",[4]Miesieczne!G114)</f>
        <v/>
      </c>
      <c r="Z115" s="24">
        <f>IF([5]Wartosci!X114=0,".",[5]Wartosci!X114)</f>
        <v>2239.7199999999998</v>
      </c>
      <c r="AA115" s="57" t="str">
        <f>IF([5]Wartosci!Y114=0,"",[5]Wartosci!Y114)</f>
        <v/>
      </c>
      <c r="AB115" s="21">
        <f>IF([5]A!X114=0,".",[5]A!X114)</f>
        <v>103.8</v>
      </c>
      <c r="AC115" s="22" t="str">
        <f>IF([5]A!Y114=0,"",[5]A!Y114)</f>
        <v/>
      </c>
      <c r="AD115" s="21">
        <f>IF([5]B!X114=0,".",[5]B!X114)</f>
        <v>100</v>
      </c>
      <c r="AE115" s="22" t="str">
        <f>IF([5]B!Y114=0,"",[5]B!Y114)</f>
        <v/>
      </c>
      <c r="AF115" s="64">
        <f>IF([5]Miesieczne!B114=0,".",[5]Miesieczne!B114)</f>
        <v>104.6</v>
      </c>
      <c r="AG115" s="64" t="str">
        <f>IF([5]Miesieczne!C114=0,"",[5]Miesieczne!C114)</f>
        <v/>
      </c>
      <c r="AH115" s="66">
        <f>IF([5]Miesieczne!D114=0,".",[5]Miesieczne!D114)</f>
        <v>102.4</v>
      </c>
      <c r="AI115" s="67" t="str">
        <f>IF([5]Miesieczne!E114=0,"",[5]Miesieczne!E114)</f>
        <v/>
      </c>
      <c r="AJ115" s="64">
        <f>IF([5]Miesieczne!F114=0,".",[5]Miesieczne!F114)</f>
        <v>100.2</v>
      </c>
      <c r="AK115" s="64" t="str">
        <f>IF([5]Miesieczne!G114=0,"",[5]Miesieczne!G114)</f>
        <v/>
      </c>
      <c r="AL115" s="24">
        <f>IF([5]Wartosci!AH114=0,".",[5]Wartosci!AH114)</f>
        <v>1221.72</v>
      </c>
      <c r="AM115" s="57" t="str">
        <f>IF([5]Wartosci!AI114=0,"",[5]Wartosci!AI114)</f>
        <v/>
      </c>
      <c r="AN115" s="21">
        <f>IF([5]A!AH114=0,".",[5]A!AH114)</f>
        <v>102</v>
      </c>
      <c r="AO115" s="22" t="str">
        <f>IF([5]A!AI114=0,"",[5]A!AI114)</f>
        <v/>
      </c>
      <c r="AP115" s="21">
        <f>IF([5]B!AH114=0,".",[5]B!AH114)</f>
        <v>99.8</v>
      </c>
      <c r="AQ115" s="22" t="str">
        <f>IF([5]B!AI114=0,"",[5]B!AI114)</f>
        <v/>
      </c>
      <c r="AR115" s="21">
        <f>IF([5]Miesieczne!H114=0,".",[5]Miesieczne!H114)</f>
        <v>102.3</v>
      </c>
      <c r="AS115" s="22" t="str">
        <f>IF([5]Miesieczne!I114=0,"",[5]Miesieczne!I114)</f>
        <v/>
      </c>
      <c r="AT115" s="21">
        <f>IF([5]Miesieczne!J114=0,".",[5]Miesieczne!J114)</f>
        <v>100.5</v>
      </c>
      <c r="AU115" s="22" t="str">
        <f>IF([5]Miesieczne!K114=0,"",[5]Miesieczne!K114)</f>
        <v/>
      </c>
      <c r="AV115" s="21">
        <f>IF([5]Miesieczne!L114=0,".",[5]Miesieczne!L114)</f>
        <v>102.1</v>
      </c>
      <c r="AW115" s="22" t="str">
        <f>IF([5]Miesieczne!M114=0,"",[5]Miesieczne!M114)</f>
        <v/>
      </c>
      <c r="AX115" s="21">
        <f>IF([6]Miesieczne!B114=0,".",[6]Miesieczne!B114)</f>
        <v>1012.4</v>
      </c>
      <c r="AY115" s="22" t="str">
        <f>IF([6]Miesieczne!C114=0,"",[6]Miesieczne!C114)</f>
        <v/>
      </c>
      <c r="AZ115" s="21">
        <f>IF([6]Miesieczne!D114=0,".",[6]Miesieczne!D114)</f>
        <v>1428.2</v>
      </c>
      <c r="BA115" s="22" t="str">
        <f>IF([6]Miesieczne!E114=0,"",[6]Miesieczne!E114)</f>
        <v/>
      </c>
      <c r="BB115" s="21">
        <f>IF([6]Miesieczne!F114=0,".",[6]Miesieczne!F114)</f>
        <v>1446.1</v>
      </c>
      <c r="BC115" s="22" t="str">
        <f>IF([6]Miesieczne!G114=0,"",[6]Miesieczne!G114)</f>
        <v/>
      </c>
      <c r="BD115" s="21">
        <f>IF([7]Miesieczne!B114=0,".",[7]Miesieczne!B114)</f>
        <v>1264.5999999999999</v>
      </c>
      <c r="BE115" s="22" t="str">
        <f>IF([7]Miesieczne!C114=0,"",[7]Miesieczne!C114)</f>
        <v/>
      </c>
      <c r="BF115" s="21">
        <f>IF([7]Miesieczne!D114=0,".",[7]Miesieczne!D114)</f>
        <v>290.2</v>
      </c>
      <c r="BG115" s="22" t="str">
        <f>IF([7]Miesieczne!E114=0,"",[7]Miesieczne!E114)</f>
        <v/>
      </c>
      <c r="BH115" s="24">
        <f>IF([7]Miesieczne!F114=0,".",[7]Miesieczne!F114)</f>
        <v>1.5</v>
      </c>
      <c r="BI115" s="57" t="str">
        <f>IF([7]Miesieczne!G114=0,"",[7]Miesieczne!G114)</f>
        <v/>
      </c>
      <c r="BJ115" s="24">
        <f>IF([7]Miesieczne!H114=0,".",[7]Miesieczne!H114)</f>
        <v>2.5</v>
      </c>
      <c r="BK115" s="57" t="str">
        <f>IF([7]Miesieczne!I114=0,"",[7]Miesieczne!I114)</f>
        <v/>
      </c>
      <c r="BL115" s="24">
        <f>IF([7]Miesieczne!J114=0,".",[7]Miesieczne!J114)</f>
        <v>0.5</v>
      </c>
      <c r="BM115" s="57" t="str">
        <f>IF([7]Miesieczne!K114=0,"",[7]Miesieczne!K114)</f>
        <v/>
      </c>
      <c r="BN115" s="24">
        <f>IF([7]Miesieczne!L114=0,".",[7]Miesieczne!L114)</f>
        <v>1.75</v>
      </c>
      <c r="BO115" s="57" t="str">
        <f>IF([7]Miesieczne!M114=0,"",[7]Miesieczne!M114)</f>
        <v/>
      </c>
      <c r="BP115" s="21">
        <f>IF([7]Miesieczne!N114=0,".",[7]Miesieczne!N114)</f>
        <v>0.5</v>
      </c>
      <c r="BQ115" s="22" t="str">
        <f>IF([7]Miesieczne!O114=0,"",[7]Miesieczne!O114)</f>
        <v/>
      </c>
      <c r="BR115" s="21">
        <f>IF([7]Miesieczne!P114=0,".",[7]Miesieczne!P114)</f>
        <v>1.6</v>
      </c>
      <c r="BS115" s="22" t="str">
        <f>IF([7]Miesieczne!Q114=0,"",[7]Miesieczne!Q114)</f>
        <v/>
      </c>
      <c r="BT115" s="21">
        <f>IF([7]Miesieczne!R114=0,".",[7]Miesieczne!R114)</f>
        <v>0.5</v>
      </c>
      <c r="BU115" s="22" t="str">
        <f>IF([7]Miesieczne!S114=0,"",[7]Miesieczne!S114)</f>
        <v/>
      </c>
      <c r="BV115" s="21">
        <f>IF([7]Miesieczne!T114=0,".",[7]Miesieczne!T114)</f>
        <v>1.5</v>
      </c>
      <c r="BW115" s="22" t="str">
        <f>IF([7]Miesieczne!U114=0,"",[7]Miesieczne!U114)</f>
        <v/>
      </c>
      <c r="BX115" s="21">
        <f>IF([8]Wartosci!B114=0,".",[8]Wartosci!B114)</f>
        <v>5.9</v>
      </c>
      <c r="BY115" s="22" t="str">
        <f>IF([8]Wartosci!C114=0,"",[8]Wartosci!C114)</f>
        <v/>
      </c>
      <c r="BZ115" s="21">
        <f>IF([9]A!B114=0,".",[9]A!B114)</f>
        <v>123.5</v>
      </c>
      <c r="CA115" s="22" t="str">
        <f>IF([9]A!C114=0,"",[9]A!C114)</f>
        <v/>
      </c>
      <c r="CB115" s="21">
        <f>IF([9]B!B114=0,".",[9]B!B114)</f>
        <v>101</v>
      </c>
      <c r="CC115" s="22" t="str">
        <f>IF([9]B!C114=0,"",[9]B!C114)</f>
        <v/>
      </c>
      <c r="CD115" s="21">
        <f>IF([9]A!D114=0,".",[9]A!D114)</f>
        <v>124.7</v>
      </c>
      <c r="CE115" s="22" t="str">
        <f>IF([9]A!E114=0,"",[9]A!E114)</f>
        <v/>
      </c>
      <c r="CF115" s="21">
        <f>IF([9]B!D114=0,".",[9]B!D114)</f>
        <v>100</v>
      </c>
      <c r="CG115" s="22" t="str">
        <f>IF([9]B!E114=0,"",[9]B!E114)</f>
        <v/>
      </c>
      <c r="CH115" s="21">
        <f>IF([9]A!N114=0,".",[9]A!N114)</f>
        <v>98</v>
      </c>
      <c r="CI115" s="22" t="str">
        <f>IF([9]A!O114=0,"",[9]A!O114)</f>
        <v/>
      </c>
      <c r="CJ115" s="21">
        <f>IF([9]B!N114=0,".",[9]B!N114)</f>
        <v>100.5</v>
      </c>
      <c r="CK115" s="22" t="str">
        <f>IF([9]B!O114=0,"",[9]B!O114)</f>
        <v/>
      </c>
      <c r="CL115" s="21">
        <f>IF([9]A!P114=0,".",[9]A!P114)</f>
        <v>92</v>
      </c>
      <c r="CM115" s="22" t="str">
        <f>IF([9]A!Q114=0,"",[9]A!Q114)</f>
        <v/>
      </c>
      <c r="CN115" s="21">
        <f>IF([9]B!P114=0,".",[9]B!P114)</f>
        <v>99.4</v>
      </c>
      <c r="CO115" s="22" t="str">
        <f>IF([9]B!Q114=0,"",[9]B!Q114)</f>
        <v/>
      </c>
      <c r="CP115" s="21">
        <f>IF([10]A!B114=0,".",[10]A!B114)</f>
        <v>102.1</v>
      </c>
      <c r="CQ115" s="22" t="str">
        <f>IF([10]A!C114=0,"",[10]A!C114)</f>
        <v/>
      </c>
      <c r="CR115" s="21">
        <f>IF([10]B!B114=0,".",[10]B!B114)</f>
        <v>99</v>
      </c>
      <c r="CS115" s="22" t="str">
        <f>IF([10]B!C114=0,"",[10]B!C114)</f>
        <v/>
      </c>
      <c r="CT115" s="21">
        <f>IF([10]C_miesieczne!B114=0,".",[10]C_miesieczne!B114)</f>
        <v>102.1</v>
      </c>
      <c r="CU115" s="22" t="str">
        <f>IF([10]C_miesieczne!C114=0,"",[10]C_miesieczne!C114)</f>
        <v/>
      </c>
      <c r="CV115" s="21">
        <f>IF([10]A!D114=0,".",[10]A!D114)</f>
        <v>101.5</v>
      </c>
      <c r="CW115" s="22" t="str">
        <f>IF([10]A!E114=0,"",[10]A!E114)</f>
        <v/>
      </c>
      <c r="CX115" s="21">
        <f>IF([10]B!D114=0,".",[10]B!D114)</f>
        <v>99.4</v>
      </c>
      <c r="CY115" s="22" t="str">
        <f>IF([10]B!E114=0,"",[10]B!E114)</f>
        <v/>
      </c>
      <c r="CZ115" s="21">
        <f>IF([10]C_miesieczne!D114=0,".",[10]C_miesieczne!D114)</f>
        <v>101.5</v>
      </c>
      <c r="DA115" s="22" t="str">
        <f>IF([10]C_miesieczne!E114=0,"",[10]C_miesieczne!E114)</f>
        <v/>
      </c>
      <c r="DB115" s="21">
        <f>IF([10]A!H114=0,".",[10]A!H114)</f>
        <v>102.1</v>
      </c>
      <c r="DC115" s="22" t="str">
        <f>IF([10]A!I114=0,"",[10]A!I114)</f>
        <v/>
      </c>
      <c r="DD115" s="21">
        <f>IF([10]B!H114=0,".",[10]B!H114)</f>
        <v>98.9</v>
      </c>
      <c r="DE115" s="22" t="str">
        <f>IF([10]B!I114=0,"",[10]B!I114)</f>
        <v/>
      </c>
      <c r="DF115" s="21">
        <f>IF([10]C_miesieczne!F114=0,".",[10]C_miesieczne!F114)</f>
        <v>102.1</v>
      </c>
      <c r="DG115" s="22" t="str">
        <f>IF([10]C_miesieczne!G114=0,"",[10]C_miesieczne!G114)</f>
        <v/>
      </c>
      <c r="DH115" s="21">
        <f>IF([10]A!BB114=0,".",[10]A!BB114)</f>
        <v>103.1</v>
      </c>
      <c r="DI115" s="22" t="str">
        <f>IF([10]A!BC114=0,"",[10]A!BC114)</f>
        <v/>
      </c>
      <c r="DJ115" s="21">
        <f>IF([10]B!BB114=0,".",[10]B!BB114)</f>
        <v>100.1</v>
      </c>
      <c r="DK115" s="22" t="str">
        <f>IF([10]B!BC114=0,"",[10]B!BC114)</f>
        <v/>
      </c>
      <c r="DL115" s="21">
        <f>IF([10]C_miesieczne!H114=0,".",[10]C_miesieczne!H114)</f>
        <v>103.1</v>
      </c>
      <c r="DM115" s="22" t="str">
        <f>IF([10]C_miesieczne!I114=0,"",[10]C_miesieczne!I114)</f>
        <v/>
      </c>
      <c r="DN115" s="21">
        <f>IF([10]A!BD114=0,".",[10]A!BD114)</f>
        <v>101.6</v>
      </c>
      <c r="DO115" s="22" t="str">
        <f>IF([10]A!BE114=0,"",[10]A!BE114)</f>
        <v/>
      </c>
      <c r="DP115" s="21">
        <f>IF([10]B!BD114=0,".",[10]B!BD114)</f>
        <v>100.2</v>
      </c>
      <c r="DQ115" s="22" t="str">
        <f>IF([10]B!BE114=0,"",[10]B!BE114)</f>
        <v/>
      </c>
      <c r="DR115" s="21">
        <f>IF([10]C_miesieczne!J114=0,".",[10]C_miesieczne!J114)</f>
        <v>101.6</v>
      </c>
      <c r="DS115" s="22" t="str">
        <f>IF([10]C_miesieczne!K114=0,"",[10]C_miesieczne!K114)</f>
        <v/>
      </c>
      <c r="DT115" s="21">
        <f>IF([11]A_Prod_bud_mont!B114=0,".",[11]A_Prod_bud_mont!B114)</f>
        <v>103.7</v>
      </c>
      <c r="DU115" s="22" t="str">
        <f>IF([11]A_Prod_bud_mont!C114=0,"",[11]A_Prod_bud_mont!C114)</f>
        <v/>
      </c>
      <c r="DV115" s="21">
        <f>IF([11]B_Prod_bud_mont!B114=0,".",[11]B_Prod_bud_mont!B114)</f>
        <v>100.4</v>
      </c>
      <c r="DW115" s="22" t="str">
        <f>IF([11]B_Prod_bud_mont!C114=0,"",[11]B_Prod_bud_mont!C114)</f>
        <v/>
      </c>
      <c r="DX115" s="21">
        <f>IF([11]Miesieczne!B114=0,".",[11]Miesieczne!B114)</f>
        <v>103.7</v>
      </c>
      <c r="DY115" s="22" t="str">
        <f>IF([11]Miesieczne!C114=0,"",[11]Miesieczne!C114)</f>
        <v/>
      </c>
      <c r="DZ115" s="21">
        <f>IF([12]A!B114=0,".",[12]A!B114)</f>
        <v>101.1</v>
      </c>
      <c r="EA115" s="22" t="str">
        <f>IF([12]A!C114=0,"",[12]A!C114)</f>
        <v/>
      </c>
      <c r="EB115" s="21">
        <f>IF([12]B!B114=0,".",[12]B!B114)</f>
        <v>100</v>
      </c>
      <c r="EC115" s="22" t="str">
        <f>IF([12]B!C114=0,"",[12]B!C114)</f>
        <v/>
      </c>
      <c r="ED115" s="21">
        <f>IF([12]C!B114=0,".",[12]C!B114)</f>
        <v>101.1</v>
      </c>
      <c r="EE115" s="22" t="str">
        <f>IF([12]C!C114=0,"",[12]C!C114)</f>
        <v/>
      </c>
      <c r="EF115" s="21">
        <f>IF([13]Miesieczne!B114=0,".",[13]Miesieczne!B114)</f>
        <v>106.7</v>
      </c>
      <c r="EG115" s="6" t="str">
        <f>IF([13]Miesieczne!C114=0,"",[13]Miesieczne!C114)</f>
        <v/>
      </c>
      <c r="EH115" s="21">
        <f>IF([13]Miesieczne!D114=0,".",[13]Miesieczne!D114)</f>
        <v>105.3</v>
      </c>
      <c r="EI115" s="22" t="str">
        <f>IF([13]Miesieczne!E114=0,"",[13]Miesieczne!E114)</f>
        <v/>
      </c>
      <c r="EJ115" s="6">
        <f>IF([13]Miesieczne!F114=0,".",[13]Miesieczne!F114)</f>
        <v>104</v>
      </c>
      <c r="EK115" s="6" t="str">
        <f>IF([13]Miesieczne!G114=0,"",[13]Miesieczne!G114)</f>
        <v/>
      </c>
      <c r="EL115" s="21">
        <f>IF([13]Miesieczne!H114=0,".",[13]Miesieczne!H114)</f>
        <v>101.6</v>
      </c>
      <c r="EM115" s="22" t="str">
        <f>IF([13]Miesieczne!I114=0,"",[13]Miesieczne!I114)</f>
        <v/>
      </c>
      <c r="EN115" s="6">
        <f>IF([13]Miesieczne!J114=0,".",[13]Miesieczne!J114)</f>
        <v>102.6</v>
      </c>
      <c r="EO115" s="22" t="str">
        <f>IF([13]Miesieczne!K114=0,"",[13]Miesieczne!K114)</f>
        <v/>
      </c>
      <c r="EP115" s="13">
        <v>429.05</v>
      </c>
      <c r="EQ115" s="57"/>
      <c r="ER115" s="13">
        <v>376.91</v>
      </c>
      <c r="ES115" s="13"/>
      <c r="ET115" s="24">
        <v>379.75</v>
      </c>
      <c r="EU115" s="57"/>
      <c r="EV115" s="6">
        <f>IF([14]Wskazniki!B114=0,".",[14]Wskazniki!B114)</f>
        <v>109.8</v>
      </c>
      <c r="EW115" s="22" t="str">
        <f>IF([14]Wskazniki!C114=0,"",[14]Wskazniki!C114)</f>
        <v/>
      </c>
      <c r="EX115" s="21">
        <f>IF([14]Wskazniki!D114=0,".",[14]Wskazniki!D114)</f>
        <v>86.8</v>
      </c>
      <c r="EY115" s="22" t="str">
        <f>IF([14]Wskazniki!E114=0,"",[14]Wskazniki!E114)</f>
        <v/>
      </c>
      <c r="EZ115" s="6">
        <f>IF([14]Wskazniki!H114=0,".",[14]Wskazniki!H114)</f>
        <v>109</v>
      </c>
      <c r="FA115" s="22" t="str">
        <f>IF([14]Wskazniki!I114=0,"",[14]Wskazniki!I114)</f>
        <v/>
      </c>
      <c r="FB115" s="21">
        <f>IF([14]Wskazniki!BB114=0,".",[14]Wskazniki!BB114)</f>
        <v>127.1</v>
      </c>
      <c r="FC115" s="22" t="str">
        <f>IF([14]Wskazniki!BC114=0,"",[14]Wskazniki!BC114)</f>
        <v/>
      </c>
      <c r="FD115" s="6">
        <f>IF([14]Wskazniki!BD114=0,".",[14]Wskazniki!BD114)</f>
        <v>116.6</v>
      </c>
      <c r="FE115" s="22" t="str">
        <f>IF([14]Wskazniki!BE114=0,"",[14]Wskazniki!BE114)</f>
        <v/>
      </c>
      <c r="FF115" s="21">
        <f>IF([15]Miesieczne!B114=0,".",[15]Miesieczne!B114)</f>
        <v>177.2</v>
      </c>
      <c r="FG115" s="22" t="str">
        <f>IF([15]Miesieczne!C114=0,"",[15]Miesieczne!C114)</f>
        <v/>
      </c>
      <c r="FH115" s="6">
        <f>IF([16]A!B114=0,".",[16]A!B114)</f>
        <v>102.9</v>
      </c>
      <c r="FI115" s="22" t="str">
        <f>IF([16]A!C114=0,"",[16]A!C114)</f>
        <v/>
      </c>
      <c r="FJ115" s="21">
        <f>IF([16]A!D114=0,".",[16]A!D114)</f>
        <v>91.2</v>
      </c>
      <c r="FK115" s="22" t="str">
        <f>IF([16]A!E114=0,"",[16]A!E114)</f>
        <v/>
      </c>
      <c r="FL115" s="6">
        <f>IF([16]A!H114=0,".",[16]A!H114)</f>
        <v>102.2</v>
      </c>
      <c r="FM115" s="22" t="str">
        <f>IF([16]A!I114=0,"",[16]A!I114)</f>
        <v/>
      </c>
      <c r="FN115" s="21">
        <f>IF([16]A!BB114=0,".",[16]A!BB114)</f>
        <v>113.4</v>
      </c>
      <c r="FO115" s="95" t="str">
        <f>IF([16]A!BC114=0,"",[16]A!BC114)</f>
        <v/>
      </c>
      <c r="FP115" s="6">
        <f>IF([16]A!BD114=0,".",[16]A!BD114)</f>
        <v>104.9</v>
      </c>
      <c r="FQ115" s="22" t="str">
        <f>IF([16]A!BE114=0,"",[16]A!BE114)</f>
        <v/>
      </c>
      <c r="FR115" s="21">
        <f>IF([15]A!B114=0,".",[15]A!B114)</f>
        <v>112.3</v>
      </c>
      <c r="FS115" s="22" t="str">
        <f>IF([15]A!C114=0,"",[15]A!C114)</f>
        <v/>
      </c>
      <c r="FT115" s="6">
        <f>IF([16]B!B114=0,".",[16]B!B114)</f>
        <v>88.5</v>
      </c>
      <c r="FU115" s="22" t="str">
        <f>IF([16]B!C114=0,"",[16]B!C114)</f>
        <v/>
      </c>
      <c r="FV115" s="21">
        <f>IF([16]B!D114=0,".",[16]B!D114)</f>
        <v>94.9</v>
      </c>
      <c r="FW115" s="22" t="str">
        <f>IF([16]B!E114=0,"",[16]B!E114)</f>
        <v/>
      </c>
      <c r="FX115" s="6">
        <f>IF([16]B!H114=0,".",[16]B!H114)</f>
        <v>86.2</v>
      </c>
      <c r="FY115" s="22" t="str">
        <f>IF([16]B!I114=0,"",[16]B!I114)</f>
        <v/>
      </c>
      <c r="FZ115" s="21">
        <f>IF([16]B!BB114=0,".",[16]B!BB114)</f>
        <v>110.7</v>
      </c>
      <c r="GA115" s="22" t="str">
        <f>IF([16]B!BC114=0,"",[16]B!BC114)</f>
        <v/>
      </c>
      <c r="GB115" s="6">
        <f>IF([16]B!BD114=0,".",[16]B!BD114)</f>
        <v>99.3</v>
      </c>
      <c r="GC115" s="22" t="str">
        <f>IF([16]B!BE114=0,"",[16]B!BE114)</f>
        <v/>
      </c>
      <c r="GD115" s="21">
        <f>IF([15]B!B114=0,".",[15]B!B114)</f>
        <v>121.8</v>
      </c>
      <c r="GE115" s="22" t="str">
        <f>IF([15]B!C114=0,"",[15]B!C114)</f>
        <v/>
      </c>
      <c r="GF115" s="6">
        <f>IF([14]Miesieczne!B114=0,".",[14]Miesieczne!B114)</f>
        <v>119.4</v>
      </c>
      <c r="GG115" s="6" t="str">
        <f>IF([14]Miesieczne!C114=0,"",[14]Miesieczne!C114)</f>
        <v/>
      </c>
      <c r="GH115" s="21">
        <f>IF([14]Miesieczne!D114=0,".",[14]Miesieczne!D114)</f>
        <v>86.1</v>
      </c>
      <c r="GI115" s="22" t="str">
        <f>IF([14]Miesieczne!E114=0,"",[14]Miesieczne!E114)</f>
        <v/>
      </c>
      <c r="GJ115" s="6">
        <f>IF([14]Miesieczne!F114=0,".",[14]Miesieczne!F114)</f>
        <v>122.1</v>
      </c>
      <c r="GK115" s="6" t="str">
        <f>IF([14]Miesieczne!G114=0,"",[14]Miesieczne!G114)</f>
        <v/>
      </c>
      <c r="GL115" s="21">
        <f>IF([14]Miesieczne!H114=0,".",[14]Miesieczne!H114)</f>
        <v>107.1</v>
      </c>
      <c r="GM115" s="22" t="str">
        <f>IF([14]Miesieczne!I114=0,"",[14]Miesieczne!I114)</f>
        <v/>
      </c>
      <c r="GN115" s="6">
        <f>IF([14]Miesieczne!J114=0,".",[14]Miesieczne!J114)</f>
        <v>115.5</v>
      </c>
      <c r="GO115" s="6" t="str">
        <f>IF([14]Miesieczne!K114=0,"",[14]Miesieczne!K114)</f>
        <v/>
      </c>
      <c r="GP115" s="21">
        <f>IF([15]Miesieczne!D114=0,".",[15]Miesieczne!D114)</f>
        <v>122</v>
      </c>
      <c r="GQ115" s="22" t="str">
        <f>IF([15]Miesieczne!E114=0,"",[15]Miesieczne!E114)</f>
        <v/>
      </c>
      <c r="GR115" s="6">
        <f>IF([16]Miesieczne!B114=0,".",[16]Miesieczne!B114)</f>
        <v>103.3</v>
      </c>
      <c r="GS115" s="6" t="str">
        <f>IF([16]Miesieczne!C114=0,"",[16]Miesieczne!C114)</f>
        <v/>
      </c>
      <c r="GT115" s="21">
        <f>IF([16]Miesieczne!D114=0,".",[16]Miesieczne!D114)</f>
        <v>92.3</v>
      </c>
      <c r="GU115" s="22" t="str">
        <f>IF([16]Miesieczne!E114=0,"",[16]Miesieczne!E114)</f>
        <v/>
      </c>
      <c r="GV115" s="6">
        <f>IF([16]Miesieczne!F114=0,".",[16]Miesieczne!F114)</f>
        <v>102.6</v>
      </c>
      <c r="GW115" s="6" t="str">
        <f>IF([16]Miesieczne!G114=0,"",[16]Miesieczne!G114)</f>
        <v/>
      </c>
      <c r="GX115" s="21">
        <f>IF([16]Miesieczne!H114=0,".",[16]Miesieczne!H114)</f>
        <v>113.7</v>
      </c>
      <c r="GY115" s="22" t="str">
        <f>IF([16]Miesieczne!I114=0,"",[16]Miesieczne!I114)</f>
        <v/>
      </c>
      <c r="GZ115" s="6">
        <f>IF([16]Miesieczne!J114=0,".",[16]Miesieczne!J114)</f>
        <v>105.4</v>
      </c>
      <c r="HA115" s="6" t="str">
        <f>IF([16]Miesieczne!K114=0,"",[16]Miesieczne!K114)</f>
        <v/>
      </c>
      <c r="HB115" s="21">
        <f>IF([15]Miesieczne!F114=0,".",[15]Miesieczne!F114)</f>
        <v>113.6</v>
      </c>
      <c r="HC115" s="22" t="str">
        <f>IF([15]Miesieczne!G114=0,"",[15]Miesieczne!G114)</f>
        <v/>
      </c>
      <c r="HD115" s="6">
        <f>IF([16]Miesieczne!L114=0,".",[16]Miesieczne!L114)</f>
        <v>101</v>
      </c>
      <c r="HE115" s="22" t="str">
        <f>IF([16]Miesieczne!M114=0,"",[16]Miesieczne!M114)</f>
        <v/>
      </c>
      <c r="HF115" s="6">
        <f>IF([16]Miesieczne!N114=0,".",[16]Miesieczne!N114)</f>
        <v>100.7</v>
      </c>
      <c r="HG115" s="6" t="str">
        <f>IF([16]Miesieczne!O114=0,"",[16]Miesieczne!O114)</f>
        <v/>
      </c>
      <c r="HH115" s="21">
        <f>IF([16]Miesieczne!P114=0,".",[16]Miesieczne!P114)</f>
        <v>101.2</v>
      </c>
      <c r="HI115" s="22" t="str">
        <f>IF([16]Miesieczne!Q114=0,"",[16]Miesieczne!Q114)</f>
        <v/>
      </c>
      <c r="HJ115" s="6">
        <f>IF([16]Miesieczne!R114=0,".",[16]Miesieczne!R114)</f>
        <v>101.9</v>
      </c>
      <c r="HK115" s="22" t="str">
        <f>IF([16]Miesieczne!S114=0,"",[16]Miesieczne!S114)</f>
        <v/>
      </c>
      <c r="HL115" s="6">
        <f>IF([16]Miesieczne!T114=0,".",[16]Miesieczne!T114)</f>
        <v>98.8</v>
      </c>
      <c r="HM115" s="22" t="str">
        <f>IF([16]Miesieczne!U114=0,"",[16]Miesieczne!U114)</f>
        <v/>
      </c>
      <c r="HN115" s="6">
        <f>IF([15]Miesieczne!H114=0,".",[15]Miesieczne!H114)</f>
        <v>100.7</v>
      </c>
      <c r="HO115" s="6" t="str">
        <f>IF([15]Miesieczne!I114=0,"",[15]Miesieczne!I114)</f>
        <v/>
      </c>
      <c r="HP115" s="21">
        <f>IF([16]Miesieczne!V114=0,".",[16]Miesieczne!V114)</f>
        <v>148.80000000000001</v>
      </c>
      <c r="HQ115" s="22" t="str">
        <f>IF([16]Miesieczne!W114=0,"",[16]Miesieczne!W114)</f>
        <v/>
      </c>
      <c r="HR115" s="6">
        <f>IF([16]Miesieczne!X114=0,".",[16]Miesieczne!X114)</f>
        <v>116.6</v>
      </c>
      <c r="HS115" s="6" t="str">
        <f>IF([16]Miesieczne!Y114=0,"",[16]Miesieczne!Y114)</f>
        <v/>
      </c>
      <c r="HT115" s="21">
        <f>IF([16]Miesieczne!Z114=0,".",[16]Miesieczne!Z114)</f>
        <v>100.4</v>
      </c>
      <c r="HU115" s="22" t="str">
        <f>IF([16]Miesieczne!AA114=0,"",[16]Miesieczne!AA114)</f>
        <v/>
      </c>
      <c r="HV115" s="6">
        <f>IF([16]Miesieczne!AB114=0,".",[16]Miesieczne!AB114)</f>
        <v>134.19999999999999</v>
      </c>
      <c r="HW115" s="6" t="str">
        <f>IF([16]Miesieczne!AC114=0,"",[16]Miesieczne!AC114)</f>
        <v/>
      </c>
      <c r="HX115" s="21">
        <f>IF([16]Miesieczne!AD114=0,".",[16]Miesieczne!AD114)</f>
        <v>102.5</v>
      </c>
      <c r="HY115" s="22" t="str">
        <f>IF([16]Miesieczne!AE114=0,"",[16]Miesieczne!AE114)</f>
        <v/>
      </c>
      <c r="HZ115" s="6">
        <f>IF([16]Miesieczne!AF114=0,".",[16]Miesieczne!AF114)</f>
        <v>89.3</v>
      </c>
      <c r="IA115" s="6" t="str">
        <f>IF([16]Miesieczne!AG114=0,"",[16]Miesieczne!AG114)</f>
        <v/>
      </c>
      <c r="IB115" s="19">
        <f>IF([17]Miesieczne!B114=0,".",[17]Miesieczne!B114)</f>
        <v>4751</v>
      </c>
      <c r="IC115" s="58" t="str">
        <f>IF([17]Miesieczne!C114=0,"",[17]Miesieczne!C114)</f>
        <v/>
      </c>
      <c r="ID115" s="3">
        <f>IF([17]Miesieczne!D114=0,".",[17]Miesieczne!D114)</f>
        <v>889</v>
      </c>
      <c r="IE115" s="3" t="str">
        <f>IF([17]Miesieczne!E114=0,"",[17]Miesieczne!E114)</f>
        <v/>
      </c>
      <c r="IF115" s="19">
        <f>IF([18]Miesieczne!B114=0,".",[18]Miesieczne!B114)</f>
        <v>15463</v>
      </c>
      <c r="IG115" s="58" t="str">
        <f>IF([18]Miesieczne!C114=0,"",[18]Miesieczne!C114)</f>
        <v/>
      </c>
      <c r="IH115" s="3">
        <v>2586</v>
      </c>
      <c r="II115" s="3"/>
      <c r="IJ115" s="19">
        <f>IF([19]Wartosci_miesieczne!B114=0,".",[19]Wartosci_miesieczne!B114)</f>
        <v>19970</v>
      </c>
      <c r="IK115" s="22" t="str">
        <f>IF([19]Wartosci_miesieczne!C114=0,"",[19]Wartosci_miesieczne!C114)</f>
        <v/>
      </c>
      <c r="IL115" s="6">
        <f>IF(ROUND([20]Wartosci!B114/1000,1)=0,".",ROUND([20]Wartosci!B114/1000,1))</f>
        <v>47.9</v>
      </c>
      <c r="IM115" s="22" t="str">
        <f>IF([20]Wartosci!C114=0,"",[20]Wartosci!C114)</f>
        <v/>
      </c>
      <c r="IN115" s="21">
        <f>IF([21]Miesieczne!B114=0,".",[21]Miesieczne!B114)</f>
        <v>138</v>
      </c>
      <c r="IO115" s="22" t="str">
        <f>IF([21]Miesieczne!C114=0,"",[21]Miesieczne!C114)</f>
        <v/>
      </c>
      <c r="IP115" s="6">
        <f>IF([21]Miesieczne!D114=0,".",[21]Miesieczne!D114)</f>
        <v>103.9</v>
      </c>
      <c r="IQ115" s="6" t="str">
        <f>IF([21]Miesieczne!E114=0,"",[21]Miesieczne!E114)</f>
        <v/>
      </c>
      <c r="IR115" s="21">
        <f>IF([21]Miesieczne!F114=0,".",[21]Miesieczne!F114)</f>
        <v>122.2</v>
      </c>
      <c r="IS115" s="22" t="str">
        <f>IF([21]Miesieczne!G114=0,"",[21]Miesieczne!G114)</f>
        <v/>
      </c>
      <c r="IT115" s="6">
        <f>IF([21]Miesieczne!H114=0,".",[21]Miesieczne!H114)</f>
        <v>140.4</v>
      </c>
      <c r="IU115" s="6" t="str">
        <f>IF([21]Miesieczne!I114=0,"",[21]Miesieczne!I114)</f>
        <v/>
      </c>
      <c r="IV115" s="21">
        <f>IF([21]Ceny_stale_A!B114=0,".",[21]Ceny_stale_A!B114)</f>
        <v>103.9</v>
      </c>
      <c r="IW115" s="95" t="str">
        <f>IF([21]Ceny_stale_A!C114=0,"",[21]Ceny_stale_A!C114)</f>
        <v/>
      </c>
      <c r="IX115" s="6">
        <f>IF([21]Ceny_stale_B!B54=0,".",[21]Ceny_stale_B!B54)</f>
        <v>113.2</v>
      </c>
      <c r="IY115" s="6" t="str">
        <f>IF([21]Ceny_stale_B!C54=0,"",[21]Ceny_stale_B!C54)</f>
        <v/>
      </c>
      <c r="IZ115" s="21">
        <f>IF([21]Miesieczne!J114=0,".",[21]Miesieczne!J114)</f>
        <v>123.1</v>
      </c>
      <c r="JA115" s="22" t="str">
        <f>IF([21]Miesieczne!K114=0,"",[21]Miesieczne!K114)</f>
        <v/>
      </c>
      <c r="JB115" s="6">
        <f>IF([21]Miesieczne!L114=0,".",[21]Miesieczne!L114)</f>
        <v>99.9</v>
      </c>
      <c r="JC115" s="6" t="str">
        <f>IF([21]Miesieczne!M114=0,"",[21]Miesieczne!M114)</f>
        <v/>
      </c>
      <c r="JD115" s="21">
        <f>IF([22]Miesieczne!D114=0,".",[22]Miesieczne!D114)</f>
        <v>69779.600000000006</v>
      </c>
      <c r="JE115" s="22" t="str">
        <f>IF([22]Miesieczne!E114=0,"",[22]Miesieczne!E114)</f>
        <v/>
      </c>
      <c r="JF115" s="6">
        <f>IF([22]Miesieczne!F114=0,".",[22]Miesieczne!F114)</f>
        <v>75759.8</v>
      </c>
      <c r="JG115" s="6" t="str">
        <f>IF([22]Miesieczne!G114=0,"",[22]Miesieczne!G114)</f>
        <v/>
      </c>
      <c r="JH115" s="21">
        <f>IF([22]Miesieczne!H114=0,".",[22]Miesieczne!H114)</f>
        <v>-5980.2</v>
      </c>
      <c r="JI115" s="22" t="str">
        <f>IF([22]Miesieczne!I114=0,"",[22]Miesieczne!I114)</f>
        <v/>
      </c>
      <c r="JJ115" s="6">
        <f>IF([22]Miesieczne!J114=0,".",[22]Miesieczne!J114)</f>
        <v>98.1</v>
      </c>
      <c r="JK115" s="6" t="str">
        <f>IF([22]Miesieczne!K114=0,"",[22]Miesieczne!K114)</f>
        <v/>
      </c>
      <c r="JL115" s="21">
        <f>IF([22]Miesieczne!L114=0,".",[22]Miesieczne!L114)</f>
        <v>74</v>
      </c>
      <c r="JM115" s="22" t="str">
        <f>IF([22]Miesieczne!M114=0,"",[22]Miesieczne!M114)</f>
        <v/>
      </c>
      <c r="JN115" s="6">
        <f>IF([22]Miesieczne!N114=0,".",[22]Miesieczne!N114)</f>
        <v>100.9</v>
      </c>
      <c r="JO115" s="6" t="str">
        <f>IF([22]Miesieczne!O114=0,"",[22]Miesieczne!O114)</f>
        <v/>
      </c>
      <c r="JP115" s="21">
        <f>IF([22]Miesieczne!P114=0,".",[22]Miesieczne!P114)</f>
        <v>83.7</v>
      </c>
      <c r="JQ115" s="6" t="str">
        <f>IF([22]Miesieczne!Q114=0,"",[22]Miesieczne!Q114)</f>
        <v/>
      </c>
      <c r="JR115" s="6"/>
      <c r="JS115" s="25"/>
      <c r="JT115" s="25"/>
    </row>
    <row r="116" spans="1:280" s="4" customFormat="1" ht="15" customHeight="1" x14ac:dyDescent="0.2">
      <c r="A116" s="110" t="s">
        <v>337</v>
      </c>
      <c r="B116" s="19">
        <f>IF([1]Wartosci!B115=0,".",[1]Wartosci!B115)</f>
        <v>38406</v>
      </c>
      <c r="C116" s="58" t="str">
        <f>IF([1]Wartosci!C115=0,"",[1]Wartosci!C115)</f>
        <v/>
      </c>
      <c r="D116" s="19">
        <f>IF([2]Wartosci!B115=0,".",[2]Wartosci!B115)</f>
        <v>6368</v>
      </c>
      <c r="E116" s="58" t="str">
        <f>IF([2]Wartosci!C115=0,"",[2]Wartosci!C115)</f>
        <v/>
      </c>
      <c r="F116" s="63">
        <f>IF([2]Miesieczne_I!B115=0,".",[2]Miesieczne_I!B115)</f>
        <v>113.6</v>
      </c>
      <c r="G116" s="63" t="str">
        <f>IF([2]Miesieczne_I!C115=0,"",[2]Miesieczne_I!C115)</f>
        <v/>
      </c>
      <c r="H116" s="21">
        <f>IF([2]A!B115=0,".",[2]A!B115)</f>
        <v>102.9</v>
      </c>
      <c r="I116" s="22" t="str">
        <f>IF([2]A!C115=0,"",[2]A!C115)</f>
        <v/>
      </c>
      <c r="J116" s="21">
        <f>IF([2]B!B115=0,".",[2]B!B115)</f>
        <v>102.2</v>
      </c>
      <c r="K116" s="22" t="str">
        <f>IF([2]B!C115=0,"",[2]B!C115)</f>
        <v/>
      </c>
      <c r="L116" s="21">
        <f>IF([3]Wartosci!T115=0,".",[3]Wartosci!T115)</f>
        <v>6.1</v>
      </c>
      <c r="M116" s="22" t="str">
        <f>IF([3]Wartosci!U115=0,"",[3]Wartosci!U115)</f>
        <v/>
      </c>
      <c r="N116" s="24">
        <f>IF([4]Wartosci!B115=0,".",[4]Wartosci!B115)</f>
        <v>4931.8</v>
      </c>
      <c r="O116" s="57" t="str">
        <f>IF([4]Wartosci!C115=0,"",[4]Wartosci!C115)</f>
        <v/>
      </c>
      <c r="P116" s="21">
        <f>IF([4]A!B115=0,".",[4]A!B115)</f>
        <v>107.5</v>
      </c>
      <c r="Q116" s="22" t="str">
        <f>IF([4]A!C115=0,"",[4]A!C115)</f>
        <v/>
      </c>
      <c r="R116" s="21">
        <f>IF([4]B!B115=0,".",[4]B!B115)</f>
        <v>93.5</v>
      </c>
      <c r="S116" s="22" t="str">
        <f>IF([4]B!C115=0,"",[4]B!C115)</f>
        <v/>
      </c>
      <c r="T116" s="64">
        <f>IF([4]Miesieczne!B115=0,".",[4]Miesieczne!B115)</f>
        <v>115.4</v>
      </c>
      <c r="U116" s="64" t="str">
        <f>IF([4]Miesieczne!C115=0,"",[4]Miesieczne!C115)</f>
        <v/>
      </c>
      <c r="V116" s="66">
        <f>IF([4]Miesieczne!D115=0,".",[4]Miesieczne!D115)</f>
        <v>106.6</v>
      </c>
      <c r="W116" s="67" t="str">
        <f>IF([4]Miesieczne!E115=0,"",[4]Miesieczne!E115)</f>
        <v/>
      </c>
      <c r="X116" s="64">
        <f>IF([4]Miesieczne!F115=0,".",[4]Miesieczne!F115)</f>
        <v>93.7</v>
      </c>
      <c r="Y116" s="64" t="str">
        <f>IF([4]Miesieczne!G115=0,"",[4]Miesieczne!G115)</f>
        <v/>
      </c>
      <c r="Z116" s="24">
        <f>IF([5]Wartosci!X115=0,".",[5]Wartosci!X115)</f>
        <v>2245.71</v>
      </c>
      <c r="AA116" s="57" t="str">
        <f>IF([5]Wartosci!Y115=0,"",[5]Wartosci!Y115)</f>
        <v/>
      </c>
      <c r="AB116" s="21">
        <f>IF([5]A!X115=0,".",[5]A!X115)</f>
        <v>103.9</v>
      </c>
      <c r="AC116" s="22" t="str">
        <f>IF([5]A!Y115=0,"",[5]A!Y115)</f>
        <v/>
      </c>
      <c r="AD116" s="21">
        <f>IF([5]B!X115=0,".",[5]B!X115)</f>
        <v>100.3</v>
      </c>
      <c r="AE116" s="22" t="str">
        <f>IF([5]B!Y115=0,"",[5]B!Y115)</f>
        <v/>
      </c>
      <c r="AF116" s="64">
        <f>IF([5]Miesieczne!B115=0,".",[5]Miesieczne!B115)</f>
        <v>105.1</v>
      </c>
      <c r="AG116" s="64" t="str">
        <f>IF([5]Miesieczne!C115=0,"",[5]Miesieczne!C115)</f>
        <v/>
      </c>
      <c r="AH116" s="66">
        <f>IF([5]Miesieczne!D115=0,".",[5]Miesieczne!D115)</f>
        <v>103.3</v>
      </c>
      <c r="AI116" s="67" t="str">
        <f>IF([5]Miesieczne!E115=0,"",[5]Miesieczne!E115)</f>
        <v/>
      </c>
      <c r="AJ116" s="64">
        <f>IF([5]Miesieczne!F115=0,".",[5]Miesieczne!F115)</f>
        <v>100.3</v>
      </c>
      <c r="AK116" s="64" t="str">
        <f>IF([5]Miesieczne!G115=0,"",[5]Miesieczne!G115)</f>
        <v/>
      </c>
      <c r="AL116" s="24">
        <f>IF([5]Wartosci!AH115=0,".",[5]Wartosci!AH115)</f>
        <v>1246.3499999999999</v>
      </c>
      <c r="AM116" s="57" t="str">
        <f>IF([5]Wartosci!AI115=0,"",[5]Wartosci!AI115)</f>
        <v/>
      </c>
      <c r="AN116" s="21">
        <f>IF([5]A!AH115=0,".",[5]A!AH115)</f>
        <v>102.1</v>
      </c>
      <c r="AO116" s="22" t="str">
        <f>IF([5]A!AI115=0,"",[5]A!AI115)</f>
        <v/>
      </c>
      <c r="AP116" s="21">
        <f>IF([5]B!AH115=0,".",[5]B!AH115)</f>
        <v>102</v>
      </c>
      <c r="AQ116" s="22" t="str">
        <f>IF([5]B!AI115=0,"",[5]B!AI115)</f>
        <v/>
      </c>
      <c r="AR116" s="21">
        <f>IF([5]Miesieczne!H115=0,".",[5]Miesieczne!H115)</f>
        <v>102</v>
      </c>
      <c r="AS116" s="22" t="str">
        <f>IF([5]Miesieczne!I115=0,"",[5]Miesieczne!I115)</f>
        <v/>
      </c>
      <c r="AT116" s="21">
        <f>IF([5]Miesieczne!J115=0,".",[5]Miesieczne!J115)</f>
        <v>101.5</v>
      </c>
      <c r="AU116" s="22" t="str">
        <f>IF([5]Miesieczne!K115=0,"",[5]Miesieczne!K115)</f>
        <v/>
      </c>
      <c r="AV116" s="21">
        <f>IF([5]Miesieczne!L115=0,".",[5]Miesieczne!L115)</f>
        <v>102</v>
      </c>
      <c r="AW116" s="22" t="str">
        <f>IF([5]Miesieczne!M115=0,"",[5]Miesieczne!M115)</f>
        <v/>
      </c>
      <c r="AX116" s="21">
        <f>IF([6]Miesieczne!B115=0,".",[6]Miesieczne!B115)</f>
        <v>987</v>
      </c>
      <c r="AY116" s="22" t="str">
        <f>IF([6]Miesieczne!C115=0,"",[6]Miesieczne!C115)</f>
        <v/>
      </c>
      <c r="AZ116" s="21">
        <f>IF([6]Miesieczne!D115=0,".",[6]Miesieczne!D115)</f>
        <v>1410.8</v>
      </c>
      <c r="BA116" s="22" t="str">
        <f>IF([6]Miesieczne!E115=0,"",[6]Miesieczne!E115)</f>
        <v/>
      </c>
      <c r="BB116" s="21">
        <f>IF([6]Miesieczne!F115=0,".",[6]Miesieczne!F115)</f>
        <v>1425.5</v>
      </c>
      <c r="BC116" s="22" t="str">
        <f>IF([6]Miesieczne!G115=0,"",[6]Miesieczne!G115)</f>
        <v/>
      </c>
      <c r="BD116" s="21">
        <f>IF([7]Miesieczne!B115=0,".",[7]Miesieczne!B115)</f>
        <v>1265.9000000000001</v>
      </c>
      <c r="BE116" s="22" t="str">
        <f>IF([7]Miesieczne!C115=0,"",[7]Miesieczne!C115)</f>
        <v/>
      </c>
      <c r="BF116" s="21">
        <f>IF([7]Miesieczne!D115=0,".",[7]Miesieczne!D115)</f>
        <v>291.8</v>
      </c>
      <c r="BG116" s="22" t="str">
        <f>IF([7]Miesieczne!E115=0,"",[7]Miesieczne!E115)</f>
        <v/>
      </c>
      <c r="BH116" s="24">
        <f>IF([7]Miesieczne!F115=0,".",[7]Miesieczne!F115)</f>
        <v>1.5</v>
      </c>
      <c r="BI116" s="57" t="str">
        <f>IF([7]Miesieczne!G115=0,"",[7]Miesieczne!G115)</f>
        <v/>
      </c>
      <c r="BJ116" s="24">
        <f>IF([7]Miesieczne!H115=0,".",[7]Miesieczne!H115)</f>
        <v>2.5</v>
      </c>
      <c r="BK116" s="57" t="str">
        <f>IF([7]Miesieczne!I115=0,"",[7]Miesieczne!I115)</f>
        <v/>
      </c>
      <c r="BL116" s="24">
        <f>IF([7]Miesieczne!J115=0,".",[7]Miesieczne!J115)</f>
        <v>0.5</v>
      </c>
      <c r="BM116" s="57" t="str">
        <f>IF([7]Miesieczne!K115=0,"",[7]Miesieczne!K115)</f>
        <v/>
      </c>
      <c r="BN116" s="24">
        <f>IF([7]Miesieczne!L115=0,".",[7]Miesieczne!L115)</f>
        <v>1.75</v>
      </c>
      <c r="BO116" s="57" t="str">
        <f>IF([7]Miesieczne!M115=0,"",[7]Miesieczne!M115)</f>
        <v/>
      </c>
      <c r="BP116" s="21">
        <f>IF([7]Miesieczne!N115=0,".",[7]Miesieczne!N115)</f>
        <v>0.5</v>
      </c>
      <c r="BQ116" s="22" t="str">
        <f>IF([7]Miesieczne!O115=0,"",[7]Miesieczne!O115)</f>
        <v/>
      </c>
      <c r="BR116" s="21">
        <f>IF([7]Miesieczne!P115=0,".",[7]Miesieczne!P115)</f>
        <v>1.6</v>
      </c>
      <c r="BS116" s="22" t="str">
        <f>IF([7]Miesieczne!Q115=0,"",[7]Miesieczne!Q115)</f>
        <v/>
      </c>
      <c r="BT116" s="21">
        <f>IF([7]Miesieczne!R115=0,".",[7]Miesieczne!R115)</f>
        <v>0.5</v>
      </c>
      <c r="BU116" s="22" t="str">
        <f>IF([7]Miesieczne!S115=0,"",[7]Miesieczne!S115)</f>
        <v/>
      </c>
      <c r="BV116" s="21">
        <f>IF([7]Miesieczne!T115=0,".",[7]Miesieczne!T115)</f>
        <v>1.4</v>
      </c>
      <c r="BW116" s="22" t="str">
        <f>IF([7]Miesieczne!U115=0,"",[7]Miesieczne!U115)</f>
        <v/>
      </c>
      <c r="BX116" s="21">
        <f>IF([8]Wartosci!B115=0,".",[8]Wartosci!B115)</f>
        <v>5.5</v>
      </c>
      <c r="BY116" s="22" t="str">
        <f>IF([8]Wartosci!C115=0,"",[8]Wartosci!C115)</f>
        <v/>
      </c>
      <c r="BZ116" s="21">
        <f>IF([9]A!B115=0,".",[9]A!B115)</f>
        <v>124.2</v>
      </c>
      <c r="CA116" s="22" t="str">
        <f>IF([9]A!C115=0,"",[9]A!C115)</f>
        <v/>
      </c>
      <c r="CB116" s="21">
        <f>IF([9]B!B115=0,".",[9]B!B115)</f>
        <v>100.2</v>
      </c>
      <c r="CC116" s="22" t="str">
        <f>IF([9]B!C115=0,"",[9]B!C115)</f>
        <v/>
      </c>
      <c r="CD116" s="21">
        <f>IF([9]A!D115=0,".",[9]A!D115)</f>
        <v>124.2</v>
      </c>
      <c r="CE116" s="22" t="str">
        <f>IF([9]A!E115=0,"",[9]A!E115)</f>
        <v/>
      </c>
      <c r="CF116" s="21">
        <f>IF([9]B!D115=0,".",[9]B!D115)</f>
        <v>102.2</v>
      </c>
      <c r="CG116" s="22" t="str">
        <f>IF([9]B!E115=0,"",[9]B!E115)</f>
        <v/>
      </c>
      <c r="CH116" s="21">
        <f>IF([9]A!N115=0,".",[9]A!N115)</f>
        <v>100.3</v>
      </c>
      <c r="CI116" s="22" t="str">
        <f>IF([9]A!O115=0,"",[9]A!O115)</f>
        <v/>
      </c>
      <c r="CJ116" s="21">
        <f>IF([9]B!N115=0,".",[9]B!N115)</f>
        <v>100.9</v>
      </c>
      <c r="CK116" s="22" t="str">
        <f>IF([9]B!O115=0,"",[9]B!O115)</f>
        <v/>
      </c>
      <c r="CL116" s="21">
        <f>IF([9]A!P115=0,".",[9]A!P115)</f>
        <v>95.3</v>
      </c>
      <c r="CM116" s="22" t="str">
        <f>IF([9]A!Q115=0,"",[9]A!Q115)</f>
        <v/>
      </c>
      <c r="CN116" s="21">
        <f>IF([9]B!P115=0,".",[9]B!P115)</f>
        <v>96.9</v>
      </c>
      <c r="CO116" s="22" t="str">
        <f>IF([9]B!Q115=0,"",[9]B!Q115)</f>
        <v/>
      </c>
      <c r="CP116" s="21">
        <f>IF([10]A!B115=0,".",[10]A!B115)</f>
        <v>102.2</v>
      </c>
      <c r="CQ116" s="22" t="str">
        <f>IF([10]A!C115=0,"",[10]A!C115)</f>
        <v/>
      </c>
      <c r="CR116" s="21">
        <f>IF([10]B!B115=0,".",[10]B!B115)</f>
        <v>100.2</v>
      </c>
      <c r="CS116" s="22" t="str">
        <f>IF([10]B!C115=0,"",[10]B!C115)</f>
        <v/>
      </c>
      <c r="CT116" s="21">
        <f>IF([10]C_miesieczne!B115=0,".",[10]C_miesieczne!B115)</f>
        <v>100.2</v>
      </c>
      <c r="CU116" s="22" t="str">
        <f>IF([10]C_miesieczne!C115=0,"",[10]C_miesieczne!C115)</f>
        <v/>
      </c>
      <c r="CV116" s="21">
        <f>IF([10]A!D115=0,".",[10]A!D115)</f>
        <v>102.4</v>
      </c>
      <c r="CW116" s="22" t="str">
        <f>IF([10]A!E115=0,"",[10]A!E115)</f>
        <v/>
      </c>
      <c r="CX116" s="21">
        <f>IF([10]B!D115=0,".",[10]B!D115)</f>
        <v>100.7</v>
      </c>
      <c r="CY116" s="22" t="str">
        <f>IF([10]B!E115=0,"",[10]B!E115)</f>
        <v/>
      </c>
      <c r="CZ116" s="21">
        <f>IF([10]C_miesieczne!D115=0,".",[10]C_miesieczne!D115)</f>
        <v>100.7</v>
      </c>
      <c r="DA116" s="22" t="str">
        <f>IF([10]C_miesieczne!E115=0,"",[10]C_miesieczne!E115)</f>
        <v/>
      </c>
      <c r="DB116" s="21">
        <f>IF([10]A!H115=0,".",[10]A!H115)</f>
        <v>102</v>
      </c>
      <c r="DC116" s="22" t="str">
        <f>IF([10]A!I115=0,"",[10]A!I115)</f>
        <v/>
      </c>
      <c r="DD116" s="21">
        <f>IF([10]B!H115=0,".",[10]B!H115)</f>
        <v>100</v>
      </c>
      <c r="DE116" s="22" t="str">
        <f>IF([10]B!I115=0,"",[10]B!I115)</f>
        <v/>
      </c>
      <c r="DF116" s="21">
        <f>IF([10]C_miesieczne!F115=0,".",[10]C_miesieczne!F115)</f>
        <v>100</v>
      </c>
      <c r="DG116" s="22" t="str">
        <f>IF([10]C_miesieczne!G115=0,"",[10]C_miesieczne!G115)</f>
        <v/>
      </c>
      <c r="DH116" s="21">
        <f>IF([10]A!BB115=0,".",[10]A!BB115)</f>
        <v>104.6</v>
      </c>
      <c r="DI116" s="22" t="str">
        <f>IF([10]A!BC115=0,"",[10]A!BC115)</f>
        <v/>
      </c>
      <c r="DJ116" s="21">
        <f>IF([10]B!BB115=0,".",[10]B!BB115)</f>
        <v>101.5</v>
      </c>
      <c r="DK116" s="22" t="str">
        <f>IF([10]B!BC115=0,"",[10]B!BC115)</f>
        <v/>
      </c>
      <c r="DL116" s="21">
        <f>IF([10]C_miesieczne!H115=0,".",[10]C_miesieczne!H115)</f>
        <v>101.5</v>
      </c>
      <c r="DM116" s="22" t="str">
        <f>IF([10]C_miesieczne!I115=0,"",[10]C_miesieczne!I115)</f>
        <v/>
      </c>
      <c r="DN116" s="21">
        <f>IF([10]A!BD115=0,".",[10]A!BD115)</f>
        <v>101.8</v>
      </c>
      <c r="DO116" s="22" t="str">
        <f>IF([10]A!BE115=0,"",[10]A!BE115)</f>
        <v/>
      </c>
      <c r="DP116" s="21">
        <f>IF([10]B!BD115=0,".",[10]B!BD115)</f>
        <v>100.5</v>
      </c>
      <c r="DQ116" s="22" t="str">
        <f>IF([10]B!BE115=0,"",[10]B!BE115)</f>
        <v/>
      </c>
      <c r="DR116" s="21">
        <f>IF([10]C_miesieczne!J115=0,".",[10]C_miesieczne!J115)</f>
        <v>100.5</v>
      </c>
      <c r="DS116" s="22" t="str">
        <f>IF([10]C_miesieczne!K115=0,"",[10]C_miesieczne!K115)</f>
        <v/>
      </c>
      <c r="DT116" s="21">
        <f>IF([11]A_Prod_bud_mont!B115=0,".",[11]A_Prod_bud_mont!B115)</f>
        <v>103.6</v>
      </c>
      <c r="DU116" s="22" t="str">
        <f>IF([11]A_Prod_bud_mont!C115=0,"",[11]A_Prod_bud_mont!C115)</f>
        <v/>
      </c>
      <c r="DV116" s="21">
        <f>IF([11]B_Prod_bud_mont!B115=0,".",[11]B_Prod_bud_mont!B115)</f>
        <v>100.2</v>
      </c>
      <c r="DW116" s="22" t="str">
        <f>IF([11]B_Prod_bud_mont!C115=0,"",[11]B_Prod_bud_mont!C115)</f>
        <v/>
      </c>
      <c r="DX116" s="21">
        <f>IF([11]Miesieczne!B115=0,".",[11]Miesieczne!B115)</f>
        <v>100.2</v>
      </c>
      <c r="DY116" s="22" t="str">
        <f>IF([11]Miesieczne!C115=0,"",[11]Miesieczne!C115)</f>
        <v/>
      </c>
      <c r="DZ116" s="21">
        <f>IF([12]A!B115=0,".",[12]A!B115)</f>
        <v>100.7</v>
      </c>
      <c r="EA116" s="22" t="str">
        <f>IF([12]A!C115=0,"",[12]A!C115)</f>
        <v/>
      </c>
      <c r="EB116" s="21">
        <f>IF([12]B!B115=0,".",[12]B!B115)</f>
        <v>99.8</v>
      </c>
      <c r="EC116" s="22" t="str">
        <f>IF([12]B!C115=0,"",[12]B!C115)</f>
        <v/>
      </c>
      <c r="ED116" s="21">
        <f>IF([12]C!B115=0,".",[12]C!B115)</f>
        <v>99.8</v>
      </c>
      <c r="EE116" s="22" t="str">
        <f>IF([12]C!C115=0,"",[12]C!C115)</f>
        <v/>
      </c>
      <c r="EF116" s="21">
        <f>IF([13]Miesieczne!B115=0,".",[13]Miesieczne!B115)</f>
        <v>103.5</v>
      </c>
      <c r="EG116" s="6" t="str">
        <f>IF([13]Miesieczne!C115=0,"",[13]Miesieczne!C115)</f>
        <v/>
      </c>
      <c r="EH116" s="21">
        <f>IF([13]Miesieczne!D115=0,".",[13]Miesieczne!D115)</f>
        <v>96.5</v>
      </c>
      <c r="EI116" s="22" t="str">
        <f>IF([13]Miesieczne!E115=0,"",[13]Miesieczne!E115)</f>
        <v/>
      </c>
      <c r="EJ116" s="6">
        <f>IF([13]Miesieczne!F115=0,".",[13]Miesieczne!F115)</f>
        <v>103.1</v>
      </c>
      <c r="EK116" s="6" t="str">
        <f>IF([13]Miesieczne!G115=0,"",[13]Miesieczne!G115)</f>
        <v/>
      </c>
      <c r="EL116" s="21">
        <f>IF([13]Miesieczne!H115=0,".",[13]Miesieczne!H115)</f>
        <v>99</v>
      </c>
      <c r="EM116" s="22" t="str">
        <f>IF([13]Miesieczne!I115=0,"",[13]Miesieczne!I115)</f>
        <v/>
      </c>
      <c r="EN116" s="6">
        <f>IF([13]Miesieczne!J115=0,".",[13]Miesieczne!J115)</f>
        <v>100.4</v>
      </c>
      <c r="EO116" s="22" t="str">
        <f>IF([13]Miesieczne!K115=0,"",[13]Miesieczne!K115)</f>
        <v/>
      </c>
      <c r="EP116" s="13">
        <f>IF([6]Miesieczne_KW!B115=0,".",[6]Miesieczne_KW!B115)</f>
        <v>429.54</v>
      </c>
      <c r="EQ116" s="57" t="str">
        <f>IF([6]Miesieczne_KW!C115=0,"",[6]Miesieczne_KW!C115)</f>
        <v/>
      </c>
      <c r="ER116" s="13">
        <f>IF([6]Miesieczne_KW!D115=0,".",[6]Miesieczne_KW!D115)</f>
        <v>376.17</v>
      </c>
      <c r="ES116" s="13" t="str">
        <f>IF([6]Miesieczne_KW!E115=0,"",[6]Miesieczne_KW!E115)</f>
        <v/>
      </c>
      <c r="ET116" s="24">
        <f>IF([6]Miesieczne_KW!F115=0,".",[6]Miesieczne_KW!F115)</f>
        <v>380.33</v>
      </c>
      <c r="EU116" s="57" t="str">
        <f>IF([6]Miesieczne_KW!G115=0,"",[6]Miesieczne_KW!G115)</f>
        <v/>
      </c>
      <c r="EV116" s="6">
        <f>IF([14]Wskazniki!B115=0,".",[14]Wskazniki!B115)</f>
        <v>117.8</v>
      </c>
      <c r="EW116" s="22" t="str">
        <f>IF([14]Wskazniki!C115=0,"",[14]Wskazniki!C115)</f>
        <v/>
      </c>
      <c r="EX116" s="21">
        <f>IF([14]Wskazniki!D115=0,".",[14]Wskazniki!D115)</f>
        <v>76.5</v>
      </c>
      <c r="EY116" s="22" t="str">
        <f>IF([14]Wskazniki!E115=0,"",[14]Wskazniki!E115)</f>
        <v/>
      </c>
      <c r="EZ116" s="6">
        <f>IF([14]Wskazniki!H115=0,".",[14]Wskazniki!H115)</f>
        <v>117.5</v>
      </c>
      <c r="FA116" s="22" t="str">
        <f>IF([14]Wskazniki!I115=0,"",[14]Wskazniki!I115)</f>
        <v/>
      </c>
      <c r="FB116" s="21">
        <f>IF([14]Wskazniki!BB115=0,".",[14]Wskazniki!BB115)</f>
        <v>142.19999999999999</v>
      </c>
      <c r="FC116" s="22" t="str">
        <f>IF([14]Wskazniki!BC115=0,"",[14]Wskazniki!BC115)</f>
        <v/>
      </c>
      <c r="FD116" s="6">
        <f>IF([14]Wskazniki!BD115=0,".",[14]Wskazniki!BD115)</f>
        <v>112.2</v>
      </c>
      <c r="FE116" s="22" t="str">
        <f>IF([14]Wskazniki!BE115=0,"",[14]Wskazniki!BE115)</f>
        <v/>
      </c>
      <c r="FF116" s="21">
        <f>IF([15]Miesieczne!B115=0,".",[15]Miesieczne!B115)</f>
        <v>68.7</v>
      </c>
      <c r="FG116" s="22" t="str">
        <f>IF([15]Miesieczne!C115=0,"",[15]Miesieczne!C115)</f>
        <v/>
      </c>
      <c r="FH116" s="6">
        <f>IF([16]A!B115=0,".",[16]A!B115)</f>
        <v>106</v>
      </c>
      <c r="FI116" s="22" t="str">
        <f>IF([16]A!C115=0,"",[16]A!C115)</f>
        <v/>
      </c>
      <c r="FJ116" s="21">
        <f>IF([16]A!D115=0,".",[16]A!D115)</f>
        <v>100.6</v>
      </c>
      <c r="FK116" s="22" t="str">
        <f>IF([16]A!E115=0,"",[16]A!E115)</f>
        <v/>
      </c>
      <c r="FL116" s="6">
        <f>IF([16]A!H115=0,".",[16]A!H115)</f>
        <v>105.2</v>
      </c>
      <c r="FM116" s="22" t="str">
        <f>IF([16]A!I115=0,"",[16]A!I115)</f>
        <v/>
      </c>
      <c r="FN116" s="21">
        <f>IF([16]A!BB115=0,".",[16]A!BB115)</f>
        <v>115</v>
      </c>
      <c r="FO116" s="95" t="str">
        <f>IF([16]A!BC115=0,"",[16]A!BC115)</f>
        <v/>
      </c>
      <c r="FP116" s="6">
        <f>IF([16]A!BD115=0,".",[16]A!BD115)</f>
        <v>106.9</v>
      </c>
      <c r="FQ116" s="22" t="str">
        <f>IF([16]A!BE115=0,"",[16]A!BE115)</f>
        <v/>
      </c>
      <c r="FR116" s="21">
        <f>IF([15]A!B115=0,".",[15]A!B115)</f>
        <v>103.2</v>
      </c>
      <c r="FS116" s="22" t="str">
        <f>IF([15]A!C115=0,"",[15]A!C115)</f>
        <v/>
      </c>
      <c r="FT116" s="6">
        <f>IF([16]B!B115=0,".",[16]B!B115)</f>
        <v>107.3</v>
      </c>
      <c r="FU116" s="22" t="str">
        <f>IF([16]B!C115=0,"",[16]B!C115)</f>
        <v/>
      </c>
      <c r="FV116" s="21">
        <f>IF([16]B!D115=0,".",[16]B!D115)</f>
        <v>88.1</v>
      </c>
      <c r="FW116" s="22" t="str">
        <f>IF([16]B!E115=0,"",[16]B!E115)</f>
        <v/>
      </c>
      <c r="FX116" s="6">
        <f>IF([16]B!H115=0,".",[16]B!H115)</f>
        <v>107.8</v>
      </c>
      <c r="FY116" s="22" t="str">
        <f>IF([16]B!I115=0,"",[16]B!I115)</f>
        <v/>
      </c>
      <c r="FZ116" s="21">
        <f>IF([16]B!BB115=0,".",[16]B!BB115)</f>
        <v>111.9</v>
      </c>
      <c r="GA116" s="22" t="str">
        <f>IF([16]B!BC115=0,"",[16]B!BC115)</f>
        <v/>
      </c>
      <c r="GB116" s="6">
        <f>IF([16]B!BD115=0,".",[16]B!BD115)</f>
        <v>96.2</v>
      </c>
      <c r="GC116" s="22" t="str">
        <f>IF([16]B!BE115=0,"",[16]B!BE115)</f>
        <v/>
      </c>
      <c r="GD116" s="21">
        <f>IF([15]B!B115=0,".",[15]B!B115)</f>
        <v>38.799999999999997</v>
      </c>
      <c r="GE116" s="22" t="str">
        <f>IF([15]B!C115=0,"",[15]B!C115)</f>
        <v/>
      </c>
      <c r="GF116" s="6">
        <f>IF([14]Miesieczne!B115=0,".",[14]Miesieczne!B115)</f>
        <v>120.4</v>
      </c>
      <c r="GG116" s="6" t="str">
        <f>IF([14]Miesieczne!C115=0,"",[14]Miesieczne!C115)</f>
        <v/>
      </c>
      <c r="GH116" s="21">
        <f>IF([14]Miesieczne!D115=0,".",[14]Miesieczne!D115)</f>
        <v>89.5</v>
      </c>
      <c r="GI116" s="22" t="str">
        <f>IF([14]Miesieczne!E115=0,"",[14]Miesieczne!E115)</f>
        <v/>
      </c>
      <c r="GJ116" s="6">
        <f>IF([14]Miesieczne!F115=0,".",[14]Miesieczne!F115)</f>
        <v>122</v>
      </c>
      <c r="GK116" s="6" t="str">
        <f>IF([14]Miesieczne!G115=0,"",[14]Miesieczne!G115)</f>
        <v/>
      </c>
      <c r="GL116" s="21">
        <f>IF([14]Miesieczne!H115=0,".",[14]Miesieczne!H115)</f>
        <v>114.5</v>
      </c>
      <c r="GM116" s="22" t="str">
        <f>IF([14]Miesieczne!I115=0,"",[14]Miesieczne!I115)</f>
        <v/>
      </c>
      <c r="GN116" s="6">
        <f>IF([14]Miesieczne!J115=0,".",[14]Miesieczne!J115)</f>
        <v>118.2</v>
      </c>
      <c r="GO116" s="6" t="str">
        <f>IF([14]Miesieczne!K115=0,"",[14]Miesieczne!K115)</f>
        <v/>
      </c>
      <c r="GP116" s="21">
        <f>IF([15]Miesieczne!D115=0,".",[15]Miesieczne!D115)</f>
        <v>117.4</v>
      </c>
      <c r="GQ116" s="22" t="str">
        <f>IF([15]Miesieczne!E115=0,"",[15]Miesieczne!E115)</f>
        <v/>
      </c>
      <c r="GR116" s="6">
        <f>IF([16]Miesieczne!B115=0,".",[16]Miesieczne!B115)</f>
        <v>106.2</v>
      </c>
      <c r="GS116" s="6" t="str">
        <f>IF([16]Miesieczne!C115=0,"",[16]Miesieczne!C115)</f>
        <v/>
      </c>
      <c r="GT116" s="21">
        <f>IF([16]Miesieczne!D115=0,".",[16]Miesieczne!D115)</f>
        <v>101.5</v>
      </c>
      <c r="GU116" s="22" t="str">
        <f>IF([16]Miesieczne!E115=0,"",[16]Miesieczne!E115)</f>
        <v/>
      </c>
      <c r="GV116" s="6">
        <f>IF([16]Miesieczne!F115=0,".",[16]Miesieczne!F115)</f>
        <v>105.2</v>
      </c>
      <c r="GW116" s="6" t="str">
        <f>IF([16]Miesieczne!G115=0,"",[16]Miesieczne!G115)</f>
        <v/>
      </c>
      <c r="GX116" s="21">
        <f>IF([16]Miesieczne!H115=0,".",[16]Miesieczne!H115)</f>
        <v>114.8</v>
      </c>
      <c r="GY116" s="22" t="str">
        <f>IF([16]Miesieczne!I115=0,"",[16]Miesieczne!I115)</f>
        <v/>
      </c>
      <c r="GZ116" s="6">
        <f>IF([16]Miesieczne!J115=0,".",[16]Miesieczne!J115)</f>
        <v>107.3</v>
      </c>
      <c r="HA116" s="6" t="str">
        <f>IF([16]Miesieczne!K115=0,"",[16]Miesieczne!K115)</f>
        <v/>
      </c>
      <c r="HB116" s="21">
        <f>IF([15]Miesieczne!F115=0,".",[15]Miesieczne!F115)</f>
        <v>102.6</v>
      </c>
      <c r="HC116" s="22" t="str">
        <f>IF([15]Miesieczne!G115=0,"",[15]Miesieczne!G115)</f>
        <v/>
      </c>
      <c r="HD116" s="6">
        <f>IF([16]Miesieczne!L115=0,".",[16]Miesieczne!L115)</f>
        <v>100.8</v>
      </c>
      <c r="HE116" s="22" t="str">
        <f>IF([16]Miesieczne!M115=0,"",[16]Miesieczne!M115)</f>
        <v/>
      </c>
      <c r="HF116" s="6">
        <f>IF([16]Miesieczne!N115=0,".",[16]Miesieczne!N115)</f>
        <v>103.9</v>
      </c>
      <c r="HG116" s="6" t="str">
        <f>IF([16]Miesieczne!O115=0,"",[16]Miesieczne!O115)</f>
        <v/>
      </c>
      <c r="HH116" s="21">
        <f>IF([16]Miesieczne!P115=0,".",[16]Miesieczne!P115)</f>
        <v>99.9</v>
      </c>
      <c r="HI116" s="22" t="str">
        <f>IF([16]Miesieczne!Q115=0,"",[16]Miesieczne!Q115)</f>
        <v/>
      </c>
      <c r="HJ116" s="6">
        <f>IF([16]Miesieczne!R115=0,".",[16]Miesieczne!R115)</f>
        <v>106.9</v>
      </c>
      <c r="HK116" s="22" t="str">
        <f>IF([16]Miesieczne!S115=0,"",[16]Miesieczne!S115)</f>
        <v/>
      </c>
      <c r="HL116" s="6">
        <f>IF([16]Miesieczne!T115=0,".",[16]Miesieczne!T115)</f>
        <v>102.3</v>
      </c>
      <c r="HM116" s="22" t="str">
        <f>IF([16]Miesieczne!U115=0,"",[16]Miesieczne!U115)</f>
        <v/>
      </c>
      <c r="HN116" s="6">
        <f>IF([15]Miesieczne!H115=0,".",[15]Miesieczne!H115)</f>
        <v>96.2</v>
      </c>
      <c r="HO116" s="6" t="str">
        <f>IF([15]Miesieczne!I115=0,"",[15]Miesieczne!I115)</f>
        <v/>
      </c>
      <c r="HP116" s="21">
        <f>IF([16]Miesieczne!V115=0,".",[16]Miesieczne!V115)</f>
        <v>162.30000000000001</v>
      </c>
      <c r="HQ116" s="22" t="str">
        <f>IF([16]Miesieczne!W115=0,"",[16]Miesieczne!W115)</f>
        <v/>
      </c>
      <c r="HR116" s="6">
        <f>IF([16]Miesieczne!X115=0,".",[16]Miesieczne!X115)</f>
        <v>109.1</v>
      </c>
      <c r="HS116" s="6" t="str">
        <f>IF([16]Miesieczne!Y115=0,"",[16]Miesieczne!Y115)</f>
        <v/>
      </c>
      <c r="HT116" s="21">
        <f>IF([16]Miesieczne!Z115=0,".",[16]Miesieczne!Z115)</f>
        <v>109.1</v>
      </c>
      <c r="HU116" s="22" t="str">
        <f>IF([16]Miesieczne!AA115=0,"",[16]Miesieczne!AA115)</f>
        <v/>
      </c>
      <c r="HV116" s="6">
        <f>IF([16]Miesieczne!AB115=0,".",[16]Miesieczne!AB115)</f>
        <v>155.4</v>
      </c>
      <c r="HW116" s="6" t="str">
        <f>IF([16]Miesieczne!AC115=0,"",[16]Miesieczne!AC115)</f>
        <v/>
      </c>
      <c r="HX116" s="21">
        <f>IF([16]Miesieczne!AD115=0,".",[16]Miesieczne!AD115)</f>
        <v>111</v>
      </c>
      <c r="HY116" s="22" t="str">
        <f>IF([16]Miesieczne!AE115=0,"",[16]Miesieczne!AE115)</f>
        <v/>
      </c>
      <c r="HZ116" s="6">
        <f>IF([16]Miesieczne!AF115=0,".",[16]Miesieczne!AF115)</f>
        <v>115.8</v>
      </c>
      <c r="IA116" s="6" t="str">
        <f>IF([16]Miesieczne!AG115=0,"",[16]Miesieczne!AG115)</f>
        <v/>
      </c>
      <c r="IB116" s="19">
        <f>IF([17]Miesieczne!B115=0,".",[17]Miesieczne!B115)</f>
        <v>5298</v>
      </c>
      <c r="IC116" s="58" t="str">
        <f>IF([17]Miesieczne!C115=0,"",[17]Miesieczne!C115)</f>
        <v/>
      </c>
      <c r="ID116" s="3">
        <f>IF([17]Miesieczne!D115=0,".",[17]Miesieczne!D115)</f>
        <v>856</v>
      </c>
      <c r="IE116" s="3" t="str">
        <f>IF([17]Miesieczne!E115=0,"",[17]Miesieczne!E115)</f>
        <v/>
      </c>
      <c r="IF116" s="19">
        <f>IF([18]Miesieczne!B115=0,".",[18]Miesieczne!B115)</f>
        <v>16112</v>
      </c>
      <c r="IG116" s="58" t="str">
        <f>IF([18]Miesieczne!C115=0,"",[18]Miesieczne!C115)</f>
        <v/>
      </c>
      <c r="IH116" s="3">
        <f>IF([22]Miesieczne!B115=0,".",[22]Miesieczne!B115)</f>
        <v>2145</v>
      </c>
      <c r="II116" s="3" t="str">
        <f>IF([22]Miesieczne!C115=0,"",[22]Miesieczne!C115)</f>
        <v/>
      </c>
      <c r="IJ116" s="19">
        <f>IF([19]Wartosci_miesieczne!B115=0,".",[19]Wartosci_miesieczne!B115)</f>
        <v>17405</v>
      </c>
      <c r="IK116" s="22" t="str">
        <f>IF([19]Wartosci_miesieczne!C115=0,"",[19]Wartosci_miesieczne!C115)</f>
        <v/>
      </c>
      <c r="IL116" s="6">
        <f>IF(ROUND([20]Wartosci!B115/1000,1)=0,".",ROUND([20]Wartosci!B115/1000,1))</f>
        <v>47.3</v>
      </c>
      <c r="IM116" s="22" t="str">
        <f>IF([20]Wartosci!C115=0,"",[20]Wartosci!C115)</f>
        <v/>
      </c>
      <c r="IN116" s="21">
        <f>IF([21]Miesieczne!B115=0,".",[21]Miesieczne!B115)</f>
        <v>109.3</v>
      </c>
      <c r="IO116" s="22" t="str">
        <f>IF([21]Miesieczne!C115=0,"",[21]Miesieczne!C115)</f>
        <v/>
      </c>
      <c r="IP116" s="6">
        <f>IF([21]Miesieczne!D115=0,".",[21]Miesieczne!D115)</f>
        <v>104.2</v>
      </c>
      <c r="IQ116" s="6" t="str">
        <f>IF([21]Miesieczne!E115=0,"",[21]Miesieczne!E115)</f>
        <v/>
      </c>
      <c r="IR116" s="21">
        <f>IF([21]Miesieczne!F115=0,".",[21]Miesieczne!F115)</f>
        <v>121.7</v>
      </c>
      <c r="IS116" s="22" t="str">
        <f>IF([21]Miesieczne!G115=0,"",[21]Miesieczne!G115)</f>
        <v/>
      </c>
      <c r="IT116" s="6">
        <f>IF([21]Miesieczne!H115=0,".",[21]Miesieczne!H115)</f>
        <v>113.8</v>
      </c>
      <c r="IU116" s="6" t="str">
        <f>IF([21]Miesieczne!I115=0,"",[21]Miesieczne!I115)</f>
        <v/>
      </c>
      <c r="IV116" s="21">
        <f>IF([21]Ceny_stale_A!B115=0,".",[21]Ceny_stale_A!B115)</f>
        <v>106.1</v>
      </c>
      <c r="IW116" s="95" t="str">
        <f>IF([21]Ceny_stale_A!C115=0,"",[21]Ceny_stale_A!C115)</f>
        <v/>
      </c>
      <c r="IX116" s="6">
        <f>IF([21]Ceny_stale_B!B55=0,".",[21]Ceny_stale_B!B55)</f>
        <v>81.2</v>
      </c>
      <c r="IY116" s="6" t="str">
        <f>IF([21]Ceny_stale_B!C55=0,"",[21]Ceny_stale_B!C55)</f>
        <v/>
      </c>
      <c r="IZ116" s="21">
        <f>IF([21]Miesieczne!J115=0,".",[21]Miesieczne!J115)</f>
        <v>125.2</v>
      </c>
      <c r="JA116" s="22" t="str">
        <f>IF([21]Miesieczne!K115=0,"",[21]Miesieczne!K115)</f>
        <v/>
      </c>
      <c r="JB116" s="6">
        <f>IF([21]Miesieczne!L115=0,".",[21]Miesieczne!L115)</f>
        <v>101.4</v>
      </c>
      <c r="JC116" s="6" t="str">
        <f>IF([21]Miesieczne!M115=0,"",[21]Miesieczne!M115)</f>
        <v/>
      </c>
      <c r="JD116" s="21">
        <f>IF([22]Miesieczne!D115=0,".",[22]Miesieczne!D115)</f>
        <v>82612.7</v>
      </c>
      <c r="JE116" s="22" t="str">
        <f>IF([22]Miesieczne!E115=0,"",[22]Miesieczne!E115)</f>
        <v/>
      </c>
      <c r="JF116" s="6">
        <f>IF([22]Miesieczne!F115=0,".",[22]Miesieczne!F115)</f>
        <v>81878.899999999994</v>
      </c>
      <c r="JG116" s="6" t="str">
        <f>IF([22]Miesieczne!G115=0,"",[22]Miesieczne!G115)</f>
        <v/>
      </c>
      <c r="JH116" s="21">
        <f>IF([22]Miesieczne!H115=0,".",[22]Miesieczne!H115)</f>
        <v>733.8</v>
      </c>
      <c r="JI116" s="22" t="str">
        <f>IF([22]Miesieczne!I115=0,"",[22]Miesieczne!I115)</f>
        <v/>
      </c>
      <c r="JJ116" s="6">
        <f>IF([22]Miesieczne!J115=0,".",[22]Miesieczne!J115)</f>
        <v>107.2</v>
      </c>
      <c r="JK116" s="6" t="str">
        <f>IF([22]Miesieczne!K115=0,"",[22]Miesieczne!K115)</f>
        <v/>
      </c>
      <c r="JL116" s="21">
        <f>IF([22]Miesieczne!L115=0,".",[22]Miesieczne!L115)</f>
        <v>122.7</v>
      </c>
      <c r="JM116" s="22" t="str">
        <f>IF([22]Miesieczne!M115=0,"",[22]Miesieczne!M115)</f>
        <v/>
      </c>
      <c r="JN116" s="6">
        <f>IF([22]Miesieczne!N115=0,".",[22]Miesieczne!N115)</f>
        <v>103.6</v>
      </c>
      <c r="JO116" s="6" t="str">
        <f>IF([22]Miesieczne!O115=0,"",[22]Miesieczne!O115)</f>
        <v/>
      </c>
      <c r="JP116" s="21">
        <f>IF([22]Miesieczne!P115=0,".",[22]Miesieczne!P115)</f>
        <v>109.2</v>
      </c>
      <c r="JQ116" s="6" t="str">
        <f>IF([22]Miesieczne!Q115=0,"",[22]Miesieczne!Q115)</f>
        <v/>
      </c>
      <c r="JR116" s="6"/>
      <c r="JS116" s="25"/>
      <c r="JT116" s="25"/>
    </row>
    <row r="117" spans="1:280" s="4" customFormat="1" ht="15" customHeight="1" x14ac:dyDescent="0.2">
      <c r="A117" s="110" t="s">
        <v>338</v>
      </c>
      <c r="B117" s="19">
        <f>IF([1]Wartosci!B116=0,".",[1]Wartosci!B116)</f>
        <v>38398</v>
      </c>
      <c r="C117" s="58" t="str">
        <f>IF([1]Wartosci!C116=0,"",[1]Wartosci!C116)</f>
        <v/>
      </c>
      <c r="D117" s="19">
        <f>IF([2]Wartosci!B116=0,".",[2]Wartosci!B116)</f>
        <v>6378</v>
      </c>
      <c r="E117" s="58" t="str">
        <f>IF([2]Wartosci!C116=0,"",[2]Wartosci!C116)</f>
        <v/>
      </c>
      <c r="F117" s="63">
        <f>IF([2]Miesieczne_I!B116=0,".",[2]Miesieczne_I!B116)</f>
        <v>113.8</v>
      </c>
      <c r="G117" s="63" t="str">
        <f>IF([2]Miesieczne_I!C116=0,"",[2]Miesieczne_I!C116)</f>
        <v/>
      </c>
      <c r="H117" s="21">
        <f>IF([2]A!B116=0,".",[2]A!B116)</f>
        <v>102.9</v>
      </c>
      <c r="I117" s="22" t="str">
        <f>IF([2]A!C116=0,"",[2]A!C116)</f>
        <v/>
      </c>
      <c r="J117" s="21">
        <f>IF([2]B!B116=0,".",[2]B!B116)</f>
        <v>100.2</v>
      </c>
      <c r="K117" s="22" t="str">
        <f>IF([2]B!C116=0,"",[2]B!C116)</f>
        <v/>
      </c>
      <c r="L117" s="21">
        <f>IF([3]Wartosci!T116=0,".",[3]Wartosci!T116)</f>
        <v>6.1</v>
      </c>
      <c r="M117" s="22" t="str">
        <f>IF([3]Wartosci!U116=0,"",[3]Wartosci!U116)</f>
        <v/>
      </c>
      <c r="N117" s="24">
        <f>IF([4]Wartosci!B116=0,".",[4]Wartosci!B116)</f>
        <v>4949.42</v>
      </c>
      <c r="O117" s="57" t="str">
        <f>IF([4]Wartosci!C116=0,"",[4]Wartosci!C116)</f>
        <v/>
      </c>
      <c r="P117" s="21">
        <f>IF([4]A!B116=0,".",[4]A!B116)</f>
        <v>107.6</v>
      </c>
      <c r="Q117" s="22" t="str">
        <f>IF([4]A!C116=0,"",[4]A!C116)</f>
        <v/>
      </c>
      <c r="R117" s="21">
        <f>IF([4]B!B116=0,".",[4]B!B116)</f>
        <v>100.4</v>
      </c>
      <c r="S117" s="22" t="str">
        <f>IF([4]B!C116=0,"",[4]B!C116)</f>
        <v/>
      </c>
      <c r="T117" s="64">
        <f>IF([4]Miesieczne!B116=0,".",[4]Miesieczne!B116)</f>
        <v>115.5</v>
      </c>
      <c r="U117" s="64" t="str">
        <f>IF([4]Miesieczne!C116=0,"",[4]Miesieczne!C116)</f>
        <v/>
      </c>
      <c r="V117" s="66">
        <f>IF([4]Miesieczne!D116=0,".",[4]Miesieczne!D116)</f>
        <v>106.2</v>
      </c>
      <c r="W117" s="67" t="str">
        <f>IF([4]Miesieczne!E116=0,"",[4]Miesieczne!E116)</f>
        <v/>
      </c>
      <c r="X117" s="64">
        <f>IF([4]Miesieczne!F116=0,".",[4]Miesieczne!F116)</f>
        <v>100.1</v>
      </c>
      <c r="Y117" s="64" t="str">
        <f>IF([4]Miesieczne!G116=0,"",[4]Miesieczne!G116)</f>
        <v/>
      </c>
      <c r="Z117" s="24">
        <f>IF([5]Wartosci!X116=0,".",[5]Wartosci!X116)</f>
        <v>2246.7800000000002</v>
      </c>
      <c r="AA117" s="57" t="str">
        <f>IF([5]Wartosci!Y116=0,"",[5]Wartosci!Y116)</f>
        <v/>
      </c>
      <c r="AB117" s="21">
        <f>IF([5]A!X116=0,".",[5]A!X116)</f>
        <v>104.2</v>
      </c>
      <c r="AC117" s="22" t="str">
        <f>IF([5]A!Y116=0,"",[5]A!Y116)</f>
        <v/>
      </c>
      <c r="AD117" s="21">
        <f>IF([5]B!X116=0,".",[5]B!X116)</f>
        <v>100</v>
      </c>
      <c r="AE117" s="22" t="str">
        <f>IF([5]B!Y116=0,"",[5]B!Y116)</f>
        <v/>
      </c>
      <c r="AF117" s="64">
        <f>IF([5]Miesieczne!B116=0,".",[5]Miesieczne!B116)</f>
        <v>104.7</v>
      </c>
      <c r="AG117" s="64" t="str">
        <f>IF([5]Miesieczne!C116=0,"",[5]Miesieczne!C116)</f>
        <v/>
      </c>
      <c r="AH117" s="66">
        <f>IF([5]Miesieczne!D116=0,".",[5]Miesieczne!D116)</f>
        <v>103</v>
      </c>
      <c r="AI117" s="67" t="str">
        <f>IF([5]Miesieczne!E116=0,"",[5]Miesieczne!E116)</f>
        <v/>
      </c>
      <c r="AJ117" s="64">
        <f>IF([5]Miesieczne!F116=0,".",[5]Miesieczne!F116)</f>
        <v>99.7</v>
      </c>
      <c r="AK117" s="64" t="str">
        <f>IF([5]Miesieczne!G116=0,"",[5]Miesieczne!G116)</f>
        <v/>
      </c>
      <c r="AL117" s="24">
        <f>IF([5]Wartosci!AH116=0,".",[5]Wartosci!AH116)</f>
        <v>1222.8699999999999</v>
      </c>
      <c r="AM117" s="57" t="str">
        <f>IF([5]Wartosci!AI116=0,"",[5]Wartosci!AI116)</f>
        <v/>
      </c>
      <c r="AN117" s="21">
        <f>IF([5]A!AH116=0,".",[5]A!AH116)</f>
        <v>102.4</v>
      </c>
      <c r="AO117" s="22" t="str">
        <f>IF([5]A!AI116=0,"",[5]A!AI116)</f>
        <v/>
      </c>
      <c r="AP117" s="21">
        <f>IF([5]B!AH116=0,".",[5]B!AH116)</f>
        <v>98.1</v>
      </c>
      <c r="AQ117" s="22" t="str">
        <f>IF([5]B!AI116=0,"",[5]B!AI116)</f>
        <v/>
      </c>
      <c r="AR117" s="21">
        <f>IF([5]Miesieczne!H116=0,".",[5]Miesieczne!H116)</f>
        <v>99.7</v>
      </c>
      <c r="AS117" s="22" t="str">
        <f>IF([5]Miesieczne!I116=0,"",[5]Miesieczne!I116)</f>
        <v/>
      </c>
      <c r="AT117" s="21">
        <f>IF([5]Miesieczne!J116=0,".",[5]Miesieczne!J116)</f>
        <v>101.2</v>
      </c>
      <c r="AU117" s="22" t="str">
        <f>IF([5]Miesieczne!K116=0,"",[5]Miesieczne!K116)</f>
        <v/>
      </c>
      <c r="AV117" s="21">
        <f>IF([5]Miesieczne!L116=0,".",[5]Miesieczne!L116)</f>
        <v>97.7</v>
      </c>
      <c r="AW117" s="22" t="str">
        <f>IF([5]Miesieczne!M116=0,"",[5]Miesieczne!M116)</f>
        <v/>
      </c>
      <c r="AX117" s="21">
        <f>IF([6]Miesieczne!B116=0,".",[6]Miesieczne!B116)</f>
        <v>1002.3</v>
      </c>
      <c r="AY117" s="22" t="str">
        <f>IF([6]Miesieczne!C116=0,"",[6]Miesieczne!C116)</f>
        <v/>
      </c>
      <c r="AZ117" s="21">
        <f>IF([6]Miesieczne!D116=0,".",[6]Miesieczne!D116)</f>
        <v>1431</v>
      </c>
      <c r="BA117" s="22" t="str">
        <f>IF([6]Miesieczne!E116=0,"",[6]Miesieczne!E116)</f>
        <v/>
      </c>
      <c r="BB117" s="21">
        <f>IF([6]Miesieczne!F116=0,".",[6]Miesieczne!F116)</f>
        <v>1444</v>
      </c>
      <c r="BC117" s="22" t="str">
        <f>IF([6]Miesieczne!G116=0,"",[6]Miesieczne!G116)</f>
        <v/>
      </c>
      <c r="BD117" s="21">
        <f>IF([7]Miesieczne!B116=0,".",[7]Miesieczne!B116)</f>
        <v>1277</v>
      </c>
      <c r="BE117" s="22" t="str">
        <f>IF([7]Miesieczne!C116=0,"",[7]Miesieczne!C116)</f>
        <v/>
      </c>
      <c r="BF117" s="21">
        <f>IF([7]Miesieczne!D116=0,".",[7]Miesieczne!D116)</f>
        <v>290.7</v>
      </c>
      <c r="BG117" s="22" t="str">
        <f>IF([7]Miesieczne!E116=0,"",[7]Miesieczne!E116)</f>
        <v/>
      </c>
      <c r="BH117" s="24">
        <f>IF([7]Miesieczne!F116=0,".",[7]Miesieczne!F116)</f>
        <v>1.5</v>
      </c>
      <c r="BI117" s="57" t="str">
        <f>IF([7]Miesieczne!G116=0,"",[7]Miesieczne!G116)</f>
        <v/>
      </c>
      <c r="BJ117" s="24">
        <f>IF([7]Miesieczne!H116=0,".",[7]Miesieczne!H116)</f>
        <v>2.5</v>
      </c>
      <c r="BK117" s="57" t="str">
        <f>IF([7]Miesieczne!I116=0,"",[7]Miesieczne!I116)</f>
        <v/>
      </c>
      <c r="BL117" s="24">
        <f>IF([7]Miesieczne!J116=0,".",[7]Miesieczne!J116)</f>
        <v>0.5</v>
      </c>
      <c r="BM117" s="57" t="str">
        <f>IF([7]Miesieczne!K116=0,"",[7]Miesieczne!K116)</f>
        <v/>
      </c>
      <c r="BN117" s="24">
        <f>IF([7]Miesieczne!L116=0,".",[7]Miesieczne!L116)</f>
        <v>1.75</v>
      </c>
      <c r="BO117" s="57" t="str">
        <f>IF([7]Miesieczne!M116=0,"",[7]Miesieczne!M116)</f>
        <v/>
      </c>
      <c r="BP117" s="21">
        <f>IF([7]Miesieczne!N116=0,".",[7]Miesieczne!N116)</f>
        <v>0.5</v>
      </c>
      <c r="BQ117" s="22" t="str">
        <f>IF([7]Miesieczne!O116=0,"",[7]Miesieczne!O116)</f>
        <v/>
      </c>
      <c r="BR117" s="21">
        <f>IF([7]Miesieczne!P116=0,".",[7]Miesieczne!P116)</f>
        <v>1.7</v>
      </c>
      <c r="BS117" s="22" t="str">
        <f>IF([7]Miesieczne!Q116=0,"",[7]Miesieczne!Q116)</f>
        <v/>
      </c>
      <c r="BT117" s="21">
        <f>IF([7]Miesieczne!R116=0,".",[7]Miesieczne!R116)</f>
        <v>0.5</v>
      </c>
      <c r="BU117" s="22" t="str">
        <f>IF([7]Miesieczne!S116=0,"",[7]Miesieczne!S116)</f>
        <v/>
      </c>
      <c r="BV117" s="21">
        <f>IF([7]Miesieczne!T116=0,".",[7]Miesieczne!T116)</f>
        <v>1.4</v>
      </c>
      <c r="BW117" s="22" t="str">
        <f>IF([7]Miesieczne!U116=0,"",[7]Miesieczne!U116)</f>
        <v/>
      </c>
      <c r="BX117" s="21">
        <f>IF([8]Wartosci!B116=0,".",[8]Wartosci!B116)</f>
        <v>5.6</v>
      </c>
      <c r="BY117" s="22" t="str">
        <f>IF([8]Wartosci!C116=0,"",[8]Wartosci!C116)</f>
        <v/>
      </c>
      <c r="BZ117" s="21">
        <f>IF([9]A!B116=0,".",[9]A!B116)</f>
        <v>126.6</v>
      </c>
      <c r="CA117" s="22" t="str">
        <f>IF([9]A!C116=0,"",[9]A!C116)</f>
        <v/>
      </c>
      <c r="CB117" s="21">
        <f>IF([9]B!B116=0,".",[9]B!B116)</f>
        <v>100.6</v>
      </c>
      <c r="CC117" s="22" t="str">
        <f>IF([9]B!C116=0,"",[9]B!C116)</f>
        <v/>
      </c>
      <c r="CD117" s="21">
        <f>IF([9]A!D116=0,".",[9]A!D116)</f>
        <v>126.9</v>
      </c>
      <c r="CE117" s="22" t="str">
        <f>IF([9]A!E116=0,"",[9]A!E116)</f>
        <v/>
      </c>
      <c r="CF117" s="21">
        <f>IF([9]B!D116=0,".",[9]B!D116)</f>
        <v>100.6</v>
      </c>
      <c r="CG117" s="22" t="str">
        <f>IF([9]B!E116=0,"",[9]B!E116)</f>
        <v/>
      </c>
      <c r="CH117" s="21">
        <f>IF([9]A!N116=0,".",[9]A!N116)</f>
        <v>98.8</v>
      </c>
      <c r="CI117" s="22" t="str">
        <f>IF([9]A!O116=0,"",[9]A!O116)</f>
        <v/>
      </c>
      <c r="CJ117" s="21">
        <f>IF([9]B!N116=0,".",[9]B!N116)</f>
        <v>96.9</v>
      </c>
      <c r="CK117" s="22" t="str">
        <f>IF([9]B!O116=0,"",[9]B!O116)</f>
        <v/>
      </c>
      <c r="CL117" s="21">
        <f>IF([9]A!P116=0,".",[9]A!P116)</f>
        <v>93.9</v>
      </c>
      <c r="CM117" s="22" t="str">
        <f>IF([9]A!Q116=0,"",[9]A!Q116)</f>
        <v/>
      </c>
      <c r="CN117" s="21">
        <f>IF([9]B!P116=0,".",[9]B!P116)</f>
        <v>102.5</v>
      </c>
      <c r="CO117" s="22" t="str">
        <f>IF([9]B!Q116=0,"",[9]B!Q116)</f>
        <v/>
      </c>
      <c r="CP117" s="21">
        <f>IF([10]A!B116=0,".",[10]A!B116)</f>
        <v>102.9</v>
      </c>
      <c r="CQ117" s="22" t="str">
        <f>IF([10]A!C116=0,"",[10]A!C116)</f>
        <v/>
      </c>
      <c r="CR117" s="21">
        <f>IF([10]B!B116=0,".",[10]B!B116)</f>
        <v>100.5</v>
      </c>
      <c r="CS117" s="22" t="str">
        <f>IF([10]B!C116=0,"",[10]B!C116)</f>
        <v/>
      </c>
      <c r="CT117" s="21">
        <f>IF([10]C_miesieczne!B116=0,".",[10]C_miesieczne!B116)</f>
        <v>100.7</v>
      </c>
      <c r="CU117" s="22" t="str">
        <f>IF([10]C_miesieczne!C116=0,"",[10]C_miesieczne!C116)</f>
        <v/>
      </c>
      <c r="CV117" s="21">
        <f>IF([10]A!D116=0,".",[10]A!D116)</f>
        <v>106.6</v>
      </c>
      <c r="CW117" s="22" t="str">
        <f>IF([10]A!E116=0,"",[10]A!E116)</f>
        <v/>
      </c>
      <c r="CX117" s="21">
        <f>IF([10]B!D116=0,".",[10]B!D116)</f>
        <v>103.7</v>
      </c>
      <c r="CY117" s="22" t="str">
        <f>IF([10]B!E116=0,"",[10]B!E116)</f>
        <v/>
      </c>
      <c r="CZ117" s="21">
        <f>IF([10]C_miesieczne!D116=0,".",[10]C_miesieczne!D116)</f>
        <v>104.4</v>
      </c>
      <c r="DA117" s="22" t="str">
        <f>IF([10]C_miesieczne!E116=0,"",[10]C_miesieczne!E116)</f>
        <v/>
      </c>
      <c r="DB117" s="21">
        <f>IF([10]A!H116=0,".",[10]A!H116)</f>
        <v>102.6</v>
      </c>
      <c r="DC117" s="22" t="str">
        <f>IF([10]A!I116=0,"",[10]A!I116)</f>
        <v/>
      </c>
      <c r="DD117" s="21">
        <f>IF([10]B!H116=0,".",[10]B!H116)</f>
        <v>100.4</v>
      </c>
      <c r="DE117" s="22" t="str">
        <f>IF([10]B!I116=0,"",[10]B!I116)</f>
        <v/>
      </c>
      <c r="DF117" s="21">
        <f>IF([10]C_miesieczne!F116=0,".",[10]C_miesieczne!F116)</f>
        <v>100.4</v>
      </c>
      <c r="DG117" s="22" t="str">
        <f>IF([10]C_miesieczne!G116=0,"",[10]C_miesieczne!G116)</f>
        <v/>
      </c>
      <c r="DH117" s="21">
        <f>IF([10]A!BB116=0,".",[10]A!BB116)</f>
        <v>104.6</v>
      </c>
      <c r="DI117" s="22" t="str">
        <f>IF([10]A!BC116=0,"",[10]A!BC116)</f>
        <v/>
      </c>
      <c r="DJ117" s="21">
        <f>IF([10]B!BB116=0,".",[10]B!BB116)</f>
        <v>100</v>
      </c>
      <c r="DK117" s="22" t="str">
        <f>IF([10]B!BC116=0,"",[10]B!BC116)</f>
        <v/>
      </c>
      <c r="DL117" s="21">
        <f>IF([10]C_miesieczne!H116=0,".",[10]C_miesieczne!H116)</f>
        <v>101.5</v>
      </c>
      <c r="DM117" s="22" t="str">
        <f>IF([10]C_miesieczne!I116=0,"",[10]C_miesieczne!I116)</f>
        <v/>
      </c>
      <c r="DN117" s="21">
        <f>IF([10]A!BD116=0,".",[10]A!BD116)</f>
        <v>102.2</v>
      </c>
      <c r="DO117" s="22" t="str">
        <f>IF([10]A!BE116=0,"",[10]A!BE116)</f>
        <v/>
      </c>
      <c r="DP117" s="21">
        <f>IF([10]B!BD116=0,".",[10]B!BD116)</f>
        <v>100.4</v>
      </c>
      <c r="DQ117" s="22" t="str">
        <f>IF([10]B!BE116=0,"",[10]B!BE116)</f>
        <v/>
      </c>
      <c r="DR117" s="21">
        <f>IF([10]C_miesieczne!J116=0,".",[10]C_miesieczne!J116)</f>
        <v>100.9</v>
      </c>
      <c r="DS117" s="22" t="str">
        <f>IF([10]C_miesieczne!K116=0,"",[10]C_miesieczne!K116)</f>
        <v/>
      </c>
      <c r="DT117" s="21">
        <f>IF([11]A_Prod_bud_mont!B116=0,".",[11]A_Prod_bud_mont!B116)</f>
        <v>103.7</v>
      </c>
      <c r="DU117" s="22" t="str">
        <f>IF([11]A_Prod_bud_mont!C116=0,"",[11]A_Prod_bud_mont!C116)</f>
        <v/>
      </c>
      <c r="DV117" s="21">
        <f>IF([11]B_Prod_bud_mont!B116=0,".",[11]B_Prod_bud_mont!B116)</f>
        <v>100.1</v>
      </c>
      <c r="DW117" s="22" t="str">
        <f>IF([11]B_Prod_bud_mont!C116=0,"",[11]B_Prod_bud_mont!C116)</f>
        <v/>
      </c>
      <c r="DX117" s="21">
        <f>IF([11]Miesieczne!B116=0,".",[11]Miesieczne!B116)</f>
        <v>100.3</v>
      </c>
      <c r="DY117" s="22" t="str">
        <f>IF([11]Miesieczne!C116=0,"",[11]Miesieczne!C116)</f>
        <v/>
      </c>
      <c r="DZ117" s="21">
        <f>IF([12]A!B116=0,".",[12]A!B116)</f>
        <v>101.2</v>
      </c>
      <c r="EA117" s="22" t="str">
        <f>IF([12]A!C116=0,"",[12]A!C116)</f>
        <v/>
      </c>
      <c r="EB117" s="21">
        <f>IF([12]B!B116=0,".",[12]B!B116)</f>
        <v>100.4</v>
      </c>
      <c r="EC117" s="22" t="str">
        <f>IF([12]B!C116=0,"",[12]B!C116)</f>
        <v/>
      </c>
      <c r="ED117" s="21">
        <f>IF([12]C!B116=0,".",[12]C!B116)</f>
        <v>100.2</v>
      </c>
      <c r="EE117" s="22" t="str">
        <f>IF([12]C!C116=0,"",[12]C!C116)</f>
        <v/>
      </c>
      <c r="EF117" s="21">
        <f>IF([13]Miesieczne!B116=0,".",[13]Miesieczne!B116)</f>
        <v>103.4</v>
      </c>
      <c r="EG117" s="6" t="str">
        <f>IF([13]Miesieczne!C116=0,"",[13]Miesieczne!C116)</f>
        <v/>
      </c>
      <c r="EH117" s="21">
        <f>IF([13]Miesieczne!D116=0,".",[13]Miesieczne!D116)</f>
        <v>100.2</v>
      </c>
      <c r="EI117" s="22" t="str">
        <f>IF([13]Miesieczne!E116=0,"",[13]Miesieczne!E116)</f>
        <v/>
      </c>
      <c r="EJ117" s="6">
        <f>IF([13]Miesieczne!F116=0,".",[13]Miesieczne!F116)</f>
        <v>103.4</v>
      </c>
      <c r="EK117" s="6" t="str">
        <f>IF([13]Miesieczne!G116=0,"",[13]Miesieczne!G116)</f>
        <v/>
      </c>
      <c r="EL117" s="21">
        <f>IF([13]Miesieczne!H116=0,".",[13]Miesieczne!H116)</f>
        <v>100.7</v>
      </c>
      <c r="EM117" s="22" t="str">
        <f>IF([13]Miesieczne!I116=0,"",[13]Miesieczne!I116)</f>
        <v/>
      </c>
      <c r="EN117" s="6">
        <f>IF([13]Miesieczne!J116=0,".",[13]Miesieczne!J116)</f>
        <v>100</v>
      </c>
      <c r="EO117" s="22" t="str">
        <f>IF([13]Miesieczne!K116=0,"",[13]Miesieczne!K116)</f>
        <v/>
      </c>
      <c r="EP117" s="13">
        <f>IF([6]Miesieczne_KW!B116=0,".",[6]Miesieczne_KW!B116)</f>
        <v>431.57</v>
      </c>
      <c r="EQ117" s="57" t="str">
        <f>IF([6]Miesieczne_KW!C116=0,"",[6]Miesieczne_KW!C116)</f>
        <v/>
      </c>
      <c r="ER117" s="13">
        <f>IF([6]Miesieczne_KW!D116=0,".",[6]Miesieczne_KW!D116)</f>
        <v>380.23</v>
      </c>
      <c r="ES117" s="13" t="str">
        <f>IF([6]Miesieczne_KW!E116=0,"",[6]Miesieczne_KW!E116)</f>
        <v/>
      </c>
      <c r="ET117" s="24">
        <f>IF([6]Miesieczne_KW!F116=0,".",[6]Miesieczne_KW!F116)</f>
        <v>379.75</v>
      </c>
      <c r="EU117" s="57" t="str">
        <f>IF([6]Miesieczne_KW!G116=0,"",[6]Miesieczne_KW!G116)</f>
        <v/>
      </c>
      <c r="EV117" s="6">
        <f>IF([14]Wskazniki!B116=0,".",[14]Wskazniki!B116)</f>
        <v>116.1</v>
      </c>
      <c r="EW117" s="22" t="str">
        <f>IF([14]Wskazniki!C116=0,"",[14]Wskazniki!C116)</f>
        <v/>
      </c>
      <c r="EX117" s="21">
        <f>IF([14]Wskazniki!D116=0,".",[14]Wskazniki!D116)</f>
        <v>87.9</v>
      </c>
      <c r="EY117" s="22" t="str">
        <f>IF([14]Wskazniki!E116=0,"",[14]Wskazniki!E116)</f>
        <v/>
      </c>
      <c r="EZ117" s="6">
        <f>IF([14]Wskazniki!H116=0,".",[14]Wskazniki!H116)</f>
        <v>116.5</v>
      </c>
      <c r="FA117" s="22" t="str">
        <f>IF([14]Wskazniki!I116=0,"",[14]Wskazniki!I116)</f>
        <v/>
      </c>
      <c r="FB117" s="21">
        <f>IF([14]Wskazniki!BB116=0,".",[14]Wskazniki!BB116)</f>
        <v>126.2</v>
      </c>
      <c r="FC117" s="22" t="str">
        <f>IF([14]Wskazniki!BC116=0,"",[14]Wskazniki!BC116)</f>
        <v/>
      </c>
      <c r="FD117" s="6">
        <f>IF([14]Wskazniki!BD116=0,".",[14]Wskazniki!BD116)</f>
        <v>112.9</v>
      </c>
      <c r="FE117" s="22" t="str">
        <f>IF([14]Wskazniki!BE116=0,"",[14]Wskazniki!BE116)</f>
        <v/>
      </c>
      <c r="FF117" s="21">
        <f>IF([15]Miesieczne!B116=0,".",[15]Miesieczne!B116)</f>
        <v>79.099999999999994</v>
      </c>
      <c r="FG117" s="22" t="str">
        <f>IF([15]Miesieczne!C116=0,"",[15]Miesieczne!C116)</f>
        <v/>
      </c>
      <c r="FH117" s="6">
        <f>IF([16]A!B116=0,".",[16]A!B116)</f>
        <v>106.9</v>
      </c>
      <c r="FI117" s="22" t="str">
        <f>IF([16]A!C116=0,"",[16]A!C116)</f>
        <v/>
      </c>
      <c r="FJ117" s="21">
        <f>IF([16]A!D116=0,".",[16]A!D116)</f>
        <v>116.2</v>
      </c>
      <c r="FK117" s="22" t="str">
        <f>IF([16]A!E116=0,"",[16]A!E116)</f>
        <v/>
      </c>
      <c r="FL117" s="6">
        <f>IF([16]A!H116=0,".",[16]A!H116)</f>
        <v>107</v>
      </c>
      <c r="FM117" s="22" t="str">
        <f>IF([16]A!I116=0,"",[16]A!I116)</f>
        <v/>
      </c>
      <c r="FN117" s="21">
        <f>IF([16]A!BB116=0,".",[16]A!BB116)</f>
        <v>102.5</v>
      </c>
      <c r="FO117" s="95" t="str">
        <f>IF([16]A!BC116=0,"",[16]A!BC116)</f>
        <v/>
      </c>
      <c r="FP117" s="6">
        <f>IF([16]A!BD116=0,".",[16]A!BD116)</f>
        <v>109.7</v>
      </c>
      <c r="FQ117" s="22" t="str">
        <f>IF([16]A!BE116=0,"",[16]A!BE116)</f>
        <v/>
      </c>
      <c r="FR117" s="21">
        <f>IF([15]A!B116=0,".",[15]A!B116)</f>
        <v>115.1</v>
      </c>
      <c r="FS117" s="22" t="str">
        <f>IF([15]A!C116=0,"",[15]A!C116)</f>
        <v/>
      </c>
      <c r="FT117" s="6">
        <f>IF([16]B!B116=0,".",[16]B!B116)</f>
        <v>98.5</v>
      </c>
      <c r="FU117" s="22" t="str">
        <f>IF([16]B!C116=0,"",[16]B!C116)</f>
        <v/>
      </c>
      <c r="FV117" s="21">
        <f>IF([16]B!D116=0,".",[16]B!D116)</f>
        <v>114.9</v>
      </c>
      <c r="FW117" s="22" t="str">
        <f>IF([16]B!E116=0,"",[16]B!E116)</f>
        <v/>
      </c>
      <c r="FX117" s="6">
        <f>IF([16]B!H116=0,".",[16]B!H116)</f>
        <v>99.1</v>
      </c>
      <c r="FY117" s="22" t="str">
        <f>IF([16]B!I116=0,"",[16]B!I116)</f>
        <v/>
      </c>
      <c r="FZ117" s="21">
        <f>IF([16]B!BB116=0,".",[16]B!BB116)</f>
        <v>88.7</v>
      </c>
      <c r="GA117" s="22" t="str">
        <f>IF([16]B!BC116=0,"",[16]B!BC116)</f>
        <v/>
      </c>
      <c r="GB117" s="6">
        <f>IF([16]B!BD116=0,".",[16]B!BD116)</f>
        <v>100.6</v>
      </c>
      <c r="GC117" s="22" t="str">
        <f>IF([16]B!BE116=0,"",[16]B!BE116)</f>
        <v/>
      </c>
      <c r="GD117" s="21">
        <f>IF([15]B!B116=0,".",[15]B!B116)</f>
        <v>115.1</v>
      </c>
      <c r="GE117" s="22" t="str">
        <f>IF([15]B!C116=0,"",[15]B!C116)</f>
        <v/>
      </c>
      <c r="GF117" s="6">
        <f>IF([14]Miesieczne!B116=0,".",[14]Miesieczne!B116)</f>
        <v>122.2</v>
      </c>
      <c r="GG117" s="6" t="str">
        <f>IF([14]Miesieczne!C116=0,"",[14]Miesieczne!C116)</f>
        <v/>
      </c>
      <c r="GH117" s="21">
        <f>IF([14]Miesieczne!D116=0,".",[14]Miesieczne!D116)</f>
        <v>97.1</v>
      </c>
      <c r="GI117" s="22" t="str">
        <f>IF([14]Miesieczne!E116=0,"",[14]Miesieczne!E116)</f>
        <v/>
      </c>
      <c r="GJ117" s="6">
        <f>IF([14]Miesieczne!F116=0,".",[14]Miesieczne!F116)</f>
        <v>124.4</v>
      </c>
      <c r="GK117" s="6" t="str">
        <f>IF([14]Miesieczne!G116=0,"",[14]Miesieczne!G116)</f>
        <v/>
      </c>
      <c r="GL117" s="21">
        <f>IF([14]Miesieczne!H116=0,".",[14]Miesieczne!H116)</f>
        <v>109.2</v>
      </c>
      <c r="GM117" s="22" t="str">
        <f>IF([14]Miesieczne!I116=0,"",[14]Miesieczne!I116)</f>
        <v/>
      </c>
      <c r="GN117" s="6">
        <f>IF([14]Miesieczne!J116=0,".",[14]Miesieczne!J116)</f>
        <v>120.5</v>
      </c>
      <c r="GO117" s="6" t="str">
        <f>IF([14]Miesieczne!K116=0,"",[14]Miesieczne!K116)</f>
        <v/>
      </c>
      <c r="GP117" s="21">
        <f>IF([15]Miesieczne!D116=0,".",[15]Miesieczne!D116)</f>
        <v>125.6</v>
      </c>
      <c r="GQ117" s="22" t="str">
        <f>IF([15]Miesieczne!E116=0,"",[15]Miesieczne!E116)</f>
        <v/>
      </c>
      <c r="GR117" s="6">
        <f>IF([16]Miesieczne!B116=0,".",[16]Miesieczne!B116)</f>
        <v>106.7</v>
      </c>
      <c r="GS117" s="6" t="str">
        <f>IF([16]Miesieczne!C116=0,"",[16]Miesieczne!C116)</f>
        <v/>
      </c>
      <c r="GT117" s="21">
        <f>IF([16]Miesieczne!D116=0,".",[16]Miesieczne!D116)</f>
        <v>114.8</v>
      </c>
      <c r="GU117" s="22" t="str">
        <f>IF([16]Miesieczne!E116=0,"",[16]Miesieczne!E116)</f>
        <v/>
      </c>
      <c r="GV117" s="6">
        <f>IF([16]Miesieczne!F116=0,".",[16]Miesieczne!F116)</f>
        <v>106.8</v>
      </c>
      <c r="GW117" s="6" t="str">
        <f>IF([16]Miesieczne!G116=0,"",[16]Miesieczne!G116)</f>
        <v/>
      </c>
      <c r="GX117" s="21">
        <f>IF([16]Miesieczne!H116=0,".",[16]Miesieczne!H116)</f>
        <v>102.4</v>
      </c>
      <c r="GY117" s="22" t="str">
        <f>IF([16]Miesieczne!I116=0,"",[16]Miesieczne!I116)</f>
        <v/>
      </c>
      <c r="GZ117" s="6">
        <f>IF([16]Miesieczne!J116=0,".",[16]Miesieczne!J116)</f>
        <v>109.4</v>
      </c>
      <c r="HA117" s="6" t="str">
        <f>IF([16]Miesieczne!K116=0,"",[16]Miesieczne!K116)</f>
        <v/>
      </c>
      <c r="HB117" s="21">
        <f>IF([15]Miesieczne!F116=0,".",[15]Miesieczne!F116)</f>
        <v>113.5</v>
      </c>
      <c r="HC117" s="22" t="str">
        <f>IF([15]Miesieczne!G116=0,"",[15]Miesieczne!G116)</f>
        <v/>
      </c>
      <c r="HD117" s="6">
        <f>IF([16]Miesieczne!L116=0,".",[16]Miesieczne!L116)</f>
        <v>101.5</v>
      </c>
      <c r="HE117" s="22" t="str">
        <f>IF([16]Miesieczne!M116=0,"",[16]Miesieczne!M116)</f>
        <v/>
      </c>
      <c r="HF117" s="6">
        <f>IF([16]Miesieczne!N116=0,".",[16]Miesieczne!N116)</f>
        <v>108.5</v>
      </c>
      <c r="HG117" s="6" t="str">
        <f>IF([16]Miesieczne!O116=0,"",[16]Miesieczne!O116)</f>
        <v/>
      </c>
      <c r="HH117" s="21">
        <f>IF([16]Miesieczne!P116=0,".",[16]Miesieczne!P116)</f>
        <v>102</v>
      </c>
      <c r="HI117" s="22" t="str">
        <f>IF([16]Miesieczne!Q116=0,"",[16]Miesieczne!Q116)</f>
        <v/>
      </c>
      <c r="HJ117" s="6">
        <f>IF([16]Miesieczne!R116=0,".",[16]Miesieczne!R116)</f>
        <v>95.4</v>
      </c>
      <c r="HK117" s="22" t="str">
        <f>IF([16]Miesieczne!S116=0,"",[16]Miesieczne!S116)</f>
        <v/>
      </c>
      <c r="HL117" s="6">
        <f>IF([16]Miesieczne!T116=0,".",[16]Miesieczne!T116)</f>
        <v>101.9</v>
      </c>
      <c r="HM117" s="22" t="str">
        <f>IF([16]Miesieczne!U116=0,"",[16]Miesieczne!U116)</f>
        <v/>
      </c>
      <c r="HN117" s="6">
        <f>IF([15]Miesieczne!H116=0,".",[15]Miesieczne!H116)</f>
        <v>107</v>
      </c>
      <c r="HO117" s="6" t="str">
        <f>IF([15]Miesieczne!I116=0,"",[15]Miesieczne!I116)</f>
        <v/>
      </c>
      <c r="HP117" s="21">
        <f>IF([16]Miesieczne!V116=0,".",[16]Miesieczne!V116)</f>
        <v>153.69999999999999</v>
      </c>
      <c r="HQ117" s="22" t="str">
        <f>IF([16]Miesieczne!W116=0,"",[16]Miesieczne!W116)</f>
        <v/>
      </c>
      <c r="HR117" s="6">
        <f>IF([16]Miesieczne!X116=0,".",[16]Miesieczne!X116)</f>
        <v>111.9</v>
      </c>
      <c r="HS117" s="6" t="str">
        <f>IF([16]Miesieczne!Y116=0,"",[16]Miesieczne!Y116)</f>
        <v/>
      </c>
      <c r="HT117" s="21">
        <f>IF([16]Miesieczne!Z116=0,".",[16]Miesieczne!Z116)</f>
        <v>94.7</v>
      </c>
      <c r="HU117" s="22" t="str">
        <f>IF([16]Miesieczne!AA116=0,"",[16]Miesieczne!AA116)</f>
        <v/>
      </c>
      <c r="HV117" s="6">
        <f>IF([16]Miesieczne!AB116=0,".",[16]Miesieczne!AB116)</f>
        <v>147</v>
      </c>
      <c r="HW117" s="6" t="str">
        <f>IF([16]Miesieczne!AC116=0,"",[16]Miesieczne!AC116)</f>
        <v/>
      </c>
      <c r="HX117" s="21">
        <f>IF([16]Miesieczne!AD116=0,".",[16]Miesieczne!AD116)</f>
        <v>104.4</v>
      </c>
      <c r="HY117" s="22" t="str">
        <f>IF([16]Miesieczne!AE116=0,"",[16]Miesieczne!AE116)</f>
        <v/>
      </c>
      <c r="HZ117" s="6">
        <f>IF([16]Miesieczne!AF116=0,".",[16]Miesieczne!AF116)</f>
        <v>94.6</v>
      </c>
      <c r="IA117" s="6" t="str">
        <f>IF([16]Miesieczne!AG116=0,"",[16]Miesieczne!AG116)</f>
        <v/>
      </c>
      <c r="IB117" s="19">
        <f>IF([17]Miesieczne!B116=0,".",[17]Miesieczne!B116)</f>
        <v>4822</v>
      </c>
      <c r="IC117" s="58" t="str">
        <f>IF([17]Miesieczne!C116=0,"",[17]Miesieczne!C116)</f>
        <v/>
      </c>
      <c r="ID117" s="3">
        <f>IF([17]Miesieczne!D116=0,".",[17]Miesieczne!D116)</f>
        <v>778</v>
      </c>
      <c r="IE117" s="3" t="str">
        <f>IF([17]Miesieczne!E116=0,"",[17]Miesieczne!E116)</f>
        <v/>
      </c>
      <c r="IF117" s="19">
        <f>IF([18]Miesieczne!B116=0,".",[18]Miesieczne!B116)</f>
        <v>13665</v>
      </c>
      <c r="IG117" s="58" t="str">
        <f>IF([18]Miesieczne!C116=0,"",[18]Miesieczne!C116)</f>
        <v/>
      </c>
      <c r="IH117" s="3">
        <f>IF([22]Miesieczne!B116=0,".",[22]Miesieczne!B116)</f>
        <v>1908</v>
      </c>
      <c r="II117" s="3" t="str">
        <f>IF([22]Miesieczne!C116=0,"",[22]Miesieczne!C116)</f>
        <v/>
      </c>
      <c r="IJ117" s="19">
        <f>IF([19]Wartosci_miesieczne!B116=0,".",[19]Wartosci_miesieczne!B116)</f>
        <v>15021</v>
      </c>
      <c r="IK117" s="22" t="str">
        <f>IF([19]Wartosci_miesieczne!C116=0,"",[19]Wartosci_miesieczne!C116)</f>
        <v/>
      </c>
      <c r="IL117" s="6">
        <f>IF(ROUND([20]Wartosci!B116/1000,1)=0,".",ROUND([20]Wartosci!B116/1000,1))</f>
        <v>46.5</v>
      </c>
      <c r="IM117" s="22" t="str">
        <f>IF([20]Wartosci!C116=0,"",[20]Wartosci!C116)</f>
        <v/>
      </c>
      <c r="IN117" s="21">
        <f>IF([21]Miesieczne!B116=0,".",[21]Miesieczne!B116)</f>
        <v>106.3</v>
      </c>
      <c r="IO117" s="22" t="str">
        <f>IF([21]Miesieczne!C116=0,"",[21]Miesieczne!C116)</f>
        <v/>
      </c>
      <c r="IP117" s="6">
        <f>IF([21]Miesieczne!D116=0,".",[21]Miesieczne!D116)</f>
        <v>104.9</v>
      </c>
      <c r="IQ117" s="6" t="str">
        <f>IF([21]Miesieczne!E116=0,"",[21]Miesieczne!E116)</f>
        <v/>
      </c>
      <c r="IR117" s="21">
        <f>IF([21]Miesieczne!F116=0,".",[21]Miesieczne!F116)</f>
        <v>123.1</v>
      </c>
      <c r="IS117" s="22" t="str">
        <f>IF([21]Miesieczne!G116=0,"",[21]Miesieczne!G116)</f>
        <v/>
      </c>
      <c r="IT117" s="6">
        <f>IF([21]Miesieczne!H116=0,".",[21]Miesieczne!H116)</f>
        <v>110.1</v>
      </c>
      <c r="IU117" s="6" t="str">
        <f>IF([21]Miesieczne!I116=0,"",[21]Miesieczne!I116)</f>
        <v/>
      </c>
      <c r="IV117" s="21">
        <f>IF([21]Ceny_stale_A!B116=0,".",[21]Ceny_stale_A!B116)</f>
        <v>105.6</v>
      </c>
      <c r="IW117" s="95" t="str">
        <f>IF([21]Ceny_stale_A!C116=0,"",[21]Ceny_stale_A!C116)</f>
        <v/>
      </c>
      <c r="IX117" s="6">
        <f>IF([21]Ceny_stale_B!B56=0,".",[21]Ceny_stale_B!B56)</f>
        <v>96.8</v>
      </c>
      <c r="IY117" s="6" t="str">
        <f>IF([21]Ceny_stale_B!C56=0,"",[21]Ceny_stale_B!C56)</f>
        <v/>
      </c>
      <c r="IZ117" s="21">
        <f>IF([21]Miesieczne!J116=0,".",[21]Miesieczne!J116)</f>
        <v>125.5</v>
      </c>
      <c r="JA117" s="22" t="str">
        <f>IF([21]Miesieczne!K116=0,"",[21]Miesieczne!K116)</f>
        <v/>
      </c>
      <c r="JB117" s="6">
        <f>IF([21]Miesieczne!L116=0,".",[21]Miesieczne!L116)</f>
        <v>100.2</v>
      </c>
      <c r="JC117" s="6" t="str">
        <f>IF([21]Miesieczne!M116=0,"",[21]Miesieczne!M116)</f>
        <v/>
      </c>
      <c r="JD117" s="21">
        <f>IF([22]Miesieczne!D116=0,".",[22]Miesieczne!D116)</f>
        <v>82307.600000000006</v>
      </c>
      <c r="JE117" s="22" t="str">
        <f>IF([22]Miesieczne!E116=0,"",[22]Miesieczne!E116)</f>
        <v/>
      </c>
      <c r="JF117" s="6">
        <f>IF([22]Miesieczne!F116=0,".",[22]Miesieczne!F116)</f>
        <v>84262.5</v>
      </c>
      <c r="JG117" s="6" t="str">
        <f>IF([22]Miesieczne!G116=0,"",[22]Miesieczne!G116)</f>
        <v/>
      </c>
      <c r="JH117" s="21">
        <f>IF([22]Miesieczne!H116=0,".",[22]Miesieczne!H116)</f>
        <v>-1954.9</v>
      </c>
      <c r="JI117" s="22" t="str">
        <f>IF([22]Miesieczne!I116=0,"",[22]Miesieczne!I116)</f>
        <v/>
      </c>
      <c r="JJ117" s="6">
        <f>IF([22]Miesieczne!J116=0,".",[22]Miesieczne!J116)</f>
        <v>110.7</v>
      </c>
      <c r="JK117" s="6" t="str">
        <f>IF([22]Miesieczne!K116=0,"",[22]Miesieczne!K116)</f>
        <v/>
      </c>
      <c r="JL117" s="21">
        <f>IF([22]Miesieczne!L116=0,".",[22]Miesieczne!L116)</f>
        <v>99.4</v>
      </c>
      <c r="JM117" s="22" t="str">
        <f>IF([22]Miesieczne!M116=0,"",[22]Miesieczne!M116)</f>
        <v/>
      </c>
      <c r="JN117" s="6">
        <f>IF([22]Miesieczne!N116=0,".",[22]Miesieczne!N116)</f>
        <v>109.7</v>
      </c>
      <c r="JO117" s="6" t="str">
        <f>IF([22]Miesieczne!O116=0,"",[22]Miesieczne!O116)</f>
        <v/>
      </c>
      <c r="JP117" s="21">
        <f>IF([22]Miesieczne!P116=0,".",[22]Miesieczne!P116)</f>
        <v>102.2</v>
      </c>
      <c r="JQ117" s="6" t="str">
        <f>IF([22]Miesieczne!Q116=0,"",[22]Miesieczne!Q116)</f>
        <v/>
      </c>
      <c r="JR117" s="6"/>
      <c r="JS117" s="25"/>
      <c r="JT117" s="25"/>
    </row>
    <row r="118" spans="1:280" s="4" customFormat="1" ht="15" customHeight="1" x14ac:dyDescent="0.2">
      <c r="A118" s="110" t="s">
        <v>339</v>
      </c>
      <c r="B118" s="19">
        <f>IF([1]Wartosci!B117=0,".",[1]Wartosci!B117)</f>
        <v>38393</v>
      </c>
      <c r="C118" s="58" t="str">
        <f>IF([1]Wartosci!C117=0,"",[1]Wartosci!C117)</f>
        <v/>
      </c>
      <c r="D118" s="19">
        <f>IF([2]Wartosci!B117=0,".",[2]Wartosci!B117)</f>
        <v>6394</v>
      </c>
      <c r="E118" s="58" t="str">
        <f>IF([2]Wartosci!C117=0,"",[2]Wartosci!C117)</f>
        <v/>
      </c>
      <c r="F118" s="63">
        <f>IF([2]Miesieczne_I!B117=0,".",[2]Miesieczne_I!B117)</f>
        <v>114</v>
      </c>
      <c r="G118" s="63" t="str">
        <f>IF([2]Miesieczne_I!C117=0,"",[2]Miesieczne_I!C117)</f>
        <v/>
      </c>
      <c r="H118" s="21">
        <f>IF([2]A!B117=0,".",[2]A!B117)</f>
        <v>103</v>
      </c>
      <c r="I118" s="22" t="str">
        <f>IF([2]A!C117=0,"",[2]A!C117)</f>
        <v/>
      </c>
      <c r="J118" s="21">
        <f>IF([2]B!B117=0,".",[2]B!B117)</f>
        <v>100.2</v>
      </c>
      <c r="K118" s="22" t="str">
        <f>IF([2]B!C117=0,"",[2]B!C117)</f>
        <v/>
      </c>
      <c r="L118" s="21">
        <f>IF([3]Wartosci!T117=0,".",[3]Wartosci!T117)</f>
        <v>5.9</v>
      </c>
      <c r="M118" s="22" t="str">
        <f>IF([3]Wartosci!U117=0,"",[3]Wartosci!U117)</f>
        <v/>
      </c>
      <c r="N118" s="24">
        <f>IF([4]Wartosci!B117=0,".",[4]Wartosci!B117)</f>
        <v>5164.53</v>
      </c>
      <c r="O118" s="57" t="str">
        <f>IF([4]Wartosci!C117=0,"",[4]Wartosci!C117)</f>
        <v/>
      </c>
      <c r="P118" s="21">
        <f>IF([4]A!B117=0,".",[4]A!B117)</f>
        <v>105.7</v>
      </c>
      <c r="Q118" s="22" t="str">
        <f>IF([4]A!C117=0,"",[4]A!C117)</f>
        <v/>
      </c>
      <c r="R118" s="21">
        <f>IF([4]B!B117=0,".",[4]B!B117)</f>
        <v>104.3</v>
      </c>
      <c r="S118" s="22" t="str">
        <f>IF([4]B!C117=0,"",[4]B!C117)</f>
        <v/>
      </c>
      <c r="T118" s="64">
        <f>IF([4]Miesieczne!B117=0,".",[4]Miesieczne!B117)</f>
        <v>120</v>
      </c>
      <c r="U118" s="64" t="str">
        <f>IF([4]Miesieczne!C117=0,"",[4]Miesieczne!C117)</f>
        <v/>
      </c>
      <c r="V118" s="66">
        <f>IF([4]Miesieczne!D117=0,".",[4]Miesieczne!D117)</f>
        <v>103.9</v>
      </c>
      <c r="W118" s="67" t="str">
        <f>IF([4]Miesieczne!E117=0,"",[4]Miesieczne!E117)</f>
        <v/>
      </c>
      <c r="X118" s="64">
        <f>IF([4]Miesieczne!F117=0,".",[4]Miesieczne!F117)</f>
        <v>103.9</v>
      </c>
      <c r="Y118" s="64" t="str">
        <f>IF([4]Miesieczne!G117=0,"",[4]Miesieczne!G117)</f>
        <v/>
      </c>
      <c r="Z118" s="24">
        <f>IF([5]Wartosci!X117=0,".",[5]Wartosci!X117)</f>
        <v>2328.29</v>
      </c>
      <c r="AA118" s="57" t="str">
        <f>IF([5]Wartosci!Y117=0,"",[5]Wartosci!Y117)</f>
        <v/>
      </c>
      <c r="AB118" s="21">
        <f>IF([5]A!X117=0,".",[5]A!X117)</f>
        <v>104.3</v>
      </c>
      <c r="AC118" s="22" t="str">
        <f>IF([5]A!Y117=0,"",[5]A!Y117)</f>
        <v/>
      </c>
      <c r="AD118" s="21">
        <f>IF([5]B!X117=0,".",[5]B!X117)</f>
        <v>103.6</v>
      </c>
      <c r="AE118" s="22" t="str">
        <f>IF([5]B!Y117=0,"",[5]B!Y117)</f>
        <v/>
      </c>
      <c r="AF118" s="64">
        <f>IF([5]Miesieczne!B117=0,".",[5]Miesieczne!B117)</f>
        <v>108.2</v>
      </c>
      <c r="AG118" s="64" t="str">
        <f>IF([5]Miesieczne!C117=0,"",[5]Miesieczne!C117)</f>
        <v/>
      </c>
      <c r="AH118" s="66">
        <f>IF([5]Miesieczne!D117=0,".",[5]Miesieczne!D117)</f>
        <v>102.6</v>
      </c>
      <c r="AI118" s="67" t="str">
        <f>IF([5]Miesieczne!E117=0,"",[5]Miesieczne!E117)</f>
        <v/>
      </c>
      <c r="AJ118" s="64">
        <f>IF([5]Miesieczne!F117=0,".",[5]Miesieczne!F117)</f>
        <v>103.3</v>
      </c>
      <c r="AK118" s="64" t="str">
        <f>IF([5]Miesieczne!G117=0,"",[5]Miesieczne!G117)</f>
        <v/>
      </c>
      <c r="AL118" s="24">
        <f>IF([5]Wartosci!AH117=0,".",[5]Wartosci!AH117)</f>
        <v>1298.23</v>
      </c>
      <c r="AM118" s="57" t="str">
        <f>IF([5]Wartosci!AI117=0,"",[5]Wartosci!AI117)</f>
        <v/>
      </c>
      <c r="AN118" s="21">
        <f>IF([5]A!AH117=0,".",[5]A!AH117)</f>
        <v>105.7</v>
      </c>
      <c r="AO118" s="22" t="str">
        <f>IF([5]A!AI117=0,"",[5]A!AI117)</f>
        <v/>
      </c>
      <c r="AP118" s="21">
        <f>IF([5]B!AH117=0,".",[5]B!AH117)</f>
        <v>106.2</v>
      </c>
      <c r="AQ118" s="22" t="str">
        <f>IF([5]B!AI117=0,"",[5]B!AI117)</f>
        <v/>
      </c>
      <c r="AR118" s="21">
        <f>IF([5]Miesieczne!H117=0,".",[5]Miesieczne!H117)</f>
        <v>105.6</v>
      </c>
      <c r="AS118" s="22" t="str">
        <f>IF([5]Miesieczne!I117=0,"",[5]Miesieczne!I117)</f>
        <v/>
      </c>
      <c r="AT118" s="21">
        <f>IF([5]Miesieczne!J117=0,".",[5]Miesieczne!J117)</f>
        <v>103.9</v>
      </c>
      <c r="AU118" s="22" t="str">
        <f>IF([5]Miesieczne!K117=0,"",[5]Miesieczne!K117)</f>
        <v/>
      </c>
      <c r="AV118" s="21">
        <f>IF([5]Miesieczne!L117=0,".",[5]Miesieczne!L117)</f>
        <v>105.9</v>
      </c>
      <c r="AW118" s="22" t="str">
        <f>IF([5]Miesieczne!M117=0,"",[5]Miesieczne!M117)</f>
        <v/>
      </c>
      <c r="AX118" s="21">
        <f>IF([6]Miesieczne!B117=0,".",[6]Miesieczne!B117)</f>
        <v>1010.3</v>
      </c>
      <c r="AY118" s="22" t="str">
        <f>IF([6]Miesieczne!C117=0,"",[6]Miesieczne!C117)</f>
        <v/>
      </c>
      <c r="AZ118" s="21">
        <f>IF([6]Miesieczne!D117=0,".",[6]Miesieczne!D117)</f>
        <v>1442.8</v>
      </c>
      <c r="BA118" s="22" t="str">
        <f>IF([6]Miesieczne!E117=0,"",[6]Miesieczne!E117)</f>
        <v/>
      </c>
      <c r="BB118" s="21">
        <f>IF([6]Miesieczne!F117=0,".",[6]Miesieczne!F117)</f>
        <v>1457.2</v>
      </c>
      <c r="BC118" s="22" t="str">
        <f>IF([6]Miesieczne!G117=0,"",[6]Miesieczne!G117)</f>
        <v/>
      </c>
      <c r="BD118" s="21">
        <f>IF([7]Miesieczne!B117=0,".",[7]Miesieczne!B117)</f>
        <v>1286.9000000000001</v>
      </c>
      <c r="BE118" s="22" t="str">
        <f>IF([7]Miesieczne!C117=0,"",[7]Miesieczne!C117)</f>
        <v/>
      </c>
      <c r="BF118" s="21">
        <f>IF([7]Miesieczne!D117=0,".",[7]Miesieczne!D117)</f>
        <v>303.5</v>
      </c>
      <c r="BG118" s="22" t="str">
        <f>IF([7]Miesieczne!E117=0,"",[7]Miesieczne!E117)</f>
        <v/>
      </c>
      <c r="BH118" s="24">
        <f>IF([7]Miesieczne!F117=0,".",[7]Miesieczne!F117)</f>
        <v>1.5</v>
      </c>
      <c r="BI118" s="57" t="str">
        <f>IF([7]Miesieczne!G117=0,"",[7]Miesieczne!G117)</f>
        <v/>
      </c>
      <c r="BJ118" s="24">
        <f>IF([7]Miesieczne!H117=0,".",[7]Miesieczne!H117)</f>
        <v>2.5</v>
      </c>
      <c r="BK118" s="57" t="str">
        <f>IF([7]Miesieczne!I117=0,"",[7]Miesieczne!I117)</f>
        <v/>
      </c>
      <c r="BL118" s="24">
        <f>IF([7]Miesieczne!J117=0,".",[7]Miesieczne!J117)</f>
        <v>0.5</v>
      </c>
      <c r="BM118" s="57" t="str">
        <f>IF([7]Miesieczne!K117=0,"",[7]Miesieczne!K117)</f>
        <v/>
      </c>
      <c r="BN118" s="24">
        <f>IF([7]Miesieczne!L117=0,".",[7]Miesieczne!L117)</f>
        <v>1.75</v>
      </c>
      <c r="BO118" s="57" t="str">
        <f>IF([7]Miesieczne!M117=0,"",[7]Miesieczne!M117)</f>
        <v/>
      </c>
      <c r="BP118" s="21">
        <f>IF([7]Miesieczne!N117=0,".",[7]Miesieczne!N117)</f>
        <v>0.5</v>
      </c>
      <c r="BQ118" s="22" t="str">
        <f>IF([7]Miesieczne!O117=0,"",[7]Miesieczne!O117)</f>
        <v/>
      </c>
      <c r="BR118" s="21">
        <f>IF([7]Miesieczne!P117=0,".",[7]Miesieczne!P117)</f>
        <v>1.6</v>
      </c>
      <c r="BS118" s="22" t="str">
        <f>IF([7]Miesieczne!Q117=0,"",[7]Miesieczne!Q117)</f>
        <v/>
      </c>
      <c r="BT118" s="21">
        <f>IF([7]Miesieczne!R117=0,".",[7]Miesieczne!R117)</f>
        <v>0.5</v>
      </c>
      <c r="BU118" s="22" t="str">
        <f>IF([7]Miesieczne!S117=0,"",[7]Miesieczne!S117)</f>
        <v/>
      </c>
      <c r="BV118" s="21">
        <f>IF([7]Miesieczne!T117=0,".",[7]Miesieczne!T117)</f>
        <v>1.4</v>
      </c>
      <c r="BW118" s="22" t="str">
        <f>IF([7]Miesieczne!U117=0,"",[7]Miesieczne!U117)</f>
        <v/>
      </c>
      <c r="BX118" s="21">
        <f>IF([8]Wartosci!B117=0,".",[8]Wartosci!B117)</f>
        <v>6</v>
      </c>
      <c r="BY118" s="22" t="str">
        <f>IF([8]Wartosci!C117=0,"",[8]Wartosci!C117)</f>
        <v/>
      </c>
      <c r="BZ118" s="21">
        <f>IF([9]A!B117=0,".",[9]A!B117)</f>
        <v>124</v>
      </c>
      <c r="CA118" s="22" t="str">
        <f>IF([9]A!C117=0,"",[9]A!C117)</f>
        <v/>
      </c>
      <c r="CB118" s="21">
        <f>IF([9]B!B117=0,".",[9]B!B117)</f>
        <v>98.9</v>
      </c>
      <c r="CC118" s="22" t="str">
        <f>IF([9]B!C117=0,"",[9]B!C117)</f>
        <v/>
      </c>
      <c r="CD118" s="21">
        <f>IF([9]A!D117=0,".",[9]A!D117)</f>
        <v>121.8</v>
      </c>
      <c r="CE118" s="22" t="str">
        <f>IF([9]A!E117=0,"",[9]A!E117)</f>
        <v/>
      </c>
      <c r="CF118" s="21">
        <f>IF([9]B!D117=0,".",[9]B!D117)</f>
        <v>95.7</v>
      </c>
      <c r="CG118" s="22" t="str">
        <f>IF([9]B!E117=0,"",[9]B!E117)</f>
        <v/>
      </c>
      <c r="CH118" s="21">
        <f>IF([9]A!N117=0,".",[9]A!N117)</f>
        <v>102.9</v>
      </c>
      <c r="CI118" s="22" t="str">
        <f>IF([9]A!O117=0,"",[9]A!O117)</f>
        <v/>
      </c>
      <c r="CJ118" s="21">
        <f>IF([9]B!N117=0,".",[9]B!N117)</f>
        <v>102.1</v>
      </c>
      <c r="CK118" s="22" t="str">
        <f>IF([9]B!O117=0,"",[9]B!O117)</f>
        <v/>
      </c>
      <c r="CL118" s="21">
        <f>IF([9]A!P117=0,".",[9]A!P117)</f>
        <v>96.7</v>
      </c>
      <c r="CM118" s="22" t="str">
        <f>IF([9]A!Q117=0,"",[9]A!Q117)</f>
        <v/>
      </c>
      <c r="CN118" s="21">
        <f>IF([9]B!P117=0,".",[9]B!P117)</f>
        <v>107.5</v>
      </c>
      <c r="CO118" s="22" t="str">
        <f>IF([9]B!Q117=0,"",[9]B!Q117)</f>
        <v/>
      </c>
      <c r="CP118" s="21">
        <f>IF([10]A!B117=0,".",[10]A!B117)</f>
        <v>102.5</v>
      </c>
      <c r="CQ118" s="22" t="str">
        <f>IF([10]A!C117=0,"",[10]A!C117)</f>
        <v/>
      </c>
      <c r="CR118" s="21">
        <f>IF([10]B!B117=0,".",[10]B!B117)</f>
        <v>100.1</v>
      </c>
      <c r="CS118" s="22" t="str">
        <f>IF([10]B!C117=0,"",[10]B!C117)</f>
        <v/>
      </c>
      <c r="CT118" s="21">
        <f>IF([10]C_miesieczne!B117=0,".",[10]C_miesieczne!B117)</f>
        <v>100.8</v>
      </c>
      <c r="CU118" s="22" t="str">
        <f>IF([10]C_miesieczne!C117=0,"",[10]C_miesieczne!C117)</f>
        <v/>
      </c>
      <c r="CV118" s="21">
        <f>IF([10]A!D117=0,".",[10]A!D117)</f>
        <v>104.1</v>
      </c>
      <c r="CW118" s="22" t="str">
        <f>IF([10]A!E117=0,"",[10]A!E117)</f>
        <v/>
      </c>
      <c r="CX118" s="21">
        <f>IF([10]B!D117=0,".",[10]B!D117)</f>
        <v>99.4</v>
      </c>
      <c r="CY118" s="22" t="str">
        <f>IF([10]B!E117=0,"",[10]B!E117)</f>
        <v/>
      </c>
      <c r="CZ118" s="21">
        <f>IF([10]C_miesieczne!D117=0,".",[10]C_miesieczne!D117)</f>
        <v>103.8</v>
      </c>
      <c r="DA118" s="22" t="str">
        <f>IF([10]C_miesieczne!E117=0,"",[10]C_miesieczne!E117)</f>
        <v/>
      </c>
      <c r="DB118" s="21">
        <f>IF([10]A!H117=0,".",[10]A!H117)</f>
        <v>102.1</v>
      </c>
      <c r="DC118" s="22" t="str">
        <f>IF([10]A!I117=0,"",[10]A!I117)</f>
        <v/>
      </c>
      <c r="DD118" s="21">
        <f>IF([10]B!H117=0,".",[10]B!H117)</f>
        <v>100.2</v>
      </c>
      <c r="DE118" s="22" t="str">
        <f>IF([10]B!I117=0,"",[10]B!I117)</f>
        <v/>
      </c>
      <c r="DF118" s="21">
        <f>IF([10]C_miesieczne!F117=0,".",[10]C_miesieczne!F117)</f>
        <v>100.6</v>
      </c>
      <c r="DG118" s="22" t="str">
        <f>IF([10]C_miesieczne!G117=0,"",[10]C_miesieczne!G117)</f>
        <v/>
      </c>
      <c r="DH118" s="21">
        <f>IF([10]A!BB117=0,".",[10]A!BB117)</f>
        <v>104.8</v>
      </c>
      <c r="DI118" s="22" t="str">
        <f>IF([10]A!BC117=0,"",[10]A!BC117)</f>
        <v/>
      </c>
      <c r="DJ118" s="21">
        <f>IF([10]B!BB117=0,".",[10]B!BB117)</f>
        <v>100.2</v>
      </c>
      <c r="DK118" s="22" t="str">
        <f>IF([10]B!BC117=0,"",[10]B!BC117)</f>
        <v/>
      </c>
      <c r="DL118" s="21">
        <f>IF([10]C_miesieczne!H117=0,".",[10]C_miesieczne!H117)</f>
        <v>101.7</v>
      </c>
      <c r="DM118" s="22" t="str">
        <f>IF([10]C_miesieczne!I117=0,"",[10]C_miesieczne!I117)</f>
        <v/>
      </c>
      <c r="DN118" s="21">
        <f>IF([10]A!BD117=0,".",[10]A!BD117)</f>
        <v>102.3</v>
      </c>
      <c r="DO118" s="22" t="str">
        <f>IF([10]A!BE117=0,"",[10]A!BE117)</f>
        <v/>
      </c>
      <c r="DP118" s="21">
        <f>IF([10]B!BD117=0,".",[10]B!BD117)</f>
        <v>100.1</v>
      </c>
      <c r="DQ118" s="22" t="str">
        <f>IF([10]B!BE117=0,"",[10]B!BE117)</f>
        <v/>
      </c>
      <c r="DR118" s="21">
        <f>IF([10]C_miesieczne!J117=0,".",[10]C_miesieczne!J117)</f>
        <v>101</v>
      </c>
      <c r="DS118" s="22" t="str">
        <f>IF([10]C_miesieczne!K117=0,"",[10]C_miesieczne!K117)</f>
        <v/>
      </c>
      <c r="DT118" s="21">
        <f>IF([11]A_Prod_bud_mont!B117=0,".",[11]A_Prod_bud_mont!B117)</f>
        <v>103.7</v>
      </c>
      <c r="DU118" s="22" t="str">
        <f>IF([11]A_Prod_bud_mont!C117=0,"",[11]A_Prod_bud_mont!C117)</f>
        <v/>
      </c>
      <c r="DV118" s="21">
        <f>IF([11]B_Prod_bud_mont!B117=0,".",[11]B_Prod_bud_mont!B117)</f>
        <v>100.3</v>
      </c>
      <c r="DW118" s="22" t="str">
        <f>IF([11]B_Prod_bud_mont!C117=0,"",[11]B_Prod_bud_mont!C117)</f>
        <v/>
      </c>
      <c r="DX118" s="21">
        <f>IF([11]Miesieczne!B117=0,".",[11]Miesieczne!B117)</f>
        <v>100.6</v>
      </c>
      <c r="DY118" s="22" t="str">
        <f>IF([11]Miesieczne!C117=0,"",[11]Miesieczne!C117)</f>
        <v/>
      </c>
      <c r="DZ118" s="21">
        <f>IF([12]A!B117=0,".",[12]A!B117)</f>
        <v>101.7</v>
      </c>
      <c r="EA118" s="22" t="str">
        <f>IF([12]A!C117=0,"",[12]A!C117)</f>
        <v/>
      </c>
      <c r="EB118" s="21">
        <f>IF([12]B!B117=0,".",[12]B!B117)</f>
        <v>100.3</v>
      </c>
      <c r="EC118" s="22" t="str">
        <f>IF([12]B!C117=0,"",[12]B!C117)</f>
        <v/>
      </c>
      <c r="ED118" s="21">
        <f>IF([12]C!B117=0,".",[12]C!B117)</f>
        <v>100.5</v>
      </c>
      <c r="EE118" s="22" t="str">
        <f>IF([12]C!C117=0,"",[12]C!C117)</f>
        <v/>
      </c>
      <c r="EF118" s="21">
        <f>IF([13]Miesieczne!B117=0,".",[13]Miesieczne!B117)</f>
        <v>103.6</v>
      </c>
      <c r="EG118" s="6" t="str">
        <f>IF([13]Miesieczne!C117=0,"",[13]Miesieczne!C117)</f>
        <v/>
      </c>
      <c r="EH118" s="21">
        <f>IF([13]Miesieczne!D117=0,".",[13]Miesieczne!D117)</f>
        <v>100.6</v>
      </c>
      <c r="EI118" s="22" t="str">
        <f>IF([13]Miesieczne!E117=0,"",[13]Miesieczne!E117)</f>
        <v/>
      </c>
      <c r="EJ118" s="6">
        <f>IF([13]Miesieczne!F117=0,".",[13]Miesieczne!F117)</f>
        <v>103.2</v>
      </c>
      <c r="EK118" s="6" t="str">
        <f>IF([13]Miesieczne!G117=0,"",[13]Miesieczne!G117)</f>
        <v/>
      </c>
      <c r="EL118" s="21">
        <f>IF([13]Miesieczne!H117=0,".",[13]Miesieczne!H117)</f>
        <v>99.9</v>
      </c>
      <c r="EM118" s="22" t="str">
        <f>IF([13]Miesieczne!I117=0,"",[13]Miesieczne!I117)</f>
        <v/>
      </c>
      <c r="EN118" s="6">
        <f>IF([13]Miesieczne!J117=0,".",[13]Miesieczne!J117)</f>
        <v>100.4</v>
      </c>
      <c r="EO118" s="22" t="str">
        <f>IF([13]Miesieczne!K117=0,"",[13]Miesieczne!K117)</f>
        <v/>
      </c>
      <c r="EP118" s="13">
        <f>IF([6]Miesieczne_KW!B117=0,".",[6]Miesieczne_KW!B117)</f>
        <v>429.96</v>
      </c>
      <c r="EQ118" s="57" t="str">
        <f>IF([6]Miesieczne_KW!C117=0,"",[6]Miesieczne_KW!C117)</f>
        <v/>
      </c>
      <c r="ER118" s="13">
        <f>IF([6]Miesieczne_KW!D117=0,".",[6]Miesieczne_KW!D117)</f>
        <v>380.52</v>
      </c>
      <c r="ES118" s="13" t="str">
        <f>IF([6]Miesieczne_KW!E117=0,"",[6]Miesieczne_KW!E117)</f>
        <v/>
      </c>
      <c r="ET118" s="24">
        <f>IF([6]Miesieczne_KW!F117=0,".",[6]Miesieczne_KW!F117)</f>
        <v>380.19</v>
      </c>
      <c r="EU118" s="57" t="str">
        <f>IF([6]Miesieczne_KW!G117=0,"",[6]Miesieczne_KW!G117)</f>
        <v/>
      </c>
      <c r="EV118" s="6">
        <f>IF([14]Wskazniki!B117=0,".",[14]Wskazniki!B117)</f>
        <v>127.5</v>
      </c>
      <c r="EW118" s="22" t="str">
        <f>IF([14]Wskazniki!C117=0,"",[14]Wskazniki!C117)</f>
        <v/>
      </c>
      <c r="EX118" s="21">
        <f>IF([14]Wskazniki!D117=0,".",[14]Wskazniki!D117)</f>
        <v>93.9</v>
      </c>
      <c r="EY118" s="22" t="str">
        <f>IF([14]Wskazniki!E117=0,"",[14]Wskazniki!E117)</f>
        <v/>
      </c>
      <c r="EZ118" s="6">
        <f>IF([14]Wskazniki!H117=0,".",[14]Wskazniki!H117)</f>
        <v>130</v>
      </c>
      <c r="FA118" s="22" t="str">
        <f>IF([14]Wskazniki!I117=0,"",[14]Wskazniki!I117)</f>
        <v/>
      </c>
      <c r="FB118" s="21">
        <f>IF([14]Wskazniki!BB117=0,".",[14]Wskazniki!BB117)</f>
        <v>119</v>
      </c>
      <c r="FC118" s="22" t="str">
        <f>IF([14]Wskazniki!BC117=0,"",[14]Wskazniki!BC117)</f>
        <v/>
      </c>
      <c r="FD118" s="6">
        <f>IF([14]Wskazniki!BD117=0,".",[14]Wskazniki!BD117)</f>
        <v>119.6</v>
      </c>
      <c r="FE118" s="22" t="str">
        <f>IF([14]Wskazniki!BE117=0,"",[14]Wskazniki!BE117)</f>
        <v/>
      </c>
      <c r="FF118" s="21">
        <f>IF([15]Miesieczne!B117=0,".",[15]Miesieczne!B117)</f>
        <v>100.6</v>
      </c>
      <c r="FG118" s="22" t="str">
        <f>IF([15]Miesieczne!C117=0,"",[15]Miesieczne!C117)</f>
        <v/>
      </c>
      <c r="FH118" s="6">
        <f>IF([16]A!B117=0,".",[16]A!B117)</f>
        <v>105.6</v>
      </c>
      <c r="FI118" s="22" t="str">
        <f>IF([16]A!C117=0,"",[16]A!C117)</f>
        <v/>
      </c>
      <c r="FJ118" s="21">
        <f>IF([16]A!D117=0,".",[16]A!D117)</f>
        <v>104.6</v>
      </c>
      <c r="FK118" s="22" t="str">
        <f>IF([16]A!E117=0,"",[16]A!E117)</f>
        <v/>
      </c>
      <c r="FL118" s="6">
        <f>IF([16]A!H117=0,".",[16]A!H117)</f>
        <v>106.3</v>
      </c>
      <c r="FM118" s="22" t="str">
        <f>IF([16]A!I117=0,"",[16]A!I117)</f>
        <v/>
      </c>
      <c r="FN118" s="21">
        <f>IF([16]A!BB117=0,".",[16]A!BB117)</f>
        <v>96.9</v>
      </c>
      <c r="FO118" s="95" t="str">
        <f>IF([16]A!BC117=0,"",[16]A!BC117)</f>
        <v/>
      </c>
      <c r="FP118" s="6">
        <f>IF([16]A!BD117=0,".",[16]A!BD117)</f>
        <v>110.1</v>
      </c>
      <c r="FQ118" s="22" t="str">
        <f>IF([16]A!BE117=0,"",[16]A!BE117)</f>
        <v/>
      </c>
      <c r="FR118" s="21">
        <f>IF([15]A!B117=0,".",[15]A!B117)</f>
        <v>110.8</v>
      </c>
      <c r="FS118" s="22" t="str">
        <f>IF([15]A!C117=0,"",[15]A!C117)</f>
        <v/>
      </c>
      <c r="FT118" s="6">
        <f>IF([16]B!B117=0,".",[16]B!B117)</f>
        <v>109.9</v>
      </c>
      <c r="FU118" s="22" t="str">
        <f>IF([16]B!C117=0,"",[16]B!C117)</f>
        <v/>
      </c>
      <c r="FV118" s="21">
        <f>IF([16]B!D117=0,".",[16]B!D117)</f>
        <v>106.8</v>
      </c>
      <c r="FW118" s="22" t="str">
        <f>IF([16]B!E117=0,"",[16]B!E117)</f>
        <v/>
      </c>
      <c r="FX118" s="6">
        <f>IF([16]B!H117=0,".",[16]B!H117)</f>
        <v>111.7</v>
      </c>
      <c r="FY118" s="22" t="str">
        <f>IF([16]B!I117=0,"",[16]B!I117)</f>
        <v/>
      </c>
      <c r="FZ118" s="21">
        <f>IF([16]B!BB117=0,".",[16]B!BB117)</f>
        <v>94.3</v>
      </c>
      <c r="GA118" s="22" t="str">
        <f>IF([16]B!BC117=0,"",[16]B!BC117)</f>
        <v/>
      </c>
      <c r="GB118" s="6">
        <f>IF([16]B!BD117=0,".",[16]B!BD117)</f>
        <v>105.9</v>
      </c>
      <c r="GC118" s="22" t="str">
        <f>IF([16]B!BE117=0,"",[16]B!BE117)</f>
        <v/>
      </c>
      <c r="GD118" s="21">
        <f>IF([15]B!B117=0,".",[15]B!B117)</f>
        <v>127.2</v>
      </c>
      <c r="GE118" s="22" t="str">
        <f>IF([15]B!C117=0,"",[15]B!C117)</f>
        <v/>
      </c>
      <c r="GF118" s="6">
        <f>IF([14]Miesieczne!B117=0,".",[14]Miesieczne!B117)</f>
        <v>122.1</v>
      </c>
      <c r="GG118" s="6" t="str">
        <f>IF([14]Miesieczne!C117=0,"",[14]Miesieczne!C117)</f>
        <v/>
      </c>
      <c r="GH118" s="21">
        <f>IF([14]Miesieczne!D117=0,".",[14]Miesieczne!D117)</f>
        <v>94.5</v>
      </c>
      <c r="GI118" s="22" t="str">
        <f>IF([14]Miesieczne!E117=0,"",[14]Miesieczne!E117)</f>
        <v/>
      </c>
      <c r="GJ118" s="6">
        <f>IF([14]Miesieczne!F117=0,".",[14]Miesieczne!F117)</f>
        <v>124</v>
      </c>
      <c r="GK118" s="6" t="str">
        <f>IF([14]Miesieczne!G117=0,"",[14]Miesieczne!G117)</f>
        <v/>
      </c>
      <c r="GL118" s="21">
        <f>IF([14]Miesieczne!H117=0,".",[14]Miesieczne!H117)</f>
        <v>106.6</v>
      </c>
      <c r="GM118" s="22" t="str">
        <f>IF([14]Miesieczne!I117=0,"",[14]Miesieczne!I117)</f>
        <v/>
      </c>
      <c r="GN118" s="6">
        <f>IF([14]Miesieczne!J117=0,".",[14]Miesieczne!J117)</f>
        <v>122</v>
      </c>
      <c r="GO118" s="6" t="str">
        <f>IF([14]Miesieczne!K117=0,"",[14]Miesieczne!K117)</f>
        <v/>
      </c>
      <c r="GP118" s="21">
        <f>IF([15]Miesieczne!D117=0,".",[15]Miesieczne!D117)</f>
        <v>125.7</v>
      </c>
      <c r="GQ118" s="22" t="str">
        <f>IF([15]Miesieczne!E117=0,"",[15]Miesieczne!E117)</f>
        <v/>
      </c>
      <c r="GR118" s="6">
        <f>IF([16]Miesieczne!B117=0,".",[16]Miesieczne!B117)</f>
        <v>107.8</v>
      </c>
      <c r="GS118" s="6" t="str">
        <f>IF([16]Miesieczne!C117=0,"",[16]Miesieczne!C117)</f>
        <v/>
      </c>
      <c r="GT118" s="21">
        <f>IF([16]Miesieczne!D117=0,".",[16]Miesieczne!D117)</f>
        <v>105.9</v>
      </c>
      <c r="GU118" s="22" t="str">
        <f>IF([16]Miesieczne!E117=0,"",[16]Miesieczne!E117)</f>
        <v/>
      </c>
      <c r="GV118" s="6">
        <f>IF([16]Miesieczne!F117=0,".",[16]Miesieczne!F117)</f>
        <v>107.5</v>
      </c>
      <c r="GW118" s="6" t="str">
        <f>IF([16]Miesieczne!G117=0,"",[16]Miesieczne!G117)</f>
        <v/>
      </c>
      <c r="GX118" s="21">
        <f>IF([16]Miesieczne!H117=0,".",[16]Miesieczne!H117)</f>
        <v>97.4</v>
      </c>
      <c r="GY118" s="22" t="str">
        <f>IF([16]Miesieczne!I117=0,"",[16]Miesieczne!I117)</f>
        <v/>
      </c>
      <c r="GZ118" s="6">
        <f>IF([16]Miesieczne!J117=0,".",[16]Miesieczne!J117)</f>
        <v>111.5</v>
      </c>
      <c r="HA118" s="6" t="str">
        <f>IF([16]Miesieczne!K117=0,"",[16]Miesieczne!K117)</f>
        <v/>
      </c>
      <c r="HB118" s="21">
        <f>IF([15]Miesieczne!F117=0,".",[15]Miesieczne!F117)</f>
        <v>112.1</v>
      </c>
      <c r="HC118" s="22" t="str">
        <f>IF([15]Miesieczne!G117=0,"",[15]Miesieczne!G117)</f>
        <v/>
      </c>
      <c r="HD118" s="6">
        <f>IF([16]Miesieczne!L117=0,".",[16]Miesieczne!L117)</f>
        <v>99.9</v>
      </c>
      <c r="HE118" s="22" t="str">
        <f>IF([16]Miesieczne!M117=0,"",[16]Miesieczne!M117)</f>
        <v/>
      </c>
      <c r="HF118" s="6">
        <f>IF([16]Miesieczne!N117=0,".",[16]Miesieczne!N117)</f>
        <v>97.3</v>
      </c>
      <c r="HG118" s="6" t="str">
        <f>IF([16]Miesieczne!O117=0,"",[16]Miesieczne!O117)</f>
        <v/>
      </c>
      <c r="HH118" s="21">
        <f>IF([16]Miesieczne!P117=0,".",[16]Miesieczne!P117)</f>
        <v>99.7</v>
      </c>
      <c r="HI118" s="22" t="str">
        <f>IF([16]Miesieczne!Q117=0,"",[16]Miesieczne!Q117)</f>
        <v/>
      </c>
      <c r="HJ118" s="6">
        <f>IF([16]Miesieczne!R117=0,".",[16]Miesieczne!R117)</f>
        <v>97.6</v>
      </c>
      <c r="HK118" s="22" t="str">
        <f>IF([16]Miesieczne!S117=0,"",[16]Miesieczne!S117)</f>
        <v/>
      </c>
      <c r="HL118" s="6">
        <f>IF([16]Miesieczne!T117=0,".",[16]Miesieczne!T117)</f>
        <v>101.2</v>
      </c>
      <c r="HM118" s="22" t="str">
        <f>IF([16]Miesieczne!U117=0,"",[16]Miesieczne!U117)</f>
        <v/>
      </c>
      <c r="HN118" s="6">
        <f>IF([15]Miesieczne!H117=0,".",[15]Miesieczne!H117)</f>
        <v>100.1</v>
      </c>
      <c r="HO118" s="6" t="str">
        <f>IF([15]Miesieczne!I117=0,"",[15]Miesieczne!I117)</f>
        <v/>
      </c>
      <c r="HP118" s="21">
        <f>IF([16]Miesieczne!V117=0,".",[16]Miesieczne!V117)</f>
        <v>160.9</v>
      </c>
      <c r="HQ118" s="22" t="str">
        <f>IF([16]Miesieczne!W117=0,"",[16]Miesieczne!W117)</f>
        <v/>
      </c>
      <c r="HR118" s="6">
        <f>IF([16]Miesieczne!X117=0,".",[16]Miesieczne!X117)</f>
        <v>111</v>
      </c>
      <c r="HS118" s="6" t="str">
        <f>IF([16]Miesieczne!Y117=0,"",[16]Miesieczne!Y117)</f>
        <v/>
      </c>
      <c r="HT118" s="21">
        <f>IF([16]Miesieczne!Z117=0,".",[16]Miesieczne!Z117)</f>
        <v>104.6</v>
      </c>
      <c r="HU118" s="22" t="str">
        <f>IF([16]Miesieczne!AA117=0,"",[16]Miesieczne!AA117)</f>
        <v/>
      </c>
      <c r="HV118" s="6">
        <f>IF([16]Miesieczne!AB117=0,".",[16]Miesieczne!AB117)</f>
        <v>160.4</v>
      </c>
      <c r="HW118" s="6" t="str">
        <f>IF([16]Miesieczne!AC117=0,"",[16]Miesieczne!AC117)</f>
        <v/>
      </c>
      <c r="HX118" s="21">
        <f>IF([16]Miesieczne!AD117=0,".",[16]Miesieczne!AD117)</f>
        <v>109.6</v>
      </c>
      <c r="HY118" s="22" t="str">
        <f>IF([16]Miesieczne!AE117=0,"",[16]Miesieczne!AE117)</f>
        <v/>
      </c>
      <c r="HZ118" s="6">
        <f>IF([16]Miesieczne!AF117=0,".",[16]Miesieczne!AF117)</f>
        <v>109.1</v>
      </c>
      <c r="IA118" s="6" t="str">
        <f>IF([16]Miesieczne!AG117=0,"",[16]Miesieczne!AG117)</f>
        <v/>
      </c>
      <c r="IB118" s="19">
        <f>IF([17]Miesieczne!B117=0,".",[17]Miesieczne!B117)</f>
        <v>5471</v>
      </c>
      <c r="IC118" s="58" t="str">
        <f>IF([17]Miesieczne!C117=0,"",[17]Miesieczne!C117)</f>
        <v/>
      </c>
      <c r="ID118" s="3">
        <f>IF([17]Miesieczne!D117=0,".",[17]Miesieczne!D117)</f>
        <v>927</v>
      </c>
      <c r="IE118" s="3" t="str">
        <f>IF([17]Miesieczne!E117=0,"",[17]Miesieczne!E117)</f>
        <v/>
      </c>
      <c r="IF118" s="19">
        <f>IF([18]Miesieczne!B117=0,".",[18]Miesieczne!B117)</f>
        <v>14203</v>
      </c>
      <c r="IG118" s="58" t="str">
        <f>IF([18]Miesieczne!C117=0,"",[18]Miesieczne!C117)</f>
        <v/>
      </c>
      <c r="IH118" s="3">
        <f>IF([22]Miesieczne!B117=0,".",[22]Miesieczne!B117)</f>
        <v>2283</v>
      </c>
      <c r="II118" s="3" t="str">
        <f>IF([22]Miesieczne!C117=0,"",[22]Miesieczne!C117)</f>
        <v/>
      </c>
      <c r="IJ118" s="19">
        <f>IF([19]Wartosci_miesieczne!B117=0,".",[19]Wartosci_miesieczne!B117)</f>
        <v>14991</v>
      </c>
      <c r="IK118" s="22" t="str">
        <f>IF([19]Wartosci_miesieczne!C117=0,"",[19]Wartosci_miesieczne!C117)</f>
        <v/>
      </c>
      <c r="IL118" s="6">
        <f>IF(ROUND([20]Wartosci!B117/1000,1)=0,".",ROUND([20]Wartosci!B117/1000,1))</f>
        <v>50.8</v>
      </c>
      <c r="IM118" s="22" t="str">
        <f>IF([20]Wartosci!C117=0,"",[20]Wartosci!C117)</f>
        <v/>
      </c>
      <c r="IN118" s="21">
        <f>IF([21]Miesieczne!B117=0,".",[21]Miesieczne!B117)</f>
        <v>122.5</v>
      </c>
      <c r="IO118" s="22" t="str">
        <f>IF([21]Miesieczne!C117=0,"",[21]Miesieczne!C117)</f>
        <v/>
      </c>
      <c r="IP118" s="6">
        <f>IF([21]Miesieczne!D117=0,".",[21]Miesieczne!D117)</f>
        <v>101.4</v>
      </c>
      <c r="IQ118" s="6" t="str">
        <f>IF([21]Miesieczne!E117=0,"",[21]Miesieczne!E117)</f>
        <v/>
      </c>
      <c r="IR118" s="21">
        <f>IF([21]Miesieczne!F117=0,".",[21]Miesieczne!F117)</f>
        <v>123.8</v>
      </c>
      <c r="IS118" s="22" t="str">
        <f>IF([21]Miesieczne!G117=0,"",[21]Miesieczne!G117)</f>
        <v/>
      </c>
      <c r="IT118" s="6">
        <f>IF([21]Miesieczne!H117=0,".",[21]Miesieczne!H117)</f>
        <v>125.2</v>
      </c>
      <c r="IU118" s="6" t="str">
        <f>IF([21]Miesieczne!I117=0,"",[21]Miesieczne!I117)</f>
        <v/>
      </c>
      <c r="IV118" s="21">
        <f>IF([21]Ceny_stale_A!B117=0,".",[21]Ceny_stale_A!B117)</f>
        <v>101.8</v>
      </c>
      <c r="IW118" s="95" t="str">
        <f>IF([21]Ceny_stale_A!C117=0,"",[21]Ceny_stale_A!C117)</f>
        <v/>
      </c>
      <c r="IX118" s="6">
        <f>IF([21]Ceny_stale_B!B57=0,".",[21]Ceny_stale_B!B57)</f>
        <v>113.5</v>
      </c>
      <c r="IY118" s="6" t="str">
        <f>IF([21]Ceny_stale_B!C57=0,"",[21]Ceny_stale_B!C57)</f>
        <v/>
      </c>
      <c r="IZ118" s="21">
        <f>IF([21]Miesieczne!J117=0,".",[21]Miesieczne!J117)</f>
        <v>125.4</v>
      </c>
      <c r="JA118" s="22" t="str">
        <f>IF([21]Miesieczne!K117=0,"",[21]Miesieczne!K117)</f>
        <v/>
      </c>
      <c r="JB118" s="6">
        <f>IF([21]Miesieczne!L117=0,".",[21]Miesieczne!L117)</f>
        <v>99.9</v>
      </c>
      <c r="JC118" s="6" t="str">
        <f>IF([21]Miesieczne!M117=0,"",[21]Miesieczne!M117)</f>
        <v/>
      </c>
      <c r="JD118" s="21">
        <f>IF([22]Miesieczne!D117=0,".",[22]Miesieczne!D117)</f>
        <v>89599.3</v>
      </c>
      <c r="JE118" s="22" t="str">
        <f>IF([22]Miesieczne!E117=0,"",[22]Miesieczne!E117)</f>
        <v/>
      </c>
      <c r="JF118" s="6">
        <f>IF([22]Miesieczne!F117=0,".",[22]Miesieczne!F117)</f>
        <v>87102.399999999994</v>
      </c>
      <c r="JG118" s="6" t="str">
        <f>IF([22]Miesieczne!G117=0,"",[22]Miesieczne!G117)</f>
        <v/>
      </c>
      <c r="JH118" s="21">
        <f>IF([22]Miesieczne!H117=0,".",[22]Miesieczne!H117)</f>
        <v>2496.9</v>
      </c>
      <c r="JI118" s="22" t="str">
        <f>IF([22]Miesieczne!I117=0,"",[22]Miesieczne!I117)</f>
        <v/>
      </c>
      <c r="JJ118" s="6">
        <f>IF([22]Miesieczne!J117=0,".",[22]Miesieczne!J117)</f>
        <v>107.1</v>
      </c>
      <c r="JK118" s="6" t="str">
        <f>IF([22]Miesieczne!K117=0,"",[22]Miesieczne!K117)</f>
        <v/>
      </c>
      <c r="JL118" s="21">
        <f>IF([22]Miesieczne!L117=0,".",[22]Miesieczne!L117)</f>
        <v>108.3</v>
      </c>
      <c r="JM118" s="22" t="str">
        <f>IF([22]Miesieczne!M117=0,"",[22]Miesieczne!M117)</f>
        <v/>
      </c>
      <c r="JN118" s="6">
        <f>IF([22]Miesieczne!N117=0,".",[22]Miesieczne!N117)</f>
        <v>102.4</v>
      </c>
      <c r="JO118" s="6" t="str">
        <f>IF([22]Miesieczne!O117=0,"",[22]Miesieczne!O117)</f>
        <v/>
      </c>
      <c r="JP118" s="21">
        <f>IF([22]Miesieczne!P117=0,".",[22]Miesieczne!P117)</f>
        <v>103.5</v>
      </c>
      <c r="JQ118" s="6" t="str">
        <f>IF([22]Miesieczne!Q117=0,"",[22]Miesieczne!Q117)</f>
        <v/>
      </c>
      <c r="JR118" s="6"/>
      <c r="JS118" s="25"/>
      <c r="JT118" s="25"/>
    </row>
    <row r="119" spans="1:280" s="4" customFormat="1" ht="15" customHeight="1" x14ac:dyDescent="0.2">
      <c r="A119" s="110" t="s">
        <v>340</v>
      </c>
      <c r="B119" s="19">
        <f>IF([1]Wartosci!B118=0,".",[1]Wartosci!B118)</f>
        <v>38391</v>
      </c>
      <c r="C119" s="58" t="str">
        <f>IF([1]Wartosci!C118=0,"",[1]Wartosci!C118)</f>
        <v/>
      </c>
      <c r="D119" s="19">
        <f>IF([2]Wartosci!B118=0,".",[2]Wartosci!B118)</f>
        <v>6392</v>
      </c>
      <c r="E119" s="58" t="str">
        <f>IF([2]Wartosci!C118=0,"",[2]Wartosci!C118)</f>
        <v/>
      </c>
      <c r="F119" s="63">
        <f>IF([2]Miesieczne_I!B118=0,".",[2]Miesieczne_I!B118)</f>
        <v>114</v>
      </c>
      <c r="G119" s="63" t="str">
        <f>IF([2]Miesieczne_I!C118=0,"",[2]Miesieczne_I!C118)</f>
        <v/>
      </c>
      <c r="H119" s="21">
        <f>IF([2]A!B118=0,".",[2]A!B118)</f>
        <v>102.9</v>
      </c>
      <c r="I119" s="22" t="str">
        <f>IF([2]A!C118=0,"",[2]A!C118)</f>
        <v/>
      </c>
      <c r="J119" s="21">
        <f>IF([2]B!B118=0,".",[2]B!B118)</f>
        <v>100</v>
      </c>
      <c r="K119" s="22" t="str">
        <f>IF([2]B!C118=0,"",[2]B!C118)</f>
        <v/>
      </c>
      <c r="L119" s="21">
        <f>IF([3]Wartosci!T118=0,".",[3]Wartosci!T118)</f>
        <v>5.6</v>
      </c>
      <c r="M119" s="22" t="str">
        <f>IF([3]Wartosci!U118=0,"",[3]Wartosci!U118)</f>
        <v/>
      </c>
      <c r="N119" s="24">
        <f>IF([4]Wartosci!B118=0,".",[4]Wartosci!B118)</f>
        <v>5186.12</v>
      </c>
      <c r="O119" s="57" t="str">
        <f>IF([4]Wartosci!C118=0,"",[4]Wartosci!C118)</f>
        <v/>
      </c>
      <c r="P119" s="21">
        <f>IF([4]A!B118=0,".",[4]A!B118)</f>
        <v>107.1</v>
      </c>
      <c r="Q119" s="22" t="str">
        <f>IF([4]A!C118=0,"",[4]A!C118)</f>
        <v/>
      </c>
      <c r="R119" s="21">
        <f>IF([4]B!B118=0,".",[4]B!B118)</f>
        <v>100.4</v>
      </c>
      <c r="S119" s="22" t="str">
        <f>IF([4]B!C118=0,"",[4]B!C118)</f>
        <v/>
      </c>
      <c r="T119" s="64">
        <f>IF([4]Miesieczne!B118=0,".",[4]Miesieczne!B118)</f>
        <v>119.2</v>
      </c>
      <c r="U119" s="64" t="str">
        <f>IF([4]Miesieczne!C118=0,"",[4]Miesieczne!C118)</f>
        <v/>
      </c>
      <c r="V119" s="66">
        <f>IF([4]Miesieczne!D118=0,".",[4]Miesieczne!D118)</f>
        <v>104.8</v>
      </c>
      <c r="W119" s="67" t="str">
        <f>IF([4]Miesieczne!E118=0,"",[4]Miesieczne!E118)</f>
        <v/>
      </c>
      <c r="X119" s="64">
        <f>IF([4]Miesieczne!F118=0,".",[4]Miesieczne!F118)</f>
        <v>99.3</v>
      </c>
      <c r="Y119" s="64" t="str">
        <f>IF([4]Miesieczne!G118=0,"",[4]Miesieczne!G118)</f>
        <v/>
      </c>
      <c r="Z119" s="24">
        <f>IF([5]Wartosci!X118=0,".",[5]Wartosci!X118)</f>
        <v>2330.71</v>
      </c>
      <c r="AA119" s="57" t="str">
        <f>IF([5]Wartosci!Y118=0,"",[5]Wartosci!Y118)</f>
        <v/>
      </c>
      <c r="AB119" s="21">
        <f>IF([5]A!X118=0,".",[5]A!X118)</f>
        <v>104.7</v>
      </c>
      <c r="AC119" s="22" t="str">
        <f>IF([5]A!Y118=0,"",[5]A!Y118)</f>
        <v/>
      </c>
      <c r="AD119" s="21">
        <f>IF([5]B!X118=0,".",[5]B!X118)</f>
        <v>100.1</v>
      </c>
      <c r="AE119" s="22" t="str">
        <f>IF([5]B!Y118=0,"",[5]B!Y118)</f>
        <v/>
      </c>
      <c r="AF119" s="64">
        <f>IF([5]Miesieczne!B118=0,".",[5]Miesieczne!B118)</f>
        <v>107.2</v>
      </c>
      <c r="AG119" s="64" t="str">
        <f>IF([5]Miesieczne!C118=0,"",[5]Miesieczne!C118)</f>
        <v/>
      </c>
      <c r="AH119" s="66">
        <f>IF([5]Miesieczne!D118=0,".",[5]Miesieczne!D118)</f>
        <v>102.3</v>
      </c>
      <c r="AI119" s="67" t="str">
        <f>IF([5]Miesieczne!E118=0,"",[5]Miesieczne!E118)</f>
        <v/>
      </c>
      <c r="AJ119" s="64">
        <f>IF([5]Miesieczne!F118=0,".",[5]Miesieczne!F118)</f>
        <v>99.1</v>
      </c>
      <c r="AK119" s="64" t="str">
        <f>IF([5]Miesieczne!G118=0,"",[5]Miesieczne!G118)</f>
        <v/>
      </c>
      <c r="AL119" s="24">
        <f>IF([5]Wartosci!AH118=0,".",[5]Wartosci!AH118)</f>
        <v>1323.36</v>
      </c>
      <c r="AM119" s="57" t="str">
        <f>IF([5]Wartosci!AI118=0,"",[5]Wartosci!AI118)</f>
        <v/>
      </c>
      <c r="AN119" s="21">
        <f>IF([5]A!AH118=0,".",[5]A!AH118)</f>
        <v>106.3</v>
      </c>
      <c r="AO119" s="22" t="str">
        <f>IF([5]A!AI118=0,"",[5]A!AI118)</f>
        <v/>
      </c>
      <c r="AP119" s="21">
        <f>IF([5]B!AH118=0,".",[5]B!AH118)</f>
        <v>101.9</v>
      </c>
      <c r="AQ119" s="22" t="str">
        <f>IF([5]B!AI118=0,"",[5]B!AI118)</f>
        <v/>
      </c>
      <c r="AR119" s="21">
        <f>IF([5]Miesieczne!H118=0,".",[5]Miesieczne!H118)</f>
        <v>106.6</v>
      </c>
      <c r="AS119" s="22" t="str">
        <f>IF([5]Miesieczne!I118=0,"",[5]Miesieczne!I118)</f>
        <v/>
      </c>
      <c r="AT119" s="21">
        <f>IF([5]Miesieczne!J118=0,".",[5]Miesieczne!J118)</f>
        <v>103.9</v>
      </c>
      <c r="AU119" s="22" t="str">
        <f>IF([5]Miesieczne!K118=0,"",[5]Miesieczne!K118)</f>
        <v/>
      </c>
      <c r="AV119" s="21">
        <f>IF([5]Miesieczne!L118=0,".",[5]Miesieczne!L118)</f>
        <v>100.9</v>
      </c>
      <c r="AW119" s="22" t="str">
        <f>IF([5]Miesieczne!M118=0,"",[5]Miesieczne!M118)</f>
        <v/>
      </c>
      <c r="AX119" s="21">
        <f>IF([6]Miesieczne!B118=0,".",[6]Miesieczne!B118)</f>
        <v>1020.8</v>
      </c>
      <c r="AY119" s="22" t="str">
        <f>IF([6]Miesieczne!C118=0,"",[6]Miesieczne!C118)</f>
        <v/>
      </c>
      <c r="AZ119" s="21">
        <f>IF([6]Miesieczne!D118=0,".",[6]Miesieczne!D118)</f>
        <v>1453.1</v>
      </c>
      <c r="BA119" s="22" t="str">
        <f>IF([6]Miesieczne!E118=0,"",[6]Miesieczne!E118)</f>
        <v/>
      </c>
      <c r="BB119" s="21">
        <f>IF([6]Miesieczne!F118=0,".",[6]Miesieczne!F118)</f>
        <v>1467.1</v>
      </c>
      <c r="BC119" s="22" t="str">
        <f>IF([6]Miesieczne!G118=0,"",[6]Miesieczne!G118)</f>
        <v/>
      </c>
      <c r="BD119" s="21">
        <f>IF([7]Miesieczne!B118=0,".",[7]Miesieczne!B118)</f>
        <v>1287.3</v>
      </c>
      <c r="BE119" s="22" t="str">
        <f>IF([7]Miesieczne!C118=0,"",[7]Miesieczne!C118)</f>
        <v/>
      </c>
      <c r="BF119" s="21">
        <f>IF([7]Miesieczne!D118=0,".",[7]Miesieczne!D118)</f>
        <v>319</v>
      </c>
      <c r="BG119" s="22" t="str">
        <f>IF([7]Miesieczne!E118=0,"",[7]Miesieczne!E118)</f>
        <v/>
      </c>
      <c r="BH119" s="24">
        <f>IF([7]Miesieczne!F118=0,".",[7]Miesieczne!F118)</f>
        <v>1.5</v>
      </c>
      <c r="BI119" s="57" t="str">
        <f>IF([7]Miesieczne!G118=0,"",[7]Miesieczne!G118)</f>
        <v/>
      </c>
      <c r="BJ119" s="24">
        <f>IF([7]Miesieczne!H118=0,".",[7]Miesieczne!H118)</f>
        <v>2.5</v>
      </c>
      <c r="BK119" s="57" t="str">
        <f>IF([7]Miesieczne!I118=0,"",[7]Miesieczne!I118)</f>
        <v/>
      </c>
      <c r="BL119" s="24">
        <f>IF([7]Miesieczne!J118=0,".",[7]Miesieczne!J118)</f>
        <v>0.5</v>
      </c>
      <c r="BM119" s="57" t="str">
        <f>IF([7]Miesieczne!K118=0,"",[7]Miesieczne!K118)</f>
        <v/>
      </c>
      <c r="BN119" s="24">
        <f>IF([7]Miesieczne!L118=0,".",[7]Miesieczne!L118)</f>
        <v>1.75</v>
      </c>
      <c r="BO119" s="57" t="str">
        <f>IF([7]Miesieczne!M118=0,"",[7]Miesieczne!M118)</f>
        <v/>
      </c>
      <c r="BP119" s="21">
        <f>IF([7]Miesieczne!N118=0,".",[7]Miesieczne!N118)</f>
        <v>0.5</v>
      </c>
      <c r="BQ119" s="22" t="str">
        <f>IF([7]Miesieczne!O118=0,"",[7]Miesieczne!O118)</f>
        <v/>
      </c>
      <c r="BR119" s="21">
        <f>IF([7]Miesieczne!P118=0,".",[7]Miesieczne!P118)</f>
        <v>1.6</v>
      </c>
      <c r="BS119" s="22" t="str">
        <f>IF([7]Miesieczne!Q118=0,"",[7]Miesieczne!Q118)</f>
        <v/>
      </c>
      <c r="BT119" s="21">
        <f>IF([7]Miesieczne!R118=0,".",[7]Miesieczne!R118)</f>
        <v>0.5</v>
      </c>
      <c r="BU119" s="22" t="str">
        <f>IF([7]Miesieczne!S118=0,"",[7]Miesieczne!S118)</f>
        <v/>
      </c>
      <c r="BV119" s="21">
        <f>IF([7]Miesieczne!T118=0,".",[7]Miesieczne!T118)</f>
        <v>1.4</v>
      </c>
      <c r="BW119" s="22" t="str">
        <f>IF([7]Miesieczne!U118=0,"",[7]Miesieczne!U118)</f>
        <v/>
      </c>
      <c r="BX119" s="21">
        <f>IF([8]Wartosci!B118=0,".",[8]Wartosci!B118)</f>
        <v>7.5</v>
      </c>
      <c r="BY119" s="22" t="str">
        <f>IF([8]Wartosci!C118=0,"",[8]Wartosci!C118)</f>
        <v/>
      </c>
      <c r="BZ119" s="21">
        <f>IF([9]A!B118=0,".",[9]A!B118)</f>
        <v>120.7</v>
      </c>
      <c r="CA119" s="22" t="str">
        <f>IF([9]A!C118=0,"",[9]A!C118)</f>
        <v/>
      </c>
      <c r="CB119" s="21">
        <f>IF([9]B!B118=0,".",[9]B!B118)</f>
        <v>96.5</v>
      </c>
      <c r="CC119" s="22" t="str">
        <f>IF([9]B!C118=0,"",[9]B!C118)</f>
        <v/>
      </c>
      <c r="CD119" s="21">
        <f>IF([9]A!D118=0,".",[9]A!D118)</f>
        <v>126.9</v>
      </c>
      <c r="CE119" s="22" t="str">
        <f>IF([9]A!E118=0,"",[9]A!E118)</f>
        <v/>
      </c>
      <c r="CF119" s="21">
        <f>IF([9]B!D118=0,".",[9]B!D118)</f>
        <v>104.4</v>
      </c>
      <c r="CG119" s="22" t="str">
        <f>IF([9]B!E118=0,"",[9]B!E118)</f>
        <v/>
      </c>
      <c r="CH119" s="21">
        <f>IF([9]A!N118=0,".",[9]A!N118)</f>
        <v>98.6</v>
      </c>
      <c r="CI119" s="22" t="str">
        <f>IF([9]A!O118=0,"",[9]A!O118)</f>
        <v/>
      </c>
      <c r="CJ119" s="21">
        <f>IF([9]B!N118=0,".",[9]B!N118)</f>
        <v>99.3</v>
      </c>
      <c r="CK119" s="22" t="str">
        <f>IF([9]B!O118=0,"",[9]B!O118)</f>
        <v/>
      </c>
      <c r="CL119" s="21">
        <f>IF([9]A!P118=0,".",[9]A!P118)</f>
        <v>126.9</v>
      </c>
      <c r="CM119" s="22" t="str">
        <f>IF([9]A!Q118=0,"",[9]A!Q118)</f>
        <v/>
      </c>
      <c r="CN119" s="21">
        <f>IF([9]B!P118=0,".",[9]B!P118)</f>
        <v>127.8</v>
      </c>
      <c r="CO119" s="22" t="str">
        <f>IF([9]B!Q118=0,"",[9]B!Q118)</f>
        <v/>
      </c>
      <c r="CP119" s="21">
        <f>IF([10]A!B118=0,".",[10]A!B118)</f>
        <v>102.6</v>
      </c>
      <c r="CQ119" s="22" t="str">
        <f>IF([10]A!C118=0,"",[10]A!C118)</f>
        <v/>
      </c>
      <c r="CR119" s="21">
        <f>IF([10]B!B118=0,".",[10]B!B118)</f>
        <v>100.4</v>
      </c>
      <c r="CS119" s="22" t="str">
        <f>IF([10]B!C118=0,"",[10]B!C118)</f>
        <v/>
      </c>
      <c r="CT119" s="21">
        <f>IF([10]C_miesieczne!B118=0,".",[10]C_miesieczne!B118)</f>
        <v>101.2</v>
      </c>
      <c r="CU119" s="22" t="str">
        <f>IF([10]C_miesieczne!C118=0,"",[10]C_miesieczne!C118)</f>
        <v/>
      </c>
      <c r="CV119" s="21">
        <f>IF([10]A!D118=0,".",[10]A!D118)</f>
        <v>105</v>
      </c>
      <c r="CW119" s="22" t="str">
        <f>IF([10]A!E118=0,"",[10]A!E118)</f>
        <v/>
      </c>
      <c r="CX119" s="21">
        <f>IF([10]B!D118=0,".",[10]B!D118)</f>
        <v>100.5</v>
      </c>
      <c r="CY119" s="22" t="str">
        <f>IF([10]B!E118=0,"",[10]B!E118)</f>
        <v/>
      </c>
      <c r="CZ119" s="21">
        <f>IF([10]C_miesieczne!D118=0,".",[10]C_miesieczne!D118)</f>
        <v>104.3</v>
      </c>
      <c r="DA119" s="22" t="str">
        <f>IF([10]C_miesieczne!E118=0,"",[10]C_miesieczne!E118)</f>
        <v/>
      </c>
      <c r="DB119" s="21">
        <f>IF([10]A!H118=0,".",[10]A!H118)</f>
        <v>102.2</v>
      </c>
      <c r="DC119" s="22" t="str">
        <f>IF([10]A!I118=0,"",[10]A!I118)</f>
        <v/>
      </c>
      <c r="DD119" s="21">
        <f>IF([10]B!H118=0,".",[10]B!H118)</f>
        <v>100.4</v>
      </c>
      <c r="DE119" s="22" t="str">
        <f>IF([10]B!I118=0,"",[10]B!I118)</f>
        <v/>
      </c>
      <c r="DF119" s="21">
        <f>IF([10]C_miesieczne!F118=0,".",[10]C_miesieczne!F118)</f>
        <v>101</v>
      </c>
      <c r="DG119" s="22" t="str">
        <f>IF([10]C_miesieczne!G118=0,"",[10]C_miesieczne!G118)</f>
        <v/>
      </c>
      <c r="DH119" s="21">
        <f>IF([10]A!BB118=0,".",[10]A!BB118)</f>
        <v>105.3</v>
      </c>
      <c r="DI119" s="22" t="str">
        <f>IF([10]A!BC118=0,"",[10]A!BC118)</f>
        <v/>
      </c>
      <c r="DJ119" s="21">
        <f>IF([10]B!BB118=0,".",[10]B!BB118)</f>
        <v>100.7</v>
      </c>
      <c r="DK119" s="22" t="str">
        <f>IF([10]B!BC118=0,"",[10]B!BC118)</f>
        <v/>
      </c>
      <c r="DL119" s="21">
        <f>IF([10]C_miesieczne!H118=0,".",[10]C_miesieczne!H118)</f>
        <v>102.4</v>
      </c>
      <c r="DM119" s="22" t="str">
        <f>IF([10]C_miesieczne!I118=0,"",[10]C_miesieczne!I118)</f>
        <v/>
      </c>
      <c r="DN119" s="21">
        <f>IF([10]A!BD118=0,".",[10]A!BD118)</f>
        <v>102.5</v>
      </c>
      <c r="DO119" s="22" t="str">
        <f>IF([10]A!BE118=0,"",[10]A!BE118)</f>
        <v/>
      </c>
      <c r="DP119" s="21">
        <f>IF([10]B!BD118=0,".",[10]B!BD118)</f>
        <v>100.4</v>
      </c>
      <c r="DQ119" s="22" t="str">
        <f>IF([10]B!BE118=0,"",[10]B!BE118)</f>
        <v/>
      </c>
      <c r="DR119" s="21">
        <f>IF([10]C_miesieczne!J118=0,".",[10]C_miesieczne!J118)</f>
        <v>101.4</v>
      </c>
      <c r="DS119" s="22" t="str">
        <f>IF([10]C_miesieczne!K118=0,"",[10]C_miesieczne!K118)</f>
        <v/>
      </c>
      <c r="DT119" s="21">
        <f>IF([11]A_Prod_bud_mont!B118=0,".",[11]A_Prod_bud_mont!B118)</f>
        <v>103.8</v>
      </c>
      <c r="DU119" s="22" t="str">
        <f>IF([11]A_Prod_bud_mont!C118=0,"",[11]A_Prod_bud_mont!C118)</f>
        <v/>
      </c>
      <c r="DV119" s="21">
        <f>IF([11]B_Prod_bud_mont!B118=0,".",[11]B_Prod_bud_mont!B118)</f>
        <v>100.4</v>
      </c>
      <c r="DW119" s="22" t="str">
        <f>IF([11]B_Prod_bud_mont!C118=0,"",[11]B_Prod_bud_mont!C118)</f>
        <v/>
      </c>
      <c r="DX119" s="21">
        <f>IF([11]Miesieczne!B118=0,".",[11]Miesieczne!B118)</f>
        <v>101</v>
      </c>
      <c r="DY119" s="22" t="str">
        <f>IF([11]Miesieczne!C118=0,"",[11]Miesieczne!C118)</f>
        <v/>
      </c>
      <c r="DZ119" s="21">
        <f>IF([12]A!B118=0,".",[12]A!B118)</f>
        <v>102.2</v>
      </c>
      <c r="EA119" s="22" t="str">
        <f>IF([12]A!C118=0,"",[12]A!C118)</f>
        <v/>
      </c>
      <c r="EB119" s="21">
        <f>IF([12]B!B118=0,".",[12]B!B118)</f>
        <v>101.1</v>
      </c>
      <c r="EC119" s="22" t="str">
        <f>IF([12]B!C118=0,"",[12]B!C118)</f>
        <v/>
      </c>
      <c r="ED119" s="21">
        <f>IF([12]C!B118=0,".",[12]C!B118)</f>
        <v>101.6</v>
      </c>
      <c r="EE119" s="22" t="str">
        <f>IF([12]C!C118=0,"",[12]C!C118)</f>
        <v/>
      </c>
      <c r="EF119" s="21">
        <f>IF([13]Miesieczne!B118=0,".",[13]Miesieczne!B118)</f>
        <v>105.2</v>
      </c>
      <c r="EG119" s="6" t="str">
        <f>IF([13]Miesieczne!C118=0,"",[13]Miesieczne!C118)</f>
        <v/>
      </c>
      <c r="EH119" s="21">
        <f>IF([13]Miesieczne!D118=0,".",[13]Miesieczne!D118)</f>
        <v>100.2</v>
      </c>
      <c r="EI119" s="22" t="str">
        <f>IF([13]Miesieczne!E118=0,"",[13]Miesieczne!E118)</f>
        <v/>
      </c>
      <c r="EJ119" s="6">
        <f>IF([13]Miesieczne!F118=0,".",[13]Miesieczne!F118)</f>
        <v>104.6</v>
      </c>
      <c r="EK119" s="6" t="str">
        <f>IF([13]Miesieczne!G118=0,"",[13]Miesieczne!G118)</f>
        <v/>
      </c>
      <c r="EL119" s="21">
        <f>IF([13]Miesieczne!H118=0,".",[13]Miesieczne!H118)</f>
        <v>100.7</v>
      </c>
      <c r="EM119" s="22" t="str">
        <f>IF([13]Miesieczne!I118=0,"",[13]Miesieczne!I118)</f>
        <v/>
      </c>
      <c r="EN119" s="6">
        <f>IF([13]Miesieczne!J118=0,".",[13]Miesieczne!J118)</f>
        <v>100.6</v>
      </c>
      <c r="EO119" s="22" t="str">
        <f>IF([13]Miesieczne!K118=0,"",[13]Miesieczne!K118)</f>
        <v/>
      </c>
      <c r="EP119" s="13">
        <f>IF([6]Miesieczne_KW!B118=0,".",[6]Miesieczne_KW!B118)</f>
        <v>428.74</v>
      </c>
      <c r="EQ119" s="57" t="str">
        <f>IF([6]Miesieczne_KW!C118=0,"",[6]Miesieczne_KW!C118)</f>
        <v/>
      </c>
      <c r="ER119" s="13">
        <f>IF([6]Miesieczne_KW!D118=0,".",[6]Miesieczne_KW!D118)</f>
        <v>381.45</v>
      </c>
      <c r="ES119" s="13" t="str">
        <f>IF([6]Miesieczne_KW!E118=0,"",[6]Miesieczne_KW!E118)</f>
        <v/>
      </c>
      <c r="ET119" s="24">
        <f>IF([6]Miesieczne_KW!F118=0,".",[6]Miesieczne_KW!F118)</f>
        <v>378.6</v>
      </c>
      <c r="EU119" s="57" t="str">
        <f>IF([6]Miesieczne_KW!G118=0,"",[6]Miesieczne_KW!G118)</f>
        <v/>
      </c>
      <c r="EV119" s="6">
        <f>IF([14]Wskazniki!B118=0,".",[14]Wskazniki!B118)</f>
        <v>123</v>
      </c>
      <c r="EW119" s="22" t="str">
        <f>IF([14]Wskazniki!C118=0,"",[14]Wskazniki!C118)</f>
        <v/>
      </c>
      <c r="EX119" s="21">
        <f>IF([14]Wskazniki!D118=0,".",[14]Wskazniki!D118)</f>
        <v>88.4</v>
      </c>
      <c r="EY119" s="22" t="str">
        <f>IF([14]Wskazniki!E118=0,"",[14]Wskazniki!E118)</f>
        <v/>
      </c>
      <c r="EZ119" s="6">
        <f>IF([14]Wskazniki!H118=0,".",[14]Wskazniki!H118)</f>
        <v>126.1</v>
      </c>
      <c r="FA119" s="22" t="str">
        <f>IF([14]Wskazniki!I118=0,"",[14]Wskazniki!I118)</f>
        <v/>
      </c>
      <c r="FB119" s="21">
        <f>IF([14]Wskazniki!BB118=0,".",[14]Wskazniki!BB118)</f>
        <v>106.3</v>
      </c>
      <c r="FC119" s="22" t="str">
        <f>IF([14]Wskazniki!BC118=0,"",[14]Wskazniki!BC118)</f>
        <v/>
      </c>
      <c r="FD119" s="6">
        <f>IF([14]Wskazniki!BD118=0,".",[14]Wskazniki!BD118)</f>
        <v>122</v>
      </c>
      <c r="FE119" s="22" t="str">
        <f>IF([14]Wskazniki!BE118=0,"",[14]Wskazniki!BE118)</f>
        <v/>
      </c>
      <c r="FF119" s="21">
        <f>IF([15]Miesieczne!B118=0,".",[15]Miesieczne!B118)</f>
        <v>107.7</v>
      </c>
      <c r="FG119" s="22" t="str">
        <f>IF([15]Miesieczne!C118=0,"",[15]Miesieczne!C118)</f>
        <v/>
      </c>
      <c r="FH119" s="6">
        <f>IF([16]A!B118=0,".",[16]A!B118)</f>
        <v>109.2</v>
      </c>
      <c r="FI119" s="22" t="str">
        <f>IF([16]A!C118=0,"",[16]A!C118)</f>
        <v/>
      </c>
      <c r="FJ119" s="21">
        <f>IF([16]A!D118=0,".",[16]A!D118)</f>
        <v>103.2</v>
      </c>
      <c r="FK119" s="22" t="str">
        <f>IF([16]A!E118=0,"",[16]A!E118)</f>
        <v/>
      </c>
      <c r="FL119" s="6">
        <f>IF([16]A!H118=0,".",[16]A!H118)</f>
        <v>109.7</v>
      </c>
      <c r="FM119" s="22" t="str">
        <f>IF([16]A!I118=0,"",[16]A!I118)</f>
        <v/>
      </c>
      <c r="FN119" s="21">
        <f>IF([16]A!BB118=0,".",[16]A!BB118)</f>
        <v>105.2</v>
      </c>
      <c r="FO119" s="95" t="str">
        <f>IF([16]A!BC118=0,"",[16]A!BC118)</f>
        <v/>
      </c>
      <c r="FP119" s="6">
        <f>IF([16]A!BD118=0,".",[16]A!BD118)</f>
        <v>112.4</v>
      </c>
      <c r="FQ119" s="22" t="str">
        <f>IF([16]A!BE118=0,"",[16]A!BE118)</f>
        <v/>
      </c>
      <c r="FR119" s="21">
        <f>IF([15]A!B118=0,".",[15]A!B118)</f>
        <v>117.4</v>
      </c>
      <c r="FS119" s="22" t="str">
        <f>IF([15]A!C118=0,"",[15]A!C118)</f>
        <v/>
      </c>
      <c r="FT119" s="6">
        <f>IF([16]B!B118=0,".",[16]B!B118)</f>
        <v>96.4</v>
      </c>
      <c r="FU119" s="22" t="str">
        <f>IF([16]B!C118=0,"",[16]B!C118)</f>
        <v/>
      </c>
      <c r="FV119" s="21">
        <f>IF([16]B!D118=0,".",[16]B!D118)</f>
        <v>94.1</v>
      </c>
      <c r="FW119" s="22" t="str">
        <f>IF([16]B!E118=0,"",[16]B!E118)</f>
        <v/>
      </c>
      <c r="FX119" s="6">
        <f>IF([16]B!H118=0,".",[16]B!H118)</f>
        <v>97</v>
      </c>
      <c r="FY119" s="22" t="str">
        <f>IF([16]B!I118=0,"",[16]B!I118)</f>
        <v/>
      </c>
      <c r="FZ119" s="21">
        <f>IF([16]B!BB118=0,".",[16]B!BB118)</f>
        <v>89.3</v>
      </c>
      <c r="GA119" s="22" t="str">
        <f>IF([16]B!BC118=0,"",[16]B!BC118)</f>
        <v/>
      </c>
      <c r="GB119" s="6">
        <f>IF([16]B!BD118=0,".",[16]B!BD118)</f>
        <v>102</v>
      </c>
      <c r="GC119" s="22" t="str">
        <f>IF([16]B!BE118=0,"",[16]B!BE118)</f>
        <v/>
      </c>
      <c r="GD119" s="21">
        <f>IF([15]B!B118=0,".",[15]B!B118)</f>
        <v>107.1</v>
      </c>
      <c r="GE119" s="22" t="str">
        <f>IF([15]B!C118=0,"",[15]B!C118)</f>
        <v/>
      </c>
      <c r="GF119" s="6">
        <f>IF([14]Miesieczne!B118=0,".",[14]Miesieczne!B118)</f>
        <v>122.8</v>
      </c>
      <c r="GG119" s="6" t="str">
        <f>IF([14]Miesieczne!C118=0,"",[14]Miesieczne!C118)</f>
        <v/>
      </c>
      <c r="GH119" s="21">
        <f>IF([14]Miesieczne!D118=0,".",[14]Miesieczne!D118)</f>
        <v>91.4</v>
      </c>
      <c r="GI119" s="22" t="str">
        <f>IF([14]Miesieczne!E118=0,"",[14]Miesieczne!E118)</f>
        <v/>
      </c>
      <c r="GJ119" s="6">
        <f>IF([14]Miesieczne!F118=0,".",[14]Miesieczne!F118)</f>
        <v>125.8</v>
      </c>
      <c r="GK119" s="6" t="str">
        <f>IF([14]Miesieczne!G118=0,"",[14]Miesieczne!G118)</f>
        <v/>
      </c>
      <c r="GL119" s="21">
        <f>IF([14]Miesieczne!H118=0,".",[14]Miesieczne!H118)</f>
        <v>109.6</v>
      </c>
      <c r="GM119" s="22" t="str">
        <f>IF([14]Miesieczne!I118=0,"",[14]Miesieczne!I118)</f>
        <v/>
      </c>
      <c r="GN119" s="6">
        <f>IF([14]Miesieczne!J118=0,".",[14]Miesieczne!J118)</f>
        <v>122.4</v>
      </c>
      <c r="GO119" s="6" t="str">
        <f>IF([14]Miesieczne!K118=0,"",[14]Miesieczne!K118)</f>
        <v/>
      </c>
      <c r="GP119" s="21">
        <f>IF([15]Miesieczne!D118=0,".",[15]Miesieczne!D118)</f>
        <v>125.2</v>
      </c>
      <c r="GQ119" s="22" t="str">
        <f>IF([15]Miesieczne!E118=0,"",[15]Miesieczne!E118)</f>
        <v/>
      </c>
      <c r="GR119" s="6">
        <f>IF([16]Miesieczne!B118=0,".",[16]Miesieczne!B118)</f>
        <v>106.6</v>
      </c>
      <c r="GS119" s="6" t="str">
        <f>IF([16]Miesieczne!C118=0,"",[16]Miesieczne!C118)</f>
        <v/>
      </c>
      <c r="GT119" s="21">
        <f>IF([16]Miesieczne!D118=0,".",[16]Miesieczne!D118)</f>
        <v>100.4</v>
      </c>
      <c r="GU119" s="22" t="str">
        <f>IF([16]Miesieczne!E118=0,"",[16]Miesieczne!E118)</f>
        <v/>
      </c>
      <c r="GV119" s="6">
        <f>IF([16]Miesieczne!F118=0,".",[16]Miesieczne!F118)</f>
        <v>107.9</v>
      </c>
      <c r="GW119" s="6" t="str">
        <f>IF([16]Miesieczne!G118=0,"",[16]Miesieczne!G118)</f>
        <v/>
      </c>
      <c r="GX119" s="21">
        <f>IF([16]Miesieczne!H118=0,".",[16]Miesieczne!H118)</f>
        <v>104.8</v>
      </c>
      <c r="GY119" s="22" t="str">
        <f>IF([16]Miesieczne!I118=0,"",[16]Miesieczne!I118)</f>
        <v/>
      </c>
      <c r="GZ119" s="6">
        <f>IF([16]Miesieczne!J118=0,".",[16]Miesieczne!J118)</f>
        <v>110.8</v>
      </c>
      <c r="HA119" s="6" t="str">
        <f>IF([16]Miesieczne!K118=0,"",[16]Miesieczne!K118)</f>
        <v/>
      </c>
      <c r="HB119" s="21">
        <f>IF([15]Miesieczne!F118=0,".",[15]Miesieczne!F118)</f>
        <v>113.9</v>
      </c>
      <c r="HC119" s="22" t="str">
        <f>IF([15]Miesieczne!G118=0,"",[15]Miesieczne!G118)</f>
        <v/>
      </c>
      <c r="HD119" s="6">
        <f>IF([16]Miesieczne!L118=0,".",[16]Miesieczne!L118)</f>
        <v>100.6</v>
      </c>
      <c r="HE119" s="22" t="str">
        <f>IF([16]Miesieczne!M118=0,"",[16]Miesieczne!M118)</f>
        <v/>
      </c>
      <c r="HF119" s="6">
        <f>IF([16]Miesieczne!N118=0,".",[16]Miesieczne!N118)</f>
        <v>96.7</v>
      </c>
      <c r="HG119" s="6" t="str">
        <f>IF([16]Miesieczne!O118=0,"",[16]Miesieczne!O118)</f>
        <v/>
      </c>
      <c r="HH119" s="21">
        <f>IF([16]Miesieczne!P118=0,".",[16]Miesieczne!P118)</f>
        <v>101.5</v>
      </c>
      <c r="HI119" s="22" t="str">
        <f>IF([16]Miesieczne!Q118=0,"",[16]Miesieczne!Q118)</f>
        <v/>
      </c>
      <c r="HJ119" s="6">
        <f>IF([16]Miesieczne!R118=0,".",[16]Miesieczne!R118)</f>
        <v>102.8</v>
      </c>
      <c r="HK119" s="22" t="str">
        <f>IF([16]Miesieczne!S118=0,"",[16]Miesieczne!S118)</f>
        <v/>
      </c>
      <c r="HL119" s="6">
        <f>IF([16]Miesieczne!T118=0,".",[16]Miesieczne!T118)</f>
        <v>100.3</v>
      </c>
      <c r="HM119" s="22" t="str">
        <f>IF([16]Miesieczne!U118=0,"",[16]Miesieczne!U118)</f>
        <v/>
      </c>
      <c r="HN119" s="6">
        <f>IF([15]Miesieczne!H118=0,".",[15]Miesieczne!H118)</f>
        <v>99.5</v>
      </c>
      <c r="HO119" s="6" t="str">
        <f>IF([15]Miesieczne!I118=0,"",[15]Miesieczne!I118)</f>
        <v/>
      </c>
      <c r="HP119" s="21">
        <f>IF([16]Miesieczne!V118=0,".",[16]Miesieczne!V118)</f>
        <v>161.30000000000001</v>
      </c>
      <c r="HQ119" s="22" t="str">
        <f>IF([16]Miesieczne!W118=0,"",[16]Miesieczne!W118)</f>
        <v/>
      </c>
      <c r="HR119" s="6">
        <f>IF([16]Miesieczne!X118=0,".",[16]Miesieczne!X118)</f>
        <v>115.9</v>
      </c>
      <c r="HS119" s="6" t="str">
        <f>IF([16]Miesieczne!Y118=0,"",[16]Miesieczne!Y118)</f>
        <v/>
      </c>
      <c r="HT119" s="21">
        <f>IF([16]Miesieczne!Z118=0,".",[16]Miesieczne!Z118)</f>
        <v>100.3</v>
      </c>
      <c r="HU119" s="22" t="str">
        <f>IF([16]Miesieczne!AA118=0,"",[16]Miesieczne!AA118)</f>
        <v/>
      </c>
      <c r="HV119" s="6">
        <f>IF([16]Miesieczne!AB118=0,".",[16]Miesieczne!AB118)</f>
        <v>154.5</v>
      </c>
      <c r="HW119" s="6" t="str">
        <f>IF([16]Miesieczne!AC118=0,"",[16]Miesieczne!AC118)</f>
        <v/>
      </c>
      <c r="HX119" s="21">
        <f>IF([16]Miesieczne!AD118=0,".",[16]Miesieczne!AD118)</f>
        <v>109.6</v>
      </c>
      <c r="HY119" s="22" t="str">
        <f>IF([16]Miesieczne!AE118=0,"",[16]Miesieczne!AE118)</f>
        <v/>
      </c>
      <c r="HZ119" s="6">
        <f>IF([16]Miesieczne!AF118=0,".",[16]Miesieczne!AF118)</f>
        <v>96.3</v>
      </c>
      <c r="IA119" s="6" t="str">
        <f>IF([16]Miesieczne!AG118=0,"",[16]Miesieczne!AG118)</f>
        <v/>
      </c>
      <c r="IB119" s="19">
        <f>IF([17]Miesieczne!B118=0,".",[17]Miesieczne!B118)</f>
        <v>5340</v>
      </c>
      <c r="IC119" s="58" t="str">
        <f>IF([17]Miesieczne!C118=0,"",[17]Miesieczne!C118)</f>
        <v/>
      </c>
      <c r="ID119" s="3">
        <f>IF([17]Miesieczne!D118=0,".",[17]Miesieczne!D118)</f>
        <v>822</v>
      </c>
      <c r="IE119" s="3" t="str">
        <f>IF([17]Miesieczne!E118=0,"",[17]Miesieczne!E118)</f>
        <v/>
      </c>
      <c r="IF119" s="19">
        <f>IF([18]Miesieczne!B118=0,".",[18]Miesieczne!B118)</f>
        <v>13043</v>
      </c>
      <c r="IG119" s="58" t="str">
        <f>IF([18]Miesieczne!C118=0,"",[18]Miesieczne!C118)</f>
        <v/>
      </c>
      <c r="IH119" s="3">
        <f>IF([22]Miesieczne!B118=0,".",[22]Miesieczne!B118)</f>
        <v>2167</v>
      </c>
      <c r="II119" s="3" t="str">
        <f>IF([22]Miesieczne!C118=0,"",[22]Miesieczne!C118)</f>
        <v/>
      </c>
      <c r="IJ119" s="19">
        <f>IF([19]Wartosci_miesieczne!B118=0,".",[19]Wartosci_miesieczne!B118)</f>
        <v>17673</v>
      </c>
      <c r="IK119" s="22" t="str">
        <f>IF([19]Wartosci_miesieczne!C118=0,"",[19]Wartosci_miesieczne!C118)</f>
        <v/>
      </c>
      <c r="IL119" s="6">
        <f>IF(ROUND([20]Wartosci!B118/1000,1)=0,".",ROUND([20]Wartosci!B118/1000,1))</f>
        <v>50.2</v>
      </c>
      <c r="IM119" s="22" t="str">
        <f>IF([20]Wartosci!C118=0,"",[20]Wartosci!C118)</f>
        <v/>
      </c>
      <c r="IN119" s="21">
        <f>IF([21]Miesieczne!B118=0,".",[21]Miesieczne!B118)</f>
        <v>129.1</v>
      </c>
      <c r="IO119" s="22" t="str">
        <f>IF([21]Miesieczne!C118=0,"",[21]Miesieczne!C118)</f>
        <v/>
      </c>
      <c r="IP119" s="6">
        <f>IF([21]Miesieczne!D118=0,".",[21]Miesieczne!D118)</f>
        <v>110.9</v>
      </c>
      <c r="IQ119" s="6" t="str">
        <f>IF([21]Miesieczne!E118=0,"",[21]Miesieczne!E118)</f>
        <v/>
      </c>
      <c r="IR119" s="21">
        <f>IF([21]Miesieczne!F118=0,".",[21]Miesieczne!F118)</f>
        <v>126.1</v>
      </c>
      <c r="IS119" s="22" t="str">
        <f>IF([21]Miesieczne!G118=0,"",[21]Miesieczne!G118)</f>
        <v/>
      </c>
      <c r="IT119" s="6">
        <f>IF([21]Miesieczne!H118=0,".",[21]Miesieczne!H118)</f>
        <v>129.30000000000001</v>
      </c>
      <c r="IU119" s="6" t="str">
        <f>IF([21]Miesieczne!I118=0,"",[21]Miesieczne!I118)</f>
        <v/>
      </c>
      <c r="IV119" s="21">
        <f>IF([21]Ceny_stale_A!B118=0,".",[21]Ceny_stale_A!B118)</f>
        <v>111.9</v>
      </c>
      <c r="IW119" s="95" t="str">
        <f>IF([21]Ceny_stale_A!C118=0,"",[21]Ceny_stale_A!C118)</f>
        <v/>
      </c>
      <c r="IX119" s="6">
        <f>IF([21]Ceny_stale_B!B58=0,".",[21]Ceny_stale_B!B58)</f>
        <v>103.5</v>
      </c>
      <c r="IY119" s="6" t="str">
        <f>IF([21]Ceny_stale_B!C58=0,"",[21]Ceny_stale_B!C58)</f>
        <v/>
      </c>
      <c r="IZ119" s="21">
        <f>IF([21]Miesieczne!J118=0,".",[21]Miesieczne!J118)</f>
        <v>127.5</v>
      </c>
      <c r="JA119" s="22" t="str">
        <f>IF([21]Miesieczne!K118=0,"",[21]Miesieczne!K118)</f>
        <v/>
      </c>
      <c r="JB119" s="6">
        <f>IF([21]Miesieczne!L118=0,".",[21]Miesieczne!L118)</f>
        <v>101.7</v>
      </c>
      <c r="JC119" s="6" t="str">
        <f>IF([21]Miesieczne!M118=0,"",[21]Miesieczne!M118)</f>
        <v/>
      </c>
      <c r="JD119" s="21">
        <f>IF([22]Miesieczne!D118=0,".",[22]Miesieczne!D118)</f>
        <v>85562.6</v>
      </c>
      <c r="JE119" s="22" t="str">
        <f>IF([22]Miesieczne!E118=0,"",[22]Miesieczne!E118)</f>
        <v/>
      </c>
      <c r="JF119" s="6">
        <f>IF([22]Miesieczne!F118=0,".",[22]Miesieczne!F118)</f>
        <v>84976.7</v>
      </c>
      <c r="JG119" s="6" t="str">
        <f>IF([22]Miesieczne!G118=0,"",[22]Miesieczne!G118)</f>
        <v/>
      </c>
      <c r="JH119" s="21">
        <f>IF([22]Miesieczne!H118=0,".",[22]Miesieczne!H118)</f>
        <v>585.9</v>
      </c>
      <c r="JI119" s="22" t="str">
        <f>IF([22]Miesieczne!I118=0,"",[22]Miesieczne!I118)</f>
        <v/>
      </c>
      <c r="JJ119" s="6">
        <f>IF([22]Miesieczne!J118=0,".",[22]Miesieczne!J118)</f>
        <v>106.1</v>
      </c>
      <c r="JK119" s="6" t="str">
        <f>IF([22]Miesieczne!K118=0,"",[22]Miesieczne!K118)</f>
        <v/>
      </c>
      <c r="JL119" s="21">
        <f>IF([22]Miesieczne!L118=0,".",[22]Miesieczne!L118)</f>
        <v>95.3</v>
      </c>
      <c r="JM119" s="22" t="str">
        <f>IF([22]Miesieczne!M118=0,"",[22]Miesieczne!M118)</f>
        <v/>
      </c>
      <c r="JN119" s="6">
        <f>IF([22]Miesieczne!N118=0,".",[22]Miesieczne!N118)</f>
        <v>105.9</v>
      </c>
      <c r="JO119" s="6" t="str">
        <f>IF([22]Miesieczne!O118=0,"",[22]Miesieczne!O118)</f>
        <v/>
      </c>
      <c r="JP119" s="21">
        <f>IF([22]Miesieczne!P118=0,".",[22]Miesieczne!P118)</f>
        <v>96.9</v>
      </c>
      <c r="JQ119" s="6" t="str">
        <f>IF([22]Miesieczne!Q118=0,"",[22]Miesieczne!Q118)</f>
        <v/>
      </c>
      <c r="JR119" s="6"/>
      <c r="JS119" s="25"/>
      <c r="JT119" s="25"/>
    </row>
    <row r="120" spans="1:280" s="4" customFormat="1" ht="15" customHeight="1" x14ac:dyDescent="0.2">
      <c r="A120" s="110" t="s">
        <v>341</v>
      </c>
      <c r="B120" s="19">
        <f>IF([1]Wartosci!B119=0,".",[1]Wartosci!B119)</f>
        <v>38389</v>
      </c>
      <c r="C120" s="58" t="str">
        <f>IF([1]Wartosci!C119=0,"",[1]Wartosci!C119)</f>
        <v/>
      </c>
      <c r="D120" s="19">
        <f>IF([2]Wartosci!B119=0,".",[2]Wartosci!B119)</f>
        <v>6380</v>
      </c>
      <c r="E120" s="58" t="str">
        <f>IF([2]Wartosci!C119=0,"",[2]Wartosci!C119)</f>
        <v/>
      </c>
      <c r="F120" s="63">
        <f>IF([2]Miesieczne_I!B119=0,".",[2]Miesieczne_I!B119)</f>
        <v>113.8</v>
      </c>
      <c r="G120" s="63" t="str">
        <f>IF([2]Miesieczne_I!C119=0,"",[2]Miesieczne_I!C119)</f>
        <v/>
      </c>
      <c r="H120" s="21">
        <f>IF([2]A!B119=0,".",[2]A!B119)</f>
        <v>102.7</v>
      </c>
      <c r="I120" s="22" t="str">
        <f>IF([2]A!C119=0,"",[2]A!C119)</f>
        <v/>
      </c>
      <c r="J120" s="21">
        <f>IF([2]B!B119=0,".",[2]B!B119)</f>
        <v>99.8</v>
      </c>
      <c r="K120" s="22" t="str">
        <f>IF([2]B!C119=0,"",[2]B!C119)</f>
        <v/>
      </c>
      <c r="L120" s="21">
        <f>IF([3]Wartosci!T119=0,".",[3]Wartosci!T119)</f>
        <v>5.4</v>
      </c>
      <c r="M120" s="22" t="str">
        <f>IF([3]Wartosci!U119=0,"",[3]Wartosci!U119)</f>
        <v/>
      </c>
      <c r="N120" s="24">
        <f>IF([4]Wartosci!B119=0,".",[4]Wartosci!B119)</f>
        <v>5057.82</v>
      </c>
      <c r="O120" s="57" t="str">
        <f>IF([4]Wartosci!C119=0,"",[4]Wartosci!C119)</f>
        <v/>
      </c>
      <c r="P120" s="21">
        <f>IF([4]A!B119=0,".",[4]A!B119)</f>
        <v>107.7</v>
      </c>
      <c r="Q120" s="22" t="str">
        <f>IF([4]A!C119=0,"",[4]A!C119)</f>
        <v/>
      </c>
      <c r="R120" s="21">
        <f>IF([4]B!B119=0,".",[4]B!B119)</f>
        <v>97.5</v>
      </c>
      <c r="S120" s="22" t="str">
        <f>IF([4]B!C119=0,"",[4]B!C119)</f>
        <v/>
      </c>
      <c r="T120" s="64">
        <f>IF([4]Miesieczne!B119=0,".",[4]Miesieczne!B119)</f>
        <v>116</v>
      </c>
      <c r="U120" s="64" t="str">
        <f>IF([4]Miesieczne!C119=0,"",[4]Miesieczne!C119)</f>
        <v/>
      </c>
      <c r="V120" s="66">
        <f>IF([4]Miesieczne!D119=0,".",[4]Miesieczne!D119)</f>
        <v>105.3</v>
      </c>
      <c r="W120" s="67" t="str">
        <f>IF([4]Miesieczne!E119=0,"",[4]Miesieczne!E119)</f>
        <v/>
      </c>
      <c r="X120" s="64">
        <f>IF([4]Miesieczne!F119=0,".",[4]Miesieczne!F119)</f>
        <v>97.3</v>
      </c>
      <c r="Y120" s="64" t="str">
        <f>IF([4]Miesieczne!G119=0,"",[4]Miesieczne!G119)</f>
        <v/>
      </c>
      <c r="Z120" s="24">
        <f>IF([5]Wartosci!X119=0,".",[5]Wartosci!X119)</f>
        <v>2350.9899999999998</v>
      </c>
      <c r="AA120" s="57" t="str">
        <f>IF([5]Wartosci!Y119=0,"",[5]Wartosci!Y119)</f>
        <v/>
      </c>
      <c r="AB120" s="21">
        <f>IF([5]A!X119=0,".",[5]A!X119)</f>
        <v>105.6</v>
      </c>
      <c r="AC120" s="22" t="str">
        <f>IF([5]A!Y119=0,"",[5]A!Y119)</f>
        <v/>
      </c>
      <c r="AD120" s="21">
        <f>IF([5]B!X119=0,".",[5]B!X119)</f>
        <v>100.9</v>
      </c>
      <c r="AE120" s="22" t="str">
        <f>IF([5]B!Y119=0,"",[5]B!Y119)</f>
        <v/>
      </c>
      <c r="AF120" s="64">
        <f>IF([5]Miesieczne!B119=0,".",[5]Miesieczne!B119)</f>
        <v>107.6</v>
      </c>
      <c r="AG120" s="64" t="str">
        <f>IF([5]Miesieczne!C119=0,"",[5]Miesieczne!C119)</f>
        <v/>
      </c>
      <c r="AH120" s="66">
        <f>IF([5]Miesieczne!D119=0,".",[5]Miesieczne!D119)</f>
        <v>102.8</v>
      </c>
      <c r="AI120" s="67" t="str">
        <f>IF([5]Miesieczne!E119=0,"",[5]Miesieczne!E119)</f>
        <v/>
      </c>
      <c r="AJ120" s="64">
        <f>IF([5]Miesieczne!F119=0,".",[5]Miesieczne!F119)</f>
        <v>100.4</v>
      </c>
      <c r="AK120" s="64" t="str">
        <f>IF([5]Miesieczne!G119=0,"",[5]Miesieczne!G119)</f>
        <v/>
      </c>
      <c r="AL120" s="24">
        <f>IF([5]Wartosci!AH119=0,".",[5]Wartosci!AH119)</f>
        <v>1296.53</v>
      </c>
      <c r="AM120" s="57" t="str">
        <f>IF([5]Wartosci!AI119=0,"",[5]Wartosci!AI119)</f>
        <v/>
      </c>
      <c r="AN120" s="21">
        <f>IF([5]A!AH119=0,".",[5]A!AH119)</f>
        <v>106.1</v>
      </c>
      <c r="AO120" s="22" t="str">
        <f>IF([5]A!AI119=0,"",[5]A!AI119)</f>
        <v/>
      </c>
      <c r="AP120" s="21">
        <f>IF([5]B!AH119=0,".",[5]B!AH119)</f>
        <v>98</v>
      </c>
      <c r="AQ120" s="22" t="str">
        <f>IF([5]B!AI119=0,"",[5]B!AI119)</f>
        <v/>
      </c>
      <c r="AR120" s="21">
        <f>IF([5]Miesieczne!H119=0,".",[5]Miesieczne!H119)</f>
        <v>103.9</v>
      </c>
      <c r="AS120" s="22" t="str">
        <f>IF([5]Miesieczne!I119=0,"",[5]Miesieczne!I119)</f>
        <v/>
      </c>
      <c r="AT120" s="21">
        <f>IF([5]Miesieczne!J119=0,".",[5]Miesieczne!J119)</f>
        <v>103.3</v>
      </c>
      <c r="AU120" s="22" t="str">
        <f>IF([5]Miesieczne!K119=0,"",[5]Miesieczne!K119)</f>
        <v/>
      </c>
      <c r="AV120" s="21">
        <f>IF([5]Miesieczne!L119=0,".",[5]Miesieczne!L119)</f>
        <v>97.5</v>
      </c>
      <c r="AW120" s="22" t="str">
        <f>IF([5]Miesieczne!M119=0,"",[5]Miesieczne!M119)</f>
        <v/>
      </c>
      <c r="AX120" s="21">
        <f>IF([6]Miesieczne!B119=0,".",[6]Miesieczne!B119)</f>
        <v>1035.9000000000001</v>
      </c>
      <c r="AY120" s="22" t="str">
        <f>IF([6]Miesieczne!C119=0,"",[6]Miesieczne!C119)</f>
        <v/>
      </c>
      <c r="AZ120" s="21">
        <f>IF([6]Miesieczne!D119=0,".",[6]Miesieczne!D119)</f>
        <v>1467.4</v>
      </c>
      <c r="BA120" s="22" t="str">
        <f>IF([6]Miesieczne!E119=0,"",[6]Miesieczne!E119)</f>
        <v/>
      </c>
      <c r="BB120" s="21">
        <f>IF([6]Miesieczne!F119=0,".",[6]Miesieczne!F119)</f>
        <v>1480.6</v>
      </c>
      <c r="BC120" s="22" t="str">
        <f>IF([6]Miesieczne!G119=0,"",[6]Miesieczne!G119)</f>
        <v/>
      </c>
      <c r="BD120" s="21">
        <f>IF([7]Miesieczne!B119=0,".",[7]Miesieczne!B119)</f>
        <v>1293.9000000000001</v>
      </c>
      <c r="BE120" s="22" t="str">
        <f>IF([7]Miesieczne!C119=0,"",[7]Miesieczne!C119)</f>
        <v/>
      </c>
      <c r="BF120" s="21">
        <f>IF([7]Miesieczne!D119=0,".",[7]Miesieczne!D119)</f>
        <v>325.39999999999998</v>
      </c>
      <c r="BG120" s="22" t="str">
        <f>IF([7]Miesieczne!E119=0,"",[7]Miesieczne!E119)</f>
        <v/>
      </c>
      <c r="BH120" s="24">
        <f>IF([7]Miesieczne!F119=0,".",[7]Miesieczne!F119)</f>
        <v>1.5</v>
      </c>
      <c r="BI120" s="57" t="str">
        <f>IF([7]Miesieczne!G119=0,"",[7]Miesieczne!G119)</f>
        <v/>
      </c>
      <c r="BJ120" s="24">
        <f>IF([7]Miesieczne!H119=0,".",[7]Miesieczne!H119)</f>
        <v>2.5</v>
      </c>
      <c r="BK120" s="57" t="str">
        <f>IF([7]Miesieczne!I119=0,"",[7]Miesieczne!I119)</f>
        <v/>
      </c>
      <c r="BL120" s="24">
        <f>IF([7]Miesieczne!J119=0,".",[7]Miesieczne!J119)</f>
        <v>0.5</v>
      </c>
      <c r="BM120" s="57" t="str">
        <f>IF([7]Miesieczne!K119=0,"",[7]Miesieczne!K119)</f>
        <v/>
      </c>
      <c r="BN120" s="24">
        <f>IF([7]Miesieczne!L119=0,".",[7]Miesieczne!L119)</f>
        <v>1.75</v>
      </c>
      <c r="BO120" s="57" t="str">
        <f>IF([7]Miesieczne!M119=0,"",[7]Miesieczne!M119)</f>
        <v/>
      </c>
      <c r="BP120" s="21">
        <f>IF([7]Miesieczne!N119=0,".",[7]Miesieczne!N119)</f>
        <v>0.5</v>
      </c>
      <c r="BQ120" s="22" t="str">
        <f>IF([7]Miesieczne!O119=0,"",[7]Miesieczne!O119)</f>
        <v/>
      </c>
      <c r="BR120" s="21">
        <f>IF([7]Miesieczne!P119=0,".",[7]Miesieczne!P119)</f>
        <v>1.6</v>
      </c>
      <c r="BS120" s="22" t="str">
        <f>IF([7]Miesieczne!Q119=0,"",[7]Miesieczne!Q119)</f>
        <v/>
      </c>
      <c r="BT120" s="21">
        <f>IF([7]Miesieczne!R119=0,".",[7]Miesieczne!R119)</f>
        <v>0.5</v>
      </c>
      <c r="BU120" s="22" t="str">
        <f>IF([7]Miesieczne!S119=0,"",[7]Miesieczne!S119)</f>
        <v/>
      </c>
      <c r="BV120" s="21">
        <f>IF([7]Miesieczne!T119=0,".",[7]Miesieczne!T119)</f>
        <v>1.4</v>
      </c>
      <c r="BW120" s="22" t="str">
        <f>IF([7]Miesieczne!U119=0,"",[7]Miesieczne!U119)</f>
        <v/>
      </c>
      <c r="BX120" s="21">
        <f>IF([8]Wartosci!B119=0,".",[8]Wartosci!B119)</f>
        <v>7.7</v>
      </c>
      <c r="BY120" s="22" t="str">
        <f>IF([8]Wartosci!C119=0,"",[8]Wartosci!C119)</f>
        <v/>
      </c>
      <c r="BZ120" s="21">
        <f>IF([9]A!B119=0,".",[9]A!B119)</f>
        <v>117.5</v>
      </c>
      <c r="CA120" s="22" t="str">
        <f>IF([9]A!C119=0,"",[9]A!C119)</f>
        <v/>
      </c>
      <c r="CB120" s="21">
        <f>IF([9]B!B119=0,".",[9]B!B119)</f>
        <v>98.8</v>
      </c>
      <c r="CC120" s="22" t="str">
        <f>IF([9]B!C119=0,"",[9]B!C119)</f>
        <v/>
      </c>
      <c r="CD120" s="21">
        <f>IF([9]A!D119=0,".",[9]A!D119)</f>
        <v>130.1</v>
      </c>
      <c r="CE120" s="22" t="str">
        <f>IF([9]A!E119=0,"",[9]A!E119)</f>
        <v/>
      </c>
      <c r="CF120" s="21">
        <f>IF([9]B!D119=0,".",[9]B!D119)</f>
        <v>103.4</v>
      </c>
      <c r="CG120" s="22" t="str">
        <f>IF([9]B!E119=0,"",[9]B!E119)</f>
        <v/>
      </c>
      <c r="CH120" s="21">
        <f>IF([9]A!N119=0,".",[9]A!N119)</f>
        <v>98.4</v>
      </c>
      <c r="CI120" s="22" t="str">
        <f>IF([9]A!O119=0,"",[9]A!O119)</f>
        <v/>
      </c>
      <c r="CJ120" s="21">
        <f>IF([9]B!N119=0,".",[9]B!N119)</f>
        <v>100.5</v>
      </c>
      <c r="CK120" s="22" t="str">
        <f>IF([9]B!O119=0,"",[9]B!O119)</f>
        <v/>
      </c>
      <c r="CL120" s="21">
        <f>IF([9]A!P119=0,".",[9]A!P119)</f>
        <v>131.30000000000001</v>
      </c>
      <c r="CM120" s="22" t="str">
        <f>IF([9]A!Q119=0,"",[9]A!Q119)</f>
        <v/>
      </c>
      <c r="CN120" s="21">
        <f>IF([9]B!P119=0,".",[9]B!P119)</f>
        <v>102.1</v>
      </c>
      <c r="CO120" s="22" t="str">
        <f>IF([9]B!Q119=0,"",[9]B!Q119)</f>
        <v/>
      </c>
      <c r="CP120" s="21">
        <f>IF([10]A!B119=0,".",[10]A!B119)</f>
        <v>101.4</v>
      </c>
      <c r="CQ120" s="22" t="str">
        <f>IF([10]A!C119=0,"",[10]A!C119)</f>
        <v/>
      </c>
      <c r="CR120" s="21">
        <f>IF([10]B!B119=0,".",[10]B!B119)</f>
        <v>100.2</v>
      </c>
      <c r="CS120" s="22" t="str">
        <f>IF([10]B!C119=0,"",[10]B!C119)</f>
        <v/>
      </c>
      <c r="CT120" s="21">
        <f>IF([10]C_miesieczne!B119=0,".",[10]C_miesieczne!B119)</f>
        <v>101.4</v>
      </c>
      <c r="CU120" s="22" t="str">
        <f>IF([10]C_miesieczne!C119=0,"",[10]C_miesieczne!C119)</f>
        <v/>
      </c>
      <c r="CV120" s="21">
        <f>IF([10]A!D119=0,".",[10]A!D119)</f>
        <v>100.3</v>
      </c>
      <c r="CW120" s="22" t="str">
        <f>IF([10]A!E119=0,"",[10]A!E119)</f>
        <v/>
      </c>
      <c r="CX120" s="21">
        <f>IF([10]B!D119=0,".",[10]B!D119)</f>
        <v>97.5</v>
      </c>
      <c r="CY120" s="22" t="str">
        <f>IF([10]B!E119=0,"",[10]B!E119)</f>
        <v/>
      </c>
      <c r="CZ120" s="21">
        <f>IF([10]C_miesieczne!D119=0,".",[10]C_miesieczne!D119)</f>
        <v>101.7</v>
      </c>
      <c r="DA120" s="22" t="str">
        <f>IF([10]C_miesieczne!E119=0,"",[10]C_miesieczne!E119)</f>
        <v/>
      </c>
      <c r="DB120" s="21">
        <f>IF([10]A!H119=0,".",[10]A!H119)</f>
        <v>101.1</v>
      </c>
      <c r="DC120" s="22" t="str">
        <f>IF([10]A!I119=0,"",[10]A!I119)</f>
        <v/>
      </c>
      <c r="DD120" s="21">
        <f>IF([10]B!H119=0,".",[10]B!H119)</f>
        <v>100.2</v>
      </c>
      <c r="DE120" s="22" t="str">
        <f>IF([10]B!I119=0,"",[10]B!I119)</f>
        <v/>
      </c>
      <c r="DF120" s="21">
        <f>IF([10]C_miesieczne!F119=0,".",[10]C_miesieczne!F119)</f>
        <v>101.2</v>
      </c>
      <c r="DG120" s="22" t="str">
        <f>IF([10]C_miesieczne!G119=0,"",[10]C_miesieczne!G119)</f>
        <v/>
      </c>
      <c r="DH120" s="21">
        <f>IF([10]A!BB119=0,".",[10]A!BB119)</f>
        <v>104.7</v>
      </c>
      <c r="DI120" s="22" t="str">
        <f>IF([10]A!BC119=0,"",[10]A!BC119)</f>
        <v/>
      </c>
      <c r="DJ120" s="21">
        <f>IF([10]B!BB119=0,".",[10]B!BB119)</f>
        <v>100.4</v>
      </c>
      <c r="DK120" s="22" t="str">
        <f>IF([10]B!BC119=0,"",[10]B!BC119)</f>
        <v/>
      </c>
      <c r="DL120" s="21">
        <f>IF([10]C_miesieczne!H119=0,".",[10]C_miesieczne!H119)</f>
        <v>102.8</v>
      </c>
      <c r="DM120" s="22" t="str">
        <f>IF([10]C_miesieczne!I119=0,"",[10]C_miesieczne!I119)</f>
        <v/>
      </c>
      <c r="DN120" s="21">
        <f>IF([10]A!BD119=0,".",[10]A!BD119)</f>
        <v>102.4</v>
      </c>
      <c r="DO120" s="22" t="str">
        <f>IF([10]A!BE119=0,"",[10]A!BE119)</f>
        <v/>
      </c>
      <c r="DP120" s="21">
        <f>IF([10]B!BD119=0,".",[10]B!BD119)</f>
        <v>99.9</v>
      </c>
      <c r="DQ120" s="22" t="str">
        <f>IF([10]B!BE119=0,"",[10]B!BE119)</f>
        <v/>
      </c>
      <c r="DR120" s="21">
        <f>IF([10]C_miesieczne!J119=0,".",[10]C_miesieczne!J119)</f>
        <v>101.3</v>
      </c>
      <c r="DS120" s="22" t="str">
        <f>IF([10]C_miesieczne!K119=0,"",[10]C_miesieczne!K119)</f>
        <v/>
      </c>
      <c r="DT120" s="21">
        <f>IF([11]A_Prod_bud_mont!B119=0,".",[11]A_Prod_bud_mont!B119)</f>
        <v>103.7</v>
      </c>
      <c r="DU120" s="22" t="str">
        <f>IF([11]A_Prod_bud_mont!C119=0,"",[11]A_Prod_bud_mont!C119)</f>
        <v/>
      </c>
      <c r="DV120" s="21">
        <f>IF([11]B_Prod_bud_mont!B119=0,".",[11]B_Prod_bud_mont!B119)</f>
        <v>100.3</v>
      </c>
      <c r="DW120" s="22" t="str">
        <f>IF([11]B_Prod_bud_mont!C119=0,"",[11]B_Prod_bud_mont!C119)</f>
        <v/>
      </c>
      <c r="DX120" s="21">
        <f>IF([11]Miesieczne!B119=0,".",[11]Miesieczne!B119)</f>
        <v>101.3</v>
      </c>
      <c r="DY120" s="22" t="str">
        <f>IF([11]Miesieczne!C119=0,"",[11]Miesieczne!C119)</f>
        <v/>
      </c>
      <c r="DZ120" s="21">
        <f>IF([12]A!B119=0,".",[12]A!B119)</f>
        <v>102.4</v>
      </c>
      <c r="EA120" s="22" t="str">
        <f>IF([12]A!C119=0,"",[12]A!C119)</f>
        <v/>
      </c>
      <c r="EB120" s="21">
        <f>IF([12]B!B119=0,".",[12]B!B119)</f>
        <v>100.2</v>
      </c>
      <c r="EC120" s="22" t="str">
        <f>IF([12]B!C119=0,"",[12]B!C119)</f>
        <v/>
      </c>
      <c r="ED120" s="21">
        <f>IF([12]C!B119=0,".",[12]C!B119)</f>
        <v>101.9</v>
      </c>
      <c r="EE120" s="22" t="str">
        <f>IF([12]C!C119=0,"",[12]C!C119)</f>
        <v/>
      </c>
      <c r="EF120" s="21">
        <f>IF([13]Miesieczne!B119=0,".",[13]Miesieczne!B119)</f>
        <v>103.6</v>
      </c>
      <c r="EG120" s="6" t="str">
        <f>IF([13]Miesieczne!C119=0,"",[13]Miesieczne!C119)</f>
        <v/>
      </c>
      <c r="EH120" s="21">
        <f>IF([13]Miesieczne!D119=0,".",[13]Miesieczne!D119)</f>
        <v>98.3</v>
      </c>
      <c r="EI120" s="22" t="str">
        <f>IF([13]Miesieczne!E119=0,"",[13]Miesieczne!E119)</f>
        <v/>
      </c>
      <c r="EJ120" s="6">
        <f>IF([13]Miesieczne!F119=0,".",[13]Miesieczne!F119)</f>
        <v>103.5</v>
      </c>
      <c r="EK120" s="6" t="str">
        <f>IF([13]Miesieczne!G119=0,"",[13]Miesieczne!G119)</f>
        <v/>
      </c>
      <c r="EL120" s="21">
        <f>IF([13]Miesieczne!H119=0,".",[13]Miesieczne!H119)</f>
        <v>99.4</v>
      </c>
      <c r="EM120" s="22" t="str">
        <f>IF([13]Miesieczne!I119=0,"",[13]Miesieczne!I119)</f>
        <v/>
      </c>
      <c r="EN120" s="6">
        <f>IF([13]Miesieczne!J119=0,".",[13]Miesieczne!J119)</f>
        <v>100.1</v>
      </c>
      <c r="EO120" s="22" t="str">
        <f>IF([13]Miesieczne!K119=0,"",[13]Miesieczne!K119)</f>
        <v/>
      </c>
      <c r="EP120" s="13">
        <f>IF([6]Miesieczne_KW!B119=0,".",[6]Miesieczne_KW!B119)</f>
        <v>429.65</v>
      </c>
      <c r="EQ120" s="57" t="str">
        <f>IF([6]Miesieczne_KW!C119=0,"",[6]Miesieczne_KW!C119)</f>
        <v/>
      </c>
      <c r="ER120" s="13">
        <f>IF([6]Miesieczne_KW!D119=0,".",[6]Miesieczne_KW!D119)</f>
        <v>383.93</v>
      </c>
      <c r="ES120" s="13" t="str">
        <f>IF([6]Miesieczne_KW!E119=0,"",[6]Miesieczne_KW!E119)</f>
        <v/>
      </c>
      <c r="ET120" s="24">
        <f>IF([6]Miesieczne_KW!F119=0,".",[6]Miesieczne_KW!F119)</f>
        <v>379.78</v>
      </c>
      <c r="EU120" s="57" t="str">
        <f>IF([6]Miesieczne_KW!G119=0,"",[6]Miesieczne_KW!G119)</f>
        <v/>
      </c>
      <c r="EV120" s="6">
        <f>IF([14]Wskazniki!B119=0,".",[14]Wskazniki!B119)</f>
        <v>122.9</v>
      </c>
      <c r="EW120" s="22" t="str">
        <f>IF([14]Wskazniki!C119=0,"",[14]Wskazniki!C119)</f>
        <v/>
      </c>
      <c r="EX120" s="21">
        <f>IF([14]Wskazniki!D119=0,".",[14]Wskazniki!D119)</f>
        <v>92.6</v>
      </c>
      <c r="EY120" s="22" t="str">
        <f>IF([14]Wskazniki!E119=0,"",[14]Wskazniki!E119)</f>
        <v/>
      </c>
      <c r="EZ120" s="6">
        <f>IF([14]Wskazniki!H119=0,".",[14]Wskazniki!H119)</f>
        <v>126.6</v>
      </c>
      <c r="FA120" s="22" t="str">
        <f>IF([14]Wskazniki!I119=0,"",[14]Wskazniki!I119)</f>
        <v/>
      </c>
      <c r="FB120" s="21">
        <f>IF([14]Wskazniki!BB119=0,".",[14]Wskazniki!BB119)</f>
        <v>97.5</v>
      </c>
      <c r="FC120" s="22" t="str">
        <f>IF([14]Wskazniki!BC119=0,"",[14]Wskazniki!BC119)</f>
        <v/>
      </c>
      <c r="FD120" s="6">
        <f>IF([14]Wskazniki!BD119=0,".",[14]Wskazniki!BD119)</f>
        <v>124.2</v>
      </c>
      <c r="FE120" s="22" t="str">
        <f>IF([14]Wskazniki!BE119=0,"",[14]Wskazniki!BE119)</f>
        <v/>
      </c>
      <c r="FF120" s="21">
        <f>IF([15]Miesieczne!B119=0,".",[15]Miesieczne!B119)</f>
        <v>113.4</v>
      </c>
      <c r="FG120" s="22" t="str">
        <f>IF([15]Miesieczne!C119=0,"",[15]Miesieczne!C119)</f>
        <v/>
      </c>
      <c r="FH120" s="6">
        <f>IF([16]A!B119=0,".",[16]A!B119)</f>
        <v>107.7</v>
      </c>
      <c r="FI120" s="22" t="str">
        <f>IF([16]A!C119=0,"",[16]A!C119)</f>
        <v/>
      </c>
      <c r="FJ120" s="21">
        <f>IF([16]A!D119=0,".",[16]A!D119)</f>
        <v>104.6</v>
      </c>
      <c r="FK120" s="22" t="str">
        <f>IF([16]A!E119=0,"",[16]A!E119)</f>
        <v/>
      </c>
      <c r="FL120" s="6">
        <f>IF([16]A!H119=0,".",[16]A!H119)</f>
        <v>107.8</v>
      </c>
      <c r="FM120" s="22" t="str">
        <f>IF([16]A!I119=0,"",[16]A!I119)</f>
        <v/>
      </c>
      <c r="FN120" s="21">
        <f>IF([16]A!BB119=0,".",[16]A!BB119)</f>
        <v>106.7</v>
      </c>
      <c r="FO120" s="95" t="str">
        <f>IF([16]A!BC119=0,"",[16]A!BC119)</f>
        <v/>
      </c>
      <c r="FP120" s="6">
        <f>IF([16]A!BD119=0,".",[16]A!BD119)</f>
        <v>109.5</v>
      </c>
      <c r="FQ120" s="22" t="str">
        <f>IF([16]A!BE119=0,"",[16]A!BE119)</f>
        <v/>
      </c>
      <c r="FR120" s="21">
        <f>IF([15]A!B119=0,".",[15]A!B119)</f>
        <v>109.5</v>
      </c>
      <c r="FS120" s="22" t="str">
        <f>IF([15]A!C119=0,"",[15]A!C119)</f>
        <v/>
      </c>
      <c r="FT120" s="6">
        <f>IF([16]B!B119=0,".",[16]B!B119)</f>
        <v>100</v>
      </c>
      <c r="FU120" s="22" t="str">
        <f>IF([16]B!C119=0,"",[16]B!C119)</f>
        <v/>
      </c>
      <c r="FV120" s="21">
        <f>IF([16]B!D119=0,".",[16]B!D119)</f>
        <v>104.8</v>
      </c>
      <c r="FW120" s="22" t="str">
        <f>IF([16]B!E119=0,"",[16]B!E119)</f>
        <v/>
      </c>
      <c r="FX120" s="6">
        <f>IF([16]B!H119=0,".",[16]B!H119)</f>
        <v>100.4</v>
      </c>
      <c r="FY120" s="22" t="str">
        <f>IF([16]B!I119=0,"",[16]B!I119)</f>
        <v/>
      </c>
      <c r="FZ120" s="21">
        <f>IF([16]B!BB119=0,".",[16]B!BB119)</f>
        <v>91.8</v>
      </c>
      <c r="GA120" s="22" t="str">
        <f>IF([16]B!BC119=0,"",[16]B!BC119)</f>
        <v/>
      </c>
      <c r="GB120" s="6">
        <f>IF([16]B!BD119=0,".",[16]B!BD119)</f>
        <v>101.9</v>
      </c>
      <c r="GC120" s="22" t="str">
        <f>IF([16]B!BE119=0,"",[16]B!BE119)</f>
        <v/>
      </c>
      <c r="GD120" s="21">
        <f>IF([15]B!B119=0,".",[15]B!B119)</f>
        <v>105.3</v>
      </c>
      <c r="GE120" s="22" t="str">
        <f>IF([15]B!C119=0,"",[15]B!C119)</f>
        <v/>
      </c>
      <c r="GF120" s="6">
        <f>IF([14]Miesieczne!B119=0,".",[14]Miesieczne!B119)</f>
        <v>122.3</v>
      </c>
      <c r="GG120" s="6" t="str">
        <f>IF([14]Miesieczne!C119=0,"",[14]Miesieczne!C119)</f>
        <v/>
      </c>
      <c r="GH120" s="21">
        <f>IF([14]Miesieczne!D119=0,".",[14]Miesieczne!D119)</f>
        <v>92.6</v>
      </c>
      <c r="GI120" s="22" t="str">
        <f>IF([14]Miesieczne!E119=0,"",[14]Miesieczne!E119)</f>
        <v/>
      </c>
      <c r="GJ120" s="6">
        <f>IF([14]Miesieczne!F119=0,".",[14]Miesieczne!F119)</f>
        <v>124.5</v>
      </c>
      <c r="GK120" s="6" t="str">
        <f>IF([14]Miesieczne!G119=0,"",[14]Miesieczne!G119)</f>
        <v/>
      </c>
      <c r="GL120" s="21">
        <f>IF([14]Miesieczne!H119=0,".",[14]Miesieczne!H119)</f>
        <v>111.8</v>
      </c>
      <c r="GM120" s="22" t="str">
        <f>IF([14]Miesieczne!I119=0,"",[14]Miesieczne!I119)</f>
        <v/>
      </c>
      <c r="GN120" s="6">
        <f>IF([14]Miesieczne!J119=0,".",[14]Miesieczne!J119)</f>
        <v>122.9</v>
      </c>
      <c r="GO120" s="6" t="str">
        <f>IF([14]Miesieczne!K119=0,"",[14]Miesieczne!K119)</f>
        <v/>
      </c>
      <c r="GP120" s="21">
        <f>IF([15]Miesieczne!D119=0,".",[15]Miesieczne!D119)</f>
        <v>121.8</v>
      </c>
      <c r="GQ120" s="22" t="str">
        <f>IF([15]Miesieczne!E119=0,"",[15]Miesieczne!E119)</f>
        <v/>
      </c>
      <c r="GR120" s="6">
        <f>IF([16]Miesieczne!B119=0,".",[16]Miesieczne!B119)</f>
        <v>105</v>
      </c>
      <c r="GS120" s="6" t="str">
        <f>IF([16]Miesieczne!C119=0,"",[16]Miesieczne!C119)</f>
        <v/>
      </c>
      <c r="GT120" s="21">
        <f>IF([16]Miesieczne!D119=0,".",[16]Miesieczne!D119)</f>
        <v>101.8</v>
      </c>
      <c r="GU120" s="22" t="str">
        <f>IF([16]Miesieczne!E119=0,"",[16]Miesieczne!E119)</f>
        <v/>
      </c>
      <c r="GV120" s="6">
        <f>IF([16]Miesieczne!F119=0,".",[16]Miesieczne!F119)</f>
        <v>104.9</v>
      </c>
      <c r="GW120" s="6" t="str">
        <f>IF([16]Miesieczne!G119=0,"",[16]Miesieczne!G119)</f>
        <v/>
      </c>
      <c r="GX120" s="21">
        <f>IF([16]Miesieczne!H119=0,".",[16]Miesieczne!H119)</f>
        <v>106</v>
      </c>
      <c r="GY120" s="22" t="str">
        <f>IF([16]Miesieczne!I119=0,"",[16]Miesieczne!I119)</f>
        <v/>
      </c>
      <c r="GZ120" s="6">
        <f>IF([16]Miesieczne!J119=0,".",[16]Miesieczne!J119)</f>
        <v>108.4</v>
      </c>
      <c r="HA120" s="6" t="str">
        <f>IF([16]Miesieczne!K119=0,"",[16]Miesieczne!K119)</f>
        <v/>
      </c>
      <c r="HB120" s="21">
        <f>IF([15]Miesieczne!F119=0,".",[15]Miesieczne!F119)</f>
        <v>106.9</v>
      </c>
      <c r="HC120" s="22" t="str">
        <f>IF([15]Miesieczne!G119=0,"",[15]Miesieczne!G119)</f>
        <v/>
      </c>
      <c r="HD120" s="6">
        <f>IF([16]Miesieczne!L119=0,".",[16]Miesieczne!L119)</f>
        <v>99.6</v>
      </c>
      <c r="HE120" s="22" t="str">
        <f>IF([16]Miesieczne!M119=0,"",[16]Miesieczne!M119)</f>
        <v/>
      </c>
      <c r="HF120" s="6">
        <f>IF([16]Miesieczne!N119=0,".",[16]Miesieczne!N119)</f>
        <v>101.3</v>
      </c>
      <c r="HG120" s="6" t="str">
        <f>IF([16]Miesieczne!O119=0,"",[16]Miesieczne!O119)</f>
        <v/>
      </c>
      <c r="HH120" s="21">
        <f>IF([16]Miesieczne!P119=0,".",[16]Miesieczne!P119)</f>
        <v>99</v>
      </c>
      <c r="HI120" s="22" t="str">
        <f>IF([16]Miesieczne!Q119=0,"",[16]Miesieczne!Q119)</f>
        <v/>
      </c>
      <c r="HJ120" s="6">
        <f>IF([16]Miesieczne!R119=0,".",[16]Miesieczne!R119)</f>
        <v>102</v>
      </c>
      <c r="HK120" s="22" t="str">
        <f>IF([16]Miesieczne!S119=0,"",[16]Miesieczne!S119)</f>
        <v/>
      </c>
      <c r="HL120" s="6">
        <f>IF([16]Miesieczne!T119=0,".",[16]Miesieczne!T119)</f>
        <v>100.4</v>
      </c>
      <c r="HM120" s="22" t="str">
        <f>IF([16]Miesieczne!U119=0,"",[16]Miesieczne!U119)</f>
        <v/>
      </c>
      <c r="HN120" s="6">
        <f>IF([15]Miesieczne!H119=0,".",[15]Miesieczne!H119)</f>
        <v>97.3</v>
      </c>
      <c r="HO120" s="6" t="str">
        <f>IF([15]Miesieczne!I119=0,"",[15]Miesieczne!I119)</f>
        <v/>
      </c>
      <c r="HP120" s="21">
        <f>IF([16]Miesieczne!V119=0,".",[16]Miesieczne!V119)</f>
        <v>162</v>
      </c>
      <c r="HQ120" s="22" t="str">
        <f>IF([16]Miesieczne!W119=0,"",[16]Miesieczne!W119)</f>
        <v/>
      </c>
      <c r="HR120" s="6">
        <f>IF([16]Miesieczne!X119=0,".",[16]Miesieczne!X119)</f>
        <v>118.3</v>
      </c>
      <c r="HS120" s="6" t="str">
        <f>IF([16]Miesieczne!Y119=0,"",[16]Miesieczne!Y119)</f>
        <v/>
      </c>
      <c r="HT120" s="21">
        <f>IF([16]Miesieczne!Z119=0,".",[16]Miesieczne!Z119)</f>
        <v>100.5</v>
      </c>
      <c r="HU120" s="22" t="str">
        <f>IF([16]Miesieczne!AA119=0,"",[16]Miesieczne!AA119)</f>
        <v/>
      </c>
      <c r="HV120" s="6">
        <f>IF([16]Miesieczne!AB119=0,".",[16]Miesieczne!AB119)</f>
        <v>165.2</v>
      </c>
      <c r="HW120" s="6" t="str">
        <f>IF([16]Miesieczne!AC119=0,"",[16]Miesieczne!AC119)</f>
        <v/>
      </c>
      <c r="HX120" s="21">
        <f>IF([16]Miesieczne!AD119=0,".",[16]Miesieczne!AD119)</f>
        <v>120.2</v>
      </c>
      <c r="HY120" s="22" t="str">
        <f>IF([16]Miesieczne!AE119=0,"",[16]Miesieczne!AE119)</f>
        <v/>
      </c>
      <c r="HZ120" s="6">
        <f>IF([16]Miesieczne!AF119=0,".",[16]Miesieczne!AF119)</f>
        <v>106.9</v>
      </c>
      <c r="IA120" s="6" t="str">
        <f>IF([16]Miesieczne!AG119=0,"",[16]Miesieczne!AG119)</f>
        <v/>
      </c>
      <c r="IB120" s="19">
        <f>IF([17]Miesieczne!B119=0,".",[17]Miesieczne!B119)</f>
        <v>5275</v>
      </c>
      <c r="IC120" s="58" t="str">
        <f>IF([17]Miesieczne!C119=0,"",[17]Miesieczne!C119)</f>
        <v/>
      </c>
      <c r="ID120" s="3">
        <f>IF([17]Miesieczne!D119=0,".",[17]Miesieczne!D119)</f>
        <v>818</v>
      </c>
      <c r="IE120" s="3" t="str">
        <f>IF([17]Miesieczne!E119=0,"",[17]Miesieczne!E119)</f>
        <v/>
      </c>
      <c r="IF120" s="19">
        <f>IF([18]Miesieczne!B119=0,".",[18]Miesieczne!B119)</f>
        <v>13194</v>
      </c>
      <c r="IG120" s="58" t="str">
        <f>IF([18]Miesieczne!C119=0,"",[18]Miesieczne!C119)</f>
        <v/>
      </c>
      <c r="IH120" s="3">
        <f>IF([22]Miesieczne!B119=0,".",[22]Miesieczne!B119)</f>
        <v>2035</v>
      </c>
      <c r="II120" s="3" t="str">
        <f>IF([22]Miesieczne!C119=0,"",[22]Miesieczne!C119)</f>
        <v/>
      </c>
      <c r="IJ120" s="19">
        <f>IF([19]Wartosci_miesieczne!B119=0,".",[19]Wartosci_miesieczne!B119)</f>
        <v>14974</v>
      </c>
      <c r="IK120" s="22" t="str">
        <f>IF([19]Wartosci_miesieczne!C119=0,"",[19]Wartosci_miesieczne!C119)</f>
        <v/>
      </c>
      <c r="IL120" s="6">
        <f>IF(ROUND([20]Wartosci!B119/1000,1)=0,".",ROUND([20]Wartosci!B119/1000,1))</f>
        <v>50.4</v>
      </c>
      <c r="IM120" s="22" t="str">
        <f>IF([20]Wartosci!C119=0,"",[20]Wartosci!C119)</f>
        <v/>
      </c>
      <c r="IN120" s="21">
        <f>IF([21]Miesieczne!B119=0,".",[21]Miesieczne!B119)</f>
        <v>124.4</v>
      </c>
      <c r="IO120" s="22" t="str">
        <f>IF([21]Miesieczne!C119=0,"",[21]Miesieczne!C119)</f>
        <v/>
      </c>
      <c r="IP120" s="6">
        <f>IF([21]Miesieczne!D119=0,".",[21]Miesieczne!D119)</f>
        <v>103.3</v>
      </c>
      <c r="IQ120" s="6" t="str">
        <f>IF([21]Miesieczne!E119=0,"",[21]Miesieczne!E119)</f>
        <v/>
      </c>
      <c r="IR120" s="21">
        <f>IF([21]Miesieczne!F119=0,".",[21]Miesieczne!F119)</f>
        <v>122.1</v>
      </c>
      <c r="IS120" s="22" t="str">
        <f>IF([21]Miesieczne!G119=0,"",[21]Miesieczne!G119)</f>
        <v/>
      </c>
      <c r="IT120" s="6">
        <f>IF([21]Miesieczne!H119=0,".",[21]Miesieczne!H119)</f>
        <v>124.8</v>
      </c>
      <c r="IU120" s="6" t="str">
        <f>IF([21]Miesieczne!I119=0,"",[21]Miesieczne!I119)</f>
        <v/>
      </c>
      <c r="IV120" s="21">
        <f>IF([21]Ceny_stale_A!B119=0,".",[21]Ceny_stale_A!B119)</f>
        <v>105.6</v>
      </c>
      <c r="IW120" s="95" t="str">
        <f>IF([21]Ceny_stale_A!C119=0,"",[21]Ceny_stale_A!C119)</f>
        <v/>
      </c>
      <c r="IX120" s="6">
        <f>IF([21]Ceny_stale_B!B59=0,".",[21]Ceny_stale_B!B59)</f>
        <v>96.5</v>
      </c>
      <c r="IY120" s="6" t="str">
        <f>IF([21]Ceny_stale_B!C59=0,"",[21]Ceny_stale_B!C59)</f>
        <v/>
      </c>
      <c r="IZ120" s="21">
        <f>IF([21]Miesieczne!J119=0,".",[21]Miesieczne!J119)</f>
        <v>125.4</v>
      </c>
      <c r="JA120" s="22" t="str">
        <f>IF([21]Miesieczne!K119=0,"",[21]Miesieczne!K119)</f>
        <v/>
      </c>
      <c r="JB120" s="6">
        <f>IF([21]Miesieczne!L119=0,".",[21]Miesieczne!L119)</f>
        <v>98.4</v>
      </c>
      <c r="JC120" s="6" t="str">
        <f>IF([21]Miesieczne!M119=0,"",[21]Miesieczne!M119)</f>
        <v/>
      </c>
      <c r="JD120" s="21">
        <f>IF([22]Miesieczne!D119=0,".",[22]Miesieczne!D119)</f>
        <v>87322.1</v>
      </c>
      <c r="JE120" s="22" t="str">
        <f>IF([22]Miesieczne!E119=0,"",[22]Miesieczne!E119)</f>
        <v/>
      </c>
      <c r="JF120" s="6">
        <f>IF([22]Miesieczne!F119=0,".",[22]Miesieczne!F119)</f>
        <v>88383.9</v>
      </c>
      <c r="JG120" s="6" t="str">
        <f>IF([22]Miesieczne!G119=0,"",[22]Miesieczne!G119)</f>
        <v/>
      </c>
      <c r="JH120" s="21">
        <f>IF([22]Miesieczne!H119=0,".",[22]Miesieczne!H119)</f>
        <v>-1061.8</v>
      </c>
      <c r="JI120" s="22" t="str">
        <f>IF([22]Miesieczne!I119=0,"",[22]Miesieczne!I119)</f>
        <v/>
      </c>
      <c r="JJ120" s="6">
        <f>IF([22]Miesieczne!J119=0,".",[22]Miesieczne!J119)</f>
        <v>107.7</v>
      </c>
      <c r="JK120" s="6" t="str">
        <f>IF([22]Miesieczne!K119=0,"",[22]Miesieczne!K119)</f>
        <v/>
      </c>
      <c r="JL120" s="21">
        <f>IF([22]Miesieczne!L119=0,".",[22]Miesieczne!L119)</f>
        <v>103.9</v>
      </c>
      <c r="JM120" s="22" t="str">
        <f>IF([22]Miesieczne!M119=0,"",[22]Miesieczne!M119)</f>
        <v/>
      </c>
      <c r="JN120" s="6">
        <f>IF([22]Miesieczne!N119=0,".",[22]Miesieczne!N119)</f>
        <v>109.4</v>
      </c>
      <c r="JO120" s="6" t="str">
        <f>IF([22]Miesieczne!O119=0,"",[22]Miesieczne!O119)</f>
        <v/>
      </c>
      <c r="JP120" s="21">
        <f>IF([22]Miesieczne!P119=0,".",[22]Miesieczne!P119)</f>
        <v>104.6</v>
      </c>
      <c r="JQ120" s="6" t="str">
        <f>IF([22]Miesieczne!Q119=0,"",[22]Miesieczne!Q119)</f>
        <v/>
      </c>
      <c r="JR120" s="6"/>
      <c r="JS120" s="25"/>
      <c r="JT120" s="25"/>
    </row>
    <row r="121" spans="1:280" s="4" customFormat="1" ht="15" customHeight="1" x14ac:dyDescent="0.2">
      <c r="A121" s="110" t="s">
        <v>342</v>
      </c>
      <c r="B121" s="19">
        <f>IF([1]Wartosci!B120=0,".",[1]Wartosci!B120)</f>
        <v>38386</v>
      </c>
      <c r="C121" s="58" t="str">
        <f>IF([1]Wartosci!C120=0,"",[1]Wartosci!C120)</f>
        <v/>
      </c>
      <c r="D121" s="19">
        <f>IF([2]Wartosci!B120=0,".",[2]Wartosci!B120)</f>
        <v>6394</v>
      </c>
      <c r="E121" s="58" t="str">
        <f>IF([2]Wartosci!C120=0,"",[2]Wartosci!C120)</f>
        <v/>
      </c>
      <c r="F121" s="63">
        <f>IF([2]Miesieczne_I!B120=0,".",[2]Miesieczne_I!B120)</f>
        <v>114</v>
      </c>
      <c r="G121" s="63" t="str">
        <f>IF([2]Miesieczne_I!C120=0,"",[2]Miesieczne_I!C120)</f>
        <v/>
      </c>
      <c r="H121" s="21">
        <f>IF([2]A!B120=0,".",[2]A!B120)</f>
        <v>102.8</v>
      </c>
      <c r="I121" s="22" t="str">
        <f>IF([2]A!C120=0,"",[2]A!C120)</f>
        <v/>
      </c>
      <c r="J121" s="21">
        <f>IF([2]B!B120=0,".",[2]B!B120)</f>
        <v>100.2</v>
      </c>
      <c r="K121" s="22" t="str">
        <f>IF([2]B!C120=0,"",[2]B!C120)</f>
        <v/>
      </c>
      <c r="L121" s="21">
        <f>IF([3]Wartosci!T120=0,".",[3]Wartosci!T120)</f>
        <v>5.3</v>
      </c>
      <c r="M121" s="22" t="str">
        <f>IF([3]Wartosci!U120=0,"",[3]Wartosci!U120)</f>
        <v/>
      </c>
      <c r="N121" s="24">
        <f>IF([4]Wartosci!B120=0,".",[4]Wartosci!B120)</f>
        <v>5104.46</v>
      </c>
      <c r="O121" s="57" t="str">
        <f>IF([4]Wartosci!C120=0,"",[4]Wartosci!C120)</f>
        <v/>
      </c>
      <c r="P121" s="21">
        <f>IF([4]A!B120=0,".",[4]A!B120)</f>
        <v>105.3</v>
      </c>
      <c r="Q121" s="22" t="str">
        <f>IF([4]A!C120=0,"",[4]A!C120)</f>
        <v/>
      </c>
      <c r="R121" s="21">
        <f>IF([4]B!B120=0,".",[4]B!B120)</f>
        <v>100.9</v>
      </c>
      <c r="S121" s="22" t="str">
        <f>IF([4]B!C120=0,"",[4]B!C120)</f>
        <v/>
      </c>
      <c r="T121" s="64">
        <f>IF([4]Miesieczne!B120=0,".",[4]Miesieczne!B120)</f>
        <v>116.7</v>
      </c>
      <c r="U121" s="64" t="str">
        <f>IF([4]Miesieczne!C120=0,"",[4]Miesieczne!C120)</f>
        <v/>
      </c>
      <c r="V121" s="66">
        <f>IF([4]Miesieczne!D120=0,".",[4]Miesieczne!D120)</f>
        <v>102.6</v>
      </c>
      <c r="W121" s="67" t="str">
        <f>IF([4]Miesieczne!E120=0,"",[4]Miesieczne!E120)</f>
        <v/>
      </c>
      <c r="X121" s="64">
        <f>IF([4]Miesieczne!F120=0,".",[4]Miesieczne!F120)</f>
        <v>100.6</v>
      </c>
      <c r="Y121" s="64" t="str">
        <f>IF([4]Miesieczne!G120=0,"",[4]Miesieczne!G120)</f>
        <v/>
      </c>
      <c r="Z121" s="24">
        <f>IF([5]Wartosci!X120=0,".",[5]Wartosci!X120)</f>
        <v>2328.63</v>
      </c>
      <c r="AA121" s="57" t="str">
        <f>IF([5]Wartosci!Y120=0,"",[5]Wartosci!Y120)</f>
        <v/>
      </c>
      <c r="AB121" s="21">
        <f>IF([5]A!X120=0,".",[5]A!X120)</f>
        <v>104.7</v>
      </c>
      <c r="AC121" s="22" t="str">
        <f>IF([5]A!Y120=0,"",[5]A!Y120)</f>
        <v/>
      </c>
      <c r="AD121" s="21">
        <f>IF([5]B!X120=0,".",[5]B!X120)</f>
        <v>99</v>
      </c>
      <c r="AE121" s="22" t="str">
        <f>IF([5]B!Y120=0,"",[5]B!Y120)</f>
        <v/>
      </c>
      <c r="AF121" s="64">
        <f>IF([5]Miesieczne!B120=0,".",[5]Miesieczne!B120)</f>
        <v>106.2</v>
      </c>
      <c r="AG121" s="64" t="str">
        <f>IF([5]Miesieczne!C120=0,"",[5]Miesieczne!C120)</f>
        <v/>
      </c>
      <c r="AH121" s="66">
        <f>IF([5]Miesieczne!D120=0,".",[5]Miesieczne!D120)</f>
        <v>101.7</v>
      </c>
      <c r="AI121" s="67" t="str">
        <f>IF([5]Miesieczne!E120=0,"",[5]Miesieczne!E120)</f>
        <v/>
      </c>
      <c r="AJ121" s="64">
        <f>IF([5]Miesieczne!F120=0,".",[5]Miesieczne!F120)</f>
        <v>98.7</v>
      </c>
      <c r="AK121" s="64" t="str">
        <f>IF([5]Miesieczne!G120=0,"",[5]Miesieczne!G120)</f>
        <v/>
      </c>
      <c r="AL121" s="24">
        <f>IF([5]Wartosci!AH120=0,".",[5]Wartosci!AH120)</f>
        <v>1295.1099999999999</v>
      </c>
      <c r="AM121" s="57" t="str">
        <f>IF([5]Wartosci!AI120=0,"",[5]Wartosci!AI120)</f>
        <v/>
      </c>
      <c r="AN121" s="21">
        <f>IF([5]A!AH120=0,".",[5]A!AH120)</f>
        <v>106.1</v>
      </c>
      <c r="AO121" s="22" t="str">
        <f>IF([5]A!AI120=0,"",[5]A!AI120)</f>
        <v/>
      </c>
      <c r="AP121" s="21">
        <f>IF([5]B!AH120=0,".",[5]B!AH120)</f>
        <v>99.9</v>
      </c>
      <c r="AQ121" s="22" t="str">
        <f>IF([5]B!AI120=0,"",[5]B!AI120)</f>
        <v/>
      </c>
      <c r="AR121" s="21">
        <f>IF([5]Miesieczne!H120=0,".",[5]Miesieczne!H120)</f>
        <v>103.5</v>
      </c>
      <c r="AS121" s="22" t="str">
        <f>IF([5]Miesieczne!I120=0,"",[5]Miesieczne!I120)</f>
        <v/>
      </c>
      <c r="AT121" s="21">
        <f>IF([5]Miesieczne!J120=0,".",[5]Miesieczne!J120)</f>
        <v>103</v>
      </c>
      <c r="AU121" s="22" t="str">
        <f>IF([5]Miesieczne!K120=0,"",[5]Miesieczne!K120)</f>
        <v/>
      </c>
      <c r="AV121" s="21">
        <f>IF([5]Miesieczne!L120=0,".",[5]Miesieczne!L120)</f>
        <v>99.6</v>
      </c>
      <c r="AW121" s="22" t="str">
        <f>IF([5]Miesieczne!M120=0,"",[5]Miesieczne!M120)</f>
        <v/>
      </c>
      <c r="AX121" s="21">
        <f>IF([6]Miesieczne!B120=0,".",[6]Miesieczne!B120)</f>
        <v>1046.5</v>
      </c>
      <c r="AY121" s="22" t="str">
        <f>IF([6]Miesieczne!C120=0,"",[6]Miesieczne!C120)</f>
        <v/>
      </c>
      <c r="AZ121" s="21">
        <f>IF([6]Miesieczne!D120=0,".",[6]Miesieczne!D120)</f>
        <v>1465.5</v>
      </c>
      <c r="BA121" s="22" t="str">
        <f>IF([6]Miesieczne!E120=0,"",[6]Miesieczne!E120)</f>
        <v/>
      </c>
      <c r="BB121" s="21">
        <f>IF([6]Miesieczne!F120=0,".",[6]Miesieczne!F120)</f>
        <v>1478.2</v>
      </c>
      <c r="BC121" s="22" t="str">
        <f>IF([6]Miesieczne!G120=0,"",[6]Miesieczne!G120)</f>
        <v/>
      </c>
      <c r="BD121" s="21">
        <f>IF([7]Miesieczne!B120=0,".",[7]Miesieczne!B120)</f>
        <v>1304.4000000000001</v>
      </c>
      <c r="BE121" s="22" t="str">
        <f>IF([7]Miesieczne!C120=0,"",[7]Miesieczne!C120)</f>
        <v/>
      </c>
      <c r="BF121" s="21">
        <f>IF([7]Miesieczne!D120=0,".",[7]Miesieczne!D120)</f>
        <v>310.3</v>
      </c>
      <c r="BG121" s="22" t="str">
        <f>IF([7]Miesieczne!E120=0,"",[7]Miesieczne!E120)</f>
        <v/>
      </c>
      <c r="BH121" s="24">
        <f>IF([7]Miesieczne!F120=0,".",[7]Miesieczne!F120)</f>
        <v>1.5</v>
      </c>
      <c r="BI121" s="57" t="str">
        <f>IF([7]Miesieczne!G120=0,"",[7]Miesieczne!G120)</f>
        <v/>
      </c>
      <c r="BJ121" s="24">
        <f>IF([7]Miesieczne!H120=0,".",[7]Miesieczne!H120)</f>
        <v>2.5</v>
      </c>
      <c r="BK121" s="57" t="str">
        <f>IF([7]Miesieczne!I120=0,"",[7]Miesieczne!I120)</f>
        <v/>
      </c>
      <c r="BL121" s="24">
        <f>IF([7]Miesieczne!J120=0,".",[7]Miesieczne!J120)</f>
        <v>0.5</v>
      </c>
      <c r="BM121" s="57" t="str">
        <f>IF([7]Miesieczne!K120=0,"",[7]Miesieczne!K120)</f>
        <v/>
      </c>
      <c r="BN121" s="24">
        <f>IF([7]Miesieczne!L120=0,".",[7]Miesieczne!L120)</f>
        <v>1.75</v>
      </c>
      <c r="BO121" s="57" t="str">
        <f>IF([7]Miesieczne!M120=0,"",[7]Miesieczne!M120)</f>
        <v/>
      </c>
      <c r="BP121" s="21">
        <f>IF([7]Miesieczne!N120=0,".",[7]Miesieczne!N120)</f>
        <v>0.5</v>
      </c>
      <c r="BQ121" s="22" t="str">
        <f>IF([7]Miesieczne!O120=0,"",[7]Miesieczne!O120)</f>
        <v/>
      </c>
      <c r="BR121" s="21">
        <f>IF([7]Miesieczne!P120=0,".",[7]Miesieczne!P120)</f>
        <v>1.5</v>
      </c>
      <c r="BS121" s="22" t="str">
        <f>IF([7]Miesieczne!Q120=0,"",[7]Miesieczne!Q120)</f>
        <v/>
      </c>
      <c r="BT121" s="21">
        <f>IF([7]Miesieczne!R120=0,".",[7]Miesieczne!R120)</f>
        <v>0.5</v>
      </c>
      <c r="BU121" s="22" t="str">
        <f>IF([7]Miesieczne!S120=0,"",[7]Miesieczne!S120)</f>
        <v/>
      </c>
      <c r="BV121" s="21">
        <f>IF([7]Miesieczne!T120=0,".",[7]Miesieczne!T120)</f>
        <v>1.4</v>
      </c>
      <c r="BW121" s="22" t="str">
        <f>IF([7]Miesieczne!U120=0,"",[7]Miesieczne!U120)</f>
        <v/>
      </c>
      <c r="BX121" s="21">
        <f>IF([8]Wartosci!B120=0,".",[8]Wartosci!B120)</f>
        <v>7.5</v>
      </c>
      <c r="BY121" s="22" t="str">
        <f>IF([8]Wartosci!C120=0,"",[8]Wartosci!C120)</f>
        <v/>
      </c>
      <c r="BZ121" s="21">
        <f>IF([9]A!B120=0,".",[9]A!B120)</f>
        <v>111.2</v>
      </c>
      <c r="CA121" s="22" t="str">
        <f>IF([9]A!C120=0,"",[9]A!C120)</f>
        <v/>
      </c>
      <c r="CB121" s="21">
        <f>IF([9]B!B120=0,".",[9]B!B120)</f>
        <v>96.5</v>
      </c>
      <c r="CC121" s="22" t="str">
        <f>IF([9]B!C120=0,"",[9]B!C120)</f>
        <v/>
      </c>
      <c r="CD121" s="21">
        <f>IF([9]A!D120=0,".",[9]A!D120)</f>
        <v>121.9</v>
      </c>
      <c r="CE121" s="22" t="str">
        <f>IF([9]A!E120=0,"",[9]A!E120)</f>
        <v/>
      </c>
      <c r="CF121" s="21">
        <f>IF([9]B!D120=0,".",[9]B!D120)</f>
        <v>93.9</v>
      </c>
      <c r="CG121" s="22" t="str">
        <f>IF([9]B!E120=0,"",[9]B!E120)</f>
        <v/>
      </c>
      <c r="CH121" s="21">
        <f>IF([9]A!N120=0,".",[9]A!N120)</f>
        <v>93.3</v>
      </c>
      <c r="CI121" s="22" t="str">
        <f>IF([9]A!O120=0,"",[9]A!O120)</f>
        <v/>
      </c>
      <c r="CJ121" s="21">
        <f>IF([9]B!N120=0,".",[9]B!N120)</f>
        <v>92.9</v>
      </c>
      <c r="CK121" s="22" t="str">
        <f>IF([9]B!O120=0,"",[9]B!O120)</f>
        <v/>
      </c>
      <c r="CL121" s="21">
        <f>IF([9]A!P120=0,".",[9]A!P120)</f>
        <v>124.5</v>
      </c>
      <c r="CM121" s="22" t="str">
        <f>IF([9]A!Q120=0,"",[9]A!Q120)</f>
        <v/>
      </c>
      <c r="CN121" s="21">
        <f>IF([9]B!P120=0,".",[9]B!P120)</f>
        <v>99</v>
      </c>
      <c r="CO121" s="22" t="str">
        <f>IF([9]B!Q120=0,"",[9]B!Q120)</f>
        <v/>
      </c>
      <c r="CP121" s="21">
        <f>IF([10]A!B120=0,".",[10]A!B120)</f>
        <v>100.5</v>
      </c>
      <c r="CQ121" s="22" t="str">
        <f>IF([10]A!C120=0,"",[10]A!C120)</f>
        <v/>
      </c>
      <c r="CR121" s="21">
        <f>IF([10]B!B120=0,".",[10]B!B120)</f>
        <v>99.5</v>
      </c>
      <c r="CS121" s="22" t="str">
        <f>IF([10]B!C120=0,"",[10]B!C120)</f>
        <v/>
      </c>
      <c r="CT121" s="21">
        <f>IF([10]C_miesieczne!B120=0,".",[10]C_miesieczne!B120)</f>
        <v>100.9</v>
      </c>
      <c r="CU121" s="22" t="str">
        <f>IF([10]C_miesieczne!C120=0,"",[10]C_miesieczne!C120)</f>
        <v/>
      </c>
      <c r="CV121" s="21">
        <f>IF([10]A!D120=0,".",[10]A!D120)</f>
        <v>97.7</v>
      </c>
      <c r="CW121" s="22" t="str">
        <f>IF([10]A!E120=0,"",[10]A!E120)</f>
        <v/>
      </c>
      <c r="CX121" s="21">
        <f>IF([10]B!D120=0,".",[10]B!D120)</f>
        <v>98.6</v>
      </c>
      <c r="CY121" s="22" t="str">
        <f>IF([10]B!E120=0,"",[10]B!E120)</f>
        <v/>
      </c>
      <c r="CZ121" s="21">
        <f>IF([10]C_miesieczne!D120=0,".",[10]C_miesieczne!D120)</f>
        <v>100.3</v>
      </c>
      <c r="DA121" s="22" t="str">
        <f>IF([10]C_miesieczne!E120=0,"",[10]C_miesieczne!E120)</f>
        <v/>
      </c>
      <c r="DB121" s="21">
        <f>IF([10]A!H120=0,".",[10]A!H120)</f>
        <v>100.2</v>
      </c>
      <c r="DC121" s="22" t="str">
        <f>IF([10]A!I120=0,"",[10]A!I120)</f>
        <v/>
      </c>
      <c r="DD121" s="21">
        <f>IF([10]B!H120=0,".",[10]B!H120)</f>
        <v>99.4</v>
      </c>
      <c r="DE121" s="22" t="str">
        <f>IF([10]B!I120=0,"",[10]B!I120)</f>
        <v/>
      </c>
      <c r="DF121" s="21">
        <f>IF([10]C_miesieczne!F120=0,".",[10]C_miesieczne!F120)</f>
        <v>100.6</v>
      </c>
      <c r="DG121" s="22" t="str">
        <f>IF([10]C_miesieczne!G120=0,"",[10]C_miesieczne!G120)</f>
        <v/>
      </c>
      <c r="DH121" s="21">
        <f>IF([10]A!BB120=0,".",[10]A!BB120)</f>
        <v>105.2</v>
      </c>
      <c r="DI121" s="22" t="str">
        <f>IF([10]A!BC120=0,"",[10]A!BC120)</f>
        <v/>
      </c>
      <c r="DJ121" s="21">
        <f>IF([10]B!BB120=0,".",[10]B!BB120)</f>
        <v>100.7</v>
      </c>
      <c r="DK121" s="22" t="str">
        <f>IF([10]B!BC120=0,"",[10]B!BC120)</f>
        <v/>
      </c>
      <c r="DL121" s="21">
        <f>IF([10]C_miesieczne!H120=0,".",[10]C_miesieczne!H120)</f>
        <v>103.5</v>
      </c>
      <c r="DM121" s="22" t="str">
        <f>IF([10]C_miesieczne!I120=0,"",[10]C_miesieczne!I120)</f>
        <v/>
      </c>
      <c r="DN121" s="21">
        <f>IF([10]A!BD120=0,".",[10]A!BD120)</f>
        <v>102.4</v>
      </c>
      <c r="DO121" s="22" t="str">
        <f>IF([10]A!BE120=0,"",[10]A!BE120)</f>
        <v/>
      </c>
      <c r="DP121" s="21">
        <f>IF([10]B!BD120=0,".",[10]B!BD120)</f>
        <v>100.3</v>
      </c>
      <c r="DQ121" s="22" t="str">
        <f>IF([10]B!BE120=0,"",[10]B!BE120)</f>
        <v/>
      </c>
      <c r="DR121" s="21">
        <f>IF([10]C_miesieczne!J120=0,".",[10]C_miesieczne!J120)</f>
        <v>101.6</v>
      </c>
      <c r="DS121" s="22" t="str">
        <f>IF([10]C_miesieczne!K120=0,"",[10]C_miesieczne!K120)</f>
        <v/>
      </c>
      <c r="DT121" s="21">
        <f>IF([11]A_Prod_bud_mont!B120=0,".",[11]A_Prod_bud_mont!B120)</f>
        <v>103.7</v>
      </c>
      <c r="DU121" s="22" t="str">
        <f>IF([11]A_Prod_bud_mont!C120=0,"",[11]A_Prod_bud_mont!C120)</f>
        <v/>
      </c>
      <c r="DV121" s="21">
        <f>IF([11]B_Prod_bud_mont!B120=0,".",[11]B_Prod_bud_mont!B120)</f>
        <v>100.3</v>
      </c>
      <c r="DW121" s="22" t="str">
        <f>IF([11]B_Prod_bud_mont!C120=0,"",[11]B_Prod_bud_mont!C120)</f>
        <v/>
      </c>
      <c r="DX121" s="21">
        <f>IF([11]Miesieczne!B120=0,".",[11]Miesieczne!B120)</f>
        <v>101.6</v>
      </c>
      <c r="DY121" s="22" t="str">
        <f>IF([11]Miesieczne!C120=0,"",[11]Miesieczne!C120)</f>
        <v/>
      </c>
      <c r="DZ121" s="21">
        <f>IF([12]A!B120=0,".",[12]A!B120)</f>
        <v>102.6</v>
      </c>
      <c r="EA121" s="22" t="str">
        <f>IF([12]A!C120=0,"",[12]A!C120)</f>
        <v/>
      </c>
      <c r="EB121" s="21">
        <f>IF([12]B!B120=0,".",[12]B!B120)</f>
        <v>100.3</v>
      </c>
      <c r="EC121" s="22" t="str">
        <f>IF([12]B!C120=0,"",[12]B!C120)</f>
        <v/>
      </c>
      <c r="ED121" s="21">
        <f>IF([12]C!B120=0,".",[12]C!B120)</f>
        <v>102.2</v>
      </c>
      <c r="EE121" s="22" t="str">
        <f>IF([12]C!C120=0,"",[12]C!C120)</f>
        <v/>
      </c>
      <c r="EF121" s="21">
        <f>IF([13]Miesieczne!B120=0,".",[13]Miesieczne!B120)</f>
        <v>103.3</v>
      </c>
      <c r="EG121" s="6" t="str">
        <f>IF([13]Miesieczne!C120=0,"",[13]Miesieczne!C120)</f>
        <v/>
      </c>
      <c r="EH121" s="21">
        <f>IF([13]Miesieczne!D120=0,".",[13]Miesieczne!D120)</f>
        <v>102.5</v>
      </c>
      <c r="EI121" s="22" t="str">
        <f>IF([13]Miesieczne!E120=0,"",[13]Miesieczne!E120)</f>
        <v/>
      </c>
      <c r="EJ121" s="6">
        <f>IF([13]Miesieczne!F120=0,".",[13]Miesieczne!F120)</f>
        <v>102.9</v>
      </c>
      <c r="EK121" s="6" t="str">
        <f>IF([13]Miesieczne!G120=0,"",[13]Miesieczne!G120)</f>
        <v/>
      </c>
      <c r="EL121" s="21">
        <f>IF([13]Miesieczne!H120=0,".",[13]Miesieczne!H120)</f>
        <v>103.7</v>
      </c>
      <c r="EM121" s="22" t="str">
        <f>IF([13]Miesieczne!I120=0,"",[13]Miesieczne!I120)</f>
        <v/>
      </c>
      <c r="EN121" s="6">
        <f>IF([13]Miesieczne!J120=0,".",[13]Miesieczne!J120)</f>
        <v>100.4</v>
      </c>
      <c r="EO121" s="22" t="str">
        <f>IF([13]Miesieczne!K120=0,"",[13]Miesieczne!K120)</f>
        <v/>
      </c>
      <c r="EP121" s="13">
        <f>IF([6]Miesieczne_KW!B120=0,".",[6]Miesieczne_KW!B120)</f>
        <v>426.6</v>
      </c>
      <c r="EQ121" s="57" t="str">
        <f>IF([6]Miesieczne_KW!C120=0,"",[6]Miesieczne_KW!C120)</f>
        <v/>
      </c>
      <c r="ER121" s="13">
        <f>IF([6]Miesieczne_KW!D120=0,".",[6]Miesieczne_KW!D120)</f>
        <v>378.11</v>
      </c>
      <c r="ES121" s="13" t="str">
        <f>IF([6]Miesieczne_KW!E120=0,"",[6]Miesieczne_KW!E120)</f>
        <v/>
      </c>
      <c r="ET121" s="24">
        <f>IF([6]Miesieczne_KW!F120=0,".",[6]Miesieczne_KW!F120)</f>
        <v>382</v>
      </c>
      <c r="EU121" s="57" t="str">
        <f>IF([6]Miesieczne_KW!G120=0,"",[6]Miesieczne_KW!G120)</f>
        <v/>
      </c>
      <c r="EV121" s="6">
        <f>IF([14]Wskazniki!B120=0,".",[14]Wskazniki!B120)</f>
        <v>115.8</v>
      </c>
      <c r="EW121" s="22" t="str">
        <f>IF([14]Wskazniki!C120=0,"",[14]Wskazniki!C120)</f>
        <v/>
      </c>
      <c r="EX121" s="21">
        <f>IF([14]Wskazniki!D120=0,".",[14]Wskazniki!D120)</f>
        <v>92.1</v>
      </c>
      <c r="EY121" s="22" t="str">
        <f>IF([14]Wskazniki!E120=0,"",[14]Wskazniki!E120)</f>
        <v/>
      </c>
      <c r="EZ121" s="6">
        <f>IF([14]Wskazniki!H120=0,".",[14]Wskazniki!H120)</f>
        <v>118.7</v>
      </c>
      <c r="FA121" s="22" t="str">
        <f>IF([14]Wskazniki!I120=0,"",[14]Wskazniki!I120)</f>
        <v/>
      </c>
      <c r="FB121" s="21">
        <f>IF([14]Wskazniki!BB120=0,".",[14]Wskazniki!BB120)</f>
        <v>94.4</v>
      </c>
      <c r="FC121" s="22" t="str">
        <f>IF([14]Wskazniki!BC120=0,"",[14]Wskazniki!BC120)</f>
        <v/>
      </c>
      <c r="FD121" s="6">
        <f>IF([14]Wskazniki!BD120=0,".",[14]Wskazniki!BD120)</f>
        <v>121.4</v>
      </c>
      <c r="FE121" s="22" t="str">
        <f>IF([14]Wskazniki!BE120=0,"",[14]Wskazniki!BE120)</f>
        <v/>
      </c>
      <c r="FF121" s="21">
        <f>IF([15]Miesieczne!B120=0,".",[15]Miesieczne!B120)</f>
        <v>124</v>
      </c>
      <c r="FG121" s="22" t="str">
        <f>IF([15]Miesieczne!C120=0,"",[15]Miesieczne!C120)</f>
        <v/>
      </c>
      <c r="FH121" s="6">
        <f>IF([16]A!B120=0,".",[16]A!B120)</f>
        <v>97.4</v>
      </c>
      <c r="FI121" s="22" t="str">
        <f>IF([16]A!C120=0,"",[16]A!C120)</f>
        <v/>
      </c>
      <c r="FJ121" s="21">
        <f>IF([16]A!D120=0,".",[16]A!D120)</f>
        <v>98</v>
      </c>
      <c r="FK121" s="22" t="str">
        <f>IF([16]A!E120=0,"",[16]A!E120)</f>
        <v/>
      </c>
      <c r="FL121" s="6">
        <f>IF([16]A!H120=0,".",[16]A!H120)</f>
        <v>96.7</v>
      </c>
      <c r="FM121" s="22" t="str">
        <f>IF([16]A!I120=0,"",[16]A!I120)</f>
        <v/>
      </c>
      <c r="FN121" s="21">
        <f>IF([16]A!BB120=0,".",[16]A!BB120)</f>
        <v>105.3</v>
      </c>
      <c r="FO121" s="95" t="str">
        <f>IF([16]A!BC120=0,"",[16]A!BC120)</f>
        <v/>
      </c>
      <c r="FP121" s="6">
        <f>IF([16]A!BD120=0,".",[16]A!BD120)</f>
        <v>102.2</v>
      </c>
      <c r="FQ121" s="22" t="str">
        <f>IF([16]A!BE120=0,"",[16]A!BE120)</f>
        <v/>
      </c>
      <c r="FR121" s="21">
        <f>IF([15]A!B120=0,".",[15]A!B120)</f>
        <v>99.3</v>
      </c>
      <c r="FS121" s="22" t="str">
        <f>IF([15]A!C120=0,"",[15]A!C120)</f>
        <v/>
      </c>
      <c r="FT121" s="6">
        <f>IF([16]B!B120=0,".",[16]B!B120)</f>
        <v>94.2</v>
      </c>
      <c r="FU121" s="22" t="str">
        <f>IF([16]B!C120=0,"",[16]B!C120)</f>
        <v/>
      </c>
      <c r="FV121" s="21">
        <f>IF([16]B!D120=0,".",[16]B!D120)</f>
        <v>99.4</v>
      </c>
      <c r="FW121" s="22" t="str">
        <f>IF([16]B!E120=0,"",[16]B!E120)</f>
        <v/>
      </c>
      <c r="FX121" s="6">
        <f>IF([16]B!H120=0,".",[16]B!H120)</f>
        <v>93.7</v>
      </c>
      <c r="FY121" s="22" t="str">
        <f>IF([16]B!I120=0,"",[16]B!I120)</f>
        <v/>
      </c>
      <c r="FZ121" s="21">
        <f>IF([16]B!BB120=0,".",[16]B!BB120)</f>
        <v>96.8</v>
      </c>
      <c r="GA121" s="22" t="str">
        <f>IF([16]B!BC120=0,"",[16]B!BC120)</f>
        <v/>
      </c>
      <c r="GB121" s="6">
        <f>IF([16]B!BD120=0,".",[16]B!BD120)</f>
        <v>97.8</v>
      </c>
      <c r="GC121" s="22" t="str">
        <f>IF([16]B!BE120=0,"",[16]B!BE120)</f>
        <v/>
      </c>
      <c r="GD121" s="21">
        <f>IF([15]B!B120=0,".",[15]B!B120)</f>
        <v>109.3</v>
      </c>
      <c r="GE121" s="22" t="str">
        <f>IF([15]B!C120=0,"",[15]B!C120)</f>
        <v/>
      </c>
      <c r="GF121" s="6">
        <f>IF([14]Miesieczne!B120=0,".",[14]Miesieczne!B120)</f>
        <v>119.2</v>
      </c>
      <c r="GG121" s="6" t="str">
        <f>IF([14]Miesieczne!C120=0,"",[14]Miesieczne!C120)</f>
        <v/>
      </c>
      <c r="GH121" s="21">
        <f>IF([14]Miesieczne!D120=0,".",[14]Miesieczne!D120)</f>
        <v>94</v>
      </c>
      <c r="GI121" s="22" t="str">
        <f>IF([14]Miesieczne!E120=0,"",[14]Miesieczne!E120)</f>
        <v/>
      </c>
      <c r="GJ121" s="6">
        <f>IF([14]Miesieczne!F120=0,".",[14]Miesieczne!F120)</f>
        <v>120.9</v>
      </c>
      <c r="GK121" s="6" t="str">
        <f>IF([14]Miesieczne!G120=0,"",[14]Miesieczne!G120)</f>
        <v/>
      </c>
      <c r="GL121" s="21">
        <f>IF([14]Miesieczne!H120=0,".",[14]Miesieczne!H120)</f>
        <v>114.3</v>
      </c>
      <c r="GM121" s="22" t="str">
        <f>IF([14]Miesieczne!I120=0,"",[14]Miesieczne!I120)</f>
        <v/>
      </c>
      <c r="GN121" s="6">
        <f>IF([14]Miesieczne!J120=0,".",[14]Miesieczne!J120)</f>
        <v>119.5</v>
      </c>
      <c r="GO121" s="6" t="str">
        <f>IF([14]Miesieczne!K120=0,"",[14]Miesieczne!K120)</f>
        <v/>
      </c>
      <c r="GP121" s="21">
        <f>IF([15]Miesieczne!D120=0,".",[15]Miesieczne!D120)</f>
        <v>122.8</v>
      </c>
      <c r="GQ121" s="22" t="str">
        <f>IF([15]Miesieczne!E120=0,"",[15]Miesieczne!E120)</f>
        <v/>
      </c>
      <c r="GR121" s="6">
        <f>IF([16]Miesieczne!B120=0,".",[16]Miesieczne!B120)</f>
        <v>101.8</v>
      </c>
      <c r="GS121" s="6" t="str">
        <f>IF([16]Miesieczne!C120=0,"",[16]Miesieczne!C120)</f>
        <v/>
      </c>
      <c r="GT121" s="21">
        <f>IF([16]Miesieczne!D120=0,".",[16]Miesieczne!D120)</f>
        <v>102.8</v>
      </c>
      <c r="GU121" s="22" t="str">
        <f>IF([16]Miesieczne!E120=0,"",[16]Miesieczne!E120)</f>
        <v/>
      </c>
      <c r="GV121" s="6">
        <f>IF([16]Miesieczne!F120=0,".",[16]Miesieczne!F120)</f>
        <v>101.5</v>
      </c>
      <c r="GW121" s="6" t="str">
        <f>IF([16]Miesieczne!G120=0,"",[16]Miesieczne!G120)</f>
        <v/>
      </c>
      <c r="GX121" s="21">
        <f>IF([16]Miesieczne!H120=0,".",[16]Miesieczne!H120)</f>
        <v>106</v>
      </c>
      <c r="GY121" s="22" t="str">
        <f>IF([16]Miesieczne!I120=0,"",[16]Miesieczne!I120)</f>
        <v/>
      </c>
      <c r="GZ121" s="6">
        <f>IF([16]Miesieczne!J120=0,".",[16]Miesieczne!J120)</f>
        <v>104.5</v>
      </c>
      <c r="HA121" s="6" t="str">
        <f>IF([16]Miesieczne!K120=0,"",[16]Miesieczne!K120)</f>
        <v/>
      </c>
      <c r="HB121" s="21">
        <f>IF([15]Miesieczne!F120=0,".",[15]Miesieczne!F120)</f>
        <v>103.6</v>
      </c>
      <c r="HC121" s="22" t="str">
        <f>IF([15]Miesieczne!G120=0,"",[15]Miesieczne!G120)</f>
        <v/>
      </c>
      <c r="HD121" s="6">
        <f>IF([16]Miesieczne!L120=0,".",[16]Miesieczne!L120)</f>
        <v>97.5</v>
      </c>
      <c r="HE121" s="22" t="str">
        <f>IF([16]Miesieczne!M120=0,"",[16]Miesieczne!M120)</f>
        <v/>
      </c>
      <c r="HF121" s="6">
        <f>IF([16]Miesieczne!N120=0,".",[16]Miesieczne!N120)</f>
        <v>101.5</v>
      </c>
      <c r="HG121" s="6" t="str">
        <f>IF([16]Miesieczne!O120=0,"",[16]Miesieczne!O120)</f>
        <v/>
      </c>
      <c r="HH121" s="21">
        <f>IF([16]Miesieczne!P120=0,".",[16]Miesieczne!P120)</f>
        <v>97.1</v>
      </c>
      <c r="HI121" s="22" t="str">
        <f>IF([16]Miesieczne!Q120=0,"",[16]Miesieczne!Q120)</f>
        <v/>
      </c>
      <c r="HJ121" s="6">
        <f>IF([16]Miesieczne!R120=0,".",[16]Miesieczne!R120)</f>
        <v>102.2</v>
      </c>
      <c r="HK121" s="22" t="str">
        <f>IF([16]Miesieczne!S120=0,"",[16]Miesieczne!S120)</f>
        <v/>
      </c>
      <c r="HL121" s="6">
        <f>IF([16]Miesieczne!T120=0,".",[16]Miesieczne!T120)</f>
        <v>97.2</v>
      </c>
      <c r="HM121" s="22" t="str">
        <f>IF([16]Miesieczne!U120=0,"",[16]Miesieczne!U120)</f>
        <v/>
      </c>
      <c r="HN121" s="6">
        <f>IF([15]Miesieczne!H120=0,".",[15]Miesieczne!H120)</f>
        <v>100.8</v>
      </c>
      <c r="HO121" s="6" t="str">
        <f>IF([15]Miesieczne!I120=0,"",[15]Miesieczne!I120)</f>
        <v/>
      </c>
      <c r="HP121" s="21">
        <f>IF([16]Miesieczne!V120=0,".",[16]Miesieczne!V120)</f>
        <v>149.80000000000001</v>
      </c>
      <c r="HQ121" s="22" t="str">
        <f>IF([16]Miesieczne!W120=0,"",[16]Miesieczne!W120)</f>
        <v/>
      </c>
      <c r="HR121" s="6">
        <f>IF([16]Miesieczne!X120=0,".",[16]Miesieczne!X120)</f>
        <v>95.2</v>
      </c>
      <c r="HS121" s="6" t="str">
        <f>IF([16]Miesieczne!Y120=0,"",[16]Miesieczne!Y120)</f>
        <v/>
      </c>
      <c r="HT121" s="21">
        <f>IF([16]Miesieczne!Z120=0,".",[16]Miesieczne!Z120)</f>
        <v>92.5</v>
      </c>
      <c r="HU121" s="22" t="str">
        <f>IF([16]Miesieczne!AA120=0,"",[16]Miesieczne!AA120)</f>
        <v/>
      </c>
      <c r="HV121" s="6">
        <f>IF([16]Miesieczne!AB120=0,".",[16]Miesieczne!AB120)</f>
        <v>146.6</v>
      </c>
      <c r="HW121" s="6" t="str">
        <f>IF([16]Miesieczne!AC120=0,"",[16]Miesieczne!AC120)</f>
        <v/>
      </c>
      <c r="HX121" s="21">
        <f>IF([16]Miesieczne!AD120=0,".",[16]Miesieczne!AD120)</f>
        <v>95.2</v>
      </c>
      <c r="HY121" s="22" t="str">
        <f>IF([16]Miesieczne!AE120=0,"",[16]Miesieczne!AE120)</f>
        <v/>
      </c>
      <c r="HZ121" s="6">
        <f>IF([16]Miesieczne!AF120=0,".",[16]Miesieczne!AF120)</f>
        <v>88.8</v>
      </c>
      <c r="IA121" s="6" t="str">
        <f>IF([16]Miesieczne!AG120=0,"",[16]Miesieczne!AG120)</f>
        <v/>
      </c>
      <c r="IB121" s="19">
        <f>IF([17]Miesieczne!B120=0,".",[17]Miesieczne!B120)</f>
        <v>4704</v>
      </c>
      <c r="IC121" s="58" t="str">
        <f>IF([17]Miesieczne!C120=0,"",[17]Miesieczne!C120)</f>
        <v/>
      </c>
      <c r="ID121" s="3">
        <f>IF([17]Miesieczne!D120=0,".",[17]Miesieczne!D120)</f>
        <v>673</v>
      </c>
      <c r="IE121" s="3" t="str">
        <f>IF([17]Miesieczne!E120=0,"",[17]Miesieczne!E120)</f>
        <v/>
      </c>
      <c r="IF121" s="19">
        <f>IF([18]Miesieczne!B120=0,".",[18]Miesieczne!B120)</f>
        <v>12882</v>
      </c>
      <c r="IG121" s="58" t="str">
        <f>IF([18]Miesieczne!C120=0,"",[18]Miesieczne!C120)</f>
        <v/>
      </c>
      <c r="IH121" s="3">
        <f>IF([22]Miesieczne!B120=0,".",[22]Miesieczne!B120)</f>
        <v>1774</v>
      </c>
      <c r="II121" s="3" t="str">
        <f>IF([22]Miesieczne!C120=0,"",[22]Miesieczne!C120)</f>
        <v/>
      </c>
      <c r="IJ121" s="19">
        <f>IF([19]Wartosci_miesieczne!B120=0,".",[19]Wartosci_miesieczne!B120)</f>
        <v>14412</v>
      </c>
      <c r="IK121" s="22" t="str">
        <f>IF([19]Wartosci_miesieczne!C120=0,"",[19]Wartosci_miesieczne!C120)</f>
        <v/>
      </c>
      <c r="IL121" s="6">
        <f>IF(ROUND([20]Wartosci!B120/1000,1)=0,".",ROUND([20]Wartosci!B120/1000,1))</f>
        <v>49</v>
      </c>
      <c r="IM121" s="22" t="str">
        <f>IF([20]Wartosci!C120=0,"",[20]Wartosci!C120)</f>
        <v/>
      </c>
      <c r="IN121" s="21">
        <f>IF([21]Miesieczne!B120=0,".",[21]Miesieczne!B120)</f>
        <v>125.9</v>
      </c>
      <c r="IO121" s="22" t="str">
        <f>IF([21]Miesieczne!C120=0,"",[21]Miesieczne!C120)</f>
        <v/>
      </c>
      <c r="IP121" s="6">
        <f>IF([21]Miesieczne!D120=0,".",[21]Miesieczne!D120)</f>
        <v>102.6</v>
      </c>
      <c r="IQ121" s="6" t="str">
        <f>IF([21]Miesieczne!E120=0,"",[21]Miesieczne!E120)</f>
        <v/>
      </c>
      <c r="IR121" s="21">
        <f>IF([21]Miesieczne!F120=0,".",[21]Miesieczne!F120)</f>
        <v>125.3</v>
      </c>
      <c r="IS121" s="22" t="str">
        <f>IF([21]Miesieczne!G120=0,"",[21]Miesieczne!G120)</f>
        <v/>
      </c>
      <c r="IT121" s="6">
        <f>IF([21]Miesieczne!H120=0,".",[21]Miesieczne!H120)</f>
        <v>127</v>
      </c>
      <c r="IU121" s="6" t="str">
        <f>IF([21]Miesieczne!I120=0,"",[21]Miesieczne!I120)</f>
        <v/>
      </c>
      <c r="IV121" s="21">
        <f>IF([21]Ceny_stale_A!B120=0,".",[21]Ceny_stale_A!B120)</f>
        <v>103.7</v>
      </c>
      <c r="IW121" s="95" t="str">
        <f>IF([21]Ceny_stale_A!C120=0,"",[21]Ceny_stale_A!C120)</f>
        <v/>
      </c>
      <c r="IX121" s="6">
        <f>IF([21]Ceny_stale_B!B60=0,".",[21]Ceny_stale_B!B60)</f>
        <v>101.6</v>
      </c>
      <c r="IY121" s="6" t="str">
        <f>IF([21]Ceny_stale_B!C60=0,"",[21]Ceny_stale_B!C60)</f>
        <v/>
      </c>
      <c r="IZ121" s="21">
        <f>IF([21]Miesieczne!J120=0,".",[21]Miesieczne!J120)</f>
        <v>127.6</v>
      </c>
      <c r="JA121" s="22" t="str">
        <f>IF([21]Miesieczne!K120=0,"",[21]Miesieczne!K120)</f>
        <v/>
      </c>
      <c r="JB121" s="6">
        <f>IF([21]Miesieczne!L120=0,".",[21]Miesieczne!L120)</f>
        <v>101.8</v>
      </c>
      <c r="JC121" s="6" t="str">
        <f>IF([21]Miesieczne!M120=0,"",[21]Miesieczne!M120)</f>
        <v/>
      </c>
      <c r="JD121" s="21">
        <f>IF([22]Miesieczne!D120=0,".",[22]Miesieczne!D120)</f>
        <v>79853.399999999994</v>
      </c>
      <c r="JE121" s="22" t="str">
        <f>IF([22]Miesieczne!E120=0,"",[22]Miesieczne!E120)</f>
        <v/>
      </c>
      <c r="JF121" s="6">
        <f>IF([22]Miesieczne!F120=0,".",[22]Miesieczne!F120)</f>
        <v>79441.600000000006</v>
      </c>
      <c r="JG121" s="6" t="str">
        <f>IF([22]Miesieczne!G120=0,"",[22]Miesieczne!G120)</f>
        <v/>
      </c>
      <c r="JH121" s="21">
        <f>IF([22]Miesieczne!H120=0,".",[22]Miesieczne!H120)</f>
        <v>411.8</v>
      </c>
      <c r="JI121" s="22" t="str">
        <f>IF([22]Miesieczne!I120=0,"",[22]Miesieczne!I120)</f>
        <v/>
      </c>
      <c r="JJ121" s="6">
        <f>IF([22]Miesieczne!J120=0,".",[22]Miesieczne!J120)</f>
        <v>93.9</v>
      </c>
      <c r="JK121" s="6" t="str">
        <f>IF([22]Miesieczne!K120=0,"",[22]Miesieczne!K120)</f>
        <v/>
      </c>
      <c r="JL121" s="21">
        <f>IF([22]Miesieczne!L120=0,".",[22]Miesieczne!L120)</f>
        <v>89.2</v>
      </c>
      <c r="JM121" s="22" t="str">
        <f>IF([22]Miesieczne!M120=0,"",[22]Miesieczne!M120)</f>
        <v/>
      </c>
      <c r="JN121" s="6">
        <f>IF([22]Miesieczne!N120=0,".",[22]Miesieczne!N120)</f>
        <v>91.8</v>
      </c>
      <c r="JO121" s="6" t="str">
        <f>IF([22]Miesieczne!O120=0,"",[22]Miesieczne!O120)</f>
        <v/>
      </c>
      <c r="JP121" s="21">
        <f>IF([22]Miesieczne!P120=0,".",[22]Miesieczne!P120)</f>
        <v>86.6</v>
      </c>
      <c r="JQ121" s="6" t="str">
        <f>IF([22]Miesieczne!Q120=0,"",[22]Miesieczne!Q120)</f>
        <v/>
      </c>
      <c r="JR121" s="6"/>
      <c r="JS121" s="25"/>
      <c r="JT121" s="25"/>
    </row>
    <row r="122" spans="1:280" s="4" customFormat="1" ht="15" customHeight="1" x14ac:dyDescent="0.2">
      <c r="A122" s="110" t="s">
        <v>343</v>
      </c>
      <c r="B122" s="19">
        <f>IF([1]Wartosci!B121=0,".",[1]Wartosci!B121)</f>
        <v>38390</v>
      </c>
      <c r="C122" s="58" t="str">
        <f>IF([1]Wartosci!C121=0,"",[1]Wartosci!C121)</f>
        <v/>
      </c>
      <c r="D122" s="19">
        <f>IF([2]Wartosci!B121=0,".",[2]Wartosci!B121)</f>
        <v>6397</v>
      </c>
      <c r="E122" s="58" t="str">
        <f>IF([2]Wartosci!C121=0,"",[2]Wartosci!C121)</f>
        <v/>
      </c>
      <c r="F122" s="63">
        <f>IF([2]Miesieczne_I!B121=0,".",[2]Miesieczne_I!B121)</f>
        <v>114.1</v>
      </c>
      <c r="G122" s="63" t="str">
        <f>IF([2]Miesieczne_I!C121=0,"",[2]Miesieczne_I!C121)</f>
        <v/>
      </c>
      <c r="H122" s="21">
        <f>IF([2]A!B121=0,".",[2]A!B121)</f>
        <v>102.7</v>
      </c>
      <c r="I122" s="22" t="str">
        <f>IF([2]A!C121=0,"",[2]A!C121)</f>
        <v/>
      </c>
      <c r="J122" s="21">
        <f>IF([2]B!B121=0,".",[2]B!B121)</f>
        <v>100.1</v>
      </c>
      <c r="K122" s="22" t="str">
        <f>IF([2]B!C121=0,"",[2]B!C121)</f>
        <v/>
      </c>
      <c r="L122" s="21">
        <f>IF([3]Wartosci!T121=0,".",[3]Wartosci!T121)</f>
        <v>5.2</v>
      </c>
      <c r="M122" s="22" t="str">
        <f>IF([3]Wartosci!U121=0,"",[3]Wartosci!U121)</f>
        <v/>
      </c>
      <c r="N122" s="24">
        <f>IF([4]Wartosci!B121=0,".",[4]Wartosci!B121)</f>
        <v>5182.43</v>
      </c>
      <c r="O122" s="57" t="str">
        <f>IF([4]Wartosci!C121=0,"",[4]Wartosci!C121)</f>
        <v/>
      </c>
      <c r="P122" s="21">
        <f>IF([4]A!B121=0,".",[4]A!B121)</f>
        <v>107.4</v>
      </c>
      <c r="Q122" s="22" t="str">
        <f>IF([4]A!C121=0,"",[4]A!C121)</f>
        <v/>
      </c>
      <c r="R122" s="21">
        <f>IF([4]B!B121=0,".",[4]B!B121)</f>
        <v>101.5</v>
      </c>
      <c r="S122" s="22" t="str">
        <f>IF([4]B!C121=0,"",[4]B!C121)</f>
        <v/>
      </c>
      <c r="T122" s="64">
        <f>IF([4]Miesieczne!B121=0,".",[4]Miesieczne!B121)</f>
        <v>118.5</v>
      </c>
      <c r="U122" s="64" t="str">
        <f>IF([4]Miesieczne!C121=0,"",[4]Miesieczne!C121)</f>
        <v/>
      </c>
      <c r="V122" s="66">
        <f>IF([4]Miesieczne!D121=0,".",[4]Miesieczne!D121)</f>
        <v>104.5</v>
      </c>
      <c r="W122" s="67" t="str">
        <f>IF([4]Miesieczne!E121=0,"",[4]Miesieczne!E121)</f>
        <v/>
      </c>
      <c r="X122" s="64">
        <f>IF([4]Miesieczne!F121=0,".",[4]Miesieczne!F121)</f>
        <v>101.5</v>
      </c>
      <c r="Y122" s="64" t="str">
        <f>IF([4]Miesieczne!G121=0,"",[4]Miesieczne!G121)</f>
        <v/>
      </c>
      <c r="Z122" s="24">
        <f>IF([5]Wartosci!X121=0,".",[5]Wartosci!X121)</f>
        <v>2330.27</v>
      </c>
      <c r="AA122" s="57" t="str">
        <f>IF([5]Wartosci!Y121=0,"",[5]Wartosci!Y121)</f>
        <v/>
      </c>
      <c r="AB122" s="21">
        <f>IF([5]A!X121=0,".",[5]A!X121)</f>
        <v>104.8</v>
      </c>
      <c r="AC122" s="22" t="str">
        <f>IF([5]A!Y121=0,"",[5]A!Y121)</f>
        <v/>
      </c>
      <c r="AD122" s="21">
        <f>IF([5]B!X121=0,".",[5]B!X121)</f>
        <v>100.1</v>
      </c>
      <c r="AE122" s="22" t="str">
        <f>IF([5]B!Y121=0,"",[5]B!Y121)</f>
        <v/>
      </c>
      <c r="AF122" s="64">
        <f>IF([5]Miesieczne!B121=0,".",[5]Miesieczne!B121)</f>
        <v>106.2</v>
      </c>
      <c r="AG122" s="64" t="str">
        <f>IF([5]Miesieczne!C121=0,"",[5]Miesieczne!C121)</f>
        <v/>
      </c>
      <c r="AH122" s="66">
        <f>IF([5]Miesieczne!D121=0,".",[5]Miesieczne!D121)</f>
        <v>101.5</v>
      </c>
      <c r="AI122" s="67" t="str">
        <f>IF([5]Miesieczne!E121=0,"",[5]Miesieczne!E121)</f>
        <v/>
      </c>
      <c r="AJ122" s="64">
        <f>IF([5]Miesieczne!F121=0,".",[5]Miesieczne!F121)</f>
        <v>100</v>
      </c>
      <c r="AK122" s="64" t="str">
        <f>IF([5]Miesieczne!G121=0,"",[5]Miesieczne!G121)</f>
        <v/>
      </c>
      <c r="AL122" s="24">
        <f>IF([5]Wartosci!AH121=0,".",[5]Wartosci!AH121)</f>
        <v>1320.52</v>
      </c>
      <c r="AM122" s="57" t="str">
        <f>IF([5]Wartosci!AI121=0,"",[5]Wartosci!AI121)</f>
        <v/>
      </c>
      <c r="AN122" s="21">
        <f>IF([5]A!AH121=0,".",[5]A!AH121)</f>
        <v>106.2</v>
      </c>
      <c r="AO122" s="22" t="str">
        <f>IF([5]A!AI121=0,"",[5]A!AI121)</f>
        <v/>
      </c>
      <c r="AP122" s="21">
        <f>IF([5]B!AH121=0,".",[5]B!AH121)</f>
        <v>102</v>
      </c>
      <c r="AQ122" s="22" t="str">
        <f>IF([5]B!AI121=0,"",[5]B!AI121)</f>
        <v/>
      </c>
      <c r="AR122" s="21">
        <f>IF([5]Miesieczne!H121=0,".",[5]Miesieczne!H121)</f>
        <v>105.5</v>
      </c>
      <c r="AS122" s="22" t="str">
        <f>IF([5]Miesieczne!I121=0,"",[5]Miesieczne!I121)</f>
        <v/>
      </c>
      <c r="AT122" s="21">
        <f>IF([5]Miesieczne!J121=0,".",[5]Miesieczne!J121)</f>
        <v>102.8</v>
      </c>
      <c r="AU122" s="22" t="str">
        <f>IF([5]Miesieczne!K121=0,"",[5]Miesieczne!K121)</f>
        <v/>
      </c>
      <c r="AV122" s="21">
        <f>IF([5]Miesieczne!L121=0,".",[5]Miesieczne!L121)</f>
        <v>101.9</v>
      </c>
      <c r="AW122" s="22" t="str">
        <f>IF([5]Miesieczne!M121=0,"",[5]Miesieczne!M121)</f>
        <v/>
      </c>
      <c r="AX122" s="21">
        <f>IF([6]Miesieczne!B121=0,".",[6]Miesieczne!B121)</f>
        <v>1057.0999999999999</v>
      </c>
      <c r="AY122" s="22" t="str">
        <f>IF([6]Miesieczne!C121=0,"",[6]Miesieczne!C121)</f>
        <v/>
      </c>
      <c r="AZ122" s="21">
        <f>IF([6]Miesieczne!D121=0,".",[6]Miesieczne!D121)</f>
        <v>1476.7</v>
      </c>
      <c r="BA122" s="22" t="str">
        <f>IF([6]Miesieczne!E121=0,"",[6]Miesieczne!E121)</f>
        <v/>
      </c>
      <c r="BB122" s="21">
        <f>IF([6]Miesieczne!F121=0,".",[6]Miesieczne!F121)</f>
        <v>1490.9</v>
      </c>
      <c r="BC122" s="22" t="str">
        <f>IF([6]Miesieczne!G121=0,"",[6]Miesieczne!G121)</f>
        <v/>
      </c>
      <c r="BD122" s="21">
        <f>IF([7]Miesieczne!B121=0,".",[7]Miesieczne!B121)</f>
        <v>1314.4</v>
      </c>
      <c r="BE122" s="22" t="str">
        <f>IF([7]Miesieczne!C121=0,"",[7]Miesieczne!C121)</f>
        <v/>
      </c>
      <c r="BF122" s="21">
        <f>IF([7]Miesieczne!D121=0,".",[7]Miesieczne!D121)</f>
        <v>324.3</v>
      </c>
      <c r="BG122" s="22" t="str">
        <f>IF([7]Miesieczne!E121=0,"",[7]Miesieczne!E121)</f>
        <v/>
      </c>
      <c r="BH122" s="24">
        <f>IF([7]Miesieczne!F121=0,".",[7]Miesieczne!F121)</f>
        <v>1.5</v>
      </c>
      <c r="BI122" s="57" t="str">
        <f>IF([7]Miesieczne!G121=0,"",[7]Miesieczne!G121)</f>
        <v/>
      </c>
      <c r="BJ122" s="24">
        <f>IF([7]Miesieczne!H121=0,".",[7]Miesieczne!H121)</f>
        <v>2.5</v>
      </c>
      <c r="BK122" s="57" t="str">
        <f>IF([7]Miesieczne!I121=0,"",[7]Miesieczne!I121)</f>
        <v/>
      </c>
      <c r="BL122" s="24">
        <f>IF([7]Miesieczne!J121=0,".",[7]Miesieczne!J121)</f>
        <v>0.5</v>
      </c>
      <c r="BM122" s="57" t="str">
        <f>IF([7]Miesieczne!K121=0,"",[7]Miesieczne!K121)</f>
        <v/>
      </c>
      <c r="BN122" s="24">
        <f>IF([7]Miesieczne!L121=0,".",[7]Miesieczne!L121)</f>
        <v>1.75</v>
      </c>
      <c r="BO122" s="57" t="str">
        <f>IF([7]Miesieczne!M121=0,"",[7]Miesieczne!M121)</f>
        <v/>
      </c>
      <c r="BP122" s="21">
        <f>IF([7]Miesieczne!N121=0,".",[7]Miesieczne!N121)</f>
        <v>0.5</v>
      </c>
      <c r="BQ122" s="22" t="str">
        <f>IF([7]Miesieczne!O121=0,"",[7]Miesieczne!O121)</f>
        <v/>
      </c>
      <c r="BR122" s="21">
        <f>IF([7]Miesieczne!P121=0,".",[7]Miesieczne!P121)</f>
        <v>1.5</v>
      </c>
      <c r="BS122" s="22" t="str">
        <f>IF([7]Miesieczne!Q121=0,"",[7]Miesieczne!Q121)</f>
        <v/>
      </c>
      <c r="BT122" s="21">
        <f>IF([7]Miesieczne!R121=0,".",[7]Miesieczne!R121)</f>
        <v>0.5</v>
      </c>
      <c r="BU122" s="22" t="str">
        <f>IF([7]Miesieczne!S121=0,"",[7]Miesieczne!S121)</f>
        <v/>
      </c>
      <c r="BV122" s="21">
        <f>IF([7]Miesieczne!T121=0,".",[7]Miesieczne!T121)</f>
        <v>1.4</v>
      </c>
      <c r="BW122" s="22" t="str">
        <f>IF([7]Miesieczne!U121=0,"",[7]Miesieczne!U121)</f>
        <v/>
      </c>
      <c r="BX122" s="21">
        <f>IF([8]Wartosci!B121=0,".",[8]Wartosci!B121)</f>
        <v>7.5</v>
      </c>
      <c r="BY122" s="22" t="str">
        <f>IF([8]Wartosci!C121=0,"",[8]Wartosci!C121)</f>
        <v/>
      </c>
      <c r="BZ122" s="21">
        <f>IF([9]A!B121=0,".",[9]A!B121)</f>
        <v>97.5</v>
      </c>
      <c r="CA122" s="22" t="str">
        <f>IF([9]A!C121=0,"",[9]A!C121)</f>
        <v/>
      </c>
      <c r="CB122" s="21">
        <f>IF([9]B!B121=0,".",[9]B!B121)</f>
        <v>88.6</v>
      </c>
      <c r="CC122" s="22" t="str">
        <f>IF([9]B!C121=0,"",[9]B!C121)</f>
        <v/>
      </c>
      <c r="CD122" s="21">
        <f>IF([9]A!D121=0,".",[9]A!D121)</f>
        <v>103.2</v>
      </c>
      <c r="CE122" s="22" t="str">
        <f>IF([9]A!E121=0,"",[9]A!E121)</f>
        <v/>
      </c>
      <c r="CF122" s="21">
        <f>IF([9]B!D121=0,".",[9]B!D121)</f>
        <v>81.7</v>
      </c>
      <c r="CG122" s="22" t="str">
        <f>IF([9]B!E121=0,"",[9]B!E121)</f>
        <v/>
      </c>
      <c r="CH122" s="21">
        <f>IF([9]A!N121=0,".",[9]A!N121)</f>
        <v>96.9</v>
      </c>
      <c r="CI122" s="22" t="str">
        <f>IF([9]A!O121=0,"",[9]A!O121)</f>
        <v/>
      </c>
      <c r="CJ122" s="21">
        <f>IF([9]B!N121=0,".",[9]B!N121)</f>
        <v>102.7</v>
      </c>
      <c r="CK122" s="22" t="str">
        <f>IF([9]B!O121=0,"",[9]B!O121)</f>
        <v/>
      </c>
      <c r="CL122" s="21">
        <f>IF([9]A!P121=0,".",[9]A!P121)</f>
        <v>120.4</v>
      </c>
      <c r="CM122" s="22" t="str">
        <f>IF([9]A!Q121=0,"",[9]A!Q121)</f>
        <v/>
      </c>
      <c r="CN122" s="21">
        <f>IF([9]B!P121=0,".",[9]B!P121)</f>
        <v>97.7</v>
      </c>
      <c r="CO122" s="22" t="str">
        <f>IF([9]B!Q121=0,"",[9]B!Q121)</f>
        <v/>
      </c>
      <c r="CP122" s="21">
        <f>IF([10]A!B121=0,".",[10]A!B121)</f>
        <v>100.5</v>
      </c>
      <c r="CQ122" s="22" t="str">
        <f>IF([10]A!C121=0,"",[10]A!C121)</f>
        <v/>
      </c>
      <c r="CR122" s="21">
        <f>IF([10]B!B121=0,".",[10]B!B121)</f>
        <v>100.1</v>
      </c>
      <c r="CS122" s="22" t="str">
        <f>IF([10]B!C121=0,"",[10]B!C121)</f>
        <v/>
      </c>
      <c r="CT122" s="21">
        <f>IF([10]C_miesieczne!B121=0,".",[10]C_miesieczne!B121)</f>
        <v>101</v>
      </c>
      <c r="CU122" s="22" t="str">
        <f>IF([10]C_miesieczne!C121=0,"",[10]C_miesieczne!C121)</f>
        <v/>
      </c>
      <c r="CV122" s="21">
        <f>IF([10]A!D121=0,".",[10]A!D121)</f>
        <v>101.6</v>
      </c>
      <c r="CW122" s="22" t="str">
        <f>IF([10]A!E121=0,"",[10]A!E121)</f>
        <v/>
      </c>
      <c r="CX122" s="21">
        <f>IF([10]B!D121=0,".",[10]B!D121)</f>
        <v>101</v>
      </c>
      <c r="CY122" s="22" t="str">
        <f>IF([10]B!E121=0,"",[10]B!E121)</f>
        <v/>
      </c>
      <c r="CZ122" s="21">
        <f>IF([10]C_miesieczne!D121=0,".",[10]C_miesieczne!D121)</f>
        <v>101.3</v>
      </c>
      <c r="DA122" s="22" t="str">
        <f>IF([10]C_miesieczne!E121=0,"",[10]C_miesieczne!E121)</f>
        <v/>
      </c>
      <c r="DB122" s="21">
        <f>IF([10]A!H121=0,".",[10]A!H121)</f>
        <v>100</v>
      </c>
      <c r="DC122" s="22" t="str">
        <f>IF([10]A!I121=0,"",[10]A!I121)</f>
        <v/>
      </c>
      <c r="DD122" s="21">
        <f>IF([10]B!H121=0,".",[10]B!H121)</f>
        <v>100.1</v>
      </c>
      <c r="DE122" s="22" t="str">
        <f>IF([10]B!I121=0,"",[10]B!I121)</f>
        <v/>
      </c>
      <c r="DF122" s="21">
        <f>IF([10]C_miesieczne!F121=0,".",[10]C_miesieczne!F121)</f>
        <v>100.7</v>
      </c>
      <c r="DG122" s="22" t="str">
        <f>IF([10]C_miesieczne!G121=0,"",[10]C_miesieczne!G121)</f>
        <v/>
      </c>
      <c r="DH122" s="21">
        <f>IF([10]A!BB121=0,".",[10]A!BB121)</f>
        <v>105</v>
      </c>
      <c r="DI122" s="22" t="str">
        <f>IF([10]A!BC121=0,"",[10]A!BC121)</f>
        <v/>
      </c>
      <c r="DJ122" s="21">
        <f>IF([10]B!BB121=0,".",[10]B!BB121)</f>
        <v>99.9</v>
      </c>
      <c r="DK122" s="22" t="str">
        <f>IF([10]B!BC121=0,"",[10]B!BC121)</f>
        <v/>
      </c>
      <c r="DL122" s="21">
        <f>IF([10]C_miesieczne!H121=0,".",[10]C_miesieczne!H121)</f>
        <v>103.4</v>
      </c>
      <c r="DM122" s="22" t="str">
        <f>IF([10]C_miesieczne!I121=0,"",[10]C_miesieczne!I121)</f>
        <v/>
      </c>
      <c r="DN122" s="21">
        <f>IF([10]A!BD121=0,".",[10]A!BD121)</f>
        <v>102.3</v>
      </c>
      <c r="DO122" s="22" t="str">
        <f>IF([10]A!BE121=0,"",[10]A!BE121)</f>
        <v/>
      </c>
      <c r="DP122" s="21">
        <f>IF([10]B!BD121=0,".",[10]B!BD121)</f>
        <v>100.2</v>
      </c>
      <c r="DQ122" s="22" t="str">
        <f>IF([10]B!BE121=0,"",[10]B!BE121)</f>
        <v/>
      </c>
      <c r="DR122" s="21">
        <f>IF([10]C_miesieczne!J121=0,".",[10]C_miesieczne!J121)</f>
        <v>101.8</v>
      </c>
      <c r="DS122" s="22" t="str">
        <f>IF([10]C_miesieczne!K121=0,"",[10]C_miesieczne!K121)</f>
        <v/>
      </c>
      <c r="DT122" s="21">
        <f>IF([11]A_Prod_bud_mont!B121=0,".",[11]A_Prod_bud_mont!B121)</f>
        <v>103.5</v>
      </c>
      <c r="DU122" s="22" t="str">
        <f>IF([11]A_Prod_bud_mont!C121=0,"",[11]A_Prod_bud_mont!C121)</f>
        <v/>
      </c>
      <c r="DV122" s="21">
        <f>IF([11]B_Prod_bud_mont!B121=0,".",[11]B_Prod_bud_mont!B121)</f>
        <v>100.2</v>
      </c>
      <c r="DW122" s="22" t="str">
        <f>IF([11]B_Prod_bud_mont!C121=0,"",[11]B_Prod_bud_mont!C121)</f>
        <v/>
      </c>
      <c r="DX122" s="21">
        <f>IF([11]Miesieczne!B121=0,".",[11]Miesieczne!B121)</f>
        <v>101.8</v>
      </c>
      <c r="DY122" s="22" t="str">
        <f>IF([11]Miesieczne!C121=0,"",[11]Miesieczne!C121)</f>
        <v/>
      </c>
      <c r="DZ122" s="21">
        <f>IF([12]A!B121=0,".",[12]A!B121)</f>
        <v>102.9</v>
      </c>
      <c r="EA122" s="22" t="str">
        <f>IF([12]A!C121=0,"",[12]A!C121)</f>
        <v/>
      </c>
      <c r="EB122" s="21">
        <f>IF([12]B!B121=0,".",[12]B!B121)</f>
        <v>100</v>
      </c>
      <c r="EC122" s="22" t="str">
        <f>IF([12]B!C121=0,"",[12]B!C121)</f>
        <v/>
      </c>
      <c r="ED122" s="21">
        <f>IF([12]C!B121=0,".",[12]C!B121)</f>
        <v>102.2</v>
      </c>
      <c r="EE122" s="22" t="str">
        <f>IF([12]C!C121=0,"",[12]C!C121)</f>
        <v/>
      </c>
      <c r="EF122" s="21">
        <f>IF([13]Miesieczne!B121=0,".",[13]Miesieczne!B121)</f>
        <v>96.7</v>
      </c>
      <c r="EG122" s="6" t="str">
        <f>IF([13]Miesieczne!C121=0,"",[13]Miesieczne!C121)</f>
        <v/>
      </c>
      <c r="EH122" s="21">
        <f>IF([13]Miesieczne!D121=0,".",[13]Miesieczne!D121)</f>
        <v>97.1</v>
      </c>
      <c r="EI122" s="22" t="str">
        <f>IF([13]Miesieczne!E121=0,"",[13]Miesieczne!E121)</f>
        <v/>
      </c>
      <c r="EJ122" s="6">
        <f>IF([13]Miesieczne!F121=0,".",[13]Miesieczne!F121)</f>
        <v>99.5</v>
      </c>
      <c r="EK122" s="6" t="str">
        <f>IF([13]Miesieczne!G121=0,"",[13]Miesieczne!G121)</f>
        <v/>
      </c>
      <c r="EL122" s="21">
        <f>IF([13]Miesieczne!H121=0,".",[13]Miesieczne!H121)</f>
        <v>95.8</v>
      </c>
      <c r="EM122" s="22" t="str">
        <f>IF([13]Miesieczne!I121=0,"",[13]Miesieczne!I121)</f>
        <v/>
      </c>
      <c r="EN122" s="6">
        <f>IF([13]Miesieczne!J121=0,".",[13]Miesieczne!J121)</f>
        <v>97.2</v>
      </c>
      <c r="EO122" s="22" t="str">
        <f>IF([13]Miesieczne!K121=0,"",[13]Miesieczne!K121)</f>
        <v/>
      </c>
      <c r="EP122" s="13">
        <f>IF([6]Miesieczne_KW!B121=0,".",[6]Miesieczne_KW!B121)</f>
        <v>425.98</v>
      </c>
      <c r="EQ122" s="57" t="str">
        <f>IF([6]Miesieczne_KW!C121=0,"",[6]Miesieczne_KW!C121)</f>
        <v/>
      </c>
      <c r="ER122" s="13">
        <f>IF([6]Miesieczne_KW!D121=0,".",[6]Miesieczne_KW!D121)</f>
        <v>379.59</v>
      </c>
      <c r="ES122" s="13" t="str">
        <f>IF([6]Miesieczne_KW!E121=0,"",[6]Miesieczne_KW!E121)</f>
        <v/>
      </c>
      <c r="ET122" s="24">
        <f>IF([6]Miesieczne_KW!F121=0,".",[6]Miesieczne_KW!F121)</f>
        <v>384.42</v>
      </c>
      <c r="EU122" s="57" t="str">
        <f>IF([6]Miesieczne_KW!G121=0,"",[6]Miesieczne_KW!G121)</f>
        <v/>
      </c>
      <c r="EV122" s="6">
        <f>IF([14]Wskazniki!B121=0,".",[14]Wskazniki!B121)</f>
        <v>119</v>
      </c>
      <c r="EW122" s="22" t="str">
        <f>IF([14]Wskazniki!C121=0,"",[14]Wskazniki!C121)</f>
        <v/>
      </c>
      <c r="EX122" s="21">
        <f>IF([14]Wskazniki!D121=0,".",[14]Wskazniki!D121)</f>
        <v>86.1</v>
      </c>
      <c r="EY122" s="22" t="str">
        <f>IF([14]Wskazniki!E121=0,"",[14]Wskazniki!E121)</f>
        <v/>
      </c>
      <c r="EZ122" s="6">
        <f>IF([14]Wskazniki!H121=0,".",[14]Wskazniki!H121)</f>
        <v>123</v>
      </c>
      <c r="FA122" s="22" t="str">
        <f>IF([14]Wskazniki!I121=0,"",[14]Wskazniki!I121)</f>
        <v/>
      </c>
      <c r="FB122" s="21">
        <f>IF([14]Wskazniki!BB121=0,".",[14]Wskazniki!BB121)</f>
        <v>90.5</v>
      </c>
      <c r="FC122" s="22" t="str">
        <f>IF([14]Wskazniki!BC121=0,"",[14]Wskazniki!BC121)</f>
        <v/>
      </c>
      <c r="FD122" s="6">
        <f>IF([14]Wskazniki!BD121=0,".",[14]Wskazniki!BD121)</f>
        <v>126</v>
      </c>
      <c r="FE122" s="22" t="str">
        <f>IF([14]Wskazniki!BE121=0,"",[14]Wskazniki!BE121)</f>
        <v/>
      </c>
      <c r="FF122" s="21">
        <f>IF([15]Miesieczne!B121=0,".",[15]Miesieczne!B121)</f>
        <v>131.19999999999999</v>
      </c>
      <c r="FG122" s="22" t="str">
        <f>IF([15]Miesieczne!C121=0,"",[15]Miesieczne!C121)</f>
        <v/>
      </c>
      <c r="FH122" s="6">
        <f>IF([16]A!B121=0,".",[16]A!B121)</f>
        <v>105.8</v>
      </c>
      <c r="FI122" s="22" t="str">
        <f>IF([16]A!C121=0,"",[16]A!C121)</f>
        <v/>
      </c>
      <c r="FJ122" s="21">
        <f>IF([16]A!D121=0,".",[16]A!D121)</f>
        <v>95</v>
      </c>
      <c r="FK122" s="22" t="str">
        <f>IF([16]A!E121=0,"",[16]A!E121)</f>
        <v/>
      </c>
      <c r="FL122" s="6">
        <f>IF([16]A!H121=0,".",[16]A!H121)</f>
        <v>106.6</v>
      </c>
      <c r="FM122" s="22" t="str">
        <f>IF([16]A!I121=0,"",[16]A!I121)</f>
        <v/>
      </c>
      <c r="FN122" s="21">
        <f>IF([16]A!BB121=0,".",[16]A!BB121)</f>
        <v>98.9</v>
      </c>
      <c r="FO122" s="95" t="str">
        <f>IF([16]A!BC121=0,"",[16]A!BC121)</f>
        <v/>
      </c>
      <c r="FP122" s="6">
        <f>IF([16]A!BD121=0,".",[16]A!BD121)</f>
        <v>110.8</v>
      </c>
      <c r="FQ122" s="22" t="str">
        <f>IF([16]A!BE121=0,"",[16]A!BE121)</f>
        <v/>
      </c>
      <c r="FR122" s="21">
        <f>IF([15]A!B121=0,".",[15]A!B121)</f>
        <v>106.6</v>
      </c>
      <c r="FS122" s="22" t="str">
        <f>IF([15]A!C121=0,"",[15]A!C121)</f>
        <v/>
      </c>
      <c r="FT122" s="6">
        <f>IF([16]B!B121=0,".",[16]B!B121)</f>
        <v>102.8</v>
      </c>
      <c r="FU122" s="22" t="str">
        <f>IF([16]B!C121=0,"",[16]B!C121)</f>
        <v/>
      </c>
      <c r="FV122" s="21">
        <f>IF([16]B!D121=0,".",[16]B!D121)</f>
        <v>93.5</v>
      </c>
      <c r="FW122" s="22" t="str">
        <f>IF([16]B!E121=0,"",[16]B!E121)</f>
        <v/>
      </c>
      <c r="FX122" s="6">
        <f>IF([16]B!H121=0,".",[16]B!H121)</f>
        <v>103.6</v>
      </c>
      <c r="FY122" s="22" t="str">
        <f>IF([16]B!I121=0,"",[16]B!I121)</f>
        <v/>
      </c>
      <c r="FZ122" s="21">
        <f>IF([16]B!BB121=0,".",[16]B!BB121)</f>
        <v>95.9</v>
      </c>
      <c r="GA122" s="22" t="str">
        <f>IF([16]B!BC121=0,"",[16]B!BC121)</f>
        <v/>
      </c>
      <c r="GB122" s="6">
        <f>IF([16]B!BD121=0,".",[16]B!BD121)</f>
        <v>103.7</v>
      </c>
      <c r="GC122" s="22" t="str">
        <f>IF([16]B!BE121=0,"",[16]B!BE121)</f>
        <v/>
      </c>
      <c r="GD122" s="21">
        <f>IF([15]B!B121=0,".",[15]B!B121)</f>
        <v>105.8</v>
      </c>
      <c r="GE122" s="22" t="str">
        <f>IF([15]B!C121=0,"",[15]B!C121)</f>
        <v/>
      </c>
      <c r="GF122" s="6">
        <f>IF([14]Miesieczne!B121=0,".",[14]Miesieczne!B121)</f>
        <v>120.2</v>
      </c>
      <c r="GG122" s="6" t="str">
        <f>IF([14]Miesieczne!C121=0,"",[14]Miesieczne!C121)</f>
        <v/>
      </c>
      <c r="GH122" s="21">
        <f>IF([14]Miesieczne!D121=0,".",[14]Miesieczne!D121)</f>
        <v>87</v>
      </c>
      <c r="GI122" s="22" t="str">
        <f>IF([14]Miesieczne!E121=0,"",[14]Miesieczne!E121)</f>
        <v/>
      </c>
      <c r="GJ122" s="6">
        <f>IF([14]Miesieczne!F121=0,".",[14]Miesieczne!F121)</f>
        <v>122.7</v>
      </c>
      <c r="GK122" s="6" t="str">
        <f>IF([14]Miesieczne!G121=0,"",[14]Miesieczne!G121)</f>
        <v/>
      </c>
      <c r="GL122" s="21">
        <f>IF([14]Miesieczne!H121=0,".",[14]Miesieczne!H121)</f>
        <v>108.3</v>
      </c>
      <c r="GM122" s="22" t="str">
        <f>IF([14]Miesieczne!I121=0,"",[14]Miesieczne!I121)</f>
        <v/>
      </c>
      <c r="GN122" s="6">
        <f>IF([14]Miesieczne!J121=0,".",[14]Miesieczne!J121)</f>
        <v>122.8</v>
      </c>
      <c r="GO122" s="6" t="str">
        <f>IF([14]Miesieczne!K121=0,"",[14]Miesieczne!K121)</f>
        <v/>
      </c>
      <c r="GP122" s="21">
        <f>IF([15]Miesieczne!D121=0,".",[15]Miesieczne!D121)</f>
        <v>124.4</v>
      </c>
      <c r="GQ122" s="22" t="str">
        <f>IF([15]Miesieczne!E121=0,"",[15]Miesieczne!E121)</f>
        <v/>
      </c>
      <c r="GR122" s="6">
        <f>IF([16]Miesieczne!B121=0,".",[16]Miesieczne!B121)</f>
        <v>103.2</v>
      </c>
      <c r="GS122" s="6" t="str">
        <f>IF([16]Miesieczne!C121=0,"",[16]Miesieczne!C121)</f>
        <v/>
      </c>
      <c r="GT122" s="21">
        <f>IF([16]Miesieczne!D121=0,".",[16]Miesieczne!D121)</f>
        <v>93.1</v>
      </c>
      <c r="GU122" s="22" t="str">
        <f>IF([16]Miesieczne!E121=0,"",[16]Miesieczne!E121)</f>
        <v/>
      </c>
      <c r="GV122" s="6">
        <f>IF([16]Miesieczne!F121=0,".",[16]Miesieczne!F121)</f>
        <v>103.7</v>
      </c>
      <c r="GW122" s="6" t="str">
        <f>IF([16]Miesieczne!G121=0,"",[16]Miesieczne!G121)</f>
        <v/>
      </c>
      <c r="GX122" s="21">
        <f>IF([16]Miesieczne!H121=0,".",[16]Miesieczne!H121)</f>
        <v>98.5</v>
      </c>
      <c r="GY122" s="22" t="str">
        <f>IF([16]Miesieczne!I121=0,"",[16]Miesieczne!I121)</f>
        <v/>
      </c>
      <c r="GZ122" s="6">
        <f>IF([16]Miesieczne!J121=0,".",[16]Miesieczne!J121)</f>
        <v>109.2</v>
      </c>
      <c r="HA122" s="6" t="str">
        <f>IF([16]Miesieczne!K121=0,"",[16]Miesieczne!K121)</f>
        <v/>
      </c>
      <c r="HB122" s="21">
        <f>IF([15]Miesieczne!F121=0,".",[15]Miesieczne!F121)</f>
        <v>105.4</v>
      </c>
      <c r="HC122" s="22" t="str">
        <f>IF([15]Miesieczne!G121=0,"",[15]Miesieczne!G121)</f>
        <v/>
      </c>
      <c r="HD122" s="6">
        <f>IF([16]Miesieczne!L121=0,".",[16]Miesieczne!L121)</f>
        <v>100.8</v>
      </c>
      <c r="HE122" s="22" t="str">
        <f>IF([16]Miesieczne!M121=0,"",[16]Miesieczne!M121)</f>
        <v/>
      </c>
      <c r="HF122" s="6">
        <f>IF([16]Miesieczne!N121=0,".",[16]Miesieczne!N121)</f>
        <v>92.6</v>
      </c>
      <c r="HG122" s="6" t="str">
        <f>IF([16]Miesieczne!O121=0,"",[16]Miesieczne!O121)</f>
        <v/>
      </c>
      <c r="HH122" s="21">
        <f>IF([16]Miesieczne!P121=0,".",[16]Miesieczne!P121)</f>
        <v>101.5</v>
      </c>
      <c r="HI122" s="22" t="str">
        <f>IF([16]Miesieczne!Q121=0,"",[16]Miesieczne!Q121)</f>
        <v/>
      </c>
      <c r="HJ122" s="6">
        <f>IF([16]Miesieczne!R121=0,".",[16]Miesieczne!R121)</f>
        <v>94.8</v>
      </c>
      <c r="HK122" s="22" t="str">
        <f>IF([16]Miesieczne!S121=0,"",[16]Miesieczne!S121)</f>
        <v/>
      </c>
      <c r="HL122" s="6">
        <f>IF([16]Miesieczne!T121=0,".",[16]Miesieczne!T121)</f>
        <v>102.8</v>
      </c>
      <c r="HM122" s="22" t="str">
        <f>IF([16]Miesieczne!U121=0,"",[16]Miesieczne!U121)</f>
        <v/>
      </c>
      <c r="HN122" s="6">
        <f>IF([15]Miesieczne!H121=0,".",[15]Miesieczne!H121)</f>
        <v>101.3</v>
      </c>
      <c r="HO122" s="6" t="str">
        <f>IF([15]Miesieczne!I121=0,"",[15]Miesieczne!I121)</f>
        <v/>
      </c>
      <c r="HP122" s="21">
        <f>IF([16]Miesieczne!V121=0,".",[16]Miesieczne!V121)</f>
        <v>147.30000000000001</v>
      </c>
      <c r="HQ122" s="22" t="str">
        <f>IF([16]Miesieczne!W121=0,"",[16]Miesieczne!W121)</f>
        <v/>
      </c>
      <c r="HR122" s="6">
        <f>IF([16]Miesieczne!X121=0,".",[16]Miesieczne!X121)</f>
        <v>110.7</v>
      </c>
      <c r="HS122" s="6" t="str">
        <f>IF([16]Miesieczne!Y121=0,"",[16]Miesieczne!Y121)</f>
        <v/>
      </c>
      <c r="HT122" s="21">
        <f>IF([16]Miesieczne!Z121=0,".",[16]Miesieczne!Z121)</f>
        <v>98.3</v>
      </c>
      <c r="HU122" s="22" t="str">
        <f>IF([16]Miesieczne!AA121=0,"",[16]Miesieczne!AA121)</f>
        <v/>
      </c>
      <c r="HV122" s="6">
        <f>IF([16]Miesieczne!AB121=0,".",[16]Miesieczne!AB121)</f>
        <v>142.9</v>
      </c>
      <c r="HW122" s="6" t="str">
        <f>IF([16]Miesieczne!AC121=0,"",[16]Miesieczne!AC121)</f>
        <v/>
      </c>
      <c r="HX122" s="21">
        <f>IF([16]Miesieczne!AD121=0,".",[16]Miesieczne!AD121)</f>
        <v>113.8</v>
      </c>
      <c r="HY122" s="22" t="str">
        <f>IF([16]Miesieczne!AE121=0,"",[16]Miesieczne!AE121)</f>
        <v/>
      </c>
      <c r="HZ122" s="6">
        <f>IF([16]Miesieczne!AF121=0,".",[16]Miesieczne!AF121)</f>
        <v>97.4</v>
      </c>
      <c r="IA122" s="6" t="str">
        <f>IF([16]Miesieczne!AG121=0,"",[16]Miesieczne!AG121)</f>
        <v/>
      </c>
      <c r="IB122" s="19">
        <f>IF([17]Miesieczne!B121=0,".",[17]Miesieczne!B121)</f>
        <v>5311</v>
      </c>
      <c r="IC122" s="58" t="str">
        <f>IF([17]Miesieczne!C121=0,"",[17]Miesieczne!C121)</f>
        <v/>
      </c>
      <c r="ID122" s="3">
        <f>IF([17]Miesieczne!D121=0,".",[17]Miesieczne!D121)</f>
        <v>824</v>
      </c>
      <c r="IE122" s="3" t="str">
        <f>IF([17]Miesieczne!E121=0,"",[17]Miesieczne!E121)</f>
        <v/>
      </c>
      <c r="IF122" s="19">
        <f>IF([18]Miesieczne!B121=0,".",[18]Miesieczne!B121)</f>
        <v>13135</v>
      </c>
      <c r="IG122" s="58" t="str">
        <f>IF([18]Miesieczne!C121=0,"",[18]Miesieczne!C121)</f>
        <v/>
      </c>
      <c r="IH122" s="3">
        <f>IF([22]Miesieczne!B121=0,".",[22]Miesieczne!B121)</f>
        <v>2083</v>
      </c>
      <c r="II122" s="3" t="str">
        <f>IF([22]Miesieczne!C121=0,"",[22]Miesieczne!C121)</f>
        <v/>
      </c>
      <c r="IJ122" s="19">
        <f>IF([19]Wartosci_miesieczne!B121=0,".",[19]Wartosci_miesieczne!B121)</f>
        <v>16908</v>
      </c>
      <c r="IK122" s="22" t="str">
        <f>IF([19]Wartosci_miesieczne!C121=0,"",[19]Wartosci_miesieczne!C121)</f>
        <v/>
      </c>
      <c r="IL122" s="6">
        <f>IF(ROUND([20]Wartosci!B121/1000,1)=0,".",ROUND([20]Wartosci!B121/1000,1))</f>
        <v>52</v>
      </c>
      <c r="IM122" s="22" t="str">
        <f>IF([20]Wartosci!C121=0,"",[20]Wartosci!C121)</f>
        <v/>
      </c>
      <c r="IN122" s="21">
        <f>IF([21]Miesieczne!B121=0,".",[21]Miesieczne!B121)</f>
        <v>129.4</v>
      </c>
      <c r="IO122" s="22" t="str">
        <f>IF([21]Miesieczne!C121=0,"",[21]Miesieczne!C121)</f>
        <v/>
      </c>
      <c r="IP122" s="6">
        <f>IF([21]Miesieczne!D121=0,".",[21]Miesieczne!D121)</f>
        <v>106.7</v>
      </c>
      <c r="IQ122" s="6" t="str">
        <f>IF([21]Miesieczne!E121=0,"",[21]Miesieczne!E121)</f>
        <v/>
      </c>
      <c r="IR122" s="21">
        <f>IF([21]Miesieczne!F121=0,".",[21]Miesieczne!F121)</f>
        <v>124.3</v>
      </c>
      <c r="IS122" s="22" t="str">
        <f>IF([21]Miesieczne!G121=0,"",[21]Miesieczne!G121)</f>
        <v/>
      </c>
      <c r="IT122" s="6">
        <f>IF([21]Miesieczne!H121=0,".",[21]Miesieczne!H121)</f>
        <v>129.5</v>
      </c>
      <c r="IU122" s="6" t="str">
        <f>IF([21]Miesieczne!I121=0,"",[21]Miesieczne!I121)</f>
        <v/>
      </c>
      <c r="IV122" s="21">
        <f>IF([21]Ceny_stale_A!B121=0,".",[21]Ceny_stale_A!B121)</f>
        <v>105.7</v>
      </c>
      <c r="IW122" s="95" t="str">
        <f>IF([21]Ceny_stale_A!C121=0,"",[21]Ceny_stale_A!C121)</f>
        <v/>
      </c>
      <c r="IX122" s="6">
        <f>IF([21]Ceny_stale_B!B61=0,".",[21]Ceny_stale_B!B61)</f>
        <v>102.1</v>
      </c>
      <c r="IY122" s="6" t="str">
        <f>IF([21]Ceny_stale_B!C61=0,"",[21]Ceny_stale_B!C61)</f>
        <v/>
      </c>
      <c r="IZ122" s="21">
        <f>IF([21]Miesieczne!J121=0,".",[21]Miesieczne!J121)</f>
        <v>125.6</v>
      </c>
      <c r="JA122" s="22" t="str">
        <f>IF([21]Miesieczne!K121=0,"",[21]Miesieczne!K121)</f>
        <v/>
      </c>
      <c r="JB122" s="6">
        <f>IF([21]Miesieczne!L121=0,".",[21]Miesieczne!L121)</f>
        <v>98.4</v>
      </c>
      <c r="JC122" s="6" t="str">
        <f>IF([21]Miesieczne!M121=0,"",[21]Miesieczne!M121)</f>
        <v/>
      </c>
      <c r="JD122" s="21">
        <f>IF([22]Miesieczne!D121=0,".",[22]Miesieczne!D121)</f>
        <v>84773.2</v>
      </c>
      <c r="JE122" s="22" t="str">
        <f>IF([22]Miesieczne!E121=0,"",[22]Miesieczne!E121)</f>
        <v/>
      </c>
      <c r="JF122" s="6">
        <f>IF([22]Miesieczne!F121=0,".",[22]Miesieczne!F121)</f>
        <v>85302.8</v>
      </c>
      <c r="JG122" s="6" t="str">
        <f>IF([22]Miesieczne!G121=0,"",[22]Miesieczne!G121)</f>
        <v/>
      </c>
      <c r="JH122" s="21">
        <f>IF([22]Miesieczne!H121=0,".",[22]Miesieczne!H121)</f>
        <v>-529.6</v>
      </c>
      <c r="JI122" s="22" t="str">
        <f>IF([22]Miesieczne!I121=0,"",[22]Miesieczne!I121)</f>
        <v/>
      </c>
      <c r="JJ122" s="6">
        <f>IF([22]Miesieczne!J121=0,".",[22]Miesieczne!J121)</f>
        <v>111.6</v>
      </c>
      <c r="JK122" s="6" t="str">
        <f>IF([22]Miesieczne!K121=0,"",[22]Miesieczne!K121)</f>
        <v/>
      </c>
      <c r="JL122" s="21">
        <f>IF([22]Miesieczne!L121=0,".",[22]Miesieczne!L121)</f>
        <v>109.4</v>
      </c>
      <c r="JM122" s="22" t="str">
        <f>IF([22]Miesieczne!M121=0,"",[22]Miesieczne!M121)</f>
        <v/>
      </c>
      <c r="JN122" s="6">
        <f>IF([22]Miesieczne!N121=0,".",[22]Miesieczne!N121)</f>
        <v>107.5</v>
      </c>
      <c r="JO122" s="6" t="str">
        <f>IF([22]Miesieczne!O121=0,"",[22]Miesieczne!O121)</f>
        <v/>
      </c>
      <c r="JP122" s="21">
        <f>IF([22]Miesieczne!P121=0,".",[22]Miesieczne!P121)</f>
        <v>112.1</v>
      </c>
      <c r="JQ122" s="6" t="str">
        <f>IF([22]Miesieczne!Q121=0,"",[22]Miesieczne!Q121)</f>
        <v/>
      </c>
      <c r="JR122" s="6"/>
      <c r="JS122" s="25"/>
      <c r="JT122" s="25"/>
    </row>
    <row r="123" spans="1:280" s="4" customFormat="1" ht="15" customHeight="1" x14ac:dyDescent="0.2">
      <c r="A123" s="110" t="s">
        <v>344</v>
      </c>
      <c r="B123" s="19">
        <f>IF([1]Wartosci!B122=0,".",[1]Wartosci!B122)</f>
        <v>38393</v>
      </c>
      <c r="C123" s="58" t="str">
        <f>IF([1]Wartosci!C122=0,"",[1]Wartosci!C122)</f>
        <v/>
      </c>
      <c r="D123" s="19">
        <f>IF([2]Wartosci!B122=0,".",[2]Wartosci!B122)</f>
        <v>6390</v>
      </c>
      <c r="E123" s="58" t="str">
        <f>IF([2]Wartosci!C122=0,"",[2]Wartosci!C122)</f>
        <v/>
      </c>
      <c r="F123" s="63">
        <f>IF([2]Miesieczne_I!B122=0,".",[2]Miesieczne_I!B122)</f>
        <v>114</v>
      </c>
      <c r="G123" s="63" t="str">
        <f>IF([2]Miesieczne_I!C122=0,"",[2]Miesieczne_I!C122)</f>
        <v/>
      </c>
      <c r="H123" s="21">
        <f>IF([2]A!B122=0,".",[2]A!B122)</f>
        <v>102.6</v>
      </c>
      <c r="I123" s="22" t="str">
        <f>IF([2]A!C122=0,"",[2]A!C122)</f>
        <v/>
      </c>
      <c r="J123" s="21">
        <f>IF([2]B!B122=0,".",[2]B!B122)</f>
        <v>99.9</v>
      </c>
      <c r="K123" s="22" t="str">
        <f>IF([2]B!C122=0,"",[2]B!C122)</f>
        <v/>
      </c>
      <c r="L123" s="21">
        <f>IF([3]Wartosci!T122=0,".",[3]Wartosci!T122)</f>
        <v>5.2</v>
      </c>
      <c r="M123" s="22" t="str">
        <f>IF([3]Wartosci!U122=0,"",[3]Wartosci!U122)</f>
        <v/>
      </c>
      <c r="N123" s="24">
        <f>IF([4]Wartosci!B122=0,".",[4]Wartosci!B122)</f>
        <v>5125.26</v>
      </c>
      <c r="O123" s="57" t="str">
        <f>IF([4]Wartosci!C122=0,"",[4]Wartosci!C122)</f>
        <v/>
      </c>
      <c r="P123" s="21">
        <f>IF([4]A!B122=0,".",[4]A!B122)</f>
        <v>106.8</v>
      </c>
      <c r="Q123" s="22" t="str">
        <f>IF([4]A!C122=0,"",[4]A!C122)</f>
        <v/>
      </c>
      <c r="R123" s="21">
        <f>IF([4]B!B122=0,".",[4]B!B122)</f>
        <v>98.9</v>
      </c>
      <c r="S123" s="22" t="str">
        <f>IF([4]B!C122=0,"",[4]B!C122)</f>
        <v/>
      </c>
      <c r="T123" s="64">
        <f>IF([4]Miesieczne!B122=0,".",[4]Miesieczne!B122)</f>
        <v>117.2</v>
      </c>
      <c r="U123" s="64" t="str">
        <f>IF([4]Miesieczne!C122=0,"",[4]Miesieczne!C122)</f>
        <v/>
      </c>
      <c r="V123" s="66">
        <f>IF([4]Miesieczne!D122=0,".",[4]Miesieczne!D122)</f>
        <v>104</v>
      </c>
      <c r="W123" s="67" t="str">
        <f>IF([4]Miesieczne!E122=0,"",[4]Miesieczne!E122)</f>
        <v/>
      </c>
      <c r="X123" s="64">
        <f>IF([4]Miesieczne!F122=0,".",[4]Miesieczne!F122)</f>
        <v>98.9</v>
      </c>
      <c r="Y123" s="64" t="str">
        <f>IF([4]Miesieczne!G122=0,"",[4]Miesieczne!G122)</f>
        <v/>
      </c>
      <c r="Z123" s="24">
        <f>IF([5]Wartosci!X122=0,".",[5]Wartosci!X122)</f>
        <v>2360.8000000000002</v>
      </c>
      <c r="AA123" s="57" t="str">
        <f>IF([5]Wartosci!Y122=0,"",[5]Wartosci!Y122)</f>
        <v/>
      </c>
      <c r="AB123" s="21">
        <f>IF([5]A!X122=0,".",[5]A!X122)</f>
        <v>105.2</v>
      </c>
      <c r="AC123" s="22" t="str">
        <f>IF([5]A!Y122=0,"",[5]A!Y122)</f>
        <v/>
      </c>
      <c r="AD123" s="21">
        <f>IF([5]B!X122=0,".",[5]B!X122)</f>
        <v>101.3</v>
      </c>
      <c r="AE123" s="22" t="str">
        <f>IF([5]B!Y122=0,"",[5]B!Y122)</f>
        <v/>
      </c>
      <c r="AF123" s="64">
        <f>IF([5]Miesieczne!B122=0,".",[5]Miesieczne!B122)</f>
        <v>107.7</v>
      </c>
      <c r="AG123" s="64" t="str">
        <f>IF([5]Miesieczne!C122=0,"",[5]Miesieczne!C122)</f>
        <v/>
      </c>
      <c r="AH123" s="66">
        <f>IF([5]Miesieczne!D122=0,".",[5]Miesieczne!D122)</f>
        <v>101.8</v>
      </c>
      <c r="AI123" s="67" t="str">
        <f>IF([5]Miesieczne!E122=0,"",[5]Miesieczne!E122)</f>
        <v/>
      </c>
      <c r="AJ123" s="64">
        <f>IF([5]Miesieczne!F122=0,".",[5]Miesieczne!F122)</f>
        <v>101.4</v>
      </c>
      <c r="AK123" s="64" t="str">
        <f>IF([5]Miesieczne!G122=0,"",[5]Miesieczne!G122)</f>
        <v/>
      </c>
      <c r="AL123" s="24">
        <f>IF([5]Wartosci!AH122=0,".",[5]Wartosci!AH122)</f>
        <v>1294.8699999999999</v>
      </c>
      <c r="AM123" s="57" t="str">
        <f>IF([5]Wartosci!AI122=0,"",[5]Wartosci!AI122)</f>
        <v/>
      </c>
      <c r="AN123" s="21">
        <f>IF([5]A!AH122=0,".",[5]A!AH122)</f>
        <v>106</v>
      </c>
      <c r="AO123" s="22" t="str">
        <f>IF([5]A!AI122=0,"",[5]A!AI122)</f>
        <v/>
      </c>
      <c r="AP123" s="21">
        <f>IF([5]B!AH122=0,".",[5]B!AH122)</f>
        <v>98.1</v>
      </c>
      <c r="AQ123" s="22" t="str">
        <f>IF([5]B!AI122=0,"",[5]B!AI122)</f>
        <v/>
      </c>
      <c r="AR123" s="21">
        <f>IF([5]Miesieczne!H122=0,".",[5]Miesieczne!H122)</f>
        <v>103.6</v>
      </c>
      <c r="AS123" s="22" t="str">
        <f>IF([5]Miesieczne!I122=0,"",[5]Miesieczne!I122)</f>
        <v/>
      </c>
      <c r="AT123" s="21">
        <f>IF([5]Miesieczne!J122=0,".",[5]Miesieczne!J122)</f>
        <v>102.6</v>
      </c>
      <c r="AU123" s="22" t="str">
        <f>IF([5]Miesieczne!K122=0,"",[5]Miesieczne!K122)</f>
        <v/>
      </c>
      <c r="AV123" s="21">
        <f>IF([5]Miesieczne!L122=0,".",[5]Miesieczne!L122)</f>
        <v>98.2</v>
      </c>
      <c r="AW123" s="22" t="str">
        <f>IF([5]Miesieczne!M122=0,"",[5]Miesieczne!M122)</f>
        <v/>
      </c>
      <c r="AX123" s="21">
        <f>IF([6]Miesieczne!B122=0,".",[6]Miesieczne!B122)</f>
        <v>1064.5</v>
      </c>
      <c r="AY123" s="22" t="str">
        <f>IF([6]Miesieczne!C122=0,"",[6]Miesieczne!C122)</f>
        <v/>
      </c>
      <c r="AZ123" s="21">
        <f>IF([6]Miesieczne!D122=0,".",[6]Miesieczne!D122)</f>
        <v>1488.5</v>
      </c>
      <c r="BA123" s="22" t="str">
        <f>IF([6]Miesieczne!E122=0,"",[6]Miesieczne!E122)</f>
        <v/>
      </c>
      <c r="BB123" s="21">
        <f>IF([6]Miesieczne!F122=0,".",[6]Miesieczne!F122)</f>
        <v>1500.5</v>
      </c>
      <c r="BC123" s="22" t="str">
        <f>IF([6]Miesieczne!G122=0,"",[6]Miesieczne!G122)</f>
        <v/>
      </c>
      <c r="BD123" s="21">
        <f>IF([7]Miesieczne!B122=0,".",[7]Miesieczne!B122)</f>
        <v>1329.7</v>
      </c>
      <c r="BE123" s="22" t="str">
        <f>IF([7]Miesieczne!C122=0,"",[7]Miesieczne!C122)</f>
        <v/>
      </c>
      <c r="BF123" s="21">
        <f>IF([7]Miesieczne!D122=0,".",[7]Miesieczne!D122)</f>
        <v>336.5</v>
      </c>
      <c r="BG123" s="22" t="str">
        <f>IF([7]Miesieczne!E122=0,"",[7]Miesieczne!E122)</f>
        <v/>
      </c>
      <c r="BH123" s="24">
        <f>IF([7]Miesieczne!F122=0,".",[7]Miesieczne!F122)</f>
        <v>1.5</v>
      </c>
      <c r="BI123" s="57" t="str">
        <f>IF([7]Miesieczne!G122=0,"",[7]Miesieczne!G122)</f>
        <v/>
      </c>
      <c r="BJ123" s="24">
        <f>IF([7]Miesieczne!H122=0,".",[7]Miesieczne!H122)</f>
        <v>2.5</v>
      </c>
      <c r="BK123" s="57" t="str">
        <f>IF([7]Miesieczne!I122=0,"",[7]Miesieczne!I122)</f>
        <v/>
      </c>
      <c r="BL123" s="24">
        <f>IF([7]Miesieczne!J122=0,".",[7]Miesieczne!J122)</f>
        <v>0.5</v>
      </c>
      <c r="BM123" s="57" t="str">
        <f>IF([7]Miesieczne!K122=0,"",[7]Miesieczne!K122)</f>
        <v/>
      </c>
      <c r="BN123" s="24">
        <f>IF([7]Miesieczne!L122=0,".",[7]Miesieczne!L122)</f>
        <v>1.75</v>
      </c>
      <c r="BO123" s="57" t="str">
        <f>IF([7]Miesieczne!M122=0,"",[7]Miesieczne!M122)</f>
        <v/>
      </c>
      <c r="BP123" s="21">
        <f>IF([7]Miesieczne!N122=0,".",[7]Miesieczne!N122)</f>
        <v>0.5</v>
      </c>
      <c r="BQ123" s="22" t="str">
        <f>IF([7]Miesieczne!O122=0,"",[7]Miesieczne!O122)</f>
        <v/>
      </c>
      <c r="BR123" s="21">
        <f>IF([7]Miesieczne!P122=0,".",[7]Miesieczne!P122)</f>
        <v>1.4</v>
      </c>
      <c r="BS123" s="22" t="str">
        <f>IF([7]Miesieczne!Q122=0,"",[7]Miesieczne!Q122)</f>
        <v/>
      </c>
      <c r="BT123" s="21">
        <f>IF([7]Miesieczne!R122=0,".",[7]Miesieczne!R122)</f>
        <v>0.5</v>
      </c>
      <c r="BU123" s="22" t="str">
        <f>IF([7]Miesieczne!S122=0,"",[7]Miesieczne!S122)</f>
        <v/>
      </c>
      <c r="BV123" s="21">
        <f>IF([7]Miesieczne!T122=0,".",[7]Miesieczne!T122)</f>
        <v>1.3</v>
      </c>
      <c r="BW123" s="22" t="str">
        <f>IF([7]Miesieczne!U122=0,"",[7]Miesieczne!U122)</f>
        <v/>
      </c>
      <c r="BX123" s="21">
        <f>IF([8]Wartosci!B122=0,".",[8]Wartosci!B122)</f>
        <v>8</v>
      </c>
      <c r="BY123" s="22" t="str">
        <f>IF([8]Wartosci!C122=0,"",[8]Wartosci!C122)</f>
        <v/>
      </c>
      <c r="BZ123" s="21">
        <f>IF([9]A!B122=0,".",[9]A!B122)</f>
        <v>88.3</v>
      </c>
      <c r="CA123" s="22" t="str">
        <f>IF([9]A!C122=0,"",[9]A!C122)</f>
        <v/>
      </c>
      <c r="CB123" s="21">
        <f>IF([9]B!B122=0,".",[9]B!B122)</f>
        <v>98.2</v>
      </c>
      <c r="CC123" s="22" t="str">
        <f>IF([9]B!C122=0,"",[9]B!C122)</f>
        <v/>
      </c>
      <c r="CD123" s="21">
        <f>IF([9]A!D122=0,".",[9]A!D122)</f>
        <v>90.9</v>
      </c>
      <c r="CE123" s="22" t="str">
        <f>IF([9]A!E122=0,"",[9]A!E122)</f>
        <v/>
      </c>
      <c r="CF123" s="21">
        <f>IF([9]B!D122=0,".",[9]B!D122)</f>
        <v>98.5</v>
      </c>
      <c r="CG123" s="22" t="str">
        <f>IF([9]B!E122=0,"",[9]B!E122)</f>
        <v/>
      </c>
      <c r="CH123" s="21">
        <f>IF([9]A!N122=0,".",[9]A!N122)</f>
        <v>93.7</v>
      </c>
      <c r="CI123" s="22" t="str">
        <f>IF([9]A!O122=0,"",[9]A!O122)</f>
        <v/>
      </c>
      <c r="CJ123" s="21">
        <f>IF([9]B!N122=0,".",[9]B!N122)</f>
        <v>98.1</v>
      </c>
      <c r="CK123" s="22" t="str">
        <f>IF([9]B!O122=0,"",[9]B!O122)</f>
        <v/>
      </c>
      <c r="CL123" s="21">
        <f>IF([9]A!P122=0,".",[9]A!P122)</f>
        <v>120.9</v>
      </c>
      <c r="CM123" s="22" t="str">
        <f>IF([9]A!Q122=0,"",[9]A!Q122)</f>
        <v/>
      </c>
      <c r="CN123" s="21">
        <f>IF([9]B!P122=0,".",[9]B!P122)</f>
        <v>103.2</v>
      </c>
      <c r="CO123" s="22" t="str">
        <f>IF([9]B!Q122=0,"",[9]B!Q122)</f>
        <v/>
      </c>
      <c r="CP123" s="21">
        <f>IF([10]A!B122=0,".",[10]A!B122)</f>
        <v>100.9</v>
      </c>
      <c r="CQ123" s="22" t="str">
        <f>IF([10]A!C122=0,"",[10]A!C122)</f>
        <v/>
      </c>
      <c r="CR123" s="21">
        <f>IF([10]B!B122=0,".",[10]B!B122)</f>
        <v>100.3</v>
      </c>
      <c r="CS123" s="22" t="str">
        <f>IF([10]B!C122=0,"",[10]B!C122)</f>
        <v/>
      </c>
      <c r="CT123" s="21">
        <f>IF([10]C_miesieczne!B122=0,".",[10]C_miesieczne!B122)</f>
        <v>101.3</v>
      </c>
      <c r="CU123" s="22" t="str">
        <f>IF([10]C_miesieczne!C122=0,"",[10]C_miesieczne!C122)</f>
        <v/>
      </c>
      <c r="CV123" s="21">
        <f>IF([10]A!D122=0,".",[10]A!D122)</f>
        <v>102.2</v>
      </c>
      <c r="CW123" s="22" t="str">
        <f>IF([10]A!E122=0,"",[10]A!E122)</f>
        <v/>
      </c>
      <c r="CX123" s="21">
        <f>IF([10]B!D122=0,".",[10]B!D122)</f>
        <v>99.7</v>
      </c>
      <c r="CY123" s="22" t="str">
        <f>IF([10]B!E122=0,"",[10]B!E122)</f>
        <v/>
      </c>
      <c r="CZ123" s="21">
        <f>IF([10]C_miesieczne!D122=0,".",[10]C_miesieczne!D122)</f>
        <v>101</v>
      </c>
      <c r="DA123" s="22" t="str">
        <f>IF([10]C_miesieczne!E122=0,"",[10]C_miesieczne!E122)</f>
        <v/>
      </c>
      <c r="DB123" s="21">
        <f>IF([10]A!H122=0,".",[10]A!H122)</f>
        <v>100.4</v>
      </c>
      <c r="DC123" s="22" t="str">
        <f>IF([10]A!I122=0,"",[10]A!I122)</f>
        <v/>
      </c>
      <c r="DD123" s="21">
        <f>IF([10]B!H122=0,".",[10]B!H122)</f>
        <v>100.4</v>
      </c>
      <c r="DE123" s="22" t="str">
        <f>IF([10]B!I122=0,"",[10]B!I122)</f>
        <v/>
      </c>
      <c r="DF123" s="21">
        <f>IF([10]C_miesieczne!F122=0,".",[10]C_miesieczne!F122)</f>
        <v>101.1</v>
      </c>
      <c r="DG123" s="22" t="str">
        <f>IF([10]C_miesieczne!G122=0,"",[10]C_miesieczne!G122)</f>
        <v/>
      </c>
      <c r="DH123" s="21">
        <f>IF([10]A!BB122=0,".",[10]A!BB122)</f>
        <v>104.4</v>
      </c>
      <c r="DI123" s="22" t="str">
        <f>IF([10]A!BC122=0,"",[10]A!BC122)</f>
        <v/>
      </c>
      <c r="DJ123" s="21">
        <f>IF([10]B!BB122=0,".",[10]B!BB122)</f>
        <v>100.2</v>
      </c>
      <c r="DK123" s="22" t="str">
        <f>IF([10]B!BC122=0,"",[10]B!BC122)</f>
        <v/>
      </c>
      <c r="DL123" s="21">
        <f>IF([10]C_miesieczne!H122=0,".",[10]C_miesieczne!H122)</f>
        <v>103.6</v>
      </c>
      <c r="DM123" s="22" t="str">
        <f>IF([10]C_miesieczne!I122=0,"",[10]C_miesieczne!I122)</f>
        <v/>
      </c>
      <c r="DN123" s="21">
        <f>IF([10]A!BD122=0,".",[10]A!BD122)</f>
        <v>102.8</v>
      </c>
      <c r="DO123" s="22" t="str">
        <f>IF([10]A!BE122=0,"",[10]A!BE122)</f>
        <v/>
      </c>
      <c r="DP123" s="21">
        <f>IF([10]B!BD122=0,".",[10]B!BD122)</f>
        <v>100.3</v>
      </c>
      <c r="DQ123" s="22" t="str">
        <f>IF([10]B!BE122=0,"",[10]B!BE122)</f>
        <v/>
      </c>
      <c r="DR123" s="21">
        <f>IF([10]C_miesieczne!J122=0,".",[10]C_miesieczne!J122)</f>
        <v>102.1</v>
      </c>
      <c r="DS123" s="22" t="str">
        <f>IF([10]C_miesieczne!K122=0,"",[10]C_miesieczne!K122)</f>
        <v/>
      </c>
      <c r="DT123" s="21">
        <f>IF([11]A_Prod_bud_mont!B122=0,".",[11]A_Prod_bud_mont!B122)</f>
        <v>103.5</v>
      </c>
      <c r="DU123" s="22" t="str">
        <f>IF([11]A_Prod_bud_mont!C122=0,"",[11]A_Prod_bud_mont!C122)</f>
        <v/>
      </c>
      <c r="DV123" s="21">
        <f>IF([11]B_Prod_bud_mont!B122=0,".",[11]B_Prod_bud_mont!B122)</f>
        <v>100.2</v>
      </c>
      <c r="DW123" s="22" t="str">
        <f>IF([11]B_Prod_bud_mont!C122=0,"",[11]B_Prod_bud_mont!C122)</f>
        <v/>
      </c>
      <c r="DX123" s="21">
        <f>IF([11]Miesieczne!B122=0,".",[11]Miesieczne!B122)</f>
        <v>102</v>
      </c>
      <c r="DY123" s="22" t="str">
        <f>IF([11]Miesieczne!C122=0,"",[11]Miesieczne!C122)</f>
        <v/>
      </c>
      <c r="DZ123" s="21">
        <f>IF([12]A!B122=0,".",[12]A!B122)</f>
        <v>102.9</v>
      </c>
      <c r="EA123" s="22" t="str">
        <f>IF([12]A!C122=0,"",[12]A!C122)</f>
        <v/>
      </c>
      <c r="EB123" s="21">
        <f>IF([12]B!B122=0,".",[12]B!B122)</f>
        <v>100</v>
      </c>
      <c r="EC123" s="22" t="str">
        <f>IF([12]B!C122=0,"",[12]B!C122)</f>
        <v/>
      </c>
      <c r="ED123" s="21">
        <f>IF([12]C!B122=0,".",[12]C!B122)</f>
        <v>102.2</v>
      </c>
      <c r="EE123" s="22" t="str">
        <f>IF([12]C!C122=0,"",[12]C!C122)</f>
        <v/>
      </c>
      <c r="EF123" s="21">
        <f>IF([13]Miesieczne!B122=0,".",[13]Miesieczne!B122)</f>
        <v>103.5</v>
      </c>
      <c r="EG123" s="6" t="str">
        <f>IF([13]Miesieczne!C122=0,"",[13]Miesieczne!C122)</f>
        <v/>
      </c>
      <c r="EH123" s="21">
        <f>IF([13]Miesieczne!D122=0,".",[13]Miesieczne!D122)</f>
        <v>105.1</v>
      </c>
      <c r="EI123" s="22" t="str">
        <f>IF([13]Miesieczne!E122=0,"",[13]Miesieczne!E122)</f>
        <v/>
      </c>
      <c r="EJ123" s="6">
        <f>IF([13]Miesieczne!F122=0,".",[13]Miesieczne!F122)</f>
        <v>101.3</v>
      </c>
      <c r="EK123" s="6" t="str">
        <f>IF([13]Miesieczne!G122=0,"",[13]Miesieczne!G122)</f>
        <v/>
      </c>
      <c r="EL123" s="21">
        <f>IF([13]Miesieczne!H122=0,".",[13]Miesieczne!H122)</f>
        <v>101.5</v>
      </c>
      <c r="EM123" s="22" t="str">
        <f>IF([13]Miesieczne!I122=0,"",[13]Miesieczne!I122)</f>
        <v/>
      </c>
      <c r="EN123" s="6">
        <f>IF([13]Miesieczne!J122=0,".",[13]Miesieczne!J122)</f>
        <v>102.2</v>
      </c>
      <c r="EO123" s="22" t="str">
        <f>IF([13]Miesieczne!K122=0,"",[13]Miesieczne!K122)</f>
        <v/>
      </c>
      <c r="EP123" s="13">
        <f>IF([6]Miesieczne_KW!B122=0,".",[6]Miesieczne_KW!B122)</f>
        <v>434.37</v>
      </c>
      <c r="EQ123" s="57" t="str">
        <f>IF([6]Miesieczne_KW!C122=0,"",[6]Miesieczne_KW!C122)</f>
        <v/>
      </c>
      <c r="ER123" s="13">
        <f>IF([6]Miesieczne_KW!D122=0,".",[6]Miesieczne_KW!D122)</f>
        <v>390.67</v>
      </c>
      <c r="ES123" s="13" t="str">
        <f>IF([6]Miesieczne_KW!E122=0,"",[6]Miesieczne_KW!E122)</f>
        <v/>
      </c>
      <c r="ET123" s="24">
        <f>IF([6]Miesieczne_KW!F122=0,".",[6]Miesieczne_KW!F122)</f>
        <v>398.44</v>
      </c>
      <c r="EU123" s="57" t="str">
        <f>IF([6]Miesieczne_KW!G122=0,"",[6]Miesieczne_KW!G122)</f>
        <v/>
      </c>
      <c r="EV123" s="6">
        <f>IF([14]Wskazniki!B122=0,".",[14]Wskazniki!B122)</f>
        <v>111.7</v>
      </c>
      <c r="EW123" s="22" t="str">
        <f>IF([14]Wskazniki!C122=0,"",[14]Wskazniki!C122)</f>
        <v/>
      </c>
      <c r="EX123" s="21">
        <f>IF([14]Wskazniki!D122=0,".",[14]Wskazniki!D122)</f>
        <v>86.5</v>
      </c>
      <c r="EY123" s="22" t="str">
        <f>IF([14]Wskazniki!E122=0,"",[14]Wskazniki!E122)</f>
        <v/>
      </c>
      <c r="EZ123" s="6">
        <f>IF([14]Wskazniki!H122=0,".",[14]Wskazniki!H122)</f>
        <v>114.2</v>
      </c>
      <c r="FA123" s="22" t="str">
        <f>IF([14]Wskazniki!I122=0,"",[14]Wskazniki!I122)</f>
        <v/>
      </c>
      <c r="FB123" s="21">
        <f>IF([14]Wskazniki!BB122=0,".",[14]Wskazniki!BB122)</f>
        <v>93.4</v>
      </c>
      <c r="FC123" s="22" t="str">
        <f>IF([14]Wskazniki!BC122=0,"",[14]Wskazniki!BC122)</f>
        <v/>
      </c>
      <c r="FD123" s="6">
        <f>IF([14]Wskazniki!BD122=0,".",[14]Wskazniki!BD122)</f>
        <v>123.3</v>
      </c>
      <c r="FE123" s="22" t="str">
        <f>IF([14]Wskazniki!BE122=0,"",[14]Wskazniki!BE122)</f>
        <v/>
      </c>
      <c r="FF123" s="21">
        <f>IF([15]Miesieczne!B122=0,".",[15]Miesieczne!B122)</f>
        <v>128.30000000000001</v>
      </c>
      <c r="FG123" s="22" t="str">
        <f>IF([15]Miesieczne!C122=0,"",[15]Miesieczne!C122)</f>
        <v/>
      </c>
      <c r="FH123" s="6">
        <f>IF([16]A!B122=0,".",[16]A!B122)</f>
        <v>98.5</v>
      </c>
      <c r="FI123" s="22" t="str">
        <f>IF([16]A!C122=0,"",[16]A!C122)</f>
        <v/>
      </c>
      <c r="FJ123" s="21">
        <f>IF([16]A!D122=0,".",[16]A!D122)</f>
        <v>91.7</v>
      </c>
      <c r="FK123" s="22" t="str">
        <f>IF([16]A!E122=0,"",[16]A!E122)</f>
        <v/>
      </c>
      <c r="FL123" s="6">
        <f>IF([16]A!H122=0,".",[16]A!H122)</f>
        <v>98.5</v>
      </c>
      <c r="FM123" s="22" t="str">
        <f>IF([16]A!I122=0,"",[16]A!I122)</f>
        <v/>
      </c>
      <c r="FN123" s="21">
        <f>IF([16]A!BB122=0,".",[16]A!BB122)</f>
        <v>99.6</v>
      </c>
      <c r="FO123" s="95" t="str">
        <f>IF([16]A!BC122=0,"",[16]A!BC122)</f>
        <v/>
      </c>
      <c r="FP123" s="6">
        <f>IF([16]A!BD122=0,".",[16]A!BD122)</f>
        <v>106.6</v>
      </c>
      <c r="FQ123" s="22" t="str">
        <f>IF([16]A!BE122=0,"",[16]A!BE122)</f>
        <v/>
      </c>
      <c r="FR123" s="21">
        <f>IF([15]A!B122=0,".",[15]A!B122)</f>
        <v>102.6</v>
      </c>
      <c r="FS123" s="22" t="str">
        <f>IF([15]A!C122=0,"",[15]A!C122)</f>
        <v/>
      </c>
      <c r="FT123" s="6">
        <f>IF([16]B!B122=0,".",[16]B!B122)</f>
        <v>93.9</v>
      </c>
      <c r="FU123" s="22" t="str">
        <f>IF([16]B!C122=0,"",[16]B!C122)</f>
        <v/>
      </c>
      <c r="FV123" s="21">
        <f>IF([16]B!D122=0,".",[16]B!D122)</f>
        <v>100.5</v>
      </c>
      <c r="FW123" s="22" t="str">
        <f>IF([16]B!E122=0,"",[16]B!E122)</f>
        <v/>
      </c>
      <c r="FX123" s="6">
        <f>IF([16]B!H122=0,".",[16]B!H122)</f>
        <v>92.9</v>
      </c>
      <c r="FY123" s="22" t="str">
        <f>IF([16]B!I122=0,"",[16]B!I122)</f>
        <v/>
      </c>
      <c r="FZ123" s="21">
        <f>IF([16]B!BB122=0,".",[16]B!BB122)</f>
        <v>103.1</v>
      </c>
      <c r="GA123" s="22" t="str">
        <f>IF([16]B!BC122=0,"",[16]B!BC122)</f>
        <v/>
      </c>
      <c r="GB123" s="6">
        <f>IF([16]B!BD122=0,".",[16]B!BD122)</f>
        <v>97.9</v>
      </c>
      <c r="GC123" s="22" t="str">
        <f>IF([16]B!BE122=0,"",[16]B!BE122)</f>
        <v/>
      </c>
      <c r="GD123" s="21">
        <f>IF([15]B!B122=0,".",[15]B!B122)</f>
        <v>97.8</v>
      </c>
      <c r="GE123" s="22" t="str">
        <f>IF([15]B!C122=0,"",[15]B!C122)</f>
        <v/>
      </c>
      <c r="GF123" s="6">
        <f>IF([14]Miesieczne!B122=0,".",[14]Miesieczne!B122)</f>
        <v>120.1</v>
      </c>
      <c r="GG123" s="6" t="str">
        <f>IF([14]Miesieczne!C122=0,"",[14]Miesieczne!C122)</f>
        <v/>
      </c>
      <c r="GH123" s="21">
        <f>IF([14]Miesieczne!D122=0,".",[14]Miesieczne!D122)</f>
        <v>89.4</v>
      </c>
      <c r="GI123" s="22" t="str">
        <f>IF([14]Miesieczne!E122=0,"",[14]Miesieczne!E122)</f>
        <v/>
      </c>
      <c r="GJ123" s="6">
        <f>IF([14]Miesieczne!F122=0,".",[14]Miesieczne!F122)</f>
        <v>122.5</v>
      </c>
      <c r="GK123" s="6" t="str">
        <f>IF([14]Miesieczne!G122=0,"",[14]Miesieczne!G122)</f>
        <v/>
      </c>
      <c r="GL123" s="21">
        <f>IF([14]Miesieczne!H122=0,".",[14]Miesieczne!H122)</f>
        <v>111.8</v>
      </c>
      <c r="GM123" s="22" t="str">
        <f>IF([14]Miesieczne!I122=0,"",[14]Miesieczne!I122)</f>
        <v/>
      </c>
      <c r="GN123" s="6">
        <f>IF([14]Miesieczne!J122=0,".",[14]Miesieczne!J122)</f>
        <v>123.5</v>
      </c>
      <c r="GO123" s="6" t="str">
        <f>IF([14]Miesieczne!K122=0,"",[14]Miesieczne!K122)</f>
        <v/>
      </c>
      <c r="GP123" s="21">
        <f>IF([15]Miesieczne!D122=0,".",[15]Miesieczne!D122)</f>
        <v>125.6</v>
      </c>
      <c r="GQ123" s="22" t="str">
        <f>IF([15]Miesieczne!E122=0,"",[15]Miesieczne!E122)</f>
        <v/>
      </c>
      <c r="GR123" s="6">
        <f>IF([16]Miesieczne!B122=0,".",[16]Miesieczne!B122)</f>
        <v>101.2</v>
      </c>
      <c r="GS123" s="6" t="str">
        <f>IF([16]Miesieczne!C122=0,"",[16]Miesieczne!C122)</f>
        <v/>
      </c>
      <c r="GT123" s="21">
        <f>IF([16]Miesieczne!D122=0,".",[16]Miesieczne!D122)</f>
        <v>94.9</v>
      </c>
      <c r="GU123" s="22" t="str">
        <f>IF([16]Miesieczne!E122=0,"",[16]Miesieczne!E122)</f>
        <v/>
      </c>
      <c r="GV123" s="6">
        <f>IF([16]Miesieczne!F122=0,".",[16]Miesieczne!F122)</f>
        <v>101.3</v>
      </c>
      <c r="GW123" s="6" t="str">
        <f>IF([16]Miesieczne!G122=0,"",[16]Miesieczne!G122)</f>
        <v/>
      </c>
      <c r="GX123" s="21">
        <f>IF([16]Miesieczne!H122=0,".",[16]Miesieczne!H122)</f>
        <v>100</v>
      </c>
      <c r="GY123" s="22" t="str">
        <f>IF([16]Miesieczne!I122=0,"",[16]Miesieczne!I122)</f>
        <v/>
      </c>
      <c r="GZ123" s="6">
        <f>IF([16]Miesieczne!J122=0,".",[16]Miesieczne!J122)</f>
        <v>107.7</v>
      </c>
      <c r="HA123" s="6" t="str">
        <f>IF([16]Miesieczne!K122=0,"",[16]Miesieczne!K122)</f>
        <v/>
      </c>
      <c r="HB123" s="21">
        <f>IF([15]Miesieczne!F122=0,".",[15]Miesieczne!F122)</f>
        <v>105.1</v>
      </c>
      <c r="HC123" s="22" t="str">
        <f>IF([15]Miesieczne!G122=0,"",[15]Miesieczne!G122)</f>
        <v/>
      </c>
      <c r="HD123" s="6">
        <f>IF([16]Miesieczne!L122=0,".",[16]Miesieczne!L122)</f>
        <v>99.9</v>
      </c>
      <c r="HE123" s="22" t="str">
        <f>IF([16]Miesieczne!M122=0,"",[16]Miesieczne!M122)</f>
        <v/>
      </c>
      <c r="HF123" s="6">
        <f>IF([16]Miesieczne!N122=0,".",[16]Miesieczne!N122)</f>
        <v>102.8</v>
      </c>
      <c r="HG123" s="6" t="str">
        <f>IF([16]Miesieczne!O122=0,"",[16]Miesieczne!O122)</f>
        <v/>
      </c>
      <c r="HH123" s="21">
        <f>IF([16]Miesieczne!P122=0,".",[16]Miesieczne!P122)</f>
        <v>99.8</v>
      </c>
      <c r="HI123" s="22" t="str">
        <f>IF([16]Miesieczne!Q122=0,"",[16]Miesieczne!Q122)</f>
        <v/>
      </c>
      <c r="HJ123" s="6">
        <f>IF([16]Miesieczne!R122=0,".",[16]Miesieczne!R122)</f>
        <v>103.2</v>
      </c>
      <c r="HK123" s="22" t="str">
        <f>IF([16]Miesieczne!S122=0,"",[16]Miesieczne!S122)</f>
        <v/>
      </c>
      <c r="HL123" s="6">
        <f>IF([16]Miesieczne!T122=0,".",[16]Miesieczne!T122)</f>
        <v>100.6</v>
      </c>
      <c r="HM123" s="22" t="str">
        <f>IF([16]Miesieczne!U122=0,"",[16]Miesieczne!U122)</f>
        <v/>
      </c>
      <c r="HN123" s="6">
        <f>IF([15]Miesieczne!H122=0,".",[15]Miesieczne!H122)</f>
        <v>101</v>
      </c>
      <c r="HO123" s="6" t="str">
        <f>IF([15]Miesieczne!I122=0,"",[15]Miesieczne!I122)</f>
        <v/>
      </c>
      <c r="HP123" s="21">
        <f>IF([16]Miesieczne!V122=0,".",[16]Miesieczne!V122)</f>
        <v>144.4</v>
      </c>
      <c r="HQ123" s="22" t="str">
        <f>IF([16]Miesieczne!W122=0,"",[16]Miesieczne!W122)</f>
        <v/>
      </c>
      <c r="HR123" s="6">
        <f>IF([16]Miesieczne!X122=0,".",[16]Miesieczne!X122)</f>
        <v>105.3</v>
      </c>
      <c r="HS123" s="6" t="str">
        <f>IF([16]Miesieczne!Y122=0,"",[16]Miesieczne!Y122)</f>
        <v/>
      </c>
      <c r="HT123" s="21">
        <f>IF([16]Miesieczne!Z122=0,".",[16]Miesieczne!Z122)</f>
        <v>98</v>
      </c>
      <c r="HU123" s="22" t="str">
        <f>IF([16]Miesieczne!AA122=0,"",[16]Miesieczne!AA122)</f>
        <v/>
      </c>
      <c r="HV123" s="6">
        <f>IF([16]Miesieczne!AB122=0,".",[16]Miesieczne!AB122)</f>
        <v>135.69999999999999</v>
      </c>
      <c r="HW123" s="6" t="str">
        <f>IF([16]Miesieczne!AC122=0,"",[16]Miesieczne!AC122)</f>
        <v/>
      </c>
      <c r="HX123" s="21">
        <f>IF([16]Miesieczne!AD122=0,".",[16]Miesieczne!AD122)</f>
        <v>97.5</v>
      </c>
      <c r="HY123" s="22" t="str">
        <f>IF([16]Miesieczne!AE122=0,"",[16]Miesieczne!AE122)</f>
        <v/>
      </c>
      <c r="HZ123" s="6">
        <f>IF([16]Miesieczne!AF122=0,".",[16]Miesieczne!AF122)</f>
        <v>95</v>
      </c>
      <c r="IA123" s="6" t="str">
        <f>IF([16]Miesieczne!AG122=0,"",[16]Miesieczne!AG122)</f>
        <v/>
      </c>
      <c r="IB123" s="19">
        <f>IF([17]Miesieczne!B122=0,".",[17]Miesieczne!B122)</f>
        <v>5042</v>
      </c>
      <c r="IC123" s="58" t="str">
        <f>IF([17]Miesieczne!C122=0,"",[17]Miesieczne!C122)</f>
        <v/>
      </c>
      <c r="ID123" s="3">
        <f>IF([17]Miesieczne!D122=0,".",[17]Miesieczne!D122)</f>
        <v>702</v>
      </c>
      <c r="IE123" s="3" t="str">
        <f>IF([17]Miesieczne!E122=0,"",[17]Miesieczne!E122)</f>
        <v/>
      </c>
      <c r="IF123" s="19">
        <f>IF([18]Miesieczne!B122=0,".",[18]Miesieczne!B122)</f>
        <v>13172</v>
      </c>
      <c r="IG123" s="58" t="str">
        <f>IF([18]Miesieczne!C122=0,"",[18]Miesieczne!C122)</f>
        <v/>
      </c>
      <c r="IH123" s="3">
        <f>IF([22]Miesieczne!B122=0,".",[22]Miesieczne!B122)</f>
        <v>2541</v>
      </c>
      <c r="II123" s="3" t="str">
        <f>IF([22]Miesieczne!C122=0,"",[22]Miesieczne!C122)</f>
        <v/>
      </c>
      <c r="IJ123" s="19">
        <f>IF([19]Wartosci_miesieczne!B122=0,".",[19]Wartosci_miesieczne!B122)</f>
        <v>17334</v>
      </c>
      <c r="IK123" s="22" t="str">
        <f>IF([19]Wartosci_miesieczne!C122=0,"",[19]Wartosci_miesieczne!C122)</f>
        <v/>
      </c>
      <c r="IL123" s="6">
        <f>IF(ROUND([20]Wartosci!B122/1000,1)=0,".",ROUND([20]Wartosci!B122/1000,1))</f>
        <v>50.5</v>
      </c>
      <c r="IM123" s="22" t="str">
        <f>IF([20]Wartosci!C122=0,"",[20]Wartosci!C122)</f>
        <v/>
      </c>
      <c r="IN123" s="21">
        <f>IF([21]Miesieczne!B122=0,".",[21]Miesieczne!B122)</f>
        <v>128.19999999999999</v>
      </c>
      <c r="IO123" s="22" t="str">
        <f>IF([21]Miesieczne!C122=0,"",[21]Miesieczne!C122)</f>
        <v/>
      </c>
      <c r="IP123" s="6">
        <f>IF([21]Miesieczne!D122=0,".",[21]Miesieczne!D122)</f>
        <v>104.6</v>
      </c>
      <c r="IQ123" s="6" t="str">
        <f>IF([21]Miesieczne!E122=0,"",[21]Miesieczne!E122)</f>
        <v/>
      </c>
      <c r="IR123" s="21">
        <f>IF([21]Miesieczne!F122=0,".",[21]Miesieczne!F122)</f>
        <v>124.7</v>
      </c>
      <c r="IS123" s="22" t="str">
        <f>IF([21]Miesieczne!G122=0,"",[21]Miesieczne!G122)</f>
        <v/>
      </c>
      <c r="IT123" s="6">
        <f>IF([21]Miesieczne!H122=0,".",[21]Miesieczne!H122)</f>
        <v>129.4</v>
      </c>
      <c r="IU123" s="6" t="str">
        <f>IF([21]Miesieczne!I122=0,"",[21]Miesieczne!I122)</f>
        <v/>
      </c>
      <c r="IV123" s="21">
        <f>IF([21]Ceny_stale_A!B122=0,".",[21]Ceny_stale_A!B122)</f>
        <v>104.4</v>
      </c>
      <c r="IW123" s="95" t="str">
        <f>IF([21]Ceny_stale_A!C122=0,"",[21]Ceny_stale_A!C122)</f>
        <v/>
      </c>
      <c r="IX123" s="6">
        <f>IF([21]Ceny_stale_B!B62=0,".",[21]Ceny_stale_B!B62)</f>
        <v>100.1</v>
      </c>
      <c r="IY123" s="6" t="str">
        <f>IF([21]Ceny_stale_B!C62=0,"",[21]Ceny_stale_B!C62)</f>
        <v/>
      </c>
      <c r="IZ123" s="21">
        <f>IF([21]Miesieczne!J122=0,".",[21]Miesieczne!J122)</f>
        <v>126.6</v>
      </c>
      <c r="JA123" s="22" t="str">
        <f>IF([21]Miesieczne!K122=0,"",[21]Miesieczne!K122)</f>
        <v/>
      </c>
      <c r="JB123" s="6">
        <f>IF([21]Miesieczne!L122=0,".",[21]Miesieczne!L122)</f>
        <v>100.8</v>
      </c>
      <c r="JC123" s="6" t="str">
        <f>IF([21]Miesieczne!M122=0,"",[21]Miesieczne!M122)</f>
        <v/>
      </c>
      <c r="JD123" s="21">
        <f>IF([22]Miesieczne!D122=0,".",[22]Miesieczne!D122)</f>
        <v>78503.199999999997</v>
      </c>
      <c r="JE123" s="22" t="str">
        <f>IF([22]Miesieczne!E122=0,"",[22]Miesieczne!E122)</f>
        <v/>
      </c>
      <c r="JF123" s="6">
        <f>IF([22]Miesieczne!F122=0,".",[22]Miesieczne!F122)</f>
        <v>79596.2</v>
      </c>
      <c r="JG123" s="6" t="str">
        <f>IF([22]Miesieczne!G122=0,"",[22]Miesieczne!G122)</f>
        <v/>
      </c>
      <c r="JH123" s="21">
        <f>IF([22]Miesieczne!H122=0,".",[22]Miesieczne!H122)</f>
        <v>-1093</v>
      </c>
      <c r="JI123" s="22" t="str">
        <f>IF([22]Miesieczne!I122=0,"",[22]Miesieczne!I122)</f>
        <v/>
      </c>
      <c r="JJ123" s="6">
        <f>IF([22]Miesieczne!J122=0,".",[22]Miesieczne!J122)</f>
        <v>99.4</v>
      </c>
      <c r="JK123" s="6" t="str">
        <f>IF([22]Miesieczne!K122=0,"",[22]Miesieczne!K122)</f>
        <v/>
      </c>
      <c r="JL123" s="21">
        <f>IF([22]Miesieczne!L122=0,".",[22]Miesieczne!L122)</f>
        <v>87.9</v>
      </c>
      <c r="JM123" s="22" t="str">
        <f>IF([22]Miesieczne!M122=0,"",[22]Miesieczne!M122)</f>
        <v/>
      </c>
      <c r="JN123" s="6">
        <f>IF([22]Miesieczne!N122=0,".",[22]Miesieczne!N122)</f>
        <v>98.6</v>
      </c>
      <c r="JO123" s="6" t="str">
        <f>IF([22]Miesieczne!O122=0,"",[22]Miesieczne!O122)</f>
        <v/>
      </c>
      <c r="JP123" s="21">
        <f>IF([22]Miesieczne!P122=0,".",[22]Miesieczne!P122)</f>
        <v>91.9</v>
      </c>
      <c r="JQ123" s="6" t="str">
        <f>IF([22]Miesieczne!Q122=0,"",[22]Miesieczne!Q122)</f>
        <v/>
      </c>
      <c r="JR123" s="6"/>
      <c r="JS123" s="25"/>
      <c r="JT123" s="25"/>
    </row>
    <row r="124" spans="1:280" s="4" customFormat="1" ht="15" customHeight="1" x14ac:dyDescent="0.2">
      <c r="A124" s="110" t="s">
        <v>345</v>
      </c>
      <c r="B124" s="19">
        <f>IF([1]Wartosci!B123=0,".",[1]Wartosci!B123)</f>
        <v>38395</v>
      </c>
      <c r="C124" s="58" t="str">
        <f>IF([1]Wartosci!C123=0,"",[1]Wartosci!C123)</f>
        <v/>
      </c>
      <c r="D124" s="19">
        <f>IF([2]Wartosci!B123=0,".",[2]Wartosci!B123)</f>
        <v>6386</v>
      </c>
      <c r="E124" s="58" t="str">
        <f>IF([2]Wartosci!C123=0,"",[2]Wartosci!C123)</f>
        <v/>
      </c>
      <c r="F124" s="63">
        <f>IF([2]Miesieczne_I!B123=0,".",[2]Miesieczne_I!B123)</f>
        <v>113.9</v>
      </c>
      <c r="G124" s="63" t="str">
        <f>IF([2]Miesieczne_I!C123=0,"",[2]Miesieczne_I!C123)</f>
        <v/>
      </c>
      <c r="H124" s="21">
        <f>IF([2]A!B123=0,".",[2]A!B123)</f>
        <v>102.6</v>
      </c>
      <c r="I124" s="22" t="str">
        <f>IF([2]A!C123=0,"",[2]A!C123)</f>
        <v/>
      </c>
      <c r="J124" s="21">
        <f>IF([2]B!B123=0,".",[2]B!B123)</f>
        <v>99.9</v>
      </c>
      <c r="K124" s="22" t="str">
        <f>IF([2]B!C123=0,"",[2]B!C123)</f>
        <v/>
      </c>
      <c r="L124" s="21">
        <f>IF([3]Wartosci!T123=0,".",[3]Wartosci!T123)</f>
        <v>5.0999999999999996</v>
      </c>
      <c r="M124" s="22" t="str">
        <f>IF([3]Wartosci!U123=0,"",[3]Wartosci!U123)</f>
        <v/>
      </c>
      <c r="N124" s="24">
        <f>IF([4]Wartosci!B123=0,".",[4]Wartosci!B123)</f>
        <v>5084.5600000000004</v>
      </c>
      <c r="O124" s="57" t="str">
        <f>IF([4]Wartosci!C123=0,"",[4]Wartosci!C123)</f>
        <v/>
      </c>
      <c r="P124" s="21">
        <f>IF([4]A!B123=0,".",[4]A!B123)</f>
        <v>106.6</v>
      </c>
      <c r="Q124" s="22" t="str">
        <f>IF([4]A!C123=0,"",[4]A!C123)</f>
        <v/>
      </c>
      <c r="R124" s="21">
        <f>IF([4]B!B123=0,".",[4]B!B123)</f>
        <v>99.2</v>
      </c>
      <c r="S124" s="22" t="str">
        <f>IF([4]B!C123=0,"",[4]B!C123)</f>
        <v/>
      </c>
      <c r="T124" s="64">
        <f>IF([4]Miesieczne!B123=0,".",[4]Miesieczne!B123)</f>
        <v>116.3</v>
      </c>
      <c r="U124" s="64" t="str">
        <f>IF([4]Miesieczne!C123=0,"",[4]Miesieczne!C123)</f>
        <v/>
      </c>
      <c r="V124" s="66">
        <f>IF([4]Miesieczne!D123=0,".",[4]Miesieczne!D123)</f>
        <v>104</v>
      </c>
      <c r="W124" s="67" t="str">
        <f>IF([4]Miesieczne!E123=0,"",[4]Miesieczne!E123)</f>
        <v/>
      </c>
      <c r="X124" s="64">
        <f>IF([4]Miesieczne!F123=0,".",[4]Miesieczne!F123)</f>
        <v>99.2</v>
      </c>
      <c r="Y124" s="64" t="str">
        <f>IF([4]Miesieczne!G123=0,"",[4]Miesieczne!G123)</f>
        <v/>
      </c>
      <c r="Z124" s="24">
        <f>IF([5]Wartosci!X123=0,".",[5]Wartosci!X123)</f>
        <v>2354.5100000000002</v>
      </c>
      <c r="AA124" s="57" t="str">
        <f>IF([5]Wartosci!Y123=0,"",[5]Wartosci!Y123)</f>
        <v/>
      </c>
      <c r="AB124" s="21">
        <f>IF([5]A!X123=0,".",[5]A!X123)</f>
        <v>105.1</v>
      </c>
      <c r="AC124" s="22" t="str">
        <f>IF([5]A!Y123=0,"",[5]A!Y123)</f>
        <v/>
      </c>
      <c r="AD124" s="21">
        <f>IF([5]B!X123=0,".",[5]B!X123)</f>
        <v>99.7</v>
      </c>
      <c r="AE124" s="22" t="str">
        <f>IF([5]B!Y123=0,"",[5]B!Y123)</f>
        <v/>
      </c>
      <c r="AF124" s="64">
        <f>IF([5]Miesieczne!B123=0,".",[5]Miesieczne!B123)</f>
        <v>107.4</v>
      </c>
      <c r="AG124" s="64" t="str">
        <f>IF([5]Miesieczne!C123=0,"",[5]Miesieczne!C123)</f>
        <v/>
      </c>
      <c r="AH124" s="66">
        <f>IF([5]Miesieczne!D123=0,".",[5]Miesieczne!D123)</f>
        <v>102</v>
      </c>
      <c r="AI124" s="67" t="str">
        <f>IF([5]Miesieczne!E123=0,"",[5]Miesieczne!E123)</f>
        <v/>
      </c>
      <c r="AJ124" s="64">
        <f>IF([5]Miesieczne!F123=0,".",[5]Miesieczne!F123)</f>
        <v>99.7</v>
      </c>
      <c r="AK124" s="64" t="str">
        <f>IF([5]Miesieczne!G123=0,"",[5]Miesieczne!G123)</f>
        <v/>
      </c>
      <c r="AL124" s="24">
        <f>IF([5]Wartosci!AH123=0,".",[5]Wartosci!AH123)</f>
        <v>1294.72</v>
      </c>
      <c r="AM124" s="57" t="str">
        <f>IF([5]Wartosci!AI123=0,"",[5]Wartosci!AI123)</f>
        <v/>
      </c>
      <c r="AN124" s="21">
        <f>IF([5]A!AH123=0,".",[5]A!AH123)</f>
        <v>105.3</v>
      </c>
      <c r="AO124" s="22" t="str">
        <f>IF([5]A!AI123=0,"",[5]A!AI123)</f>
        <v/>
      </c>
      <c r="AP124" s="21">
        <f>IF([5]B!AH123=0,".",[5]B!AH123)</f>
        <v>100</v>
      </c>
      <c r="AQ124" s="22" t="str">
        <f>IF([5]B!AI123=0,"",[5]B!AI123)</f>
        <v/>
      </c>
      <c r="AR124" s="21">
        <f>IF([5]Miesieczne!H123=0,".",[5]Miesieczne!H123)</f>
        <v>103.6</v>
      </c>
      <c r="AS124" s="22" t="str">
        <f>IF([5]Miesieczne!I123=0,"",[5]Miesieczne!I123)</f>
        <v/>
      </c>
      <c r="AT124" s="21">
        <f>IF([5]Miesieczne!J123=0,".",[5]Miesieczne!J123)</f>
        <v>102.2</v>
      </c>
      <c r="AU124" s="22" t="str">
        <f>IF([5]Miesieczne!K123=0,"",[5]Miesieczne!K123)</f>
        <v/>
      </c>
      <c r="AV124" s="21">
        <f>IF([5]Miesieczne!L123=0,".",[5]Miesieczne!L123)</f>
        <v>100</v>
      </c>
      <c r="AW124" s="22" t="str">
        <f>IF([5]Miesieczne!M123=0,"",[5]Miesieczne!M123)</f>
        <v/>
      </c>
      <c r="AX124" s="21">
        <f>IF([6]Miesieczne!B123=0,".",[6]Miesieczne!B123)</f>
        <v>1082.4000000000001</v>
      </c>
      <c r="AY124" s="22" t="str">
        <f>IF([6]Miesieczne!C123=0,"",[6]Miesieczne!C123)</f>
        <v/>
      </c>
      <c r="AZ124" s="21">
        <f>IF([6]Miesieczne!D123=0,".",[6]Miesieczne!D123)</f>
        <v>1495.9</v>
      </c>
      <c r="BA124" s="22" t="str">
        <f>IF([6]Miesieczne!E123=0,"",[6]Miesieczne!E123)</f>
        <v/>
      </c>
      <c r="BB124" s="21">
        <f>IF([6]Miesieczne!F123=0,".",[6]Miesieczne!F123)</f>
        <v>1506.2</v>
      </c>
      <c r="BC124" s="22" t="str">
        <f>IF([6]Miesieczne!G123=0,"",[6]Miesieczne!G123)</f>
        <v/>
      </c>
      <c r="BD124" s="21">
        <f>IF([7]Miesieczne!B123=0,".",[7]Miesieczne!B123)</f>
        <v>1333.3</v>
      </c>
      <c r="BE124" s="22" t="str">
        <f>IF([7]Miesieczne!C123=0,"",[7]Miesieczne!C123)</f>
        <v/>
      </c>
      <c r="BF124" s="21">
        <f>IF([7]Miesieczne!D123=0,".",[7]Miesieczne!D123)</f>
        <v>344.5</v>
      </c>
      <c r="BG124" s="22" t="str">
        <f>IF([7]Miesieczne!E123=0,"",[7]Miesieczne!E123)</f>
        <v/>
      </c>
      <c r="BH124" s="24">
        <f>IF([7]Miesieczne!F123=0,".",[7]Miesieczne!F123)</f>
        <v>1.5</v>
      </c>
      <c r="BI124" s="57" t="str">
        <f>IF([7]Miesieczne!G123=0,"",[7]Miesieczne!G123)</f>
        <v/>
      </c>
      <c r="BJ124" s="24">
        <f>IF([7]Miesieczne!H123=0,".",[7]Miesieczne!H123)</f>
        <v>2.5</v>
      </c>
      <c r="BK124" s="57" t="str">
        <f>IF([7]Miesieczne!I123=0,"",[7]Miesieczne!I123)</f>
        <v/>
      </c>
      <c r="BL124" s="24">
        <f>IF([7]Miesieczne!J123=0,".",[7]Miesieczne!J123)</f>
        <v>0.5</v>
      </c>
      <c r="BM124" s="57" t="str">
        <f>IF([7]Miesieczne!K123=0,"",[7]Miesieczne!K123)</f>
        <v/>
      </c>
      <c r="BN124" s="24">
        <f>IF([7]Miesieczne!L123=0,".",[7]Miesieczne!L123)</f>
        <v>1.75</v>
      </c>
      <c r="BO124" s="57" t="str">
        <f>IF([7]Miesieczne!M123=0,"",[7]Miesieczne!M123)</f>
        <v/>
      </c>
      <c r="BP124" s="21">
        <f>IF([7]Miesieczne!N123=0,".",[7]Miesieczne!N123)</f>
        <v>0.5</v>
      </c>
      <c r="BQ124" s="22" t="str">
        <f>IF([7]Miesieczne!O123=0,"",[7]Miesieczne!O123)</f>
        <v/>
      </c>
      <c r="BR124" s="21">
        <f>IF([7]Miesieczne!P123=0,".",[7]Miesieczne!P123)</f>
        <v>1.4</v>
      </c>
      <c r="BS124" s="22" t="str">
        <f>IF([7]Miesieczne!Q123=0,"",[7]Miesieczne!Q123)</f>
        <v/>
      </c>
      <c r="BT124" s="21">
        <f>IF([7]Miesieczne!R123=0,".",[7]Miesieczne!R123)</f>
        <v>0.5</v>
      </c>
      <c r="BU124" s="22" t="str">
        <f>IF([7]Miesieczne!S123=0,"",[7]Miesieczne!S123)</f>
        <v/>
      </c>
      <c r="BV124" s="21">
        <f>IF([7]Miesieczne!T123=0,".",[7]Miesieczne!T123)</f>
        <v>1.3</v>
      </c>
      <c r="BW124" s="22" t="str">
        <f>IF([7]Miesieczne!U123=0,"",[7]Miesieczne!U123)</f>
        <v/>
      </c>
      <c r="BX124" s="21">
        <f>IF([8]Wartosci!B123=0,".",[8]Wartosci!B123)</f>
        <v>8.1999999999999993</v>
      </c>
      <c r="BY124" s="22" t="str">
        <f>IF([8]Wartosci!C123=0,"",[8]Wartosci!C123)</f>
        <v/>
      </c>
      <c r="BZ124" s="21">
        <f>IF([9]A!B123=0,".",[9]A!B123)</f>
        <v>82.5</v>
      </c>
      <c r="CA124" s="22" t="str">
        <f>IF([9]A!C123=0,"",[9]A!C123)</f>
        <v/>
      </c>
      <c r="CB124" s="21">
        <f>IF([9]B!B123=0,".",[9]B!B123)</f>
        <v>99.4</v>
      </c>
      <c r="CC124" s="22" t="str">
        <f>IF([9]B!C123=0,"",[9]B!C123)</f>
        <v/>
      </c>
      <c r="CD124" s="21">
        <f>IF([9]A!D123=0,".",[9]A!D123)</f>
        <v>81.900000000000006</v>
      </c>
      <c r="CE124" s="22" t="str">
        <f>IF([9]A!E123=0,"",[9]A!E123)</f>
        <v/>
      </c>
      <c r="CF124" s="21">
        <f>IF([9]B!D123=0,".",[9]B!D123)</f>
        <v>99.6</v>
      </c>
      <c r="CG124" s="22" t="str">
        <f>IF([9]B!E123=0,"",[9]B!E123)</f>
        <v/>
      </c>
      <c r="CH124" s="21">
        <f>IF([9]A!N123=0,".",[9]A!N123)</f>
        <v>92.8</v>
      </c>
      <c r="CI124" s="22" t="str">
        <f>IF([9]A!O123=0,"",[9]A!O123)</f>
        <v/>
      </c>
      <c r="CJ124" s="21">
        <f>IF([9]B!N123=0,".",[9]B!N123)</f>
        <v>98.4</v>
      </c>
      <c r="CK124" s="22" t="str">
        <f>IF([9]B!O123=0,"",[9]B!O123)</f>
        <v/>
      </c>
      <c r="CL124" s="21">
        <f>IF([9]A!P123=0,".",[9]A!P123)</f>
        <v>126.7</v>
      </c>
      <c r="CM124" s="22" t="str">
        <f>IF([9]A!Q123=0,"",[9]A!Q123)</f>
        <v/>
      </c>
      <c r="CN124" s="21">
        <f>IF([9]B!P123=0,".",[9]B!P123)</f>
        <v>102.1</v>
      </c>
      <c r="CO124" s="22" t="str">
        <f>IF([9]B!Q123=0,"",[9]B!Q123)</f>
        <v/>
      </c>
      <c r="CP124" s="21">
        <f>IF([10]A!B123=0,".",[10]A!B123)</f>
        <v>100.8</v>
      </c>
      <c r="CQ124" s="22" t="str">
        <f>IF([10]A!C123=0,"",[10]A!C123)</f>
        <v/>
      </c>
      <c r="CR124" s="21">
        <f>IF([10]B!B123=0,".",[10]B!B123)</f>
        <v>100.4</v>
      </c>
      <c r="CS124" s="22" t="str">
        <f>IF([10]B!C123=0,"",[10]B!C123)</f>
        <v/>
      </c>
      <c r="CT124" s="21">
        <f>IF([10]C_miesieczne!B123=0,".",[10]C_miesieczne!B123)</f>
        <v>101.7</v>
      </c>
      <c r="CU124" s="22" t="str">
        <f>IF([10]C_miesieczne!C123=0,"",[10]C_miesieczne!C123)</f>
        <v/>
      </c>
      <c r="CV124" s="21">
        <f>IF([10]A!D123=0,".",[10]A!D123)</f>
        <v>104</v>
      </c>
      <c r="CW124" s="22" t="str">
        <f>IF([10]A!E123=0,"",[10]A!E123)</f>
        <v/>
      </c>
      <c r="CX124" s="21">
        <f>IF([10]B!D123=0,".",[10]B!D123)</f>
        <v>101.5</v>
      </c>
      <c r="CY124" s="22" t="str">
        <f>IF([10]B!E123=0,"",[10]B!E123)</f>
        <v/>
      </c>
      <c r="CZ124" s="21">
        <f>IF([10]C_miesieczne!D123=0,".",[10]C_miesieczne!D123)</f>
        <v>102.5</v>
      </c>
      <c r="DA124" s="22" t="str">
        <f>IF([10]C_miesieczne!E123=0,"",[10]C_miesieczne!E123)</f>
        <v/>
      </c>
      <c r="DB124" s="21">
        <f>IF([10]A!H123=0,".",[10]A!H123)</f>
        <v>100.3</v>
      </c>
      <c r="DC124" s="22" t="str">
        <f>IF([10]A!I123=0,"",[10]A!I123)</f>
        <v/>
      </c>
      <c r="DD124" s="21">
        <f>IF([10]B!H123=0,".",[10]B!H123)</f>
        <v>100.4</v>
      </c>
      <c r="DE124" s="22" t="str">
        <f>IF([10]B!I123=0,"",[10]B!I123)</f>
        <v/>
      </c>
      <c r="DF124" s="21">
        <f>IF([10]C_miesieczne!F123=0,".",[10]C_miesieczne!F123)</f>
        <v>101.5</v>
      </c>
      <c r="DG124" s="22" t="str">
        <f>IF([10]C_miesieczne!G123=0,"",[10]C_miesieczne!G123)</f>
        <v/>
      </c>
      <c r="DH124" s="21">
        <f>IF([10]A!BB123=0,".",[10]A!BB123)</f>
        <v>104.1</v>
      </c>
      <c r="DI124" s="22" t="str">
        <f>IF([10]A!BC123=0,"",[10]A!BC123)</f>
        <v/>
      </c>
      <c r="DJ124" s="21">
        <f>IF([10]B!BB123=0,".",[10]B!BB123)</f>
        <v>99.9</v>
      </c>
      <c r="DK124" s="22" t="str">
        <f>IF([10]B!BC123=0,"",[10]B!BC123)</f>
        <v/>
      </c>
      <c r="DL124" s="21">
        <f>IF([10]C_miesieczne!H123=0,".",[10]C_miesieczne!H123)</f>
        <v>103.5</v>
      </c>
      <c r="DM124" s="22" t="str">
        <f>IF([10]C_miesieczne!I123=0,"",[10]C_miesieczne!I123)</f>
        <v/>
      </c>
      <c r="DN124" s="21">
        <f>IF([10]A!BD123=0,".",[10]A!BD123)</f>
        <v>102.7</v>
      </c>
      <c r="DO124" s="22" t="str">
        <f>IF([10]A!BE123=0,"",[10]A!BE123)</f>
        <v/>
      </c>
      <c r="DP124" s="21">
        <f>IF([10]B!BD123=0,".",[10]B!BD123)</f>
        <v>100.1</v>
      </c>
      <c r="DQ124" s="22" t="str">
        <f>IF([10]B!BE123=0,"",[10]B!BE123)</f>
        <v/>
      </c>
      <c r="DR124" s="21">
        <f>IF([10]C_miesieczne!J123=0,".",[10]C_miesieczne!J123)</f>
        <v>102.2</v>
      </c>
      <c r="DS124" s="22" t="str">
        <f>IF([10]C_miesieczne!K123=0,"",[10]C_miesieczne!K123)</f>
        <v/>
      </c>
      <c r="DT124" s="21">
        <f>IF([11]A_Prod_bud_mont!B123=0,".",[11]A_Prod_bud_mont!B123)</f>
        <v>103.3</v>
      </c>
      <c r="DU124" s="22" t="str">
        <f>IF([11]A_Prod_bud_mont!C123=0,"",[11]A_Prod_bud_mont!C123)</f>
        <v/>
      </c>
      <c r="DV124" s="21">
        <f>IF([11]B_Prod_bud_mont!B123=0,".",[11]B_Prod_bud_mont!B123)</f>
        <v>100.2</v>
      </c>
      <c r="DW124" s="22" t="str">
        <f>IF([11]B_Prod_bud_mont!C123=0,"",[11]B_Prod_bud_mont!C123)</f>
        <v/>
      </c>
      <c r="DX124" s="21">
        <f>IF([11]Miesieczne!B123=0,".",[11]Miesieczne!B123)</f>
        <v>102.2</v>
      </c>
      <c r="DY124" s="22" t="str">
        <f>IF([11]Miesieczne!C123=0,"",[11]Miesieczne!C123)</f>
        <v/>
      </c>
      <c r="DZ124" s="21">
        <f>IF([12]A!B123=0,".",[12]A!B123)</f>
        <v>102.6</v>
      </c>
      <c r="EA124" s="22" t="str">
        <f>IF([12]A!C123=0,"",[12]A!C123)</f>
        <v/>
      </c>
      <c r="EB124" s="21">
        <f>IF([12]B!B123=0,".",[12]B!B123)</f>
        <v>100</v>
      </c>
      <c r="EC124" s="22" t="str">
        <f>IF([12]B!C123=0,"",[12]B!C123)</f>
        <v/>
      </c>
      <c r="ED124" s="21">
        <f>IF([12]C!B123=0,".",[12]C!B123)</f>
        <v>102.2</v>
      </c>
      <c r="EE124" s="22" t="str">
        <f>IF([12]C!C123=0,"",[12]C!C123)</f>
        <v/>
      </c>
      <c r="EF124" s="21">
        <f>IF([13]Miesieczne!B123=0,".",[13]Miesieczne!B123)</f>
        <v>108.2</v>
      </c>
      <c r="EG124" s="6" t="str">
        <f>IF([13]Miesieczne!C123=0,"",[13]Miesieczne!C123)</f>
        <v/>
      </c>
      <c r="EH124" s="21">
        <f>IF([13]Miesieczne!D123=0,".",[13]Miesieczne!D123)</f>
        <v>101.3</v>
      </c>
      <c r="EI124" s="22" t="str">
        <f>IF([13]Miesieczne!E123=0,"",[13]Miesieczne!E123)</f>
        <v/>
      </c>
      <c r="EJ124" s="6">
        <f>IF([13]Miesieczne!F123=0,".",[13]Miesieczne!F123)</f>
        <v>99.3</v>
      </c>
      <c r="EK124" s="6" t="str">
        <f>IF([13]Miesieczne!G123=0,"",[13]Miesieczne!G123)</f>
        <v/>
      </c>
      <c r="EL124" s="21">
        <f>IF([13]Miesieczne!H123=0,".",[13]Miesieczne!H123)</f>
        <v>97.5</v>
      </c>
      <c r="EM124" s="22" t="str">
        <f>IF([13]Miesieczne!I123=0,"",[13]Miesieczne!I123)</f>
        <v/>
      </c>
      <c r="EN124" s="6">
        <f>IF([13]Miesieczne!J123=0,".",[13]Miesieczne!J123)</f>
        <v>109</v>
      </c>
      <c r="EO124" s="22" t="str">
        <f>IF([13]Miesieczne!K123=0,"",[13]Miesieczne!K123)</f>
        <v/>
      </c>
      <c r="EP124" s="13">
        <f>IF([6]Miesieczne_KW!B123=0,".",[6]Miesieczne_KW!B123)</f>
        <v>435.47</v>
      </c>
      <c r="EQ124" s="57" t="str">
        <f>IF([6]Miesieczne_KW!C123=0,"",[6]Miesieczne_KW!C123)</f>
        <v/>
      </c>
      <c r="ER124" s="13">
        <f>IF([6]Miesieczne_KW!D123=0,".",[6]Miesieczne_KW!D123)</f>
        <v>395.35</v>
      </c>
      <c r="ES124" s="13" t="str">
        <f>IF([6]Miesieczne_KW!E123=0,"",[6]Miesieczne_KW!E123)</f>
        <v/>
      </c>
      <c r="ET124" s="24">
        <f>IF([6]Miesieczne_KW!F123=0,".",[6]Miesieczne_KW!F123)</f>
        <v>399.19</v>
      </c>
      <c r="EU124" s="57" t="str">
        <f>IF([6]Miesieczne_KW!G123=0,"",[6]Miesieczne_KW!G123)</f>
        <v/>
      </c>
      <c r="EV124" s="6">
        <f>IF([14]Wskazniki!B123=0,".",[14]Wskazniki!B123)</f>
        <v>123.7</v>
      </c>
      <c r="EW124" s="22" t="str">
        <f>IF([14]Wskazniki!C123=0,"",[14]Wskazniki!C123)</f>
        <v/>
      </c>
      <c r="EX124" s="21">
        <f>IF([14]Wskazniki!D123=0,".",[14]Wskazniki!D123)</f>
        <v>98.4</v>
      </c>
      <c r="EY124" s="22" t="str">
        <f>IF([14]Wskazniki!E123=0,"",[14]Wskazniki!E123)</f>
        <v/>
      </c>
      <c r="EZ124" s="6">
        <f>IF([14]Wskazniki!H123=0,".",[14]Wskazniki!H123)</f>
        <v>127.4</v>
      </c>
      <c r="FA124" s="22" t="str">
        <f>IF([14]Wskazniki!I123=0,"",[14]Wskazniki!I123)</f>
        <v/>
      </c>
      <c r="FB124" s="21">
        <f>IF([14]Wskazniki!BB123=0,".",[14]Wskazniki!BB123)</f>
        <v>96.3</v>
      </c>
      <c r="FC124" s="22" t="str">
        <f>IF([14]Wskazniki!BC123=0,"",[14]Wskazniki!BC123)</f>
        <v/>
      </c>
      <c r="FD124" s="6">
        <f>IF([14]Wskazniki!BD123=0,".",[14]Wskazniki!BD123)</f>
        <v>125.5</v>
      </c>
      <c r="FE124" s="22" t="str">
        <f>IF([14]Wskazniki!BE123=0,"",[14]Wskazniki!BE123)</f>
        <v/>
      </c>
      <c r="FF124" s="21">
        <f>IF([15]Miesieczne!B123=0,".",[15]Miesieczne!B123)</f>
        <v>144.6</v>
      </c>
      <c r="FG124" s="22" t="str">
        <f>IF([15]Miesieczne!C123=0,"",[15]Miesieczne!C123)</f>
        <v/>
      </c>
      <c r="FH124" s="6">
        <f>IF([16]A!B123=0,".",[16]A!B123)</f>
        <v>105.6</v>
      </c>
      <c r="FI124" s="22" t="str">
        <f>IF([16]A!C123=0,"",[16]A!C123)</f>
        <v/>
      </c>
      <c r="FJ124" s="21">
        <f>IF([16]A!D123=0,".",[16]A!D123)</f>
        <v>102.1</v>
      </c>
      <c r="FK124" s="22" t="str">
        <f>IF([16]A!E123=0,"",[16]A!E123)</f>
        <v/>
      </c>
      <c r="FL124" s="6">
        <f>IF([16]A!H123=0,".",[16]A!H123)</f>
        <v>105.8</v>
      </c>
      <c r="FM124" s="22" t="str">
        <f>IF([16]A!I123=0,"",[16]A!I123)</f>
        <v/>
      </c>
      <c r="FN124" s="21">
        <f>IF([16]A!BB123=0,".",[16]A!BB123)</f>
        <v>103.9</v>
      </c>
      <c r="FO124" s="95" t="str">
        <f>IF([16]A!BC123=0,"",[16]A!BC123)</f>
        <v/>
      </c>
      <c r="FP124" s="6">
        <f>IF([16]A!BD123=0,".",[16]A!BD123)</f>
        <v>109.1</v>
      </c>
      <c r="FQ124" s="22" t="str">
        <f>IF([16]A!BE123=0,"",[16]A!BE123)</f>
        <v/>
      </c>
      <c r="FR124" s="21">
        <f>IF([15]A!B123=0,".",[15]A!B123)</f>
        <v>107.6</v>
      </c>
      <c r="FS124" s="22" t="str">
        <f>IF([15]A!C123=0,"",[15]A!C123)</f>
        <v/>
      </c>
      <c r="FT124" s="6">
        <f>IF([16]B!B123=0,".",[16]B!B123)</f>
        <v>110.8</v>
      </c>
      <c r="FU124" s="22" t="str">
        <f>IF([16]B!C123=0,"",[16]B!C123)</f>
        <v/>
      </c>
      <c r="FV124" s="21">
        <f>IF([16]B!D123=0,".",[16]B!D123)</f>
        <v>113.7</v>
      </c>
      <c r="FW124" s="22" t="str">
        <f>IF([16]B!E123=0,"",[16]B!E123)</f>
        <v/>
      </c>
      <c r="FX124" s="6">
        <f>IF([16]B!H123=0,".",[16]B!H123)</f>
        <v>111.5</v>
      </c>
      <c r="FY124" s="22" t="str">
        <f>IF([16]B!I123=0,"",[16]B!I123)</f>
        <v/>
      </c>
      <c r="FZ124" s="21">
        <f>IF([16]B!BB123=0,".",[16]B!BB123)</f>
        <v>103.1</v>
      </c>
      <c r="GA124" s="22" t="str">
        <f>IF([16]B!BC123=0,"",[16]B!BC123)</f>
        <v/>
      </c>
      <c r="GB124" s="6">
        <f>IF([16]B!BD123=0,".",[16]B!BD123)</f>
        <v>101.8</v>
      </c>
      <c r="GC124" s="22" t="str">
        <f>IF([16]B!BE123=0,"",[16]B!BE123)</f>
        <v/>
      </c>
      <c r="GD124" s="21">
        <f>IF([15]B!B123=0,".",[15]B!B123)</f>
        <v>112.7</v>
      </c>
      <c r="GE124" s="22" t="str">
        <f>IF([15]B!C123=0,"",[15]B!C123)</f>
        <v/>
      </c>
      <c r="GF124" s="6">
        <f>IF([14]Miesieczne!B123=0,".",[14]Miesieczne!B123)</f>
        <v>121.4</v>
      </c>
      <c r="GG124" s="6" t="str">
        <f>IF([14]Miesieczne!C123=0,"",[14]Miesieczne!C123)</f>
        <v/>
      </c>
      <c r="GH124" s="21">
        <f>IF([14]Miesieczne!D123=0,".",[14]Miesieczne!D123)</f>
        <v>92.9</v>
      </c>
      <c r="GI124" s="22" t="str">
        <f>IF([14]Miesieczne!E123=0,"",[14]Miesieczne!E123)</f>
        <v/>
      </c>
      <c r="GJ124" s="6">
        <f>IF([14]Miesieczne!F123=0,".",[14]Miesieczne!F123)</f>
        <v>123.8</v>
      </c>
      <c r="GK124" s="6" t="str">
        <f>IF([14]Miesieczne!G123=0,"",[14]Miesieczne!G123)</f>
        <v/>
      </c>
      <c r="GL124" s="21">
        <f>IF([14]Miesieczne!H123=0,".",[14]Miesieczne!H123)</f>
        <v>111.1</v>
      </c>
      <c r="GM124" s="22" t="str">
        <f>IF([14]Miesieczne!I123=0,"",[14]Miesieczne!I123)</f>
        <v/>
      </c>
      <c r="GN124" s="6">
        <f>IF([14]Miesieczne!J123=0,".",[14]Miesieczne!J123)</f>
        <v>123.4</v>
      </c>
      <c r="GO124" s="6" t="str">
        <f>IF([14]Miesieczne!K123=0,"",[14]Miesieczne!K123)</f>
        <v/>
      </c>
      <c r="GP124" s="21">
        <f>IF([15]Miesieczne!D123=0,".",[15]Miesieczne!D123)</f>
        <v>126.3</v>
      </c>
      <c r="GQ124" s="22" t="str">
        <f>IF([15]Miesieczne!E123=0,"",[15]Miesieczne!E123)</f>
        <v/>
      </c>
      <c r="GR124" s="6">
        <f>IF([16]Miesieczne!B123=0,".",[16]Miesieczne!B123)</f>
        <v>103.4</v>
      </c>
      <c r="GS124" s="6" t="str">
        <f>IF([16]Miesieczne!C123=0,"",[16]Miesieczne!C123)</f>
        <v/>
      </c>
      <c r="GT124" s="21">
        <f>IF([16]Miesieczne!D123=0,".",[16]Miesieczne!D123)</f>
        <v>100</v>
      </c>
      <c r="GU124" s="22" t="str">
        <f>IF([16]Miesieczne!E123=0,"",[16]Miesieczne!E123)</f>
        <v/>
      </c>
      <c r="GV124" s="6">
        <f>IF([16]Miesieczne!F123=0,".",[16]Miesieczne!F123)</f>
        <v>103.4</v>
      </c>
      <c r="GW124" s="6" t="str">
        <f>IF([16]Miesieczne!G123=0,"",[16]Miesieczne!G123)</f>
        <v/>
      </c>
      <c r="GX124" s="21">
        <f>IF([16]Miesieczne!H123=0,".",[16]Miesieczne!H123)</f>
        <v>103.6</v>
      </c>
      <c r="GY124" s="22" t="str">
        <f>IF([16]Miesieczne!I123=0,"",[16]Miesieczne!I123)</f>
        <v/>
      </c>
      <c r="GZ124" s="6">
        <f>IF([16]Miesieczne!J123=0,".",[16]Miesieczne!J123)</f>
        <v>107.6</v>
      </c>
      <c r="HA124" s="6" t="str">
        <f>IF([16]Miesieczne!K123=0,"",[16]Miesieczne!K123)</f>
        <v/>
      </c>
      <c r="HB124" s="21">
        <f>IF([15]Miesieczne!F123=0,".",[15]Miesieczne!F123)</f>
        <v>105.9</v>
      </c>
      <c r="HC124" s="22" t="str">
        <f>IF([15]Miesieczne!G123=0,"",[15]Miesieczne!G123)</f>
        <v/>
      </c>
      <c r="HD124" s="6">
        <f>IF([16]Miesieczne!L123=0,".",[16]Miesieczne!L123)</f>
        <v>101.1</v>
      </c>
      <c r="HE124" s="22" t="str">
        <f>IF([16]Miesieczne!M123=0,"",[16]Miesieczne!M123)</f>
        <v/>
      </c>
      <c r="HF124" s="6">
        <f>IF([16]Miesieczne!N123=0,".",[16]Miesieczne!N123)</f>
        <v>103.9</v>
      </c>
      <c r="HG124" s="6" t="str">
        <f>IF([16]Miesieczne!O123=0,"",[16]Miesieczne!O123)</f>
        <v/>
      </c>
      <c r="HH124" s="21">
        <f>IF([16]Miesieczne!P123=0,".",[16]Miesieczne!P123)</f>
        <v>101.1</v>
      </c>
      <c r="HI124" s="22" t="str">
        <f>IF([16]Miesieczne!Q123=0,"",[16]Miesieczne!Q123)</f>
        <v/>
      </c>
      <c r="HJ124" s="6">
        <f>IF([16]Miesieczne!R123=0,".",[16]Miesieczne!R123)</f>
        <v>99.4</v>
      </c>
      <c r="HK124" s="22" t="str">
        <f>IF([16]Miesieczne!S123=0,"",[16]Miesieczne!S123)</f>
        <v/>
      </c>
      <c r="HL124" s="6">
        <f>IF([16]Miesieczne!T123=0,".",[16]Miesieczne!T123)</f>
        <v>99.9</v>
      </c>
      <c r="HM124" s="22" t="str">
        <f>IF([16]Miesieczne!U123=0,"",[16]Miesieczne!U123)</f>
        <v/>
      </c>
      <c r="HN124" s="6">
        <f>IF([15]Miesieczne!H123=0,".",[15]Miesieczne!H123)</f>
        <v>100.5</v>
      </c>
      <c r="HO124" s="6" t="str">
        <f>IF([15]Miesieczne!I123=0,"",[15]Miesieczne!I123)</f>
        <v/>
      </c>
      <c r="HP124" s="21">
        <f>IF([16]Miesieczne!V123=0,".",[16]Miesieczne!V123)</f>
        <v>166.3</v>
      </c>
      <c r="HQ124" s="22" t="str">
        <f>IF([16]Miesieczne!W123=0,"",[16]Miesieczne!W123)</f>
        <v/>
      </c>
      <c r="HR124" s="6">
        <f>IF([16]Miesieczne!X123=0,".",[16]Miesieczne!X123)</f>
        <v>112.6</v>
      </c>
      <c r="HS124" s="6" t="str">
        <f>IF([16]Miesieczne!Y123=0,"",[16]Miesieczne!Y123)</f>
        <v/>
      </c>
      <c r="HT124" s="21">
        <f>IF([16]Miesieczne!Z123=0,".",[16]Miesieczne!Z123)</f>
        <v>115.2</v>
      </c>
      <c r="HU124" s="22" t="str">
        <f>IF([16]Miesieczne!AA123=0,"",[16]Miesieczne!AA123)</f>
        <v/>
      </c>
      <c r="HV124" s="6">
        <f>IF([16]Miesieczne!AB123=0,".",[16]Miesieczne!AB123)</f>
        <v>172.9</v>
      </c>
      <c r="HW124" s="6" t="str">
        <f>IF([16]Miesieczne!AC123=0,"",[16]Miesieczne!AC123)</f>
        <v/>
      </c>
      <c r="HX124" s="21">
        <f>IF([16]Miesieczne!AD123=0,".",[16]Miesieczne!AD123)</f>
        <v>116.1</v>
      </c>
      <c r="HY124" s="22" t="str">
        <f>IF([16]Miesieczne!AE123=0,"",[16]Miesieczne!AE123)</f>
        <v/>
      </c>
      <c r="HZ124" s="6">
        <f>IF([16]Miesieczne!AF123=0,".",[16]Miesieczne!AF123)</f>
        <v>127.4</v>
      </c>
      <c r="IA124" s="6" t="str">
        <f>IF([16]Miesieczne!AG123=0,"",[16]Miesieczne!AG123)</f>
        <v/>
      </c>
      <c r="IB124" s="19">
        <f>IF([17]Miesieczne!B123=0,".",[17]Miesieczne!B123)</f>
        <v>5052</v>
      </c>
      <c r="IC124" s="58" t="str">
        <f>IF([17]Miesieczne!C123=0,"",[17]Miesieczne!C123)</f>
        <v/>
      </c>
      <c r="ID124" s="3">
        <f>IF([17]Miesieczne!D123=0,".",[17]Miesieczne!D123)</f>
        <v>618</v>
      </c>
      <c r="IE124" s="3" t="str">
        <f>IF([17]Miesieczne!E123=0,"",[17]Miesieczne!E123)</f>
        <v/>
      </c>
      <c r="IF124" s="19">
        <f>IF([18]Miesieczne!B123=0,".",[18]Miesieczne!B123)</f>
        <v>12848</v>
      </c>
      <c r="IG124" s="58" t="str">
        <f>IF([18]Miesieczne!C123=0,"",[18]Miesieczne!C123)</f>
        <v/>
      </c>
      <c r="IH124" s="3">
        <f>IF([22]Miesieczne!B123=0,".",[22]Miesieczne!B123)</f>
        <v>2208</v>
      </c>
      <c r="II124" s="3" t="str">
        <f>IF([22]Miesieczne!C123=0,"",[22]Miesieczne!C123)</f>
        <v/>
      </c>
      <c r="IJ124" s="19">
        <f>IF([19]Wartosci_miesieczne!B123=0,".",[19]Wartosci_miesieczne!B123)</f>
        <v>16998</v>
      </c>
      <c r="IK124" s="22" t="str">
        <f>IF([19]Wartosci_miesieczne!C123=0,"",[19]Wartosci_miesieczne!C123)</f>
        <v/>
      </c>
      <c r="IL124" s="6">
        <f>IF(ROUND([20]Wartosci!B123/1000,1)=0,".",ROUND([20]Wartosci!B123/1000,1))</f>
        <v>49.6</v>
      </c>
      <c r="IM124" s="22" t="str">
        <f>IF([20]Wartosci!C123=0,"",[20]Wartosci!C123)</f>
        <v/>
      </c>
      <c r="IN124" s="21">
        <f>IF([21]Miesieczne!B123=0,".",[21]Miesieczne!B123)</f>
        <v>123.5</v>
      </c>
      <c r="IO124" s="22" t="str">
        <f>IF([21]Miesieczne!C123=0,"",[21]Miesieczne!C123)</f>
        <v/>
      </c>
      <c r="IP124" s="6">
        <f>IF([21]Miesieczne!D123=0,".",[21]Miesieczne!D123)</f>
        <v>104.3</v>
      </c>
      <c r="IQ124" s="6" t="str">
        <f>IF([21]Miesieczne!E123=0,"",[21]Miesieczne!E123)</f>
        <v/>
      </c>
      <c r="IR124" s="21">
        <f>IF([21]Miesieczne!F123=0,".",[21]Miesieczne!F123)</f>
        <v>125</v>
      </c>
      <c r="IS124" s="22" t="str">
        <f>IF([21]Miesieczne!G123=0,"",[21]Miesieczne!G123)</f>
        <v/>
      </c>
      <c r="IT124" s="6">
        <f>IF([21]Miesieczne!H123=0,".",[21]Miesieczne!H123)</f>
        <v>124.4</v>
      </c>
      <c r="IU124" s="6" t="str">
        <f>IF([21]Miesieczne!I123=0,"",[21]Miesieczne!I123)</f>
        <v/>
      </c>
      <c r="IV124" s="21">
        <f>IF([21]Ceny_stale_A!B123=0,".",[21]Ceny_stale_A!B123)</f>
        <v>104.3</v>
      </c>
      <c r="IW124" s="95" t="str">
        <f>IF([21]Ceny_stale_A!C123=0,"",[21]Ceny_stale_A!C123)</f>
        <v/>
      </c>
      <c r="IX124" s="6">
        <f>IF([21]Ceny_stale_B!B63=0,".",[21]Ceny_stale_B!B63)</f>
        <v>95.9</v>
      </c>
      <c r="IY124" s="6" t="str">
        <f>IF([21]Ceny_stale_B!C63=0,"",[21]Ceny_stale_B!C63)</f>
        <v/>
      </c>
      <c r="IZ124" s="21">
        <f>IF([21]Miesieczne!J123=0,".",[21]Miesieczne!J123)</f>
        <v>127.3</v>
      </c>
      <c r="JA124" s="22" t="str">
        <f>IF([21]Miesieczne!K123=0,"",[21]Miesieczne!K123)</f>
        <v/>
      </c>
      <c r="JB124" s="6">
        <f>IF([21]Miesieczne!L123=0,".",[21]Miesieczne!L123)</f>
        <v>100.6</v>
      </c>
      <c r="JC124" s="6" t="str">
        <f>IF([21]Miesieczne!M123=0,"",[21]Miesieczne!M123)</f>
        <v/>
      </c>
      <c r="JD124" s="21">
        <f>IF([22]Miesieczne!D123=0,".",[22]Miesieczne!D123)</f>
        <v>89436.4</v>
      </c>
      <c r="JE124" s="22" t="str">
        <f>IF([22]Miesieczne!E123=0,"",[22]Miesieczne!E123)</f>
        <v/>
      </c>
      <c r="JF124" s="6">
        <f>IF([22]Miesieczne!F123=0,".",[22]Miesieczne!F123)</f>
        <v>86733.9</v>
      </c>
      <c r="JG124" s="6" t="str">
        <f>IF([22]Miesieczne!G123=0,"",[22]Miesieczne!G123)</f>
        <v/>
      </c>
      <c r="JH124" s="21">
        <f>IF([22]Miesieczne!H123=0,".",[22]Miesieczne!H123)</f>
        <v>2702.5</v>
      </c>
      <c r="JI124" s="22" t="str">
        <f>IF([22]Miesieczne!I123=0,"",[22]Miesieczne!I123)</f>
        <v/>
      </c>
      <c r="JJ124" s="6">
        <f>IF([22]Miesieczne!J123=0,".",[22]Miesieczne!J123)</f>
        <v>101.5</v>
      </c>
      <c r="JK124" s="6" t="str">
        <f>IF([22]Miesieczne!K123=0,"",[22]Miesieczne!K123)</f>
        <v/>
      </c>
      <c r="JL124" s="21">
        <f>IF([22]Miesieczne!L123=0,".",[22]Miesieczne!L123)</f>
        <v>112.4</v>
      </c>
      <c r="JM124" s="22" t="str">
        <f>IF([22]Miesieczne!M123=0,"",[22]Miesieczne!M123)</f>
        <v/>
      </c>
      <c r="JN124" s="6">
        <f>IF([22]Miesieczne!N123=0,".",[22]Miesieczne!N123)</f>
        <v>107.4</v>
      </c>
      <c r="JO124" s="6" t="str">
        <f>IF([22]Miesieczne!O123=0,"",[22]Miesieczne!O123)</f>
        <v/>
      </c>
      <c r="JP124" s="21">
        <f>IF([22]Miesieczne!P123=0,".",[22]Miesieczne!P123)</f>
        <v>111.8</v>
      </c>
      <c r="JQ124" s="6" t="str">
        <f>IF([22]Miesieczne!Q123=0,"",[22]Miesieczne!Q123)</f>
        <v/>
      </c>
      <c r="JR124" s="6"/>
      <c r="JS124" s="25"/>
      <c r="JT124" s="25"/>
    </row>
    <row r="125" spans="1:280" s="4" customFormat="1" ht="15" customHeight="1" x14ac:dyDescent="0.2">
      <c r="A125" s="110" t="s">
        <v>346</v>
      </c>
      <c r="B125" s="19">
        <f>IF([1]Wartosci!B124=0,".",[1]Wartosci!B124)</f>
        <v>38394</v>
      </c>
      <c r="C125" s="58" t="str">
        <f>IF([1]Wartosci!C124=0,"",[1]Wartosci!C124)</f>
        <v/>
      </c>
      <c r="D125" s="19">
        <f>IF([2]Wartosci!B124=0,".",[2]Wartosci!B124)</f>
        <v>6383</v>
      </c>
      <c r="E125" s="58" t="str">
        <f>IF([2]Wartosci!C124=0,"",[2]Wartosci!C124)</f>
        <v/>
      </c>
      <c r="F125" s="64">
        <f>IF([2]Miesieczne_I!B124=0,".",[2]Miesieczne_I!B124)</f>
        <v>113.9</v>
      </c>
      <c r="G125" s="64" t="str">
        <f>IF([2]Miesieczne_I!C124=0,"",[2]Miesieczne_I!C124)</f>
        <v/>
      </c>
      <c r="H125" s="21">
        <f>IF([2]A!B124=0,".",[2]A!B124)</f>
        <v>102.5</v>
      </c>
      <c r="I125" s="22" t="str">
        <f>IF([2]A!C124=0,"",[2]A!C124)</f>
        <v/>
      </c>
      <c r="J125" s="21">
        <f>IF([2]B!B124=0,".",[2]B!B124)</f>
        <v>100</v>
      </c>
      <c r="K125" s="22" t="str">
        <f>IF([2]B!C124=0,"",[2]B!C124)</f>
        <v/>
      </c>
      <c r="L125" s="21">
        <f>IF([3]Wartosci!T124=0,".",[3]Wartosci!T124)</f>
        <v>5</v>
      </c>
      <c r="M125" s="22" t="str">
        <f>IF([3]Wartosci!U124=0,"",[3]Wartosci!U124)</f>
        <v/>
      </c>
      <c r="N125" s="24">
        <f>IF([4]Wartosci!B124=0,".",[4]Wartosci!B124)</f>
        <v>5213.2700000000004</v>
      </c>
      <c r="O125" s="57" t="str">
        <f>IF([4]Wartosci!C124=0,"",[4]Wartosci!C124)</f>
        <v/>
      </c>
      <c r="P125" s="21">
        <f>IF([4]A!B124=0,".",[4]A!B124)</f>
        <v>105.9</v>
      </c>
      <c r="Q125" s="22" t="str">
        <f>IF([4]A!C124=0,"",[4]A!C124)</f>
        <v/>
      </c>
      <c r="R125" s="21">
        <f>IF([4]B!B124=0,".",[4]B!B124)</f>
        <v>102.5</v>
      </c>
      <c r="S125" s="22" t="str">
        <f>IF([4]B!C124=0,"",[4]B!C124)</f>
        <v/>
      </c>
      <c r="T125" s="49">
        <f>IF([4]Miesieczne!B124=0,".",[4]Miesieczne!B124)</f>
        <v>118.9</v>
      </c>
      <c r="U125" s="49" t="str">
        <f>IF([4]Miesieczne!C124=0,"",[4]Miesieczne!C124)</f>
        <v/>
      </c>
      <c r="V125" s="50">
        <f>IF([4]Miesieczne!D124=0,".",[4]Miesieczne!D124)</f>
        <v>103.4</v>
      </c>
      <c r="W125" s="61" t="str">
        <f>IF([4]Miesieczne!E124=0,"",[4]Miesieczne!E124)</f>
        <v/>
      </c>
      <c r="X125" s="49">
        <f>IF([4]Miesieczne!F124=0,".",[4]Miesieczne!F124)</f>
        <v>102.2</v>
      </c>
      <c r="Y125" s="49" t="str">
        <f>IF([4]Miesieczne!G124=0,"",[4]Miesieczne!G124)</f>
        <v/>
      </c>
      <c r="Z125" s="24">
        <f>IF([5]Wartosci!X124=0,".",[5]Wartosci!X124)</f>
        <v>2355.7399999999998</v>
      </c>
      <c r="AA125" s="57" t="str">
        <f>IF([5]Wartosci!Y124=0,"",[5]Wartosci!Y124)</f>
        <v/>
      </c>
      <c r="AB125" s="21">
        <f>IF([5]A!X124=0,".",[5]A!X124)</f>
        <v>104.8</v>
      </c>
      <c r="AC125" s="22" t="str">
        <f>IF([5]A!Y124=0,"",[5]A!Y124)</f>
        <v/>
      </c>
      <c r="AD125" s="21">
        <f>IF([5]B!X124=0,".",[5]B!X124)</f>
        <v>100</v>
      </c>
      <c r="AE125" s="22" t="str">
        <f>IF([5]B!Y124=0,"",[5]B!Y124)</f>
        <v/>
      </c>
      <c r="AF125" s="64">
        <f>IF([5]Miesieczne!B124=0,".",[5]Miesieczne!B124)</f>
        <v>107.2</v>
      </c>
      <c r="AG125" s="64" t="str">
        <f>IF([5]Miesieczne!C124=0,"",[5]Miesieczne!C124)</f>
        <v/>
      </c>
      <c r="AH125" s="66">
        <f>IF([5]Miesieczne!D124=0,".",[5]Miesieczne!D124)</f>
        <v>101.8</v>
      </c>
      <c r="AI125" s="67" t="str">
        <f>IF([5]Miesieczne!E124=0,"",[5]Miesieczne!E124)</f>
        <v/>
      </c>
      <c r="AJ125" s="64">
        <f>IF([5]Miesieczne!F124=0,".",[5]Miesieczne!F124)</f>
        <v>99.8</v>
      </c>
      <c r="AK125" s="64" t="str">
        <f>IF([5]Miesieczne!G124=0,"",[5]Miesieczne!G124)</f>
        <v/>
      </c>
      <c r="AL125" s="24">
        <f>IF([5]Wartosci!AH124=0,".",[5]Wartosci!AH124)</f>
        <v>1321.66</v>
      </c>
      <c r="AM125" s="57" t="str">
        <f>IF([5]Wartosci!AI124=0,"",[5]Wartosci!AI124)</f>
        <v/>
      </c>
      <c r="AN125" s="21">
        <f>IF([5]A!AH124=0,".",[5]A!AH124)</f>
        <v>105.7</v>
      </c>
      <c r="AO125" s="22" t="str">
        <f>IF([5]A!AI124=0,"",[5]A!AI124)</f>
        <v/>
      </c>
      <c r="AP125" s="21">
        <f>IF([5]B!AH124=0,".",[5]B!AH124)</f>
        <v>102.1</v>
      </c>
      <c r="AQ125" s="22" t="str">
        <f>IF([5]B!AI124=0,"",[5]B!AI124)</f>
        <v/>
      </c>
      <c r="AR125" s="21">
        <f>IF([5]Miesieczne!H124=0,".",[5]Miesieczne!H124)</f>
        <v>105.6</v>
      </c>
      <c r="AS125" s="22" t="str">
        <f>IF([5]Miesieczne!I124=0,"",[5]Miesieczne!I124)</f>
        <v/>
      </c>
      <c r="AT125" s="21">
        <f>IF([5]Miesieczne!J124=0,".",[5]Miesieczne!J124)</f>
        <v>102.7</v>
      </c>
      <c r="AU125" s="22" t="str">
        <f>IF([5]Miesieczne!K124=0,"",[5]Miesieczne!K124)</f>
        <v/>
      </c>
      <c r="AV125" s="21">
        <f>IF([5]Miesieczne!L124=0,".",[5]Miesieczne!L124)</f>
        <v>101.9</v>
      </c>
      <c r="AW125" s="22" t="str">
        <f>IF([5]Miesieczne!M124=0,"",[5]Miesieczne!M124)</f>
        <v/>
      </c>
      <c r="AX125" s="21">
        <f>IF([6]Miesieczne!B124=0,".",[6]Miesieczne!B124)</f>
        <v>1089.8</v>
      </c>
      <c r="AY125" s="22" t="str">
        <f>IF([6]Miesieczne!C124=0,"",[6]Miesieczne!C124)</f>
        <v/>
      </c>
      <c r="AZ125" s="21">
        <f>IF([6]Miesieczne!D124=0,".",[6]Miesieczne!D124)</f>
        <v>1511.9</v>
      </c>
      <c r="BA125" s="22" t="str">
        <f>IF([6]Miesieczne!E124=0,"",[6]Miesieczne!E124)</f>
        <v/>
      </c>
      <c r="BB125" s="21">
        <f>IF([6]Miesieczne!F124=0,".",[6]Miesieczne!F124)</f>
        <v>1523.9</v>
      </c>
      <c r="BC125" s="22" t="str">
        <f>IF([6]Miesieczne!G124=0,"",[6]Miesieczne!G124)</f>
        <v/>
      </c>
      <c r="BD125" s="21">
        <f>IF([7]Miesieczne!B124=0,".",[7]Miesieczne!B124)</f>
        <v>1330.5</v>
      </c>
      <c r="BE125" s="22" t="str">
        <f>IF([7]Miesieczne!C124=0,"",[7]Miesieczne!C124)</f>
        <v/>
      </c>
      <c r="BF125" s="21">
        <f>IF([7]Miesieczne!D124=0,".",[7]Miesieczne!D124)</f>
        <v>340.3</v>
      </c>
      <c r="BG125" s="22" t="str">
        <f>IF([7]Miesieczne!E124=0,"",[7]Miesieczne!E124)</f>
        <v/>
      </c>
      <c r="BH125" s="24">
        <f>IF([7]Miesieczne!F124=0,".",[7]Miesieczne!F124)</f>
        <v>1.5</v>
      </c>
      <c r="BI125" s="57" t="str">
        <f>IF([7]Miesieczne!G124=0,"",[7]Miesieczne!G124)</f>
        <v/>
      </c>
      <c r="BJ125" s="24">
        <f>IF([7]Miesieczne!H124=0,".",[7]Miesieczne!H124)</f>
        <v>2.5</v>
      </c>
      <c r="BK125" s="57" t="str">
        <f>IF([7]Miesieczne!I124=0,"",[7]Miesieczne!I124)</f>
        <v/>
      </c>
      <c r="BL125" s="24">
        <f>IF([7]Miesieczne!J124=0,".",[7]Miesieczne!J124)</f>
        <v>0.5</v>
      </c>
      <c r="BM125" s="57" t="str">
        <f>IF([7]Miesieczne!K124=0,"",[7]Miesieczne!K124)</f>
        <v/>
      </c>
      <c r="BN125" s="24">
        <f>IF([7]Miesieczne!L124=0,".",[7]Miesieczne!L124)</f>
        <v>1.75</v>
      </c>
      <c r="BO125" s="57" t="str">
        <f>IF([7]Miesieczne!M124=0,"",[7]Miesieczne!M124)</f>
        <v/>
      </c>
      <c r="BP125" s="21">
        <f>IF([7]Miesieczne!N124=0,".",[7]Miesieczne!N124)</f>
        <v>0.5</v>
      </c>
      <c r="BQ125" s="22" t="str">
        <f>IF([7]Miesieczne!O124=0,"",[7]Miesieczne!O124)</f>
        <v/>
      </c>
      <c r="BR125" s="21">
        <f>IF([7]Miesieczne!P124=0,".",[7]Miesieczne!P124)</f>
        <v>1.4</v>
      </c>
      <c r="BS125" s="22" t="str">
        <f>IF([7]Miesieczne!Q124=0,"",[7]Miesieczne!Q124)</f>
        <v/>
      </c>
      <c r="BT125" s="21">
        <f>IF([7]Miesieczne!R124=0,".",[7]Miesieczne!R124)</f>
        <v>0.5</v>
      </c>
      <c r="BU125" s="22" t="str">
        <f>IF([7]Miesieczne!S124=0,"",[7]Miesieczne!S124)</f>
        <v/>
      </c>
      <c r="BV125" s="21">
        <f>IF([7]Miesieczne!T124=0,".",[7]Miesieczne!T124)</f>
        <v>1.3</v>
      </c>
      <c r="BW125" s="22" t="str">
        <f>IF([7]Miesieczne!U124=0,"",[7]Miesieczne!U124)</f>
        <v/>
      </c>
      <c r="BX125" s="21">
        <f>IF([8]Wartosci!B124=0,".",[8]Wartosci!B124)</f>
        <v>8.1999999999999993</v>
      </c>
      <c r="BY125" s="22" t="str">
        <f>IF([8]Wartosci!C124=0,"",[8]Wartosci!C124)</f>
        <v/>
      </c>
      <c r="BZ125" s="21">
        <f>IF([9]A!B124=0,".",[9]A!B124)</f>
        <v>82</v>
      </c>
      <c r="CA125" s="22" t="str">
        <f>IF([9]A!C124=0,"",[9]A!C124)</f>
        <v/>
      </c>
      <c r="CB125" s="21">
        <f>IF([9]B!B124=0,".",[9]B!B124)</f>
        <v>100.6</v>
      </c>
      <c r="CC125" s="22" t="str">
        <f>IF([9]B!C124=0,"",[9]B!C124)</f>
        <v/>
      </c>
      <c r="CD125" s="21">
        <f>IF([9]A!D124=0,".",[9]A!D124)</f>
        <v>77.7</v>
      </c>
      <c r="CE125" s="22" t="str">
        <f>IF([9]A!E124=0,"",[9]A!E124)</f>
        <v/>
      </c>
      <c r="CF125" s="21">
        <f>IF([9]B!D124=0,".",[9]B!D124)</f>
        <v>96.1</v>
      </c>
      <c r="CG125" s="22" t="str">
        <f>IF([9]B!E124=0,"",[9]B!E124)</f>
        <v/>
      </c>
      <c r="CH125" s="21">
        <f>IF([9]A!N124=0,".",[9]A!N124)</f>
        <v>93.1</v>
      </c>
      <c r="CI125" s="22" t="str">
        <f>IF([9]A!O124=0,"",[9]A!O124)</f>
        <v/>
      </c>
      <c r="CJ125" s="21">
        <f>IF([9]B!N124=0,".",[9]B!N124)</f>
        <v>100.7</v>
      </c>
      <c r="CK125" s="22" t="str">
        <f>IF([9]B!O124=0,"",[9]B!O124)</f>
        <v/>
      </c>
      <c r="CL125" s="21">
        <f>IF([9]A!P124=0,".",[9]A!P124)</f>
        <v>133.80000000000001</v>
      </c>
      <c r="CM125" s="22" t="str">
        <f>IF([9]A!Q124=0,"",[9]A!Q124)</f>
        <v/>
      </c>
      <c r="CN125" s="21">
        <f>IF([9]B!P124=0,".",[9]B!P124)</f>
        <v>99.2</v>
      </c>
      <c r="CO125" s="22" t="str">
        <f>IF([9]B!Q124=0,"",[9]B!Q124)</f>
        <v/>
      </c>
      <c r="CP125" s="21">
        <f>IF([10]A!B124=0,".",[10]A!B124)</f>
        <v>99.7</v>
      </c>
      <c r="CQ125" s="22" t="str">
        <f>IF([10]A!C124=0,"",[10]A!C124)</f>
        <v/>
      </c>
      <c r="CR125" s="21">
        <f>IF([10]B!B124=0,".",[10]B!B124)</f>
        <v>99.4</v>
      </c>
      <c r="CS125" s="22" t="str">
        <f>IF([10]B!C124=0,"",[10]B!C124)</f>
        <v/>
      </c>
      <c r="CT125" s="21">
        <f>IF([10]C_miesieczne!B124=0,".",[10]C_miesieczne!B124)</f>
        <v>101.1</v>
      </c>
      <c r="CU125" s="22" t="str">
        <f>IF([10]C_miesieczne!C124=0,"",[10]C_miesieczne!C124)</f>
        <v/>
      </c>
      <c r="CV125" s="21">
        <f>IF([10]A!D124=0,".",[10]A!D124)</f>
        <v>101.8</v>
      </c>
      <c r="CW125" s="22" t="str">
        <f>IF([10]A!E124=0,"",[10]A!E124)</f>
        <v/>
      </c>
      <c r="CX125" s="21">
        <f>IF([10]B!D124=0,".",[10]B!D124)</f>
        <v>99.3</v>
      </c>
      <c r="CY125" s="22" t="str">
        <f>IF([10]B!E124=0,"",[10]B!E124)</f>
        <v/>
      </c>
      <c r="CZ125" s="21">
        <f>IF([10]C_miesieczne!D124=0,".",[10]C_miesieczne!D124)</f>
        <v>101.8</v>
      </c>
      <c r="DA125" s="22" t="str">
        <f>IF([10]C_miesieczne!E124=0,"",[10]C_miesieczne!E124)</f>
        <v/>
      </c>
      <c r="DB125" s="21">
        <f>IF([10]A!H124=0,".",[10]A!H124)</f>
        <v>99.2</v>
      </c>
      <c r="DC125" s="22" t="str">
        <f>IF([10]A!I124=0,"",[10]A!I124)</f>
        <v/>
      </c>
      <c r="DD125" s="21">
        <f>IF([10]B!H124=0,".",[10]B!H124)</f>
        <v>99.3</v>
      </c>
      <c r="DE125" s="22" t="str">
        <f>IF([10]B!I124=0,"",[10]B!I124)</f>
        <v/>
      </c>
      <c r="DF125" s="21">
        <f>IF([10]C_miesieczne!F124=0,".",[10]C_miesieczne!F124)</f>
        <v>100.8</v>
      </c>
      <c r="DG125" s="22" t="str">
        <f>IF([10]C_miesieczne!G124=0,"",[10]C_miesieczne!G124)</f>
        <v/>
      </c>
      <c r="DH125" s="21">
        <f>IF([10]A!BB124=0,".",[10]A!BB124)</f>
        <v>103.9</v>
      </c>
      <c r="DI125" s="22" t="str">
        <f>IF([10]A!BC124=0,"",[10]A!BC124)</f>
        <v/>
      </c>
      <c r="DJ125" s="21">
        <f>IF([10]B!BB124=0,".",[10]B!BB124)</f>
        <v>99.7</v>
      </c>
      <c r="DK125" s="22" t="str">
        <f>IF([10]B!BC124=0,"",[10]B!BC124)</f>
        <v/>
      </c>
      <c r="DL125" s="21">
        <f>IF([10]C_miesieczne!H124=0,".",[10]C_miesieczne!H124)</f>
        <v>103.2</v>
      </c>
      <c r="DM125" s="22" t="str">
        <f>IF([10]C_miesieczne!I124=0,"",[10]C_miesieczne!I124)</f>
        <v/>
      </c>
      <c r="DN125" s="21">
        <f>IF([10]A!BD124=0,".",[10]A!BD124)</f>
        <v>102.6</v>
      </c>
      <c r="DO125" s="22" t="str">
        <f>IF([10]A!BE124=0,"",[10]A!BE124)</f>
        <v/>
      </c>
      <c r="DP125" s="21">
        <f>IF([10]B!BD124=0,".",[10]B!BD124)</f>
        <v>100.1</v>
      </c>
      <c r="DQ125" s="22" t="str">
        <f>IF([10]B!BE124=0,"",[10]B!BE124)</f>
        <v/>
      </c>
      <c r="DR125" s="21">
        <f>IF([10]C_miesieczne!J124=0,".",[10]C_miesieczne!J124)</f>
        <v>102.3</v>
      </c>
      <c r="DS125" s="22" t="str">
        <f>IF([10]C_miesieczne!K124=0,"",[10]C_miesieczne!K124)</f>
        <v/>
      </c>
      <c r="DT125" s="21">
        <f>IF([11]A_Prod_bud_mont!B124=0,".",[11]A_Prod_bud_mont!B124)</f>
        <v>103.2</v>
      </c>
      <c r="DU125" s="22" t="str">
        <f>IF([11]A_Prod_bud_mont!C124=0,"",[11]A_Prod_bud_mont!C124)</f>
        <v/>
      </c>
      <c r="DV125" s="21">
        <f>IF([11]B_Prod_bud_mont!B124=0,".",[11]B_Prod_bud_mont!B124)</f>
        <v>100.3</v>
      </c>
      <c r="DW125" s="22" t="str">
        <f>IF([11]B_Prod_bud_mont!C124=0,"",[11]B_Prod_bud_mont!C124)</f>
        <v/>
      </c>
      <c r="DX125" s="21">
        <f>IF([11]Miesieczne!B124=0,".",[11]Miesieczne!B124)</f>
        <v>102.5</v>
      </c>
      <c r="DY125" s="22" t="str">
        <f>IF([11]Miesieczne!C124=0,"",[11]Miesieczne!C124)</f>
        <v/>
      </c>
      <c r="DZ125" s="21">
        <f>IF([12]A!B124=0,".",[12]A!B124)</f>
        <v>102.5</v>
      </c>
      <c r="EA125" s="22" t="str">
        <f>IF([12]A!C124=0,"",[12]A!C124)</f>
        <v/>
      </c>
      <c r="EB125" s="21">
        <f>IF([12]B!B124=0,".",[12]B!B124)</f>
        <v>100.2</v>
      </c>
      <c r="EC125" s="22" t="str">
        <f>IF([12]B!C124=0,"",[12]B!C124)</f>
        <v/>
      </c>
      <c r="ED125" s="21">
        <f>IF([12]C!B124=0,".",[12]C!B124)</f>
        <v>102.4</v>
      </c>
      <c r="EE125" s="22" t="str">
        <f>IF([12]C!C124=0,"",[12]C!C124)</f>
        <v/>
      </c>
      <c r="EF125" s="21">
        <f>IF([13]Miesieczne!B124=0,".",[13]Miesieczne!B124)</f>
        <v>101.3</v>
      </c>
      <c r="EG125" s="6" t="str">
        <f>IF([13]Miesieczne!C124=0,"",[13]Miesieczne!C124)</f>
        <v/>
      </c>
      <c r="EH125" s="21">
        <f>IF([13]Miesieczne!D124=0,".",[13]Miesieczne!D124)</f>
        <v>95.8</v>
      </c>
      <c r="EI125" s="22" t="str">
        <f>IF([13]Miesieczne!E124=0,"",[13]Miesieczne!E124)</f>
        <v/>
      </c>
      <c r="EJ125" s="6">
        <f>IF([13]Miesieczne!F124=0,".",[13]Miesieczne!F124)</f>
        <v>99.2</v>
      </c>
      <c r="EK125" s="6" t="str">
        <f>IF([13]Miesieczne!G124=0,"",[13]Miesieczne!G124)</f>
        <v/>
      </c>
      <c r="EL125" s="21">
        <f>IF([13]Miesieczne!H124=0,".",[13]Miesieczne!H124)</f>
        <v>101.3</v>
      </c>
      <c r="EM125" s="22" t="str">
        <f>IF([13]Miesieczne!I124=0,"",[13]Miesieczne!I124)</f>
        <v/>
      </c>
      <c r="EN125" s="6">
        <f>IF([13]Miesieczne!J124=0,".",[13]Miesieczne!J124)</f>
        <v>102.1</v>
      </c>
      <c r="EO125" s="22" t="str">
        <f>IF([13]Miesieczne!K124=0,"",[13]Miesieczne!K124)</f>
        <v/>
      </c>
      <c r="EP125" s="13">
        <f>IF([6]Miesieczne_KW!B124=0,".",[6]Miesieczne_KW!B124)</f>
        <v>430.25</v>
      </c>
      <c r="EQ125" s="57" t="str">
        <f>IF([6]Miesieczne_KW!C124=0,"",[6]Miesieczne_KW!C124)</f>
        <v/>
      </c>
      <c r="ER125" s="13">
        <f>IF([6]Miesieczne_KW!D124=0,".",[6]Miesieczne_KW!D124)</f>
        <v>389.35</v>
      </c>
      <c r="ES125" s="13" t="str">
        <f>IF([6]Miesieczne_KW!E124=0,"",[6]Miesieczne_KW!E124)</f>
        <v/>
      </c>
      <c r="ET125" s="24">
        <f>IF([6]Miesieczne_KW!F124=0,".",[6]Miesieczne_KW!F124)</f>
        <v>391.8</v>
      </c>
      <c r="EU125" s="57" t="str">
        <f>IF([6]Miesieczne_KW!G124=0,"",[6]Miesieczne_KW!G124)</f>
        <v/>
      </c>
      <c r="EV125" s="6">
        <f>IF([14]Wskazniki!B124=0,".",[14]Wskazniki!B124)</f>
        <v>133.6</v>
      </c>
      <c r="EW125" s="22" t="str">
        <f>IF([14]Wskazniki!C124=0,"",[14]Wskazniki!C124)</f>
        <v/>
      </c>
      <c r="EX125" s="21">
        <f>IF([14]Wskazniki!D124=0,".",[14]Wskazniki!D124)</f>
        <v>93.8</v>
      </c>
      <c r="EY125" s="22" t="str">
        <f>IF([14]Wskazniki!E124=0,"",[14]Wskazniki!E124)</f>
        <v/>
      </c>
      <c r="EZ125" s="6">
        <f>IF([14]Wskazniki!H124=0,".",[14]Wskazniki!H124)</f>
        <v>137.19999999999999</v>
      </c>
      <c r="FA125" s="22" t="str">
        <f>IF([14]Wskazniki!I124=0,"",[14]Wskazniki!I124)</f>
        <v/>
      </c>
      <c r="FB125" s="21">
        <f>IF([14]Wskazniki!BB124=0,".",[14]Wskazniki!BB124)</f>
        <v>114.9</v>
      </c>
      <c r="FC125" s="22" t="str">
        <f>IF([14]Wskazniki!BC124=0,"",[14]Wskazniki!BC124)</f>
        <v/>
      </c>
      <c r="FD125" s="6">
        <f>IF([14]Wskazniki!BD124=0,".",[14]Wskazniki!BD124)</f>
        <v>129.6</v>
      </c>
      <c r="FE125" s="22" t="str">
        <f>IF([14]Wskazniki!BE124=0,"",[14]Wskazniki!BE124)</f>
        <v/>
      </c>
      <c r="FF125" s="21">
        <f>IF([15]Miesieczne!B124=0,".",[15]Miesieczne!B124)</f>
        <v>139.1</v>
      </c>
      <c r="FG125" s="22" t="str">
        <f>IF([15]Miesieczne!C124=0,"",[15]Miesieczne!C124)</f>
        <v/>
      </c>
      <c r="FH125" s="6">
        <f>IF([16]A!B124=0,".",[16]A!B124)</f>
        <v>103.7</v>
      </c>
      <c r="FI125" s="22" t="str">
        <f>IF([16]A!C124=0,"",[16]A!C124)</f>
        <v/>
      </c>
      <c r="FJ125" s="21">
        <f>IF([16]A!D124=0,".",[16]A!D124)</f>
        <v>93.9</v>
      </c>
      <c r="FK125" s="22" t="str">
        <f>IF([16]A!E124=0,"",[16]A!E124)</f>
        <v/>
      </c>
      <c r="FL125" s="6">
        <f>IF([16]A!H124=0,".",[16]A!H124)</f>
        <v>103.7</v>
      </c>
      <c r="FM125" s="22" t="str">
        <f>IF([16]A!I124=0,"",[16]A!I124)</f>
        <v/>
      </c>
      <c r="FN125" s="21">
        <f>IF([16]A!BB124=0,".",[16]A!BB124)</f>
        <v>106.3</v>
      </c>
      <c r="FO125" s="95" t="str">
        <f>IF([16]A!BC124=0,"",[16]A!BC124)</f>
        <v/>
      </c>
      <c r="FP125" s="6">
        <f>IF([16]A!BD124=0,".",[16]A!BD124)</f>
        <v>108.4</v>
      </c>
      <c r="FQ125" s="22" t="str">
        <f>IF([16]A!BE124=0,"",[16]A!BE124)</f>
        <v/>
      </c>
      <c r="FR125" s="21">
        <f>IF([15]A!B124=0,".",[15]A!B124)</f>
        <v>95.9</v>
      </c>
      <c r="FS125" s="22" t="str">
        <f>IF([15]A!C124=0,"",[15]A!C124)</f>
        <v/>
      </c>
      <c r="FT125" s="6">
        <f>IF([16]B!B124=0,".",[16]B!B124)</f>
        <v>107.9</v>
      </c>
      <c r="FU125" s="22" t="str">
        <f>IF([16]B!C124=0,"",[16]B!C124)</f>
        <v/>
      </c>
      <c r="FV125" s="21">
        <f>IF([16]B!D124=0,".",[16]B!D124)</f>
        <v>95.4</v>
      </c>
      <c r="FW125" s="22" t="str">
        <f>IF([16]B!E124=0,"",[16]B!E124)</f>
        <v/>
      </c>
      <c r="FX125" s="6">
        <f>IF([16]B!H124=0,".",[16]B!H124)</f>
        <v>107.7</v>
      </c>
      <c r="FY125" s="22" t="str">
        <f>IF([16]B!I124=0,"",[16]B!I124)</f>
        <v/>
      </c>
      <c r="FZ125" s="21">
        <f>IF([16]B!BB124=0,".",[16]B!BB124)</f>
        <v>119.4</v>
      </c>
      <c r="GA125" s="22" t="str">
        <f>IF([16]B!BC124=0,"",[16]B!BC124)</f>
        <v/>
      </c>
      <c r="GB125" s="6">
        <f>IF([16]B!BD124=0,".",[16]B!BD124)</f>
        <v>103.2</v>
      </c>
      <c r="GC125" s="22" t="str">
        <f>IF([16]B!BE124=0,"",[16]B!BE124)</f>
        <v/>
      </c>
      <c r="GD125" s="21">
        <f>IF([15]B!B124=0,".",[15]B!B124)</f>
        <v>96.2</v>
      </c>
      <c r="GE125" s="22" t="str">
        <f>IF([15]B!C124=0,"",[15]B!C124)</f>
        <v/>
      </c>
      <c r="GF125" s="6">
        <f>IF([14]Miesieczne!B124=0,".",[14]Miesieczne!B124)</f>
        <v>122.8</v>
      </c>
      <c r="GG125" s="6" t="str">
        <f>IF([14]Miesieczne!C124=0,"",[14]Miesieczne!C124)</f>
        <v/>
      </c>
      <c r="GH125" s="21">
        <f>IF([14]Miesieczne!D124=0,".",[14]Miesieczne!D124)</f>
        <v>84.4</v>
      </c>
      <c r="GI125" s="22" t="str">
        <f>IF([14]Miesieczne!E124=0,"",[14]Miesieczne!E124)</f>
        <v/>
      </c>
      <c r="GJ125" s="6">
        <f>IF([14]Miesieczne!F124=0,".",[14]Miesieczne!F124)</f>
        <v>125.9</v>
      </c>
      <c r="GK125" s="6" t="str">
        <f>IF([14]Miesieczne!G124=0,"",[14]Miesieczne!G124)</f>
        <v/>
      </c>
      <c r="GL125" s="21">
        <f>IF([14]Miesieczne!H124=0,".",[14]Miesieczne!H124)</f>
        <v>114</v>
      </c>
      <c r="GM125" s="22" t="str">
        <f>IF([14]Miesieczne!I124=0,"",[14]Miesieczne!I124)</f>
        <v/>
      </c>
      <c r="GN125" s="6">
        <f>IF([14]Miesieczne!J124=0,".",[14]Miesieczne!J124)</f>
        <v>125.3</v>
      </c>
      <c r="GO125" s="6" t="str">
        <f>IF([14]Miesieczne!K124=0,"",[14]Miesieczne!K124)</f>
        <v/>
      </c>
      <c r="GP125" s="21">
        <f>IF([15]Miesieczne!D124=0,".",[15]Miesieczne!D124)</f>
        <v>117.5</v>
      </c>
      <c r="GQ125" s="22" t="str">
        <f>IF([15]Miesieczne!E124=0,"",[15]Miesieczne!E124)</f>
        <v/>
      </c>
      <c r="GR125" s="6">
        <f>IF([16]Miesieczne!B124=0,".",[16]Miesieczne!B124)</f>
        <v>103.7</v>
      </c>
      <c r="GS125" s="6" t="str">
        <f>IF([16]Miesieczne!C124=0,"",[16]Miesieczne!C124)</f>
        <v/>
      </c>
      <c r="GT125" s="21">
        <f>IF([16]Miesieczne!D124=0,".",[16]Miesieczne!D124)</f>
        <v>94.4</v>
      </c>
      <c r="GU125" s="22" t="str">
        <f>IF([16]Miesieczne!E124=0,"",[16]Miesieczne!E124)</f>
        <v/>
      </c>
      <c r="GV125" s="6">
        <f>IF([16]Miesieczne!F124=0,".",[16]Miesieczne!F124)</f>
        <v>104</v>
      </c>
      <c r="GW125" s="6" t="str">
        <f>IF([16]Miesieczne!G124=0,"",[16]Miesieczne!G124)</f>
        <v/>
      </c>
      <c r="GX125" s="21">
        <f>IF([16]Miesieczne!H124=0,".",[16]Miesieczne!H124)</f>
        <v>106.5</v>
      </c>
      <c r="GY125" s="22" t="str">
        <f>IF([16]Miesieczne!I124=0,"",[16]Miesieczne!I124)</f>
        <v/>
      </c>
      <c r="GZ125" s="6">
        <f>IF([16]Miesieczne!J124=0,".",[16]Miesieczne!J124)</f>
        <v>108.3</v>
      </c>
      <c r="HA125" s="6" t="str">
        <f>IF([16]Miesieczne!K124=0,"",[16]Miesieczne!K124)</f>
        <v/>
      </c>
      <c r="HB125" s="21">
        <f>IF([15]Miesieczne!F124=0,".",[15]Miesieczne!F124)</f>
        <v>96.9</v>
      </c>
      <c r="HC125" s="22" t="str">
        <f>IF([15]Miesieczne!G124=0,"",[15]Miesieczne!G124)</f>
        <v/>
      </c>
      <c r="HD125" s="6">
        <f>IF([16]Miesieczne!L124=0,".",[16]Miesieczne!L124)</f>
        <v>101.2</v>
      </c>
      <c r="HE125" s="22" t="str">
        <f>IF([16]Miesieczne!M124=0,"",[16]Miesieczne!M124)</f>
        <v/>
      </c>
      <c r="HF125" s="6">
        <f>IF([16]Miesieczne!N124=0,".",[16]Miesieczne!N124)</f>
        <v>90.9</v>
      </c>
      <c r="HG125" s="6" t="str">
        <f>IF([16]Miesieczne!O124=0,"",[16]Miesieczne!O124)</f>
        <v/>
      </c>
      <c r="HH125" s="21">
        <f>IF([16]Miesieczne!P124=0,".",[16]Miesieczne!P124)</f>
        <v>101.7</v>
      </c>
      <c r="HI125" s="22" t="str">
        <f>IF([16]Miesieczne!Q124=0,"",[16]Miesieczne!Q124)</f>
        <v/>
      </c>
      <c r="HJ125" s="6">
        <f>IF([16]Miesieczne!R124=0,".",[16]Miesieczne!R124)</f>
        <v>102.6</v>
      </c>
      <c r="HK125" s="22" t="str">
        <f>IF([16]Miesieczne!S124=0,"",[16]Miesieczne!S124)</f>
        <v/>
      </c>
      <c r="HL125" s="6">
        <f>IF([16]Miesieczne!T124=0,".",[16]Miesieczne!T124)</f>
        <v>101.5</v>
      </c>
      <c r="HM125" s="22" t="str">
        <f>IF([16]Miesieczne!U124=0,"",[16]Miesieczne!U124)</f>
        <v/>
      </c>
      <c r="HN125" s="6">
        <f>IF([15]Miesieczne!H124=0,".",[15]Miesieczne!H124)</f>
        <v>93</v>
      </c>
      <c r="HO125" s="6" t="str">
        <f>IF([15]Miesieczne!I124=0,"",[15]Miesieczne!I124)</f>
        <v/>
      </c>
      <c r="HP125" s="21">
        <f>IF([16]Miesieczne!V124=0,".",[16]Miesieczne!V124)</f>
        <v>161.30000000000001</v>
      </c>
      <c r="HQ125" s="22" t="str">
        <f>IF([16]Miesieczne!W124=0,"",[16]Miesieczne!W124)</f>
        <v/>
      </c>
      <c r="HR125" s="6">
        <f>IF([16]Miesieczne!X124=0,".",[16]Miesieczne!X124)</f>
        <v>103.7</v>
      </c>
      <c r="HS125" s="6" t="str">
        <f>IF([16]Miesieczne!Y124=0,"",[16]Miesieczne!Y124)</f>
        <v/>
      </c>
      <c r="HT125" s="21">
        <f>IF([16]Miesieczne!Z124=0,".",[16]Miesieczne!Z124)</f>
        <v>97</v>
      </c>
      <c r="HU125" s="22" t="str">
        <f>IF([16]Miesieczne!AA124=0,"",[16]Miesieczne!AA124)</f>
        <v/>
      </c>
      <c r="HV125" s="6">
        <f>IF([16]Miesieczne!AB124=0,".",[16]Miesieczne!AB124)</f>
        <v>162.30000000000001</v>
      </c>
      <c r="HW125" s="6" t="str">
        <f>IF([16]Miesieczne!AC124=0,"",[16]Miesieczne!AC124)</f>
        <v/>
      </c>
      <c r="HX125" s="21">
        <f>IF([16]Miesieczne!AD124=0,".",[16]Miesieczne!AD124)</f>
        <v>104.3</v>
      </c>
      <c r="HY125" s="22" t="str">
        <f>IF([16]Miesieczne!AE124=0,"",[16]Miesieczne!AE124)</f>
        <v/>
      </c>
      <c r="HZ125" s="6">
        <f>IF([16]Miesieczne!AF124=0,".",[16]Miesieczne!AF124)</f>
        <v>93.9</v>
      </c>
      <c r="IA125" s="6" t="str">
        <f>IF([16]Miesieczne!AG124=0,"",[16]Miesieczne!AG124)</f>
        <v/>
      </c>
      <c r="IB125" s="19">
        <f>IF([17]Miesieczne!B124=0,".",[17]Miesieczne!B124)</f>
        <v>5447</v>
      </c>
      <c r="IC125" s="58" t="str">
        <f>IF([17]Miesieczne!C124=0,"",[17]Miesieczne!C124)</f>
        <v/>
      </c>
      <c r="ID125" s="3">
        <f>IF([17]Miesieczne!D124=0,".",[17]Miesieczne!D124)</f>
        <v>765</v>
      </c>
      <c r="IE125" s="3" t="str">
        <f>IF([17]Miesieczne!E124=0,"",[17]Miesieczne!E124)</f>
        <v/>
      </c>
      <c r="IF125" s="19">
        <f>IF([18]Miesieczne!B124=0,".",[18]Miesieczne!B124)</f>
        <v>13863</v>
      </c>
      <c r="IG125" s="58" t="str">
        <f>IF([18]Miesieczne!C124=0,"",[18]Miesieczne!C124)</f>
        <v/>
      </c>
      <c r="IH125" s="3">
        <f>IF([22]Miesieczne!B124=0,".",[22]Miesieczne!B124)</f>
        <v>2653</v>
      </c>
      <c r="II125" s="3" t="str">
        <f>IF([22]Miesieczne!C124=0,"",[22]Miesieczne!C124)</f>
        <v/>
      </c>
      <c r="IJ125" s="19">
        <f>IF([19]Wartosci_miesieczne!B124=0,".",[19]Wartosci_miesieczne!B124)</f>
        <v>20592</v>
      </c>
      <c r="IK125" s="22" t="str">
        <f>IF([19]Wartosci_miesieczne!C124=0,"",[19]Wartosci_miesieczne!C124)</f>
        <v/>
      </c>
      <c r="IL125" s="6">
        <f>IF(ROUND([20]Wartosci!B124/1000,1)=0,".",ROUND([20]Wartosci!B124/1000,1))</f>
        <v>53.8</v>
      </c>
      <c r="IM125" s="22" t="str">
        <f>IF([20]Wartosci!C124=0,"",[20]Wartosci!C124)</f>
        <v/>
      </c>
      <c r="IN125" s="21">
        <f>IF([21]Miesieczne!B124=0,".",[21]Miesieczne!B124)</f>
        <v>130.6</v>
      </c>
      <c r="IO125" s="22" t="str">
        <f>IF([21]Miesieczne!C124=0,"",[21]Miesieczne!C124)</f>
        <v/>
      </c>
      <c r="IP125" s="6">
        <f>IF([21]Miesieczne!D124=0,".",[21]Miesieczne!D124)</f>
        <v>104.1</v>
      </c>
      <c r="IQ125" s="6" t="str">
        <f>IF([21]Miesieczne!E124=0,"",[21]Miesieczne!E124)</f>
        <v/>
      </c>
      <c r="IR125" s="21">
        <f>IF([21]Miesieczne!F124=0,".",[21]Miesieczne!F124)</f>
        <v>127.1</v>
      </c>
      <c r="IS125" s="22" t="str">
        <f>IF([21]Miesieczne!G124=0,"",[21]Miesieczne!G124)</f>
        <v/>
      </c>
      <c r="IT125" s="6">
        <f>IF([21]Miesieczne!H124=0,".",[21]Miesieczne!H124)</f>
        <v>133.19999999999999</v>
      </c>
      <c r="IU125" s="6" t="str">
        <f>IF([21]Miesieczne!I124=0,"",[21]Miesieczne!I124)</f>
        <v/>
      </c>
      <c r="IV125" s="21">
        <f>IF([21]Ceny_stale_A!B124=0,".",[21]Ceny_stale_A!B124)</f>
        <v>104.6</v>
      </c>
      <c r="IW125" s="95" t="str">
        <f>IF([21]Ceny_stale_A!C124=0,"",[21]Ceny_stale_A!C124)</f>
        <v/>
      </c>
      <c r="IX125" s="6">
        <f>IF([21]Ceny_stale_B!B64=0,".",[21]Ceny_stale_B!B64)</f>
        <v>107</v>
      </c>
      <c r="IY125" s="6" t="str">
        <f>IF([21]Ceny_stale_B!C64=0,"",[21]Ceny_stale_B!C64)</f>
        <v/>
      </c>
      <c r="IZ125" s="21">
        <f>IF([21]Miesieczne!J124=0,".",[21]Miesieczne!J124)</f>
        <v>129.19999999999999</v>
      </c>
      <c r="JA125" s="22" t="str">
        <f>IF([21]Miesieczne!K124=0,"",[21]Miesieczne!K124)</f>
        <v/>
      </c>
      <c r="JB125" s="6">
        <f>IF([21]Miesieczne!L124=0,".",[21]Miesieczne!L124)</f>
        <v>101.5</v>
      </c>
      <c r="JC125" s="6" t="str">
        <f>IF([21]Miesieczne!M124=0,"",[21]Miesieczne!M124)</f>
        <v/>
      </c>
      <c r="JD125" s="21">
        <f>IF([22]Miesieczne!D124=0,".",[22]Miesieczne!D124)</f>
        <v>96251.6</v>
      </c>
      <c r="JE125" s="22" t="str">
        <f>IF([22]Miesieczne!E124=0,"",[22]Miesieczne!E124)</f>
        <v/>
      </c>
      <c r="JF125" s="6">
        <f>IF([22]Miesieczne!F124=0,".",[22]Miesieczne!F124)</f>
        <v>95273</v>
      </c>
      <c r="JG125" s="6" t="str">
        <f>IF([22]Miesieczne!G124=0,"",[22]Miesieczne!G124)</f>
        <v/>
      </c>
      <c r="JH125" s="21">
        <f>IF([22]Miesieczne!H124=0,".",[22]Miesieczne!H124)</f>
        <v>978.6</v>
      </c>
      <c r="JI125" s="22" t="str">
        <f>IF([22]Miesieczne!I124=0,"",[22]Miesieczne!I124)</f>
        <v/>
      </c>
      <c r="JJ125" s="6">
        <f>IF([22]Miesieczne!J124=0,".",[22]Miesieczne!J124)</f>
        <v>103.9</v>
      </c>
      <c r="JK125" s="6" t="str">
        <f>IF([22]Miesieczne!K124=0,"",[22]Miesieczne!K124)</f>
        <v/>
      </c>
      <c r="JL125" s="21">
        <f>IF([22]Miesieczne!L124=0,".",[22]Miesieczne!L124)</f>
        <v>113.1</v>
      </c>
      <c r="JM125" s="22" t="str">
        <f>IF([22]Miesieczne!M124=0,"",[22]Miesieczne!M124)</f>
        <v/>
      </c>
      <c r="JN125" s="6">
        <f>IF([22]Miesieczne!N124=0,".",[22]Miesieczne!N124)</f>
        <v>103.3</v>
      </c>
      <c r="JO125" s="6" t="str">
        <f>IF([22]Miesieczne!O124=0,"",[22]Miesieczne!O124)</f>
        <v/>
      </c>
      <c r="JP125" s="21">
        <f>IF([22]Miesieczne!P124=0,".",[22]Miesieczne!P124)</f>
        <v>108.3</v>
      </c>
      <c r="JQ125" s="6" t="str">
        <f>IF([22]Miesieczne!Q124=0,"",[22]Miesieczne!Q124)</f>
        <v/>
      </c>
      <c r="JR125" s="6"/>
      <c r="JS125" s="25"/>
      <c r="JT125" s="25"/>
    </row>
    <row r="126" spans="1:280" s="4" customFormat="1" ht="15" customHeight="1" x14ac:dyDescent="0.2">
      <c r="A126" s="110" t="s">
        <v>347</v>
      </c>
      <c r="B126" s="19">
        <f>IF([1]Wartosci!B125=0,".",[1]Wartosci!B125)</f>
        <v>38391</v>
      </c>
      <c r="C126" s="58" t="str">
        <f>IF([1]Wartosci!C125=0,"",[1]Wartosci!C125)</f>
        <v/>
      </c>
      <c r="D126" s="19">
        <f>IF([2]Wartosci!B125=0,".",[2]Wartosci!B125)</f>
        <v>6395</v>
      </c>
      <c r="E126" s="58" t="str">
        <f>IF([2]Wartosci!C125=0,"",[2]Wartosci!C125)</f>
        <v/>
      </c>
      <c r="F126" s="64">
        <f>IF([2]Miesieczne_I!B125=0,".",[2]Miesieczne_I!B125)</f>
        <v>114.1</v>
      </c>
      <c r="G126" s="64" t="str">
        <f>IF([2]Miesieczne_I!C125=0,"",[2]Miesieczne_I!C125)</f>
        <v/>
      </c>
      <c r="H126" s="21">
        <f>IF([2]A!B125=0,".",[2]A!B125)</f>
        <v>102.6</v>
      </c>
      <c r="I126" s="22" t="str">
        <f>IF([2]A!C125=0,"",[2]A!C125)</f>
        <v/>
      </c>
      <c r="J126" s="21">
        <f>IF([2]B!B125=0,".",[2]B!B125)</f>
        <v>100.2</v>
      </c>
      <c r="K126" s="22" t="str">
        <f>IF([2]B!C125=0,"",[2]B!C125)</f>
        <v/>
      </c>
      <c r="L126" s="21">
        <f>IF([3]Wartosci!T125=0,".",[3]Wartosci!T125)</f>
        <v>5.0999999999999996</v>
      </c>
      <c r="M126" s="22" t="str">
        <f>IF([3]Wartosci!U125=0,"",[3]Wartosci!U125)</f>
        <v/>
      </c>
      <c r="N126" s="24">
        <f>IF([4]Wartosci!B125=0,".",[4]Wartosci!B125)</f>
        <v>5229.4399999999996</v>
      </c>
      <c r="O126" s="57" t="str">
        <f>IF([4]Wartosci!C125=0,"",[4]Wartosci!C125)</f>
        <v/>
      </c>
      <c r="P126" s="21">
        <f>IF([4]A!B125=0,".",[4]A!B125)</f>
        <v>105.3</v>
      </c>
      <c r="Q126" s="22" t="str">
        <f>IF([4]A!C125=0,"",[4]A!C125)</f>
        <v/>
      </c>
      <c r="R126" s="21">
        <f>IF([4]B!B125=0,".",[4]B!B125)</f>
        <v>100.3</v>
      </c>
      <c r="S126" s="22" t="str">
        <f>IF([4]B!C125=0,"",[4]B!C125)</f>
        <v/>
      </c>
      <c r="T126" s="49">
        <f>IF([4]Miesieczne!B125=0,".",[4]Miesieczne!B125)</f>
        <v>119.1</v>
      </c>
      <c r="U126" s="49" t="str">
        <f>IF([4]Miesieczne!C125=0,"",[4]Miesieczne!C125)</f>
        <v/>
      </c>
      <c r="V126" s="50">
        <f>IF([4]Miesieczne!D125=0,".",[4]Miesieczne!D125)</f>
        <v>102.7</v>
      </c>
      <c r="W126" s="61" t="str">
        <f>IF([4]Miesieczne!E125=0,"",[4]Miesieczne!E125)</f>
        <v/>
      </c>
      <c r="X126" s="49">
        <f>IF([4]Miesieczne!F125=0,".",[4]Miesieczne!F125)</f>
        <v>100.2</v>
      </c>
      <c r="Y126" s="49" t="str">
        <f>IF([4]Miesieczne!G125=0,"",[4]Miesieczne!G125)</f>
        <v/>
      </c>
      <c r="Z126" s="24">
        <f>IF([5]Wartosci!X125=0,".",[5]Wartosci!X125)</f>
        <v>2352.16</v>
      </c>
      <c r="AA126" s="57" t="str">
        <f>IF([5]Wartosci!Y125=0,"",[5]Wartosci!Y125)</f>
        <v/>
      </c>
      <c r="AB126" s="21">
        <f>IF([5]A!X125=0,".",[5]A!X125)</f>
        <v>105</v>
      </c>
      <c r="AC126" s="22" t="str">
        <f>IF([5]A!Y125=0,"",[5]A!Y125)</f>
        <v/>
      </c>
      <c r="AD126" s="21">
        <f>IF([5]B!X125=0,".",[5]B!X125)</f>
        <v>99.9</v>
      </c>
      <c r="AE126" s="22" t="str">
        <f>IF([5]B!Y125=0,"",[5]B!Y125)</f>
        <v/>
      </c>
      <c r="AF126" s="64">
        <f>IF([5]Miesieczne!B125=0,".",[5]Miesieczne!B125)</f>
        <v>106.9</v>
      </c>
      <c r="AG126" s="64" t="str">
        <f>IF([5]Miesieczne!C125=0,"",[5]Miesieczne!C125)</f>
        <v/>
      </c>
      <c r="AH126" s="66">
        <f>IF([5]Miesieczne!D125=0,".",[5]Miesieczne!D125)</f>
        <v>101.8</v>
      </c>
      <c r="AI126" s="67" t="str">
        <f>IF([5]Miesieczne!E125=0,"",[5]Miesieczne!E125)</f>
        <v/>
      </c>
      <c r="AJ126" s="64">
        <f>IF([5]Miesieczne!F125=0,".",[5]Miesieczne!F125)</f>
        <v>99.7</v>
      </c>
      <c r="AK126" s="64" t="str">
        <f>IF([5]Miesieczne!G125=0,"",[5]Miesieczne!G125)</f>
        <v/>
      </c>
      <c r="AL126" s="24">
        <f>IF([5]Wartosci!AH125=0,".",[5]Wartosci!AH125)</f>
        <v>1294.68</v>
      </c>
      <c r="AM126" s="57" t="str">
        <f>IF([5]Wartosci!AI125=0,"",[5]Wartosci!AI125)</f>
        <v/>
      </c>
      <c r="AN126" s="21">
        <f>IF([5]A!AH125=0,".",[5]A!AH125)</f>
        <v>105.8</v>
      </c>
      <c r="AO126" s="22" t="str">
        <f>IF([5]A!AI125=0,"",[5]A!AI125)</f>
        <v/>
      </c>
      <c r="AP126" s="21">
        <f>IF([5]B!AH125=0,".",[5]B!AH125)</f>
        <v>98</v>
      </c>
      <c r="AQ126" s="22" t="str">
        <f>IF([5]B!AI125=0,"",[5]B!AI125)</f>
        <v/>
      </c>
      <c r="AR126" s="21">
        <f>IF([5]Miesieczne!H125=0,".",[5]Miesieczne!H125)</f>
        <v>103.4</v>
      </c>
      <c r="AS126" s="22" t="str">
        <f>IF([5]Miesieczne!I125=0,"",[5]Miesieczne!I125)</f>
        <v/>
      </c>
      <c r="AT126" s="21">
        <f>IF([5]Miesieczne!J125=0,".",[5]Miesieczne!J125)</f>
        <v>102.6</v>
      </c>
      <c r="AU126" s="22" t="str">
        <f>IF([5]Miesieczne!K125=0,"",[5]Miesieczne!K125)</f>
        <v/>
      </c>
      <c r="AV126" s="21">
        <f>IF([5]Miesieczne!L125=0,".",[5]Miesieczne!L125)</f>
        <v>97.9</v>
      </c>
      <c r="AW126" s="22" t="str">
        <f>IF([5]Miesieczne!M125=0,"",[5]Miesieczne!M125)</f>
        <v/>
      </c>
      <c r="AX126" s="21">
        <f>IF([6]Miesieczne!B125=0,".",[6]Miesieczne!B125)</f>
        <v>1109.0999999999999</v>
      </c>
      <c r="AY126" s="22" t="str">
        <f>IF([6]Miesieczne!C125=0,"",[6]Miesieczne!C125)</f>
        <v/>
      </c>
      <c r="AZ126" s="21">
        <f>IF([6]Miesieczne!D125=0,".",[6]Miesieczne!D125)</f>
        <v>1530.4</v>
      </c>
      <c r="BA126" s="22" t="str">
        <f>IF([6]Miesieczne!E125=0,"",[6]Miesieczne!E125)</f>
        <v/>
      </c>
      <c r="BB126" s="21">
        <f>IF([6]Miesieczne!F125=0,".",[6]Miesieczne!F125)</f>
        <v>1542.6</v>
      </c>
      <c r="BC126" s="22" t="str">
        <f>IF([6]Miesieczne!G125=0,"",[6]Miesieczne!G125)</f>
        <v/>
      </c>
      <c r="BD126" s="21">
        <f>IF([7]Miesieczne!B125=0,".",[7]Miesieczne!B125)</f>
        <v>1333.6</v>
      </c>
      <c r="BE126" s="22" t="str">
        <f>IF([7]Miesieczne!C125=0,"",[7]Miesieczne!C125)</f>
        <v/>
      </c>
      <c r="BF126" s="21">
        <f>IF([7]Miesieczne!D125=0,".",[7]Miesieczne!D125)</f>
        <v>346.4</v>
      </c>
      <c r="BG126" s="22" t="str">
        <f>IF([7]Miesieczne!E125=0,"",[7]Miesieczne!E125)</f>
        <v/>
      </c>
      <c r="BH126" s="24">
        <f>IF([7]Miesieczne!F125=0,".",[7]Miesieczne!F125)</f>
        <v>1.5</v>
      </c>
      <c r="BI126" s="57" t="str">
        <f>IF([7]Miesieczne!G125=0,"",[7]Miesieczne!G125)</f>
        <v/>
      </c>
      <c r="BJ126" s="24">
        <f>IF([7]Miesieczne!H125=0,".",[7]Miesieczne!H125)</f>
        <v>2.5</v>
      </c>
      <c r="BK126" s="57" t="str">
        <f>IF([7]Miesieczne!I125=0,"",[7]Miesieczne!I125)</f>
        <v/>
      </c>
      <c r="BL126" s="24">
        <f>IF([7]Miesieczne!J125=0,".",[7]Miesieczne!J125)</f>
        <v>0.5</v>
      </c>
      <c r="BM126" s="57" t="str">
        <f>IF([7]Miesieczne!K125=0,"",[7]Miesieczne!K125)</f>
        <v/>
      </c>
      <c r="BN126" s="24">
        <f>IF([7]Miesieczne!L125=0,".",[7]Miesieczne!L125)</f>
        <v>1.75</v>
      </c>
      <c r="BO126" s="57" t="str">
        <f>IF([7]Miesieczne!M125=0,"",[7]Miesieczne!M125)</f>
        <v/>
      </c>
      <c r="BP126" s="21">
        <f>IF([7]Miesieczne!N125=0,".",[7]Miesieczne!N125)</f>
        <v>0.5</v>
      </c>
      <c r="BQ126" s="22" t="str">
        <f>IF([7]Miesieczne!O125=0,"",[7]Miesieczne!O125)</f>
        <v/>
      </c>
      <c r="BR126" s="21">
        <f>IF([7]Miesieczne!P125=0,".",[7]Miesieczne!P125)</f>
        <v>1.4</v>
      </c>
      <c r="BS126" s="22" t="str">
        <f>IF([7]Miesieczne!Q125=0,"",[7]Miesieczne!Q125)</f>
        <v/>
      </c>
      <c r="BT126" s="21">
        <f>IF([7]Miesieczne!R125=0,".",[7]Miesieczne!R125)</f>
        <v>0.5</v>
      </c>
      <c r="BU126" s="22" t="str">
        <f>IF([7]Miesieczne!S125=0,"",[7]Miesieczne!S125)</f>
        <v/>
      </c>
      <c r="BV126" s="21">
        <f>IF([7]Miesieczne!T125=0,".",[7]Miesieczne!T125)</f>
        <v>1.3</v>
      </c>
      <c r="BW126" s="22" t="str">
        <f>IF([7]Miesieczne!U125=0,"",[7]Miesieczne!U125)</f>
        <v/>
      </c>
      <c r="BX126" s="21">
        <f>IF([8]Wartosci!B125=0,".",[8]Wartosci!B125)</f>
        <v>8.6</v>
      </c>
      <c r="BY126" s="22" t="str">
        <f>IF([8]Wartosci!C125=0,"",[8]Wartosci!C125)</f>
        <v/>
      </c>
      <c r="BZ126" s="21">
        <f>IF([9]A!B125=0,".",[9]A!B125)</f>
        <v>83</v>
      </c>
      <c r="CA126" s="22" t="str">
        <f>IF([9]A!C125=0,"",[9]A!C125)</f>
        <v/>
      </c>
      <c r="CB126" s="21">
        <f>IF([9]B!B125=0,".",[9]B!B125)</f>
        <v>102.8</v>
      </c>
      <c r="CC126" s="22" t="str">
        <f>IF([9]B!C125=0,"",[9]B!C125)</f>
        <v/>
      </c>
      <c r="CD126" s="21">
        <f>IF([9]A!D125=0,".",[9]A!D125)</f>
        <v>76.599999999999994</v>
      </c>
      <c r="CE126" s="22" t="str">
        <f>IF([9]A!E125=0,"",[9]A!E125)</f>
        <v/>
      </c>
      <c r="CF126" s="21">
        <f>IF([9]B!D125=0,".",[9]B!D125)</f>
        <v>99.7</v>
      </c>
      <c r="CG126" s="22" t="str">
        <f>IF([9]B!E125=0,"",[9]B!E125)</f>
        <v/>
      </c>
      <c r="CH126" s="21">
        <f>IF([9]A!N125=0,".",[9]A!N125)</f>
        <v>97.4</v>
      </c>
      <c r="CI126" s="22" t="str">
        <f>IF([9]A!O125=0,"",[9]A!O125)</f>
        <v/>
      </c>
      <c r="CJ126" s="21">
        <f>IF([9]B!N125=0,".",[9]B!N125)</f>
        <v>104.7</v>
      </c>
      <c r="CK126" s="22" t="str">
        <f>IF([9]B!O125=0,"",[9]B!O125)</f>
        <v/>
      </c>
      <c r="CL126" s="21">
        <f>IF([9]A!P125=0,".",[9]A!P125)</f>
        <v>139.30000000000001</v>
      </c>
      <c r="CM126" s="22" t="str">
        <f>IF([9]A!Q125=0,"",[9]A!Q125)</f>
        <v/>
      </c>
      <c r="CN126" s="21">
        <f>IF([9]B!P125=0,".",[9]B!P125)</f>
        <v>99.8</v>
      </c>
      <c r="CO126" s="22" t="str">
        <f>IF([9]B!Q125=0,"",[9]B!Q125)</f>
        <v/>
      </c>
      <c r="CP126" s="21">
        <f>IF([10]A!B125=0,".",[10]A!B125)</f>
        <v>99.9</v>
      </c>
      <c r="CQ126" s="22" t="str">
        <f>IF([10]A!C125=0,"",[10]A!C125)</f>
        <v/>
      </c>
      <c r="CR126" s="21">
        <f>IF([10]B!B125=0,".",[10]B!B125)</f>
        <v>99.8</v>
      </c>
      <c r="CS126" s="22" t="str">
        <f>IF([10]B!C125=0,"",[10]B!C125)</f>
        <v/>
      </c>
      <c r="CT126" s="21">
        <f>IF([10]C_miesieczne!B125=0,".",[10]C_miesieczne!B125)</f>
        <v>100.9</v>
      </c>
      <c r="CU126" s="22" t="str">
        <f>IF([10]C_miesieczne!C125=0,"",[10]C_miesieczne!C125)</f>
        <v/>
      </c>
      <c r="CV126" s="21">
        <f>IF([10]A!D125=0,".",[10]A!D125)</f>
        <v>101.1</v>
      </c>
      <c r="CW126" s="22" t="str">
        <f>IF([10]A!E125=0,"",[10]A!E125)</f>
        <v/>
      </c>
      <c r="CX126" s="21">
        <f>IF([10]B!D125=0,".",[10]B!D125)</f>
        <v>100</v>
      </c>
      <c r="CY126" s="22" t="str">
        <f>IF([10]B!E125=0,"",[10]B!E125)</f>
        <v/>
      </c>
      <c r="CZ126" s="21">
        <f>IF([10]C_miesieczne!D125=0,".",[10]C_miesieczne!D125)</f>
        <v>101.8</v>
      </c>
      <c r="DA126" s="22" t="str">
        <f>IF([10]C_miesieczne!E125=0,"",[10]C_miesieczne!E125)</f>
        <v/>
      </c>
      <c r="DB126" s="21">
        <f>IF([10]A!H125=0,".",[10]A!H125)</f>
        <v>99.5</v>
      </c>
      <c r="DC126" s="22" t="str">
        <f>IF([10]A!I125=0,"",[10]A!I125)</f>
        <v/>
      </c>
      <c r="DD126" s="21">
        <f>IF([10]B!H125=0,".",[10]B!H125)</f>
        <v>99.8</v>
      </c>
      <c r="DE126" s="22" t="str">
        <f>IF([10]B!I125=0,"",[10]B!I125)</f>
        <v/>
      </c>
      <c r="DF126" s="21">
        <f>IF([10]C_miesieczne!F125=0,".",[10]C_miesieczne!F125)</f>
        <v>100.6</v>
      </c>
      <c r="DG126" s="22" t="str">
        <f>IF([10]C_miesieczne!G125=0,"",[10]C_miesieczne!G125)</f>
        <v/>
      </c>
      <c r="DH126" s="21">
        <f>IF([10]A!BB125=0,".",[10]A!BB125)</f>
        <v>103.2</v>
      </c>
      <c r="DI126" s="22" t="str">
        <f>IF([10]A!BC125=0,"",[10]A!BC125)</f>
        <v/>
      </c>
      <c r="DJ126" s="21">
        <f>IF([10]B!BB125=0,".",[10]B!BB125)</f>
        <v>99.9</v>
      </c>
      <c r="DK126" s="22" t="str">
        <f>IF([10]B!BC125=0,"",[10]B!BC125)</f>
        <v/>
      </c>
      <c r="DL126" s="21">
        <f>IF([10]C_miesieczne!H125=0,".",[10]C_miesieczne!H125)</f>
        <v>103.1</v>
      </c>
      <c r="DM126" s="22" t="str">
        <f>IF([10]C_miesieczne!I125=0,"",[10]C_miesieczne!I125)</f>
        <v/>
      </c>
      <c r="DN126" s="21">
        <f>IF([10]A!BD125=0,".",[10]A!BD125)</f>
        <v>102.7</v>
      </c>
      <c r="DO126" s="22" t="str">
        <f>IF([10]A!BE125=0,"",[10]A!BE125)</f>
        <v/>
      </c>
      <c r="DP126" s="21">
        <f>IF([10]B!BD125=0,".",[10]B!BD125)</f>
        <v>100.2</v>
      </c>
      <c r="DQ126" s="22" t="str">
        <f>IF([10]B!BE125=0,"",[10]B!BE125)</f>
        <v/>
      </c>
      <c r="DR126" s="21">
        <f>IF([10]C_miesieczne!J125=0,".",[10]C_miesieczne!J125)</f>
        <v>102.5</v>
      </c>
      <c r="DS126" s="22" t="str">
        <f>IF([10]C_miesieczne!K125=0,"",[10]C_miesieczne!K125)</f>
        <v/>
      </c>
      <c r="DT126" s="21">
        <f>IF([11]A_Prod_bud_mont!B125=0,".",[11]A_Prod_bud_mont!B125)</f>
        <v>103</v>
      </c>
      <c r="DU126" s="22" t="str">
        <f>IF([11]A_Prod_bud_mont!C125=0,"",[11]A_Prod_bud_mont!C125)</f>
        <v/>
      </c>
      <c r="DV126" s="21">
        <f>IF([11]B_Prod_bud_mont!B125=0,".",[11]B_Prod_bud_mont!B125)</f>
        <v>100.2</v>
      </c>
      <c r="DW126" s="22" t="str">
        <f>IF([11]B_Prod_bud_mont!C125=0,"",[11]B_Prod_bud_mont!C125)</f>
        <v/>
      </c>
      <c r="DX126" s="21">
        <f>IF([11]Miesieczne!B125=0,".",[11]Miesieczne!B125)</f>
        <v>102.7</v>
      </c>
      <c r="DY126" s="22" t="str">
        <f>IF([11]Miesieczne!C125=0,"",[11]Miesieczne!C125)</f>
        <v/>
      </c>
      <c r="DZ126" s="21">
        <f>IF([12]A!B125=0,".",[12]A!B125)</f>
        <v>102.6</v>
      </c>
      <c r="EA126" s="22" t="str">
        <f>IF([12]A!C125=0,"",[12]A!C125)</f>
        <v/>
      </c>
      <c r="EB126" s="21">
        <f>IF([12]B!B125=0,".",[12]B!B125)</f>
        <v>100.1</v>
      </c>
      <c r="EC126" s="22" t="str">
        <f>IF([12]B!C125=0,"",[12]B!C125)</f>
        <v/>
      </c>
      <c r="ED126" s="21">
        <f>IF([12]C!B125=0,".",[12]C!B125)</f>
        <v>102.5</v>
      </c>
      <c r="EE126" s="22" t="str">
        <f>IF([12]C!C125=0,"",[12]C!C125)</f>
        <v/>
      </c>
      <c r="EF126" s="21">
        <f>IF([13]Miesieczne!B125=0,".",[13]Miesieczne!B125)</f>
        <v>103.9</v>
      </c>
      <c r="EG126" s="6" t="str">
        <f>IF([13]Miesieczne!C125=0,"",[13]Miesieczne!C125)</f>
        <v/>
      </c>
      <c r="EH126" s="21">
        <f>IF([13]Miesieczne!D125=0,".",[13]Miesieczne!D125)</f>
        <v>101.5</v>
      </c>
      <c r="EI126" s="22" t="str">
        <f>IF([13]Miesieczne!E125=0,"",[13]Miesieczne!E125)</f>
        <v/>
      </c>
      <c r="EJ126" s="6">
        <f>IF([13]Miesieczne!F125=0,".",[13]Miesieczne!F125)</f>
        <v>104</v>
      </c>
      <c r="EK126" s="6" t="str">
        <f>IF([13]Miesieczne!G125=0,"",[13]Miesieczne!G125)</f>
        <v/>
      </c>
      <c r="EL126" s="21">
        <f>IF([13]Miesieczne!H125=0,".",[13]Miesieczne!H125)</f>
        <v>103.4</v>
      </c>
      <c r="EM126" s="22" t="str">
        <f>IF([13]Miesieczne!I125=0,"",[13]Miesieczne!I125)</f>
        <v/>
      </c>
      <c r="EN126" s="6">
        <f>IF([13]Miesieczne!J125=0,".",[13]Miesieczne!J125)</f>
        <v>99.9</v>
      </c>
      <c r="EO126" s="22" t="str">
        <f>IF([13]Miesieczne!K125=0,"",[13]Miesieczne!K125)</f>
        <v/>
      </c>
      <c r="EP126" s="13">
        <f>IF([6]Miesieczne_KW!B125=0,".",[6]Miesieczne_KW!B125)</f>
        <v>428.43</v>
      </c>
      <c r="EQ126" s="57" t="str">
        <f>IF([6]Miesieczne_KW!C125=0,"",[6]Miesieczne_KW!C125)</f>
        <v/>
      </c>
      <c r="ER126" s="13">
        <f>IF([6]Miesieczne_KW!D125=0,".",[6]Miesieczne_KW!D125)</f>
        <v>387.45</v>
      </c>
      <c r="ES126" s="13" t="str">
        <f>IF([6]Miesieczne_KW!E125=0,"",[6]Miesieczne_KW!E125)</f>
        <v/>
      </c>
      <c r="ET126" s="24">
        <f>IF([6]Miesieczne_KW!F125=0,".",[6]Miesieczne_KW!F125)</f>
        <v>390.2</v>
      </c>
      <c r="EU126" s="57" t="str">
        <f>IF([6]Miesieczne_KW!G125=0,"",[6]Miesieczne_KW!G125)</f>
        <v/>
      </c>
      <c r="EV126" s="6">
        <f>IF([14]Wskazniki!B125=0,".",[14]Wskazniki!B125)</f>
        <v>125.8</v>
      </c>
      <c r="EW126" s="22" t="str">
        <f>IF([14]Wskazniki!C125=0,"",[14]Wskazniki!C125)</f>
        <v/>
      </c>
      <c r="EX126" s="21">
        <f>IF([14]Wskazniki!D125=0,".",[14]Wskazniki!D125)</f>
        <v>94.5</v>
      </c>
      <c r="EY126" s="22" t="str">
        <f>IF([14]Wskazniki!E125=0,"",[14]Wskazniki!E125)</f>
        <v/>
      </c>
      <c r="EZ126" s="6">
        <f>IF([14]Wskazniki!H125=0,".",[14]Wskazniki!H125)</f>
        <v>126.8</v>
      </c>
      <c r="FA126" s="22" t="str">
        <f>IF([14]Wskazniki!I125=0,"",[14]Wskazniki!I125)</f>
        <v/>
      </c>
      <c r="FB126" s="21">
        <f>IF([14]Wskazniki!BB125=0,".",[14]Wskazniki!BB125)</f>
        <v>131.19999999999999</v>
      </c>
      <c r="FC126" s="22" t="str">
        <f>IF([14]Wskazniki!BC125=0,"",[14]Wskazniki!BC125)</f>
        <v/>
      </c>
      <c r="FD126" s="6">
        <f>IF([14]Wskazniki!BD125=0,".",[14]Wskazniki!BD125)</f>
        <v>123.4</v>
      </c>
      <c r="FE126" s="22" t="str">
        <f>IF([14]Wskazniki!BE125=0,"",[14]Wskazniki!BE125)</f>
        <v/>
      </c>
      <c r="FF126" s="21">
        <f>IF([15]Miesieczne!B125=0,".",[15]Miesieczne!B125)</f>
        <v>138.5</v>
      </c>
      <c r="FG126" s="22" t="str">
        <f>IF([15]Miesieczne!C125=0,"",[15]Miesieczne!C125)</f>
        <v/>
      </c>
      <c r="FH126" s="6">
        <f>IF([16]A!B125=0,".",[16]A!B125)</f>
        <v>101.4</v>
      </c>
      <c r="FI126" s="22" t="str">
        <f>IF([16]A!C125=0,"",[16]A!C125)</f>
        <v/>
      </c>
      <c r="FJ126" s="21">
        <f>IF([16]A!D125=0,".",[16]A!D125)</f>
        <v>103.4</v>
      </c>
      <c r="FK126" s="22" t="str">
        <f>IF([16]A!E125=0,"",[16]A!E125)</f>
        <v/>
      </c>
      <c r="FL126" s="6">
        <f>IF([16]A!H125=0,".",[16]A!H125)</f>
        <v>100.2</v>
      </c>
      <c r="FM126" s="22" t="str">
        <f>IF([16]A!I125=0,"",[16]A!I125)</f>
        <v/>
      </c>
      <c r="FN126" s="21">
        <f>IF([16]A!BB125=0,".",[16]A!BB125)</f>
        <v>114.3</v>
      </c>
      <c r="FO126" s="95" t="str">
        <f>IF([16]A!BC125=0,"",[16]A!BC125)</f>
        <v/>
      </c>
      <c r="FP126" s="6">
        <f>IF([16]A!BD125=0,".",[16]A!BD125)</f>
        <v>105.2</v>
      </c>
      <c r="FQ126" s="22" t="str">
        <f>IF([16]A!BE125=0,"",[16]A!BE125)</f>
        <v/>
      </c>
      <c r="FR126" s="21">
        <f>IF([15]A!B125=0,".",[15]A!B125)</f>
        <v>95.3</v>
      </c>
      <c r="FS126" s="22" t="str">
        <f>IF([15]A!C125=0,"",[15]A!C125)</f>
        <v/>
      </c>
      <c r="FT126" s="6">
        <f>IF([16]B!B125=0,".",[16]B!B125)</f>
        <v>94.2</v>
      </c>
      <c r="FU126" s="22" t="str">
        <f>IF([16]B!C125=0,"",[16]B!C125)</f>
        <v/>
      </c>
      <c r="FV126" s="21">
        <f>IF([16]B!D125=0,".",[16]B!D125)</f>
        <v>100.7</v>
      </c>
      <c r="FW126" s="22" t="str">
        <f>IF([16]B!E125=0,"",[16]B!E125)</f>
        <v/>
      </c>
      <c r="FX126" s="6">
        <f>IF([16]B!H125=0,".",[16]B!H125)</f>
        <v>92.4</v>
      </c>
      <c r="FY126" s="22" t="str">
        <f>IF([16]B!I125=0,"",[16]B!I125)</f>
        <v/>
      </c>
      <c r="FZ126" s="21">
        <f>IF([16]B!BB125=0,".",[16]B!BB125)</f>
        <v>114.2</v>
      </c>
      <c r="GA126" s="22" t="str">
        <f>IF([16]B!BC125=0,"",[16]B!BC125)</f>
        <v/>
      </c>
      <c r="GB126" s="6">
        <f>IF([16]B!BD125=0,".",[16]B!BD125)</f>
        <v>95.3</v>
      </c>
      <c r="GC126" s="22" t="str">
        <f>IF([16]B!BE125=0,"",[16]B!BE125)</f>
        <v/>
      </c>
      <c r="GD126" s="21">
        <f>IF([15]B!B125=0,".",[15]B!B125)</f>
        <v>99.6</v>
      </c>
      <c r="GE126" s="22" t="str">
        <f>IF([15]B!C125=0,"",[15]B!C125)</f>
        <v/>
      </c>
      <c r="GF126" s="6">
        <f>IF([14]Miesieczne!B125=0,".",[14]Miesieczne!B125)</f>
        <v>124.8</v>
      </c>
      <c r="GG126" s="6" t="str">
        <f>IF([14]Miesieczne!C125=0,"",[14]Miesieczne!C125)</f>
        <v/>
      </c>
      <c r="GH126" s="21">
        <f>IF([14]Miesieczne!D125=0,".",[14]Miesieczne!D125)</f>
        <v>91.1</v>
      </c>
      <c r="GI126" s="22" t="str">
        <f>IF([14]Miesieczne!E125=0,"",[14]Miesieczne!E125)</f>
        <v/>
      </c>
      <c r="GJ126" s="6">
        <f>IF([14]Miesieczne!F125=0,".",[14]Miesieczne!F125)</f>
        <v>126.2</v>
      </c>
      <c r="GK126" s="6" t="str">
        <f>IF([14]Miesieczne!G125=0,"",[14]Miesieczne!G125)</f>
        <v/>
      </c>
      <c r="GL126" s="21">
        <f>IF([14]Miesieczne!H125=0,".",[14]Miesieczne!H125)</f>
        <v>121</v>
      </c>
      <c r="GM126" s="22" t="str">
        <f>IF([14]Miesieczne!I125=0,"",[14]Miesieczne!I125)</f>
        <v/>
      </c>
      <c r="GN126" s="6">
        <f>IF([14]Miesieczne!J125=0,".",[14]Miesieczne!J125)</f>
        <v>125.3</v>
      </c>
      <c r="GO126" s="6" t="str">
        <f>IF([14]Miesieczne!K125=0,"",[14]Miesieczne!K125)</f>
        <v/>
      </c>
      <c r="GP126" s="21">
        <f>IF([15]Miesieczne!D125=0,".",[15]Miesieczne!D125)</f>
        <v>119.9</v>
      </c>
      <c r="GQ126" s="22" t="str">
        <f>IF([15]Miesieczne!E125=0,"",[15]Miesieczne!E125)</f>
        <v/>
      </c>
      <c r="GR126" s="6">
        <f>IF([16]Miesieczne!B125=0,".",[16]Miesieczne!B125)</f>
        <v>105.6</v>
      </c>
      <c r="GS126" s="6" t="str">
        <f>IF([16]Miesieczne!C125=0,"",[16]Miesieczne!C125)</f>
        <v/>
      </c>
      <c r="GT126" s="21">
        <f>IF([16]Miesieczne!D125=0,".",[16]Miesieczne!D125)</f>
        <v>106.5</v>
      </c>
      <c r="GU126" s="22" t="str">
        <f>IF([16]Miesieczne!E125=0,"",[16]Miesieczne!E125)</f>
        <v/>
      </c>
      <c r="GV126" s="6">
        <f>IF([16]Miesieczne!F125=0,".",[16]Miesieczne!F125)</f>
        <v>104.6</v>
      </c>
      <c r="GW126" s="6" t="str">
        <f>IF([16]Miesieczne!G125=0,"",[16]Miesieczne!G125)</f>
        <v/>
      </c>
      <c r="GX126" s="21">
        <f>IF([16]Miesieczne!H125=0,".",[16]Miesieczne!H125)</f>
        <v>115.1</v>
      </c>
      <c r="GY126" s="22" t="str">
        <f>IF([16]Miesieczne!I125=0,"",[16]Miesieczne!I125)</f>
        <v/>
      </c>
      <c r="GZ126" s="6">
        <f>IF([16]Miesieczne!J125=0,".",[16]Miesieczne!J125)</f>
        <v>107.2</v>
      </c>
      <c r="HA126" s="6" t="str">
        <f>IF([16]Miesieczne!K125=0,"",[16]Miesieczne!K125)</f>
        <v/>
      </c>
      <c r="HB126" s="21">
        <f>IF([15]Miesieczne!F125=0,".",[15]Miesieczne!F125)</f>
        <v>98.9</v>
      </c>
      <c r="HC126" s="22" t="str">
        <f>IF([15]Miesieczne!G125=0,"",[15]Miesieczne!G125)</f>
        <v/>
      </c>
      <c r="HD126" s="6">
        <f>IF([16]Miesieczne!L125=0,".",[16]Miesieczne!L125)</f>
        <v>101.6</v>
      </c>
      <c r="HE126" s="22" t="str">
        <f>IF([16]Miesieczne!M125=0,"",[16]Miesieczne!M125)</f>
        <v/>
      </c>
      <c r="HF126" s="6">
        <f>IF([16]Miesieczne!N125=0,".",[16]Miesieczne!N125)</f>
        <v>107.9</v>
      </c>
      <c r="HG126" s="6" t="str">
        <f>IF([16]Miesieczne!O125=0,"",[16]Miesieczne!O125)</f>
        <v/>
      </c>
      <c r="HH126" s="21">
        <f>IF([16]Miesieczne!P125=0,".",[16]Miesieczne!P125)</f>
        <v>100.2</v>
      </c>
      <c r="HI126" s="22" t="str">
        <f>IF([16]Miesieczne!Q125=0,"",[16]Miesieczne!Q125)</f>
        <v/>
      </c>
      <c r="HJ126" s="6">
        <f>IF([16]Miesieczne!R125=0,".",[16]Miesieczne!R125)</f>
        <v>106.1</v>
      </c>
      <c r="HK126" s="22" t="str">
        <f>IF([16]Miesieczne!S125=0,"",[16]Miesieczne!S125)</f>
        <v/>
      </c>
      <c r="HL126" s="6">
        <f>IF([16]Miesieczne!T125=0,".",[16]Miesieczne!T125)</f>
        <v>100</v>
      </c>
      <c r="HM126" s="22" t="str">
        <f>IF([16]Miesieczne!U125=0,"",[16]Miesieczne!U125)</f>
        <v/>
      </c>
      <c r="HN126" s="6">
        <f>IF([15]Miesieczne!H125=0,".",[15]Miesieczne!H125)</f>
        <v>102</v>
      </c>
      <c r="HO126" s="6" t="str">
        <f>IF([15]Miesieczne!I125=0,"",[15]Miesieczne!I125)</f>
        <v/>
      </c>
      <c r="HP126" s="21">
        <f>IF([16]Miesieczne!V125=0,".",[16]Miesieczne!V125)</f>
        <v>147.9</v>
      </c>
      <c r="HQ126" s="22" t="str">
        <f>IF([16]Miesieczne!W125=0,"",[16]Miesieczne!W125)</f>
        <v/>
      </c>
      <c r="HR126" s="6">
        <f>IF([16]Miesieczne!X125=0,".",[16]Miesieczne!X125)</f>
        <v>99.8</v>
      </c>
      <c r="HS126" s="6" t="str">
        <f>IF([16]Miesieczne!Y125=0,"",[16]Miesieczne!Y125)</f>
        <v/>
      </c>
      <c r="HT126" s="21">
        <f>IF([16]Miesieczne!Z125=0,".",[16]Miesieczne!Z125)</f>
        <v>91.7</v>
      </c>
      <c r="HU126" s="22" t="str">
        <f>IF([16]Miesieczne!AA125=0,"",[16]Miesieczne!AA125)</f>
        <v/>
      </c>
      <c r="HV126" s="6">
        <f>IF([16]Miesieczne!AB125=0,".",[16]Miesieczne!AB125)</f>
        <v>148.6</v>
      </c>
      <c r="HW126" s="6" t="str">
        <f>IF([16]Miesieczne!AC125=0,"",[16]Miesieczne!AC125)</f>
        <v/>
      </c>
      <c r="HX126" s="21">
        <f>IF([16]Miesieczne!AD125=0,".",[16]Miesieczne!AD125)</f>
        <v>98.9</v>
      </c>
      <c r="HY126" s="22" t="str">
        <f>IF([16]Miesieczne!AE125=0,"",[16]Miesieczne!AE125)</f>
        <v/>
      </c>
      <c r="HZ126" s="6">
        <f>IF([16]Miesieczne!AF125=0,".",[16]Miesieczne!AF125)</f>
        <v>91.5</v>
      </c>
      <c r="IA126" s="6" t="str">
        <f>IF([16]Miesieczne!AG125=0,"",[16]Miesieczne!AG125)</f>
        <v/>
      </c>
      <c r="IB126" s="19">
        <f>IF([17]Miesieczne!B125=0,".",[17]Miesieczne!B125)</f>
        <v>5143</v>
      </c>
      <c r="IC126" s="58" t="str">
        <f>IF([17]Miesieczne!C125=0,"",[17]Miesieczne!C125)</f>
        <v/>
      </c>
      <c r="ID126" s="3">
        <f>IF([17]Miesieczne!D125=0,".",[17]Miesieczne!D125)</f>
        <v>664</v>
      </c>
      <c r="IE126" s="3" t="str">
        <f>IF([17]Miesieczne!E125=0,"",[17]Miesieczne!E125)</f>
        <v/>
      </c>
      <c r="IF126" s="19">
        <f>IF([18]Miesieczne!B125=0,".",[18]Miesieczne!B125)</f>
        <v>13588</v>
      </c>
      <c r="IG126" s="58" t="str">
        <f>IF([18]Miesieczne!C125=0,"",[18]Miesieczne!C125)</f>
        <v/>
      </c>
      <c r="IH126" s="3">
        <f>IF([22]Miesieczne!B125=0,".",[22]Miesieczne!B125)</f>
        <v>2144</v>
      </c>
      <c r="II126" s="3" t="str">
        <f>IF([22]Miesieczne!C125=0,"",[22]Miesieczne!C125)</f>
        <v/>
      </c>
      <c r="IJ126" s="19">
        <f>IF([19]Wartosci_miesieczne!B125=0,".",[19]Wartosci_miesieczne!B125)</f>
        <v>19042</v>
      </c>
      <c r="IK126" s="22" t="str">
        <f>IF([19]Wartosci_miesieczne!C125=0,"",[19]Wartosci_miesieczne!C125)</f>
        <v/>
      </c>
      <c r="IL126" s="6">
        <f>IF(ROUND([20]Wartosci!B125/1000,1)=0,".",ROUND([20]Wartosci!B125/1000,1))</f>
        <v>51.3</v>
      </c>
      <c r="IM126" s="22" t="str">
        <f>IF([20]Wartosci!C125=0,"",[20]Wartosci!C125)</f>
        <v/>
      </c>
      <c r="IN126" s="21">
        <f>IF([21]Miesieczne!B125=0,".",[21]Miesieczne!B125)</f>
        <v>125.1</v>
      </c>
      <c r="IO126" s="22" t="str">
        <f>IF([21]Miesieczne!C125=0,"",[21]Miesieczne!C125)</f>
        <v/>
      </c>
      <c r="IP126" s="6">
        <f>IF([21]Miesieczne!D125=0,".",[21]Miesieczne!D125)</f>
        <v>103.8</v>
      </c>
      <c r="IQ126" s="6" t="str">
        <f>IF([21]Miesieczne!E125=0,"",[21]Miesieczne!E125)</f>
        <v/>
      </c>
      <c r="IR126" s="21">
        <f>IF([21]Miesieczne!F125=0,".",[21]Miesieczne!F125)</f>
        <v>129.6</v>
      </c>
      <c r="IS126" s="22" t="str">
        <f>IF([21]Miesieczne!G125=0,"",[21]Miesieczne!G125)</f>
        <v/>
      </c>
      <c r="IT126" s="6">
        <f>IF([21]Miesieczne!H125=0,".",[21]Miesieczne!H125)</f>
        <v>130.30000000000001</v>
      </c>
      <c r="IU126" s="6" t="str">
        <f>IF([21]Miesieczne!I125=0,"",[21]Miesieczne!I125)</f>
        <v/>
      </c>
      <c r="IV126" s="21">
        <f>IF([21]Ceny_stale_A!B125=0,".",[21]Ceny_stale_A!B125)</f>
        <v>105.2</v>
      </c>
      <c r="IW126" s="95" t="str">
        <f>IF([21]Ceny_stale_A!C125=0,"",[21]Ceny_stale_A!C125)</f>
        <v/>
      </c>
      <c r="IX126" s="6">
        <f>IF([21]Ceny_stale_B!B65=0,".",[21]Ceny_stale_B!B65)</f>
        <v>97.6</v>
      </c>
      <c r="IY126" s="6" t="str">
        <f>IF([21]Ceny_stale_B!C65=0,"",[21]Ceny_stale_B!C65)</f>
        <v/>
      </c>
      <c r="IZ126" s="21">
        <f>IF([21]Miesieczne!J125=0,".",[21]Miesieczne!J125)</f>
        <v>131.9</v>
      </c>
      <c r="JA126" s="22" t="str">
        <f>IF([21]Miesieczne!K125=0,"",[21]Miesieczne!K125)</f>
        <v/>
      </c>
      <c r="JB126" s="6">
        <f>IF([21]Miesieczne!L125=0,".",[21]Miesieczne!L125)</f>
        <v>102.1</v>
      </c>
      <c r="JC126" s="6" t="str">
        <f>IF([21]Miesieczne!M125=0,"",[21]Miesieczne!M125)</f>
        <v/>
      </c>
      <c r="JD126" s="21">
        <f>IF([22]Miesieczne!D125=0,".",[22]Miesieczne!D125)</f>
        <v>90224.1</v>
      </c>
      <c r="JE126" s="22" t="str">
        <f>IF([22]Miesieczne!E125=0,"",[22]Miesieczne!E125)</f>
        <v/>
      </c>
      <c r="JF126" s="6">
        <f>IF([22]Miesieczne!F125=0,".",[22]Miesieczne!F125)</f>
        <v>87917</v>
      </c>
      <c r="JG126" s="6" t="str">
        <f>IF([22]Miesieczne!G125=0,"",[22]Miesieczne!G125)</f>
        <v/>
      </c>
      <c r="JH126" s="21">
        <f>IF([22]Miesieczne!H125=0,".",[22]Miesieczne!H125)</f>
        <v>2307.1</v>
      </c>
      <c r="JI126" s="22" t="str">
        <f>IF([22]Miesieczne!I125=0,"",[22]Miesieczne!I125)</f>
        <v/>
      </c>
      <c r="JJ126" s="6">
        <f>IF([22]Miesieczne!J125=0,".",[22]Miesieczne!J125)</f>
        <v>97</v>
      </c>
      <c r="JK126" s="6" t="str">
        <f>IF([22]Miesieczne!K125=0,"",[22]Miesieczne!K125)</f>
        <v/>
      </c>
      <c r="JL126" s="21">
        <f>IF([22]Miesieczne!L125=0,".",[22]Miesieczne!L125)</f>
        <v>92.3</v>
      </c>
      <c r="JM126" s="22" t="str">
        <f>IF([22]Miesieczne!M125=0,"",[22]Miesieczne!M125)</f>
        <v/>
      </c>
      <c r="JN126" s="6">
        <f>IF([22]Miesieczne!N125=0,".",[22]Miesieczne!N125)</f>
        <v>94.8</v>
      </c>
      <c r="JO126" s="6" t="str">
        <f>IF([22]Miesieczne!O125=0,"",[22]Miesieczne!O125)</f>
        <v/>
      </c>
      <c r="JP126" s="21">
        <f>IF([22]Miesieczne!P125=0,".",[22]Miesieczne!P125)</f>
        <v>89.2</v>
      </c>
      <c r="JQ126" s="6" t="str">
        <f>IF([22]Miesieczne!Q125=0,"",[22]Miesieczne!Q125)</f>
        <v/>
      </c>
      <c r="JR126" s="6"/>
      <c r="JS126" s="25"/>
      <c r="JT126" s="25"/>
    </row>
    <row r="127" spans="1:280" s="4" customFormat="1" ht="15" customHeight="1" x14ac:dyDescent="0.2">
      <c r="A127" s="110" t="s">
        <v>348</v>
      </c>
      <c r="B127" s="19">
        <f>IF([1]Wartosci!B126=0,".",[1]Wartosci!B126)</f>
        <v>38383</v>
      </c>
      <c r="C127" s="58" t="str">
        <f>IF([1]Wartosci!C126=0,"",[1]Wartosci!C126)</f>
        <v/>
      </c>
      <c r="D127" s="19">
        <f>IF([2]Wartosci!B126=0,".",[2]Wartosci!B126)</f>
        <v>6396</v>
      </c>
      <c r="E127" s="58" t="str">
        <f>IF([2]Wartosci!C126=0,"",[2]Wartosci!C126)</f>
        <v/>
      </c>
      <c r="F127" s="64">
        <f>IF([2]Miesieczne_I!B126=0,".",[2]Miesieczne_I!B126)</f>
        <v>114.1</v>
      </c>
      <c r="G127" s="64" t="str">
        <f>IF([2]Miesieczne_I!C126=0,"",[2]Miesieczne_I!C126)</f>
        <v/>
      </c>
      <c r="H127" s="21">
        <f>IF([2]A!B126=0,".",[2]A!B126)</f>
        <v>102.6</v>
      </c>
      <c r="I127" s="22" t="str">
        <f>IF([2]A!C126=0,"",[2]A!C126)</f>
        <v/>
      </c>
      <c r="J127" s="21">
        <f>IF([2]B!B126=0,".",[2]B!B126)</f>
        <v>100</v>
      </c>
      <c r="K127" s="22" t="str">
        <f>IF([2]B!C126=0,"",[2]B!C126)</f>
        <v/>
      </c>
      <c r="L127" s="21">
        <f>IF([3]Wartosci!T126=0,".",[3]Wartosci!T126)</f>
        <v>5.2</v>
      </c>
      <c r="M127" s="22" t="str">
        <f>IF([3]Wartosci!U126=0,"",[3]Wartosci!U126)</f>
        <v/>
      </c>
      <c r="N127" s="24">
        <f>IF([4]Wartosci!B126=0,".",[4]Wartosci!B126)</f>
        <v>5604.25</v>
      </c>
      <c r="O127" s="57" t="str">
        <f>IF([4]Wartosci!C126=0,"",[4]Wartosci!C126)</f>
        <v/>
      </c>
      <c r="P127" s="21">
        <f>IF([4]A!B126=0,".",[4]A!B126)</f>
        <v>106.2</v>
      </c>
      <c r="Q127" s="22" t="str">
        <f>IF([4]A!C126=0,"",[4]A!C126)</f>
        <v/>
      </c>
      <c r="R127" s="21">
        <f>IF([4]B!B126=0,".",[4]B!B126)</f>
        <v>107.2</v>
      </c>
      <c r="S127" s="22" t="str">
        <f>IF([4]B!C126=0,"",[4]B!C126)</f>
        <v/>
      </c>
      <c r="T127" s="49">
        <f>IF([4]Miesieczne!B126=0,".",[4]Miesieczne!B126)</f>
        <v>126.6</v>
      </c>
      <c r="U127" s="49" t="str">
        <f>IF([4]Miesieczne!C126=0,"",[4]Miesieczne!C126)</f>
        <v/>
      </c>
      <c r="V127" s="50">
        <f>IF([4]Miesieczne!D126=0,".",[4]Miesieczne!D126)</f>
        <v>102.8</v>
      </c>
      <c r="W127" s="61" t="str">
        <f>IF([4]Miesieczne!E126=0,"",[4]Miesieczne!E126)</f>
        <v/>
      </c>
      <c r="X127" s="49">
        <f>IF([4]Miesieczne!F126=0,".",[4]Miesieczne!F126)</f>
        <v>106.3</v>
      </c>
      <c r="Y127" s="49" t="str">
        <f>IF([4]Miesieczne!G126=0,"",[4]Miesieczne!G126)</f>
        <v/>
      </c>
      <c r="Z127" s="24">
        <f>IF([5]Wartosci!X126=0,".",[5]Wartosci!X126)</f>
        <v>2349.4499999999998</v>
      </c>
      <c r="AA127" s="57" t="str">
        <f>IF([5]Wartosci!Y126=0,"",[5]Wartosci!Y126)</f>
        <v/>
      </c>
      <c r="AB127" s="21">
        <f>IF([5]A!X126=0,".",[5]A!X126)</f>
        <v>104.9</v>
      </c>
      <c r="AC127" s="22" t="str">
        <f>IF([5]A!Y126=0,"",[5]A!Y126)</f>
        <v/>
      </c>
      <c r="AD127" s="21">
        <f>IF([5]B!X126=0,".",[5]B!X126)</f>
        <v>99.9</v>
      </c>
      <c r="AE127" s="22" t="str">
        <f>IF([5]B!Y126=0,"",[5]B!Y126)</f>
        <v/>
      </c>
      <c r="AF127" s="64">
        <f>IF([5]Miesieczne!B126=0,".",[5]Miesieczne!B126)</f>
        <v>106</v>
      </c>
      <c r="AG127" s="64" t="str">
        <f>IF([5]Miesieczne!C126=0,"",[5]Miesieczne!C126)</f>
        <v/>
      </c>
      <c r="AH127" s="66">
        <f>IF([5]Miesieczne!D126=0,".",[5]Miesieczne!D126)</f>
        <v>101.2</v>
      </c>
      <c r="AI127" s="67" t="str">
        <f>IF([5]Miesieczne!E126=0,"",[5]Miesieczne!E126)</f>
        <v/>
      </c>
      <c r="AJ127" s="64">
        <f>IF([5]Miesieczne!F126=0,".",[5]Miesieczne!F126)</f>
        <v>99.2</v>
      </c>
      <c r="AK127" s="64" t="str">
        <f>IF([5]Miesieczne!G126=0,"",[5]Miesieczne!G126)</f>
        <v/>
      </c>
      <c r="AL127" s="24">
        <f>IF([5]Wartosci!AH126=0,".",[5]Wartosci!AH126)</f>
        <v>1295.08</v>
      </c>
      <c r="AM127" s="57" t="str">
        <f>IF([5]Wartosci!AI126=0,"",[5]Wartosci!AI126)</f>
        <v/>
      </c>
      <c r="AN127" s="21">
        <f>IF([5]A!AH126=0,".",[5]A!AH126)</f>
        <v>106</v>
      </c>
      <c r="AO127" s="22" t="str">
        <f>IF([5]A!AI126=0,"",[5]A!AI126)</f>
        <v/>
      </c>
      <c r="AP127" s="21">
        <f>IF([5]B!AH126=0,".",[5]B!AH126)</f>
        <v>100</v>
      </c>
      <c r="AQ127" s="22" t="str">
        <f>IF([5]B!AI126=0,"",[5]B!AI126)</f>
        <v/>
      </c>
      <c r="AR127" s="21">
        <f>IF([5]Miesieczne!H126=0,".",[5]Miesieczne!H126)</f>
        <v>102.7</v>
      </c>
      <c r="AS127" s="22" t="str">
        <f>IF([5]Miesieczne!I126=0,"",[5]Miesieczne!I126)</f>
        <v/>
      </c>
      <c r="AT127" s="21">
        <f>IF([5]Miesieczne!J126=0,".",[5]Miesieczne!J126)</f>
        <v>102.2</v>
      </c>
      <c r="AU127" s="22" t="str">
        <f>IF([5]Miesieczne!K126=0,"",[5]Miesieczne!K126)</f>
        <v/>
      </c>
      <c r="AV127" s="21">
        <f>IF([5]Miesieczne!L126=0,".",[5]Miesieczne!L126)</f>
        <v>99.3</v>
      </c>
      <c r="AW127" s="22" t="str">
        <f>IF([5]Miesieczne!M126=0,"",[5]Miesieczne!M126)</f>
        <v/>
      </c>
      <c r="AX127" s="21">
        <f>IF([6]Miesieczne!B126=0,".",[6]Miesieczne!B126)</f>
        <v>1154.9000000000001</v>
      </c>
      <c r="AY127" s="22" t="str">
        <f>IF([6]Miesieczne!C126=0,"",[6]Miesieczne!C126)</f>
        <v/>
      </c>
      <c r="AZ127" s="21">
        <f>IF([6]Miesieczne!D126=0,".",[6]Miesieczne!D126)</f>
        <v>1552.6</v>
      </c>
      <c r="BA127" s="22" t="str">
        <f>IF([6]Miesieczne!E126=0,"",[6]Miesieczne!E126)</f>
        <v/>
      </c>
      <c r="BB127" s="21">
        <f>IF([6]Miesieczne!F126=0,".",[6]Miesieczne!F126)</f>
        <v>1565.6</v>
      </c>
      <c r="BC127" s="22" t="str">
        <f>IF([6]Miesieczne!G126=0,"",[6]Miesieczne!G126)</f>
        <v/>
      </c>
      <c r="BD127" s="21">
        <f>IF([7]Miesieczne!B126=0,".",[7]Miesieczne!B126)</f>
        <v>1325.1</v>
      </c>
      <c r="BE127" s="22" t="str">
        <f>IF([7]Miesieczne!C126=0,"",[7]Miesieczne!C126)</f>
        <v/>
      </c>
      <c r="BF127" s="21">
        <f>IF([7]Miesieczne!D126=0,".",[7]Miesieczne!D126)</f>
        <v>344.8</v>
      </c>
      <c r="BG127" s="22" t="str">
        <f>IF([7]Miesieczne!E126=0,"",[7]Miesieczne!E126)</f>
        <v/>
      </c>
      <c r="BH127" s="24">
        <f>IF([7]Miesieczne!F126=0,".",[7]Miesieczne!F126)</f>
        <v>1.5</v>
      </c>
      <c r="BI127" s="57" t="str">
        <f>IF([7]Miesieczne!G126=0,"",[7]Miesieczne!G126)</f>
        <v/>
      </c>
      <c r="BJ127" s="24">
        <f>IF([7]Miesieczne!H126=0,".",[7]Miesieczne!H126)</f>
        <v>2.5</v>
      </c>
      <c r="BK127" s="57" t="str">
        <f>IF([7]Miesieczne!I126=0,"",[7]Miesieczne!I126)</f>
        <v/>
      </c>
      <c r="BL127" s="24">
        <f>IF([7]Miesieczne!J126=0,".",[7]Miesieczne!J126)</f>
        <v>0.5</v>
      </c>
      <c r="BM127" s="57" t="str">
        <f>IF([7]Miesieczne!K126=0,"",[7]Miesieczne!K126)</f>
        <v/>
      </c>
      <c r="BN127" s="24">
        <f>IF([7]Miesieczne!L126=0,".",[7]Miesieczne!L126)</f>
        <v>1.75</v>
      </c>
      <c r="BO127" s="57" t="str">
        <f>IF([7]Miesieczne!M126=0,"",[7]Miesieczne!M126)</f>
        <v/>
      </c>
      <c r="BP127" s="21">
        <f>IF([7]Miesieczne!N126=0,".",[7]Miesieczne!N126)</f>
        <v>0.5</v>
      </c>
      <c r="BQ127" s="22" t="str">
        <f>IF([7]Miesieczne!O126=0,"",[7]Miesieczne!O126)</f>
        <v/>
      </c>
      <c r="BR127" s="21">
        <f>IF([7]Miesieczne!P126=0,".",[7]Miesieczne!P126)</f>
        <v>1.4</v>
      </c>
      <c r="BS127" s="22" t="str">
        <f>IF([7]Miesieczne!Q126=0,"",[7]Miesieczne!Q126)</f>
        <v/>
      </c>
      <c r="BT127" s="21">
        <f>IF([7]Miesieczne!R126=0,".",[7]Miesieczne!R126)</f>
        <v>0.4</v>
      </c>
      <c r="BU127" s="22" t="str">
        <f>IF([7]Miesieczne!S126=0,"",[7]Miesieczne!S126)</f>
        <v/>
      </c>
      <c r="BV127" s="21">
        <f>IF([7]Miesieczne!T126=0,".",[7]Miesieczne!T126)</f>
        <v>1.3</v>
      </c>
      <c r="BW127" s="22" t="str">
        <f>IF([7]Miesieczne!U126=0,"",[7]Miesieczne!U126)</f>
        <v/>
      </c>
      <c r="BX127" s="21">
        <f>IF([8]Wartosci!B126=0,".",[8]Wartosci!B126)</f>
        <v>8.9</v>
      </c>
      <c r="BY127" s="22" t="str">
        <f>IF([8]Wartosci!C126=0,"",[8]Wartosci!C126)</f>
        <v/>
      </c>
      <c r="BZ127" s="21">
        <f>IF([9]A!B126=0,".",[9]A!B126)</f>
        <v>83.4</v>
      </c>
      <c r="CA127" s="22" t="str">
        <f>IF([9]A!C126=0,"",[9]A!C126)</f>
        <v/>
      </c>
      <c r="CB127" s="21">
        <f>IF([9]B!B126=0,".",[9]B!B126)</f>
        <v>101.5</v>
      </c>
      <c r="CC127" s="22" t="str">
        <f>IF([9]B!C126=0,"",[9]B!C126)</f>
        <v/>
      </c>
      <c r="CD127" s="21">
        <f>IF([9]A!D126=0,".",[9]A!D126)</f>
        <v>81.8</v>
      </c>
      <c r="CE127" s="22" t="str">
        <f>IF([9]A!E126=0,"",[9]A!E126)</f>
        <v/>
      </c>
      <c r="CF127" s="21">
        <f>IF([9]B!D126=0,".",[9]B!D126)</f>
        <v>106.8</v>
      </c>
      <c r="CG127" s="22" t="str">
        <f>IF([9]B!E126=0,"",[9]B!E126)</f>
        <v/>
      </c>
      <c r="CH127" s="21">
        <f>IF([9]A!N126=0,".",[9]A!N126)</f>
        <v>97.1</v>
      </c>
      <c r="CI127" s="22" t="str">
        <f>IF([9]A!O126=0,"",[9]A!O126)</f>
        <v/>
      </c>
      <c r="CJ127" s="21">
        <f>IF([9]B!N126=0,".",[9]B!N126)</f>
        <v>100.2</v>
      </c>
      <c r="CK127" s="22" t="str">
        <f>IF([9]B!O126=0,"",[9]B!O126)</f>
        <v/>
      </c>
      <c r="CL127" s="21">
        <f>IF([9]A!P126=0,".",[9]A!P126)</f>
        <v>149.19999999999999</v>
      </c>
      <c r="CM127" s="22" t="str">
        <f>IF([9]A!Q126=0,"",[9]A!Q126)</f>
        <v/>
      </c>
      <c r="CN127" s="21">
        <f>IF([9]B!P126=0,".",[9]B!P126)</f>
        <v>106.5</v>
      </c>
      <c r="CO127" s="22" t="str">
        <f>IF([9]B!Q126=0,"",[9]B!Q126)</f>
        <v/>
      </c>
      <c r="CP127" s="21">
        <f>IF([10]A!B126=0,".",[10]A!B126)</f>
        <v>101</v>
      </c>
      <c r="CQ127" s="22" t="str">
        <f>IF([10]A!C126=0,"",[10]A!C126)</f>
        <v/>
      </c>
      <c r="CR127" s="21">
        <f>IF([10]B!B126=0,".",[10]B!B126)</f>
        <v>100.1</v>
      </c>
      <c r="CS127" s="22" t="str">
        <f>IF([10]B!C126=0,"",[10]B!C126)</f>
        <v/>
      </c>
      <c r="CT127" s="21">
        <f>IF([10]C_miesieczne!B126=0,".",[10]C_miesieczne!B126)</f>
        <v>101</v>
      </c>
      <c r="CU127" s="22" t="str">
        <f>IF([10]C_miesieczne!C126=0,"",[10]C_miesieczne!C126)</f>
        <v/>
      </c>
      <c r="CV127" s="21">
        <f>IF([10]A!D126=0,".",[10]A!D126)</f>
        <v>102</v>
      </c>
      <c r="CW127" s="22" t="str">
        <f>IF([10]A!E126=0,"",[10]A!E126)</f>
        <v/>
      </c>
      <c r="CX127" s="21">
        <f>IF([10]B!D126=0,".",[10]B!D126)</f>
        <v>100.2</v>
      </c>
      <c r="CY127" s="22" t="str">
        <f>IF([10]B!E126=0,"",[10]B!E126)</f>
        <v/>
      </c>
      <c r="CZ127" s="21">
        <f>IF([10]C_miesieczne!D126=0,".",[10]C_miesieczne!D126)</f>
        <v>102</v>
      </c>
      <c r="DA127" s="22" t="str">
        <f>IF([10]C_miesieczne!E126=0,"",[10]C_miesieczne!E126)</f>
        <v/>
      </c>
      <c r="DB127" s="50">
        <f>IF([10]A!H126=0,".",[10]A!H126)</f>
        <v>100.7</v>
      </c>
      <c r="DC127" s="61" t="str">
        <f>IF([10]A!I126=0,"",[10]A!I126)</f>
        <v/>
      </c>
      <c r="DD127" s="50">
        <f>IF([10]B!H126=0,".",[10]B!H126)</f>
        <v>100.1</v>
      </c>
      <c r="DE127" s="61" t="str">
        <f>IF([10]B!I126=0,"",[10]B!I126)</f>
        <v/>
      </c>
      <c r="DF127" s="21">
        <f>IF([10]C_miesieczne!F126=0,".",[10]C_miesieczne!F126)</f>
        <v>100.7</v>
      </c>
      <c r="DG127" s="22" t="str">
        <f>IF([10]C_miesieczne!G126=0,"",[10]C_miesieczne!G126)</f>
        <v/>
      </c>
      <c r="DH127" s="50">
        <f>IF([10]A!BB126=0,".",[10]A!BB126)</f>
        <v>102.8</v>
      </c>
      <c r="DI127" s="61" t="str">
        <f>IF([10]A!BC126=0,"",[10]A!BC126)</f>
        <v/>
      </c>
      <c r="DJ127" s="50">
        <f>IF([10]B!BB126=0,".",[10]B!BB126)</f>
        <v>99.7</v>
      </c>
      <c r="DK127" s="61" t="str">
        <f>IF([10]B!BC126=0,"",[10]B!BC126)</f>
        <v/>
      </c>
      <c r="DL127" s="21">
        <f>IF([10]C_miesieczne!H126=0,".",[10]C_miesieczne!H126)</f>
        <v>102.8</v>
      </c>
      <c r="DM127" s="22" t="str">
        <f>IF([10]C_miesieczne!I126=0,"",[10]C_miesieczne!I126)</f>
        <v/>
      </c>
      <c r="DN127" s="50">
        <f>IF([10]A!BD126=0,".",[10]A!BD126)</f>
        <v>102.9</v>
      </c>
      <c r="DO127" s="61" t="str">
        <f>IF([10]A!BE126=0,"",[10]A!BE126)</f>
        <v/>
      </c>
      <c r="DP127" s="50">
        <f>IF([10]B!BD126=0,".",[10]B!BD126)</f>
        <v>100.4</v>
      </c>
      <c r="DQ127" s="61" t="str">
        <f>IF([10]B!BE126=0,"",[10]B!BE126)</f>
        <v/>
      </c>
      <c r="DR127" s="21">
        <f>IF([10]C_miesieczne!J126=0,".",[10]C_miesieczne!J126)</f>
        <v>102.9</v>
      </c>
      <c r="DS127" s="22" t="str">
        <f>IF([10]C_miesieczne!K126=0,"",[10]C_miesieczne!K126)</f>
        <v/>
      </c>
      <c r="DT127" s="21">
        <f>IF([11]A_Prod_bud_mont!B126=0,".",[11]A_Prod_bud_mont!B126)</f>
        <v>102.9</v>
      </c>
      <c r="DU127" s="22" t="str">
        <f>IF([11]A_Prod_bud_mont!C126=0,"",[11]A_Prod_bud_mont!C126)</f>
        <v/>
      </c>
      <c r="DV127" s="21">
        <f>IF([11]B_Prod_bud_mont!B126=0,".",[11]B_Prod_bud_mont!B126)</f>
        <v>100.2</v>
      </c>
      <c r="DW127" s="22" t="str">
        <f>IF([11]B_Prod_bud_mont!C126=0,"",[11]B_Prod_bud_mont!C126)</f>
        <v/>
      </c>
      <c r="DX127" s="21">
        <f>IF([11]Miesieczne!B126=0,".",[11]Miesieczne!B126)</f>
        <v>102.9</v>
      </c>
      <c r="DY127" s="22" t="str">
        <f>IF([11]Miesieczne!C126=0,"",[11]Miesieczne!C126)</f>
        <v/>
      </c>
      <c r="DZ127" s="21">
        <f>IF([12]A!B126=0,".",[12]A!B126)</f>
        <v>103.4</v>
      </c>
      <c r="EA127" s="22" t="str">
        <f>IF([12]A!C126=0,"",[12]A!C126)</f>
        <v/>
      </c>
      <c r="EB127" s="21">
        <f>IF([12]B!B126=0,".",[12]B!B126)</f>
        <v>100.8</v>
      </c>
      <c r="EC127" s="22" t="str">
        <f>IF([12]B!C126=0,"",[12]B!C126)</f>
        <v/>
      </c>
      <c r="ED127" s="21">
        <f>IF([12]C!B126=0,".",[12]C!B126)</f>
        <v>103.4</v>
      </c>
      <c r="EE127" s="22" t="str">
        <f>IF([12]C!C126=0,"",[12]C!C126)</f>
        <v/>
      </c>
      <c r="EF127" s="21">
        <f>IF([13]Miesieczne!B126=0,".",[13]Miesieczne!B126)</f>
        <v>101.8</v>
      </c>
      <c r="EG127" s="6" t="str">
        <f>IF([13]Miesieczne!C126=0,"",[13]Miesieczne!C126)</f>
        <v/>
      </c>
      <c r="EH127" s="21">
        <f>IF([13]Miesieczne!D126=0,".",[13]Miesieczne!D126)</f>
        <v>103</v>
      </c>
      <c r="EI127" s="22" t="str">
        <f>IF([13]Miesieczne!E126=0,"",[13]Miesieczne!E126)</f>
        <v/>
      </c>
      <c r="EJ127" s="6">
        <f>IF([13]Miesieczne!F126=0,".",[13]Miesieczne!F126)</f>
        <v>99.3</v>
      </c>
      <c r="EK127" s="6" t="str">
        <f>IF([13]Miesieczne!G126=0,"",[13]Miesieczne!G126)</f>
        <v/>
      </c>
      <c r="EL127" s="21">
        <f>IF([13]Miesieczne!H126=0,".",[13]Miesieczne!H126)</f>
        <v>98.6</v>
      </c>
      <c r="EM127" s="22" t="str">
        <f>IF([13]Miesieczne!I126=0,"",[13]Miesieczne!I126)</f>
        <v/>
      </c>
      <c r="EN127" s="6">
        <f>IF([13]Miesieczne!J126=0,".",[13]Miesieczne!J126)</f>
        <v>102.5</v>
      </c>
      <c r="EO127" s="22" t="str">
        <f>IF([13]Miesieczne!K126=0,"",[13]Miesieczne!K126)</f>
        <v/>
      </c>
      <c r="EP127" s="13">
        <f>IF([6]Miesieczne_KW!B126=0,".",[6]Miesieczne_KW!B126)</f>
        <v>427.21</v>
      </c>
      <c r="EQ127" s="57" t="str">
        <f>IF([6]Miesieczne_KW!C126=0,"",[6]Miesieczne_KW!C126)</f>
        <v/>
      </c>
      <c r="ER127" s="13">
        <f>IF([6]Miesieczne_KW!D126=0,".",[6]Miesieczne_KW!D126)</f>
        <v>384.43</v>
      </c>
      <c r="ES127" s="13" t="str">
        <f>IF([6]Miesieczne_KW!E126=0,"",[6]Miesieczne_KW!E126)</f>
        <v/>
      </c>
      <c r="ET127" s="24">
        <f>IF([6]Miesieczne_KW!F126=0,".",[6]Miesieczne_KW!F126)</f>
        <v>390.87</v>
      </c>
      <c r="EU127" s="57" t="str">
        <f>IF([6]Miesieczne_KW!G126=0,"",[6]Miesieczne_KW!G126)</f>
        <v/>
      </c>
      <c r="EV127" s="6">
        <f>IF([14]Wskazniki!B126=0,".",[14]Wskazniki!B126)</f>
        <v>114</v>
      </c>
      <c r="EW127" s="22" t="str">
        <f>IF([14]Wskazniki!C126=0,"",[14]Wskazniki!C126)</f>
        <v/>
      </c>
      <c r="EX127" s="21">
        <f>IF([14]Wskazniki!D126=0,".",[14]Wskazniki!D126)</f>
        <v>85.3</v>
      </c>
      <c r="EY127" s="22" t="str">
        <f>IF([14]Wskazniki!E126=0,"",[14]Wskazniki!E126)</f>
        <v/>
      </c>
      <c r="EZ127" s="6">
        <f>IF([14]Wskazniki!H126=0,".",[14]Wskazniki!H126)</f>
        <v>113.2</v>
      </c>
      <c r="FA127" s="22" t="str">
        <f>IF([14]Wskazniki!I126=0,"",[14]Wskazniki!I126)</f>
        <v/>
      </c>
      <c r="FB127" s="21">
        <f>IF([14]Wskazniki!BB126=0,".",[14]Wskazniki!BB126)</f>
        <v>132.69999999999999</v>
      </c>
      <c r="FC127" s="22" t="str">
        <f>IF([14]Wskazniki!BC126=0,"",[14]Wskazniki!BC126)</f>
        <v/>
      </c>
      <c r="FD127" s="6">
        <f>IF([14]Wskazniki!BD126=0,".",[14]Wskazniki!BD126)</f>
        <v>127.2</v>
      </c>
      <c r="FE127" s="22" t="str">
        <f>IF([14]Wskazniki!BE126=0,"",[14]Wskazniki!BE126)</f>
        <v/>
      </c>
      <c r="FF127" s="21">
        <f>IF([15]Miesieczne!B126=0,".",[15]Miesieczne!B126)</f>
        <v>171.4</v>
      </c>
      <c r="FG127" s="22" t="str">
        <f>IF([15]Miesieczne!C126=0,"",[15]Miesieczne!C126)</f>
        <v/>
      </c>
      <c r="FH127" s="6">
        <f>IF([16]A!B126=0,".",[16]A!B126)</f>
        <v>103.8</v>
      </c>
      <c r="FI127" s="22" t="str">
        <f>IF([16]A!C126=0,"",[16]A!C126)</f>
        <v/>
      </c>
      <c r="FJ127" s="21">
        <f>IF([16]A!D126=0,".",[16]A!D126)</f>
        <v>98.3</v>
      </c>
      <c r="FK127" s="22" t="str">
        <f>IF([16]A!E126=0,"",[16]A!E126)</f>
        <v/>
      </c>
      <c r="FL127" s="6">
        <f>IF([16]A!H126=0,".",[16]A!H126)</f>
        <v>103.8</v>
      </c>
      <c r="FM127" s="22" t="str">
        <f>IF([16]A!I126=0,"",[16]A!I126)</f>
        <v/>
      </c>
      <c r="FN127" s="21">
        <f>IF([16]A!BB126=0,".",[16]A!BB126)</f>
        <v>104.5</v>
      </c>
      <c r="FO127" s="95" t="str">
        <f>IF([16]A!BC126=0,"",[16]A!BC126)</f>
        <v/>
      </c>
      <c r="FP127" s="6">
        <f>IF([16]A!BD126=0,".",[16]A!BD126)</f>
        <v>109.1</v>
      </c>
      <c r="FQ127" s="22" t="str">
        <f>IF([16]A!BE126=0,"",[16]A!BE126)</f>
        <v/>
      </c>
      <c r="FR127" s="21">
        <f>IF([15]A!B126=0,".",[15]A!B126)</f>
        <v>96.7</v>
      </c>
      <c r="FS127" s="22" t="str">
        <f>IF([15]A!C126=0,"",[15]A!C126)</f>
        <v/>
      </c>
      <c r="FT127" s="6">
        <f>IF([16]B!B126=0,".",[16]B!B126)</f>
        <v>90.6</v>
      </c>
      <c r="FU127" s="22" t="str">
        <f>IF([16]B!C126=0,"",[16]B!C126)</f>
        <v/>
      </c>
      <c r="FV127" s="21">
        <f>IF([16]B!D126=0,".",[16]B!D126)</f>
        <v>90.3</v>
      </c>
      <c r="FW127" s="22" t="str">
        <f>IF([16]B!E126=0,"",[16]B!E126)</f>
        <v/>
      </c>
      <c r="FX127" s="6">
        <f>IF([16]B!H126=0,".",[16]B!H126)</f>
        <v>89.3</v>
      </c>
      <c r="FY127" s="22" t="str">
        <f>IF([16]B!I126=0,"",[16]B!I126)</f>
        <v/>
      </c>
      <c r="FZ127" s="21">
        <f>IF([16]B!BB126=0,".",[16]B!BB126)</f>
        <v>101.2</v>
      </c>
      <c r="GA127" s="22" t="str">
        <f>IF([16]B!BC126=0,"",[16]B!BC126)</f>
        <v/>
      </c>
      <c r="GB127" s="6">
        <f>IF([16]B!BD126=0,".",[16]B!BD126)</f>
        <v>103.1</v>
      </c>
      <c r="GC127" s="22" t="str">
        <f>IF([16]B!BE126=0,"",[16]B!BE126)</f>
        <v/>
      </c>
      <c r="GD127" s="21">
        <f>IF([15]B!B126=0,".",[15]B!B126)</f>
        <v>123.7</v>
      </c>
      <c r="GE127" s="22" t="str">
        <f>IF([15]B!C126=0,"",[15]B!C126)</f>
        <v/>
      </c>
      <c r="GF127" s="6">
        <f>IF([14]Miesieczne!B126=0,".",[14]Miesieczne!B126)</f>
        <v>121.6</v>
      </c>
      <c r="GG127" s="6" t="str">
        <f>IF([14]Miesieczne!C126=0,"",[14]Miesieczne!C126)</f>
        <v/>
      </c>
      <c r="GH127" s="21">
        <f>IF([14]Miesieczne!D126=0,".",[14]Miesieczne!D126)</f>
        <v>82.9</v>
      </c>
      <c r="GI127" s="22" t="str">
        <f>IF([14]Miesieczne!E126=0,"",[14]Miesieczne!E126)</f>
        <v/>
      </c>
      <c r="GJ127" s="6">
        <f>IF([14]Miesieczne!F126=0,".",[14]Miesieczne!F126)</f>
        <v>124.1</v>
      </c>
      <c r="GK127" s="6" t="str">
        <f>IF([14]Miesieczne!G126=0,"",[14]Miesieczne!G126)</f>
        <v/>
      </c>
      <c r="GL127" s="21">
        <f>IF([14]Miesieczne!H126=0,".",[14]Miesieczne!H126)</f>
        <v>111.6</v>
      </c>
      <c r="GM127" s="22" t="str">
        <f>IF([14]Miesieczne!I126=0,"",[14]Miesieczne!I126)</f>
        <v/>
      </c>
      <c r="GN127" s="6">
        <f>IF([14]Miesieczne!J126=0,".",[14]Miesieczne!J126)</f>
        <v>125</v>
      </c>
      <c r="GO127" s="6" t="str">
        <f>IF([14]Miesieczne!K126=0,"",[14]Miesieczne!K126)</f>
        <v/>
      </c>
      <c r="GP127" s="21">
        <f>IF([15]Miesieczne!D126=0,".",[15]Miesieczne!D126)</f>
        <v>116.6</v>
      </c>
      <c r="GQ127" s="22" t="str">
        <f>IF([15]Miesieczne!E126=0,"",[15]Miesieczne!E126)</f>
        <v/>
      </c>
      <c r="GR127" s="6">
        <f>IF([16]Miesieczne!B126=0,".",[16]Miesieczne!B126)</f>
        <v>101.8</v>
      </c>
      <c r="GS127" s="6" t="str">
        <f>IF([16]Miesieczne!C126=0,"",[16]Miesieczne!C126)</f>
        <v/>
      </c>
      <c r="GT127" s="21">
        <f>IF([16]Miesieczne!D126=0,".",[16]Miesieczne!D126)</f>
        <v>96.3</v>
      </c>
      <c r="GU127" s="22" t="str">
        <f>IF([16]Miesieczne!E126=0,"",[16]Miesieczne!E126)</f>
        <v/>
      </c>
      <c r="GV127" s="6">
        <f>IF([16]Miesieczne!F126=0,".",[16]Miesieczne!F126)</f>
        <v>101.6</v>
      </c>
      <c r="GW127" s="6" t="str">
        <f>IF([16]Miesieczne!G126=0,"",[16]Miesieczne!G126)</f>
        <v/>
      </c>
      <c r="GX127" s="21">
        <f>IF([16]Miesieczne!H126=0,".",[16]Miesieczne!H126)</f>
        <v>104.2</v>
      </c>
      <c r="GY127" s="22" t="str">
        <f>IF([16]Miesieczne!I126=0,"",[16]Miesieczne!I126)</f>
        <v/>
      </c>
      <c r="GZ127" s="6">
        <f>IF([16]Miesieczne!J126=0,".",[16]Miesieczne!J126)</f>
        <v>108.2</v>
      </c>
      <c r="HA127" s="6" t="str">
        <f>IF([16]Miesieczne!K126=0,"",[16]Miesieczne!K126)</f>
        <v/>
      </c>
      <c r="HB127" s="21">
        <f>IF([15]Miesieczne!F126=0,".",[15]Miesieczne!F126)</f>
        <v>95.6</v>
      </c>
      <c r="HC127" s="22" t="str">
        <f>IF([15]Miesieczne!G126=0,"",[15]Miesieczne!G126)</f>
        <v/>
      </c>
      <c r="HD127" s="6">
        <f>IF([16]Miesieczne!L126=0,".",[16]Miesieczne!L126)</f>
        <v>97.4</v>
      </c>
      <c r="HE127" s="22" t="str">
        <f>IF([16]Miesieczne!M126=0,"",[16]Miesieczne!M126)</f>
        <v/>
      </c>
      <c r="HF127" s="6">
        <f>IF([16]Miesieczne!N126=0,".",[16]Miesieczne!N126)</f>
        <v>91</v>
      </c>
      <c r="HG127" s="6" t="str">
        <f>IF([16]Miesieczne!O126=0,"",[16]Miesieczne!O126)</f>
        <v/>
      </c>
      <c r="HH127" s="21">
        <f>IF([16]Miesieczne!P126=0,".",[16]Miesieczne!P126)</f>
        <v>98.3</v>
      </c>
      <c r="HI127" s="22" t="str">
        <f>IF([16]Miesieczne!Q126=0,"",[16]Miesieczne!Q126)</f>
        <v/>
      </c>
      <c r="HJ127" s="6">
        <f>IF([16]Miesieczne!R126=0,".",[16]Miesieczne!R126)</f>
        <v>92.2</v>
      </c>
      <c r="HK127" s="22" t="str">
        <f>IF([16]Miesieczne!S126=0,"",[16]Miesieczne!S126)</f>
        <v/>
      </c>
      <c r="HL127" s="6">
        <f>IF([16]Miesieczne!T126=0,".",[16]Miesieczne!T126)</f>
        <v>99.8</v>
      </c>
      <c r="HM127" s="22" t="str">
        <f>IF([16]Miesieczne!U126=0,"",[16]Miesieczne!U126)</f>
        <v/>
      </c>
      <c r="HN127" s="6">
        <f>IF([15]Miesieczne!H126=0,".",[15]Miesieczne!H126)</f>
        <v>97.3</v>
      </c>
      <c r="HO127" s="6" t="str">
        <f>IF([15]Miesieczne!I126=0,"",[15]Miesieczne!I126)</f>
        <v/>
      </c>
      <c r="HP127" s="21">
        <f>IF([16]Miesieczne!V126=0,".",[16]Miesieczne!V126)</f>
        <v>143.30000000000001</v>
      </c>
      <c r="HQ127" s="22" t="str">
        <f>IF([16]Miesieczne!W126=0,"",[16]Miesieczne!W126)</f>
        <v/>
      </c>
      <c r="HR127" s="6">
        <f>IF([16]Miesieczne!X126=0,".",[16]Miesieczne!X126)</f>
        <v>96.3</v>
      </c>
      <c r="HS127" s="6" t="str">
        <f>IF([16]Miesieczne!Y126=0,"",[16]Miesieczne!Y126)</f>
        <v/>
      </c>
      <c r="HT127" s="21">
        <f>IF([16]Miesieczne!Z126=0,".",[16]Miesieczne!Z126)</f>
        <v>96.9</v>
      </c>
      <c r="HU127" s="22" t="str">
        <f>IF([16]Miesieczne!AA126=0,"",[16]Miesieczne!AA126)</f>
        <v/>
      </c>
      <c r="HV127" s="6">
        <f>IF([16]Miesieczne!AB126=0,".",[16]Miesieczne!AB126)</f>
        <v>141.6</v>
      </c>
      <c r="HW127" s="6" t="str">
        <f>IF([16]Miesieczne!AC126=0,"",[16]Miesieczne!AC126)</f>
        <v/>
      </c>
      <c r="HX127" s="21">
        <f>IF([16]Miesieczne!AD126=0,".",[16]Miesieczne!AD126)</f>
        <v>105.5</v>
      </c>
      <c r="HY127" s="22" t="str">
        <f>IF([16]Miesieczne!AE126=0,"",[16]Miesieczne!AE126)</f>
        <v/>
      </c>
      <c r="HZ127" s="6">
        <f>IF([16]Miesieczne!AF126=0,".",[16]Miesieczne!AF126)</f>
        <v>95.3</v>
      </c>
      <c r="IA127" s="6" t="str">
        <f>IF([16]Miesieczne!AG126=0,"",[16]Miesieczne!AG126)</f>
        <v/>
      </c>
      <c r="IB127" s="19">
        <f>IF([17]Miesieczne!B126=0,".",[17]Miesieczne!B126)</f>
        <v>4952</v>
      </c>
      <c r="IC127" s="58" t="str">
        <f>IF([17]Miesieczne!C126=0,"",[17]Miesieczne!C126)</f>
        <v/>
      </c>
      <c r="ID127" s="3">
        <f>IF([17]Miesieczne!D126=0,".",[17]Miesieczne!D126)</f>
        <v>660</v>
      </c>
      <c r="IE127" s="3" t="str">
        <f>IF([17]Miesieczne!E126=0,"",[17]Miesieczne!E126)</f>
        <v/>
      </c>
      <c r="IF127" s="19">
        <f>IF([18]Miesieczne!B126=0,".",[18]Miesieczne!B126)</f>
        <v>14284</v>
      </c>
      <c r="IG127" s="58" t="str">
        <f>IF([18]Miesieczne!C126=0,"",[18]Miesieczne!C126)</f>
        <v/>
      </c>
      <c r="IH127" s="3">
        <f>IF([22]Miesieczne!B126=0,".",[22]Miesieczne!B126)</f>
        <v>2319</v>
      </c>
      <c r="II127" s="3" t="str">
        <f>IF([22]Miesieczne!C126=0,"",[22]Miesieczne!C126)</f>
        <v/>
      </c>
      <c r="IJ127" s="19">
        <f>IF([19]Wartosci_miesieczne!B126=0,".",[19]Wartosci_miesieczne!B126)</f>
        <v>22075</v>
      </c>
      <c r="IK127" s="22" t="str">
        <f>IF([19]Wartosci_miesieczne!C126=0,"",[19]Wartosci_miesieczne!C126)</f>
        <v/>
      </c>
      <c r="IL127" s="6">
        <v>46.6</v>
      </c>
      <c r="IM127" s="22" t="str">
        <f>IF([20]Wartosci!C126=0,"",[20]Wartosci!C126)</f>
        <v/>
      </c>
      <c r="IN127" s="21">
        <f>IF([21]Miesieczne!B126=0,".",[21]Miesieczne!B126)</f>
        <v>144</v>
      </c>
      <c r="IO127" s="22" t="str">
        <f>IF([21]Miesieczne!C126=0,"",[21]Miesieczne!C126)</f>
        <v/>
      </c>
      <c r="IP127" s="6">
        <f>IF([21]Miesieczne!D126=0,".",[21]Miesieczne!D126)</f>
        <v>104.4</v>
      </c>
      <c r="IQ127" s="6" t="str">
        <f>IF([21]Miesieczne!E126=0,"",[21]Miesieczne!E126)</f>
        <v/>
      </c>
      <c r="IR127" s="21">
        <f>IF([21]Miesieczne!F126=0,".",[21]Miesieczne!F126)</f>
        <v>127.9</v>
      </c>
      <c r="IS127" s="22" t="str">
        <f>IF([21]Miesieczne!G126=0,"",[21]Miesieczne!G126)</f>
        <v/>
      </c>
      <c r="IT127" s="6">
        <f>IF([21]Miesieczne!H126=0,".",[21]Miesieczne!H126)</f>
        <v>148.69999999999999</v>
      </c>
      <c r="IU127" s="6" t="str">
        <f>IF([21]Miesieczne!I126=0,"",[21]Miesieczne!I126)</f>
        <v/>
      </c>
      <c r="IV127" s="21">
        <f>IF([21]Ceny_stale_A!B126=0,".",[21]Ceny_stale_A!B126)</f>
        <v>105.7</v>
      </c>
      <c r="IW127" s="95" t="str">
        <f>IF([21]Ceny_stale_A!C126=0,"",[21]Ceny_stale_A!C126)</f>
        <v/>
      </c>
      <c r="IX127" s="6">
        <f>IF([21]Ceny_stale_B!B66=0,".",[21]Ceny_stale_B!B66)</f>
        <v>114.1</v>
      </c>
      <c r="IY127" s="6" t="str">
        <f>IF([21]Ceny_stale_B!C66=0,"",[21]Ceny_stale_B!C66)</f>
        <v/>
      </c>
      <c r="IZ127" s="21">
        <f>IF([21]Miesieczne!J126=0,".",[21]Miesieczne!J126)</f>
        <v>130.5</v>
      </c>
      <c r="JA127" s="22" t="str">
        <f>IF([21]Miesieczne!K126=0,"",[21]Miesieczne!K126)</f>
        <v/>
      </c>
      <c r="JB127" s="6">
        <f>IF([21]Miesieczne!L126=0,".",[21]Miesieczne!L126)</f>
        <v>98.9</v>
      </c>
      <c r="JC127" s="6" t="str">
        <f>IF([21]Miesieczne!M126=0,"",[21]Miesieczne!M126)</f>
        <v/>
      </c>
      <c r="JD127" s="21">
        <f>IF([22]Miesieczne!D126=0,".",[22]Miesieczne!D126)</f>
        <v>77145.2</v>
      </c>
      <c r="JE127" s="22" t="str">
        <f>IF([22]Miesieczne!E126=0,"",[22]Miesieczne!E126)</f>
        <v/>
      </c>
      <c r="JF127" s="6">
        <f>IF([22]Miesieczne!F126=0,".",[22]Miesieczne!F126)</f>
        <v>77610.100000000006</v>
      </c>
      <c r="JG127" s="6" t="str">
        <f>IF([22]Miesieczne!G126=0,"",[22]Miesieczne!G126)</f>
        <v/>
      </c>
      <c r="JH127" s="21">
        <f>IF([22]Miesieczne!H126=0,".",[22]Miesieczne!H126)</f>
        <v>-464.9</v>
      </c>
      <c r="JI127" s="22" t="str">
        <f>IF([22]Miesieczne!I126=0,"",[22]Miesieczne!I126)</f>
        <v/>
      </c>
      <c r="JJ127" s="6">
        <f>IF([22]Miesieczne!J126=0,".",[22]Miesieczne!J126)</f>
        <v>108.6</v>
      </c>
      <c r="JK127" s="6" t="str">
        <f>IF([22]Miesieczne!K126=0,"",[22]Miesieczne!K126)</f>
        <v/>
      </c>
      <c r="JL127" s="21">
        <f>IF([22]Miesieczne!L126=0,".",[22]Miesieczne!L126)</f>
        <v>82.9</v>
      </c>
      <c r="JM127" s="22" t="str">
        <f>IF([22]Miesieczne!M126=0,"",[22]Miesieczne!M126)</f>
        <v/>
      </c>
      <c r="JN127" s="6">
        <f>IF([22]Miesieczne!N126=0,".",[22]Miesieczne!N126)</f>
        <v>103.1</v>
      </c>
      <c r="JO127" s="6" t="str">
        <f>IF([22]Miesieczne!O126=0,"",[22]Miesieczne!O126)</f>
        <v/>
      </c>
      <c r="JP127" s="21">
        <f>IF([22]Miesieczne!P126=0,".",[22]Miesieczne!P126)</f>
        <v>91.4</v>
      </c>
      <c r="JQ127" s="6" t="str">
        <f>IF([22]Miesieczne!Q126=0,"",[22]Miesieczne!Q126)</f>
        <v/>
      </c>
      <c r="JR127" s="6"/>
      <c r="JS127" s="25"/>
      <c r="JT127" s="25"/>
    </row>
    <row r="128" spans="1:280" s="4" customFormat="1" ht="15" customHeight="1" x14ac:dyDescent="0.2">
      <c r="A128" s="110" t="s">
        <v>349</v>
      </c>
      <c r="B128" s="19">
        <f>IF([1]Wartosci!B127=0,".",[1]Wartosci!B127)</f>
        <v>38379</v>
      </c>
      <c r="C128" s="58" t="str">
        <f>IF([1]Wartosci!C127=0,"",[1]Wartosci!C127)</f>
        <v/>
      </c>
      <c r="D128" s="19">
        <f>IF([2]Wartosci!B127=0,".",[2]Wartosci!B127)</f>
        <v>6441</v>
      </c>
      <c r="E128" s="58" t="str">
        <f>IF([2]Wartosci!C127=0,"",[2]Wartosci!C127)</f>
        <v/>
      </c>
      <c r="F128" s="64">
        <f>IF([2]Miesieczne_I!B127=0,".",[2]Miesieczne_I!B127)</f>
        <v>114.9</v>
      </c>
      <c r="G128" s="64" t="str">
        <f>IF([2]Miesieczne_I!C127=0,"",[2]Miesieczne_I!C127)</f>
        <v/>
      </c>
      <c r="H128" s="21">
        <f>IF([2]A!B127=0,".",[2]A!B127)</f>
        <v>101.1</v>
      </c>
      <c r="I128" s="22" t="str">
        <f>IF([2]A!C127=0,"",[2]A!C127)</f>
        <v/>
      </c>
      <c r="J128" s="21">
        <f>IF([2]B!B127=0,".",[2]B!B127)</f>
        <v>100.7</v>
      </c>
      <c r="K128" s="22" t="str">
        <f>IF([2]B!C127=0,"",[2]B!C127)</f>
        <v/>
      </c>
      <c r="L128" s="21">
        <f>IF([3]Wartosci!T127=0,".",[3]Wartosci!T127)</f>
        <v>5.5</v>
      </c>
      <c r="M128" s="22" t="str">
        <f>IF([3]Wartosci!U127=0,"",[3]Wartosci!U127)</f>
        <v/>
      </c>
      <c r="N128" s="24">
        <f>IF([4]Wartosci!B127=0,".",[4]Wartosci!B127)</f>
        <v>5282.8</v>
      </c>
      <c r="O128" s="57" t="str">
        <f>IF([4]Wartosci!C127=0,"",[4]Wartosci!C127)</f>
        <v/>
      </c>
      <c r="P128" s="21">
        <f>IF([4]A!B127=0,".",[4]A!B127)</f>
        <v>107.1</v>
      </c>
      <c r="Q128" s="22" t="str">
        <f>IF([4]A!C127=0,"",[4]A!C127)</f>
        <v/>
      </c>
      <c r="R128" s="21">
        <f>IF([4]B!B127=0,".",[4]B!B127)</f>
        <v>94.3</v>
      </c>
      <c r="S128" s="22" t="str">
        <f>IF([4]B!C127=0,"",[4]B!C127)</f>
        <v/>
      </c>
      <c r="T128" s="49">
        <f>IF([4]Miesieczne!B127=0,".",[4]Miesieczne!B127)</f>
        <v>118.5</v>
      </c>
      <c r="U128" s="49" t="str">
        <f>IF([4]Miesieczne!C127=0,"",[4]Miesieczne!C127)</f>
        <v/>
      </c>
      <c r="V128" s="50">
        <f>IF([4]Miesieczne!D127=0,".",[4]Miesieczne!D127)</f>
        <v>102.8</v>
      </c>
      <c r="W128" s="61" t="str">
        <f>IF([4]Miesieczne!E127=0,"",[4]Miesieczne!E127)</f>
        <v/>
      </c>
      <c r="X128" s="49">
        <f>IF([4]Miesieczne!F127=0,".",[4]Miesieczne!F127)</f>
        <v>93.6</v>
      </c>
      <c r="Y128" s="49" t="str">
        <f>IF([4]Miesieczne!G127=0,"",[4]Miesieczne!G127)</f>
        <v/>
      </c>
      <c r="Z128" s="24">
        <f>IF([5]Wartosci!X127=0,".",[5]Wartosci!X127)</f>
        <v>2357.64</v>
      </c>
      <c r="AA128" s="57" t="str">
        <f>IF([5]Wartosci!Y127=0,"",[5]Wartosci!Y127)</f>
        <v/>
      </c>
      <c r="AB128" s="21">
        <f>IF([5]A!X127=0,".",[5]A!X127)</f>
        <v>105</v>
      </c>
      <c r="AC128" s="22" t="str">
        <f>IF([5]A!Y127=0,"",[5]A!Y127)</f>
        <v/>
      </c>
      <c r="AD128" s="21">
        <f>IF([5]B!X127=0,".",[5]B!X127)</f>
        <v>100.3</v>
      </c>
      <c r="AE128" s="22" t="str">
        <f>IF([5]B!Y127=0,"",[5]B!Y127)</f>
        <v/>
      </c>
      <c r="AF128" s="64">
        <f>IF([5]Miesieczne!B127=0,".",[5]Miesieczne!B127)</f>
        <v>104.9</v>
      </c>
      <c r="AG128" s="64" t="str">
        <f>IF([5]Miesieczne!C127=0,"",[5]Miesieczne!C127)</f>
        <v/>
      </c>
      <c r="AH128" s="66">
        <f>IF([5]Miesieczne!D127=0,".",[5]Miesieczne!D127)</f>
        <v>100.2</v>
      </c>
      <c r="AI128" s="67" t="str">
        <f>IF([5]Miesieczne!E127=0,"",[5]Miesieczne!E127)</f>
        <v/>
      </c>
      <c r="AJ128" s="64">
        <f>IF([5]Miesieczne!F127=0,".",[5]Miesieczne!F127)</f>
        <v>99</v>
      </c>
      <c r="AK128" s="64" t="str">
        <f>IF([5]Miesieczne!G127=0,"",[5]Miesieczne!G127)</f>
        <v/>
      </c>
      <c r="AL128" s="24">
        <f>IF([5]Wartosci!AH127=0,".",[5]Wartosci!AH127)</f>
        <v>1321.6</v>
      </c>
      <c r="AM128" s="57" t="str">
        <f>IF([5]Wartosci!AI127=0,"",[5]Wartosci!AI127)</f>
        <v/>
      </c>
      <c r="AN128" s="21">
        <f>IF([5]A!AH127=0,".",[5]A!AH127)</f>
        <v>106</v>
      </c>
      <c r="AO128" s="22" t="str">
        <f>IF([5]A!AI127=0,"",[5]A!AI127)</f>
        <v/>
      </c>
      <c r="AP128" s="21">
        <f>IF([5]B!AH127=0,".",[5]B!AH127)</f>
        <v>102</v>
      </c>
      <c r="AQ128" s="22" t="str">
        <f>IF([5]B!AI127=0,"",[5]B!AI127)</f>
        <v/>
      </c>
      <c r="AR128" s="21">
        <f>IF([5]Miesieczne!H127=0,".",[5]Miesieczne!H127)</f>
        <v>103.4</v>
      </c>
      <c r="AS128" s="22" t="str">
        <f>IF([5]Miesieczne!I127=0,"",[5]Miesieczne!I127)</f>
        <v/>
      </c>
      <c r="AT128" s="21">
        <f>IF([5]Miesieczne!J127=0,".",[5]Miesieczne!J127)</f>
        <v>101.1</v>
      </c>
      <c r="AU128" s="22" t="str">
        <f>IF([5]Miesieczne!K127=0,"",[5]Miesieczne!K127)</f>
        <v/>
      </c>
      <c r="AV128" s="21">
        <f>IF([5]Miesieczne!L127=0,".",[5]Miesieczne!L127)</f>
        <v>100.7</v>
      </c>
      <c r="AW128" s="22" t="str">
        <f>IF([5]Miesieczne!M127=0,"",[5]Miesieczne!M127)</f>
        <v/>
      </c>
      <c r="AX128" s="21">
        <f>IF([6]Miesieczne!B127=0,".",[6]Miesieczne!B127)</f>
        <v>1127.7</v>
      </c>
      <c r="AY128" s="22" t="str">
        <f>IF([6]Miesieczne!C127=0,"",[6]Miesieczne!C127)</f>
        <v/>
      </c>
      <c r="AZ128" s="21">
        <f>IF([6]Miesieczne!D127=0,".",[6]Miesieczne!D127)</f>
        <v>1547</v>
      </c>
      <c r="BA128" s="22" t="str">
        <f>IF([6]Miesieczne!E127=0,"",[6]Miesieczne!E127)</f>
        <v/>
      </c>
      <c r="BB128" s="21">
        <f>IF([6]Miesieczne!F127=0,".",[6]Miesieczne!F127)</f>
        <v>1557.8</v>
      </c>
      <c r="BC128" s="22" t="str">
        <f>IF([6]Miesieczne!G127=0,"",[6]Miesieczne!G127)</f>
        <v/>
      </c>
      <c r="BD128" s="21">
        <f>IF([7]Miesieczne!B127=0,".",[7]Miesieczne!B127)</f>
        <v>1340</v>
      </c>
      <c r="BE128" s="22" t="str">
        <f>IF([7]Miesieczne!C127=0,"",[7]Miesieczne!C127)</f>
        <v/>
      </c>
      <c r="BF128" s="21">
        <f>IF([7]Miesieczne!D127=0,".",[7]Miesieczne!D127)</f>
        <v>357.7</v>
      </c>
      <c r="BG128" s="22" t="str">
        <f>IF([7]Miesieczne!E127=0,"",[7]Miesieczne!E127)</f>
        <v/>
      </c>
      <c r="BH128" s="24">
        <f>IF([7]Miesieczne!F127=0,".",[7]Miesieczne!F127)</f>
        <v>1.5</v>
      </c>
      <c r="BI128" s="57" t="str">
        <f>IF([7]Miesieczne!G127=0,"",[7]Miesieczne!G127)</f>
        <v/>
      </c>
      <c r="BJ128" s="24">
        <f>IF([7]Miesieczne!H127=0,".",[7]Miesieczne!H127)</f>
        <v>2.5</v>
      </c>
      <c r="BK128" s="57" t="str">
        <f>IF([7]Miesieczne!I127=0,"",[7]Miesieczne!I127)</f>
        <v/>
      </c>
      <c r="BL128" s="24">
        <f>IF([7]Miesieczne!J127=0,".",[7]Miesieczne!J127)</f>
        <v>0.5</v>
      </c>
      <c r="BM128" s="57" t="str">
        <f>IF([7]Miesieczne!K127=0,"",[7]Miesieczne!K127)</f>
        <v/>
      </c>
      <c r="BN128" s="24">
        <f>IF([7]Miesieczne!L127=0,".",[7]Miesieczne!L127)</f>
        <v>1.75</v>
      </c>
      <c r="BO128" s="57" t="str">
        <f>IF([7]Miesieczne!M127=0,"",[7]Miesieczne!M127)</f>
        <v/>
      </c>
      <c r="BP128" s="21">
        <f>IF([7]Miesieczne!N127=0,".",[7]Miesieczne!N127)</f>
        <v>0.5</v>
      </c>
      <c r="BQ128" s="22" t="str">
        <f>IF([7]Miesieczne!O127=0,"",[7]Miesieczne!O127)</f>
        <v/>
      </c>
      <c r="BR128" s="21">
        <f>IF([7]Miesieczne!P127=0,".",[7]Miesieczne!P127)</f>
        <v>1.4</v>
      </c>
      <c r="BS128" s="22" t="str">
        <f>IF([7]Miesieczne!Q127=0,"",[7]Miesieczne!Q127)</f>
        <v/>
      </c>
      <c r="BT128" s="21">
        <f>IF([7]Miesieczne!R127=0,".",[7]Miesieczne!R127)</f>
        <v>0.4</v>
      </c>
      <c r="BU128" s="22" t="str">
        <f>IF([7]Miesieczne!S127=0,"",[7]Miesieczne!S127)</f>
        <v/>
      </c>
      <c r="BV128" s="21">
        <f>IF([7]Miesieczne!T127=0,".",[7]Miesieczne!T127)</f>
        <v>1.3</v>
      </c>
      <c r="BW128" s="22" t="str">
        <f>IF([7]Miesieczne!U127=0,"",[7]Miesieczne!U127)</f>
        <v/>
      </c>
      <c r="BX128" s="21">
        <f>IF([8]Wartosci!B127=0,".",[8]Wartosci!B127)</f>
        <v>8.6</v>
      </c>
      <c r="BY128" s="22" t="str">
        <f>IF([8]Wartosci!C127=0,"",[8]Wartosci!C127)</f>
        <v/>
      </c>
      <c r="BZ128" s="21">
        <f>IF([9]A!B127=0,".",[9]A!B127)</f>
        <v>86.7</v>
      </c>
      <c r="CA128" s="22" t="str">
        <f>IF([9]A!C127=0,"",[9]A!C127)</f>
        <v/>
      </c>
      <c r="CB128" s="21">
        <f>IF([9]B!B127=0,".",[9]B!B127)</f>
        <v>104.1</v>
      </c>
      <c r="CC128" s="22" t="str">
        <f>IF([9]B!C127=0,"",[9]B!C127)</f>
        <v/>
      </c>
      <c r="CD128" s="21">
        <f>IF([9]A!D127=0,".",[9]A!D127)</f>
        <v>81.599999999999994</v>
      </c>
      <c r="CE128" s="22" t="str">
        <f>IF([9]A!E127=0,"",[9]A!E127)</f>
        <v/>
      </c>
      <c r="CF128" s="21">
        <f>IF([9]B!D127=0,".",[9]B!D127)</f>
        <v>101.9</v>
      </c>
      <c r="CG128" s="22" t="str">
        <f>IF([9]B!E127=0,"",[9]B!E127)</f>
        <v/>
      </c>
      <c r="CH128" s="21">
        <f>IF([9]A!N127=0,".",[9]A!N127)</f>
        <v>97.5</v>
      </c>
      <c r="CI128" s="22" t="str">
        <f>IF([9]A!O127=0,"",[9]A!O127)</f>
        <v/>
      </c>
      <c r="CJ128" s="21">
        <f>IF([9]B!N127=0,".",[9]B!N127)</f>
        <v>101.3</v>
      </c>
      <c r="CK128" s="22" t="str">
        <f>IF([9]B!O127=0,"",[9]B!O127)</f>
        <v/>
      </c>
      <c r="CL128" s="21">
        <f>IF([9]A!P127=0,".",[9]A!P127)</f>
        <v>146.9</v>
      </c>
      <c r="CM128" s="22" t="str">
        <f>IF([9]A!Q127=0,"",[9]A!Q127)</f>
        <v/>
      </c>
      <c r="CN128" s="21">
        <f>IF([9]B!P127=0,".",[9]B!P127)</f>
        <v>95.4</v>
      </c>
      <c r="CO128" s="22" t="str">
        <f>IF([9]B!Q127=0,"",[9]B!Q127)</f>
        <v/>
      </c>
      <c r="CP128" s="21">
        <f>IF([10]A!B127=0,".",[10]A!B127)</f>
        <v>100.9</v>
      </c>
      <c r="CQ128" s="22" t="str">
        <f>IF([10]A!C127=0,"",[10]A!C127)</f>
        <v/>
      </c>
      <c r="CR128" s="21">
        <f>IF([10]B!B127=0,".",[10]B!B127)</f>
        <v>100.1</v>
      </c>
      <c r="CS128" s="22" t="str">
        <f>IF([10]B!C127=0,"",[10]B!C127)</f>
        <v/>
      </c>
      <c r="CT128" s="21">
        <f>IF([10]C_miesieczne!B127=0,".",[10]C_miesieczne!B127)</f>
        <v>100.1</v>
      </c>
      <c r="CU128" s="22" t="str">
        <f>IF([10]C_miesieczne!C127=0,"",[10]C_miesieczne!C127)</f>
        <v/>
      </c>
      <c r="CV128" s="21">
        <f>IF([10]A!D127=0,".",[10]A!D127)</f>
        <v>101.7</v>
      </c>
      <c r="CW128" s="22" t="str">
        <f>IF([10]A!E127=0,"",[10]A!E127)</f>
        <v/>
      </c>
      <c r="CX128" s="21">
        <f>IF([10]B!D127=0,".",[10]B!D127)</f>
        <v>100.4</v>
      </c>
      <c r="CY128" s="22" t="str">
        <f>IF([10]B!E127=0,"",[10]B!E127)</f>
        <v/>
      </c>
      <c r="CZ128" s="21">
        <f>IF([10]C_miesieczne!D127=0,".",[10]C_miesieczne!D127)</f>
        <v>100.4</v>
      </c>
      <c r="DA128" s="22" t="str">
        <f>IF([10]C_miesieczne!E127=0,"",[10]C_miesieczne!E127)</f>
        <v/>
      </c>
      <c r="DB128" s="50">
        <f>IF([10]A!H127=0,".",[10]A!H127)</f>
        <v>100.5</v>
      </c>
      <c r="DC128" s="61" t="str">
        <f>IF([10]A!I127=0,"",[10]A!I127)</f>
        <v/>
      </c>
      <c r="DD128" s="50">
        <f>IF([10]B!H127=0,".",[10]B!H127)</f>
        <v>99.9</v>
      </c>
      <c r="DE128" s="61" t="str">
        <f>IF([10]B!I127=0,"",[10]B!I127)</f>
        <v/>
      </c>
      <c r="DF128" s="21">
        <f>IF([10]C_miesieczne!F127=0,".",[10]C_miesieczne!F127)</f>
        <v>99.9</v>
      </c>
      <c r="DG128" s="22" t="str">
        <f>IF([10]C_miesieczne!G127=0,"",[10]C_miesieczne!G127)</f>
        <v/>
      </c>
      <c r="DH128" s="50">
        <f>IF([10]A!BB127=0,".",[10]A!BB127)</f>
        <v>102.8</v>
      </c>
      <c r="DI128" s="61" t="str">
        <f>IF([10]A!BC127=0,"",[10]A!BC127)</f>
        <v/>
      </c>
      <c r="DJ128" s="50">
        <f>IF([10]B!BB127=0,".",[10]B!BB127)</f>
        <v>101.5</v>
      </c>
      <c r="DK128" s="61" t="str">
        <f>IF([10]B!BC127=0,"",[10]B!BC127)</f>
        <v/>
      </c>
      <c r="DL128" s="21">
        <f>IF([10]C_miesieczne!H127=0,".",[10]C_miesieczne!H127)</f>
        <v>101.5</v>
      </c>
      <c r="DM128" s="22" t="str">
        <f>IF([10]C_miesieczne!I127=0,"",[10]C_miesieczne!I127)</f>
        <v/>
      </c>
      <c r="DN128" s="50">
        <f>IF([10]A!BD127=0,".",[10]A!BD127)</f>
        <v>105.6</v>
      </c>
      <c r="DO128" s="61" t="str">
        <f>IF([10]A!BE127=0,"",[10]A!BE127)</f>
        <v/>
      </c>
      <c r="DP128" s="50">
        <f>IF([10]B!BD127=0,".",[10]B!BD127)</f>
        <v>103.1</v>
      </c>
      <c r="DQ128" s="61" t="str">
        <f>IF([10]B!BE127=0,"",[10]B!BE127)</f>
        <v/>
      </c>
      <c r="DR128" s="21">
        <f>IF([10]C_miesieczne!J127=0,".",[10]C_miesieczne!J127)</f>
        <v>103.1</v>
      </c>
      <c r="DS128" s="22" t="str">
        <f>IF([10]C_miesieczne!K127=0,"",[10]C_miesieczne!K127)</f>
        <v/>
      </c>
      <c r="DT128" s="50">
        <f>IF([11]A_Prod_bud_mont!B127=0,".",[11]A_Prod_bud_mont!B127)</f>
        <v>103</v>
      </c>
      <c r="DU128" s="61" t="str">
        <f>IF([11]A_Prod_bud_mont!C127=0,"",[11]A_Prod_bud_mont!C127)</f>
        <v/>
      </c>
      <c r="DV128" s="50">
        <f>IF([11]B_Prod_bud_mont!B127=0,".",[11]B_Prod_bud_mont!B127)</f>
        <v>100.3</v>
      </c>
      <c r="DW128" s="22" t="str">
        <f>IF([11]B_Prod_bud_mont!C127=0,"",[11]B_Prod_bud_mont!C127)</f>
        <v/>
      </c>
      <c r="DX128" s="21">
        <f>IF([11]Miesieczne!B127=0,".",[11]Miesieczne!B127)</f>
        <v>100.3</v>
      </c>
      <c r="DY128" s="22" t="str">
        <f>IF([11]Miesieczne!C127=0,"",[11]Miesieczne!C127)</f>
        <v/>
      </c>
      <c r="DZ128" s="21">
        <f>IF([12]A!B127=0,".",[12]A!B127)</f>
        <v>104.3</v>
      </c>
      <c r="EA128" s="22" t="str">
        <f>IF([12]A!C127=0,"",[12]A!C127)</f>
        <v/>
      </c>
      <c r="EB128" s="21">
        <f>IF([12]B!B127=0,".",[12]B!B127)</f>
        <v>100.9</v>
      </c>
      <c r="EC128" s="22" t="str">
        <f>IF([12]B!C127=0,"",[12]B!C127)</f>
        <v/>
      </c>
      <c r="ED128" s="21">
        <f>IF([12]C!B127=0,".",[12]C!B127)</f>
        <v>100.9</v>
      </c>
      <c r="EE128" s="22" t="str">
        <f>IF([12]C!C127=0,"",[12]C!C127)</f>
        <v/>
      </c>
      <c r="EF128" s="21">
        <f>IF([13]Miesieczne!B127=0,".",[13]Miesieczne!B127)</f>
        <v>101.6</v>
      </c>
      <c r="EG128" s="6" t="str">
        <f>IF([13]Miesieczne!C127=0,"",[13]Miesieczne!C127)</f>
        <v/>
      </c>
      <c r="EH128" s="21">
        <f>IF([13]Miesieczne!D127=0,".",[13]Miesieczne!D127)</f>
        <v>96.2</v>
      </c>
      <c r="EI128" s="22" t="str">
        <f>IF([13]Miesieczne!E127=0,"",[13]Miesieczne!E127)</f>
        <v/>
      </c>
      <c r="EJ128" s="6">
        <f>IF([13]Miesieczne!F127=0,".",[13]Miesieczne!F127)</f>
        <v>101.5</v>
      </c>
      <c r="EK128" s="6" t="str">
        <f>IF([13]Miesieczne!G127=0,"",[13]Miesieczne!G127)</f>
        <v/>
      </c>
      <c r="EL128" s="21">
        <f>IF([13]Miesieczne!H127=0,".",[13]Miesieczne!H127)</f>
        <v>100.9</v>
      </c>
      <c r="EM128" s="22" t="str">
        <f>IF([13]Miesieczne!I127=0,"",[13]Miesieczne!I127)</f>
        <v/>
      </c>
      <c r="EN128" s="6">
        <f>IF([13]Miesieczne!J127=0,".",[13]Miesieczne!J127)</f>
        <v>100.1</v>
      </c>
      <c r="EO128" s="22" t="str">
        <f>IF([13]Miesieczne!K127=0,"",[13]Miesieczne!K127)</f>
        <v/>
      </c>
      <c r="EP128" s="13">
        <f>IF([6]Miesieczne_KW!B127=0,".",[6]Miesieczne_KW!B127)</f>
        <v>425.04</v>
      </c>
      <c r="EQ128" s="57" t="str">
        <f>IF([6]Miesieczne_KW!C127=0,"",[6]Miesieczne_KW!C127)</f>
        <v/>
      </c>
      <c r="ER128" s="13">
        <f>IF([6]Miesieczne_KW!D127=0,".",[6]Miesieczne_KW!D127)</f>
        <v>382.87</v>
      </c>
      <c r="ES128" s="13" t="str">
        <f>IF([6]Miesieczne_KW!E127=0,"",[6]Miesieczne_KW!E127)</f>
        <v/>
      </c>
      <c r="ET128" s="24">
        <f>IF([6]Miesieczne_KW!F127=0,".",[6]Miesieczne_KW!F127)</f>
        <v>394.51</v>
      </c>
      <c r="EU128" s="57" t="str">
        <f>IF([6]Miesieczne_KW!G127=0,"",[6]Miesieczne_KW!G127)</f>
        <v/>
      </c>
      <c r="EV128" s="6">
        <f>IF([14]Wskazniki!B127=0,".",[14]Wskazniki!B127)</f>
        <v>119.1</v>
      </c>
      <c r="EW128" s="22" t="str">
        <f>IF([14]Wskazniki!C127=0,"",[14]Wskazniki!C127)</f>
        <v/>
      </c>
      <c r="EX128" s="21">
        <f>IF([14]Wskazniki!D127=0,".",[14]Wskazniki!D127)</f>
        <v>68.5</v>
      </c>
      <c r="EY128" s="22" t="str">
        <f>IF([14]Wskazniki!E127=0,"",[14]Wskazniki!E127)</f>
        <v/>
      </c>
      <c r="EZ128" s="6">
        <f>IF([14]Wskazniki!H127=0,".",[14]Wskazniki!H127)</f>
        <v>119.8</v>
      </c>
      <c r="FA128" s="22" t="str">
        <f>IF([14]Wskazniki!I127=0,"",[14]Wskazniki!I127)</f>
        <v/>
      </c>
      <c r="FB128" s="21">
        <f>IF([14]Wskazniki!BB127=0,".",[14]Wskazniki!BB127)</f>
        <v>135.6</v>
      </c>
      <c r="FC128" s="22" t="str">
        <f>IF([14]Wskazniki!BC127=0,"",[14]Wskazniki!BC127)</f>
        <v/>
      </c>
      <c r="FD128" s="6">
        <f>IF([14]Wskazniki!BD127=0,".",[14]Wskazniki!BD127)</f>
        <v>117.3</v>
      </c>
      <c r="FE128" s="22" t="str">
        <f>IF([14]Wskazniki!BE127=0,"",[14]Wskazniki!BE127)</f>
        <v/>
      </c>
      <c r="FF128" s="21">
        <f>IF([15]Miesieczne!B127=0,".",[15]Miesieczne!B127)</f>
        <v>73.099999999999994</v>
      </c>
      <c r="FG128" s="22" t="str">
        <f>IF([15]Miesieczne!C127=0,"",[15]Miesieczne!C127)</f>
        <v/>
      </c>
      <c r="FH128" s="6">
        <f>IF([16]A!B127=0,".",[16]A!B127)</f>
        <v>101.1</v>
      </c>
      <c r="FI128" s="22" t="str">
        <f>IF([16]A!C127=0,"",[16]A!C127)</f>
        <v/>
      </c>
      <c r="FJ128" s="21">
        <f>IF([16]A!D127=0,".",[16]A!D127)</f>
        <v>89.5</v>
      </c>
      <c r="FK128" s="22" t="str">
        <f>IF([16]A!E127=0,"",[16]A!E127)</f>
        <v/>
      </c>
      <c r="FL128" s="6">
        <f>IF([16]A!H127=0,".",[16]A!H127)</f>
        <v>102</v>
      </c>
      <c r="FM128" s="22" t="str">
        <f>IF([16]A!I127=0,"",[16]A!I127)</f>
        <v/>
      </c>
      <c r="FN128" s="21">
        <f>IF([16]A!BB127=0,".",[16]A!BB127)</f>
        <v>95.4</v>
      </c>
      <c r="FO128" s="95" t="str">
        <f>IF([16]A!BC127=0,"",[16]A!BC127)</f>
        <v/>
      </c>
      <c r="FP128" s="6">
        <f>IF([16]A!BD127=0,".",[16]A!BD127)</f>
        <v>104.5</v>
      </c>
      <c r="FQ128" s="22" t="str">
        <f>IF([16]A!BE127=0,"",[16]A!BE127)</f>
        <v/>
      </c>
      <c r="FR128" s="21">
        <f>IF([15]A!B127=0,".",[15]A!B127)</f>
        <v>106.4</v>
      </c>
      <c r="FS128" s="22" t="str">
        <f>IF([15]A!C127=0,"",[15]A!C127)</f>
        <v/>
      </c>
      <c r="FT128" s="6">
        <f>IF([16]B!B127=0,".",[16]B!B127)</f>
        <v>104.5</v>
      </c>
      <c r="FU128" s="22" t="str">
        <f>IF([16]B!C127=0,"",[16]B!C127)</f>
        <v/>
      </c>
      <c r="FV128" s="21">
        <f>IF([16]B!D127=0,".",[16]B!D127)</f>
        <v>80.2</v>
      </c>
      <c r="FW128" s="22" t="str">
        <f>IF([16]B!E127=0,"",[16]B!E127)</f>
        <v/>
      </c>
      <c r="FX128" s="6">
        <f>IF([16]B!H127=0,".",[16]B!H127)</f>
        <v>105.9</v>
      </c>
      <c r="FY128" s="22" t="str">
        <f>IF([16]B!I127=0,"",[16]B!I127)</f>
        <v/>
      </c>
      <c r="FZ128" s="21">
        <f>IF([16]B!BB127=0,".",[16]B!BB127)</f>
        <v>102.2</v>
      </c>
      <c r="GA128" s="22" t="str">
        <f>IF([16]B!BC127=0,"",[16]B!BC127)</f>
        <v/>
      </c>
      <c r="GB128" s="6">
        <f>IF([16]B!BD127=0,".",[16]B!BD127)</f>
        <v>92.2</v>
      </c>
      <c r="GC128" s="22" t="str">
        <f>IF([16]B!BE127=0,"",[16]B!BE127)</f>
        <v/>
      </c>
      <c r="GD128" s="21">
        <f>IF([15]B!B127=0,".",[15]B!B127)</f>
        <v>42.7</v>
      </c>
      <c r="GE128" s="22" t="str">
        <f>IF([15]B!C127=0,"",[15]B!C127)</f>
        <v/>
      </c>
      <c r="GF128" s="6">
        <f>IF([14]Miesieczne!B127=0,".",[14]Miesieczne!B127)</f>
        <v>124.6</v>
      </c>
      <c r="GG128" s="6" t="str">
        <f>IF([14]Miesieczne!C127=0,"",[14]Miesieczne!C127)</f>
        <v/>
      </c>
      <c r="GH128" s="21">
        <f>IF([14]Miesieczne!D127=0,".",[14]Miesieczne!D127)</f>
        <v>82.5</v>
      </c>
      <c r="GI128" s="22" t="str">
        <f>IF([14]Miesieczne!E127=0,"",[14]Miesieczne!E127)</f>
        <v/>
      </c>
      <c r="GJ128" s="6">
        <f>IF([14]Miesieczne!F127=0,".",[14]Miesieczne!F127)</f>
        <v>127.5</v>
      </c>
      <c r="GK128" s="6" t="str">
        <f>IF([14]Miesieczne!G127=0,"",[14]Miesieczne!G127)</f>
        <v/>
      </c>
      <c r="GL128" s="21">
        <f>IF([14]Miesieczne!H127=0,".",[14]Miesieczne!H127)</f>
        <v>109.5</v>
      </c>
      <c r="GM128" s="22" t="str">
        <f>IF([14]Miesieczne!I127=0,"",[14]Miesieczne!I127)</f>
        <v/>
      </c>
      <c r="GN128" s="6">
        <f>IF([14]Miesieczne!J127=0,".",[14]Miesieczne!J127)</f>
        <v>125.4</v>
      </c>
      <c r="GO128" s="6" t="str">
        <f>IF([14]Miesieczne!K127=0,"",[14]Miesieczne!K127)</f>
        <v/>
      </c>
      <c r="GP128" s="21">
        <f>IF([15]Miesieczne!D127=0,".",[15]Miesieczne!D127)</f>
        <v>126.3</v>
      </c>
      <c r="GQ128" s="22" t="str">
        <f>IF([15]Miesieczne!E127=0,"",[15]Miesieczne!E127)</f>
        <v/>
      </c>
      <c r="GR128" s="6">
        <f>IF([16]Miesieczne!B127=0,".",[16]Miesieczne!B127)</f>
        <v>103.5</v>
      </c>
      <c r="GS128" s="6" t="str">
        <f>IF([16]Miesieczne!C127=0,"",[16]Miesieczne!C127)</f>
        <v/>
      </c>
      <c r="GT128" s="21">
        <f>IF([16]Miesieczne!D127=0,".",[16]Miesieczne!D127)</f>
        <v>92.2</v>
      </c>
      <c r="GU128" s="22" t="str">
        <f>IF([16]Miesieczne!E127=0,"",[16]Miesieczne!E127)</f>
        <v/>
      </c>
      <c r="GV128" s="6">
        <f>IF([16]Miesieczne!F127=0,".",[16]Miesieczne!F127)</f>
        <v>104.5</v>
      </c>
      <c r="GW128" s="6" t="str">
        <f>IF([16]Miesieczne!G127=0,"",[16]Miesieczne!G127)</f>
        <v/>
      </c>
      <c r="GX128" s="21">
        <f>IF([16]Miesieczne!H127=0,".",[16]Miesieczne!H127)</f>
        <v>95.6</v>
      </c>
      <c r="GY128" s="22" t="str">
        <f>IF([16]Miesieczne!I127=0,"",[16]Miesieczne!I127)</f>
        <v/>
      </c>
      <c r="GZ128" s="6">
        <f>IF([16]Miesieczne!J127=0,".",[16]Miesieczne!J127)</f>
        <v>106.1</v>
      </c>
      <c r="HA128" s="6" t="str">
        <f>IF([16]Miesieczne!K127=0,"",[16]Miesieczne!K127)</f>
        <v/>
      </c>
      <c r="HB128" s="21">
        <f>IF([15]Miesieczne!F127=0,".",[15]Miesieczne!F127)</f>
        <v>107.6</v>
      </c>
      <c r="HC128" s="22" t="str">
        <f>IF([15]Miesieczne!G127=0,"",[15]Miesieczne!G127)</f>
        <v/>
      </c>
      <c r="HD128" s="6">
        <f>IF([16]Miesieczne!L127=0,".",[16]Miesieczne!L127)</f>
        <v>102.5</v>
      </c>
      <c r="HE128" s="22" t="str">
        <f>IF([16]Miesieczne!M127=0,"",[16]Miesieczne!M127)</f>
        <v/>
      </c>
      <c r="HF128" s="6">
        <f>IF([16]Miesieczne!N127=0,".",[16]Miesieczne!N127)</f>
        <v>99.5</v>
      </c>
      <c r="HG128" s="6" t="str">
        <f>IF([16]Miesieczne!O127=0,"",[16]Miesieczne!O127)</f>
        <v/>
      </c>
      <c r="HH128" s="21">
        <f>IF([16]Miesieczne!P127=0,".",[16]Miesieczne!P127)</f>
        <v>102.7</v>
      </c>
      <c r="HI128" s="22" t="str">
        <f>IF([16]Miesieczne!Q127=0,"",[16]Miesieczne!Q127)</f>
        <v/>
      </c>
      <c r="HJ128" s="6">
        <f>IF([16]Miesieczne!R127=0,".",[16]Miesieczne!R127)</f>
        <v>98.1</v>
      </c>
      <c r="HK128" s="22" t="str">
        <f>IF([16]Miesieczne!S127=0,"",[16]Miesieczne!S127)</f>
        <v/>
      </c>
      <c r="HL128" s="6">
        <f>IF([16]Miesieczne!T127=0,".",[16]Miesieczne!T127)</f>
        <v>100.3</v>
      </c>
      <c r="HM128" s="22" t="str">
        <f>IF([16]Miesieczne!U127=0,"",[16]Miesieczne!U127)</f>
        <v/>
      </c>
      <c r="HN128" s="6">
        <f>IF([15]Miesieczne!H127=0,".",[15]Miesieczne!H127)</f>
        <v>108.3</v>
      </c>
      <c r="HO128" s="6" t="str">
        <f>IF([15]Miesieczne!I127=0,"",[15]Miesieczne!I127)</f>
        <v/>
      </c>
      <c r="HP128" s="21">
        <f>IF([16]Miesieczne!V127=0,".",[16]Miesieczne!V127)</f>
        <v>171.2</v>
      </c>
      <c r="HQ128" s="22" t="str">
        <f>IF([16]Miesieczne!W127=0,"",[16]Miesieczne!W127)</f>
        <v/>
      </c>
      <c r="HR128" s="6">
        <f>IF([16]Miesieczne!X127=0,".",[16]Miesieczne!X127)</f>
        <v>105.5</v>
      </c>
      <c r="HS128" s="6" t="str">
        <f>IF([16]Miesieczne!Y127=0,"",[16]Miesieczne!Y127)</f>
        <v/>
      </c>
      <c r="HT128" s="21">
        <f>IF([16]Miesieczne!Z127=0,".",[16]Miesieczne!Z127)</f>
        <v>119.5</v>
      </c>
      <c r="HU128" s="22" t="str">
        <f>IF([16]Miesieczne!AA127=0,"",[16]Miesieczne!AA127)</f>
        <v/>
      </c>
      <c r="HV128" s="6">
        <f>IF([16]Miesieczne!AB127=0,".",[16]Miesieczne!AB127)</f>
        <v>169.1</v>
      </c>
      <c r="HW128" s="6" t="str">
        <f>IF([16]Miesieczne!AC127=0,"",[16]Miesieczne!AC127)</f>
        <v/>
      </c>
      <c r="HX128" s="21">
        <f>IF([16]Miesieczne!AD127=0,".",[16]Miesieczne!AD127)</f>
        <v>108.8</v>
      </c>
      <c r="HY128" s="22" t="str">
        <f>IF([16]Miesieczne!AE127=0,"",[16]Miesieczne!AE127)</f>
        <v/>
      </c>
      <c r="HZ128" s="6">
        <f>IF([16]Miesieczne!AF127=0,".",[16]Miesieczne!AF127)</f>
        <v>119.4</v>
      </c>
      <c r="IA128" s="6" t="str">
        <f>IF([16]Miesieczne!AG127=0,"",[16]Miesieczne!AG127)</f>
        <v/>
      </c>
      <c r="IB128" s="19">
        <f>IF([17]Miesieczne!B127=0,".",[17]Miesieczne!B127)</f>
        <v>5233</v>
      </c>
      <c r="IC128" s="58" t="str">
        <f>IF([17]Miesieczne!C127=0,"",[17]Miesieczne!C127)</f>
        <v/>
      </c>
      <c r="ID128" s="3">
        <f>IF([17]Miesieczne!D127=0,".",[17]Miesieczne!D127)</f>
        <v>734</v>
      </c>
      <c r="IE128" s="3" t="str">
        <f>IF([17]Miesieczne!E127=0,"",[17]Miesieczne!E127)</f>
        <v/>
      </c>
      <c r="IF128" s="19">
        <f>IF([18]Miesieczne!B127=0,".",[18]Miesieczne!B127)</f>
        <v>14930</v>
      </c>
      <c r="IG128" s="58" t="str">
        <f>IF([18]Miesieczne!C127=0,"",[18]Miesieczne!C127)</f>
        <v/>
      </c>
      <c r="IH128" s="3">
        <f>IF([22]Miesieczne!B127=0,".",[22]Miesieczne!B127)</f>
        <v>2230</v>
      </c>
      <c r="II128" s="3" t="str">
        <f>IF([22]Miesieczne!C127=0,"",[22]Miesieczne!C127)</f>
        <v/>
      </c>
      <c r="IJ128" s="19">
        <f>IF([19]Wartosci_miesieczne!B127=0,".",[19]Wartosci_miesieczne!B127)</f>
        <v>18501</v>
      </c>
      <c r="IK128" s="22" t="str">
        <f>IF([19]Wartosci_miesieczne!C127=0,"",[19]Wartosci_miesieczne!C127)</f>
        <v/>
      </c>
      <c r="IL128" s="6">
        <f>IF(ROUND([20]Wartosci!B127/1000,1)=0,".",ROUND([20]Wartosci!B127/1000,1))</f>
        <v>44.5</v>
      </c>
      <c r="IM128" s="22" t="str">
        <f>IF([20]Wartosci!C127=0,"",[20]Wartosci!C127)</f>
        <v/>
      </c>
      <c r="IN128" s="21">
        <f>IF([21]Miesieczne!B127=0,".",[21]Miesieczne!B127)</f>
        <v>116.7</v>
      </c>
      <c r="IO128" s="22" t="str">
        <f>IF([21]Miesieczne!C127=0,"",[21]Miesieczne!C127)</f>
        <v/>
      </c>
      <c r="IP128" s="6">
        <f>IF([21]Miesieczne!D127=0,".",[21]Miesieczne!D127)</f>
        <v>106.8</v>
      </c>
      <c r="IQ128" s="6" t="str">
        <f>IF([21]Miesieczne!E127=0,"",[21]Miesieczne!E127)</f>
        <v/>
      </c>
      <c r="IR128" s="21">
        <f>IF([21]Miesieczne!F127=0,".",[21]Miesieczne!F127)</f>
        <v>132.30000000000001</v>
      </c>
      <c r="IS128" s="22" t="str">
        <f>IF([21]Miesieczne!G127=0,"",[21]Miesieczne!G127)</f>
        <v/>
      </c>
      <c r="IT128" s="6">
        <f>IF([21]Miesieczne!H127=0,".",[21]Miesieczne!H127)</f>
        <v>118</v>
      </c>
      <c r="IU128" s="6" t="str">
        <f>IF([21]Miesieczne!I127=0,"",[21]Miesieczne!I127)</f>
        <v/>
      </c>
      <c r="IV128" s="21">
        <f>IF([21]Ceny_stale_A!B127=0,".",[21]Ceny_stale_A!B127)</f>
        <v>103.5</v>
      </c>
      <c r="IW128" s="95" t="str">
        <f>IF([21]Ceny_stale_A!C127=0,"",[21]Ceny_stale_A!C127)</f>
        <v/>
      </c>
      <c r="IX128" s="6">
        <f>IF([21]Ceny_stale_B!B67=0,".",[21]Ceny_stale_B!B67)</f>
        <v>79.400000000000006</v>
      </c>
      <c r="IY128" s="6" t="str">
        <f>IF([21]Ceny_stale_B!C67=0,"",[21]Ceny_stale_B!C67)</f>
        <v/>
      </c>
      <c r="IZ128" s="21">
        <f>IF([21]Miesieczne!J127=0,".",[21]Miesieczne!J127)</f>
        <v>131.4</v>
      </c>
      <c r="JA128" s="22" t="str">
        <f>IF([21]Miesieczne!K127=0,"",[21]Miesieczne!K127)</f>
        <v/>
      </c>
      <c r="JB128" s="6">
        <f>IF([21]Miesieczne!L127=0,".",[21]Miesieczne!L127)</f>
        <v>100.7</v>
      </c>
      <c r="JC128" s="6" t="str">
        <f>IF([21]Miesieczne!M127=0,"",[21]Miesieczne!M127)</f>
        <v/>
      </c>
      <c r="JD128" s="21">
        <f>IF([22]Miesieczne!D127=0,".",[22]Miesieczne!D127)</f>
        <v>86107.7</v>
      </c>
      <c r="JE128" s="22" t="str">
        <f>IF([22]Miesieczne!E127=0,"",[22]Miesieczne!E127)</f>
        <v/>
      </c>
      <c r="JF128" s="6">
        <f>IF([22]Miesieczne!F127=0,".",[22]Miesieczne!F127)</f>
        <v>85719.3</v>
      </c>
      <c r="JG128" s="6" t="str">
        <f>IF([22]Miesieczne!G127=0,"",[22]Miesieczne!G127)</f>
        <v/>
      </c>
      <c r="JH128" s="21">
        <f>IF([22]Miesieczne!H127=0,".",[22]Miesieczne!H127)</f>
        <v>388.4</v>
      </c>
      <c r="JI128" s="22" t="str">
        <f>IF([22]Miesieczne!I127=0,"",[22]Miesieczne!I127)</f>
        <v/>
      </c>
      <c r="JJ128" s="6">
        <f>IF([22]Miesieczne!J127=0,".",[22]Miesieczne!J127)</f>
        <v>102.6</v>
      </c>
      <c r="JK128" s="6" t="str">
        <f>IF([22]Miesieczne!K127=0,"",[22]Miesieczne!K127)</f>
        <v/>
      </c>
      <c r="JL128" s="21">
        <f>IF([22]Miesieczne!L127=0,".",[22]Miesieczne!L127)</f>
        <v>116</v>
      </c>
      <c r="JM128" s="22" t="str">
        <f>IF([22]Miesieczne!M127=0,"",[22]Miesieczne!M127)</f>
        <v/>
      </c>
      <c r="JN128" s="6">
        <f>IF([22]Miesieczne!N127=0,".",[22]Miesieczne!N127)</f>
        <v>103.2</v>
      </c>
      <c r="JO128" s="6" t="str">
        <f>IF([22]Miesieczne!O127=0,"",[22]Miesieczne!O127)</f>
        <v/>
      </c>
      <c r="JP128" s="21">
        <f>IF([22]Miesieczne!P127=0,".",[22]Miesieczne!P127)</f>
        <v>109.4</v>
      </c>
      <c r="JQ128" s="6" t="str">
        <f>IF([22]Miesieczne!Q127=0,"",[22]Miesieczne!Q127)</f>
        <v/>
      </c>
      <c r="JR128" s="6"/>
      <c r="JS128" s="25"/>
      <c r="JT128" s="25"/>
    </row>
    <row r="129" spans="1:280" s="4" customFormat="1" ht="15" customHeight="1" x14ac:dyDescent="0.2">
      <c r="A129" s="110" t="s">
        <v>350</v>
      </c>
      <c r="B129" s="19">
        <f>IF([1]Wartosci!B128=0,".",[1]Wartosci!B128)</f>
        <v>38373</v>
      </c>
      <c r="C129" s="58" t="str">
        <f>IF([1]Wartosci!C128=0,"",[1]Wartosci!C128)</f>
        <v/>
      </c>
      <c r="D129" s="19">
        <f>IF([2]Wartosci!B128=0,".",[2]Wartosci!B128)</f>
        <v>6446</v>
      </c>
      <c r="E129" s="58" t="str">
        <f>IF([2]Wartosci!C128=0,"",[2]Wartosci!C128)</f>
        <v/>
      </c>
      <c r="F129" s="64">
        <f>IF([2]Miesieczne_I!B128=0,".",[2]Miesieczne_I!B128)</f>
        <v>115</v>
      </c>
      <c r="G129" s="64" t="str">
        <f>IF([2]Miesieczne_I!C128=0,"",[2]Miesieczne_I!C128)</f>
        <v/>
      </c>
      <c r="H129" s="21">
        <f>IF([2]A!B128=0,".",[2]A!B128)</f>
        <v>101.1</v>
      </c>
      <c r="I129" s="22" t="str">
        <f>IF([2]A!C128=0,"",[2]A!C128)</f>
        <v/>
      </c>
      <c r="J129" s="21">
        <f>IF([2]B!B128=0,".",[2]B!B128)</f>
        <v>100.1</v>
      </c>
      <c r="K129" s="22" t="str">
        <f>IF([2]B!C128=0,"",[2]B!C128)</f>
        <v/>
      </c>
      <c r="L129" s="21">
        <f>IF([3]Wartosci!T128=0,".",[3]Wartosci!T128)</f>
        <v>5.5</v>
      </c>
      <c r="M129" s="22" t="str">
        <f>IF([3]Wartosci!U128=0,"",[3]Wartosci!U128)</f>
        <v/>
      </c>
      <c r="N129" s="24">
        <f>IF([4]Wartosci!B128=0,".",[4]Wartosci!B128)</f>
        <v>5330.48</v>
      </c>
      <c r="O129" s="57" t="str">
        <f>IF([4]Wartosci!C128=0,"",[4]Wartosci!C128)</f>
        <v/>
      </c>
      <c r="P129" s="21">
        <f>IF([4]A!B128=0,".",[4]A!B128)</f>
        <v>107.7</v>
      </c>
      <c r="Q129" s="22" t="str">
        <f>IF([4]A!C128=0,"",[4]A!C128)</f>
        <v/>
      </c>
      <c r="R129" s="21">
        <f>IF([4]B!B128=0,".",[4]B!B128)</f>
        <v>100.9</v>
      </c>
      <c r="S129" s="22" t="str">
        <f>IF([4]B!C128=0,"",[4]B!C128)</f>
        <v/>
      </c>
      <c r="T129" s="49">
        <f>IF([4]Miesieczne!B128=0,".",[4]Miesieczne!B128)</f>
        <v>118.9</v>
      </c>
      <c r="U129" s="49" t="str">
        <f>IF([4]Miesieczne!C128=0,"",[4]Miesieczne!C128)</f>
        <v/>
      </c>
      <c r="V129" s="50">
        <f>IF([4]Miesieczne!D128=0,".",[4]Miesieczne!D128)</f>
        <v>103</v>
      </c>
      <c r="W129" s="61" t="str">
        <f>IF([4]Miesieczne!E128=0,"",[4]Miesieczne!E128)</f>
        <v/>
      </c>
      <c r="X129" s="49">
        <f>IF([4]Miesieczne!F128=0,".",[4]Miesieczne!F128)</f>
        <v>100.3</v>
      </c>
      <c r="Y129" s="49" t="str">
        <f>IF([4]Miesieczne!G128=0,"",[4]Miesieczne!G128)</f>
        <v/>
      </c>
      <c r="Z129" s="24">
        <f>IF([5]Wartosci!X128=0,".",[5]Wartosci!X128)</f>
        <v>2360.7600000000002</v>
      </c>
      <c r="AA129" s="57" t="str">
        <f>IF([5]Wartosci!Y128=0,"",[5]Wartosci!Y128)</f>
        <v/>
      </c>
      <c r="AB129" s="21">
        <f>IF([5]A!X128=0,".",[5]A!X128)</f>
        <v>105.1</v>
      </c>
      <c r="AC129" s="22" t="str">
        <f>IF([5]A!Y128=0,"",[5]A!Y128)</f>
        <v/>
      </c>
      <c r="AD129" s="21">
        <f>IF([5]B!X128=0,".",[5]B!X128)</f>
        <v>100.1</v>
      </c>
      <c r="AE129" s="22" t="str">
        <f>IF([5]B!Y128=0,"",[5]B!Y128)</f>
        <v/>
      </c>
      <c r="AF129" s="64">
        <f>IF([5]Miesieczne!B128=0,".",[5]Miesieczne!B128)</f>
        <v>104.3</v>
      </c>
      <c r="AG129" s="64" t="str">
        <f>IF([5]Miesieczne!C128=0,"",[5]Miesieczne!C128)</f>
        <v/>
      </c>
      <c r="AH129" s="66">
        <f>IF([5]Miesieczne!D128=0,".",[5]Miesieczne!D128)</f>
        <v>99.9</v>
      </c>
      <c r="AI129" s="67" t="str">
        <f>IF([5]Miesieczne!E128=0,"",[5]Miesieczne!E128)</f>
        <v/>
      </c>
      <c r="AJ129" s="64">
        <f>IF([5]Miesieczne!F128=0,".",[5]Miesieczne!F128)</f>
        <v>99.4</v>
      </c>
      <c r="AK129" s="64" t="str">
        <f>IF([5]Miesieczne!G128=0,"",[5]Miesieczne!G128)</f>
        <v/>
      </c>
      <c r="AL129" s="24">
        <f>IF([5]Wartosci!AH128=0,".",[5]Wartosci!AH128)</f>
        <v>1299.47</v>
      </c>
      <c r="AM129" s="57" t="str">
        <f>IF([5]Wartosci!AI128=0,"",[5]Wartosci!AI128)</f>
        <v/>
      </c>
      <c r="AN129" s="21">
        <f>IF([5]A!AH128=0,".",[5]A!AH128)</f>
        <v>106.3</v>
      </c>
      <c r="AO129" s="22" t="str">
        <f>IF([5]A!AI128=0,"",[5]A!AI128)</f>
        <v/>
      </c>
      <c r="AP129" s="21">
        <f>IF([5]B!AH128=0,".",[5]B!AH128)</f>
        <v>98.3</v>
      </c>
      <c r="AQ129" s="22" t="str">
        <f>IF([5]B!AI128=0,"",[5]B!AI128)</f>
        <v/>
      </c>
      <c r="AR129" s="21">
        <f>IF([5]Miesieczne!H128=0,".",[5]Miesieczne!H128)</f>
        <v>100.9</v>
      </c>
      <c r="AS129" s="22" t="str">
        <f>IF([5]Miesieczne!I128=0,"",[5]Miesieczne!I128)</f>
        <v/>
      </c>
      <c r="AT129" s="21">
        <f>IF([5]Miesieczne!J128=0,".",[5]Miesieczne!J128)</f>
        <v>101</v>
      </c>
      <c r="AU129" s="22" t="str">
        <f>IF([5]Miesieczne!K128=0,"",[5]Miesieczne!K128)</f>
        <v/>
      </c>
      <c r="AV129" s="21">
        <f>IF([5]Miesieczne!L128=0,".",[5]Miesieczne!L128)</f>
        <v>97.6</v>
      </c>
      <c r="AW129" s="22" t="str">
        <f>IF([5]Miesieczne!M128=0,"",[5]Miesieczne!M128)</f>
        <v/>
      </c>
      <c r="AX129" s="21">
        <f>IF([6]Miesieczne!B128=0,".",[6]Miesieczne!B128)</f>
        <v>1152.5999999999999</v>
      </c>
      <c r="AY129" s="22" t="str">
        <f>IF([6]Miesieczne!C128=0,"",[6]Miesieczne!C128)</f>
        <v/>
      </c>
      <c r="AZ129" s="21">
        <f>IF([6]Miesieczne!D128=0,".",[6]Miesieczne!D128)</f>
        <v>1569.3</v>
      </c>
      <c r="BA129" s="22" t="str">
        <f>IF([6]Miesieczne!E128=0,"",[6]Miesieczne!E128)</f>
        <v/>
      </c>
      <c r="BB129" s="21">
        <f>IF([6]Miesieczne!F128=0,".",[6]Miesieczne!F128)</f>
        <v>1579.4</v>
      </c>
      <c r="BC129" s="22" t="str">
        <f>IF([6]Miesieczne!G128=0,"",[6]Miesieczne!G128)</f>
        <v/>
      </c>
      <c r="BD129" s="21">
        <f>IF([7]Miesieczne!B128=0,".",[7]Miesieczne!B128)</f>
        <v>1340.8</v>
      </c>
      <c r="BE129" s="22" t="str">
        <f>IF([7]Miesieczne!C128=0,"",[7]Miesieczne!C128)</f>
        <v/>
      </c>
      <c r="BF129" s="21">
        <f>IF([7]Miesieczne!D128=0,".",[7]Miesieczne!D128)</f>
        <v>385.8</v>
      </c>
      <c r="BG129" s="22" t="str">
        <f>IF([7]Miesieczne!E128=0,"",[7]Miesieczne!E128)</f>
        <v/>
      </c>
      <c r="BH129" s="24">
        <f>IF([7]Miesieczne!F128=0,".",[7]Miesieczne!F128)</f>
        <v>1.5</v>
      </c>
      <c r="BI129" s="57" t="str">
        <f>IF([7]Miesieczne!G128=0,"",[7]Miesieczne!G128)</f>
        <v/>
      </c>
      <c r="BJ129" s="24">
        <f>IF([7]Miesieczne!H128=0,".",[7]Miesieczne!H128)</f>
        <v>2.5</v>
      </c>
      <c r="BK129" s="57" t="str">
        <f>IF([7]Miesieczne!I128=0,"",[7]Miesieczne!I128)</f>
        <v/>
      </c>
      <c r="BL129" s="24">
        <f>IF([7]Miesieczne!J128=0,".",[7]Miesieczne!J128)</f>
        <v>0.5</v>
      </c>
      <c r="BM129" s="57" t="str">
        <f>IF([7]Miesieczne!K128=0,"",[7]Miesieczne!K128)</f>
        <v/>
      </c>
      <c r="BN129" s="24">
        <f>IF([7]Miesieczne!L128=0,".",[7]Miesieczne!L128)</f>
        <v>1.75</v>
      </c>
      <c r="BO129" s="57" t="str">
        <f>IF([7]Miesieczne!M128=0,"",[7]Miesieczne!M128)</f>
        <v/>
      </c>
      <c r="BP129" s="21">
        <f>IF([7]Miesieczne!N128=0,".",[7]Miesieczne!N128)</f>
        <v>0.5</v>
      </c>
      <c r="BQ129" s="22" t="str">
        <f>IF([7]Miesieczne!O128=0,"",[7]Miesieczne!O128)</f>
        <v/>
      </c>
      <c r="BR129" s="21">
        <f>IF([7]Miesieczne!P128=0,".",[7]Miesieczne!P128)</f>
        <v>1.4</v>
      </c>
      <c r="BS129" s="22" t="str">
        <f>IF([7]Miesieczne!Q128=0,"",[7]Miesieczne!Q128)</f>
        <v/>
      </c>
      <c r="BT129" s="21">
        <f>IF([7]Miesieczne!R128=0,".",[7]Miesieczne!R128)</f>
        <v>0.4</v>
      </c>
      <c r="BU129" s="22" t="str">
        <f>IF([7]Miesieczne!S128=0,"",[7]Miesieczne!S128)</f>
        <v/>
      </c>
      <c r="BV129" s="21">
        <f>IF([7]Miesieczne!T128=0,".",[7]Miesieczne!T128)</f>
        <v>1.2</v>
      </c>
      <c r="BW129" s="22" t="str">
        <f>IF([7]Miesieczne!U128=0,"",[7]Miesieczne!U128)</f>
        <v/>
      </c>
      <c r="BX129" s="21">
        <f>IF([8]Wartosci!B128=0,".",[8]Wartosci!B128)</f>
        <v>9.1</v>
      </c>
      <c r="BY129" s="22" t="str">
        <f>IF([8]Wartosci!C128=0,"",[8]Wartosci!C128)</f>
        <v/>
      </c>
      <c r="BZ129" s="21">
        <f>IF([9]A!B128=0,".",[9]A!B128)</f>
        <v>88</v>
      </c>
      <c r="CA129" s="22" t="str">
        <f>IF([9]A!C128=0,"",[9]A!C128)</f>
        <v/>
      </c>
      <c r="CB129" s="21">
        <f>IF([9]B!B128=0,".",[9]B!B128)</f>
        <v>102.1</v>
      </c>
      <c r="CC129" s="22" t="str">
        <f>IF([9]B!C128=0,"",[9]B!C128)</f>
        <v/>
      </c>
      <c r="CD129" s="21">
        <f>IF([9]A!D128=0,".",[9]A!D128)</f>
        <v>76.400000000000006</v>
      </c>
      <c r="CE129" s="22" t="str">
        <f>IF([9]A!E128=0,"",[9]A!E128)</f>
        <v/>
      </c>
      <c r="CF129" s="21">
        <f>IF([9]B!D128=0,".",[9]B!D128)</f>
        <v>94.2</v>
      </c>
      <c r="CG129" s="22" t="str">
        <f>IF([9]B!E128=0,"",[9]B!E128)</f>
        <v/>
      </c>
      <c r="CH129" s="21">
        <f>IF([9]A!N128=0,".",[9]A!N128)</f>
        <v>101.5</v>
      </c>
      <c r="CI129" s="22" t="str">
        <f>IF([9]A!O128=0,"",[9]A!O128)</f>
        <v/>
      </c>
      <c r="CJ129" s="21">
        <f>IF([9]B!N128=0,".",[9]B!N128)</f>
        <v>100.8</v>
      </c>
      <c r="CK129" s="22" t="str">
        <f>IF([9]B!O128=0,"",[9]B!O128)</f>
        <v/>
      </c>
      <c r="CL129" s="21">
        <f>IF([9]A!P128=0,".",[9]A!P128)</f>
        <v>150.6</v>
      </c>
      <c r="CM129" s="22" t="str">
        <f>IF([9]A!Q128=0,"",[9]A!Q128)</f>
        <v/>
      </c>
      <c r="CN129" s="21">
        <f>IF([9]B!P128=0,".",[9]B!P128)</f>
        <v>105.1</v>
      </c>
      <c r="CO129" s="22" t="str">
        <f>IF([9]B!Q128=0,"",[9]B!Q128)</f>
        <v/>
      </c>
      <c r="CP129" s="50">
        <f>IF([10]A!B128=0,".",[10]A!B128)</f>
        <v>100.2</v>
      </c>
      <c r="CQ129" s="22" t="str">
        <f>IF([10]A!C128=0,"",[10]A!C128)</f>
        <v/>
      </c>
      <c r="CR129" s="50">
        <f>IF([10]B!B128=0,".",[10]B!B128)</f>
        <v>99.8</v>
      </c>
      <c r="CS129" s="22" t="str">
        <f>IF([10]B!C128=0,"",[10]B!C128)</f>
        <v/>
      </c>
      <c r="CT129" s="21">
        <f>IF([10]C_miesieczne!B128=0,".",[10]C_miesieczne!B128)</f>
        <v>99.9</v>
      </c>
      <c r="CU129" s="22" t="str">
        <f>IF([10]C_miesieczne!C128=0,"",[10]C_miesieczne!C128)</f>
        <v/>
      </c>
      <c r="CV129" s="21">
        <f>IF([10]A!D128=0,".",[10]A!D128)</f>
        <v>97.1</v>
      </c>
      <c r="CW129" s="22" t="str">
        <f>IF([10]A!E128=0,"",[10]A!E128)</f>
        <v/>
      </c>
      <c r="CX129" s="21">
        <f>IF([10]B!D128=0,".",[10]B!D128)</f>
        <v>99</v>
      </c>
      <c r="CY129" s="22" t="str">
        <f>IF([10]B!E128=0,"",[10]B!E128)</f>
        <v/>
      </c>
      <c r="CZ129" s="21">
        <f>IF([10]C_miesieczne!D128=0,".",[10]C_miesieczne!D128)</f>
        <v>99.4</v>
      </c>
      <c r="DA129" s="22" t="str">
        <f>IF([10]C_miesieczne!E128=0,"",[10]C_miesieczne!E128)</f>
        <v/>
      </c>
      <c r="DB129" s="50">
        <f>IF([10]A!H128=0,".",[10]A!H128)</f>
        <v>99.8</v>
      </c>
      <c r="DC129" s="61" t="str">
        <f>IF([10]A!I128=0,"",[10]A!I128)</f>
        <v/>
      </c>
      <c r="DD129" s="50">
        <f>IF([10]B!H128=0,".",[10]B!H128)</f>
        <v>99.7</v>
      </c>
      <c r="DE129" s="61" t="str">
        <f>IF([10]B!I128=0,"",[10]B!I128)</f>
        <v/>
      </c>
      <c r="DF129" s="21">
        <f>IF([10]C_miesieczne!F128=0,".",[10]C_miesieczne!F128)</f>
        <v>99.6</v>
      </c>
      <c r="DG129" s="22" t="str">
        <f>IF([10]C_miesieczne!G128=0,"",[10]C_miesieczne!G128)</f>
        <v/>
      </c>
      <c r="DH129" s="50">
        <f>IF([10]A!BB128=0,".",[10]A!BB128)</f>
        <v>103.5</v>
      </c>
      <c r="DI129" s="61" t="str">
        <f>IF([10]A!BC128=0,"",[10]A!BC128)</f>
        <v/>
      </c>
      <c r="DJ129" s="50">
        <f>IF([10]B!BB128=0,".",[10]B!BB128)</f>
        <v>100.7</v>
      </c>
      <c r="DK129" s="61" t="str">
        <f>IF([10]B!BC128=0,"",[10]B!BC128)</f>
        <v/>
      </c>
      <c r="DL129" s="21">
        <f>IF([10]C_miesieczne!H128=0,".",[10]C_miesieczne!H128)</f>
        <v>102.2</v>
      </c>
      <c r="DM129" s="22" t="str">
        <f>IF([10]C_miesieczne!I128=0,"",[10]C_miesieczne!I128)</f>
        <v/>
      </c>
      <c r="DN129" s="50">
        <f>IF([10]A!BD128=0,".",[10]A!BD128)</f>
        <v>105.6</v>
      </c>
      <c r="DO129" s="61" t="str">
        <f>IF([10]A!BE128=0,"",[10]A!BE128)</f>
        <v/>
      </c>
      <c r="DP129" s="50">
        <f>IF([10]B!BD128=0,".",[10]B!BD128)</f>
        <v>100.4</v>
      </c>
      <c r="DQ129" s="61" t="str">
        <f>IF([10]B!BE128=0,"",[10]B!BE128)</f>
        <v/>
      </c>
      <c r="DR129" s="21">
        <f>IF([10]C_miesieczne!J128=0,".",[10]C_miesieczne!J128)</f>
        <v>103.5</v>
      </c>
      <c r="DS129" s="22" t="str">
        <f>IF([10]C_miesieczne!K128=0,"",[10]C_miesieczne!K128)</f>
        <v/>
      </c>
      <c r="DT129" s="50">
        <f>IF([11]A_Prod_bud_mont!B128=0,".",[11]A_Prod_bud_mont!B128)</f>
        <v>103.1</v>
      </c>
      <c r="DU129" s="61" t="str">
        <f>IF([11]A_Prod_bud_mont!C128=0,"",[11]A_Prod_bud_mont!C128)</f>
        <v/>
      </c>
      <c r="DV129" s="50">
        <f>IF([11]B_Prod_bud_mont!B128=0,".",[11]B_Prod_bud_mont!B128)</f>
        <v>100.3</v>
      </c>
      <c r="DW129" s="22" t="str">
        <f>IF([11]B_Prod_bud_mont!C128=0,"",[11]B_Prod_bud_mont!C128)</f>
        <v/>
      </c>
      <c r="DX129" s="21">
        <f>IF([11]Miesieczne!B128=0,".",[11]Miesieczne!B128)</f>
        <v>100.6</v>
      </c>
      <c r="DY129" s="22" t="str">
        <f>IF([11]Miesieczne!C128=0,"",[11]Miesieczne!C128)</f>
        <v/>
      </c>
      <c r="DZ129" s="21">
        <f>IF([12]A!B128=0,".",[12]A!B128)</f>
        <v>104.7</v>
      </c>
      <c r="EA129" s="22" t="str">
        <f>IF([12]A!C128=0,"",[12]A!C128)</f>
        <v/>
      </c>
      <c r="EB129" s="21">
        <f>IF([12]B!B128=0,".",[12]B!B128)</f>
        <v>100.7</v>
      </c>
      <c r="EC129" s="22" t="str">
        <f>IF([12]B!C128=0,"",[12]B!C128)</f>
        <v/>
      </c>
      <c r="ED129" s="21">
        <f>IF([12]C!B128=0,".",[12]C!B128)</f>
        <v>101.6</v>
      </c>
      <c r="EE129" s="22" t="str">
        <f>IF([12]C!C128=0,"",[12]C!C128)</f>
        <v/>
      </c>
      <c r="EF129" s="21">
        <f>IF([13]Miesieczne!B128=0,".",[13]Miesieczne!B128)</f>
        <v>99.6</v>
      </c>
      <c r="EG129" s="6" t="str">
        <f>IF([13]Miesieczne!C128=0,"",[13]Miesieczne!C128)</f>
        <v/>
      </c>
      <c r="EH129" s="21">
        <f>IF([13]Miesieczne!D128=0,".",[13]Miesieczne!D128)</f>
        <v>98.3</v>
      </c>
      <c r="EI129" s="22" t="str">
        <f>IF([13]Miesieczne!E128=0,"",[13]Miesieczne!E128)</f>
        <v/>
      </c>
      <c r="EJ129" s="6">
        <f>IF([13]Miesieczne!F128=0,".",[13]Miesieczne!F128)</f>
        <v>98.9</v>
      </c>
      <c r="EK129" s="6" t="str">
        <f>IF([13]Miesieczne!G128=0,"",[13]Miesieczne!G128)</f>
        <v/>
      </c>
      <c r="EL129" s="21">
        <f>IF([13]Miesieczne!H128=0,".",[13]Miesieczne!H128)</f>
        <v>98.1</v>
      </c>
      <c r="EM129" s="22" t="str">
        <f>IF([13]Miesieczne!I128=0,"",[13]Miesieczne!I128)</f>
        <v/>
      </c>
      <c r="EN129" s="6">
        <f>IF([13]Miesieczne!J128=0,".",[13]Miesieczne!J128)</f>
        <v>100.7</v>
      </c>
      <c r="EO129" s="22" t="str">
        <f>IF([13]Miesieczne!K128=0,"",[13]Miesieczne!K128)</f>
        <v/>
      </c>
      <c r="EP129" s="13">
        <f>IF([6]Miesieczne_KW!B128=0,".",[6]Miesieczne_KW!B128)</f>
        <v>427.89</v>
      </c>
      <c r="EQ129" s="57" t="str">
        <f>IF([6]Miesieczne_KW!C128=0,"",[6]Miesieczne_KW!C128)</f>
        <v/>
      </c>
      <c r="ER129" s="13">
        <f>IF([6]Miesieczne_KW!D128=0,".",[6]Miesieczne_KW!D128)</f>
        <v>392.01</v>
      </c>
      <c r="ES129" s="13" t="str">
        <f>IF([6]Miesieczne_KW!E128=0,"",[6]Miesieczne_KW!E128)</f>
        <v/>
      </c>
      <c r="ET129" s="24">
        <f>IF([6]Miesieczne_KW!F128=0,".",[6]Miesieczne_KW!F128)</f>
        <v>401.66</v>
      </c>
      <c r="EU129" s="57" t="str">
        <f>IF([6]Miesieczne_KW!G128=0,"",[6]Miesieczne_KW!G128)</f>
        <v/>
      </c>
      <c r="EV129" s="6">
        <f>IF([14]Wskazniki!B128=0,".",[14]Wskazniki!B128)</f>
        <v>121.7</v>
      </c>
      <c r="EW129" s="22" t="str">
        <f>IF([14]Wskazniki!C128=0,"",[14]Wskazniki!C128)</f>
        <v/>
      </c>
      <c r="EX129" s="21">
        <f>IF([14]Wskazniki!D128=0,".",[14]Wskazniki!D128)</f>
        <v>79.7</v>
      </c>
      <c r="EY129" s="22" t="str">
        <f>IF([14]Wskazniki!E128=0,"",[14]Wskazniki!E128)</f>
        <v/>
      </c>
      <c r="EZ129" s="6">
        <f>IF([14]Wskazniki!H128=0,".",[14]Wskazniki!H128)</f>
        <v>123.1</v>
      </c>
      <c r="FA129" s="22" t="str">
        <f>IF([14]Wskazniki!I128=0,"",[14]Wskazniki!I128)</f>
        <v/>
      </c>
      <c r="FB129" s="21">
        <f>IF([14]Wskazniki!BB128=0,".",[14]Wskazniki!BB128)</f>
        <v>128</v>
      </c>
      <c r="FC129" s="22" t="str">
        <f>IF([14]Wskazniki!BC128=0,"",[14]Wskazniki!BC128)</f>
        <v/>
      </c>
      <c r="FD129" s="6">
        <f>IF([14]Wskazniki!BD128=0,".",[14]Wskazniki!BD128)</f>
        <v>117.9</v>
      </c>
      <c r="FE129" s="22" t="str">
        <f>IF([14]Wskazniki!BE128=0,"",[14]Wskazniki!BE128)</f>
        <v/>
      </c>
      <c r="FF129" s="21">
        <f>IF([15]Miesieczne!B128=0,".",[15]Miesieczne!B128)</f>
        <v>83.4</v>
      </c>
      <c r="FG129" s="22" t="str">
        <f>IF([15]Miesieczne!C128=0,"",[15]Miesieczne!C128)</f>
        <v/>
      </c>
      <c r="FH129" s="6">
        <f>IF([16]A!B128=0,".",[16]A!B128)</f>
        <v>104.8</v>
      </c>
      <c r="FI129" s="22" t="str">
        <f>IF([16]A!C128=0,"",[16]A!C128)</f>
        <v/>
      </c>
      <c r="FJ129" s="21">
        <f>IF([16]A!D128=0,".",[16]A!D128)</f>
        <v>90.7</v>
      </c>
      <c r="FK129" s="22" t="str">
        <f>IF([16]A!E128=0,"",[16]A!E128)</f>
        <v/>
      </c>
      <c r="FL129" s="6">
        <f>IF([16]A!H128=0,".",[16]A!H128)</f>
        <v>105.7</v>
      </c>
      <c r="FM129" s="22" t="str">
        <f>IF([16]A!I128=0,"",[16]A!I128)</f>
        <v/>
      </c>
      <c r="FN129" s="21">
        <f>IF([16]A!BB128=0,".",[16]A!BB128)</f>
        <v>101.5</v>
      </c>
      <c r="FO129" s="95" t="str">
        <f>IF([16]A!BC128=0,"",[16]A!BC128)</f>
        <v/>
      </c>
      <c r="FP129" s="6">
        <f>IF([16]A!BD128=0,".",[16]A!BD128)</f>
        <v>104.4</v>
      </c>
      <c r="FQ129" s="22" t="str">
        <f>IF([16]A!BE128=0,"",[16]A!BE128)</f>
        <v/>
      </c>
      <c r="FR129" s="21">
        <f>IF([15]A!B128=0,".",[15]A!B128)</f>
        <v>105.5</v>
      </c>
      <c r="FS129" s="22" t="str">
        <f>IF([15]A!C128=0,"",[15]A!C128)</f>
        <v/>
      </c>
      <c r="FT129" s="6">
        <f>IF([16]B!B128=0,".",[16]B!B128)</f>
        <v>102.2</v>
      </c>
      <c r="FU129" s="22" t="str">
        <f>IF([16]B!C128=0,"",[16]B!C128)</f>
        <v/>
      </c>
      <c r="FV129" s="21">
        <f>IF([16]B!D128=0,".",[16]B!D128)</f>
        <v>116.5</v>
      </c>
      <c r="FW129" s="22" t="str">
        <f>IF([16]B!E128=0,"",[16]B!E128)</f>
        <v/>
      </c>
      <c r="FX129" s="6">
        <f>IF([16]B!H128=0,".",[16]B!H128)</f>
        <v>102.7</v>
      </c>
      <c r="FY129" s="22" t="str">
        <f>IF([16]B!I128=0,"",[16]B!I128)</f>
        <v/>
      </c>
      <c r="FZ129" s="21">
        <f>IF([16]B!BB128=0,".",[16]B!BB128)</f>
        <v>94.4</v>
      </c>
      <c r="GA129" s="22" t="str">
        <f>IF([16]B!BC128=0,"",[16]B!BC128)</f>
        <v/>
      </c>
      <c r="GB129" s="6">
        <f>IF([16]B!BD128=0,".",[16]B!BD128)</f>
        <v>100.5</v>
      </c>
      <c r="GC129" s="22" t="str">
        <f>IF([16]B!BE128=0,"",[16]B!BE128)</f>
        <v/>
      </c>
      <c r="GD129" s="21">
        <f>IF([15]B!B128=0,".",[15]B!B128)</f>
        <v>114.1</v>
      </c>
      <c r="GE129" s="22" t="str">
        <f>IF([15]B!C128=0,"",[15]B!C128)</f>
        <v/>
      </c>
      <c r="GF129" s="6">
        <f>IF([14]Miesieczne!B128=0,".",[14]Miesieczne!B128)</f>
        <v>126.4</v>
      </c>
      <c r="GG129" s="6" t="str">
        <f>IF([14]Miesieczne!C128=0,"",[14]Miesieczne!C128)</f>
        <v/>
      </c>
      <c r="GH129" s="21">
        <f>IF([14]Miesieczne!D128=0,".",[14]Miesieczne!D128)</f>
        <v>89.1</v>
      </c>
      <c r="GI129" s="22" t="str">
        <f>IF([14]Miesieczne!E128=0,"",[14]Miesieczne!E128)</f>
        <v/>
      </c>
      <c r="GJ129" s="6">
        <f>IF([14]Miesieczne!F128=0,".",[14]Miesieczne!F128)</f>
        <v>129.5</v>
      </c>
      <c r="GK129" s="6" t="str">
        <f>IF([14]Miesieczne!G128=0,"",[14]Miesieczne!G128)</f>
        <v/>
      </c>
      <c r="GL129" s="21">
        <f>IF([14]Miesieczne!H128=0,".",[14]Miesieczne!H128)</f>
        <v>111.1</v>
      </c>
      <c r="GM129" s="22" t="str">
        <f>IF([14]Miesieczne!I128=0,"",[14]Miesieczne!I128)</f>
        <v/>
      </c>
      <c r="GN129" s="6">
        <f>IF([14]Miesieczne!J128=0,".",[14]Miesieczne!J128)</f>
        <v>127</v>
      </c>
      <c r="GO129" s="6" t="str">
        <f>IF([14]Miesieczne!K128=0,"",[14]Miesieczne!K128)</f>
        <v/>
      </c>
      <c r="GP129" s="21">
        <f>IF([15]Miesieczne!D128=0,".",[15]Miesieczne!D128)</f>
        <v>133.4</v>
      </c>
      <c r="GQ129" s="22" t="str">
        <f>IF([15]Miesieczne!E128=0,"",[15]Miesieczne!E128)</f>
        <v/>
      </c>
      <c r="GR129" s="6">
        <f>IF([16]Miesieczne!B128=0,".",[16]Miesieczne!B128)</f>
        <v>103.4</v>
      </c>
      <c r="GS129" s="6" t="str">
        <f>IF([16]Miesieczne!C128=0,"",[16]Miesieczne!C128)</f>
        <v/>
      </c>
      <c r="GT129" s="21">
        <f>IF([16]Miesieczne!D128=0,".",[16]Miesieczne!D128)</f>
        <v>91.8</v>
      </c>
      <c r="GU129" s="22" t="str">
        <f>IF([16]Miesieczne!E128=0,"",[16]Miesieczne!E128)</f>
        <v/>
      </c>
      <c r="GV129" s="6">
        <f>IF([16]Miesieczne!F128=0,".",[16]Miesieczne!F128)</f>
        <v>104.1</v>
      </c>
      <c r="GW129" s="6" t="str">
        <f>IF([16]Miesieczne!G128=0,"",[16]Miesieczne!G128)</f>
        <v/>
      </c>
      <c r="GX129" s="21">
        <f>IF([16]Miesieczne!H128=0,".",[16]Miesieczne!H128)</f>
        <v>101.7</v>
      </c>
      <c r="GY129" s="22" t="str">
        <f>IF([16]Miesieczne!I128=0,"",[16]Miesieczne!I128)</f>
        <v/>
      </c>
      <c r="GZ129" s="6">
        <f>IF([16]Miesieczne!J128=0,".",[16]Miesieczne!J128)</f>
        <v>105.4</v>
      </c>
      <c r="HA129" s="6" t="str">
        <f>IF([16]Miesieczne!K128=0,"",[16]Miesieczne!K128)</f>
        <v/>
      </c>
      <c r="HB129" s="21">
        <f>IF([15]Miesieczne!F128=0,".",[15]Miesieczne!F128)</f>
        <v>106.1</v>
      </c>
      <c r="HC129" s="22" t="str">
        <f>IF([15]Miesieczne!G128=0,"",[15]Miesieczne!G128)</f>
        <v/>
      </c>
      <c r="HD129" s="6">
        <f>IF([16]Miesieczne!L128=0,".",[16]Miesieczne!L128)</f>
        <v>101.4</v>
      </c>
      <c r="HE129" s="22" t="str">
        <f>IF([16]Miesieczne!M128=0,"",[16]Miesieczne!M128)</f>
        <v/>
      </c>
      <c r="HF129" s="6">
        <f>IF([16]Miesieczne!N128=0,".",[16]Miesieczne!N128)</f>
        <v>108</v>
      </c>
      <c r="HG129" s="6" t="str">
        <f>IF([16]Miesieczne!O128=0,"",[16]Miesieczne!O128)</f>
        <v/>
      </c>
      <c r="HH129" s="21">
        <f>IF([16]Miesieczne!P128=0,".",[16]Miesieczne!P128)</f>
        <v>101.6</v>
      </c>
      <c r="HI129" s="22" t="str">
        <f>IF([16]Miesieczne!Q128=0,"",[16]Miesieczne!Q128)</f>
        <v/>
      </c>
      <c r="HJ129" s="6">
        <f>IF([16]Miesieczne!R128=0,".",[16]Miesieczne!R128)</f>
        <v>101.5</v>
      </c>
      <c r="HK129" s="22" t="str">
        <f>IF([16]Miesieczne!S128=0,"",[16]Miesieczne!S128)</f>
        <v/>
      </c>
      <c r="HL129" s="6">
        <f>IF([16]Miesieczne!T128=0,".",[16]Miesieczne!T128)</f>
        <v>101.3</v>
      </c>
      <c r="HM129" s="22" t="str">
        <f>IF([16]Miesieczne!U128=0,"",[16]Miesieczne!U128)</f>
        <v/>
      </c>
      <c r="HN129" s="6">
        <f>IF([15]Miesieczne!H128=0,".",[15]Miesieczne!H128)</f>
        <v>105.6</v>
      </c>
      <c r="HO129" s="6" t="str">
        <f>IF([15]Miesieczne!I128=0,"",[15]Miesieczne!I128)</f>
        <v/>
      </c>
      <c r="HP129" s="21">
        <f>IF([16]Miesieczne!V128=0,".",[16]Miesieczne!V128)</f>
        <v>164.4</v>
      </c>
      <c r="HQ129" s="22" t="str">
        <f>IF([16]Miesieczne!W128=0,"",[16]Miesieczne!W128)</f>
        <v/>
      </c>
      <c r="HR129" s="6">
        <f>IF([16]Miesieczne!X128=0,".",[16]Miesieczne!X128)</f>
        <v>106.9</v>
      </c>
      <c r="HS129" s="6" t="str">
        <f>IF([16]Miesieczne!Y128=0,"",[16]Miesieczne!Y128)</f>
        <v/>
      </c>
      <c r="HT129" s="21">
        <f>IF([16]Miesieczne!Z128=0,".",[16]Miesieczne!Z128)</f>
        <v>96</v>
      </c>
      <c r="HU129" s="22" t="str">
        <f>IF([16]Miesieczne!AA128=0,"",[16]Miesieczne!AA128)</f>
        <v/>
      </c>
      <c r="HV129" s="6">
        <f>IF([16]Miesieczne!AB128=0,".",[16]Miesieczne!AB128)</f>
        <v>169.9</v>
      </c>
      <c r="HW129" s="6" t="str">
        <f>IF([16]Miesieczne!AC128=0,"",[16]Miesieczne!AC128)</f>
        <v/>
      </c>
      <c r="HX129" s="21">
        <f>IF([16]Miesieczne!AD128=0,".",[16]Miesieczne!AD128)</f>
        <v>115.6</v>
      </c>
      <c r="HY129" s="22" t="str">
        <f>IF([16]Miesieczne!AE128=0,"",[16]Miesieczne!AE128)</f>
        <v/>
      </c>
      <c r="HZ129" s="6">
        <f>IF([16]Miesieczne!AF128=0,".",[16]Miesieczne!AF128)</f>
        <v>100.5</v>
      </c>
      <c r="IA129" s="6" t="str">
        <f>IF([16]Miesieczne!AG128=0,"",[16]Miesieczne!AG128)</f>
        <v/>
      </c>
      <c r="IB129" s="19">
        <f>IF([17]Miesieczne!B128=0,".",[17]Miesieczne!B128)</f>
        <v>4968</v>
      </c>
      <c r="IC129" s="58" t="str">
        <f>IF([17]Miesieczne!C128=0,"",[17]Miesieczne!C128)</f>
        <v/>
      </c>
      <c r="ID129" s="3">
        <f>IF([17]Miesieczne!D128=0,".",[17]Miesieczne!D128)</f>
        <v>729</v>
      </c>
      <c r="IE129" s="3" t="str">
        <f>IF([17]Miesieczne!E128=0,"",[17]Miesieczne!E128)</f>
        <v/>
      </c>
      <c r="IF129" s="19">
        <f>IF([18]Miesieczne!B128=0,".",[18]Miesieczne!B128)</f>
        <v>13847</v>
      </c>
      <c r="IG129" s="58" t="str">
        <f>IF([18]Miesieczne!C128=0,"",[18]Miesieczne!C128)</f>
        <v/>
      </c>
      <c r="IH129" s="3">
        <f>IF([22]Miesieczne!B128=0,".",[22]Miesieczne!B128)</f>
        <v>2211</v>
      </c>
      <c r="II129" s="3" t="str">
        <f>IF([22]Miesieczne!C128=0,"",[22]Miesieczne!C128)</f>
        <v/>
      </c>
      <c r="IJ129" s="19">
        <f>IF([19]Wartosci_miesieczne!B128=0,".",[19]Wartosci_miesieczne!B128)</f>
        <v>15507</v>
      </c>
      <c r="IK129" s="22" t="str">
        <f>IF([19]Wartosci_miesieczne!C128=0,"",[19]Wartosci_miesieczne!C128)</f>
        <v/>
      </c>
      <c r="IL129" s="6">
        <f>IF(ROUND([20]Wartosci!B128/1000,1)=0,".",ROUND([20]Wartosci!B128/1000,1))</f>
        <v>45.6</v>
      </c>
      <c r="IM129" s="22" t="str">
        <f>IF([20]Wartosci!C128=0,"",[20]Wartosci!C128)</f>
        <v/>
      </c>
      <c r="IN129" s="21">
        <f>IF([21]Miesieczne!B128=0,".",[21]Miesieczne!B128)</f>
        <v>118.1</v>
      </c>
      <c r="IO129" s="22" t="str">
        <f>IF([21]Miesieczne!C128=0,"",[21]Miesieczne!C128)</f>
        <v/>
      </c>
      <c r="IP129" s="6">
        <f>IF([21]Miesieczne!D128=0,".",[21]Miesieczne!D128)</f>
        <v>111.1</v>
      </c>
      <c r="IQ129" s="6" t="str">
        <f>IF([21]Miesieczne!E128=0,"",[21]Miesieczne!E128)</f>
        <v/>
      </c>
      <c r="IR129" s="21">
        <f>IF([21]Miesieczne!F128=0,".",[21]Miesieczne!F128)</f>
        <v>131.80000000000001</v>
      </c>
      <c r="IS129" s="22" t="str">
        <f>IF([21]Miesieczne!G128=0,"",[21]Miesieczne!G128)</f>
        <v/>
      </c>
      <c r="IT129" s="6">
        <f>IF([21]Miesieczne!H128=0,".",[21]Miesieczne!H128)</f>
        <v>118.3</v>
      </c>
      <c r="IU129" s="6" t="str">
        <f>IF([21]Miesieczne!I128=0,"",[21]Miesieczne!I128)</f>
        <v/>
      </c>
      <c r="IV129" s="21">
        <f>IF([21]Ceny_stale_A!B128=0,".",[21]Ceny_stale_A!B128)</f>
        <v>107.3</v>
      </c>
      <c r="IW129" s="95" t="str">
        <f>IF([21]Ceny_stale_A!C128=0,"",[21]Ceny_stale_A!C128)</f>
        <v/>
      </c>
      <c r="IX129" s="6">
        <f>IF([21]Ceny_stale_B!B68=0,".",[21]Ceny_stale_B!B68)</f>
        <v>100.4</v>
      </c>
      <c r="IY129" s="6" t="str">
        <f>IF([21]Ceny_stale_B!C68=0,"",[21]Ceny_stale_B!C68)</f>
        <v/>
      </c>
      <c r="IZ129" s="21">
        <f>IF([21]Miesieczne!J128=0,".",[21]Miesieczne!J128)</f>
        <v>131.30000000000001</v>
      </c>
      <c r="JA129" s="22" t="str">
        <f>IF([21]Miesieczne!K128=0,"",[21]Miesieczne!K128)</f>
        <v/>
      </c>
      <c r="JB129" s="6">
        <f>IF([21]Miesieczne!L128=0,".",[21]Miesieczne!L128)</f>
        <v>99.9</v>
      </c>
      <c r="JC129" s="6" t="str">
        <f>IF([21]Miesieczne!M128=0,"",[21]Miesieczne!M128)</f>
        <v/>
      </c>
      <c r="JD129" s="21">
        <f>IF([22]Miesieczne!D128=0,".",[22]Miesieczne!D128)</f>
        <v>88031.8</v>
      </c>
      <c r="JE129" s="22" t="str">
        <f>IF([22]Miesieczne!E128=0,"",[22]Miesieczne!E128)</f>
        <v/>
      </c>
      <c r="JF129" s="6">
        <f>IF([22]Miesieczne!F128=0,".",[22]Miesieczne!F128)</f>
        <v>85322</v>
      </c>
      <c r="JG129" s="6" t="str">
        <f>IF([22]Miesieczne!G128=0,"",[22]Miesieczne!G128)</f>
        <v/>
      </c>
      <c r="JH129" s="21">
        <f>IF([22]Miesieczne!H128=0,".",[22]Miesieczne!H128)</f>
        <v>2709.8</v>
      </c>
      <c r="JI129" s="22" t="str">
        <f>IF([22]Miesieczne!I128=0,"",[22]Miesieczne!I128)</f>
        <v/>
      </c>
      <c r="JJ129" s="6">
        <f>IF([22]Miesieczne!J128=0,".",[22]Miesieczne!J128)</f>
        <v>107.4</v>
      </c>
      <c r="JK129" s="6" t="str">
        <f>IF([22]Miesieczne!K128=0,"",[22]Miesieczne!K128)</f>
        <v/>
      </c>
      <c r="JL129" s="21">
        <f>IF([22]Miesieczne!L128=0,".",[22]Miesieczne!L128)</f>
        <v>104</v>
      </c>
      <c r="JM129" s="22" t="str">
        <f>IF([22]Miesieczne!M128=0,"",[22]Miesieczne!M128)</f>
        <v/>
      </c>
      <c r="JN129" s="6">
        <f>IF([22]Miesieczne!N128=0,".",[22]Miesieczne!N128)</f>
        <v>102.4</v>
      </c>
      <c r="JO129" s="6" t="str">
        <f>IF([22]Miesieczne!O128=0,"",[22]Miesieczne!O128)</f>
        <v/>
      </c>
      <c r="JP129" s="21">
        <f>IF([22]Miesieczne!P128=0,".",[22]Miesieczne!P128)</f>
        <v>101.4</v>
      </c>
      <c r="JQ129" s="6" t="str">
        <f>IF([22]Miesieczne!Q128=0,"",[22]Miesieczne!Q128)</f>
        <v/>
      </c>
      <c r="JR129" s="6"/>
      <c r="JS129" s="25"/>
      <c r="JT129" s="25"/>
    </row>
    <row r="130" spans="1:280" s="4" customFormat="1" ht="15" customHeight="1" x14ac:dyDescent="0.2">
      <c r="A130" s="110" t="s">
        <v>351</v>
      </c>
      <c r="B130" s="19">
        <f>IF([1]Wartosci!B129=0,".",[1]Wartosci!B129)</f>
        <v>38364</v>
      </c>
      <c r="C130" s="58" t="str">
        <f>IF([1]Wartosci!C129=0,"",[1]Wartosci!C129)</f>
        <v/>
      </c>
      <c r="D130" s="19">
        <f>IF([2]Wartosci!B129=0,".",[2]Wartosci!B129)</f>
        <v>6412</v>
      </c>
      <c r="E130" s="58" t="str">
        <f>IF([2]Wartosci!C129=0,"",[2]Wartosci!C129)</f>
        <v/>
      </c>
      <c r="F130" s="66">
        <f>IF([2]Miesieczne_I!B129=0,".",[2]Miesieczne_I!B129)</f>
        <v>114.4</v>
      </c>
      <c r="G130" s="67" t="str">
        <f>IF([2]Miesieczne_I!C129=0,"",[2]Miesieczne_I!C129)</f>
        <v/>
      </c>
      <c r="H130" s="6">
        <f>IF([2]A!B129=0,".",[2]A!B129)</f>
        <v>100.3</v>
      </c>
      <c r="I130" s="22" t="str">
        <f>IF([2]A!C129=0,"",[2]A!C129)</f>
        <v/>
      </c>
      <c r="J130" s="21">
        <f>IF([2]B!B129=0,".",[2]B!B129)</f>
        <v>99.5</v>
      </c>
      <c r="K130" s="22" t="str">
        <f>IF([2]B!C129=0,"",[2]B!C129)</f>
        <v/>
      </c>
      <c r="L130" s="6">
        <f>IF([3]Wartosci!T129=0,".",[3]Wartosci!T129)</f>
        <v>5.4</v>
      </c>
      <c r="M130" s="22" t="str">
        <f>IF([3]Wartosci!U129=0,"",[3]Wartosci!U129)</f>
        <v/>
      </c>
      <c r="N130" s="24">
        <f>IF([4]Wartosci!B129=0,".",[4]Wartosci!B129)</f>
        <v>5489.21</v>
      </c>
      <c r="O130" s="57" t="str">
        <f>IF([4]Wartosci!C129=0,"",[4]Wartosci!C129)</f>
        <v/>
      </c>
      <c r="P130" s="21">
        <f>IF([4]A!B129=0,".",[4]A!B129)</f>
        <v>106.3</v>
      </c>
      <c r="Q130" s="22" t="str">
        <f>IF([4]A!C129=0,"",[4]A!C129)</f>
        <v/>
      </c>
      <c r="R130" s="21">
        <f>IF([4]B!B129=0,".",[4]B!B129)</f>
        <v>103</v>
      </c>
      <c r="S130" s="22" t="str">
        <f>IF([4]B!C129=0,"",[4]B!C129)</f>
        <v/>
      </c>
      <c r="T130" s="49">
        <f>IF([4]Miesieczne!B129=0,".",[4]Miesieczne!B129)</f>
        <v>122.2</v>
      </c>
      <c r="U130" s="49" t="str">
        <f>IF([4]Miesieczne!C129=0,"",[4]Miesieczne!C129)</f>
        <v/>
      </c>
      <c r="V130" s="50">
        <f>IF([4]Miesieczne!D129=0,".",[4]Miesieczne!D129)</f>
        <v>101.8</v>
      </c>
      <c r="W130" s="61" t="str">
        <f>IF([4]Miesieczne!E129=0,"",[4]Miesieczne!E129)</f>
        <v/>
      </c>
      <c r="X130" s="49">
        <f>IF([4]Miesieczne!F129=0,".",[4]Miesieczne!F129)</f>
        <v>102.8</v>
      </c>
      <c r="Y130" s="62" t="str">
        <f>IF([4]Miesieczne!G129=0,"",[4]Miesieczne!G129)</f>
        <v/>
      </c>
      <c r="Z130" s="24">
        <f>IF([5]Wartosci!X129=0,".",[5]Wartosci!X129)</f>
        <v>2461.79</v>
      </c>
      <c r="AA130" s="57" t="str">
        <f>IF([5]Wartosci!Y129=0,"",[5]Wartosci!Y129)</f>
        <v/>
      </c>
      <c r="AB130" s="21">
        <f>IF([5]A!X129=0,".",[5]A!X129)</f>
        <v>105.7</v>
      </c>
      <c r="AC130" s="22" t="str">
        <f>IF([5]A!Y129=0,"",[5]A!Y129)</f>
        <v/>
      </c>
      <c r="AD130" s="21">
        <f>IF([5]B!X129=0,".",[5]B!X129)</f>
        <v>104.3</v>
      </c>
      <c r="AE130" s="22" t="str">
        <f>IF([5]B!Y129=0,"",[5]B!Y129)</f>
        <v/>
      </c>
      <c r="AF130" s="64">
        <f>IF([5]Miesieczne!B129=0,".",[5]Miesieczne!B129)</f>
        <v>108.5</v>
      </c>
      <c r="AG130" s="64" t="str">
        <f>IF([5]Miesieczne!C129=0,"",[5]Miesieczne!C129)</f>
        <v/>
      </c>
      <c r="AH130" s="66">
        <f>IF([5]Miesieczne!D129=0,".",[5]Miesieczne!D129)</f>
        <v>100.5</v>
      </c>
      <c r="AI130" s="67" t="str">
        <f>IF([5]Miesieczne!E129=0,"",[5]Miesieczne!E129)</f>
        <v/>
      </c>
      <c r="AJ130" s="64">
        <f>IF([5]Miesieczne!F129=0,".",[5]Miesieczne!F129)</f>
        <v>104</v>
      </c>
      <c r="AK130" s="65" t="str">
        <f>IF([5]Miesieczne!G129=0,"",[5]Miesieczne!G129)</f>
        <v/>
      </c>
      <c r="AL130" s="24">
        <f>IF([5]Wartosci!AH129=0,".",[5]Wartosci!AH129)</f>
        <v>1386.22</v>
      </c>
      <c r="AM130" s="57" t="str">
        <f>IF([5]Wartosci!AI129=0,"",[5]Wartosci!AI129)</f>
        <v/>
      </c>
      <c r="AN130" s="21">
        <f>IF([5]A!AH129=0,".",[5]A!AH129)</f>
        <v>106.8</v>
      </c>
      <c r="AO130" s="22" t="str">
        <f>IF([5]A!AI129=0,"",[5]A!AI129)</f>
        <v/>
      </c>
      <c r="AP130" s="21">
        <f>IF([5]B!AH129=0,".",[5]B!AH129)</f>
        <v>106.7</v>
      </c>
      <c r="AQ130" s="22" t="str">
        <f>IF([5]B!AI129=0,"",[5]B!AI129)</f>
        <v/>
      </c>
      <c r="AR130" s="21">
        <f>IF([5]Miesieczne!H129=0,".",[5]Miesieczne!H129)</f>
        <v>107.4</v>
      </c>
      <c r="AS130" s="22" t="str">
        <f>IF([5]Miesieczne!I129=0,"",[5]Miesieczne!I129)</f>
        <v/>
      </c>
      <c r="AT130" s="21">
        <f>IF([5]Miesieczne!J129=0,".",[5]Miesieczne!J129)</f>
        <v>101.5</v>
      </c>
      <c r="AU130" s="22" t="str">
        <f>IF([5]Miesieczne!K129=0,"",[5]Miesieczne!K129)</f>
        <v/>
      </c>
      <c r="AV130" s="21">
        <f>IF([5]Miesieczne!L129=0,".",[5]Miesieczne!L129)</f>
        <v>106.4</v>
      </c>
      <c r="AW130" s="22" t="str">
        <f>IF([5]Miesieczne!M129=0,"",[5]Miesieczne!M129)</f>
        <v/>
      </c>
      <c r="AX130" s="21">
        <f>IF([6]Miesieczne!B129=0,".",[6]Miesieczne!B129)</f>
        <v>1224.8</v>
      </c>
      <c r="AY130" s="22" t="str">
        <f>IF([6]Miesieczne!C129=0,"",[6]Miesieczne!C129)</f>
        <v/>
      </c>
      <c r="AZ130" s="21">
        <f>IF([6]Miesieczne!D129=0,".",[6]Miesieczne!D129)</f>
        <v>1617.4</v>
      </c>
      <c r="BA130" s="22" t="str">
        <f>IF([6]Miesieczne!E129=0,"",[6]Miesieczne!E129)</f>
        <v/>
      </c>
      <c r="BB130" s="21">
        <f>IF([6]Miesieczne!F129=0,".",[6]Miesieczne!F129)</f>
        <v>1628.4</v>
      </c>
      <c r="BC130" s="22" t="str">
        <f>IF([6]Miesieczne!G129=0,"",[6]Miesieczne!G129)</f>
        <v/>
      </c>
      <c r="BD130" s="21">
        <f>IF([7]Miesieczne!B129=0,".",[7]Miesieczne!B129)</f>
        <v>1364.4</v>
      </c>
      <c r="BE130" s="22" t="str">
        <f>IF([7]Miesieczne!C129=0,"",[7]Miesieczne!C129)</f>
        <v/>
      </c>
      <c r="BF130" s="21">
        <f>IF([7]Miesieczne!D129=0,".",[7]Miesieczne!D129)</f>
        <v>407.9</v>
      </c>
      <c r="BG130" s="22" t="str">
        <f>IF([7]Miesieczne!E129=0,"",[7]Miesieczne!E129)</f>
        <v/>
      </c>
      <c r="BH130" s="24">
        <f>IF([7]Miesieczne!F129=0,".",[7]Miesieczne!F129)</f>
        <v>1</v>
      </c>
      <c r="BI130" s="57" t="str">
        <f>IF([7]Miesieczne!G129=0,"",[7]Miesieczne!G129)</f>
        <v/>
      </c>
      <c r="BJ130" s="24">
        <f>IF([7]Miesieczne!H129=0,".",[7]Miesieczne!H129)</f>
        <v>1.5</v>
      </c>
      <c r="BK130" s="57" t="str">
        <f>IF([7]Miesieczne!I129=0,"",[7]Miesieczne!I129)</f>
        <v/>
      </c>
      <c r="BL130" s="24">
        <f>IF([7]Miesieczne!J129=0,".",[7]Miesieczne!J129)</f>
        <v>0.5</v>
      </c>
      <c r="BM130" s="57" t="str">
        <f>IF([7]Miesieczne!K129=0,"",[7]Miesieczne!K129)</f>
        <v/>
      </c>
      <c r="BN130" s="24">
        <f>IF([7]Miesieczne!L129=0,".",[7]Miesieczne!L129)</f>
        <v>1.05</v>
      </c>
      <c r="BO130" s="57" t="str">
        <f>IF([7]Miesieczne!M129=0,"",[7]Miesieczne!M129)</f>
        <v/>
      </c>
      <c r="BP130" s="21">
        <f>IF([7]Miesieczne!N129=0,".",[7]Miesieczne!N129)</f>
        <v>0.5</v>
      </c>
      <c r="BQ130" s="22" t="str">
        <f>IF([7]Miesieczne!O129=0,"",[7]Miesieczne!O129)</f>
        <v/>
      </c>
      <c r="BR130" s="21">
        <f>IF([7]Miesieczne!P129=0,".",[7]Miesieczne!P129)</f>
        <v>1.3</v>
      </c>
      <c r="BS130" s="22" t="str">
        <f>IF([7]Miesieczne!Q129=0,"",[7]Miesieczne!Q129)</f>
        <v/>
      </c>
      <c r="BT130" s="21">
        <f>IF([7]Miesieczne!R129=0,".",[7]Miesieczne!R129)</f>
        <v>0.4</v>
      </c>
      <c r="BU130" s="22" t="str">
        <f>IF([7]Miesieczne!S129=0,"",[7]Miesieczne!S129)</f>
        <v/>
      </c>
      <c r="BV130" s="21">
        <f>IF([7]Miesieczne!T129=0,".",[7]Miesieczne!T129)</f>
        <v>1.2</v>
      </c>
      <c r="BW130" s="22" t="str">
        <f>IF([7]Miesieczne!U129=0,"",[7]Miesieczne!U129)</f>
        <v/>
      </c>
      <c r="BX130" s="21">
        <f>IF([8]Wartosci!B129=0,".",[8]Wartosci!B129)</f>
        <v>9</v>
      </c>
      <c r="BY130" s="22" t="str">
        <f>IF([8]Wartosci!C129=0,"",[8]Wartosci!C129)</f>
        <v/>
      </c>
      <c r="BZ130" s="21">
        <f>IF([9]A!B129=0,".",[9]A!B129)</f>
        <v>89.6</v>
      </c>
      <c r="CA130" s="22" t="str">
        <f>IF([9]A!C129=0,"",[9]A!C129)</f>
        <v/>
      </c>
      <c r="CB130" s="21">
        <f>IF([9]B!B129=0,".",[9]B!B129)</f>
        <v>100.7</v>
      </c>
      <c r="CC130" s="22" t="str">
        <f>IF([9]B!C129=0,"",[9]B!C129)</f>
        <v/>
      </c>
      <c r="CD130" s="21">
        <f>IF([9]A!D129=0,".",[9]A!D129)</f>
        <v>80.7</v>
      </c>
      <c r="CE130" s="22" t="str">
        <f>IF([9]A!E129=0,"",[9]A!E129)</f>
        <v/>
      </c>
      <c r="CF130" s="21">
        <f>IF([9]B!D129=0,".",[9]B!D129)</f>
        <v>101.1</v>
      </c>
      <c r="CG130" s="22" t="str">
        <f>IF([9]B!E129=0,"",[9]B!E129)</f>
        <v/>
      </c>
      <c r="CH130" s="21">
        <f>IF([9]A!N129=0,".",[9]A!N129)</f>
        <v>95.7</v>
      </c>
      <c r="CI130" s="22" t="str">
        <f>IF([9]A!O129=0,"",[9]A!O129)</f>
        <v/>
      </c>
      <c r="CJ130" s="21">
        <f>IF([9]B!N129=0,".",[9]B!N129)</f>
        <v>96.3</v>
      </c>
      <c r="CK130" s="22" t="str">
        <f>IF([9]B!O129=0,"",[9]B!O129)</f>
        <v/>
      </c>
      <c r="CL130" s="21">
        <f>IF([9]A!P129=0,".",[9]A!P129)</f>
        <v>140.4</v>
      </c>
      <c r="CM130" s="22" t="str">
        <f>IF([9]A!Q129=0,"",[9]A!Q129)</f>
        <v/>
      </c>
      <c r="CN130" s="21">
        <f>IF([9]B!P129=0,".",[9]B!P129)</f>
        <v>100.2</v>
      </c>
      <c r="CO130" s="22" t="str">
        <f>IF([9]B!Q129=0,"",[9]B!Q129)</f>
        <v/>
      </c>
      <c r="CP130" s="50">
        <f>IF([10]A!B129=0,".",[10]A!B129)</f>
        <v>99.7</v>
      </c>
      <c r="CQ130" s="22" t="str">
        <f>IF([10]A!C129=0,"",[10]A!C129)</f>
        <v/>
      </c>
      <c r="CR130" s="50">
        <f>IF([10]B!B129=0,".",[10]B!B129)</f>
        <v>99.6</v>
      </c>
      <c r="CS130" s="22" t="str">
        <f>IF([10]B!C129=0,"",[10]B!C129)</f>
        <v/>
      </c>
      <c r="CT130" s="21">
        <f>IF([10]C_miesieczne!B129=0,".",[10]C_miesieczne!B129)</f>
        <v>99.5</v>
      </c>
      <c r="CU130" s="22" t="str">
        <f>IF([10]C_miesieczne!C129=0,"",[10]C_miesieczne!C129)</f>
        <v/>
      </c>
      <c r="CV130" s="50">
        <f>IF([10]A!D129=0,".",[10]A!D129)</f>
        <v>95.2</v>
      </c>
      <c r="CW130" s="22" t="str">
        <f>IF([10]A!E129=0,"",[10]A!E129)</f>
        <v/>
      </c>
      <c r="CX130" s="50">
        <f>IF([10]B!D129=0,".",[10]B!D129)</f>
        <v>97.5</v>
      </c>
      <c r="CY130" s="22" t="str">
        <f>IF([10]B!E129=0,"",[10]B!E129)</f>
        <v/>
      </c>
      <c r="CZ130" s="21">
        <f>IF([10]C_miesieczne!D129=0,".",[10]C_miesieczne!D129)</f>
        <v>96.9</v>
      </c>
      <c r="DA130" s="22" t="str">
        <f>IF([10]C_miesieczne!E129=0,"",[10]C_miesieczne!E129)</f>
        <v/>
      </c>
      <c r="DB130" s="50">
        <f>IF([10]A!H129=0,".",[10]A!H129)</f>
        <v>99.3</v>
      </c>
      <c r="DC130" s="61" t="str">
        <f>IF([10]A!I129=0,"",[10]A!I129)</f>
        <v/>
      </c>
      <c r="DD130" s="50">
        <f>IF([10]B!H129=0,".",[10]B!H129)</f>
        <v>99.6</v>
      </c>
      <c r="DE130" s="61" t="str">
        <f>IF([10]B!I129=0,"",[10]B!I129)</f>
        <v/>
      </c>
      <c r="DF130" s="21">
        <f>IF([10]C_miesieczne!F129=0,".",[10]C_miesieczne!F129)</f>
        <v>99.2</v>
      </c>
      <c r="DG130" s="22" t="str">
        <f>IF([10]C_miesieczne!G129=0,"",[10]C_miesieczne!G129)</f>
        <v/>
      </c>
      <c r="DH130" s="50">
        <f>IF([10]A!BB129=0,".",[10]A!BB129)</f>
        <v>103.3</v>
      </c>
      <c r="DI130" s="61" t="str">
        <f>IF([10]A!BC129=0,"",[10]A!BC129)</f>
        <v/>
      </c>
      <c r="DJ130" s="50">
        <f>IF([10]B!BB129=0,".",[10]B!BB129)</f>
        <v>100.1</v>
      </c>
      <c r="DK130" s="61" t="str">
        <f>IF([10]B!BC129=0,"",[10]B!BC129)</f>
        <v/>
      </c>
      <c r="DL130" s="21">
        <f>IF([10]C_miesieczne!H129=0,".",[10]C_miesieczne!H129)</f>
        <v>102.3</v>
      </c>
      <c r="DM130" s="22" t="str">
        <f>IF([10]C_miesieczne!I129=0,"",[10]C_miesieczne!I129)</f>
        <v/>
      </c>
      <c r="DN130" s="50">
        <f>IF([10]A!BD129=0,".",[10]A!BD129)</f>
        <v>105.8</v>
      </c>
      <c r="DO130" s="61" t="str">
        <f>IF([10]A!BE129=0,"",[10]A!BE129)</f>
        <v/>
      </c>
      <c r="DP130" s="50">
        <f>IF([10]B!BD129=0,".",[10]B!BD129)</f>
        <v>100.3</v>
      </c>
      <c r="DQ130" s="61" t="str">
        <f>IF([10]B!BE129=0,"",[10]B!BE129)</f>
        <v/>
      </c>
      <c r="DR130" s="21">
        <f>IF([10]C_miesieczne!J129=0,".",[10]C_miesieczne!J129)</f>
        <v>103.8</v>
      </c>
      <c r="DS130" s="22" t="str">
        <f>IF([10]C_miesieczne!K129=0,"",[10]C_miesieczne!K129)</f>
        <v/>
      </c>
      <c r="DT130" s="50">
        <f>IF([11]A_Prod_bud_mont!B129=0,".",[11]A_Prod_bud_mont!B129)</f>
        <v>103</v>
      </c>
      <c r="DU130" s="61" t="str">
        <f>IF([11]A_Prod_bud_mont!C129=0,"",[11]A_Prod_bud_mont!C129)</f>
        <v/>
      </c>
      <c r="DV130" s="50">
        <f>IF([11]B_Prod_bud_mont!B129=0,".",[11]B_Prod_bud_mont!B129)</f>
        <v>100.2</v>
      </c>
      <c r="DW130" s="22" t="str">
        <f>IF([11]B_Prod_bud_mont!C129=0,"",[11]B_Prod_bud_mont!C129)</f>
        <v/>
      </c>
      <c r="DX130" s="21">
        <f>IF([11]Miesieczne!B129=0,".",[11]Miesieczne!B129)</f>
        <v>100.8</v>
      </c>
      <c r="DY130" s="22" t="str">
        <f>IF([11]Miesieczne!C129=0,"",[11]Miesieczne!C129)</f>
        <v/>
      </c>
      <c r="DZ130" s="21">
        <f>IF([12]A!B129=0,".",[12]A!B129)</f>
        <v>104.6</v>
      </c>
      <c r="EA130" s="22" t="str">
        <f>IF([12]A!C129=0,"",[12]A!C129)</f>
        <v/>
      </c>
      <c r="EB130" s="21">
        <f>IF([12]B!B129=0,".",[12]B!B129)</f>
        <v>100.2</v>
      </c>
      <c r="EC130" s="22" t="str">
        <f>IF([12]B!C129=0,"",[12]B!C129)</f>
        <v/>
      </c>
      <c r="ED130" s="21">
        <f>IF([12]C!B129=0,".",[12]C!B129)</f>
        <v>101.8</v>
      </c>
      <c r="EE130" s="22" t="str">
        <f>IF([12]C!C129=0,"",[12]C!C129)</f>
        <v/>
      </c>
      <c r="EF130" s="21">
        <f>IF([13]Miesieczne!B129=0,".",[13]Miesieczne!B129)</f>
        <v>100.3</v>
      </c>
      <c r="EG130" s="6" t="str">
        <f>IF([13]Miesieczne!C129=0,"",[13]Miesieczne!C129)</f>
        <v/>
      </c>
      <c r="EH130" s="21">
        <f>IF([13]Miesieczne!D129=0,".",[13]Miesieczne!D129)</f>
        <v>101.2</v>
      </c>
      <c r="EI130" s="22" t="str">
        <f>IF([13]Miesieczne!E129=0,"",[13]Miesieczne!E129)</f>
        <v/>
      </c>
      <c r="EJ130" s="6">
        <f>IF([13]Miesieczne!F129=0,".",[13]Miesieczne!F129)</f>
        <v>100.3</v>
      </c>
      <c r="EK130" s="6" t="str">
        <f>IF([13]Miesieczne!G129=0,"",[13]Miesieczne!G129)</f>
        <v/>
      </c>
      <c r="EL130" s="21">
        <f>IF([13]Miesieczne!H129=0,".",[13]Miesieczne!H129)</f>
        <v>101.4</v>
      </c>
      <c r="EM130" s="22" t="str">
        <f>IF([13]Miesieczne!I129=0,"",[13]Miesieczne!I129)</f>
        <v/>
      </c>
      <c r="EN130" s="6">
        <f>IF([13]Miesieczne!J129=0,".",[13]Miesieczne!J129)</f>
        <v>100</v>
      </c>
      <c r="EO130" s="22" t="str">
        <f>IF([13]Miesieczne!K129=0,"",[13]Miesieczne!K129)</f>
        <v/>
      </c>
      <c r="EP130" s="13">
        <f>IF([6]Miesieczne_KW!B129=0,".",[6]Miesieczne_KW!B129)</f>
        <v>443.56</v>
      </c>
      <c r="EQ130" s="57" t="str">
        <f>IF([6]Miesieczne_KW!C129=0,"",[6]Miesieczne_KW!C129)</f>
        <v/>
      </c>
      <c r="ER130" s="13">
        <f>IF([6]Miesieczne_KW!D129=0,".",[6]Miesieczne_KW!D129)</f>
        <v>401.26</v>
      </c>
      <c r="ES130" s="13" t="str">
        <f>IF([6]Miesieczne_KW!E129=0,"",[6]Miesieczne_KW!E129)</f>
        <v/>
      </c>
      <c r="ET130" s="24">
        <f>IF([6]Miesieczne_KW!F129=0,".",[6]Miesieczne_KW!F129)</f>
        <v>418.92</v>
      </c>
      <c r="EU130" s="57" t="str">
        <f>IF([6]Miesieczne_KW!G129=0,"",[6]Miesieczne_KW!G129)</f>
        <v/>
      </c>
      <c r="EV130" s="6">
        <f>IF([14]Wskazniki!B129=0,".",[14]Wskazniki!B129)</f>
        <v>124.4</v>
      </c>
      <c r="EW130" s="22" t="str">
        <f>IF([14]Wskazniki!C129=0,"",[14]Wskazniki!C129)</f>
        <v/>
      </c>
      <c r="EX130" s="21">
        <f>IF([14]Wskazniki!D129=0,".",[14]Wskazniki!D129)</f>
        <v>89.5</v>
      </c>
      <c r="EY130" s="22" t="str">
        <f>IF([14]Wskazniki!E129=0,"",[14]Wskazniki!E129)</f>
        <v/>
      </c>
      <c r="EZ130" s="6">
        <f>IF([14]Wskazniki!H129=0,".",[14]Wskazniki!H129)</f>
        <v>125.9</v>
      </c>
      <c r="FA130" s="22" t="str">
        <f>IF([14]Wskazniki!I129=0,"",[14]Wskazniki!I129)</f>
        <v/>
      </c>
      <c r="FB130" s="21">
        <f>IF([14]Wskazniki!BB129=0,".",[14]Wskazniki!BB129)</f>
        <v>124.4</v>
      </c>
      <c r="FC130" s="22" t="str">
        <f>IF([14]Wskazniki!BC129=0,"",[14]Wskazniki!BC129)</f>
        <v/>
      </c>
      <c r="FD130" s="6">
        <f>IF([14]Wskazniki!BD129=0,".",[14]Wskazniki!BD129)</f>
        <v>124.5</v>
      </c>
      <c r="FE130" s="22" t="str">
        <f>IF([14]Wskazniki!BE129=0,"",[14]Wskazniki!BE129)</f>
        <v/>
      </c>
      <c r="FF130" s="21">
        <f>IF([15]Miesieczne!B129=0,".",[15]Miesieczne!B129)</f>
        <v>104.3</v>
      </c>
      <c r="FG130" s="22" t="str">
        <f>IF([15]Miesieczne!C129=0,"",[15]Miesieczne!C129)</f>
        <v/>
      </c>
      <c r="FH130" s="6">
        <f>IF([16]A!B129=0,".",[16]A!B129)</f>
        <v>97.5</v>
      </c>
      <c r="FI130" s="22" t="str">
        <f>IF([16]A!C129=0,"",[16]A!C129)</f>
        <v/>
      </c>
      <c r="FJ130" s="21">
        <f>IF([16]A!D129=0,".",[16]A!D129)</f>
        <v>95.4</v>
      </c>
      <c r="FK130" s="22" t="str">
        <f>IF([16]A!E129=0,"",[16]A!E129)</f>
        <v/>
      </c>
      <c r="FL130" s="6">
        <f>IF([16]A!H129=0,".",[16]A!H129)</f>
        <v>96.8</v>
      </c>
      <c r="FM130" s="22" t="str">
        <f>IF([16]A!I129=0,"",[16]A!I129)</f>
        <v/>
      </c>
      <c r="FN130" s="21">
        <f>IF([16]A!BB129=0,".",[16]A!BB129)</f>
        <v>104.6</v>
      </c>
      <c r="FO130" s="95" t="str">
        <f>IF([16]A!BC129=0,"",[16]A!BC129)</f>
        <v/>
      </c>
      <c r="FP130" s="6">
        <f>IF([16]A!BD129=0,".",[16]A!BD129)</f>
        <v>104.1</v>
      </c>
      <c r="FQ130" s="22" t="str">
        <f>IF([16]A!BE129=0,"",[16]A!BE129)</f>
        <v/>
      </c>
      <c r="FR130" s="21">
        <f>IF([15]A!B129=0,".",[15]A!B129)</f>
        <v>103.7</v>
      </c>
      <c r="FS130" s="22" t="str">
        <f>IF([15]A!C129=0,"",[15]A!C129)</f>
        <v/>
      </c>
      <c r="FT130" s="6">
        <f>IF([16]B!B129=0,".",[16]B!B129)</f>
        <v>102.2</v>
      </c>
      <c r="FU130" s="22" t="str">
        <f>IF([16]B!C129=0,"",[16]B!C129)</f>
        <v/>
      </c>
      <c r="FV130" s="21">
        <f>IF([16]B!D129=0,".",[16]B!D129)</f>
        <v>112.2</v>
      </c>
      <c r="FW130" s="22" t="str">
        <f>IF([16]B!E129=0,"",[16]B!E129)</f>
        <v/>
      </c>
      <c r="FX130" s="6">
        <f>IF([16]B!H129=0,".",[16]B!H129)</f>
        <v>102.3</v>
      </c>
      <c r="FY130" s="22" t="str">
        <f>IF([16]B!I129=0,"",[16]B!I129)</f>
        <v/>
      </c>
      <c r="FZ130" s="21">
        <f>IF([16]B!BB129=0,".",[16]B!BB129)</f>
        <v>97.2</v>
      </c>
      <c r="GA130" s="22" t="str">
        <f>IF([16]B!BC129=0,"",[16]B!BC129)</f>
        <v/>
      </c>
      <c r="GB130" s="6">
        <f>IF([16]B!BD129=0,".",[16]B!BD129)</f>
        <v>105.7</v>
      </c>
      <c r="GC130" s="22" t="str">
        <f>IF([16]B!BE129=0,"",[16]B!BE129)</f>
        <v/>
      </c>
      <c r="GD130" s="21">
        <f>IF([15]B!B129=0,".",[15]B!B129)</f>
        <v>125</v>
      </c>
      <c r="GE130" s="22" t="str">
        <f>IF([15]B!C129=0,"",[15]B!C129)</f>
        <v/>
      </c>
      <c r="GF130" s="6">
        <f>IF([14]Miesieczne!B129=0,".",[14]Miesieczne!B129)</f>
        <v>116.2</v>
      </c>
      <c r="GG130" s="6" t="str">
        <f>IF([14]Miesieczne!C129=0,"",[14]Miesieczne!C129)</f>
        <v/>
      </c>
      <c r="GH130" s="21">
        <f>IF([14]Miesieczne!D129=0,".",[14]Miesieczne!D129)</f>
        <v>87.2</v>
      </c>
      <c r="GI130" s="22" t="str">
        <f>IF([14]Miesieczne!E129=0,"",[14]Miesieczne!E129)</f>
        <v/>
      </c>
      <c r="GJ130" s="6">
        <f>IF([14]Miesieczne!F129=0,".",[14]Miesieczne!F129)</f>
        <v>116.9</v>
      </c>
      <c r="GK130" s="6" t="str">
        <f>IF([14]Miesieczne!G129=0,"",[14]Miesieczne!G129)</f>
        <v/>
      </c>
      <c r="GL130" s="21">
        <f>IF([14]Miesieczne!H129=0,".",[14]Miesieczne!H129)</f>
        <v>111</v>
      </c>
      <c r="GM130" s="22" t="str">
        <f>IF([14]Miesieczne!I129=0,"",[14]Miesieczne!I129)</f>
        <v/>
      </c>
      <c r="GN130" s="6">
        <f>IF([14]Miesieczne!J129=0,".",[14]Miesieczne!J129)</f>
        <v>125.9</v>
      </c>
      <c r="GO130" s="6" t="str">
        <f>IF([14]Miesieczne!K129=0,"",[14]Miesieczne!K129)</f>
        <v/>
      </c>
      <c r="GP130" s="21">
        <f>IF([15]Miesieczne!D129=0,".",[15]Miesieczne!D129)</f>
        <v>127.2</v>
      </c>
      <c r="GQ130" s="22" t="str">
        <f>IF([15]Miesieczne!E129=0,"",[15]Miesieczne!E129)</f>
        <v/>
      </c>
      <c r="GR130" s="6">
        <f>IF([16]Miesieczne!B129=0,".",[16]Miesieczne!B129)</f>
        <v>95.2</v>
      </c>
      <c r="GS130" s="6" t="str">
        <f>IF([16]Miesieczne!C129=0,"",[16]Miesieczne!C129)</f>
        <v/>
      </c>
      <c r="GT130" s="21">
        <f>IF([16]Miesieczne!D129=0,".",[16]Miesieczne!D129)</f>
        <v>92.3</v>
      </c>
      <c r="GU130" s="22" t="str">
        <f>IF([16]Miesieczne!E129=0,"",[16]Miesieczne!E129)</f>
        <v/>
      </c>
      <c r="GV130" s="6">
        <f>IF([16]Miesieczne!F129=0,".",[16]Miesieczne!F129)</f>
        <v>94.3</v>
      </c>
      <c r="GW130" s="6" t="str">
        <f>IF([16]Miesieczne!G129=0,"",[16]Miesieczne!G129)</f>
        <v/>
      </c>
      <c r="GX130" s="21">
        <f>IF([16]Miesieczne!H129=0,".",[16]Miesieczne!H129)</f>
        <v>104.1</v>
      </c>
      <c r="GY130" s="22" t="str">
        <f>IF([16]Miesieczne!I129=0,"",[16]Miesieczne!I129)</f>
        <v/>
      </c>
      <c r="GZ130" s="6">
        <f>IF([16]Miesieczne!J129=0,".",[16]Miesieczne!J129)</f>
        <v>103.2</v>
      </c>
      <c r="HA130" s="6" t="str">
        <f>IF([16]Miesieczne!K129=0,"",[16]Miesieczne!K129)</f>
        <v/>
      </c>
      <c r="HB130" s="21">
        <f>IF([15]Miesieczne!F129=0,".",[15]Miesieczne!F129)</f>
        <v>101.2</v>
      </c>
      <c r="HC130" s="22" t="str">
        <f>IF([15]Miesieczne!G129=0,"",[15]Miesieczne!G129)</f>
        <v/>
      </c>
      <c r="HD130" s="6">
        <f>IF([16]Miesieczne!L129=0,".",[16]Miesieczne!L129)</f>
        <v>91.9</v>
      </c>
      <c r="HE130" s="22" t="str">
        <f>IF([16]Miesieczne!M129=0,"",[16]Miesieczne!M129)</f>
        <v/>
      </c>
      <c r="HF130" s="6">
        <f>IF([16]Miesieczne!N129=0,".",[16]Miesieczne!N129)</f>
        <v>97.9</v>
      </c>
      <c r="HG130" s="6" t="str">
        <f>IF([16]Miesieczne!O129=0,"",[16]Miesieczne!O129)</f>
        <v/>
      </c>
      <c r="HH130" s="21">
        <f>IF([16]Miesieczne!P129=0,".",[16]Miesieczne!P129)</f>
        <v>90.3</v>
      </c>
      <c r="HI130" s="22" t="str">
        <f>IF([16]Miesieczne!Q129=0,"",[16]Miesieczne!Q129)</f>
        <v/>
      </c>
      <c r="HJ130" s="6">
        <f>IF([16]Miesieczne!R129=0,".",[16]Miesieczne!R129)</f>
        <v>99.9</v>
      </c>
      <c r="HK130" s="22" t="str">
        <f>IF([16]Miesieczne!S129=0,"",[16]Miesieczne!S129)</f>
        <v/>
      </c>
      <c r="HL130" s="6">
        <f>IF([16]Miesieczne!T129=0,".",[16]Miesieczne!T129)</f>
        <v>99.1</v>
      </c>
      <c r="HM130" s="22" t="str">
        <f>IF([16]Miesieczne!U129=0,"",[16]Miesieczne!U129)</f>
        <v/>
      </c>
      <c r="HN130" s="6">
        <f>IF([15]Miesieczne!H129=0,".",[15]Miesieczne!H129)</f>
        <v>95.4</v>
      </c>
      <c r="HO130" s="6" t="str">
        <f>IF([15]Miesieczne!I129=0,"",[15]Miesieczne!I129)</f>
        <v/>
      </c>
      <c r="HP130" s="21">
        <f>IF([16]Miesieczne!V129=0,".",[16]Miesieczne!V129)</f>
        <v>150.6</v>
      </c>
      <c r="HQ130" s="22" t="str">
        <f>IF([16]Miesieczne!W129=0,"",[16]Miesieczne!W129)</f>
        <v/>
      </c>
      <c r="HR130" s="6">
        <f>IF([16]Miesieczne!X129=0,".",[16]Miesieczne!X129)</f>
        <v>93.6</v>
      </c>
      <c r="HS130" s="6" t="str">
        <f>IF([16]Miesieczne!Y129=0,"",[16]Miesieczne!Y129)</f>
        <v/>
      </c>
      <c r="HT130" s="21">
        <f>IF([16]Miesieczne!Z129=0,".",[16]Miesieczne!Z129)</f>
        <v>91.6</v>
      </c>
      <c r="HU130" s="22" t="str">
        <f>IF([16]Miesieczne!AA129=0,"",[16]Miesieczne!AA129)</f>
        <v/>
      </c>
      <c r="HV130" s="6">
        <f>IF([16]Miesieczne!AB129=0,".",[16]Miesieczne!AB129)</f>
        <v>143</v>
      </c>
      <c r="HW130" s="6" t="str">
        <f>IF([16]Miesieczne!AC129=0,"",[16]Miesieczne!AC129)</f>
        <v/>
      </c>
      <c r="HX130" s="21">
        <f>IF([16]Miesieczne!AD129=0,".",[16]Miesieczne!AD129)</f>
        <v>89.2</v>
      </c>
      <c r="HY130" s="22" t="str">
        <f>IF([16]Miesieczne!AE129=0,"",[16]Miesieczne!AE129)</f>
        <v/>
      </c>
      <c r="HZ130" s="6">
        <f>IF([16]Miesieczne!AF129=0,".",[16]Miesieczne!AF129)</f>
        <v>84.2</v>
      </c>
      <c r="IA130" s="6" t="str">
        <f>IF([16]Miesieczne!AG129=0,"",[16]Miesieczne!AG129)</f>
        <v/>
      </c>
      <c r="IB130" s="19">
        <f>IF([17]Miesieczne!B129=0,".",[17]Miesieczne!B129)</f>
        <v>5068</v>
      </c>
      <c r="IC130" s="58" t="str">
        <f>IF([17]Miesieczne!C129=0,"",[17]Miesieczne!C129)</f>
        <v/>
      </c>
      <c r="ID130" s="3">
        <f>IF([17]Miesieczne!D129=0,".",[17]Miesieczne!D129)</f>
        <v>722</v>
      </c>
      <c r="IE130" s="3" t="str">
        <f>IF([17]Miesieczne!E129=0,"",[17]Miesieczne!E129)</f>
        <v/>
      </c>
      <c r="IF130" s="19">
        <f>IF([18]Miesieczne!B129=0,".",[18]Miesieczne!B129)</f>
        <v>13670</v>
      </c>
      <c r="IG130" s="58" t="str">
        <f>IF([18]Miesieczne!C129=0,"",[18]Miesieczne!C129)</f>
        <v/>
      </c>
      <c r="IH130" s="3">
        <f>IF([22]Miesieczne!B129=0,".",[22]Miesieczne!B129)</f>
        <v>2037</v>
      </c>
      <c r="II130" s="3" t="str">
        <f>IF([22]Miesieczne!C129=0,"",[22]Miesieczne!C129)</f>
        <v/>
      </c>
      <c r="IJ130" s="19">
        <f>IF([19]Wartosci_miesieczne!B129=0,".",[19]Wartosci_miesieczne!B129)</f>
        <v>15569</v>
      </c>
      <c r="IK130" s="22" t="str">
        <f>IF([19]Wartosci_miesieczne!C129=0,"",[19]Wartosci_miesieczne!C129)</f>
        <v/>
      </c>
      <c r="IL130" s="6">
        <f>IF(ROUND([20]Wartosci!B129/1000,1)=0,".",ROUND([20]Wartosci!B129/1000,1))</f>
        <v>47.8</v>
      </c>
      <c r="IM130" s="22" t="str">
        <f>IF([20]Wartosci!C129=0,"",[20]Wartosci!C129)</f>
        <v/>
      </c>
      <c r="IN130" s="21">
        <f>IF([21]Miesieczne!B129=0,".",[21]Miesieczne!B129)</f>
        <v>121.8</v>
      </c>
      <c r="IO130" s="22" t="str">
        <f>IF([21]Miesieczne!C129=0,"",[21]Miesieczne!C129)</f>
        <v/>
      </c>
      <c r="IP130" s="6">
        <f>IF([21]Miesieczne!D129=0,".",[21]Miesieczne!D129)</f>
        <v>99.4</v>
      </c>
      <c r="IQ130" s="6" t="str">
        <f>IF([21]Miesieczne!E129=0,"",[21]Miesieczne!E129)</f>
        <v/>
      </c>
      <c r="IR130" s="21">
        <f>IF([21]Miesieczne!F129=0,".",[21]Miesieczne!F129)</f>
        <v>123.5</v>
      </c>
      <c r="IS130" s="22" t="str">
        <f>IF([21]Miesieczne!G129=0,"",[21]Miesieczne!G129)</f>
        <v/>
      </c>
      <c r="IT130" s="6">
        <f>IF([21]Miesieczne!H129=0,".",[21]Miesieczne!H129)</f>
        <v>113.1</v>
      </c>
      <c r="IU130" s="6" t="str">
        <f>IF([21]Miesieczne!I129=0,"",[21]Miesieczne!I129)</f>
        <v/>
      </c>
      <c r="IV130" s="21">
        <f>IF([21]Ceny_stale_A!B129=0,".",[21]Ceny_stale_A!B129)</f>
        <v>91.1</v>
      </c>
      <c r="IW130" s="95" t="str">
        <f>IF([21]Ceny_stale_A!C129=0,"",[21]Ceny_stale_A!C129)</f>
        <v/>
      </c>
      <c r="IX130" s="6">
        <f>IF([21]Ceny_stale_B!B69=0,".",[21]Ceny_stale_B!B69)</f>
        <v>96.8</v>
      </c>
      <c r="IY130" s="6" t="str">
        <f>IF([21]Ceny_stale_B!C69=0,"",[21]Ceny_stale_B!C69)</f>
        <v/>
      </c>
      <c r="IZ130" s="21">
        <f>IF([21]Miesieczne!J129=0,".",[21]Miesieczne!J129)</f>
        <v>113.9</v>
      </c>
      <c r="JA130" s="22" t="str">
        <f>IF([21]Miesieczne!K129=0,"",[21]Miesieczne!K129)</f>
        <v/>
      </c>
      <c r="JB130" s="6">
        <f>IF([21]Miesieczne!L129=0,".",[21]Miesieczne!L129)</f>
        <v>86.7</v>
      </c>
      <c r="JC130" s="6" t="str">
        <f>IF([21]Miesieczne!M129=0,"",[21]Miesieczne!M129)</f>
        <v/>
      </c>
      <c r="JD130" s="21">
        <f>IF([22]Miesieczne!D129=0,".",[22]Miesieczne!D129)</f>
        <v>88009.4</v>
      </c>
      <c r="JE130" s="22" t="str">
        <f>IF([22]Miesieczne!E129=0,"",[22]Miesieczne!E129)</f>
        <v/>
      </c>
      <c r="JF130" s="6">
        <f>IF([22]Miesieczne!F129=0,".",[22]Miesieczne!F129)</f>
        <v>88630.1</v>
      </c>
      <c r="JG130" s="6" t="str">
        <f>IF([22]Miesieczne!G129=0,"",[22]Miesieczne!G129)</f>
        <v/>
      </c>
      <c r="JH130" s="21">
        <f>IF([22]Miesieczne!H129=0,".",[22]Miesieczne!H129)</f>
        <v>-620.70000000000005</v>
      </c>
      <c r="JI130" s="22" t="str">
        <f>IF([22]Miesieczne!I129=0,"",[22]Miesieczne!I129)</f>
        <v/>
      </c>
      <c r="JJ130" s="6">
        <f>IF([22]Miesieczne!J129=0,".",[22]Miesieczne!J129)</f>
        <v>97.9</v>
      </c>
      <c r="JK130" s="6" t="str">
        <f>IF([22]Miesieczne!K129=0,"",[22]Miesieczne!K129)</f>
        <v/>
      </c>
      <c r="JL130" s="21">
        <f>IF([22]Miesieczne!L129=0,".",[22]Miesieczne!L129)</f>
        <v>98.8</v>
      </c>
      <c r="JM130" s="22" t="str">
        <f>IF([22]Miesieczne!M129=0,"",[22]Miesieczne!M129)</f>
        <v/>
      </c>
      <c r="JN130" s="6">
        <f>IF([22]Miesieczne!N129=0,".",[22]Miesieczne!N129)</f>
        <v>101.5</v>
      </c>
      <c r="JO130" s="6" t="str">
        <f>IF([22]Miesieczne!O129=0,"",[22]Miesieczne!O129)</f>
        <v/>
      </c>
      <c r="JP130" s="21">
        <f>IF([22]Miesieczne!P129=0,".",[22]Miesieczne!P129)</f>
        <v>102.5</v>
      </c>
      <c r="JQ130" s="6" t="str">
        <f>IF([22]Miesieczne!Q129=0,"",[22]Miesieczne!Q129)</f>
        <v/>
      </c>
      <c r="JR130" s="6"/>
      <c r="JS130" s="25"/>
      <c r="JT130" s="25"/>
    </row>
    <row r="131" spans="1:280" s="4" customFormat="1" ht="15" customHeight="1" x14ac:dyDescent="0.2">
      <c r="A131" s="110" t="s">
        <v>352</v>
      </c>
      <c r="B131" s="19">
        <f>IF([1]Wartosci!B130=0,".",[1]Wartosci!B130)</f>
        <v>38359</v>
      </c>
      <c r="C131" s="58" t="str">
        <f>IF([1]Wartosci!C130=0,"",[1]Wartosci!C130)</f>
        <v/>
      </c>
      <c r="D131" s="19">
        <f>IF([2]Wartosci!B130=0,".",[2]Wartosci!B130)</f>
        <v>6259</v>
      </c>
      <c r="E131" s="58" t="str">
        <f>IF([2]Wartosci!C130=0,"",[2]Wartosci!C130)</f>
        <v/>
      </c>
      <c r="F131" s="21">
        <f>IF([2]Miesieczne_I!B130=0,".",[2]Miesieczne_I!B130)</f>
        <v>111.7</v>
      </c>
      <c r="G131" s="22" t="str">
        <f>IF([2]Miesieczne_I!C130=0,"",[2]Miesieczne_I!C130)</f>
        <v/>
      </c>
      <c r="H131" s="6">
        <f>IF([2]A!B130=0,".",[2]A!B130)</f>
        <v>97.9</v>
      </c>
      <c r="I131" s="22" t="str">
        <f>IF([2]A!C130=0,"",[2]A!C130)</f>
        <v/>
      </c>
      <c r="J131" s="21">
        <f>IF([2]B!B130=0,".",[2]B!B130)</f>
        <v>97.6</v>
      </c>
      <c r="K131" s="22" t="str">
        <f>IF([2]B!C130=0,"",[2]B!C130)</f>
        <v/>
      </c>
      <c r="L131" s="6">
        <f>IF([3]Wartosci!T130=0,".",[3]Wartosci!T130)</f>
        <v>5.8</v>
      </c>
      <c r="M131" s="22" t="str">
        <f>IF([3]Wartosci!U130=0,"",[3]Wartosci!U130)</f>
        <v/>
      </c>
      <c r="N131" s="24">
        <f>IF([4]Wartosci!B130=0,".",[4]Wartosci!B130)</f>
        <v>5285.01</v>
      </c>
      <c r="O131" s="57" t="str">
        <f>IF([4]Wartosci!C130=0,"",[4]Wartosci!C130)</f>
        <v/>
      </c>
      <c r="P131" s="21">
        <f>IF([4]A!B130=0,".",[4]A!B130)</f>
        <v>101.9</v>
      </c>
      <c r="Q131" s="22" t="str">
        <f>IF([4]A!C130=0,"",[4]A!C130)</f>
        <v/>
      </c>
      <c r="R131" s="21">
        <f>IF([4]B!B130=0,".",[4]B!B130)</f>
        <v>96.3</v>
      </c>
      <c r="S131" s="22" t="str">
        <f>IF([4]B!C130=0,"",[4]B!C130)</f>
        <v/>
      </c>
      <c r="T131" s="49">
        <f>IF([4]Miesieczne!B130=0,".",[4]Miesieczne!B130)</f>
        <v>117.8</v>
      </c>
      <c r="U131" s="49" t="str">
        <f>IF([4]Miesieczne!C130=0,"",[4]Miesieczne!C130)</f>
        <v/>
      </c>
      <c r="V131" s="50">
        <f>IF([4]Miesieczne!D130=0,".",[4]Miesieczne!D130)</f>
        <v>98.7</v>
      </c>
      <c r="W131" s="61" t="str">
        <f>IF([4]Miesieczne!E130=0,"",[4]Miesieczne!E130)</f>
        <v/>
      </c>
      <c r="X131" s="49">
        <f>IF([4]Miesieczne!F130=0,".",[4]Miesieczne!F130)</f>
        <v>96.4</v>
      </c>
      <c r="Y131" s="62" t="str">
        <f>IF([4]Miesieczne!G130=0,"",[4]Miesieczne!G130)</f>
        <v/>
      </c>
      <c r="Z131" s="24">
        <f>IF([5]Wartosci!X130=0,".",[5]Wartosci!X130)</f>
        <v>2459.2800000000002</v>
      </c>
      <c r="AA131" s="57" t="str">
        <f>IF([5]Wartosci!Y130=0,"",[5]Wartosci!Y130)</f>
        <v/>
      </c>
      <c r="AB131" s="21">
        <f>IF([5]A!X130=0,".",[5]A!X130)</f>
        <v>105.5</v>
      </c>
      <c r="AC131" s="22" t="str">
        <f>IF([5]A!Y130=0,"",[5]A!Y130)</f>
        <v/>
      </c>
      <c r="AD131" s="21">
        <f>IF([5]B!X130=0,".",[5]B!X130)</f>
        <v>99.9</v>
      </c>
      <c r="AE131" s="22" t="str">
        <f>IF([5]B!Y130=0,"",[5]B!Y130)</f>
        <v/>
      </c>
      <c r="AF131" s="64">
        <f>IF([5]Miesieczne!B130=0,".",[5]Miesieczne!B130)</f>
        <v>108.4</v>
      </c>
      <c r="AG131" s="64" t="str">
        <f>IF([5]Miesieczne!C130=0,"",[5]Miesieczne!C130)</f>
        <v/>
      </c>
      <c r="AH131" s="66">
        <f>IF([5]Miesieczne!D130=0,".",[5]Miesieczne!D130)</f>
        <v>101.2</v>
      </c>
      <c r="AI131" s="67" t="str">
        <f>IF([5]Miesieczne!E130=0,"",[5]Miesieczne!E130)</f>
        <v/>
      </c>
      <c r="AJ131" s="64">
        <f>IF([5]Miesieczne!F130=0,".",[5]Miesieczne!F130)</f>
        <v>99.9</v>
      </c>
      <c r="AK131" s="65" t="str">
        <f>IF([5]Miesieczne!G130=0,"",[5]Miesieczne!G130)</f>
        <v/>
      </c>
      <c r="AL131" s="24">
        <f>IF([5]Wartosci!AH130=0,".",[5]Wartosci!AH130)</f>
        <v>1409.72</v>
      </c>
      <c r="AM131" s="57" t="str">
        <f>IF([5]Wartosci!AI130=0,"",[5]Wartosci!AI130)</f>
        <v/>
      </c>
      <c r="AN131" s="21">
        <f>IF([5]A!AH130=0,".",[5]A!AH130)</f>
        <v>106.5</v>
      </c>
      <c r="AO131" s="22" t="str">
        <f>IF([5]A!AI130=0,"",[5]A!AI130)</f>
        <v/>
      </c>
      <c r="AP131" s="21">
        <f>IF([5]B!AH130=0,".",[5]B!AH130)</f>
        <v>101.7</v>
      </c>
      <c r="AQ131" s="22" t="str">
        <f>IF([5]B!AI130=0,"",[5]B!AI130)</f>
        <v/>
      </c>
      <c r="AR131" s="97">
        <f>IF([5]Miesieczne!H130=0,".",[5]Miesieczne!H130)</f>
        <v>109.2</v>
      </c>
      <c r="AS131" s="98" t="str">
        <f>IF([5]Miesieczne!I130=0,"",[5]Miesieczne!I130)</f>
        <v/>
      </c>
      <c r="AT131" s="97">
        <f>IF([5]Miesieczne!J130=0,".",[5]Miesieczne!J130)</f>
        <v>102.1</v>
      </c>
      <c r="AU131" s="98" t="str">
        <f>IF([5]Miesieczne!K130=0,"",[5]Miesieczne!K130)</f>
        <v/>
      </c>
      <c r="AV131" s="97">
        <f>IF([5]Miesieczne!L130=0,".",[5]Miesieczne!L130)</f>
        <v>101.7</v>
      </c>
      <c r="AW131" s="22" t="str">
        <f>IF([5]Miesieczne!M130=0,"",[5]Miesieczne!M130)</f>
        <v/>
      </c>
      <c r="AX131" s="21">
        <f>IF([6]Miesieczne!B130=0,".",[6]Miesieczne!B130)</f>
        <v>1275.5999999999999</v>
      </c>
      <c r="AY131" s="22" t="str">
        <f>IF([6]Miesieczne!C130=0,"",[6]Miesieczne!C130)</f>
        <v/>
      </c>
      <c r="AZ131" s="21">
        <f>IF([6]Miesieczne!D130=0,".",[6]Miesieczne!D130)</f>
        <v>1666.8</v>
      </c>
      <c r="BA131" s="22" t="str">
        <f>IF([6]Miesieczne!E130=0,"",[6]Miesieczne!E130)</f>
        <v/>
      </c>
      <c r="BB131" s="21">
        <f>IF([6]Miesieczne!F130=0,".",[6]Miesieczne!F130)</f>
        <v>1673.1</v>
      </c>
      <c r="BC131" s="22" t="str">
        <f>IF([6]Miesieczne!G130=0,"",[6]Miesieczne!G130)</f>
        <v/>
      </c>
      <c r="BD131" s="21">
        <f>IF([7]Miesieczne!B130=0,".",[7]Miesieczne!B130)</f>
        <v>1373.8</v>
      </c>
      <c r="BE131" s="22" t="str">
        <f>IF([7]Miesieczne!C130=0,"",[7]Miesieczne!C130)</f>
        <v/>
      </c>
      <c r="BF131" s="21">
        <f>IF([7]Miesieczne!D130=0,".",[7]Miesieczne!D130)</f>
        <v>407.4</v>
      </c>
      <c r="BG131" s="22" t="str">
        <f>IF([7]Miesieczne!E130=0,"",[7]Miesieczne!E130)</f>
        <v/>
      </c>
      <c r="BH131" s="24">
        <f>IF([7]Miesieczne!F130=0,".",[7]Miesieczne!F130)</f>
        <v>0.5</v>
      </c>
      <c r="BI131" s="57" t="str">
        <f>IF([7]Miesieczne!G130=0,"",[7]Miesieczne!G130)</f>
        <v/>
      </c>
      <c r="BJ131" s="24">
        <f>IF([7]Miesieczne!H130=0,".",[7]Miesieczne!H130)</f>
        <v>1</v>
      </c>
      <c r="BK131" s="57" t="str">
        <f>IF([7]Miesieczne!I130=0,"",[7]Miesieczne!I130)</f>
        <v/>
      </c>
      <c r="BL131" s="24">
        <v>0</v>
      </c>
      <c r="BM131" s="57" t="str">
        <f>IF([7]Miesieczne!K130=0,"",[7]Miesieczne!K130)</f>
        <v/>
      </c>
      <c r="BN131" s="24">
        <f>IF([7]Miesieczne!L130=0,".",[7]Miesieczne!L130)</f>
        <v>0.55000000000000004</v>
      </c>
      <c r="BO131" s="57" t="str">
        <f>IF([7]Miesieczne!M130=0,"",[7]Miesieczne!M130)</f>
        <v/>
      </c>
      <c r="BP131" s="21">
        <f>IF([7]Miesieczne!N130=0,".",[7]Miesieczne!N130)</f>
        <v>0.4</v>
      </c>
      <c r="BQ131" s="22" t="str">
        <f>IF([7]Miesieczne!O130=0,"",[7]Miesieczne!O130)</f>
        <v/>
      </c>
      <c r="BR131" s="21">
        <f>IF([7]Miesieczne!P130=0,".",[7]Miesieczne!P130)</f>
        <v>1.3</v>
      </c>
      <c r="BS131" s="22" t="str">
        <f>IF([7]Miesieczne!Q130=0,"",[7]Miesieczne!Q130)</f>
        <v/>
      </c>
      <c r="BT131" s="21">
        <f>IF([7]Miesieczne!R130=0,".",[7]Miesieczne!R130)</f>
        <v>0.2</v>
      </c>
      <c r="BU131" s="22" t="str">
        <f>IF([7]Miesieczne!S130=0,"",[7]Miesieczne!S130)</f>
        <v/>
      </c>
      <c r="BV131" s="21">
        <f>IF([7]Miesieczne!T130=0,".",[7]Miesieczne!T130)</f>
        <v>0.9</v>
      </c>
      <c r="BW131" s="22" t="str">
        <f>IF([7]Miesieczne!U130=0,"",[7]Miesieczne!U130)</f>
        <v/>
      </c>
      <c r="BX131" s="21" t="str">
        <f>IF([8]Wartosci!B130=0,".",[8]Wartosci!B130)</f>
        <v>.</v>
      </c>
      <c r="BY131" s="22" t="str">
        <f>IF([8]Wartosci!C130=0,"",[8]Wartosci!C130)</f>
        <v/>
      </c>
      <c r="BZ131" s="21">
        <f>IF([9]A!B130=0,".",[9]A!B130)</f>
        <v>100.2</v>
      </c>
      <c r="CA131" s="22" t="str">
        <f>IF([9]A!C130=0,"",[9]A!C130)</f>
        <v/>
      </c>
      <c r="CB131" s="21">
        <f>IF([9]B!B130=0,".",[9]B!B130)</f>
        <v>107.9</v>
      </c>
      <c r="CC131" s="22" t="str">
        <f>IF([9]B!C130=0,"",[9]B!C130)</f>
        <v/>
      </c>
      <c r="CD131" s="21">
        <f>IF([9]A!D130=0,".",[9]A!D130)</f>
        <v>81.3</v>
      </c>
      <c r="CE131" s="22" t="str">
        <f>IF([9]A!E130=0,"",[9]A!E130)</f>
        <v/>
      </c>
      <c r="CF131" s="21">
        <f>IF([9]B!D130=0,".",[9]B!D130)</f>
        <v>105.2</v>
      </c>
      <c r="CG131" s="22" t="str">
        <f>IF([9]B!E130=0,"",[9]B!E130)</f>
        <v/>
      </c>
      <c r="CH131" s="21">
        <f>IF([9]A!N130=0,".",[9]A!N130)</f>
        <v>94.4</v>
      </c>
      <c r="CI131" s="22" t="str">
        <f>IF([9]A!O130=0,"",[9]A!O130)</f>
        <v/>
      </c>
      <c r="CJ131" s="21">
        <f>IF([9]B!N130=0,".",[9]B!N130)</f>
        <v>97.9</v>
      </c>
      <c r="CK131" s="22" t="str">
        <f>IF([9]B!O130=0,"",[9]B!O130)</f>
        <v/>
      </c>
      <c r="CL131" s="21">
        <f>IF([9]A!P130=0,".",[9]A!P130)</f>
        <v>106.4</v>
      </c>
      <c r="CM131" s="22" t="str">
        <f>IF([9]A!Q130=0,"",[9]A!Q130)</f>
        <v/>
      </c>
      <c r="CN131" s="21">
        <f>IF([9]B!P130=0,".",[9]B!P130)</f>
        <v>96.8</v>
      </c>
      <c r="CO131" s="22" t="str">
        <f>IF([9]B!Q130=0,"",[9]B!Q130)</f>
        <v/>
      </c>
      <c r="CP131" s="50">
        <f>IF([10]A!B130=0,".",[10]A!B130)</f>
        <v>98.6</v>
      </c>
      <c r="CQ131" s="22" t="str">
        <f>IF([10]A!C130=0,"",[10]A!C130)</f>
        <v/>
      </c>
      <c r="CR131" s="50">
        <f>IF([10]B!B130=0,".",[10]B!B130)</f>
        <v>99.4</v>
      </c>
      <c r="CS131" s="22" t="str">
        <f>IF([10]B!C132=0,"",[10]B!C132)</f>
        <v/>
      </c>
      <c r="CT131" s="21">
        <f>IF([10]C_miesieczne!B130=0,".",[10]C_miesieczne!B130)</f>
        <v>98.9</v>
      </c>
      <c r="CU131" s="22" t="str">
        <f>IF([10]C_miesieczne!C130=0,"",[10]C_miesieczne!C130)</f>
        <v/>
      </c>
      <c r="CV131" s="50">
        <f>IF([10]A!D130=0,".",[10]A!D130)</f>
        <v>95.8</v>
      </c>
      <c r="CW131" s="22" t="str">
        <f>IF([10]A!E130=0,"",[10]A!E130)</f>
        <v/>
      </c>
      <c r="CX131" s="50">
        <f>IF([10]B!D130=0,".",[10]B!D130)</f>
        <v>101.1</v>
      </c>
      <c r="CY131" s="22" t="str">
        <f>IF([10]B!E130=0,"",[10]B!E130)</f>
        <v/>
      </c>
      <c r="CZ131" s="21">
        <f>IF([10]C_miesieczne!D130=0,".",[10]C_miesieczne!D130)</f>
        <v>98</v>
      </c>
      <c r="DA131" s="22" t="str">
        <f>IF([10]C_miesieczne!E130=0,"",[10]C_miesieczne!E130)</f>
        <v/>
      </c>
      <c r="DB131" s="50">
        <f>IF([10]A!H130=0,".",[10]A!H130)</f>
        <v>98.1</v>
      </c>
      <c r="DC131" s="22" t="str">
        <f>IF([10]A!I130=0,"",[10]A!I130)</f>
        <v/>
      </c>
      <c r="DD131" s="50">
        <f>IF([10]B!H130=0,".",[10]B!H130)</f>
        <v>99.2</v>
      </c>
      <c r="DE131" s="22" t="str">
        <f>IF([10]B!I130=0,"",[10]B!I130)</f>
        <v/>
      </c>
      <c r="DF131" s="21">
        <f>IF([10]C_miesieczne!F130=0,".",[10]C_miesieczne!F130)</f>
        <v>98.4</v>
      </c>
      <c r="DG131" s="22" t="str">
        <f>IF([10]C_miesieczne!G130=0,"",[10]C_miesieczne!G130)</f>
        <v/>
      </c>
      <c r="DH131" s="50">
        <f>IF([10]A!BB130=0,".",[10]A!BB130)</f>
        <v>102.8</v>
      </c>
      <c r="DI131" s="61" t="str">
        <f>IF([10]A!BC130=0,"",[10]A!BC130)</f>
        <v/>
      </c>
      <c r="DJ131" s="50">
        <f>IF([10]B!BB130=0,".",[10]B!BB130)</f>
        <v>100.1</v>
      </c>
      <c r="DK131" s="22" t="str">
        <f>IF([10]B!BC130=0,"",[10]B!BC130)</f>
        <v/>
      </c>
      <c r="DL131" s="21">
        <f>IF([10]C_miesieczne!H130=0,".",[10]C_miesieczne!H130)</f>
        <v>102.4</v>
      </c>
      <c r="DM131" s="22" t="str">
        <f>IF([10]C_miesieczne!I130=0,"",[10]C_miesieczne!I130)</f>
        <v/>
      </c>
      <c r="DN131" s="50">
        <f>IF([10]A!BD130=0,".",[10]A!BD130)</f>
        <v>105.7</v>
      </c>
      <c r="DO131" s="22" t="str">
        <f>IF([10]A!BE130=0,"",[10]A!BE130)</f>
        <v/>
      </c>
      <c r="DP131" s="50">
        <f>IF([10]B!BD130=0,".",[10]B!BD130)</f>
        <v>100.3</v>
      </c>
      <c r="DQ131" s="22" t="str">
        <f>IF([10]B!BE130=0,"",[10]B!BE130)</f>
        <v/>
      </c>
      <c r="DR131" s="21">
        <f>IF([10]C_miesieczne!J130=0,".",[10]C_miesieczne!J130)</f>
        <v>104.1</v>
      </c>
      <c r="DS131" s="22" t="str">
        <f>IF([10]C_miesieczne!K130=0,"",[10]C_miesieczne!K130)</f>
        <v/>
      </c>
      <c r="DT131" s="50">
        <f>IF([11]A_Prod_bud_mont!B130=0,".",[11]A_Prod_bud_mont!B130)</f>
        <v>102.8</v>
      </c>
      <c r="DU131" s="22" t="str">
        <f>IF([11]A_Prod_bud_mont!C130=0,"",[11]A_Prod_bud_mont!C130)</f>
        <v/>
      </c>
      <c r="DV131" s="50">
        <f>IF([11]B_Prod_bud_mont!B130=0,".",[11]B_Prod_bud_mont!B130)</f>
        <v>100.2</v>
      </c>
      <c r="DW131" s="22" t="str">
        <f>IF([11]B_Prod_bud_mont!C130=0,"",[11]B_Prod_bud_mont!C130)</f>
        <v/>
      </c>
      <c r="DX131" s="82">
        <f>IF([11]Miesieczne!B130=0,".",[11]Miesieczne!B130)</f>
        <v>101</v>
      </c>
      <c r="DY131" s="22" t="str">
        <f>IF([11]Miesieczne!C130=0,"",[11]Miesieczne!C130)</f>
        <v/>
      </c>
      <c r="DZ131" s="21">
        <f>IF([12]A!B130=0,".",[12]A!B130)</f>
        <v>103.4</v>
      </c>
      <c r="EA131" s="22" t="str">
        <f>IF([12]A!C130=0,"",[12]A!C130)</f>
        <v/>
      </c>
      <c r="EB131" s="21">
        <f>IF([12]B!B130=0,".",[12]B!B130)</f>
        <v>99.9</v>
      </c>
      <c r="EC131" s="22" t="str">
        <f>IF([12]B!C130=0,"",[12]B!C130)</f>
        <v/>
      </c>
      <c r="ED131" s="21">
        <f>IF([12]C!B130=0,".",[12]C!B130)</f>
        <v>101.7</v>
      </c>
      <c r="EE131" s="22" t="str">
        <f>IF([12]C!C130=0,"",[12]C!C130)</f>
        <v/>
      </c>
      <c r="EF131" s="21">
        <f>IF([13]Miesieczne!B130=0,".",[13]Miesieczne!B130)</f>
        <v>103.9</v>
      </c>
      <c r="EG131" s="6" t="str">
        <f>IF([13]Miesieczne!C130=0,"",[13]Miesieczne!C130)</f>
        <v/>
      </c>
      <c r="EH131" s="21">
        <f>IF([13]Miesieczne!D130=0,".",[13]Miesieczne!D130)</f>
        <v>103.7</v>
      </c>
      <c r="EI131" s="22" t="str">
        <f>IF([13]Miesieczne!E130=0,"",[13]Miesieczne!E130)</f>
        <v/>
      </c>
      <c r="EJ131" s="6">
        <f>IF([13]Miesieczne!F130=0,".",[13]Miesieczne!F130)</f>
        <v>98</v>
      </c>
      <c r="EK131" s="6" t="str">
        <f>IF([13]Miesieczne!G130=0,"",[13]Miesieczne!G130)</f>
        <v/>
      </c>
      <c r="EL131" s="21">
        <f>IF([13]Miesieczne!H130=0,".",[13]Miesieczne!H130)</f>
        <v>98.4</v>
      </c>
      <c r="EM131" s="22" t="str">
        <f>IF([13]Miesieczne!I130=0,"",[13]Miesieczne!I130)</f>
        <v/>
      </c>
      <c r="EN131" s="6">
        <f>IF([13]Miesieczne!J130=0,".",[13]Miesieczne!J130)</f>
        <v>106</v>
      </c>
      <c r="EO131" s="22" t="str">
        <f>IF([13]Miesieczne!K130=0,"",[13]Miesieczne!K130)</f>
        <v/>
      </c>
      <c r="EP131" s="13">
        <f>IF([6]Miesieczne_KW!B130=0,".",[6]Miesieczne_KW!B130)</f>
        <v>454.5</v>
      </c>
      <c r="EQ131" s="57" t="str">
        <f>IF([6]Miesieczne_KW!C130=0,"",[6]Miesieczne_KW!C130)</f>
        <v/>
      </c>
      <c r="ER131" s="13">
        <f>IF([6]Miesieczne_KW!D130=0,".",[6]Miesieczne_KW!D130)</f>
        <v>418.56</v>
      </c>
      <c r="ES131" s="13" t="str">
        <f>IF([6]Miesieczne_KW!E130=0,"",[6]Miesieczne_KW!E130)</f>
        <v/>
      </c>
      <c r="ET131" s="24">
        <f>IF([6]Miesieczne_KW!F130=0,".",[6]Miesieczne_KW!F130)</f>
        <v>431.07</v>
      </c>
      <c r="EU131" s="57" t="str">
        <f>IF([6]Miesieczne_KW!G130=0,"",[6]Miesieczne_KW!G130)</f>
        <v/>
      </c>
      <c r="EV131" s="6">
        <f>IF([14]Wskazniki!B130=0,".",[14]Wskazniki!B130)</f>
        <v>92.7</v>
      </c>
      <c r="EW131" s="22" t="str">
        <f>IF([14]Wskazniki!C130=0,"",[14]Wskazniki!C130)</f>
        <v/>
      </c>
      <c r="EX131" s="21">
        <f>IF([14]Wskazniki!D130=0,".",[14]Wskazniki!D130)</f>
        <v>80.8</v>
      </c>
      <c r="EY131" s="22" t="str">
        <f>IF([14]Wskazniki!E130=0,"",[14]Wskazniki!E130)</f>
        <v/>
      </c>
      <c r="EZ131" s="6">
        <f>IF([14]Wskazniki!H130=0,".",[14]Wskazniki!H130)</f>
        <v>91.4</v>
      </c>
      <c r="FA131" s="22" t="str">
        <f>IF([14]Wskazniki!I130=0,"",[14]Wskazniki!I130)</f>
        <v/>
      </c>
      <c r="FB131" s="21">
        <f>IF([14]Wskazniki!BB130=0,".",[14]Wskazniki!BB130)</f>
        <v>105.2</v>
      </c>
      <c r="FC131" s="22" t="str">
        <f>IF([14]Wskazniki!BC130=0,"",[14]Wskazniki!BC130)</f>
        <v/>
      </c>
      <c r="FD131" s="6">
        <f>IF([14]Wskazniki!BD130=0,".",[14]Wskazniki!BD130)</f>
        <v>118.1</v>
      </c>
      <c r="FE131" s="22" t="str">
        <f>IF([14]Wskazniki!BE130=0,"",[14]Wskazniki!BE130)</f>
        <v/>
      </c>
      <c r="FF131" s="21">
        <f>IF([15]Miesieczne!B130=0,".",[15]Miesieczne!B130)</f>
        <v>106.8</v>
      </c>
      <c r="FG131" s="22" t="str">
        <f>IF([15]Miesieczne!C130=0,"",[15]Miesieczne!C130)</f>
        <v/>
      </c>
      <c r="FH131" s="6">
        <f>IF([16]A!B130=0,".",[16]A!B130)</f>
        <v>75.400000000000006</v>
      </c>
      <c r="FI131" s="22" t="str">
        <f>IF([16]A!C130=0,"",[16]A!C130)</f>
        <v/>
      </c>
      <c r="FJ131" s="21">
        <f>IF([16]A!D130=0,".",[16]A!D130)</f>
        <v>91.4</v>
      </c>
      <c r="FK131" s="22" t="str">
        <f>IF([16]A!E130=0,"",[16]A!E130)</f>
        <v/>
      </c>
      <c r="FL131" s="6">
        <f>IF([16]A!H130=0,".",[16]A!H130)</f>
        <v>72.5</v>
      </c>
      <c r="FM131" s="22" t="str">
        <f>IF([16]A!I130=0,"",[16]A!I130)</f>
        <v/>
      </c>
      <c r="FN131" s="21">
        <f>IF([16]A!BB130=0,".",[16]A!BB130)</f>
        <v>99</v>
      </c>
      <c r="FO131" s="95" t="str">
        <f>IF([16]A!BC130=0,"",[16]A!BC130)</f>
        <v/>
      </c>
      <c r="FP131" s="6">
        <f>IF([16]A!BD130=0,".",[16]A!BD130)</f>
        <v>96.8</v>
      </c>
      <c r="FQ131" s="22" t="str">
        <f>IF([16]A!BE130=0,"",[16]A!BE130)</f>
        <v/>
      </c>
      <c r="FR131" s="21">
        <f>IF([15]A!B130=0,".",[15]A!B130)</f>
        <v>99.1</v>
      </c>
      <c r="FS131" s="22" t="str">
        <f>IF([15]A!C130=0,"",[15]A!C130)</f>
        <v/>
      </c>
      <c r="FT131" s="6">
        <f>IF([16]B!B130=0,".",[16]B!B130)</f>
        <v>74.5</v>
      </c>
      <c r="FU131" s="22" t="str">
        <f>IF([16]B!C130=0,"",[16]B!C130)</f>
        <v/>
      </c>
      <c r="FV131" s="21">
        <f>IF([16]B!D130=0,".",[16]B!D130)</f>
        <v>90.2</v>
      </c>
      <c r="FW131" s="22" t="str">
        <f>IF([16]B!E130=0,"",[16]B!E130)</f>
        <v/>
      </c>
      <c r="FX131" s="6">
        <f>IF([16]B!H130=0,".",[16]B!H130)</f>
        <v>72.599999999999994</v>
      </c>
      <c r="FY131" s="22" t="str">
        <f>IF([16]B!I130=0,"",[16]B!I130)</f>
        <v/>
      </c>
      <c r="FZ131" s="21">
        <f>IF([16]B!BB130=0,".",[16]B!BB130)</f>
        <v>84.6</v>
      </c>
      <c r="GA131" s="22" t="str">
        <f>IF([16]B!BC130=0,"",[16]B!BC130)</f>
        <v/>
      </c>
      <c r="GB131" s="6">
        <f>IF([16]B!BD130=0,".",[16]B!BD130)</f>
        <v>94.8</v>
      </c>
      <c r="GC131" s="22" t="str">
        <f>IF([16]B!BE130=0,"",[16]B!BE130)</f>
        <v/>
      </c>
      <c r="GD131" s="21">
        <f>IF([15]B!B130=0,".",[15]B!B130)</f>
        <v>102.4</v>
      </c>
      <c r="GE131" s="22" t="str">
        <f>IF([15]B!C130=0,"",[15]B!C130)</f>
        <v/>
      </c>
      <c r="GF131" s="6">
        <f>IF([14]Miesieczne!B130=0,".",[14]Miesieczne!B130)</f>
        <v>92.6</v>
      </c>
      <c r="GG131" s="6" t="str">
        <f>IF([14]Miesieczne!C130=0,"",[14]Miesieczne!C130)</f>
        <v/>
      </c>
      <c r="GH131" s="21">
        <f>IF([14]Miesieczne!D130=0,".",[14]Miesieczne!D130)</f>
        <v>83.4</v>
      </c>
      <c r="GI131" s="22" t="str">
        <f>IF([14]Miesieczne!E130=0,"",[14]Miesieczne!E130)</f>
        <v/>
      </c>
      <c r="GJ131" s="6">
        <f>IF([14]Miesieczne!F130=0,".",[14]Miesieczne!F130)</f>
        <v>91.2</v>
      </c>
      <c r="GK131" s="6" t="str">
        <f>IF([14]Miesieczne!G130=0,"",[14]Miesieczne!G130)</f>
        <v/>
      </c>
      <c r="GL131" s="21">
        <f>IF([14]Miesieczne!H130=0,".",[14]Miesieczne!H130)</f>
        <v>108.5</v>
      </c>
      <c r="GM131" s="22" t="str">
        <f>IF([14]Miesieczne!I130=0,"",[14]Miesieczne!I130)</f>
        <v/>
      </c>
      <c r="GN131" s="6">
        <f>IF([14]Miesieczne!J130=0,".",[14]Miesieczne!J130)</f>
        <v>118.4</v>
      </c>
      <c r="GO131" s="6" t="str">
        <f>IF([14]Miesieczne!K130=0,"",[14]Miesieczne!K130)</f>
        <v/>
      </c>
      <c r="GP131" s="21">
        <f>IF([15]Miesieczne!D130=0,".",[15]Miesieczne!D130)</f>
        <v>123</v>
      </c>
      <c r="GQ131" s="22" t="str">
        <f>IF([15]Miesieczne!E130=0,"",[15]Miesieczne!E130)</f>
        <v/>
      </c>
      <c r="GR131" s="6">
        <f>IF([16]Miesieczne!B130=0,".",[16]Miesieczne!B130)</f>
        <v>75.400000000000006</v>
      </c>
      <c r="GS131" s="6" t="str">
        <f>IF([16]Miesieczne!C130=0,"",[16]Miesieczne!C130)</f>
        <v/>
      </c>
      <c r="GT131" s="21">
        <f>IF([16]Miesieczne!D130=0,".",[16]Miesieczne!D130)</f>
        <v>91.2</v>
      </c>
      <c r="GU131" s="22" t="str">
        <f>IF([16]Miesieczne!E130=0,"",[16]Miesieczne!E130)</f>
        <v/>
      </c>
      <c r="GV131" s="6">
        <f>IF([16]Miesieczne!F130=0,".",[16]Miesieczne!F130)</f>
        <v>72.5</v>
      </c>
      <c r="GW131" s="6" t="str">
        <f>IF([16]Miesieczne!G130=0,"",[16]Miesieczne!G130)</f>
        <v/>
      </c>
      <c r="GX131" s="21">
        <f>IF([16]Miesieczne!H130=0,".",[16]Miesieczne!H130)</f>
        <v>99</v>
      </c>
      <c r="GY131" s="22" t="str">
        <f>IF([16]Miesieczne!I130=0,"",[16]Miesieczne!I130)</f>
        <v/>
      </c>
      <c r="GZ131" s="6">
        <f>IF([16]Miesieczne!J130=0,".",[16]Miesieczne!J130)</f>
        <v>96.7</v>
      </c>
      <c r="HA131" s="6" t="str">
        <f>IF([16]Miesieczne!K130=0,"",[16]Miesieczne!K130)</f>
        <v/>
      </c>
      <c r="HB131" s="21">
        <f>IF([15]Miesieczne!F130=0,".",[15]Miesieczne!F130)</f>
        <v>98.3</v>
      </c>
      <c r="HC131" s="22" t="str">
        <f>IF([15]Miesieczne!G130=0,"",[15]Miesieczne!G130)</f>
        <v/>
      </c>
      <c r="HD131" s="6">
        <f>IF([16]Miesieczne!L130=0,".",[16]Miesieczne!L130)</f>
        <v>79.7</v>
      </c>
      <c r="HE131" s="22" t="str">
        <f>IF([16]Miesieczne!M130=0,"",[16]Miesieczne!M130)</f>
        <v/>
      </c>
      <c r="HF131" s="6">
        <f>IF([16]Miesieczne!N130=0,".",[16]Miesieczne!N130)</f>
        <v>95.6</v>
      </c>
      <c r="HG131" s="6" t="str">
        <f>IF([16]Miesieczne!O130=0,"",[16]Miesieczne!O130)</f>
        <v/>
      </c>
      <c r="HH131" s="21">
        <f>IF([16]Miesieczne!P130=0,".",[16]Miesieczne!P130)</f>
        <v>78</v>
      </c>
      <c r="HI131" s="22" t="str">
        <f>IF([16]Miesieczne!Q130=0,"",[16]Miesieczne!Q130)</f>
        <v/>
      </c>
      <c r="HJ131" s="6">
        <f>IF([16]Miesieczne!R130=0,".",[16]Miesieczne!R130)</f>
        <v>97.7</v>
      </c>
      <c r="HK131" s="22" t="str">
        <f>IF([16]Miesieczne!S130=0,"",[16]Miesieczne!S130)</f>
        <v/>
      </c>
      <c r="HL131" s="6">
        <f>IF([16]Miesieczne!T130=0,".",[16]Miesieczne!T130)</f>
        <v>94</v>
      </c>
      <c r="HM131" s="22" t="str">
        <f>IF([16]Miesieczne!U130=0,"",[16]Miesieczne!U130)</f>
        <v/>
      </c>
      <c r="HN131" s="6">
        <f>IF([15]Miesieczne!H130=0,".",[15]Miesieczne!H130)</f>
        <v>96.7</v>
      </c>
      <c r="HO131" s="6" t="str">
        <f>IF([15]Miesieczne!I130=0,"",[15]Miesieczne!I130)</f>
        <v/>
      </c>
      <c r="HP131" s="21">
        <f>IF([16]Miesieczne!V130=0,".",[16]Miesieczne!V130)</f>
        <v>112.5</v>
      </c>
      <c r="HQ131" s="22" t="str">
        <f>IF([16]Miesieczne!W130=0,"",[16]Miesieczne!W130)</f>
        <v/>
      </c>
      <c r="HR131" s="6">
        <f>IF([16]Miesieczne!X130=0,".",[16]Miesieczne!X130)</f>
        <v>69.8</v>
      </c>
      <c r="HS131" s="6" t="str">
        <f>IF([16]Miesieczne!Y130=0,"",[16]Miesieczne!Y130)</f>
        <v/>
      </c>
      <c r="HT131" s="21">
        <f>IF([16]Miesieczne!Z130=0,".",[16]Miesieczne!Z130)</f>
        <v>74.7</v>
      </c>
      <c r="HU131" s="22" t="str">
        <f>IF([16]Miesieczne!AA130=0,"",[16]Miesieczne!AA130)</f>
        <v/>
      </c>
      <c r="HV131" s="6">
        <f>IF([16]Miesieczne!AB130=0,".",[16]Miesieczne!AB130)</f>
        <v>100.3</v>
      </c>
      <c r="HW131" s="6" t="str">
        <f>IF([16]Miesieczne!AC130=0,"",[16]Miesieczne!AC130)</f>
        <v/>
      </c>
      <c r="HX131" s="21">
        <f>IF([16]Miesieczne!AD130=0,".",[16]Miesieczne!AD130)</f>
        <v>64.900000000000006</v>
      </c>
      <c r="HY131" s="22" t="str">
        <f>IF([16]Miesieczne!AE130=0,"",[16]Miesieczne!AE130)</f>
        <v/>
      </c>
      <c r="HZ131" s="6">
        <f>IF([16]Miesieczne!AF130=0,".",[16]Miesieczne!AF130)</f>
        <v>70.099999999999994</v>
      </c>
      <c r="IA131" s="6" t="str">
        <f>IF([16]Miesieczne!AG130=0,"",[16]Miesieczne!AG130)</f>
        <v/>
      </c>
      <c r="IB131" s="19">
        <f>IF([17]Miesieczne!B130=0,".",[17]Miesieczne!B130)</f>
        <v>4241</v>
      </c>
      <c r="IC131" s="58" t="str">
        <f>IF([17]Miesieczne!C130=0,"",[17]Miesieczne!C130)</f>
        <v/>
      </c>
      <c r="ID131" s="3">
        <f>IF([17]Miesieczne!D130=0,".",[17]Miesieczne!D130)</f>
        <v>683</v>
      </c>
      <c r="IE131" s="3" t="str">
        <f>IF([17]Miesieczne!E130=0,"",[17]Miesieczne!E130)</f>
        <v/>
      </c>
      <c r="IF131" s="19">
        <f>IF([18]Miesieczne!B130=0,".",[18]Miesieczne!B130)</f>
        <v>11627</v>
      </c>
      <c r="IG131" s="58" t="str">
        <f>IF([18]Miesieczne!C130=0,"",[18]Miesieczne!C130)</f>
        <v/>
      </c>
      <c r="IH131" s="3">
        <f>IF([22]Miesieczne!B130=0,".",[22]Miesieczne!B130)</f>
        <v>2384</v>
      </c>
      <c r="II131" s="3" t="str">
        <f>IF([22]Miesieczne!C130=0,"",[22]Miesieczne!C130)</f>
        <v/>
      </c>
      <c r="IJ131" s="47">
        <f>IF([19]Wartosci_miesieczne!B130=0,".",[19]Wartosci_miesieczne!B130)</f>
        <v>14116</v>
      </c>
      <c r="IK131" s="20" t="str">
        <f>IF([19]Wartosci_miesieczne!C130=0,"",[19]Wartosci_miesieczne!C130)</f>
        <v/>
      </c>
      <c r="IL131" s="6">
        <f>IF(ROUND([20]Wartosci!B130/1000,1)=0,".",ROUND([20]Wartosci!B130/1000,1))</f>
        <v>43.4</v>
      </c>
      <c r="IM131" s="22" t="str">
        <f>IF([20]Wartosci!C130=0,"",[20]Wartosci!C130)</f>
        <v/>
      </c>
      <c r="IN131" s="21">
        <f>IF([21]Miesieczne!B130=0,".",[21]Miesieczne!B130)</f>
        <v>114</v>
      </c>
      <c r="IO131" s="22" t="str">
        <f>IF([21]Miesieczne!C130=0,"",[21]Miesieczne!C130)</f>
        <v/>
      </c>
      <c r="IP131" s="6">
        <f>IF([21]Miesieczne!D130=0,".",[21]Miesieczne!D130)</f>
        <v>88.3</v>
      </c>
      <c r="IQ131" s="6" t="str">
        <f>IF([21]Miesieczne!E130=0,"",[21]Miesieczne!E130)</f>
        <v/>
      </c>
      <c r="IR131" s="21">
        <f>IF([21]Miesieczne!F130=0,".",[21]Miesieczne!F130)</f>
        <v>111.2</v>
      </c>
      <c r="IS131" s="22" t="str">
        <f>IF([21]Miesieczne!G130=0,"",[21]Miesieczne!G130)</f>
        <v/>
      </c>
      <c r="IT131" s="6">
        <f>IF([21]Miesieczne!H130=0,".",[21]Miesieczne!H130)</f>
        <v>98.9</v>
      </c>
      <c r="IU131" s="6" t="str">
        <f>IF([21]Miesieczne!I130=0,"",[21]Miesieczne!I130)</f>
        <v/>
      </c>
      <c r="IV131" s="21">
        <f>IF([21]Ceny_stale_A!B130=0,".",[21]Ceny_stale_A!B130)</f>
        <v>77.099999999999994</v>
      </c>
      <c r="IW131" s="95" t="str">
        <f>IF([21]Ceny_stale_A!C130=0,"",[21]Ceny_stale_A!C130)</f>
        <v/>
      </c>
      <c r="IX131" s="6">
        <f>IF([21]Ceny_stale_B!B70=0,".",[21]Ceny_stale_B!B70)</f>
        <v>87.7</v>
      </c>
      <c r="IY131" s="6" t="str">
        <f>IF([21]Ceny_stale_B!C70=0,"",[21]Ceny_stale_B!C70)</f>
        <v/>
      </c>
      <c r="IZ131" s="21">
        <f>IF([21]Miesieczne!J130=0,".",[21]Miesieczne!J130)</f>
        <v>97</v>
      </c>
      <c r="JA131" s="22" t="str">
        <f>IF([21]Miesieczne!K130=0,"",[21]Miesieczne!K130)</f>
        <v/>
      </c>
      <c r="JB131" s="6">
        <f>IF([21]Miesieczne!L130=0,".",[21]Miesieczne!L130)</f>
        <v>85.2</v>
      </c>
      <c r="JC131" s="6" t="str">
        <f>IF([21]Miesieczne!M130=0,"",[21]Miesieczne!M130)</f>
        <v/>
      </c>
      <c r="JD131" s="21">
        <f>IF([22]Miesieczne!D130=0,".",[22]Miesieczne!D130)</f>
        <v>64539.199999999997</v>
      </c>
      <c r="JE131" s="22" t="str">
        <f>IF([22]Miesieczne!E130=0,"",[22]Miesieczne!E130)</f>
        <v/>
      </c>
      <c r="JF131" s="6">
        <f>IF([22]Miesieczne!F130=0,".",[22]Miesieczne!F130)</f>
        <v>65723.899999999994</v>
      </c>
      <c r="JG131" s="6" t="str">
        <f>IF([22]Miesieczne!G130=0,"",[22]Miesieczne!G130)</f>
        <v/>
      </c>
      <c r="JH131" s="21">
        <f>IF([22]Miesieczne!H130=0,".",[22]Miesieczne!H130)</f>
        <v>-1184.8</v>
      </c>
      <c r="JI131" s="22" t="str">
        <f>IF([22]Miesieczne!I130=0,"",[22]Miesieczne!I130)</f>
        <v/>
      </c>
      <c r="JJ131" s="6">
        <f>IF([22]Miesieczne!J130=0,".",[22]Miesieczne!J130)</f>
        <v>72.599999999999994</v>
      </c>
      <c r="JK131" s="6" t="str">
        <f>IF([22]Miesieczne!K130=0,"",[22]Miesieczne!K130)</f>
        <v/>
      </c>
      <c r="JL131" s="21">
        <f>IF([22]Miesieczne!L130=0,".",[22]Miesieczne!L130)</f>
        <v>70.7</v>
      </c>
      <c r="JM131" s="22" t="str">
        <f>IF([22]Miesieczne!M130=0,"",[22]Miesieczne!M130)</f>
        <v/>
      </c>
      <c r="JN131" s="6">
        <f>IF([22]Miesieczne!N130=0,".",[22]Miesieczne!N130)</f>
        <v>78.900000000000006</v>
      </c>
      <c r="JO131" s="6" t="str">
        <f>IF([22]Miesieczne!O130=0,"",[22]Miesieczne!O130)</f>
        <v/>
      </c>
      <c r="JP131" s="21">
        <f>IF([22]Miesieczne!P130=0,".",[22]Miesieczne!P130)</f>
        <v>75.400000000000006</v>
      </c>
      <c r="JQ131" s="6" t="str">
        <f>IF([22]Miesieczne!Q130=0,"",[22]Miesieczne!Q130)</f>
        <v/>
      </c>
      <c r="JR131" s="6"/>
      <c r="JS131" s="25"/>
      <c r="JT131" s="25"/>
    </row>
    <row r="132" spans="1:280" s="4" customFormat="1" ht="15" customHeight="1" x14ac:dyDescent="0.2">
      <c r="A132" s="110" t="s">
        <v>353</v>
      </c>
      <c r="B132" s="19">
        <f>IF([1]Wartosci!B131=0,".",[1]Wartosci!B131)</f>
        <v>38357</v>
      </c>
      <c r="C132" s="58" t="str">
        <f>IF([1]Wartosci!C131=0,"",[1]Wartosci!C131)</f>
        <v/>
      </c>
      <c r="D132" s="19">
        <f>IF([2]Wartosci!B131=0,".",[2]Wartosci!B131)</f>
        <v>6174</v>
      </c>
      <c r="E132" s="58" t="str">
        <f>IF([2]Wartosci!C131=0,"",[2]Wartosci!C131)</f>
        <v/>
      </c>
      <c r="F132" s="21">
        <f>IF([2]Miesieczne_I!B131=0,".",[2]Miesieczne_I!B131)</f>
        <v>110.1</v>
      </c>
      <c r="G132" s="22" t="str">
        <f>IF([2]Miesieczne_I!C131=0,"",[2]Miesieczne_I!C131)</f>
        <v/>
      </c>
      <c r="H132" s="6">
        <f>IF([2]A!B131=0,".",[2]A!B131)</f>
        <v>96.8</v>
      </c>
      <c r="I132" s="22" t="str">
        <f>IF([2]A!C131=0,"",[2]A!C131)</f>
        <v/>
      </c>
      <c r="J132" s="21">
        <f>IF([2]B!B131=0,".",[2]B!B131)</f>
        <v>98.6</v>
      </c>
      <c r="K132" s="22" t="str">
        <f>IF([2]B!C131=0,"",[2]B!C131)</f>
        <v/>
      </c>
      <c r="L132" s="6">
        <f>IF([3]Wartosci!T131=0,".",[3]Wartosci!T131)</f>
        <v>6</v>
      </c>
      <c r="M132" s="22" t="str">
        <f>IF([3]Wartosci!U131=0,"",[3]Wartosci!U131)</f>
        <v/>
      </c>
      <c r="N132" s="24">
        <f>IF([4]Wartosci!B131=0,".",[4]Wartosci!B131)</f>
        <v>5119.9399999999996</v>
      </c>
      <c r="O132" s="57" t="str">
        <f>IF([4]Wartosci!C131=0,"",[4]Wartosci!C131)</f>
        <v/>
      </c>
      <c r="P132" s="21">
        <f>IF([4]A!B131=0,".",[4]A!B131)</f>
        <v>101.2</v>
      </c>
      <c r="Q132" s="22" t="str">
        <f>IF([4]A!C131=0,"",[4]A!C131)</f>
        <v/>
      </c>
      <c r="R132" s="21">
        <f>IF([4]B!B131=0,".",[4]B!B131)</f>
        <v>96.9</v>
      </c>
      <c r="S132" s="22" t="str">
        <f>IF([4]B!C131=0,"",[4]B!C131)</f>
        <v/>
      </c>
      <c r="T132" s="49">
        <f>IF([4]Miesieczne!B131=0,".",[4]Miesieczne!B131)</f>
        <v>114.5</v>
      </c>
      <c r="U132" s="49" t="str">
        <f>IF([4]Miesieczne!C131=0,"",[4]Miesieczne!C131)</f>
        <v/>
      </c>
      <c r="V132" s="50">
        <f>IF([4]Miesieczne!D131=0,".",[4]Miesieczne!D131)</f>
        <v>98.5</v>
      </c>
      <c r="W132" s="61" t="str">
        <f>IF([4]Miesieczne!E131=0,"",[4]Miesieczne!E131)</f>
        <v/>
      </c>
      <c r="X132" s="49">
        <f>IF([4]Miesieczne!F131=0,".",[4]Miesieczne!F131)</f>
        <v>97.2</v>
      </c>
      <c r="Y132" s="62" t="str">
        <f>IF([4]Miesieczne!G131=0,"",[4]Miesieczne!G131)</f>
        <v/>
      </c>
      <c r="Z132" s="24">
        <f>IF([5]Wartosci!X131=0,".",[5]Wartosci!X131)</f>
        <v>2455.5300000000002</v>
      </c>
      <c r="AA132" s="57" t="str">
        <f>IF([5]Wartosci!Y131=0,"",[5]Wartosci!Y131)</f>
        <v/>
      </c>
      <c r="AB132" s="21">
        <f>IF([5]A!X131=0,".",[5]A!X131)</f>
        <v>104.4</v>
      </c>
      <c r="AC132" s="22" t="str">
        <f>IF([5]A!Y131=0,"",[5]A!Y131)</f>
        <v/>
      </c>
      <c r="AD132" s="21">
        <f>IF([5]B!X131=0,".",[5]B!X131)</f>
        <v>99.8</v>
      </c>
      <c r="AE132" s="22" t="str">
        <f>IF([5]B!Y131=0,"",[5]B!Y131)</f>
        <v/>
      </c>
      <c r="AF132" s="64">
        <f>IF([5]Miesieczne!B131=0,".",[5]Miesieczne!B131)</f>
        <v>108.1</v>
      </c>
      <c r="AG132" s="64" t="str">
        <f>IF([5]Miesieczne!C131=0,"",[5]Miesieczne!C131)</f>
        <v/>
      </c>
      <c r="AH132" s="66">
        <f>IF([5]Miesieczne!D131=0,".",[5]Miesieczne!D131)</f>
        <v>100.6</v>
      </c>
      <c r="AI132" s="67" t="str">
        <f>IF([5]Miesieczne!E131=0,"",[5]Miesieczne!E131)</f>
        <v/>
      </c>
      <c r="AJ132" s="64">
        <f>IF([5]Miesieczne!F131=0,".",[5]Miesieczne!F131)</f>
        <v>99.7</v>
      </c>
      <c r="AK132" s="65" t="str">
        <f>IF([5]Miesieczne!G131=0,"",[5]Miesieczne!G131)</f>
        <v/>
      </c>
      <c r="AL132" s="24">
        <f>IF([5]Wartosci!AH131=0,".",[5]Wartosci!AH131)</f>
        <v>1384.73</v>
      </c>
      <c r="AM132" s="57" t="str">
        <f>IF([5]Wartosci!AI131=0,"",[5]Wartosci!AI131)</f>
        <v/>
      </c>
      <c r="AN132" s="21">
        <f>IF([5]A!AH131=0,".",[5]A!AH131)</f>
        <v>106.8</v>
      </c>
      <c r="AO132" s="22" t="str">
        <f>IF([5]A!AI131=0,"",[5]A!AI131)</f>
        <v/>
      </c>
      <c r="AP132" s="21">
        <f>IF([5]B!AH131=0,".",[5]B!AH131)</f>
        <v>98.2</v>
      </c>
      <c r="AQ132" s="22" t="str">
        <f>IF([5]B!AI131=0,"",[5]B!AI131)</f>
        <v/>
      </c>
      <c r="AR132" s="97">
        <f>IF([5]Miesieczne!H131=0,".",[5]Miesieczne!H131)</f>
        <v>107.1</v>
      </c>
      <c r="AS132" s="98" t="str">
        <f>IF([5]Miesieczne!I131=0,"",[5]Miesieczne!I131)</f>
        <v/>
      </c>
      <c r="AT132" s="97">
        <f>IF([5]Miesieczne!J131=0,".",[5]Miesieczne!J131)</f>
        <v>102.9</v>
      </c>
      <c r="AU132" s="98" t="str">
        <f>IF([5]Miesieczne!K131=0,"",[5]Miesieczne!K131)</f>
        <v/>
      </c>
      <c r="AV132" s="97">
        <f>IF([5]Miesieczne!L131=0,".",[5]Miesieczne!L131)</f>
        <v>98.1</v>
      </c>
      <c r="AW132" s="22" t="str">
        <f>IF([5]Miesieczne!M131=0,"",[5]Miesieczne!M131)</f>
        <v/>
      </c>
      <c r="AX132" s="21">
        <f>IF([6]Miesieczne!B131=0,".",[6]Miesieczne!B131)</f>
        <v>1338.3</v>
      </c>
      <c r="AY132" s="22" t="str">
        <f>IF([6]Miesieczne!C131=0,"",[6]Miesieczne!C131)</f>
        <v/>
      </c>
      <c r="AZ132" s="21">
        <f>IF([6]Miesieczne!D131=0,".",[6]Miesieczne!D131)</f>
        <v>1712.5</v>
      </c>
      <c r="BA132" s="22" t="str">
        <f>IF([6]Miesieczne!E131=0,"",[6]Miesieczne!E131)</f>
        <v/>
      </c>
      <c r="BB132" s="21">
        <f>IF([6]Miesieczne!F131=0,".",[6]Miesieczne!F131)</f>
        <v>1717.9</v>
      </c>
      <c r="BC132" s="22" t="str">
        <f>IF([6]Miesieczne!G131=0,"",[6]Miesieczne!G131)</f>
        <v/>
      </c>
      <c r="BD132" s="21">
        <f>IF([7]Miesieczne!B131=0,".",[7]Miesieczne!B131)</f>
        <v>1389.5</v>
      </c>
      <c r="BE132" s="22" t="str">
        <f>IF([7]Miesieczne!C131=0,"",[7]Miesieczne!C131)</f>
        <v/>
      </c>
      <c r="BF132" s="21">
        <f>IF([7]Miesieczne!D131=0,".",[7]Miesieczne!D131)</f>
        <v>406.4</v>
      </c>
      <c r="BG132" s="22" t="str">
        <f>IF([7]Miesieczne!E131=0,"",[7]Miesieczne!E131)</f>
        <v/>
      </c>
      <c r="BH132" s="24">
        <f>IF([7]Miesieczne!F131=0,".",[7]Miesieczne!F131)</f>
        <v>0.1</v>
      </c>
      <c r="BI132" s="57" t="str">
        <f>IF([7]Miesieczne!G131=0,"",[7]Miesieczne!G131)</f>
        <v/>
      </c>
      <c r="BJ132" s="24">
        <f>IF([7]Miesieczne!H131=0,".",[7]Miesieczne!H131)</f>
        <v>0.5</v>
      </c>
      <c r="BK132" s="57" t="str">
        <f>IF([7]Miesieczne!I131=0,"",[7]Miesieczne!I131)</f>
        <v/>
      </c>
      <c r="BL132" s="24">
        <v>0</v>
      </c>
      <c r="BM132" s="57" t="str">
        <f>IF([7]Miesieczne!K131=0,"",[7]Miesieczne!K131)</f>
        <v/>
      </c>
      <c r="BN132" s="24">
        <f>IF([7]Miesieczne!L131=0,".",[7]Miesieczne!L131)</f>
        <v>0.11</v>
      </c>
      <c r="BO132" s="57" t="str">
        <f>IF([7]Miesieczne!M131=0,"",[7]Miesieczne!M131)</f>
        <v/>
      </c>
      <c r="BP132" s="21">
        <f>IF([7]Miesieczne!N131=0,".",[7]Miesieczne!N131)</f>
        <v>0.4</v>
      </c>
      <c r="BQ132" s="22" t="str">
        <f>IF([7]Miesieczne!O131=0,"",[7]Miesieczne!O131)</f>
        <v/>
      </c>
      <c r="BR132" s="21">
        <f>IF([7]Miesieczne!P131=0,".",[7]Miesieczne!P131)</f>
        <v>1.2</v>
      </c>
      <c r="BS132" s="22" t="str">
        <f>IF([7]Miesieczne!Q131=0,"",[7]Miesieczne!Q131)</f>
        <v/>
      </c>
      <c r="BT132" s="21">
        <f>IF([7]Miesieczne!R131=0,".",[7]Miesieczne!R131)</f>
        <v>0.1</v>
      </c>
      <c r="BU132" s="22" t="str">
        <f>IF([7]Miesieczne!S131=0,"",[7]Miesieczne!S131)</f>
        <v/>
      </c>
      <c r="BV132" s="21">
        <f>IF([7]Miesieczne!T131=0,".",[7]Miesieczne!T131)</f>
        <v>0.7</v>
      </c>
      <c r="BW132" s="22" t="str">
        <f>IF([7]Miesieczne!U131=0,"",[7]Miesieczne!U131)</f>
        <v/>
      </c>
      <c r="BX132" s="21" t="str">
        <f>IF([8]Wartosci!B131=0,".",[8]Wartosci!B131)</f>
        <v>.</v>
      </c>
      <c r="BY132" s="22" t="str">
        <f>IF([8]Wartosci!C131=0,"",[8]Wartosci!C131)</f>
        <v/>
      </c>
      <c r="BZ132" s="21">
        <f>IF([9]A!B131=0,".",[9]A!B131)</f>
        <v>103.2</v>
      </c>
      <c r="CA132" s="22" t="str">
        <f>IF([9]A!C131=0,"",[9]A!C131)</f>
        <v/>
      </c>
      <c r="CB132" s="21">
        <f>IF([9]B!B131=0,".",[9]B!B131)</f>
        <v>101.8</v>
      </c>
      <c r="CC132" s="22" t="str">
        <f>IF([9]B!C131=0,"",[9]B!C131)</f>
        <v/>
      </c>
      <c r="CD132" s="21">
        <f>IF([9]A!D131=0,".",[9]A!D131)</f>
        <v>80.5</v>
      </c>
      <c r="CE132" s="22" t="str">
        <f>IF([9]A!E131=0,"",[9]A!E131)</f>
        <v/>
      </c>
      <c r="CF132" s="21">
        <f>IF([9]B!D131=0,".",[9]B!D131)</f>
        <v>102.4</v>
      </c>
      <c r="CG132" s="22" t="str">
        <f>IF([9]B!E131=0,"",[9]B!E131)</f>
        <v/>
      </c>
      <c r="CH132" s="21">
        <f>IF([9]A!N131=0,".",[9]A!N131)</f>
        <v>95.5</v>
      </c>
      <c r="CI132" s="22" t="str">
        <f>IF([9]A!O131=0,"",[9]A!O131)</f>
        <v/>
      </c>
      <c r="CJ132" s="21">
        <f>IF([9]B!N131=0,".",[9]B!N131)</f>
        <v>101.7</v>
      </c>
      <c r="CK132" s="22" t="str">
        <f>IF([9]B!O131=0,"",[9]B!O131)</f>
        <v/>
      </c>
      <c r="CL132" s="21">
        <f>IF([9]A!P131=0,".",[9]A!P131)</f>
        <v>91.1</v>
      </c>
      <c r="CM132" s="22" t="str">
        <f>IF([9]A!Q131=0,"",[9]A!Q131)</f>
        <v/>
      </c>
      <c r="CN132" s="21">
        <f>IF([9]B!P131=0,".",[9]B!P131)</f>
        <v>87.4</v>
      </c>
      <c r="CO132" s="22" t="str">
        <f>IF([9]B!Q131=0,"",[9]B!Q131)</f>
        <v/>
      </c>
      <c r="CP132" s="50">
        <f>IF([10]A!B131=0,".",[10]A!B131)</f>
        <v>98.3</v>
      </c>
      <c r="CQ132" s="22" t="str">
        <f>IF([10]A!C131=0,"",[10]A!C131)</f>
        <v/>
      </c>
      <c r="CR132" s="50">
        <f>IF([10]B!B131=0,".",[10]B!B131)</f>
        <v>99.8</v>
      </c>
      <c r="CS132" s="22" t="str">
        <f>IF([10]B!C133=0,"",[10]B!C133)</f>
        <v/>
      </c>
      <c r="CT132" s="21">
        <f>IF([10]C_miesieczne!B131=0,".",[10]C_miesieczne!B131)</f>
        <v>98.7</v>
      </c>
      <c r="CU132" s="22" t="str">
        <f>IF([10]C_miesieczne!C131=0,"",[10]C_miesieczne!C131)</f>
        <v/>
      </c>
      <c r="CV132" s="50">
        <f>IF([10]A!D131=0,".",[10]A!D131)</f>
        <v>99.4</v>
      </c>
      <c r="CW132" s="22" t="str">
        <f>IF([10]A!E131=0,"",[10]A!E131)</f>
        <v/>
      </c>
      <c r="CX132" s="50">
        <f>IF([10]B!D131=0,".",[10]B!D131)</f>
        <v>101.2</v>
      </c>
      <c r="CY132" s="22" t="str">
        <f>IF([10]B!E131=0,"",[10]B!E131)</f>
        <v/>
      </c>
      <c r="CZ132" s="21">
        <f>IF([10]C_miesieczne!D131=0,".",[10]C_miesieczne!D131)</f>
        <v>99.2</v>
      </c>
      <c r="DA132" s="22" t="str">
        <f>IF([10]C_miesieczne!E131=0,"",[10]C_miesieczne!E131)</f>
        <v/>
      </c>
      <c r="DB132" s="50">
        <f>IF([10]A!H131=0,".",[10]A!H131)</f>
        <v>97.6</v>
      </c>
      <c r="DC132" s="22" t="str">
        <f>IF([10]A!I131=0,"",[10]A!I131)</f>
        <v/>
      </c>
      <c r="DD132" s="50">
        <f>IF([10]B!H131=0,".",[10]B!H131)</f>
        <v>99.7</v>
      </c>
      <c r="DE132" s="22" t="str">
        <f>IF([10]B!I131=0,"",[10]B!I131)</f>
        <v/>
      </c>
      <c r="DF132" s="21">
        <f>IF([10]C_miesieczne!F131=0,".",[10]C_miesieczne!F131)</f>
        <v>98.1</v>
      </c>
      <c r="DG132" s="22" t="str">
        <f>IF([10]C_miesieczne!G131=0,"",[10]C_miesieczne!G131)</f>
        <v/>
      </c>
      <c r="DH132" s="50">
        <f>IF([10]A!BB131=0,".",[10]A!BB131)</f>
        <v>102.5</v>
      </c>
      <c r="DI132" s="61" t="str">
        <f>IF([10]A!BC131=0,"",[10]A!BC131)</f>
        <v/>
      </c>
      <c r="DJ132" s="50">
        <f>IF([10]B!BB131=0,".",[10]B!BB131)</f>
        <v>100.1</v>
      </c>
      <c r="DK132" s="22" t="str">
        <f>IF([10]B!BC131=0,"",[10]B!BC131)</f>
        <v/>
      </c>
      <c r="DL132" s="21">
        <f>IF([10]C_miesieczne!H131=0,".",[10]C_miesieczne!H131)</f>
        <v>102.5</v>
      </c>
      <c r="DM132" s="22" t="str">
        <f>IF([10]C_miesieczne!I131=0,"",[10]C_miesieczne!I131)</f>
        <v/>
      </c>
      <c r="DN132" s="50">
        <f>IF([10]A!BD131=0,".",[10]A!BD131)</f>
        <v>106</v>
      </c>
      <c r="DO132" s="22" t="str">
        <f>IF([10]A!BE131=0,"",[10]A!BE131)</f>
        <v/>
      </c>
      <c r="DP132" s="50">
        <f>IF([10]B!BD131=0,".",[10]B!BD131)</f>
        <v>100.2</v>
      </c>
      <c r="DQ132" s="22" t="str">
        <f>IF([10]B!BE131=0,"",[10]B!BE131)</f>
        <v/>
      </c>
      <c r="DR132" s="21">
        <f>IF([10]C_miesieczne!J131=0,".",[10]C_miesieczne!J131)</f>
        <v>104.3</v>
      </c>
      <c r="DS132" s="22" t="str">
        <f>IF([10]C_miesieczne!K131=0,"",[10]C_miesieczne!K131)</f>
        <v/>
      </c>
      <c r="DT132" s="50">
        <f>IF([11]A_Prod_bud_mont!B131=0,".",[11]A_Prod_bud_mont!B131)</f>
        <v>102.6</v>
      </c>
      <c r="DU132" s="22" t="str">
        <f>IF([11]A_Prod_bud_mont!C131=0,"",[11]A_Prod_bud_mont!C131)</f>
        <v/>
      </c>
      <c r="DV132" s="50">
        <f>IF([11]B_Prod_bud_mont!B131=0,".",[11]B_Prod_bud_mont!B131)</f>
        <v>100.2</v>
      </c>
      <c r="DW132" s="22" t="str">
        <f>IF([11]B_Prod_bud_mont!C131=0,"",[11]B_Prod_bud_mont!C131)</f>
        <v/>
      </c>
      <c r="DX132" s="82">
        <f>IF([11]Miesieczne!B131=0,".",[11]Miesieczne!B131)</f>
        <v>101.2</v>
      </c>
      <c r="DY132" s="22" t="str">
        <f>IF([11]Miesieczne!C131=0,"",[11]Miesieczne!C131)</f>
        <v/>
      </c>
      <c r="DZ132" s="21">
        <f>IF([12]A!B131=0,".",[12]A!B131)</f>
        <v>102.9</v>
      </c>
      <c r="EA132" s="22" t="str">
        <f>IF([12]A!C131=0,"",[12]A!C131)</f>
        <v/>
      </c>
      <c r="EB132" s="21">
        <f>IF([12]B!B131=0,".",[12]B!B131)</f>
        <v>99.8</v>
      </c>
      <c r="EC132" s="22" t="str">
        <f>IF([12]B!C131=0,"",[12]B!C131)</f>
        <v/>
      </c>
      <c r="ED132" s="21">
        <f>IF([12]C!B131=0,".",[12]C!B131)</f>
        <v>101.5</v>
      </c>
      <c r="EE132" s="22" t="str">
        <f>IF([12]C!C131=0,"",[12]C!C131)</f>
        <v/>
      </c>
      <c r="EF132" s="21">
        <f>IF([13]Miesieczne!B131=0,".",[13]Miesieczne!B131)</f>
        <v>104.3</v>
      </c>
      <c r="EG132" s="6" t="str">
        <f>IF([13]Miesieczne!C131=0,"",[13]Miesieczne!C131)</f>
        <v/>
      </c>
      <c r="EH132" s="21">
        <f>IF([13]Miesieczne!D131=0,".",[13]Miesieczne!D131)</f>
        <v>98.6</v>
      </c>
      <c r="EI132" s="22" t="str">
        <f>IF([13]Miesieczne!E131=0,"",[13]Miesieczne!E131)</f>
        <v/>
      </c>
      <c r="EJ132" s="6">
        <f>IF([13]Miesieczne!F131=0,".",[13]Miesieczne!F131)</f>
        <v>99</v>
      </c>
      <c r="EK132" s="6" t="str">
        <f>IF([13]Miesieczne!G131=0,"",[13]Miesieczne!G131)</f>
        <v/>
      </c>
      <c r="EL132" s="21">
        <f>IF([13]Miesieczne!H131=0,".",[13]Miesieczne!H131)</f>
        <v>100.3</v>
      </c>
      <c r="EM132" s="22" t="str">
        <f>IF([13]Miesieczne!I131=0,"",[13]Miesieczne!I131)</f>
        <v/>
      </c>
      <c r="EN132" s="6">
        <f>IF([13]Miesieczne!J131=0,".",[13]Miesieczne!J131)</f>
        <v>105.4</v>
      </c>
      <c r="EO132" s="22" t="str">
        <f>IF([13]Miesieczne!K131=0,"",[13]Miesieczne!K131)</f>
        <v/>
      </c>
      <c r="EP132" s="13">
        <f>IF([6]Miesieczne_KW!B131=0,".",[6]Miesieczne_KW!B131)</f>
        <v>452.91</v>
      </c>
      <c r="EQ132" s="57" t="str">
        <f>IF([6]Miesieczne_KW!C131=0,"",[6]Miesieczne_KW!C131)</f>
        <v/>
      </c>
      <c r="ER132" s="13">
        <f>IF([6]Miesieczne_KW!D131=0,".",[6]Miesieczne_KW!D131)</f>
        <v>415.69</v>
      </c>
      <c r="ES132" s="13" t="str">
        <f>IF([6]Miesieczne_KW!E131=0,"",[6]Miesieczne_KW!E131)</f>
        <v/>
      </c>
      <c r="ET132" s="24">
        <f>IF([6]Miesieczne_KW!F131=0,".",[6]Miesieczne_KW!F131)</f>
        <v>428.38</v>
      </c>
      <c r="EU132" s="57" t="str">
        <f>IF([6]Miesieczne_KW!G131=0,"",[6]Miesieczne_KW!G131)</f>
        <v/>
      </c>
      <c r="EV132" s="6">
        <f>IF([14]Wskazniki!B131=0,".",[14]Wskazniki!B131)</f>
        <v>102.2</v>
      </c>
      <c r="EW132" s="22" t="str">
        <f>IF([14]Wskazniki!C131=0,"",[14]Wskazniki!C131)</f>
        <v/>
      </c>
      <c r="EX132" s="21">
        <f>IF([14]Wskazniki!D131=0,".",[14]Wskazniki!D131)</f>
        <v>79.400000000000006</v>
      </c>
      <c r="EY132" s="22" t="str">
        <f>IF([14]Wskazniki!E131=0,"",[14]Wskazniki!E131)</f>
        <v/>
      </c>
      <c r="EZ132" s="6">
        <f>IF([14]Wskazniki!H131=0,".",[14]Wskazniki!H131)</f>
        <v>103.3</v>
      </c>
      <c r="FA132" s="22" t="str">
        <f>IF([14]Wskazniki!I131=0,"",[14]Wskazniki!I131)</f>
        <v/>
      </c>
      <c r="FB132" s="21">
        <f>IF([14]Wskazniki!BB131=0,".",[14]Wskazniki!BB131)</f>
        <v>96</v>
      </c>
      <c r="FC132" s="22" t="str">
        <f>IF([14]Wskazniki!BC131=0,"",[14]Wskazniki!BC131)</f>
        <v/>
      </c>
      <c r="FD132" s="6">
        <f>IF([14]Wskazniki!BD131=0,".",[14]Wskazniki!BD131)</f>
        <v>120.9</v>
      </c>
      <c r="FE132" s="22" t="str">
        <f>IF([14]Wskazniki!BE131=0,"",[14]Wskazniki!BE131)</f>
        <v/>
      </c>
      <c r="FF132" s="21">
        <f>IF([15]Miesieczne!B131=0,".",[15]Miesieczne!B131)</f>
        <v>107.6</v>
      </c>
      <c r="FG132" s="22" t="str">
        <f>IF([15]Miesieczne!C131=0,"",[15]Miesieczne!C131)</f>
        <v/>
      </c>
      <c r="FH132" s="6">
        <f>IF([16]A!B131=0,".",[16]A!B131)</f>
        <v>83.1</v>
      </c>
      <c r="FI132" s="22" t="str">
        <f>IF([16]A!C131=0,"",[16]A!C131)</f>
        <v/>
      </c>
      <c r="FJ132" s="21">
        <f>IF([16]A!D131=0,".",[16]A!D131)</f>
        <v>85.8</v>
      </c>
      <c r="FK132" s="22" t="str">
        <f>IF([16]A!E131=0,"",[16]A!E131)</f>
        <v/>
      </c>
      <c r="FL132" s="6">
        <f>IF([16]A!H131=0,".",[16]A!H131)</f>
        <v>81.599999999999994</v>
      </c>
      <c r="FM132" s="22" t="str">
        <f>IF([16]A!I131=0,"",[16]A!I131)</f>
        <v/>
      </c>
      <c r="FN132" s="21">
        <f>IF([16]A!BB131=0,".",[16]A!BB131)</f>
        <v>98.4</v>
      </c>
      <c r="FO132" s="95" t="str">
        <f>IF([16]A!BC131=0,"",[16]A!BC131)</f>
        <v/>
      </c>
      <c r="FP132" s="6">
        <f>IF([16]A!BD131=0,".",[16]A!BD131)</f>
        <v>97.3</v>
      </c>
      <c r="FQ132" s="22" t="str">
        <f>IF([16]A!BE131=0,"",[16]A!BE131)</f>
        <v/>
      </c>
      <c r="FR132" s="21">
        <f>IF([15]A!B131=0,".",[15]A!B131)</f>
        <v>94.9</v>
      </c>
      <c r="FS132" s="22" t="str">
        <f>IF([15]A!C131=0,"",[15]A!C131)</f>
        <v/>
      </c>
      <c r="FT132" s="6">
        <f>IF([16]B!B131=0,".",[16]B!B131)</f>
        <v>110.3</v>
      </c>
      <c r="FU132" s="22" t="str">
        <f>IF([16]B!C131=0,"",[16]B!C131)</f>
        <v/>
      </c>
      <c r="FV132" s="21">
        <f>IF([16]B!D131=0,".",[16]B!D131)</f>
        <v>98.3</v>
      </c>
      <c r="FW132" s="22" t="str">
        <f>IF([16]B!E131=0,"",[16]B!E131)</f>
        <v/>
      </c>
      <c r="FX132" s="6">
        <f>IF([16]B!H131=0,".",[16]B!H131)</f>
        <v>113.1</v>
      </c>
      <c r="FY132" s="22" t="str">
        <f>IF([16]B!I131=0,"",[16]B!I131)</f>
        <v/>
      </c>
      <c r="FZ132" s="21">
        <f>IF([16]B!BB131=0,".",[16]B!BB131)</f>
        <v>91.2</v>
      </c>
      <c r="GA132" s="22" t="str">
        <f>IF([16]B!BC131=0,"",[16]B!BC131)</f>
        <v/>
      </c>
      <c r="GB132" s="6">
        <f>IF([16]B!BD131=0,".",[16]B!BD131)</f>
        <v>102.3</v>
      </c>
      <c r="GC132" s="22" t="str">
        <f>IF([16]B!BE131=0,"",[16]B!BE131)</f>
        <v/>
      </c>
      <c r="GD132" s="21">
        <f>IF([15]B!B131=0,".",[15]B!B131)</f>
        <v>100.8</v>
      </c>
      <c r="GE132" s="22" t="str">
        <f>IF([15]B!C131=0,"",[15]B!C131)</f>
        <v/>
      </c>
      <c r="GF132" s="6">
        <f>IF([14]Miesieczne!B131=0,".",[14]Miesieczne!B131)</f>
        <v>103.9</v>
      </c>
      <c r="GG132" s="6" t="str">
        <f>IF([14]Miesieczne!C131=0,"",[14]Miesieczne!C131)</f>
        <v/>
      </c>
      <c r="GH132" s="21">
        <f>IF([14]Miesieczne!D131=0,".",[14]Miesieczne!D131)</f>
        <v>81.400000000000006</v>
      </c>
      <c r="GI132" s="22" t="str">
        <f>IF([14]Miesieczne!E131=0,"",[14]Miesieczne!E131)</f>
        <v/>
      </c>
      <c r="GJ132" s="6">
        <f>IF([14]Miesieczne!F131=0,".",[14]Miesieczne!F131)</f>
        <v>104</v>
      </c>
      <c r="GK132" s="6" t="str">
        <f>IF([14]Miesieczne!G131=0,"",[14]Miesieczne!G131)</f>
        <v/>
      </c>
      <c r="GL132" s="21">
        <f>IF([14]Miesieczne!H131=0,".",[14]Miesieczne!H131)</f>
        <v>110.3</v>
      </c>
      <c r="GM132" s="22" t="str">
        <f>IF([14]Miesieczne!I131=0,"",[14]Miesieczne!I131)</f>
        <v/>
      </c>
      <c r="GN132" s="6">
        <f>IF([14]Miesieczne!J131=0,".",[14]Miesieczne!J131)</f>
        <v>121.1</v>
      </c>
      <c r="GO132" s="6" t="str">
        <f>IF([14]Miesieczne!K131=0,"",[14]Miesieczne!K131)</f>
        <v/>
      </c>
      <c r="GP132" s="21">
        <f>IF([15]Miesieczne!D131=0,".",[15]Miesieczne!D131)</f>
        <v>117.1</v>
      </c>
      <c r="GQ132" s="22" t="str">
        <f>IF([15]Miesieczne!E131=0,"",[15]Miesieczne!E131)</f>
        <v/>
      </c>
      <c r="GR132" s="6">
        <f>IF([16]Miesieczne!B131=0,".",[16]Miesieczne!B131)</f>
        <v>85</v>
      </c>
      <c r="GS132" s="6" t="str">
        <f>IF([16]Miesieczne!C131=0,"",[16]Miesieczne!C131)</f>
        <v/>
      </c>
      <c r="GT132" s="21">
        <f>IF([16]Miesieczne!D131=0,".",[16]Miesieczne!D131)</f>
        <v>87.9</v>
      </c>
      <c r="GU132" s="22" t="str">
        <f>IF([16]Miesieczne!E131=0,"",[16]Miesieczne!E131)</f>
        <v/>
      </c>
      <c r="GV132" s="6">
        <f>IF([16]Miesieczne!F131=0,".",[16]Miesieczne!F131)</f>
        <v>83.5</v>
      </c>
      <c r="GW132" s="6" t="str">
        <f>IF([16]Miesieczne!G131=0,"",[16]Miesieczne!G131)</f>
        <v/>
      </c>
      <c r="GX132" s="21">
        <f>IF([16]Miesieczne!H131=0,".",[16]Miesieczne!H131)</f>
        <v>98.7</v>
      </c>
      <c r="GY132" s="22" t="str">
        <f>IF([16]Miesieczne!I131=0,"",[16]Miesieczne!I131)</f>
        <v/>
      </c>
      <c r="GZ132" s="6">
        <f>IF([16]Miesieczne!J131=0,".",[16]Miesieczne!J131)</f>
        <v>98.5</v>
      </c>
      <c r="HA132" s="6" t="str">
        <f>IF([16]Miesieczne!K131=0,"",[16]Miesieczne!K131)</f>
        <v/>
      </c>
      <c r="HB132" s="21">
        <f>IF([15]Miesieczne!F131=0,".",[15]Miesieczne!F131)</f>
        <v>96.2</v>
      </c>
      <c r="HC132" s="22" t="str">
        <f>IF([15]Miesieczne!G131=0,"",[15]Miesieczne!G131)</f>
        <v/>
      </c>
      <c r="HD132" s="6">
        <f>IF([16]Miesieczne!L131=0,".",[16]Miesieczne!L131)</f>
        <v>112.2</v>
      </c>
      <c r="HE132" s="22" t="str">
        <f>IF([16]Miesieczne!M131=0,"",[16]Miesieczne!M131)</f>
        <v/>
      </c>
      <c r="HF132" s="6">
        <f>IF([16]Miesieczne!N131=0,".",[16]Miesieczne!N131)</f>
        <v>97.6</v>
      </c>
      <c r="HG132" s="6" t="str">
        <f>IF([16]Miesieczne!O131=0,"",[16]Miesieczne!O131)</f>
        <v/>
      </c>
      <c r="HH132" s="21">
        <f>IF([16]Miesieczne!P131=0,".",[16]Miesieczne!P131)</f>
        <v>114</v>
      </c>
      <c r="HI132" s="22" t="str">
        <f>IF([16]Miesieczne!Q131=0,"",[16]Miesieczne!Q131)</f>
        <v/>
      </c>
      <c r="HJ132" s="6">
        <f>IF([16]Miesieczne!R131=0,".",[16]Miesieczne!R131)</f>
        <v>101.7</v>
      </c>
      <c r="HK132" s="22" t="str">
        <f>IF([16]Miesieczne!S131=0,"",[16]Miesieczne!S131)</f>
        <v/>
      </c>
      <c r="HL132" s="6">
        <f>IF([16]Miesieczne!T131=0,".",[16]Miesieczne!T131)</f>
        <v>102.3</v>
      </c>
      <c r="HM132" s="22" t="str">
        <f>IF([16]Miesieczne!U131=0,"",[16]Miesieczne!U131)</f>
        <v/>
      </c>
      <c r="HN132" s="6">
        <f>IF([15]Miesieczne!H131=0,".",[15]Miesieczne!H131)</f>
        <v>95.3</v>
      </c>
      <c r="HO132" s="6" t="str">
        <f>IF([15]Miesieczne!I131=0,"",[15]Miesieczne!I131)</f>
        <v/>
      </c>
      <c r="HP132" s="21">
        <f>IF([16]Miesieczne!V131=0,".",[16]Miesieczne!V131)</f>
        <v>122</v>
      </c>
      <c r="HQ132" s="22" t="str">
        <f>IF([16]Miesieczne!W131=0,"",[16]Miesieczne!W131)</f>
        <v/>
      </c>
      <c r="HR132" s="6">
        <f>IF([16]Miesieczne!X131=0,".",[16]Miesieczne!X131)</f>
        <v>75.3</v>
      </c>
      <c r="HS132" s="6" t="str">
        <f>IF([16]Miesieczne!Y131=0,"",[16]Miesieczne!Y131)</f>
        <v/>
      </c>
      <c r="HT132" s="21">
        <f>IF([16]Miesieczne!Z131=0,".",[16]Miesieczne!Z131)</f>
        <v>108.5</v>
      </c>
      <c r="HU132" s="22" t="str">
        <f>IF([16]Miesieczne!AA131=0,"",[16]Miesieczne!AA131)</f>
        <v/>
      </c>
      <c r="HV132" s="6">
        <f>IF([16]Miesieczne!AB131=0,".",[16]Miesieczne!AB131)</f>
        <v>111.9</v>
      </c>
      <c r="HW132" s="6" t="str">
        <f>IF([16]Miesieczne!AC131=0,"",[16]Miesieczne!AC131)</f>
        <v/>
      </c>
      <c r="HX132" s="21">
        <f>IF([16]Miesieczne!AD131=0,".",[16]Miesieczne!AD131)</f>
        <v>67.7</v>
      </c>
      <c r="HY132" s="22" t="str">
        <f>IF([16]Miesieczne!AE131=0,"",[16]Miesieczne!AE131)</f>
        <v/>
      </c>
      <c r="HZ132" s="6">
        <f>IF([16]Miesieczne!AF131=0,".",[16]Miesieczne!AF131)</f>
        <v>111.6</v>
      </c>
      <c r="IA132" s="6" t="str">
        <f>IF([16]Miesieczne!AG131=0,"",[16]Miesieczne!AG131)</f>
        <v/>
      </c>
      <c r="IB132" s="19">
        <f>IF([17]Miesieczne!B131=0,".",[17]Miesieczne!B131)</f>
        <v>3191</v>
      </c>
      <c r="IC132" s="58" t="str">
        <f>IF([17]Miesieczne!C131=0,"",[17]Miesieczne!C131)</f>
        <v/>
      </c>
      <c r="ID132" s="3">
        <f>IF([17]Miesieczne!D131=0,".",[17]Miesieczne!D131)</f>
        <v>645</v>
      </c>
      <c r="IE132" s="3" t="str">
        <f>IF([17]Miesieczne!E131=0,"",[17]Miesieczne!E131)</f>
        <v/>
      </c>
      <c r="IF132" s="19">
        <f>IF([18]Miesieczne!B131=0,".",[18]Miesieczne!B131)</f>
        <v>11712</v>
      </c>
      <c r="IG132" s="58" t="str">
        <f>IF([18]Miesieczne!C131=0,"",[18]Miesieczne!C131)</f>
        <v/>
      </c>
      <c r="IH132" s="3">
        <f>IF([22]Miesieczne!B131=0,".",[22]Miesieczne!B131)</f>
        <v>1827</v>
      </c>
      <c r="II132" s="3" t="str">
        <f>IF([22]Miesieczne!C131=0,"",[22]Miesieczne!C131)</f>
        <v/>
      </c>
      <c r="IJ132" s="47">
        <f>IF([19]Wartosci_miesieczne!B131=0,".",[19]Wartosci_miesieczne!B131)</f>
        <v>16343</v>
      </c>
      <c r="IK132" s="20" t="str">
        <f>IF([19]Wartosci_miesieczne!C131=0,"",[19]Wartosci_miesieczne!C131)</f>
        <v/>
      </c>
      <c r="IL132" s="6">
        <f>IF(ROUND([20]Wartosci!B131/1000,1)=0,".",ROUND([20]Wartosci!B131/1000,1))</f>
        <v>43.2</v>
      </c>
      <c r="IM132" s="22" t="str">
        <f>IF([20]Wartosci!C131=0,"",[20]Wartosci!C131)</f>
        <v/>
      </c>
      <c r="IN132" s="21">
        <f>IF([21]Miesieczne!B131=0,".",[21]Miesieczne!B131)</f>
        <v>125.4</v>
      </c>
      <c r="IO132" s="22" t="str">
        <f>IF([21]Miesieczne!C131=0,"",[21]Miesieczne!C131)</f>
        <v/>
      </c>
      <c r="IP132" s="6">
        <f>IF([21]Miesieczne!D131=0,".",[21]Miesieczne!D131)</f>
        <v>100.8</v>
      </c>
      <c r="IQ132" s="6" t="str">
        <f>IF([21]Miesieczne!E131=0,"",[21]Miesieczne!E131)</f>
        <v/>
      </c>
      <c r="IR132" s="21">
        <f>IF([21]Miesieczne!F131=0,".",[21]Miesieczne!F131)</f>
        <v>122.8</v>
      </c>
      <c r="IS132" s="22" t="str">
        <f>IF([21]Miesieczne!G131=0,"",[21]Miesieczne!G131)</f>
        <v/>
      </c>
      <c r="IT132" s="6">
        <f>IF([21]Miesieczne!H131=0,".",[21]Miesieczne!H131)</f>
        <v>115.1</v>
      </c>
      <c r="IU132" s="6" t="str">
        <f>IF([21]Miesieczne!I131=0,"",[21]Miesieczne!I131)</f>
        <v/>
      </c>
      <c r="IV132" s="21">
        <f>IF([21]Ceny_stale_A!B131=0,".",[21]Ceny_stale_A!B131)</f>
        <v>92.3</v>
      </c>
      <c r="IW132" s="95" t="str">
        <f>IF([21]Ceny_stale_A!C131=0,"",[21]Ceny_stale_A!C131)</f>
        <v/>
      </c>
      <c r="IX132" s="6">
        <f>IF([21]Ceny_stale_B!B71=0,".",[21]Ceny_stale_B!B71)</f>
        <v>114.9</v>
      </c>
      <c r="IY132" s="6" t="str">
        <f>IF([21]Ceny_stale_B!C71=0,"",[21]Ceny_stale_B!C71)</f>
        <v/>
      </c>
      <c r="IZ132" s="21">
        <f>IF([21]Miesieczne!J131=0,".",[21]Miesieczne!J131)</f>
        <v>115.4</v>
      </c>
      <c r="JA132" s="22" t="str">
        <f>IF([21]Miesieczne!K131=0,"",[21]Miesieczne!K131)</f>
        <v/>
      </c>
      <c r="JB132" s="6">
        <f>IF([21]Miesieczne!L131=0,".",[21]Miesieczne!L131)</f>
        <v>119</v>
      </c>
      <c r="JC132" s="6" t="str">
        <f>IF([21]Miesieczne!M131=0,"",[21]Miesieczne!M131)</f>
        <v/>
      </c>
      <c r="JD132" s="21">
        <f>IF([22]Miesieczne!D131=0,".",[22]Miesieczne!D131)</f>
        <v>73773.5</v>
      </c>
      <c r="JE132" s="22" t="str">
        <f>IF([22]Miesieczne!E131=0,"",[22]Miesieczne!E131)</f>
        <v/>
      </c>
      <c r="JF132" s="6">
        <f>IF([22]Miesieczne!F131=0,".",[22]Miesieczne!F131)</f>
        <v>68818.8</v>
      </c>
      <c r="JG132" s="6" t="str">
        <f>IF([22]Miesieczne!G131=0,"",[22]Miesieczne!G131)</f>
        <v/>
      </c>
      <c r="JH132" s="21">
        <f>IF([22]Miesieczne!H131=0,".",[22]Miesieczne!H131)</f>
        <v>4954.7</v>
      </c>
      <c r="JI132" s="22" t="str">
        <f>IF([22]Miesieczne!I131=0,"",[22]Miesieczne!I131)</f>
        <v/>
      </c>
      <c r="JJ132" s="6">
        <f>IF([22]Miesieczne!J131=0,".",[22]Miesieczne!J131)</f>
        <v>81</v>
      </c>
      <c r="JK132" s="6" t="str">
        <f>IF([22]Miesieczne!K131=0,"",[22]Miesieczne!K131)</f>
        <v/>
      </c>
      <c r="JL132" s="21">
        <f>IF([22]Miesieczne!L131=0,".",[22]Miesieczne!L131)</f>
        <v>115.9</v>
      </c>
      <c r="JM132" s="22" t="str">
        <f>IF([22]Miesieczne!M131=0,"",[22]Miesieczne!M131)</f>
        <v/>
      </c>
      <c r="JN132" s="6">
        <f>IF([22]Miesieczne!N131=0,".",[22]Miesieczne!N131)</f>
        <v>78.7</v>
      </c>
      <c r="JO132" s="6" t="str">
        <f>IF([22]Miesieczne!O131=0,"",[22]Miesieczne!O131)</f>
        <v/>
      </c>
      <c r="JP132" s="21">
        <f>IF([22]Miesieczne!P131=0,".",[22]Miesieczne!P131)</f>
        <v>104.4</v>
      </c>
      <c r="JQ132" s="6" t="str">
        <f>IF([22]Miesieczne!Q131=0,"",[22]Miesieczne!Q131)</f>
        <v/>
      </c>
      <c r="JR132" s="5"/>
    </row>
    <row r="133" spans="1:280" s="4" customFormat="1" ht="15" customHeight="1" x14ac:dyDescent="0.2">
      <c r="A133" s="110" t="s">
        <v>354</v>
      </c>
      <c r="B133" s="19">
        <f>IF([1]Wartosci!B132=0,".",[1]Wartosci!B132)</f>
        <v>38354</v>
      </c>
      <c r="C133" s="58" t="str">
        <f>IF([1]Wartosci!C132=0,"",[1]Wartosci!C132)</f>
        <v/>
      </c>
      <c r="D133" s="19">
        <f>IF([2]Wartosci!B132=0,".",[2]Wartosci!B132)</f>
        <v>6186</v>
      </c>
      <c r="E133" s="58" t="str">
        <f>IF([2]Wartosci!C132=0,"",[2]Wartosci!C132)</f>
        <v/>
      </c>
      <c r="F133" s="21">
        <f>IF([2]Miesieczne_I!B132=0,".",[2]Miesieczne_I!B132)</f>
        <v>110.3</v>
      </c>
      <c r="G133" s="22" t="str">
        <f>IF([2]Miesieczne_I!C132=0,"",[2]Miesieczne_I!C132)</f>
        <v/>
      </c>
      <c r="H133" s="6">
        <f>IF([2]A!B132=0,".",[2]A!B132)</f>
        <v>96.7</v>
      </c>
      <c r="I133" s="22" t="str">
        <f>IF([2]A!C132=0,"",[2]A!C132)</f>
        <v/>
      </c>
      <c r="J133" s="21">
        <f>IF([2]B!B132=0,".",[2]B!B132)</f>
        <v>100.2</v>
      </c>
      <c r="K133" s="22" t="str">
        <f>IF([2]B!C132=0,"",[2]B!C132)</f>
        <v/>
      </c>
      <c r="L133" s="6">
        <f>IF([3]Wartosci!T132=0,".",[3]Wartosci!T132)</f>
        <v>6.1</v>
      </c>
      <c r="M133" s="22" t="str">
        <f>IF([3]Wartosci!U132=0,"",[3]Wartosci!U132)</f>
        <v/>
      </c>
      <c r="N133" s="24">
        <f>IF([4]Wartosci!B132=0,".",[4]Wartosci!B132)</f>
        <v>5286</v>
      </c>
      <c r="O133" s="57" t="str">
        <f>IF([4]Wartosci!C132=0,"",[4]Wartosci!C132)</f>
        <v/>
      </c>
      <c r="P133" s="21">
        <f>IF([4]A!B132=0,".",[4]A!B132)</f>
        <v>103.6</v>
      </c>
      <c r="Q133" s="22" t="str">
        <f>IF([4]A!C132=0,"",[4]A!C132)</f>
        <v/>
      </c>
      <c r="R133" s="21">
        <f>IF([4]B!B132=0,".",[4]B!B132)</f>
        <v>103.2</v>
      </c>
      <c r="S133" s="22" t="str">
        <f>IF([4]B!C132=0,"",[4]B!C132)</f>
        <v/>
      </c>
      <c r="T133" s="49">
        <f>IF([4]Miesieczne!B132=0,".",[4]Miesieczne!B132)</f>
        <v>117.5</v>
      </c>
      <c r="U133" s="49" t="str">
        <f>IF([4]Miesieczne!C132=0,"",[4]Miesieczne!C132)</f>
        <v/>
      </c>
      <c r="V133" s="50">
        <f>IF([4]Miesieczne!D132=0,".",[4]Miesieczne!D132)</f>
        <v>100.6</v>
      </c>
      <c r="W133" s="61" t="str">
        <f>IF([4]Miesieczne!E132=0,"",[4]Miesieczne!E132)</f>
        <v/>
      </c>
      <c r="X133" s="49">
        <f>IF([4]Miesieczne!F132=0,".",[4]Miesieczne!F132)</f>
        <v>102.6</v>
      </c>
      <c r="Y133" s="62" t="str">
        <f>IF([4]Miesieczne!G132=0,"",[4]Miesieczne!G132)</f>
        <v/>
      </c>
      <c r="Z133" s="24">
        <f>IF([5]Wartosci!X132=0,".",[5]Wartosci!X132)</f>
        <v>2458.2800000000002</v>
      </c>
      <c r="AA133" s="57" t="str">
        <f>IF([5]Wartosci!Y132=0,"",[5]Wartosci!Y132)</f>
        <v/>
      </c>
      <c r="AB133" s="21">
        <f>IF([5]A!X132=0,".",[5]A!X132)</f>
        <v>105.6</v>
      </c>
      <c r="AC133" s="22" t="str">
        <f>IF([5]A!Y132=0,"",[5]A!Y132)</f>
        <v/>
      </c>
      <c r="AD133" s="21">
        <f>IF([5]B!X132=0,".",[5]B!X132)</f>
        <v>100.1</v>
      </c>
      <c r="AE133" s="22" t="str">
        <f>IF([5]B!Y132=0,"",[5]B!Y132)</f>
        <v/>
      </c>
      <c r="AF133" s="64">
        <f>IF([5]Miesieczne!B132=0,".",[5]Miesieczne!B132)</f>
        <v>107.8</v>
      </c>
      <c r="AG133" s="64" t="str">
        <f>IF([5]Miesieczne!C132=0,"",[5]Miesieczne!C132)</f>
        <v/>
      </c>
      <c r="AH133" s="66">
        <f>IF([5]Miesieczne!D132=0,".",[5]Miesieczne!D132)</f>
        <v>101.5</v>
      </c>
      <c r="AI133" s="67" t="str">
        <f>IF([5]Miesieczne!E132=0,"",[5]Miesieczne!E132)</f>
        <v/>
      </c>
      <c r="AJ133" s="64">
        <f>IF([5]Miesieczne!F132=0,".",[5]Miesieczne!F132)</f>
        <v>99.7</v>
      </c>
      <c r="AK133" s="65" t="str">
        <f>IF([5]Miesieczne!G132=0,"",[5]Miesieczne!G132)</f>
        <v/>
      </c>
      <c r="AL133" s="24">
        <f>IF([5]Wartosci!AH132=0,".",[5]Wartosci!AH132)</f>
        <v>1377.28</v>
      </c>
      <c r="AM133" s="57" t="str">
        <f>IF([5]Wartosci!AI132=0,"",[5]Wartosci!AI132)</f>
        <v/>
      </c>
      <c r="AN133" s="21">
        <f>IF([5]A!AH132=0,".",[5]A!AH132)</f>
        <v>106.3</v>
      </c>
      <c r="AO133" s="22" t="str">
        <f>IF([5]A!AI132=0,"",[5]A!AI132)</f>
        <v/>
      </c>
      <c r="AP133" s="21">
        <f>IF([5]B!AH132=0,".",[5]B!AH132)</f>
        <v>99.5</v>
      </c>
      <c r="AQ133" s="22" t="str">
        <f>IF([5]B!AI132=0,"",[5]B!AI132)</f>
        <v/>
      </c>
      <c r="AR133" s="97">
        <f>IF([5]Miesieczne!H132=0,".",[5]Miesieczne!H132)</f>
        <v>106.1</v>
      </c>
      <c r="AS133" s="98" t="str">
        <f>IF([5]Miesieczne!I132=0,"",[5]Miesieczne!I132)</f>
        <v/>
      </c>
      <c r="AT133" s="97">
        <f>IF([5]Miesieczne!J132=0,".",[5]Miesieczne!J132)</f>
        <v>102.2</v>
      </c>
      <c r="AU133" s="98" t="str">
        <f>IF([5]Miesieczne!K132=0,"",[5]Miesieczne!K132)</f>
        <v/>
      </c>
      <c r="AV133" s="97">
        <f>IF([5]Miesieczne!L132=0,".",[5]Miesieczne!L132)</f>
        <v>99.1</v>
      </c>
      <c r="AW133" s="22" t="str">
        <f>IF([5]Miesieczne!M132=0,"",[5]Miesieczne!M132)</f>
        <v/>
      </c>
      <c r="AX133" s="21">
        <f>IF([6]Miesieczne!B132=0,".",[6]Miesieczne!B132)</f>
        <v>1395.8</v>
      </c>
      <c r="AY133" s="22" t="str">
        <f>IF([6]Miesieczne!C132=0,"",[6]Miesieczne!C132)</f>
        <v/>
      </c>
      <c r="AZ133" s="21">
        <f>IF([6]Miesieczne!D132=0,".",[6]Miesieczne!D132)</f>
        <v>1739.3</v>
      </c>
      <c r="BA133" s="22" t="str">
        <f>IF([6]Miesieczne!E132=0,"",[6]Miesieczne!E132)</f>
        <v/>
      </c>
      <c r="BB133" s="21">
        <f>IF([6]Miesieczne!F132=0,".",[6]Miesieczne!F132)</f>
        <v>1746.2</v>
      </c>
      <c r="BC133" s="22" t="str">
        <f>IF([6]Miesieczne!G132=0,"",[6]Miesieczne!G132)</f>
        <v/>
      </c>
      <c r="BD133" s="21">
        <f>IF([7]Miesieczne!B132=0,".",[7]Miesieczne!B132)</f>
        <v>1390.8</v>
      </c>
      <c r="BE133" s="22" t="str">
        <f>IF([7]Miesieczne!C132=0,"",[7]Miesieczne!C132)</f>
        <v/>
      </c>
      <c r="BF133" s="21">
        <f>IF([7]Miesieczne!D132=0,".",[7]Miesieczne!D132)</f>
        <v>404.5</v>
      </c>
      <c r="BG133" s="22" t="str">
        <f>IF([7]Miesieczne!E132=0,"",[7]Miesieczne!E132)</f>
        <v/>
      </c>
      <c r="BH133" s="24">
        <f>IF([7]Miesieczne!F132=0,".",[7]Miesieczne!F132)</f>
        <v>0.1</v>
      </c>
      <c r="BI133" s="57" t="str">
        <f>IF([7]Miesieczne!G132=0,"",[7]Miesieczne!G132)</f>
        <v/>
      </c>
      <c r="BJ133" s="24">
        <f>IF([7]Miesieczne!H132=0,".",[7]Miesieczne!H132)</f>
        <v>0.5</v>
      </c>
      <c r="BK133" s="57" t="str">
        <f>IF([7]Miesieczne!I132=0,"",[7]Miesieczne!I132)</f>
        <v/>
      </c>
      <c r="BL133" s="24">
        <v>0</v>
      </c>
      <c r="BM133" s="57" t="str">
        <f>IF([7]Miesieczne!K132=0,"",[7]Miesieczne!K132)</f>
        <v/>
      </c>
      <c r="BN133" s="24">
        <f>IF([7]Miesieczne!L132=0,".",[7]Miesieczne!L132)</f>
        <v>0.11</v>
      </c>
      <c r="BO133" s="57" t="str">
        <f>IF([7]Miesieczne!M132=0,"",[7]Miesieczne!M132)</f>
        <v/>
      </c>
      <c r="BP133" s="21">
        <f>IF([7]Miesieczne!N132=0,".",[7]Miesieczne!N132)</f>
        <v>0.3</v>
      </c>
      <c r="BQ133" s="22" t="str">
        <f>IF([7]Miesieczne!O132=0,"",[7]Miesieczne!O132)</f>
        <v/>
      </c>
      <c r="BR133" s="21">
        <f>IF([7]Miesieczne!P132=0,".",[7]Miesieczne!P132)</f>
        <v>1</v>
      </c>
      <c r="BS133" s="22" t="str">
        <f>IF([7]Miesieczne!Q132=0,"",[7]Miesieczne!Q132)</f>
        <v/>
      </c>
      <c r="BT133" s="21">
        <f>IF([7]Miesieczne!R132=0,".",[7]Miesieczne!R132)</f>
        <v>0.1</v>
      </c>
      <c r="BU133" s="22" t="str">
        <f>IF([7]Miesieczne!S132=0,"",[7]Miesieczne!S132)</f>
        <v/>
      </c>
      <c r="BV133" s="21">
        <f>IF([7]Miesieczne!T132=0,".",[7]Miesieczne!T132)</f>
        <v>0.5</v>
      </c>
      <c r="BW133" s="22" t="str">
        <f>IF([7]Miesieczne!U132=0,"",[7]Miesieczne!U132)</f>
        <v/>
      </c>
      <c r="BX133" s="21" t="str">
        <f>IF([8]Wartosci!B132=0,".",[8]Wartosci!B132)</f>
        <v>.</v>
      </c>
      <c r="BY133" s="22" t="str">
        <f>IF([8]Wartosci!C132=0,"",[8]Wartosci!C132)</f>
        <v/>
      </c>
      <c r="BZ133" s="21">
        <f>IF([9]A!B132=0,".",[9]A!B132)</f>
        <v>106.5</v>
      </c>
      <c r="CA133" s="22" t="str">
        <f>IF([9]A!C132=0,"",[9]A!C132)</f>
        <v/>
      </c>
      <c r="CB133" s="21">
        <f>IF([9]B!B132=0,".",[9]B!B132)</f>
        <v>99.6</v>
      </c>
      <c r="CC133" s="22" t="str">
        <f>IF([9]B!C132=0,"",[9]B!C132)</f>
        <v/>
      </c>
      <c r="CD133" s="21">
        <f>IF([9]A!D132=0,".",[9]A!D132)</f>
        <v>86.7</v>
      </c>
      <c r="CE133" s="22" t="str">
        <f>IF([9]A!E132=0,"",[9]A!E132)</f>
        <v/>
      </c>
      <c r="CF133" s="21">
        <f>IF([9]B!D132=0,".",[9]B!D132)</f>
        <v>101.2</v>
      </c>
      <c r="CG133" s="22" t="str">
        <f>IF([9]B!E132=0,"",[9]B!E132)</f>
        <v/>
      </c>
      <c r="CH133" s="21">
        <f>IF([9]A!N132=0,".",[9]A!N132)</f>
        <v>103.5</v>
      </c>
      <c r="CI133" s="22" t="str">
        <f>IF([9]A!O132=0,"",[9]A!O132)</f>
        <v/>
      </c>
      <c r="CJ133" s="21">
        <f>IF([9]B!N132=0,".",[9]B!N132)</f>
        <v>100.7</v>
      </c>
      <c r="CK133" s="22" t="str">
        <f>IF([9]B!O132=0,"",[9]B!O132)</f>
        <v/>
      </c>
      <c r="CL133" s="21">
        <f>IF([9]A!P132=0,".",[9]A!P132)</f>
        <v>96.4</v>
      </c>
      <c r="CM133" s="22" t="str">
        <f>IF([9]A!Q132=0,"",[9]A!Q132)</f>
        <v/>
      </c>
      <c r="CN133" s="21">
        <f>IF([9]B!P132=0,".",[9]B!P132)</f>
        <v>104.8</v>
      </c>
      <c r="CO133" s="22" t="str">
        <f>IF([9]B!Q132=0,"",[9]B!Q132)</f>
        <v/>
      </c>
      <c r="CP133" s="50">
        <f>IF([10]A!B132=0,".",[10]A!B132)</f>
        <v>99.2</v>
      </c>
      <c r="CQ133" s="22" t="str">
        <f>IF([10]A!C132=0,"",[10]A!C132)</f>
        <v/>
      </c>
      <c r="CR133" s="50">
        <f>IF([10]B!B132=0,".",[10]B!B132)</f>
        <v>100.4</v>
      </c>
      <c r="CS133" s="22" t="str">
        <f>IF([10]B!C134=0,"",[10]B!C134)</f>
        <v/>
      </c>
      <c r="CT133" s="21">
        <f>IF([10]C_miesieczne!B132=0,".",[10]C_miesieczne!B132)</f>
        <v>99.1</v>
      </c>
      <c r="CU133" s="22" t="str">
        <f>IF([10]C_miesieczne!C132=0,"",[10]C_miesieczne!C132)</f>
        <v/>
      </c>
      <c r="CV133" s="50">
        <f>IF([10]A!D132=0,".",[10]A!D132)</f>
        <v>103.4</v>
      </c>
      <c r="CW133" s="22" t="str">
        <f>IF([10]A!E132=0,"",[10]A!E132)</f>
        <v/>
      </c>
      <c r="CX133" s="50">
        <f>IF([10]B!D132=0,".",[10]B!D132)</f>
        <v>102.5</v>
      </c>
      <c r="CY133" s="22" t="str">
        <f>IF([10]B!E132=0,"",[10]B!E132)</f>
        <v/>
      </c>
      <c r="CZ133" s="21">
        <f>IF([10]C_miesieczne!D132=0,".",[10]C_miesieczne!D132)</f>
        <v>101.7</v>
      </c>
      <c r="DA133" s="22" t="str">
        <f>IF([10]C_miesieczne!E132=0,"",[10]C_miesieczne!E132)</f>
        <v/>
      </c>
      <c r="DB133" s="50">
        <f>IF([10]A!H132=0,".",[10]A!H132)</f>
        <v>98.5</v>
      </c>
      <c r="DC133" s="22" t="str">
        <f>IF([10]A!I132=0,"",[10]A!I132)</f>
        <v/>
      </c>
      <c r="DD133" s="50">
        <f>IF([10]B!H132=0,".",[10]B!H132)</f>
        <v>100.3</v>
      </c>
      <c r="DE133" s="22" t="str">
        <f>IF([10]B!I132=0,"",[10]B!I132)</f>
        <v/>
      </c>
      <c r="DF133" s="21">
        <f>IF([10]C_miesieczne!F132=0,".",[10]C_miesieczne!F132)</f>
        <v>98.4</v>
      </c>
      <c r="DG133" s="22" t="str">
        <f>IF([10]C_miesieczne!G132=0,"",[10]C_miesieczne!G132)</f>
        <v/>
      </c>
      <c r="DH133" s="50">
        <f>IF([10]A!BB132=0,".",[10]A!BB132)</f>
        <v>101.9</v>
      </c>
      <c r="DI133" s="61" t="str">
        <f>IF([10]A!BC132=0,"",[10]A!BC132)</f>
        <v/>
      </c>
      <c r="DJ133" s="50">
        <f>IF([10]B!BB132=0,".",[10]B!BB132)</f>
        <v>100.2</v>
      </c>
      <c r="DK133" s="22" t="str">
        <f>IF([10]B!BC132=0,"",[10]B!BC132)</f>
        <v/>
      </c>
      <c r="DL133" s="21">
        <f>IF([10]C_miesieczne!H132=0,".",[10]C_miesieczne!H132)</f>
        <v>102.7</v>
      </c>
      <c r="DM133" s="22" t="str">
        <f>IF([10]C_miesieczne!I132=0,"",[10]C_miesieczne!I132)</f>
        <v/>
      </c>
      <c r="DN133" s="50">
        <f>IF([10]A!BD132=0,".",[10]A!BD132)</f>
        <v>105.9</v>
      </c>
      <c r="DO133" s="22" t="str">
        <f>IF([10]A!BE132=0,"",[10]A!BE132)</f>
        <v/>
      </c>
      <c r="DP133" s="50">
        <f>IF([10]B!BD132=0,".",[10]B!BD132)</f>
        <v>100.3</v>
      </c>
      <c r="DQ133" s="22" t="str">
        <f>IF([10]B!BE132=0,"",[10]B!BE132)</f>
        <v/>
      </c>
      <c r="DR133" s="21">
        <f>IF([10]C_miesieczne!J132=0,".",[10]C_miesieczne!J132)</f>
        <v>104.6</v>
      </c>
      <c r="DS133" s="22" t="str">
        <f>IF([10]C_miesieczne!K132=0,"",[10]C_miesieczne!K132)</f>
        <v/>
      </c>
      <c r="DT133" s="50">
        <f>IF([11]A_Prod_bud_mont!B132=0,".",[11]A_Prod_bud_mont!B132)</f>
        <v>102.5</v>
      </c>
      <c r="DU133" s="22" t="str">
        <f>IF([11]A_Prod_bud_mont!C132=0,"",[11]A_Prod_bud_mont!C132)</f>
        <v/>
      </c>
      <c r="DV133" s="50">
        <f>IF([11]B_Prod_bud_mont!B132=0,".",[11]B_Prod_bud_mont!B132)</f>
        <v>100.2</v>
      </c>
      <c r="DW133" s="22" t="str">
        <f>IF([11]B_Prod_bud_mont!C132=0,"",[11]B_Prod_bud_mont!C132)</f>
        <v/>
      </c>
      <c r="DX133" s="82">
        <f>IF([11]Miesieczne!B132=0,".",[11]Miesieczne!B132)</f>
        <v>101.4</v>
      </c>
      <c r="DY133" s="22" t="str">
        <f>IF([11]Miesieczne!C132=0,"",[11]Miesieczne!C132)</f>
        <v/>
      </c>
      <c r="DZ133" s="21">
        <f>IF([12]A!B132=0,".",[12]A!B132)</f>
        <v>103.3</v>
      </c>
      <c r="EA133" s="22" t="str">
        <f>IF([12]A!C132=0,"",[12]A!C132)</f>
        <v/>
      </c>
      <c r="EB133" s="21">
        <f>IF([12]B!B132=0,".",[12]B!B132)</f>
        <v>100.6</v>
      </c>
      <c r="EC133" s="22" t="str">
        <f>IF([12]B!C132=0,"",[12]B!C132)</f>
        <v/>
      </c>
      <c r="ED133" s="21">
        <f>IF([12]C!B132=0,".",[12]C!B132)</f>
        <v>102.1</v>
      </c>
      <c r="EE133" s="22" t="str">
        <f>IF([12]C!C132=0,"",[12]C!C132)</f>
        <v/>
      </c>
      <c r="EF133" s="4">
        <f>IF([13]Miesieczne!B132=0,".",[13]Miesieczne!B132)</f>
        <v>102.2</v>
      </c>
      <c r="EG133" s="6" t="str">
        <f>IF([13]Miesieczne!C132=0,"",[13]Miesieczne!C132)</f>
        <v/>
      </c>
      <c r="EH133" s="21">
        <f>IF([13]Miesieczne!D132=0,".",[13]Miesieczne!D132)</f>
        <v>100.5</v>
      </c>
      <c r="EI133" s="22" t="str">
        <f>IF([13]Miesieczne!E132=0,"",[13]Miesieczne!E132)</f>
        <v/>
      </c>
      <c r="EJ133" s="6">
        <f>IF([13]Miesieczne!F132=0,".",[13]Miesieczne!F132)</f>
        <v>95</v>
      </c>
      <c r="EK133" s="6" t="str">
        <f>IF([13]Miesieczne!G132=0,"",[13]Miesieczne!G132)</f>
        <v/>
      </c>
      <c r="EL133" s="21">
        <f>IF([13]Miesieczne!H132=0,".",[13]Miesieczne!H132)</f>
        <v>99.7</v>
      </c>
      <c r="EM133" s="22" t="str">
        <f>IF([13]Miesieczne!I132=0,"",[13]Miesieczne!I132)</f>
        <v/>
      </c>
      <c r="EN133" s="6">
        <f>IF([13]Miesieczne!J132=0,".",[13]Miesieczne!J132)</f>
        <v>107.6</v>
      </c>
      <c r="EO133" s="22" t="str">
        <f>IF([13]Miesieczne!K132=0,"",[13]Miesieczne!K132)</f>
        <v/>
      </c>
      <c r="EP133" s="13">
        <f>IF([6]Miesieczne_KW!B132=0,".",[6]Miesieczne_KW!B132)</f>
        <v>444.5</v>
      </c>
      <c r="EQ133" s="57" t="str">
        <f>IF([6]Miesieczne_KW!C132=0,"",[6]Miesieczne_KW!C132)</f>
        <v/>
      </c>
      <c r="ER133" s="13">
        <f>IF([6]Miesieczne_KW!D132=0,".",[6]Miesieczne_KW!D132)</f>
        <v>394.53</v>
      </c>
      <c r="ES133" s="13" t="str">
        <f>IF([6]Miesieczne_KW!E132=0,"",[6]Miesieczne_KW!E132)</f>
        <v/>
      </c>
      <c r="ET133" s="24">
        <f>IF([6]Miesieczne_KW!F132=0,".",[6]Miesieczne_KW!F132)</f>
        <v>414.74</v>
      </c>
      <c r="EU133" s="57" t="str">
        <f>IF([6]Miesieczne_KW!G132=0,"",[6]Miesieczne_KW!G132)</f>
        <v/>
      </c>
      <c r="EV133" s="6">
        <f>IF([14]Wskazniki!B132=0,".",[14]Wskazniki!B132)</f>
        <v>116.4</v>
      </c>
      <c r="EW133" s="22" t="str">
        <f>IF([14]Wskazniki!C132=0,"",[14]Wskazniki!C132)</f>
        <v/>
      </c>
      <c r="EX133" s="21">
        <f>IF([14]Wskazniki!D132=0,".",[14]Wskazniki!D132)</f>
        <v>86.3</v>
      </c>
      <c r="EY133" s="22" t="str">
        <f>IF([14]Wskazniki!E132=0,"",[14]Wskazniki!E132)</f>
        <v/>
      </c>
      <c r="EZ133" s="6">
        <f>IF([14]Wskazniki!H132=0,".",[14]Wskazniki!H132)</f>
        <v>119.8</v>
      </c>
      <c r="FA133" s="22" t="str">
        <f>IF([14]Wskazniki!I132=0,"",[14]Wskazniki!I132)</f>
        <v/>
      </c>
      <c r="FB133" s="21">
        <f>IF([14]Wskazniki!BB132=0,".",[14]Wskazniki!BB132)</f>
        <v>90.3</v>
      </c>
      <c r="FC133" s="22" t="str">
        <f>IF([14]Wskazniki!BC132=0,"",[14]Wskazniki!BC132)</f>
        <v/>
      </c>
      <c r="FD133" s="6">
        <f>IF([14]Wskazniki!BD132=0,".",[14]Wskazniki!BD132)</f>
        <v>132.19999999999999</v>
      </c>
      <c r="FE133" s="22" t="str">
        <f>IF([14]Wskazniki!BE132=0,"",[14]Wskazniki!BE132)</f>
        <v/>
      </c>
      <c r="FF133" s="21">
        <f>IF([15]Miesieczne!B132=0,".",[15]Miesieczne!B132)</f>
        <v>121.1</v>
      </c>
      <c r="FG133" s="22" t="str">
        <f>IF([15]Miesieczne!C132=0,"",[15]Miesieczne!C132)</f>
        <v/>
      </c>
      <c r="FH133" s="6">
        <f>IF([16]A!B132=0,".",[16]A!B132)</f>
        <v>100.5</v>
      </c>
      <c r="FI133" s="22" t="str">
        <f>IF([16]A!C132=0,"",[16]A!C132)</f>
        <v/>
      </c>
      <c r="FJ133" s="21">
        <f>IF([16]A!D132=0,".",[16]A!D132)</f>
        <v>93.7</v>
      </c>
      <c r="FK133" s="22" t="str">
        <f>IF([16]A!E132=0,"",[16]A!E132)</f>
        <v/>
      </c>
      <c r="FL133" s="6">
        <f>IF([16]A!H132=0,".",[16]A!H132)</f>
        <v>100.9</v>
      </c>
      <c r="FM133" s="22" t="str">
        <f>IF([16]A!I132=0,"",[16]A!I132)</f>
        <v/>
      </c>
      <c r="FN133" s="21">
        <f>IF([16]A!BB132=0,".",[16]A!BB132)</f>
        <v>95.6</v>
      </c>
      <c r="FO133" s="95" t="str">
        <f>IF([16]A!BC132=0,"",[16]A!BC132)</f>
        <v/>
      </c>
      <c r="FP133" s="6">
        <f>IF([16]A!BD132=0,".",[16]A!BD132)</f>
        <v>108.8</v>
      </c>
      <c r="FQ133" s="22" t="str">
        <f>IF([16]A!BE132=0,"",[16]A!BE132)</f>
        <v/>
      </c>
      <c r="FR133" s="21">
        <f>IF([15]A!B132=0,".",[15]A!B132)</f>
        <v>97.7</v>
      </c>
      <c r="FS133" s="22" t="str">
        <f>IF([15]A!C132=0,"",[15]A!C132)</f>
        <v/>
      </c>
      <c r="FT133" s="6">
        <f>IF([16]B!B132=0,".",[16]B!B132)</f>
        <v>113.9</v>
      </c>
      <c r="FU133" s="22" t="str">
        <f>IF([16]B!C132=0,"",[16]B!C132)</f>
        <v/>
      </c>
      <c r="FV133" s="21">
        <f>IF([16]B!D132=0,".",[16]B!D132)</f>
        <v>108.6</v>
      </c>
      <c r="FW133" s="22" t="str">
        <f>IF([16]B!E132=0,"",[16]B!E132)</f>
        <v/>
      </c>
      <c r="FX133" s="6">
        <f>IF([16]B!H132=0,".",[16]B!H132)</f>
        <v>116</v>
      </c>
      <c r="FY133" s="22" t="str">
        <f>IF([16]B!I132=0,"",[16]B!I132)</f>
        <v/>
      </c>
      <c r="FZ133" s="21">
        <f>IF([16]B!BB132=0,".",[16]B!BB132)</f>
        <v>94.1</v>
      </c>
      <c r="GA133" s="22" t="str">
        <f>IF([16]B!BC132=0,"",[16]B!BC132)</f>
        <v/>
      </c>
      <c r="GB133" s="6">
        <f>IF([16]B!BD132=0,".",[16]B!BD132)</f>
        <v>109.3</v>
      </c>
      <c r="GC133" s="22" t="str">
        <f>IF([16]B!BE132=0,"",[16]B!BE132)</f>
        <v/>
      </c>
      <c r="GD133" s="21">
        <f>IF([15]B!B132=0,".",[15]B!B132)</f>
        <v>112.5</v>
      </c>
      <c r="GE133" s="22" t="str">
        <f>IF([15]B!C132=0,"",[15]B!C132)</f>
        <v/>
      </c>
      <c r="GF133" s="6">
        <f>IF([14]Miesieczne!B132=0,".",[14]Miesieczne!B132)</f>
        <v>114.1</v>
      </c>
      <c r="GG133" s="6" t="str">
        <f>IF([14]Miesieczne!C132=0,"",[14]Miesieczne!C132)</f>
        <v/>
      </c>
      <c r="GH133" s="21">
        <f>IF([14]Miesieczne!D132=0,".",[14]Miesieczne!D132)</f>
        <v>83.8</v>
      </c>
      <c r="GI133" s="22" t="str">
        <f>IF([14]Miesieczne!E132=0,"",[14]Miesieczne!E132)</f>
        <v/>
      </c>
      <c r="GJ133" s="6">
        <f>IF([14]Miesieczne!F132=0,".",[14]Miesieczne!F132)</f>
        <v>115.7</v>
      </c>
      <c r="GK133" s="6" t="str">
        <f>IF([14]Miesieczne!G132=0,"",[14]Miesieczne!G132)</f>
        <v/>
      </c>
      <c r="GL133" s="21">
        <f>IF([14]Miesieczne!H132=0,".",[14]Miesieczne!H132)</f>
        <v>108.3</v>
      </c>
      <c r="GM133" s="22" t="str">
        <f>IF([14]Miesieczne!I132=0,"",[14]Miesieczne!I132)</f>
        <v/>
      </c>
      <c r="GN133" s="6">
        <f>IF([14]Miesieczne!J132=0,".",[14]Miesieczne!J132)</f>
        <v>127.2</v>
      </c>
      <c r="GO133" s="6" t="str">
        <f>IF([14]Miesieczne!K132=0,"",[14]Miesieczne!K132)</f>
        <v/>
      </c>
      <c r="GP133" s="21">
        <f>IF([15]Miesieczne!D132=0,".",[15]Miesieczne!D132)</f>
        <v>115.1</v>
      </c>
      <c r="GQ133" s="22" t="str">
        <f>IF([15]Miesieczne!E132=0,"",[15]Miesieczne!E132)</f>
        <v/>
      </c>
      <c r="GR133" s="6">
        <f>IF([16]Miesieczne!B132=0,".",[16]Miesieczne!B132)</f>
        <v>95.7</v>
      </c>
      <c r="GS133" s="6" t="str">
        <f>IF([16]Miesieczne!C132=0,"",[16]Miesieczne!C132)</f>
        <v/>
      </c>
      <c r="GT133" s="21">
        <f>IF([16]Miesieczne!D132=0,".",[16]Miesieczne!D132)</f>
        <v>89.1</v>
      </c>
      <c r="GU133" s="22" t="str">
        <f>IF([16]Miesieczne!E132=0,"",[16]Miesieczne!E132)</f>
        <v/>
      </c>
      <c r="GV133" s="6">
        <f>IF([16]Miesieczne!F132=0,".",[16]Miesieczne!F132)</f>
        <v>95.7</v>
      </c>
      <c r="GW133" s="6" t="str">
        <f>IF([16]Miesieczne!G132=0,"",[16]Miesieczne!G132)</f>
        <v/>
      </c>
      <c r="GX133" s="21">
        <f>IF([16]Miesieczne!H132=0,".",[16]Miesieczne!H132)</f>
        <v>94.8</v>
      </c>
      <c r="GY133" s="22" t="str">
        <f>IF([16]Miesieczne!I132=0,"",[16]Miesieczne!I132)</f>
        <v/>
      </c>
      <c r="GZ133" s="6">
        <f>IF([16]Miesieczne!J132=0,".",[16]Miesieczne!J132)</f>
        <v>106.4</v>
      </c>
      <c r="HA133" s="6" t="str">
        <f>IF([16]Miesieczne!K132=0,"",[16]Miesieczne!K132)</f>
        <v/>
      </c>
      <c r="HB133" s="21">
        <f>IF([15]Miesieczne!F132=0,".",[15]Miesieczne!F132)</f>
        <v>93.7</v>
      </c>
      <c r="HC133" s="22" t="str">
        <f>IF([15]Miesieczne!G132=0,"",[15]Miesieczne!G132)</f>
        <v/>
      </c>
      <c r="HD133" s="6">
        <f>IF([16]Miesieczne!L132=0,".",[16]Miesieczne!L132)</f>
        <v>109.8</v>
      </c>
      <c r="HE133" s="22" t="str">
        <f>IF([16]Miesieczne!M132=0,"",[16]Miesieczne!M132)</f>
        <v/>
      </c>
      <c r="HF133" s="6">
        <f>IF([16]Miesieczne!N132=0,".",[16]Miesieczne!N132)</f>
        <v>102.9</v>
      </c>
      <c r="HG133" s="6" t="str">
        <f>IF([16]Miesieczne!O132=0,"",[16]Miesieczne!O132)</f>
        <v/>
      </c>
      <c r="HH133" s="21">
        <f>IF([16]Miesieczne!P132=0,".",[16]Miesieczne!P132)</f>
        <v>111.3</v>
      </c>
      <c r="HI133" s="22" t="str">
        <f>IF([16]Miesieczne!Q132=0,"",[16]Miesieczne!Q132)</f>
        <v/>
      </c>
      <c r="HJ133" s="6">
        <f>IF([16]Miesieczne!R132=0,".",[16]Miesieczne!R132)</f>
        <v>98.2</v>
      </c>
      <c r="HK133" s="22" t="str">
        <f>IF([16]Miesieczne!S132=0,"",[16]Miesieczne!S132)</f>
        <v/>
      </c>
      <c r="HL133" s="6">
        <f>IF([16]Miesieczne!T132=0,".",[16]Miesieczne!T132)</f>
        <v>105</v>
      </c>
      <c r="HM133" s="22" t="str">
        <f>IF([16]Miesieczne!U132=0,"",[16]Miesieczne!U132)</f>
        <v/>
      </c>
      <c r="HN133" s="6">
        <f>IF([15]Miesieczne!H132=0,".",[15]Miesieczne!H132)</f>
        <v>98.2</v>
      </c>
      <c r="HO133" s="6" t="str">
        <f>IF([15]Miesieczne!I132=0,"",[15]Miesieczne!I132)</f>
        <v/>
      </c>
      <c r="HP133" s="21">
        <f>IF([16]Miesieczne!V132=0,".",[16]Miesieczne!V132)</f>
        <v>146.19999999999999</v>
      </c>
      <c r="HQ133" s="22" t="str">
        <f>IF([16]Miesieczne!W132=0,"",[16]Miesieczne!W132)</f>
        <v/>
      </c>
      <c r="HR133" s="6">
        <f>IF([16]Miesieczne!X132=0,".",[16]Miesieczne!X132)</f>
        <v>97.6</v>
      </c>
      <c r="HS133" s="6" t="str">
        <f>IF([16]Miesieczne!Y132=0,"",[16]Miesieczne!Y132)</f>
        <v/>
      </c>
      <c r="HT133" s="21">
        <f>IF([16]Miesieczne!Z132=0,".",[16]Miesieczne!Z132)</f>
        <v>119.8</v>
      </c>
      <c r="HU133" s="22" t="str">
        <f>IF([16]Miesieczne!AA132=0,"",[16]Miesieczne!AA132)</f>
        <v/>
      </c>
      <c r="HV133" s="6">
        <f>IF([16]Miesieczne!AB132=0,".",[16]Miesieczne!AB132)</f>
        <v>141.69999999999999</v>
      </c>
      <c r="HW133" s="6" t="str">
        <f>IF([16]Miesieczne!AC132=0,"",[16]Miesieczne!AC132)</f>
        <v/>
      </c>
      <c r="HX133" s="21">
        <f>IF([16]Miesieczne!AD132=0,".",[16]Miesieczne!AD132)</f>
        <v>96.6</v>
      </c>
      <c r="HY133" s="22" t="str">
        <f>IF([16]Miesieczne!AE132=0,"",[16]Miesieczne!AE132)</f>
        <v/>
      </c>
      <c r="HZ133" s="6">
        <f>IF([16]Miesieczne!AF132=0,".",[16]Miesieczne!AF132)</f>
        <v>126.7</v>
      </c>
      <c r="IA133" s="6" t="str">
        <f>IF([16]Miesieczne!AG132=0,"",[16]Miesieczne!AG132)</f>
        <v/>
      </c>
      <c r="IB133" s="19">
        <f>IF([17]Miesieczne!B132=0,".",[17]Miesieczne!B132)</f>
        <v>3836</v>
      </c>
      <c r="IC133" s="58" t="str">
        <f>IF([17]Miesieczne!C132=0,"",[17]Miesieczne!C132)</f>
        <v/>
      </c>
      <c r="ID133" s="3">
        <f>IF([17]Miesieczne!D132=0,".",[17]Miesieczne!D132)</f>
        <v>612</v>
      </c>
      <c r="IE133" s="3" t="str">
        <f>IF([17]Miesieczne!E132=0,"",[17]Miesieczne!E132)</f>
        <v/>
      </c>
      <c r="IF133" s="19">
        <f>IF([18]Miesieczne!B132=0,".",[18]Miesieczne!B132)</f>
        <v>11537</v>
      </c>
      <c r="IG133" s="58" t="str">
        <f>IF([18]Miesieczne!C132=0,"",[18]Miesieczne!C132)</f>
        <v/>
      </c>
      <c r="IH133" s="3">
        <f>IF([22]Miesieczne!B132=0,".",[22]Miesieczne!B132)</f>
        <v>1647</v>
      </c>
      <c r="II133" s="3" t="str">
        <f>IF([22]Miesieczne!C132=0,"",[22]Miesieczne!C132)</f>
        <v/>
      </c>
      <c r="IJ133" s="47">
        <f>IF([19]Wartosci_miesieczne!B132=0,".",[19]Wartosci_miesieczne!B132)</f>
        <v>17036</v>
      </c>
      <c r="IK133" s="20" t="str">
        <f>IF([19]Wartosci_miesieczne!C132=0,"",[19]Wartosci_miesieczne!C132)</f>
        <v/>
      </c>
      <c r="IL133" s="6">
        <f>IF(ROUND([20]Wartosci!B132/1000,1)=0,".",ROUND([20]Wartosci!B132/1000,1))</f>
        <v>44.5</v>
      </c>
      <c r="IM133" s="22" t="str">
        <f>IF([20]Wartosci!C132=0,"",[20]Wartosci!C132)</f>
        <v/>
      </c>
      <c r="IN133" s="21">
        <f>IF([21]Miesieczne!B132=0,".",[21]Miesieczne!B132)</f>
        <v>131.5</v>
      </c>
      <c r="IO133" s="22" t="str">
        <f>IF([21]Miesieczne!C132=0,"",[21]Miesieczne!C132)</f>
        <v/>
      </c>
      <c r="IP133" s="6">
        <f>IF([21]Miesieczne!D132=0,".",[21]Miesieczne!D132)</f>
        <v>104.5</v>
      </c>
      <c r="IQ133" s="6" t="str">
        <f>IF([21]Miesieczne!E132=0,"",[21]Miesieczne!E132)</f>
        <v/>
      </c>
      <c r="IR133" s="21">
        <f>IF([21]Miesieczne!F132=0,".",[21]Miesieczne!F132)</f>
        <v>128.19999999999999</v>
      </c>
      <c r="IS133" s="22" t="str">
        <f>IF([21]Miesieczne!G132=0,"",[21]Miesieczne!G132)</f>
        <v/>
      </c>
      <c r="IT133" s="6">
        <f>IF([21]Miesieczne!H132=0,".",[21]Miesieczne!H132)</f>
        <v>125.7</v>
      </c>
      <c r="IU133" s="6" t="str">
        <f>IF([21]Miesieczne!I132=0,"",[21]Miesieczne!I132)</f>
        <v/>
      </c>
      <c r="IV133" s="21">
        <f>IF([21]Ceny_stale_A!B132=0,".",[21]Ceny_stale_A!B132)</f>
        <v>98.7</v>
      </c>
      <c r="IW133" s="95" t="str">
        <f>IF([21]Ceny_stale_A!C132=0,"",[21]Ceny_stale_A!C132)</f>
        <v/>
      </c>
      <c r="IX133" s="6">
        <f>IF([21]Ceny_stale_B!B72=0,".",[21]Ceny_stale_B!B72)</f>
        <v>108.4</v>
      </c>
      <c r="IY133" s="6" t="str">
        <f>IF([21]Ceny_stale_B!C72=0,"",[21]Ceny_stale_B!C72)</f>
        <v/>
      </c>
      <c r="IZ133" s="21">
        <f>IF([21]Miesieczne!J132=0,".",[21]Miesieczne!J132)</f>
        <v>124.5</v>
      </c>
      <c r="JA133" s="22" t="str">
        <f>IF([21]Miesieczne!K132=0,"",[21]Miesieczne!K132)</f>
        <v/>
      </c>
      <c r="JB133" s="6">
        <f>IF([21]Miesieczne!L132=0,".",[21]Miesieczne!L132)</f>
        <v>107.9</v>
      </c>
      <c r="JC133" s="6" t="str">
        <f>IF([21]Miesieczne!M132=0,"",[21]Miesieczne!M132)</f>
        <v/>
      </c>
      <c r="JD133" s="21">
        <f>IF([22]Miesieczne!D132=0,".",[22]Miesieczne!D132)</f>
        <v>86983.2</v>
      </c>
      <c r="JE133" s="22" t="str">
        <f>IF([22]Miesieczne!E132=0,"",[22]Miesieczne!E132)</f>
        <v/>
      </c>
      <c r="JF133" s="6">
        <f>IF([22]Miesieczne!F132=0,".",[22]Miesieczne!F132)</f>
        <v>76534.3</v>
      </c>
      <c r="JG133" s="6" t="str">
        <f>IF([22]Miesieczne!G132=0,"",[22]Miesieczne!G132)</f>
        <v/>
      </c>
      <c r="JH133" s="21">
        <f>IF([22]Miesieczne!H132=0,".",[22]Miesieczne!H132)</f>
        <v>10448.799999999999</v>
      </c>
      <c r="JI133" s="22" t="str">
        <f>IF([22]Miesieczne!I132=0,"",[22]Miesieczne!I132)</f>
        <v/>
      </c>
      <c r="JJ133" s="6">
        <f>IF([22]Miesieczne!J132=0,".",[22]Miesieczne!J132)</f>
        <v>106.6</v>
      </c>
      <c r="JK133" s="6" t="str">
        <f>IF([22]Miesieczne!K132=0,"",[22]Miesieczne!K132)</f>
        <v/>
      </c>
      <c r="JL133" s="21">
        <f>IF([22]Miesieczne!L132=0,".",[22]Miesieczne!L132)</f>
        <v>117.3</v>
      </c>
      <c r="JM133" s="22" t="str">
        <f>IF([22]Miesieczne!M132=0,"",[22]Miesieczne!M132)</f>
        <v/>
      </c>
      <c r="JN133" s="6">
        <f>IF([22]Miesieczne!N132=0,".",[22]Miesieczne!N132)</f>
        <v>101.4</v>
      </c>
      <c r="JO133" s="6" t="str">
        <f>IF([22]Miesieczne!O132=0,"",[22]Miesieczne!O132)</f>
        <v/>
      </c>
      <c r="JP133" s="21">
        <f>IF([22]Miesieczne!P132=0,".",[22]Miesieczne!P132)</f>
        <v>111.5</v>
      </c>
      <c r="JQ133" s="6" t="str">
        <f>IF([22]Miesieczne!Q132=0,"",[22]Miesieczne!Q132)</f>
        <v/>
      </c>
      <c r="JR133" s="5"/>
    </row>
    <row r="134" spans="1:280" s="4" customFormat="1" ht="15" customHeight="1" x14ac:dyDescent="0.2">
      <c r="A134" s="110" t="s">
        <v>355</v>
      </c>
      <c r="B134" s="19">
        <f>IF([1]Wartosci!B133=0,".",[1]Wartosci!B133)</f>
        <v>38355</v>
      </c>
      <c r="C134" s="58" t="str">
        <f>IF([1]Wartosci!C133=0,"",[1]Wartosci!C133)</f>
        <v/>
      </c>
      <c r="D134" s="19">
        <f>IF([2]Wartosci!B133=0,".",[2]Wartosci!B133)</f>
        <v>6252</v>
      </c>
      <c r="E134" s="58" t="str">
        <f>IF([2]Wartosci!C133=0,"",[2]Wartosci!C133)</f>
        <v/>
      </c>
      <c r="F134" s="21">
        <f>IF([2]Miesieczne_I!B133=0,".",[2]Miesieczne_I!B133)</f>
        <v>111.5</v>
      </c>
      <c r="G134" s="22" t="str">
        <f>IF([2]Miesieczne_I!C133=0,"",[2]Miesieczne_I!C133)</f>
        <v/>
      </c>
      <c r="H134" s="6">
        <f>IF([2]A!B133=0,".",[2]A!B133)</f>
        <v>97.7</v>
      </c>
      <c r="I134" s="22" t="str">
        <f>IF([2]A!C133=0,"",[2]A!C133)</f>
        <v/>
      </c>
      <c r="J134" s="21">
        <f>IF([2]B!B133=0,".",[2]B!B133)</f>
        <v>101.1</v>
      </c>
      <c r="K134" s="22" t="str">
        <f>IF([2]B!C133=0,"",[2]B!C133)</f>
        <v/>
      </c>
      <c r="L134" s="6">
        <f>IF([3]Wartosci!T133=0,".",[3]Wartosci!T133)</f>
        <v>6.1</v>
      </c>
      <c r="M134" s="22" t="str">
        <f>IF([3]Wartosci!U133=0,"",[3]Wartosci!U133)</f>
        <v/>
      </c>
      <c r="N134" s="24">
        <f>IF([4]Wartosci!B133=0,".",[4]Wartosci!B133)</f>
        <v>5381.65</v>
      </c>
      <c r="O134" s="57" t="str">
        <f>IF([4]Wartosci!C133=0,"",[4]Wartosci!C133)</f>
        <v/>
      </c>
      <c r="P134" s="21">
        <f>IF([4]A!B133=0,".",[4]A!B133)</f>
        <v>103.8</v>
      </c>
      <c r="Q134" s="22" t="str">
        <f>IF([4]A!C133=0,"",[4]A!C133)</f>
        <v/>
      </c>
      <c r="R134" s="21">
        <f>IF([4]B!B133=0,".",[4]B!B133)</f>
        <v>101.8</v>
      </c>
      <c r="S134" s="22" t="str">
        <f>IF([4]B!C133=0,"",[4]B!C133)</f>
        <v/>
      </c>
      <c r="T134" s="49">
        <f>IF([4]Miesieczne!B133=0,".",[4]Miesieczne!B133)</f>
        <v>119.7</v>
      </c>
      <c r="U134" s="49" t="str">
        <f>IF([4]Miesieczne!C133=0,"",[4]Miesieczne!C133)</f>
        <v/>
      </c>
      <c r="V134" s="50">
        <f>IF([4]Miesieczne!D133=0,".",[4]Miesieczne!D133)</f>
        <v>100.9</v>
      </c>
      <c r="W134" s="61" t="str">
        <f>IF([4]Miesieczne!E133=0,"",[4]Miesieczne!E133)</f>
        <v/>
      </c>
      <c r="X134" s="49">
        <f>IF([4]Miesieczne!F133=0,".",[4]Miesieczne!F133)</f>
        <v>101.9</v>
      </c>
      <c r="Y134" s="62" t="str">
        <f>IF([4]Miesieczne!G133=0,"",[4]Miesieczne!G133)</f>
        <v/>
      </c>
      <c r="Z134" s="24">
        <f>IF([5]Wartosci!X133=0,".",[5]Wartosci!X133)</f>
        <v>2461.7399999999998</v>
      </c>
      <c r="AA134" s="57" t="str">
        <f>IF([5]Wartosci!Y133=0,"",[5]Wartosci!Y133)</f>
        <v/>
      </c>
      <c r="AB134" s="21">
        <f>IF([5]A!X133=0,".",[5]A!X133)</f>
        <v>105.6</v>
      </c>
      <c r="AC134" s="22" t="str">
        <f>IF([5]A!Y133=0,"",[5]A!Y133)</f>
        <v/>
      </c>
      <c r="AD134" s="21">
        <f>IF([5]B!X133=0,".",[5]B!X133)</f>
        <v>100.1</v>
      </c>
      <c r="AE134" s="22" t="str">
        <f>IF([5]B!Y133=0,"",[5]B!Y133)</f>
        <v/>
      </c>
      <c r="AF134" s="64">
        <f>IF([5]Miesieczne!B133=0,".",[5]Miesieczne!B133)</f>
        <v>108.2</v>
      </c>
      <c r="AG134" s="64" t="str">
        <f>IF([5]Miesieczne!C133=0,"",[5]Miesieczne!C133)</f>
        <v/>
      </c>
      <c r="AH134" s="66">
        <f>IF([5]Miesieczne!D133=0,".",[5]Miesieczne!D133)</f>
        <v>102</v>
      </c>
      <c r="AI134" s="67" t="str">
        <f>IF([5]Miesieczne!E133=0,"",[5]Miesieczne!E133)</f>
        <v/>
      </c>
      <c r="AJ134" s="64">
        <f>IF([5]Miesieczne!F133=0,".",[5]Miesieczne!F133)</f>
        <v>100.4</v>
      </c>
      <c r="AK134" s="65" t="str">
        <f>IF([5]Miesieczne!G133=0,"",[5]Miesieczne!G133)</f>
        <v/>
      </c>
      <c r="AL134" s="24">
        <f>IF([5]Wartosci!AH133=0,".",[5]Wartosci!AH133)</f>
        <v>1406.91</v>
      </c>
      <c r="AM134" s="57" t="str">
        <f>IF([5]Wartosci!AI133=0,"",[5]Wartosci!AI133)</f>
        <v/>
      </c>
      <c r="AN134" s="21">
        <f>IF([5]A!AH133=0,".",[5]A!AH133)</f>
        <v>106.5</v>
      </c>
      <c r="AO134" s="22" t="str">
        <f>IF([5]A!AI133=0,"",[5]A!AI133)</f>
        <v/>
      </c>
      <c r="AP134" s="21">
        <f>IF([5]B!AH133=0,".",[5]B!AH133)</f>
        <v>102.2</v>
      </c>
      <c r="AQ134" s="22" t="str">
        <f>IF([5]B!AI133=0,"",[5]B!AI133)</f>
        <v/>
      </c>
      <c r="AR134" s="97">
        <f>IF([5]Miesieczne!H133=0,".",[5]Miesieczne!H133)</f>
        <v>108.8</v>
      </c>
      <c r="AS134" s="98" t="str">
        <f>IF([5]Miesieczne!I133=0,"",[5]Miesieczne!I133)</f>
        <v/>
      </c>
      <c r="AT134" s="97">
        <f>IF([5]Miesieczne!J133=0,".",[5]Miesieczne!J133)</f>
        <v>102.9</v>
      </c>
      <c r="AU134" s="98" t="str">
        <f>IF([5]Miesieczne!K133=0,"",[5]Miesieczne!K133)</f>
        <v/>
      </c>
      <c r="AV134" s="97">
        <f>IF([5]Miesieczne!L133=0,".",[5]Miesieczne!L133)</f>
        <v>102.5</v>
      </c>
      <c r="AW134" s="22" t="str">
        <f>IF([5]Miesieczne!M133=0,"",[5]Miesieczne!M133)</f>
        <v/>
      </c>
      <c r="AX134" s="21">
        <f>IF([6]Miesieczne!B133=0,".",[6]Miesieczne!B133)</f>
        <v>1410</v>
      </c>
      <c r="AY134" s="22" t="str">
        <f>IF([6]Miesieczne!C133=0,"",[6]Miesieczne!C133)</f>
        <v/>
      </c>
      <c r="AZ134" s="21">
        <f>IF([6]Miesieczne!D133=0,".",[6]Miesieczne!D133)</f>
        <v>1733.2</v>
      </c>
      <c r="BA134" s="22" t="str">
        <f>IF([6]Miesieczne!E133=0,"",[6]Miesieczne!E133)</f>
        <v/>
      </c>
      <c r="BB134" s="21">
        <f>IF([6]Miesieczne!F133=0,".",[6]Miesieczne!F133)</f>
        <v>1740.8</v>
      </c>
      <c r="BC134" s="22" t="str">
        <f>IF([6]Miesieczne!G133=0,"",[6]Miesieczne!G133)</f>
        <v/>
      </c>
      <c r="BD134" s="21">
        <f>IF([7]Miesieczne!B133=0,".",[7]Miesieczne!B133)</f>
        <v>1381.8</v>
      </c>
      <c r="BE134" s="22" t="str">
        <f>IF([7]Miesieczne!C133=0,"",[7]Miesieczne!C133)</f>
        <v/>
      </c>
      <c r="BF134" s="21">
        <f>IF([7]Miesieczne!D133=0,".",[7]Miesieczne!D133)</f>
        <v>395.6</v>
      </c>
      <c r="BG134" s="22" t="str">
        <f>IF([7]Miesieczne!E133=0,"",[7]Miesieczne!E133)</f>
        <v/>
      </c>
      <c r="BH134" s="24">
        <f>IF([7]Miesieczne!F133=0,".",[7]Miesieczne!F133)</f>
        <v>0.1</v>
      </c>
      <c r="BI134" s="57" t="str">
        <f>IF([7]Miesieczne!G133=0,"",[7]Miesieczne!G133)</f>
        <v/>
      </c>
      <c r="BJ134" s="24">
        <f>IF([7]Miesieczne!H133=0,".",[7]Miesieczne!H133)</f>
        <v>0.5</v>
      </c>
      <c r="BK134" s="57" t="str">
        <f>IF([7]Miesieczne!I133=0,"",[7]Miesieczne!I133)</f>
        <v/>
      </c>
      <c r="BL134" s="24">
        <v>0</v>
      </c>
      <c r="BM134" s="57" t="str">
        <f>IF([7]Miesieczne!K133=0,"",[7]Miesieczne!K133)</f>
        <v/>
      </c>
      <c r="BN134" s="24">
        <f>IF([7]Miesieczne!L133=0,".",[7]Miesieczne!L133)</f>
        <v>0.11</v>
      </c>
      <c r="BO134" s="57" t="str">
        <f>IF([7]Miesieczne!M133=0,"",[7]Miesieczne!M133)</f>
        <v/>
      </c>
      <c r="BP134" s="21">
        <f>IF([7]Miesieczne!N133=0,".",[7]Miesieczne!N133)</f>
        <v>0.2</v>
      </c>
      <c r="BQ134" s="22" t="str">
        <f>IF([7]Miesieczne!O133=0,"",[7]Miesieczne!O133)</f>
        <v/>
      </c>
      <c r="BR134" s="21">
        <f>IF([7]Miesieczne!P133=0,".",[7]Miesieczne!P133)</f>
        <v>0.8</v>
      </c>
      <c r="BS134" s="22" t="str">
        <f>IF([7]Miesieczne!Q133=0,"",[7]Miesieczne!Q133)</f>
        <v/>
      </c>
      <c r="BT134" s="21">
        <v>0</v>
      </c>
      <c r="BU134" s="22" t="str">
        <f>IF([7]Miesieczne!S133=0,"",[7]Miesieczne!S133)</f>
        <v/>
      </c>
      <c r="BV134" s="21">
        <f>IF([7]Miesieczne!T133=0,".",[7]Miesieczne!T133)</f>
        <v>0.4</v>
      </c>
      <c r="BW134" s="22" t="str">
        <f>IF([7]Miesieczne!U133=0,"",[7]Miesieczne!U133)</f>
        <v/>
      </c>
      <c r="BX134" s="21">
        <f>IF([8]Wartosci!B133=0,".",[8]Wartosci!B133)</f>
        <v>7.5</v>
      </c>
      <c r="BY134" s="22" t="str">
        <f>IF([8]Wartosci!C133=0,"",[8]Wartosci!C133)</f>
        <v/>
      </c>
      <c r="BZ134" s="21">
        <f>IF([9]A!B133=0,".",[9]A!B133)</f>
        <v>106</v>
      </c>
      <c r="CA134" s="22" t="str">
        <f>IF([9]A!C133=0,"",[9]A!C133)</f>
        <v/>
      </c>
      <c r="CB134" s="21">
        <f>IF([9]B!B133=0,".",[9]B!B133)</f>
        <v>88.1</v>
      </c>
      <c r="CC134" s="22" t="str">
        <f>IF([9]B!C133=0,"",[9]B!C133)</f>
        <v/>
      </c>
      <c r="CD134" s="21">
        <f>IF([9]A!D133=0,".",[9]A!D133)</f>
        <v>95.9</v>
      </c>
      <c r="CE134" s="22" t="str">
        <f>IF([9]A!E133=0,"",[9]A!E133)</f>
        <v/>
      </c>
      <c r="CF134" s="21">
        <f>IF([9]B!D133=0,".",[9]B!D133)</f>
        <v>90.4</v>
      </c>
      <c r="CG134" s="22" t="str">
        <f>IF([9]B!E133=0,"",[9]B!E133)</f>
        <v/>
      </c>
      <c r="CH134" s="21">
        <f>IF([9]A!N133=0,".",[9]A!N133)</f>
        <v>101.1</v>
      </c>
      <c r="CI134" s="22" t="str">
        <f>IF([9]A!O133=0,"",[9]A!O133)</f>
        <v/>
      </c>
      <c r="CJ134" s="21">
        <f>IF([9]B!N133=0,".",[9]B!N133)</f>
        <v>100.3</v>
      </c>
      <c r="CK134" s="22" t="str">
        <f>IF([9]B!O133=0,"",[9]B!O133)</f>
        <v/>
      </c>
      <c r="CL134" s="21">
        <f>IF([9]A!P133=0,".",[9]A!P133)</f>
        <v>89.3</v>
      </c>
      <c r="CM134" s="22" t="str">
        <f>IF([9]A!Q133=0,"",[9]A!Q133)</f>
        <v/>
      </c>
      <c r="CN134" s="21">
        <f>IF([9]B!P133=0,".",[9]B!P133)</f>
        <v>90.4</v>
      </c>
      <c r="CO134" s="22" t="str">
        <f>IF([9]B!Q133=0,"",[9]B!Q133)</f>
        <v/>
      </c>
      <c r="CP134" s="50">
        <f>IF([10]A!B133=0,".",[10]A!B133)</f>
        <v>99.4</v>
      </c>
      <c r="CQ134" s="22" t="str">
        <f>IF([10]A!C133=0,"",[10]A!C133)</f>
        <v/>
      </c>
      <c r="CR134" s="50">
        <f>IF([10]B!B133=0,".",[10]B!B133)</f>
        <v>100.3</v>
      </c>
      <c r="CS134" s="22" t="str">
        <f>IF([10]B!C135=0,"",[10]B!C135)</f>
        <v/>
      </c>
      <c r="CT134" s="21">
        <f>IF([10]C_miesieczne!B133=0,".",[10]C_miesieczne!B133)</f>
        <v>99.4</v>
      </c>
      <c r="CU134" s="22" t="str">
        <f>IF([10]C_miesieczne!C133=0,"",[10]C_miesieczne!C133)</f>
        <v/>
      </c>
      <c r="CV134" s="50">
        <f>IF([10]A!D133=0,".",[10]A!D133)</f>
        <v>105.2</v>
      </c>
      <c r="CW134" s="22" t="str">
        <f>IF([10]A!E133=0,"",[10]A!E133)</f>
        <v/>
      </c>
      <c r="CX134" s="50">
        <f>IF([10]B!D133=0,".",[10]B!D133)</f>
        <v>102.8</v>
      </c>
      <c r="CY134" s="22" t="str">
        <f>IF([10]B!E133=0,"",[10]B!E133)</f>
        <v/>
      </c>
      <c r="CZ134" s="21">
        <f>IF([10]C_miesieczne!D133=0,".",[10]C_miesieczne!D133)</f>
        <v>104.5</v>
      </c>
      <c r="DA134" s="22" t="str">
        <f>IF([10]C_miesieczne!E133=0,"",[10]C_miesieczne!E133)</f>
        <v/>
      </c>
      <c r="DB134" s="50">
        <f>IF([10]A!H133=0,".",[10]A!H133)</f>
        <v>98.7</v>
      </c>
      <c r="DC134" s="22" t="str">
        <f>IF([10]A!I133=0,"",[10]A!I133)</f>
        <v/>
      </c>
      <c r="DD134" s="50">
        <f>IF([10]B!H133=0,".",[10]B!H133)</f>
        <v>100.2</v>
      </c>
      <c r="DE134" s="22" t="str">
        <f>IF([10]B!I133=0,"",[10]B!I133)</f>
        <v/>
      </c>
      <c r="DF134" s="21">
        <f>IF([10]C_miesieczne!F133=0,".",[10]C_miesieczne!F133)</f>
        <v>98.6</v>
      </c>
      <c r="DG134" s="22" t="str">
        <f>IF([10]C_miesieczne!G133=0,"",[10]C_miesieczne!G133)</f>
        <v/>
      </c>
      <c r="DH134" s="50">
        <f>IF([10]A!BB133=0,".",[10]A!BB133)</f>
        <v>102.1</v>
      </c>
      <c r="DI134" s="61" t="str">
        <f>IF([10]A!BC133=0,"",[10]A!BC133)</f>
        <v/>
      </c>
      <c r="DJ134" s="50">
        <f>IF([10]B!BB133=0,".",[10]B!BB133)</f>
        <v>100.1</v>
      </c>
      <c r="DK134" s="22" t="str">
        <f>IF([10]B!BC133=0,"",[10]B!BC133)</f>
        <v/>
      </c>
      <c r="DL134" s="21">
        <f>IF([10]C_miesieczne!H133=0,".",[10]C_miesieczne!H133)</f>
        <v>102.8</v>
      </c>
      <c r="DM134" s="22" t="str">
        <f>IF([10]C_miesieczne!I133=0,"",[10]C_miesieczne!I133)</f>
        <v/>
      </c>
      <c r="DN134" s="50">
        <f>IF([10]A!BD133=0,".",[10]A!BD133)</f>
        <v>106.1</v>
      </c>
      <c r="DO134" s="22" t="str">
        <f>IF([10]A!BE133=0,"",[10]A!BE133)</f>
        <v/>
      </c>
      <c r="DP134" s="50">
        <f>IF([10]B!BD133=0,".",[10]B!BD133)</f>
        <v>100.3</v>
      </c>
      <c r="DQ134" s="22" t="str">
        <f>IF([10]B!BE133=0,"",[10]B!BE133)</f>
        <v/>
      </c>
      <c r="DR134" s="21">
        <f>IF([10]C_miesieczne!J133=0,".",[10]C_miesieczne!J133)</f>
        <v>104.9</v>
      </c>
      <c r="DS134" s="22" t="str">
        <f>IF([10]C_miesieczne!K133=0,"",[10]C_miesieczne!K133)</f>
        <v/>
      </c>
      <c r="DT134" s="50">
        <f>IF([11]A_Prod_bud_mont!B133=0,".",[11]A_Prod_bud_mont!B133)</f>
        <v>102.5</v>
      </c>
      <c r="DU134" s="22" t="str">
        <f>IF([11]A_Prod_bud_mont!C133=0,"",[11]A_Prod_bud_mont!C133)</f>
        <v/>
      </c>
      <c r="DV134" s="50">
        <f>IF([11]B_Prod_bud_mont!B133=0,".",[11]B_Prod_bud_mont!B133)</f>
        <v>100.2</v>
      </c>
      <c r="DW134" s="22" t="str">
        <f>IF([11]B_Prod_bud_mont!C133=0,"",[11]B_Prod_bud_mont!C133)</f>
        <v/>
      </c>
      <c r="DX134" s="82">
        <f>IF([11]Miesieczne!B133=0,".",[11]Miesieczne!B133)</f>
        <v>101.6</v>
      </c>
      <c r="DY134" s="22" t="str">
        <f>IF([11]Miesieczne!C133=0,"",[11]Miesieczne!C133)</f>
        <v/>
      </c>
      <c r="DZ134" s="21">
        <f>IF([12]A!B133=0,".",[12]A!B133)</f>
        <v>103</v>
      </c>
      <c r="EA134" s="22" t="str">
        <f>IF([12]A!C133=0,"",[12]A!C133)</f>
        <v/>
      </c>
      <c r="EB134" s="21">
        <f>IF([12]B!B133=0,".",[12]B!B133)</f>
        <v>99.8</v>
      </c>
      <c r="EC134" s="22" t="str">
        <f>IF([12]B!C133=0,"",[12]B!C133)</f>
        <v/>
      </c>
      <c r="ED134" s="21">
        <f>IF([12]C!B133=0,".",[12]C!B133)</f>
        <v>101.9</v>
      </c>
      <c r="EE134" s="22" t="str">
        <f>IF([12]C!C133=0,"",[12]C!C133)</f>
        <v/>
      </c>
      <c r="EF134" s="4">
        <f>IF([13]Miesieczne!B133=0,".",[13]Miesieczne!B133)</f>
        <v>107.1</v>
      </c>
      <c r="EG134" s="6" t="str">
        <f>IF([13]Miesieczne!C133=0,"",[13]Miesieczne!C133)</f>
        <v/>
      </c>
      <c r="EH134" s="21">
        <f>IF([13]Miesieczne!D133=0,".",[13]Miesieczne!D133)</f>
        <v>101.8</v>
      </c>
      <c r="EI134" s="22" t="str">
        <f>IF([13]Miesieczne!E133=0,"",[13]Miesieczne!E133)</f>
        <v/>
      </c>
      <c r="EJ134" s="6">
        <f>IF([13]Miesieczne!F133=0,".",[13]Miesieczne!F133)</f>
        <v>100.1</v>
      </c>
      <c r="EK134" s="6" t="str">
        <f>IF([13]Miesieczne!G133=0,"",[13]Miesieczne!G133)</f>
        <v/>
      </c>
      <c r="EL134" s="21">
        <f>IF([13]Miesieczne!H133=0,".",[13]Miesieczne!H133)</f>
        <v>101</v>
      </c>
      <c r="EM134" s="22" t="str">
        <f>IF([13]Miesieczne!I133=0,"",[13]Miesieczne!I133)</f>
        <v/>
      </c>
      <c r="EN134" s="6">
        <f>IF([13]Miesieczne!J133=0,".",[13]Miesieczne!J133)</f>
        <v>107</v>
      </c>
      <c r="EO134" s="22" t="str">
        <f>IF([13]Miesieczne!K133=0,"",[13]Miesieczne!K133)</f>
        <v/>
      </c>
      <c r="EP134" s="13">
        <f>IF([6]Miesieczne_KW!B133=0,".",[6]Miesieczne_KW!B133)</f>
        <v>445.28</v>
      </c>
      <c r="EQ134" s="57" t="str">
        <f>IF([6]Miesieczne_KW!C133=0,"",[6]Miesieczne_KW!C133)</f>
        <v/>
      </c>
      <c r="ER134" s="13">
        <f>IF([6]Miesieczne_KW!D133=0,".",[6]Miesieczne_KW!D133)</f>
        <v>389.43</v>
      </c>
      <c r="ES134" s="13" t="str">
        <f>IF([6]Miesieczne_KW!E133=0,"",[6]Miesieczne_KW!E133)</f>
        <v/>
      </c>
      <c r="ET134" s="24">
        <f>IF([6]Miesieczne_KW!F133=0,".",[6]Miesieczne_KW!F133)</f>
        <v>416.11</v>
      </c>
      <c r="EU134" s="57" t="str">
        <f>IF([6]Miesieczne_KW!G133=0,"",[6]Miesieczne_KW!G133)</f>
        <v/>
      </c>
      <c r="EV134" s="6">
        <f>IF([14]Wskazniki!B133=0,".",[14]Wskazniki!B133)</f>
        <v>120.3</v>
      </c>
      <c r="EW134" s="22" t="str">
        <f>IF([14]Wskazniki!C133=0,"",[14]Wskazniki!C133)</f>
        <v/>
      </c>
      <c r="EX134" s="21">
        <f>IF([14]Wskazniki!D133=0,".",[14]Wskazniki!D133)</f>
        <v>81</v>
      </c>
      <c r="EY134" s="22" t="str">
        <f>IF([14]Wskazniki!E133=0,"",[14]Wskazniki!E133)</f>
        <v/>
      </c>
      <c r="EZ134" s="6">
        <f>IF([14]Wskazniki!H133=0,".",[14]Wskazniki!H133)</f>
        <v>124.3</v>
      </c>
      <c r="FA134" s="22" t="str">
        <f>IF([14]Wskazniki!I133=0,"",[14]Wskazniki!I133)</f>
        <v/>
      </c>
      <c r="FB134" s="21">
        <f>IF([14]Wskazniki!BB133=0,".",[14]Wskazniki!BB133)</f>
        <v>92.1</v>
      </c>
      <c r="FC134" s="22" t="str">
        <f>IF([14]Wskazniki!BC133=0,"",[14]Wskazniki!BC133)</f>
        <v/>
      </c>
      <c r="FD134" s="6">
        <f>IF([14]Wskazniki!BD133=0,".",[14]Wskazniki!BD133)</f>
        <v>135.1</v>
      </c>
      <c r="FE134" s="22" t="str">
        <f>IF([14]Wskazniki!BE133=0,"",[14]Wskazniki!BE133)</f>
        <v/>
      </c>
      <c r="FF134" s="21">
        <f>IF([15]Miesieczne!B133=0,".",[15]Miesieczne!B133)</f>
        <v>116.8</v>
      </c>
      <c r="FG134" s="22" t="str">
        <f>IF([15]Miesieczne!C133=0,"",[15]Miesieczne!C133)</f>
        <v/>
      </c>
      <c r="FH134" s="6">
        <f>IF([16]A!B133=0,".",[16]A!B133)</f>
        <v>101.1</v>
      </c>
      <c r="FI134" s="22" t="str">
        <f>IF([16]A!C133=0,"",[16]A!C133)</f>
        <v/>
      </c>
      <c r="FJ134" s="21">
        <f>IF([16]A!D133=0,".",[16]A!D133)</f>
        <v>94.1</v>
      </c>
      <c r="FK134" s="22" t="str">
        <f>IF([16]A!E133=0,"",[16]A!E133)</f>
        <v/>
      </c>
      <c r="FL134" s="6">
        <f>IF([16]A!H133=0,".",[16]A!H133)</f>
        <v>101.1</v>
      </c>
      <c r="FM134" s="22" t="str">
        <f>IF([16]A!I133=0,"",[16]A!I133)</f>
        <v/>
      </c>
      <c r="FN134" s="21">
        <f>IF([16]A!BB133=0,".",[16]A!BB133)</f>
        <v>101.7</v>
      </c>
      <c r="FO134" s="95" t="str">
        <f>IF([16]A!BC133=0,"",[16]A!BC133)</f>
        <v/>
      </c>
      <c r="FP134" s="6">
        <f>IF([16]A!BD133=0,".",[16]A!BD133)</f>
        <v>107.3</v>
      </c>
      <c r="FQ134" s="22" t="str">
        <f>IF([16]A!BE133=0,"",[16]A!BE133)</f>
        <v/>
      </c>
      <c r="FR134" s="21">
        <f>IF([15]A!B133=0,".",[15]A!B133)</f>
        <v>89</v>
      </c>
      <c r="FS134" s="22" t="str">
        <f>IF([15]A!C133=0,"",[15]A!C133)</f>
        <v/>
      </c>
      <c r="FT134" s="6">
        <f>IF([16]B!B133=0,".",[16]B!B133)</f>
        <v>103.4</v>
      </c>
      <c r="FU134" s="22" t="str">
        <f>IF([16]B!C133=0,"",[16]B!C133)</f>
        <v/>
      </c>
      <c r="FV134" s="21">
        <f>IF([16]B!D133=0,".",[16]B!D133)</f>
        <v>93.9</v>
      </c>
      <c r="FW134" s="22" t="str">
        <f>IF([16]B!E133=0,"",[16]B!E133)</f>
        <v/>
      </c>
      <c r="FX134" s="6">
        <f>IF([16]B!H133=0,".",[16]B!H133)</f>
        <v>103.8</v>
      </c>
      <c r="FY134" s="22" t="str">
        <f>IF([16]B!I133=0,"",[16]B!I133)</f>
        <v/>
      </c>
      <c r="FZ134" s="21">
        <f>IF([16]B!BB133=0,".",[16]B!BB133)</f>
        <v>102</v>
      </c>
      <c r="GA134" s="22" t="str">
        <f>IF([16]B!BC133=0,"",[16]B!BC133)</f>
        <v/>
      </c>
      <c r="GB134" s="6">
        <f>IF([16]B!BD133=0,".",[16]B!BD133)</f>
        <v>102.2</v>
      </c>
      <c r="GC134" s="22" t="str">
        <f>IF([16]B!BE133=0,"",[16]B!BE133)</f>
        <v/>
      </c>
      <c r="GD134" s="21">
        <f>IF([15]B!B133=0,".",[15]B!B133)</f>
        <v>96.4</v>
      </c>
      <c r="GE134" s="22" t="str">
        <f>IF([15]B!C133=0,"",[15]B!C133)</f>
        <v/>
      </c>
      <c r="GF134" s="6">
        <f>IF([14]Miesieczne!B133=0,".",[14]Miesieczne!B133)</f>
        <v>121</v>
      </c>
      <c r="GG134" s="6" t="str">
        <f>IF([14]Miesieczne!C133=0,"",[14]Miesieczne!C133)</f>
        <v/>
      </c>
      <c r="GH134" s="21">
        <f>IF([14]Miesieczne!D133=0,".",[14]Miesieczne!D133)</f>
        <v>82.2</v>
      </c>
      <c r="GI134" s="22" t="str">
        <f>IF([14]Miesieczne!E133=0,"",[14]Miesieczne!E133)</f>
        <v/>
      </c>
      <c r="GJ134" s="6">
        <f>IF([14]Miesieczne!F133=0,".",[14]Miesieczne!F133)</f>
        <v>123.7</v>
      </c>
      <c r="GK134" s="6" t="str">
        <f>IF([14]Miesieczne!G133=0,"",[14]Miesieczne!G133)</f>
        <v/>
      </c>
      <c r="GL134" s="21">
        <f>IF([14]Miesieczne!H133=0,".",[14]Miesieczne!H133)</f>
        <v>110</v>
      </c>
      <c r="GM134" s="22" t="str">
        <f>IF([14]Miesieczne!I133=0,"",[14]Miesieczne!I133)</f>
        <v/>
      </c>
      <c r="GN134" s="6">
        <f>IF([14]Miesieczne!J133=0,".",[14]Miesieczne!J133)</f>
        <v>131.30000000000001</v>
      </c>
      <c r="GO134" s="6" t="str">
        <f>IF([14]Miesieczne!K133=0,"",[14]Miesieczne!K133)</f>
        <v/>
      </c>
      <c r="GP134" s="21">
        <f>IF([15]Miesieczne!D133=0,".",[15]Miesieczne!D133)</f>
        <v>111.7</v>
      </c>
      <c r="GQ134" s="22" t="str">
        <f>IF([15]Miesieczne!E133=0,"",[15]Miesieczne!E133)</f>
        <v/>
      </c>
      <c r="GR134" s="6">
        <f>IF([16]Miesieczne!B133=0,".",[16]Miesieczne!B133)</f>
        <v>100.7</v>
      </c>
      <c r="GS134" s="6" t="str">
        <f>IF([16]Miesieczne!C133=0,"",[16]Miesieczne!C133)</f>
        <v/>
      </c>
      <c r="GT134" s="21">
        <f>IF([16]Miesieczne!D133=0,".",[16]Miesieczne!D133)</f>
        <v>94.5</v>
      </c>
      <c r="GU134" s="22" t="str">
        <f>IF([16]Miesieczne!E133=0,"",[16]Miesieczne!E133)</f>
        <v/>
      </c>
      <c r="GV134" s="6">
        <f>IF([16]Miesieczne!F133=0,".",[16]Miesieczne!F133)</f>
        <v>100.8</v>
      </c>
      <c r="GW134" s="6" t="str">
        <f>IF([16]Miesieczne!G133=0,"",[16]Miesieczne!G133)</f>
        <v/>
      </c>
      <c r="GX134" s="21">
        <f>IF([16]Miesieczne!H133=0,".",[16]Miesieczne!H133)</f>
        <v>101.6</v>
      </c>
      <c r="GY134" s="22" t="str">
        <f>IF([16]Miesieczne!I133=0,"",[16]Miesieczne!I133)</f>
        <v/>
      </c>
      <c r="GZ134" s="6">
        <f>IF([16]Miesieczne!J133=0,".",[16]Miesieczne!J133)</f>
        <v>106.9</v>
      </c>
      <c r="HA134" s="6" t="str">
        <f>IF([16]Miesieczne!K133=0,"",[16]Miesieczne!K133)</f>
        <v/>
      </c>
      <c r="HB134" s="21">
        <f>IF([15]Miesieczne!F133=0,".",[15]Miesieczne!F133)</f>
        <v>89.8</v>
      </c>
      <c r="HC134" s="22" t="str">
        <f>IF([15]Miesieczne!G133=0,"",[15]Miesieczne!G133)</f>
        <v/>
      </c>
      <c r="HD134" s="6">
        <f>IF([16]Miesieczne!L133=0,".",[16]Miesieczne!L133)</f>
        <v>106</v>
      </c>
      <c r="HE134" s="22" t="str">
        <f>IF([16]Miesieczne!M133=0,"",[16]Miesieczne!M133)</f>
        <v/>
      </c>
      <c r="HF134" s="6">
        <f>IF([16]Miesieczne!N133=0,".",[16]Miesieczne!N133)</f>
        <v>98.1</v>
      </c>
      <c r="HG134" s="6" t="str">
        <f>IF([16]Miesieczne!O133=0,"",[16]Miesieczne!O133)</f>
        <v/>
      </c>
      <c r="HH134" s="21">
        <f>IF([16]Miesieczne!P133=0,".",[16]Miesieczne!P133)</f>
        <v>106.9</v>
      </c>
      <c r="HI134" s="22" t="str">
        <f>IF([16]Miesieczne!Q133=0,"",[16]Miesieczne!Q133)</f>
        <v/>
      </c>
      <c r="HJ134" s="6">
        <f>IF([16]Miesieczne!R133=0,".",[16]Miesieczne!R133)</f>
        <v>101.6</v>
      </c>
      <c r="HK134" s="22" t="str">
        <f>IF([16]Miesieczne!S133=0,"",[16]Miesieczne!S133)</f>
        <v/>
      </c>
      <c r="HL134" s="6">
        <f>IF([16]Miesieczne!T133=0,".",[16]Miesieczne!T133)</f>
        <v>103.2</v>
      </c>
      <c r="HM134" s="22" t="str">
        <f>IF([16]Miesieczne!U133=0,"",[16]Miesieczne!U133)</f>
        <v/>
      </c>
      <c r="HN134" s="6">
        <f>IF([15]Miesieczne!H133=0,".",[15]Miesieczne!H133)</f>
        <v>97.1</v>
      </c>
      <c r="HO134" s="6" t="str">
        <f>IF([15]Miesieczne!I133=0,"",[15]Miesieczne!I133)</f>
        <v/>
      </c>
      <c r="HP134" s="21">
        <f>IF([16]Miesieczne!V133=0,".",[16]Miesieczne!V133)</f>
        <v>147.4</v>
      </c>
      <c r="HQ134" s="22" t="str">
        <f>IF([16]Miesieczne!W133=0,"",[16]Miesieczne!W133)</f>
        <v/>
      </c>
      <c r="HR134" s="6">
        <f>IF([16]Miesieczne!X133=0,".",[16]Miesieczne!X133)</f>
        <v>100.1</v>
      </c>
      <c r="HS134" s="6" t="str">
        <f>IF([16]Miesieczne!Y133=0,"",[16]Miesieczne!Y133)</f>
        <v/>
      </c>
      <c r="HT134" s="21">
        <f>IF([16]Miesieczne!Z133=0,".",[16]Miesieczne!Z133)</f>
        <v>100.8</v>
      </c>
      <c r="HU134" s="22" t="str">
        <f>IF([16]Miesieczne!AA133=0,"",[16]Miesieczne!AA133)</f>
        <v/>
      </c>
      <c r="HV134" s="6">
        <f>IF([16]Miesieczne!AB133=0,".",[16]Miesieczne!AB133)</f>
        <v>146.4</v>
      </c>
      <c r="HW134" s="6" t="str">
        <f>IF([16]Miesieczne!AC133=0,"",[16]Miesieczne!AC133)</f>
        <v/>
      </c>
      <c r="HX134" s="21">
        <f>IF([16]Miesieczne!AD133=0,".",[16]Miesieczne!AD133)</f>
        <v>102.5</v>
      </c>
      <c r="HY134" s="22" t="str">
        <f>IF([16]Miesieczne!AE133=0,"",[16]Miesieczne!AE133)</f>
        <v/>
      </c>
      <c r="HZ134" s="6">
        <f>IF([16]Miesieczne!AF133=0,".",[16]Miesieczne!AF133)</f>
        <v>103.3</v>
      </c>
      <c r="IA134" s="6" t="str">
        <f>IF([16]Miesieczne!AG133=0,"",[16]Miesieczne!AG133)</f>
        <v/>
      </c>
      <c r="IB134" s="19">
        <f>IF([17]Miesieczne!B133=0,".",[17]Miesieczne!B133)</f>
        <v>5007</v>
      </c>
      <c r="IC134" s="58" t="str">
        <f>IF([17]Miesieczne!C133=0,"",[17]Miesieczne!C133)</f>
        <v/>
      </c>
      <c r="ID134" s="3">
        <f>IF([17]Miesieczne!D133=0,".",[17]Miesieczne!D133)</f>
        <v>710</v>
      </c>
      <c r="IE134" s="3" t="str">
        <f>IF([17]Miesieczne!E133=0,"",[17]Miesieczne!E133)</f>
        <v/>
      </c>
      <c r="IF134" s="19">
        <f>IF([18]Miesieczne!B133=0,".",[18]Miesieczne!B133)</f>
        <v>12413</v>
      </c>
      <c r="IG134" s="58" t="str">
        <f>IF([18]Miesieczne!C133=0,"",[18]Miesieczne!C133)</f>
        <v/>
      </c>
      <c r="IH134" s="3">
        <f>IF([22]Miesieczne!B133=0,".",[22]Miesieczne!B133)</f>
        <v>2262</v>
      </c>
      <c r="II134" s="3" t="str">
        <f>IF([22]Miesieczne!C133=0,"",[22]Miesieczne!C133)</f>
        <v/>
      </c>
      <c r="IJ134" s="47">
        <f>IF([19]Wartosci_miesieczne!B133=0,".",[19]Wartosci_miesieczne!B133)</f>
        <v>23648</v>
      </c>
      <c r="IK134" s="20" t="str">
        <f>IF([19]Wartosci_miesieczne!C133=0,"",[19]Wartosci_miesieczne!C133)</f>
        <v/>
      </c>
      <c r="IL134" s="6">
        <v>46.2</v>
      </c>
      <c r="IM134" s="22" t="str">
        <f>IF([20]Wartosci!C133=0,"",[20]Wartosci!C133)</f>
        <v/>
      </c>
      <c r="IN134" s="21">
        <f>IF([21]Miesieczne!B133=0,".",[21]Miesieczne!B133)</f>
        <v>137.6</v>
      </c>
      <c r="IO134" s="22" t="str">
        <f>IF([21]Miesieczne!C133=0,"",[21]Miesieczne!C133)</f>
        <v/>
      </c>
      <c r="IP134" s="6">
        <f>IF([21]Miesieczne!D133=0,".",[21]Miesieczne!D133)</f>
        <v>106.3</v>
      </c>
      <c r="IQ134" s="6" t="str">
        <f>IF([21]Miesieczne!E133=0,"",[21]Miesieczne!E133)</f>
        <v/>
      </c>
      <c r="IR134" s="21">
        <f>IF([21]Miesieczne!F133=0,".",[21]Miesieczne!F133)</f>
        <v>131.19999999999999</v>
      </c>
      <c r="IS134" s="22" t="str">
        <f>IF([21]Miesieczne!G133=0,"",[21]Miesieczne!G133)</f>
        <v/>
      </c>
      <c r="IT134" s="6">
        <f>IF([21]Miesieczne!H133=0,".",[21]Miesieczne!H133)</f>
        <v>133.80000000000001</v>
      </c>
      <c r="IU134" s="6" t="str">
        <f>IF([21]Miesieczne!I133=0,"",[21]Miesieczne!I133)</f>
        <v/>
      </c>
      <c r="IV134" s="21">
        <f>IF([21]Ceny_stale_A!B133=0,".",[21]Ceny_stale_A!B133)</f>
        <v>103</v>
      </c>
      <c r="IW134" s="95" t="str">
        <f>IF([21]Ceny_stale_A!C133=0,"",[21]Ceny_stale_A!C133)</f>
        <v/>
      </c>
      <c r="IX134" s="6">
        <f>IF([21]Ceny_stale_B!B73=0,".",[21]Ceny_stale_B!B73)</f>
        <v>106.5</v>
      </c>
      <c r="IY134" s="6" t="str">
        <f>IF([21]Ceny_stale_B!C73=0,"",[21]Ceny_stale_B!C73)</f>
        <v/>
      </c>
      <c r="IZ134" s="21">
        <f>IF([21]Miesieczne!J133=0,".",[21]Miesieczne!J133)</f>
        <v>128.69999999999999</v>
      </c>
      <c r="JA134" s="22" t="str">
        <f>IF([21]Miesieczne!K133=0,"",[21]Miesieczne!K133)</f>
        <v/>
      </c>
      <c r="JB134" s="6">
        <f>IF([21]Miesieczne!L133=0,".",[21]Miesieczne!L133)</f>
        <v>103.4</v>
      </c>
      <c r="JC134" s="6" t="str">
        <f>IF([21]Miesieczne!M133=0,"",[21]Miesieczne!M133)</f>
        <v/>
      </c>
      <c r="JD134" s="21">
        <f>IF([22]Miesieczne!D133=0,".",[22]Miesieczne!D133)</f>
        <v>89307.1</v>
      </c>
      <c r="JE134" s="22" t="str">
        <f>IF([22]Miesieczne!E133=0,"",[22]Miesieczne!E133)</f>
        <v/>
      </c>
      <c r="JF134" s="6">
        <f>IF([22]Miesieczne!F133=0,".",[22]Miesieczne!F133)</f>
        <v>86807</v>
      </c>
      <c r="JG134" s="6" t="str">
        <f>IF([22]Miesieczne!G133=0,"",[22]Miesieczne!G133)</f>
        <v/>
      </c>
      <c r="JH134" s="21">
        <f>IF([22]Miesieczne!H133=0,".",[22]Miesieczne!H133)</f>
        <v>2500</v>
      </c>
      <c r="JI134" s="22" t="str">
        <f>IF([22]Miesieczne!I133=0,"",[22]Miesieczne!I133)</f>
        <v/>
      </c>
      <c r="JJ134" s="6">
        <f>IF([22]Miesieczne!J133=0,".",[22]Miesieczne!J133)</f>
        <v>98.3</v>
      </c>
      <c r="JK134" s="6" t="str">
        <f>IF([22]Miesieczne!K133=0,"",[22]Miesieczne!K133)</f>
        <v/>
      </c>
      <c r="JL134" s="21">
        <f>IF([22]Miesieczne!L133=0,".",[22]Miesieczne!L133)</f>
        <v>100.9</v>
      </c>
      <c r="JM134" s="22" t="str">
        <f>IF([22]Miesieczne!M133=0,"",[22]Miesieczne!M133)</f>
        <v/>
      </c>
      <c r="JN134" s="6">
        <f>IF([22]Miesieczne!N133=0,".",[22]Miesieczne!N133)</f>
        <v>101.7</v>
      </c>
      <c r="JO134" s="6" t="str">
        <f>IF([22]Miesieczne!O133=0,"",[22]Miesieczne!O133)</f>
        <v/>
      </c>
      <c r="JP134" s="21">
        <f>IF([22]Miesieczne!P133=0,".",[22]Miesieczne!P133)</f>
        <v>112.3</v>
      </c>
      <c r="JQ134" s="6" t="str">
        <f>IF([22]Miesieczne!Q133=0,"",[22]Miesieczne!Q133)</f>
        <v/>
      </c>
    </row>
    <row r="135" spans="1:280" s="4" customFormat="1" ht="15" customHeight="1" x14ac:dyDescent="0.2">
      <c r="A135" s="110" t="s">
        <v>356</v>
      </c>
      <c r="B135" s="19">
        <f>IF([1]Wartosci!B134=0,".",[1]Wartosci!B134)</f>
        <v>38352</v>
      </c>
      <c r="C135" s="58" t="str">
        <f>IF([1]Wartosci!C134=0,"",[1]Wartosci!C134)</f>
        <v/>
      </c>
      <c r="D135" s="19">
        <f>IF([2]Wartosci!B134=0,".",[2]Wartosci!B134)</f>
        <v>6295</v>
      </c>
      <c r="E135" s="58" t="str">
        <f>IF([2]Wartosci!C134=0,"",[2]Wartosci!C134)</f>
        <v/>
      </c>
      <c r="F135" s="21">
        <f>IF([2]Miesieczne_I!B134=0,".",[2]Miesieczne_I!B134)</f>
        <v>112.3</v>
      </c>
      <c r="G135" s="22" t="str">
        <f>IF([2]Miesieczne_I!C134=0,"",[2]Miesieczne_I!C134)</f>
        <v/>
      </c>
      <c r="H135" s="6">
        <f>IF([2]A!B134=0,".",[2]A!B134)</f>
        <v>98.5</v>
      </c>
      <c r="I135" s="22" t="str">
        <f>IF([2]A!C134=0,"",[2]A!C134)</f>
        <v/>
      </c>
      <c r="J135" s="21">
        <f>IF([2]B!B134=0,".",[2]B!B134)</f>
        <v>100.7</v>
      </c>
      <c r="K135" s="22" t="str">
        <f>IF([2]B!C134=0,"",[2]B!C134)</f>
        <v/>
      </c>
      <c r="L135" s="6">
        <f>IF([3]Wartosci!T134=0,".",[3]Wartosci!T134)</f>
        <v>6.1</v>
      </c>
      <c r="M135" s="22" t="str">
        <f>IF([3]Wartosci!U134=0,"",[3]Wartosci!U134)</f>
        <v/>
      </c>
      <c r="N135" s="24">
        <f>IF([4]Wartosci!B134=0,".",[4]Wartosci!B134)</f>
        <v>5337.65</v>
      </c>
      <c r="O135" s="57" t="str">
        <f>IF([4]Wartosci!C134=0,"",[4]Wartosci!C134)</f>
        <v/>
      </c>
      <c r="P135" s="21">
        <f>IF([4]A!B134=0,".",[4]A!B134)</f>
        <v>104.1</v>
      </c>
      <c r="Q135" s="22" t="str">
        <f>IF([4]A!C134=0,"",[4]A!C134)</f>
        <v/>
      </c>
      <c r="R135" s="21">
        <f>IF([4]B!B134=0,".",[4]B!B134)</f>
        <v>99.2</v>
      </c>
      <c r="S135" s="22" t="str">
        <f>IF([4]B!C134=0,"",[4]B!C134)</f>
        <v/>
      </c>
      <c r="T135" s="49">
        <f>IF([4]Miesieczne!B134=0,".",[4]Miesieczne!B134)</f>
        <v>118.9</v>
      </c>
      <c r="U135" s="49" t="str">
        <f>IF([4]Miesieczne!C134=0,"",[4]Miesieczne!C134)</f>
        <v/>
      </c>
      <c r="V135" s="50">
        <f>IF([4]Miesieczne!D134=0,".",[4]Miesieczne!D134)</f>
        <v>101.3</v>
      </c>
      <c r="W135" s="61" t="str">
        <f>IF([4]Miesieczne!E134=0,"",[4]Miesieczne!E134)</f>
        <v/>
      </c>
      <c r="X135" s="49">
        <f>IF([4]Miesieczne!F134=0,".",[4]Miesieczne!F134)</f>
        <v>99.3</v>
      </c>
      <c r="Y135" s="62" t="str">
        <f>IF([4]Miesieczne!G134=0,"",[4]Miesieczne!G134)</f>
        <v/>
      </c>
      <c r="Z135" s="24">
        <f>IF([5]Wartosci!X134=0,".",[5]Wartosci!X134)</f>
        <v>2490.8200000000002</v>
      </c>
      <c r="AA135" s="57" t="str">
        <f>IF([5]Wartosci!Y134=0,"",[5]Wartosci!Y134)</f>
        <v/>
      </c>
      <c r="AB135" s="21">
        <f>IF([5]A!X134=0,".",[5]A!X134)</f>
        <v>105.5</v>
      </c>
      <c r="AC135" s="22" t="str">
        <f>IF([5]A!Y134=0,"",[5]A!Y134)</f>
        <v/>
      </c>
      <c r="AD135" s="21">
        <f>IF([5]B!X134=0,".",[5]B!X134)</f>
        <v>101.2</v>
      </c>
      <c r="AE135" s="22" t="str">
        <f>IF([5]B!Y134=0,"",[5]B!Y134)</f>
        <v/>
      </c>
      <c r="AF135" s="64">
        <f>IF([5]Miesieczne!B134=0,".",[5]Miesieczne!B134)</f>
        <v>109.8</v>
      </c>
      <c r="AG135" s="64" t="str">
        <f>IF([5]Miesieczne!C134=0,"",[5]Miesieczne!C134)</f>
        <v/>
      </c>
      <c r="AH135" s="66">
        <f>IF([5]Miesieczne!D134=0,".",[5]Miesieczne!D134)</f>
        <v>102.1</v>
      </c>
      <c r="AI135" s="67" t="str">
        <f>IF([5]Miesieczne!E134=0,"",[5]Miesieczne!E134)</f>
        <v/>
      </c>
      <c r="AJ135" s="64">
        <f>IF([5]Miesieczne!F134=0,".",[5]Miesieczne!F134)</f>
        <v>101.5</v>
      </c>
      <c r="AK135" s="65" t="str">
        <f>IF([5]Miesieczne!G134=0,"",[5]Miesieczne!G134)</f>
        <v/>
      </c>
      <c r="AL135" s="24">
        <f>IF([5]Wartosci!AH134=0,".",[5]Wartosci!AH134)</f>
        <v>1382.84</v>
      </c>
      <c r="AM135" s="57" t="str">
        <f>IF([5]Wartosci!AI134=0,"",[5]Wartosci!AI134)</f>
        <v/>
      </c>
      <c r="AN135" s="21">
        <f>IF([5]A!AH134=0,".",[5]A!AH134)</f>
        <v>106.8</v>
      </c>
      <c r="AO135" s="22" t="str">
        <f>IF([5]A!AI134=0,"",[5]A!AI134)</f>
        <v/>
      </c>
      <c r="AP135" s="21">
        <f>IF([5]B!AH134=0,".",[5]B!AH134)</f>
        <v>98.3</v>
      </c>
      <c r="AQ135" s="22" t="str">
        <f>IF([5]B!AI134=0,"",[5]B!AI134)</f>
        <v/>
      </c>
      <c r="AR135" s="97">
        <f>IF([5]Miesieczne!H134=0,".",[5]Miesieczne!H134)</f>
        <v>107.3</v>
      </c>
      <c r="AS135" s="98" t="str">
        <f>IF([5]Miesieczne!I134=0,"",[5]Miesieczne!I134)</f>
        <v/>
      </c>
      <c r="AT135" s="97">
        <f>IF([5]Miesieczne!J134=0,".",[5]Miesieczne!J134)</f>
        <v>103.4</v>
      </c>
      <c r="AU135" s="98" t="str">
        <f>IF([5]Miesieczne!K134=0,"",[5]Miesieczne!K134)</f>
        <v/>
      </c>
      <c r="AV135" s="97">
        <f>IF([5]Miesieczne!L134=0,".",[5]Miesieczne!L134)</f>
        <v>98.6</v>
      </c>
      <c r="AW135" s="22" t="str">
        <f>IF([5]Miesieczne!M134=0,"",[5]Miesieczne!M134)</f>
        <v/>
      </c>
      <c r="AX135" s="21">
        <f>IF([6]Miesieczne!B134=0,".",[6]Miesieczne!B134)</f>
        <v>1429.1</v>
      </c>
      <c r="AY135" s="22" t="str">
        <f>IF([6]Miesieczne!C134=0,"",[6]Miesieczne!C134)</f>
        <v/>
      </c>
      <c r="AZ135" s="21">
        <f>IF([6]Miesieczne!D134=0,".",[6]Miesieczne!D134)</f>
        <v>1736.4</v>
      </c>
      <c r="BA135" s="22" t="str">
        <f>IF([6]Miesieczne!E134=0,"",[6]Miesieczne!E134)</f>
        <v/>
      </c>
      <c r="BB135" s="21">
        <f>IF([6]Miesieczne!F134=0,".",[6]Miesieczne!F134)</f>
        <v>1744.1</v>
      </c>
      <c r="BC135" s="22" t="str">
        <f>IF([6]Miesieczne!G134=0,"",[6]Miesieczne!G134)</f>
        <v/>
      </c>
      <c r="BD135" s="21">
        <v>1382.7</v>
      </c>
      <c r="BE135" s="22" t="str">
        <f>IF([7]Miesieczne!C134=0,"",[7]Miesieczne!C134)</f>
        <v/>
      </c>
      <c r="BF135" s="21">
        <v>398.7</v>
      </c>
      <c r="BG135" s="22" t="str">
        <f>IF([7]Miesieczne!E134=0,"",[7]Miesieczne!E134)</f>
        <v/>
      </c>
      <c r="BH135" s="24">
        <f>IF([7]Miesieczne!F134=0,".",[7]Miesieczne!F134)</f>
        <v>0.1</v>
      </c>
      <c r="BI135" s="57" t="str">
        <f>IF([7]Miesieczne!G134=0,"",[7]Miesieczne!G134)</f>
        <v/>
      </c>
      <c r="BJ135" s="24">
        <f>IF([7]Miesieczne!H134=0,".",[7]Miesieczne!H134)</f>
        <v>0.5</v>
      </c>
      <c r="BK135" s="57" t="str">
        <f>IF([7]Miesieczne!I134=0,"",[7]Miesieczne!I134)</f>
        <v/>
      </c>
      <c r="BL135" s="24">
        <v>0</v>
      </c>
      <c r="BM135" s="57" t="str">
        <f>IF([7]Miesieczne!K134=0,"",[7]Miesieczne!K134)</f>
        <v/>
      </c>
      <c r="BN135" s="24">
        <f>IF([7]Miesieczne!L134=0,".",[7]Miesieczne!L134)</f>
        <v>0.11</v>
      </c>
      <c r="BO135" s="57" t="str">
        <f>IF([7]Miesieczne!M134=0,"",[7]Miesieczne!M134)</f>
        <v/>
      </c>
      <c r="BP135" s="21">
        <f>IF([7]Miesieczne!N134=0,".",[7]Miesieczne!N134)</f>
        <v>0.1</v>
      </c>
      <c r="BQ135" s="22" t="str">
        <f>IF([7]Miesieczne!O134=0,"",[7]Miesieczne!O134)</f>
        <v/>
      </c>
      <c r="BR135" s="21">
        <f>IF([7]Miesieczne!P134=0,".",[7]Miesieczne!P134)</f>
        <v>0.7</v>
      </c>
      <c r="BS135" s="22" t="str">
        <f>IF([7]Miesieczne!Q134=0,"",[7]Miesieczne!Q134)</f>
        <v/>
      </c>
      <c r="BT135" s="21">
        <v>0</v>
      </c>
      <c r="BU135" s="22" t="str">
        <f>IF([7]Miesieczne!S134=0,"",[7]Miesieczne!S134)</f>
        <v/>
      </c>
      <c r="BV135" s="21">
        <f>IF([7]Miesieczne!T134=0,".",[7]Miesieczne!T134)</f>
        <v>0.3</v>
      </c>
      <c r="BW135" s="22" t="str">
        <f>IF([7]Miesieczne!U134=0,"",[7]Miesieczne!U134)</f>
        <v/>
      </c>
      <c r="BX135" s="21">
        <f>IF([8]Wartosci!B134=0,".",[8]Wartosci!B134)</f>
        <v>7.6</v>
      </c>
      <c r="BY135" s="22" t="str">
        <f>IF([8]Wartosci!C134=0,"",[8]Wartosci!C134)</f>
        <v/>
      </c>
      <c r="BZ135" s="21">
        <f>IF([9]A!B134=0,".",[9]A!B134)</f>
        <v>103</v>
      </c>
      <c r="CA135" s="22" t="str">
        <f>IF([9]A!C134=0,"",[9]A!C134)</f>
        <v/>
      </c>
      <c r="CB135" s="21">
        <f>IF([9]B!B134=0,".",[9]B!B134)</f>
        <v>95.5</v>
      </c>
      <c r="CC135" s="22" t="str">
        <f>IF([9]B!C134=0,"",[9]B!C134)</f>
        <v/>
      </c>
      <c r="CD135" s="21">
        <f>IF([9]A!D134=0,".",[9]A!D134)</f>
        <v>89.8</v>
      </c>
      <c r="CE135" s="22" t="str">
        <f>IF([9]A!E134=0,"",[9]A!E134)</f>
        <v/>
      </c>
      <c r="CF135" s="21">
        <f>IF([9]B!D134=0,".",[9]B!D134)</f>
        <v>92.2</v>
      </c>
      <c r="CG135" s="22" t="str">
        <f>IF([9]B!E134=0,"",[9]B!E134)</f>
        <v/>
      </c>
      <c r="CH135" s="21">
        <f>IF([9]A!N134=0,".",[9]A!N134)</f>
        <v>100.6</v>
      </c>
      <c r="CI135" s="22" t="str">
        <f>IF([9]A!O134=0,"",[9]A!O134)</f>
        <v/>
      </c>
      <c r="CJ135" s="21">
        <f>IF([9]B!N134=0,".",[9]B!N134)</f>
        <v>97.7</v>
      </c>
      <c r="CK135" s="22" t="str">
        <f>IF([9]B!O134=0,"",[9]B!O134)</f>
        <v/>
      </c>
      <c r="CL135" s="21">
        <f>IF([9]A!P134=0,".",[9]A!P134)</f>
        <v>86.4</v>
      </c>
      <c r="CM135" s="22" t="str">
        <f>IF([9]A!Q134=0,"",[9]A!Q134)</f>
        <v/>
      </c>
      <c r="CN135" s="21">
        <f>IF([9]B!P134=0,".",[9]B!P134)</f>
        <v>99.9</v>
      </c>
      <c r="CO135" s="22" t="str">
        <f>IF([9]B!Q134=0,"",[9]B!Q134)</f>
        <v/>
      </c>
      <c r="CP135" s="50">
        <f>IF([10]A!B134=0,".",[10]A!B134)</f>
        <v>98.7</v>
      </c>
      <c r="CQ135" s="22" t="str">
        <f>IF([10]A!C134=0,"",[10]A!C134)</f>
        <v/>
      </c>
      <c r="CR135" s="50">
        <f>IF([10]B!B134=0,".",[10]B!B134)</f>
        <v>99.6</v>
      </c>
      <c r="CS135" s="22" t="str">
        <f>IF([10]B!C136=0,"",[10]B!C136)</f>
        <v/>
      </c>
      <c r="CT135" s="21">
        <f>IF([10]C_miesieczne!B134=0,".",[10]C_miesieczne!B134)</f>
        <v>99</v>
      </c>
      <c r="CU135" s="22" t="str">
        <f>IF([10]C_miesieczne!C134=0,"",[10]C_miesieczne!C134)</f>
        <v/>
      </c>
      <c r="CV135" s="50">
        <f>IF([10]A!D134=0,".",[10]A!D134)</f>
        <v>105.1</v>
      </c>
      <c r="CW135" s="22" t="str">
        <f>IF([10]A!E134=0,"",[10]A!E134)</f>
        <v/>
      </c>
      <c r="CX135" s="50">
        <f>IF([10]B!D134=0,".",[10]B!D134)</f>
        <v>99.5</v>
      </c>
      <c r="CY135" s="22" t="str">
        <f>IF([10]B!E134=0,"",[10]B!E134)</f>
        <v/>
      </c>
      <c r="CZ135" s="21">
        <f>IF([10]C_miesieczne!D134=0,".",[10]C_miesieczne!D134)</f>
        <v>104</v>
      </c>
      <c r="DA135" s="22" t="str">
        <f>IF([10]C_miesieczne!E134=0,"",[10]C_miesieczne!E134)</f>
        <v/>
      </c>
      <c r="DB135" s="50">
        <f>IF([10]A!H134=0,".",[10]A!H134)</f>
        <v>97.8</v>
      </c>
      <c r="DC135" s="22" t="str">
        <f>IF([10]A!I134=0,"",[10]A!I134)</f>
        <v/>
      </c>
      <c r="DD135" s="50">
        <f>IF([10]B!H134=0,".",[10]B!H134)</f>
        <v>99.6</v>
      </c>
      <c r="DE135" s="22" t="str">
        <f>IF([10]B!I134=0,"",[10]B!I134)</f>
        <v/>
      </c>
      <c r="DF135" s="21">
        <f>IF([10]C_miesieczne!F134=0,".",[10]C_miesieczne!F134)</f>
        <v>98.2</v>
      </c>
      <c r="DG135" s="22" t="str">
        <f>IF([10]C_miesieczne!G134=0,"",[10]C_miesieczne!G134)</f>
        <v/>
      </c>
      <c r="DH135" s="50">
        <f>IF([10]A!BB134=0,".",[10]A!BB134)</f>
        <v>102.1</v>
      </c>
      <c r="DI135" s="61" t="str">
        <f>IF([10]A!BC134=0,"",[10]A!BC134)</f>
        <v/>
      </c>
      <c r="DJ135" s="50">
        <f>IF([10]B!BB134=0,".",[10]B!BB134)</f>
        <v>100.1</v>
      </c>
      <c r="DK135" s="22" t="str">
        <f>IF([10]B!BC134=0,"",[10]B!BC134)</f>
        <v/>
      </c>
      <c r="DL135" s="21">
        <f>IF([10]C_miesieczne!H134=0,".",[10]C_miesieczne!H134)</f>
        <v>102.9</v>
      </c>
      <c r="DM135" s="22" t="str">
        <f>IF([10]C_miesieczne!I134=0,"",[10]C_miesieczne!I134)</f>
        <v/>
      </c>
      <c r="DN135" s="50">
        <f>IF([10]A!BD134=0,".",[10]A!BD134)</f>
        <v>105.9</v>
      </c>
      <c r="DO135" s="22" t="str">
        <f>IF([10]A!BE134=0,"",[10]A!BE134)</f>
        <v/>
      </c>
      <c r="DP135" s="50">
        <f>IF([10]B!BD134=0,".",[10]B!BD134)</f>
        <v>100.2</v>
      </c>
      <c r="DQ135" s="22" t="str">
        <f>IF([10]B!BE134=0,"",[10]B!BE134)</f>
        <v/>
      </c>
      <c r="DR135" s="21">
        <f>IF([10]C_miesieczne!J134=0,".",[10]C_miesieczne!J134)</f>
        <v>105.1</v>
      </c>
      <c r="DS135" s="22" t="str">
        <f>IF([10]C_miesieczne!K134=0,"",[10]C_miesieczne!K134)</f>
        <v/>
      </c>
      <c r="DT135" s="50">
        <f>IF([11]A_Prod_bud_mont!B134=0,".",[11]A_Prod_bud_mont!B134)</f>
        <v>102.5</v>
      </c>
      <c r="DU135" s="22" t="str">
        <f>IF([11]A_Prod_bud_mont!C134=0,"",[11]A_Prod_bud_mont!C134)</f>
        <v/>
      </c>
      <c r="DV135" s="50">
        <f>IF([11]B_Prod_bud_mont!B134=0,".",[11]B_Prod_bud_mont!B134)</f>
        <v>100.2</v>
      </c>
      <c r="DW135" s="22" t="str">
        <f>IF([11]B_Prod_bud_mont!C134=0,"",[11]B_Prod_bud_mont!C134)</f>
        <v/>
      </c>
      <c r="DX135" s="82">
        <f>IF([11]Miesieczne!B134=0,".",[11]Miesieczne!B134)</f>
        <v>101.8</v>
      </c>
      <c r="DY135" s="22" t="str">
        <f>IF([11]Miesieczne!C134=0,"",[11]Miesieczne!C134)</f>
        <v/>
      </c>
      <c r="DZ135" s="21">
        <f>IF([12]A!B134=0,".",[12]A!B134)</f>
        <v>102.9</v>
      </c>
      <c r="EA135" s="22" t="str">
        <f>IF([12]A!C134=0,"",[12]A!C134)</f>
        <v/>
      </c>
      <c r="EB135" s="21">
        <f>IF([12]B!B134=0,".",[12]B!B134)</f>
        <v>99.9</v>
      </c>
      <c r="EC135" s="22" t="str">
        <f>IF([12]B!C134=0,"",[12]B!C134)</f>
        <v/>
      </c>
      <c r="ED135" s="21">
        <f>IF([12]C!B134=0,".",[12]C!B134)</f>
        <v>101.8</v>
      </c>
      <c r="EE135" s="22" t="str">
        <f>IF([12]C!C134=0,"",[12]C!C134)</f>
        <v/>
      </c>
      <c r="EF135" s="4">
        <f>IF([13]Miesieczne!B134=0,".",[13]Miesieczne!B134)</f>
        <v>97.4</v>
      </c>
      <c r="EG135" s="6" t="str">
        <f>IF([13]Miesieczne!C134=0,"",[13]Miesieczne!C134)</f>
        <v/>
      </c>
      <c r="EH135" s="21">
        <f>IF([13]Miesieczne!D134=0,".",[13]Miesieczne!D134)</f>
        <v>95.7</v>
      </c>
      <c r="EI135" s="22" t="str">
        <f>IF([13]Miesieczne!E134=0,"",[13]Miesieczne!E134)</f>
        <v/>
      </c>
      <c r="EJ135" s="6">
        <f>IF([13]Miesieczne!F134=0,".",[13]Miesieczne!F134)</f>
        <v>96.5</v>
      </c>
      <c r="EK135" s="6" t="str">
        <f>IF([13]Miesieczne!G134=0,"",[13]Miesieczne!G134)</f>
        <v/>
      </c>
      <c r="EL135" s="21">
        <f>IF([13]Miesieczne!H134=0,".",[13]Miesieczne!H134)</f>
        <v>98.1</v>
      </c>
      <c r="EM135" s="22" t="str">
        <f>IF([13]Miesieczne!I134=0,"",[13]Miesieczne!I134)</f>
        <v/>
      </c>
      <c r="EN135" s="6">
        <f>IF([13]Miesieczne!J134=0,".",[13]Miesieczne!J134)</f>
        <v>100.9</v>
      </c>
      <c r="EO135" s="22" t="str">
        <f>IF([13]Miesieczne!K134=0,"",[13]Miesieczne!K134)</f>
        <v/>
      </c>
      <c r="EP135" s="13">
        <f>IF([6]Miesieczne_KW!B134=0,".",[6]Miesieczne_KW!B134)</f>
        <v>440.21</v>
      </c>
      <c r="EQ135" s="57" t="str">
        <f>IF([6]Miesieczne_KW!C134=0,"",[6]Miesieczne_KW!C134)</f>
        <v/>
      </c>
      <c r="ER135" s="13">
        <f>IF([6]Miesieczne_KW!D134=0,".",[6]Miesieczne_KW!D134)</f>
        <v>371.9</v>
      </c>
      <c r="ES135" s="13" t="str">
        <f>IF([6]Miesieczne_KW!E134=0,"",[6]Miesieczne_KW!E134)</f>
        <v/>
      </c>
      <c r="ET135" s="24">
        <f>IF([6]Miesieczne_KW!F134=0,".",[6]Miesieczne_KW!F134)</f>
        <v>408.82</v>
      </c>
      <c r="EU135" s="57" t="str">
        <f>IF([6]Miesieczne_KW!G134=0,"",[6]Miesieczne_KW!G134)</f>
        <v/>
      </c>
      <c r="EV135" s="6">
        <f>IF([14]Wskazniki!B134=0,".",[14]Wskazniki!B134)</f>
        <v>113.4</v>
      </c>
      <c r="EW135" s="22" t="str">
        <f>IF([14]Wskazniki!C134=0,"",[14]Wskazniki!C134)</f>
        <v/>
      </c>
      <c r="EX135" s="21">
        <f>IF([14]Wskazniki!D134=0,".",[14]Wskazniki!D134)</f>
        <v>77.5</v>
      </c>
      <c r="EY135" s="22" t="str">
        <f>IF([14]Wskazniki!E134=0,"",[14]Wskazniki!E134)</f>
        <v/>
      </c>
      <c r="EZ135" s="6">
        <f>IF([14]Wskazniki!H134=0,".",[14]Wskazniki!H134)</f>
        <v>116.7</v>
      </c>
      <c r="FA135" s="22" t="str">
        <f>IF([14]Wskazniki!I134=0,"",[14]Wskazniki!I134)</f>
        <v/>
      </c>
      <c r="FB135" s="21">
        <f>IF([14]Wskazniki!BB134=0,".",[14]Wskazniki!BB134)</f>
        <v>90.8</v>
      </c>
      <c r="FC135" s="22" t="str">
        <f>IF([14]Wskazniki!BC134=0,"",[14]Wskazniki!BC134)</f>
        <v/>
      </c>
      <c r="FD135" s="6">
        <f>IF([14]Wskazniki!BD134=0,".",[14]Wskazniki!BD134)</f>
        <v>130.9</v>
      </c>
      <c r="FE135" s="22" t="str">
        <f>IF([14]Wskazniki!BE134=0,"",[14]Wskazniki!BE134)</f>
        <v/>
      </c>
      <c r="FF135" s="21">
        <f>IF([15]Miesieczne!B134=0,".",[15]Miesieczne!B134)</f>
        <v>112.9</v>
      </c>
      <c r="FG135" s="22" t="str">
        <f>IF([15]Miesieczne!C134=0,"",[15]Miesieczne!C134)</f>
        <v/>
      </c>
      <c r="FH135" s="6">
        <f>IF([16]A!B134=0,".",[16]A!B134)</f>
        <v>101.5</v>
      </c>
      <c r="FI135" s="22" t="str">
        <f>IF([16]A!C134=0,"",[16]A!C134)</f>
        <v/>
      </c>
      <c r="FJ135" s="21">
        <f>IF([16]A!D134=0,".",[16]A!D134)</f>
        <v>89.6</v>
      </c>
      <c r="FK135" s="22" t="str">
        <f>IF([16]A!E134=0,"",[16]A!E134)</f>
        <v/>
      </c>
      <c r="FL135" s="6">
        <f>IF([16]A!H134=0,".",[16]A!H134)</f>
        <v>102.1</v>
      </c>
      <c r="FM135" s="22" t="str">
        <f>IF([16]A!I134=0,"",[16]A!I134)</f>
        <v/>
      </c>
      <c r="FN135" s="21">
        <f>IF([16]A!BB134=0,".",[16]A!BB134)</f>
        <v>97.2</v>
      </c>
      <c r="FO135" s="95" t="str">
        <f>IF([16]A!BC134=0,"",[16]A!BC134)</f>
        <v/>
      </c>
      <c r="FP135" s="6">
        <f>IF([16]A!BD134=0,".",[16]A!BD134)</f>
        <v>106.2</v>
      </c>
      <c r="FQ135" s="22" t="str">
        <f>IF([16]A!BE134=0,"",[16]A!BE134)</f>
        <v/>
      </c>
      <c r="FR135" s="21">
        <f>IF([15]A!B134=0,".",[15]A!B134)</f>
        <v>88</v>
      </c>
      <c r="FS135" s="22" t="str">
        <f>IF([15]A!C134=0,"",[15]A!C134)</f>
        <v/>
      </c>
      <c r="FT135" s="6">
        <f>IF([16]B!B134=0,".",[16]B!B134)</f>
        <v>94.3</v>
      </c>
      <c r="FU135" s="22" t="str">
        <f>IF([16]B!C134=0,"",[16]B!C134)</f>
        <v/>
      </c>
      <c r="FV135" s="21">
        <f>IF([16]B!D134=0,".",[16]B!D134)</f>
        <v>95.7</v>
      </c>
      <c r="FW135" s="22" t="str">
        <f>IF([16]B!E134=0,"",[16]B!E134)</f>
        <v/>
      </c>
      <c r="FX135" s="6">
        <f>IF([16]B!H134=0,".",[16]B!H134)</f>
        <v>93.9</v>
      </c>
      <c r="FY135" s="22" t="str">
        <f>IF([16]B!I134=0,"",[16]B!I134)</f>
        <v/>
      </c>
      <c r="FZ135" s="21">
        <f>IF([16]B!BB134=0,".",[16]B!BB134)</f>
        <v>98.6</v>
      </c>
      <c r="GA135" s="22" t="str">
        <f>IF([16]B!BC134=0,"",[16]B!BC134)</f>
        <v/>
      </c>
      <c r="GB135" s="6">
        <f>IF([16]B!BD134=0,".",[16]B!BD134)</f>
        <v>96.9</v>
      </c>
      <c r="GC135" s="22" t="str">
        <f>IF([16]B!BE134=0,"",[16]B!BE134)</f>
        <v/>
      </c>
      <c r="GD135" s="21">
        <f>IF([15]B!B134=0,".",[15]B!B134)</f>
        <v>96.6</v>
      </c>
      <c r="GE135" s="22" t="str">
        <f>IF([15]B!C134=0,"",[15]B!C134)</f>
        <v/>
      </c>
      <c r="GF135" s="6">
        <f>IF([14]Miesieczne!B134=0,".",[14]Miesieczne!B134)</f>
        <v>122.1</v>
      </c>
      <c r="GG135" s="6" t="str">
        <f>IF([14]Miesieczne!C134=0,"",[14]Miesieczne!C134)</f>
        <v/>
      </c>
      <c r="GH135" s="21">
        <f>IF([14]Miesieczne!D134=0,".",[14]Miesieczne!D134)</f>
        <v>80.8</v>
      </c>
      <c r="GI135" s="22" t="str">
        <f>IF([14]Miesieczne!E134=0,"",[14]Miesieczne!E134)</f>
        <v/>
      </c>
      <c r="GJ135" s="6">
        <f>IF([14]Miesieczne!F134=0,".",[14]Miesieczne!F134)</f>
        <v>125.3</v>
      </c>
      <c r="GK135" s="6" t="str">
        <f>IF([14]Miesieczne!G134=0,"",[14]Miesieczne!G134)</f>
        <v/>
      </c>
      <c r="GL135" s="21">
        <f>IF([14]Miesieczne!H134=0,".",[14]Miesieczne!H134)</f>
        <v>108.8</v>
      </c>
      <c r="GM135" s="22" t="str">
        <f>IF([14]Miesieczne!I134=0,"",[14]Miesieczne!I134)</f>
        <v/>
      </c>
      <c r="GN135" s="6">
        <f>IF([14]Miesieczne!J134=0,".",[14]Miesieczne!J134)</f>
        <v>131</v>
      </c>
      <c r="GO135" s="6" t="str">
        <f>IF([14]Miesieczne!K134=0,"",[14]Miesieczne!K134)</f>
        <v/>
      </c>
      <c r="GP135" s="21">
        <f>IF([15]Miesieczne!D134=0,".",[15]Miesieczne!D134)</f>
        <v>111.1</v>
      </c>
      <c r="GQ135" s="22" t="str">
        <f>IF([15]Miesieczne!E134=0,"",[15]Miesieczne!E134)</f>
        <v/>
      </c>
      <c r="GR135" s="6">
        <f>IF([16]Miesieczne!B134=0,".",[16]Miesieczne!B134)</f>
        <v>101.7</v>
      </c>
      <c r="GS135" s="6" t="str">
        <f>IF([16]Miesieczne!C134=0,"",[16]Miesieczne!C134)</f>
        <v/>
      </c>
      <c r="GT135" s="21">
        <f>IF([16]Miesieczne!D134=0,".",[16]Miesieczne!D134)</f>
        <v>90.4</v>
      </c>
      <c r="GU135" s="22" t="str">
        <f>IF([16]Miesieczne!E134=0,"",[16]Miesieczne!E134)</f>
        <v/>
      </c>
      <c r="GV135" s="6">
        <f>IF([16]Miesieczne!F134=0,".",[16]Miesieczne!F134)</f>
        <v>102.3</v>
      </c>
      <c r="GW135" s="6" t="str">
        <f>IF([16]Miesieczne!G134=0,"",[16]Miesieczne!G134)</f>
        <v/>
      </c>
      <c r="GX135" s="21">
        <f>IF([16]Miesieczne!H134=0,".",[16]Miesieczne!H134)</f>
        <v>97.3</v>
      </c>
      <c r="GY135" s="22" t="str">
        <f>IF([16]Miesieczne!I134=0,"",[16]Miesieczne!I134)</f>
        <v/>
      </c>
      <c r="GZ135" s="6">
        <f>IF([16]Miesieczne!J134=0,".",[16]Miesieczne!J134)</f>
        <v>106.1</v>
      </c>
      <c r="HA135" s="6" t="str">
        <f>IF([16]Miesieczne!K134=0,"",[16]Miesieczne!K134)</f>
        <v/>
      </c>
      <c r="HB135" s="21">
        <f>IF([15]Miesieczne!F134=0,".",[15]Miesieczne!F134)</f>
        <v>88.4</v>
      </c>
      <c r="HC135" s="22" t="str">
        <f>IF([15]Miesieczne!G134=0,"",[15]Miesieczne!G134)</f>
        <v/>
      </c>
      <c r="HD135" s="6">
        <f>IF([16]Miesieczne!L134=0,".",[16]Miesieczne!L134)</f>
        <v>100.9</v>
      </c>
      <c r="HE135" s="22" t="str">
        <f>IF([16]Miesieczne!M134=0,"",[16]Miesieczne!M134)</f>
        <v/>
      </c>
      <c r="HF135" s="6">
        <f>IF([16]Miesieczne!N134=0,".",[16]Miesieczne!N134)</f>
        <v>98.3</v>
      </c>
      <c r="HG135" s="6" t="str">
        <f>IF([16]Miesieczne!O134=0,"",[16]Miesieczne!O134)</f>
        <v/>
      </c>
      <c r="HH135" s="21">
        <f>IF([16]Miesieczne!P134=0,".",[16]Miesieczne!P134)</f>
        <v>101.3</v>
      </c>
      <c r="HI135" s="22" t="str">
        <f>IF([16]Miesieczne!Q134=0,"",[16]Miesieczne!Q134)</f>
        <v/>
      </c>
      <c r="HJ135" s="6">
        <f>IF([16]Miesieczne!R134=0,".",[16]Miesieczne!R134)</f>
        <v>98.9</v>
      </c>
      <c r="HK135" s="22" t="str">
        <f>IF([16]Miesieczne!S134=0,"",[16]Miesieczne!S134)</f>
        <v/>
      </c>
      <c r="HL135" s="6">
        <f>IF([16]Miesieczne!T134=0,".",[16]Miesieczne!T134)</f>
        <v>99.8</v>
      </c>
      <c r="HM135" s="22" t="str">
        <f>IF([16]Miesieczne!U134=0,"",[16]Miesieczne!U134)</f>
        <v/>
      </c>
      <c r="HN135" s="6">
        <f>IF([15]Miesieczne!H134=0,".",[15]Miesieczne!H134)</f>
        <v>99.4</v>
      </c>
      <c r="HO135" s="6" t="str">
        <f>IF([15]Miesieczne!I134=0,"",[15]Miesieczne!I134)</f>
        <v/>
      </c>
      <c r="HP135" s="21">
        <f>IF([16]Miesieczne!V134=0,".",[16]Miesieczne!V134)</f>
        <v>136.69999999999999</v>
      </c>
      <c r="HQ135" s="22" t="str">
        <f>IF([16]Miesieczne!W134=0,"",[16]Miesieczne!W134)</f>
        <v/>
      </c>
      <c r="HR135" s="6">
        <f>IF([16]Miesieczne!X134=0,".",[16]Miesieczne!X134)</f>
        <v>94.7</v>
      </c>
      <c r="HS135" s="6" t="str">
        <f>IF([16]Miesieczne!Y134=0,"",[16]Miesieczne!Y134)</f>
        <v/>
      </c>
      <c r="HT135" s="21">
        <f>IF([16]Miesieczne!Z134=0,".",[16]Miesieczne!Z134)</f>
        <v>92.7</v>
      </c>
      <c r="HU135" s="22" t="str">
        <f>IF([16]Miesieczne!AA134=0,"",[16]Miesieczne!AA134)</f>
        <v/>
      </c>
      <c r="HV135" s="6">
        <f>IF([16]Miesieczne!AB134=0,".",[16]Miesieczne!AB134)</f>
        <v>135.9</v>
      </c>
      <c r="HW135" s="6" t="str">
        <f>IF([16]Miesieczne!AC134=0,"",[16]Miesieczne!AC134)</f>
        <v/>
      </c>
      <c r="HX135" s="21">
        <f>IF([16]Miesieczne!AD134=0,".",[16]Miesieczne!AD134)</f>
        <v>100.2</v>
      </c>
      <c r="HY135" s="22" t="str">
        <f>IF([16]Miesieczne!AE134=0,"",[16]Miesieczne!AE134)</f>
        <v/>
      </c>
      <c r="HZ135" s="6">
        <f>IF([16]Miesieczne!AF134=0,".",[16]Miesieczne!AF134)</f>
        <v>92.8</v>
      </c>
      <c r="IA135" s="6" t="str">
        <f>IF([16]Miesieczne!AG134=0,"",[16]Miesieczne!AG134)</f>
        <v/>
      </c>
      <c r="IB135" s="19">
        <f>IF([17]Miesieczne!B134=0,".",[17]Miesieczne!B134)</f>
        <v>4243</v>
      </c>
      <c r="IC135" s="58" t="str">
        <f>IF([17]Miesieczne!C134=0,"",[17]Miesieczne!C134)</f>
        <v/>
      </c>
      <c r="ID135" s="3">
        <f>IF([17]Miesieczne!D134=0,".",[17]Miesieczne!D134)</f>
        <v>510</v>
      </c>
      <c r="IE135" s="3" t="str">
        <f>IF([17]Miesieczne!E134=0,"",[17]Miesieczne!E134)</f>
        <v/>
      </c>
      <c r="IF135" s="19">
        <f>IF([18]Miesieczne!B134=0,".",[18]Miesieczne!B134)</f>
        <v>12544</v>
      </c>
      <c r="IG135" s="58" t="str">
        <f>IF([18]Miesieczne!C134=0,"",[18]Miesieczne!C134)</f>
        <v/>
      </c>
      <c r="IH135" s="3">
        <f>IF([22]Miesieczne!B134=0,".",[22]Miesieczne!B134)</f>
        <v>2179</v>
      </c>
      <c r="II135" s="3" t="str">
        <f>IF([22]Miesieczne!C134=0,"",[22]Miesieczne!C134)</f>
        <v/>
      </c>
      <c r="IJ135" s="47">
        <f>IF([19]Wartosci_miesieczne!B134=0,".",[19]Wartosci_miesieczne!B134)</f>
        <v>16183</v>
      </c>
      <c r="IK135" s="20" t="str">
        <f>IF([19]Wartosci_miesieczne!C134=0,"",[19]Wartosci_miesieczne!C134)</f>
        <v/>
      </c>
      <c r="IL135" s="6">
        <f>IF(ROUND([20]Wartosci!B134/1000,1)=0,".",ROUND([20]Wartosci!B134/1000,1))</f>
        <v>45.1</v>
      </c>
      <c r="IM135" s="22" t="str">
        <f>IF([20]Wartosci!C134=0,"",[20]Wartosci!C134)</f>
        <v/>
      </c>
      <c r="IN135" s="21">
        <f>IF([21]Miesieczne!B134=0,".",[21]Miesieczne!B134)</f>
        <v>134.1</v>
      </c>
      <c r="IO135" s="22" t="str">
        <f>IF([21]Miesieczne!C134=0,"",[21]Miesieczne!C134)</f>
        <v/>
      </c>
      <c r="IP135" s="6">
        <f>IF([21]Miesieczne!D134=0,".",[21]Miesieczne!D134)</f>
        <v>104.5</v>
      </c>
      <c r="IQ135" s="6" t="str">
        <f>IF([21]Miesieczne!E134=0,"",[21]Miesieczne!E134)</f>
        <v/>
      </c>
      <c r="IR135" s="21">
        <f>IF([21]Miesieczne!F134=0,".",[21]Miesieczne!F134)</f>
        <v>132.19999999999999</v>
      </c>
      <c r="IS135" s="22" t="str">
        <f>IF([21]Miesieczne!G134=0,"",[21]Miesieczne!G134)</f>
        <v/>
      </c>
      <c r="IT135" s="6">
        <f>IF([21]Miesieczne!H134=0,".",[21]Miesieczne!H134)</f>
        <v>130.30000000000001</v>
      </c>
      <c r="IU135" s="6" t="str">
        <f>IF([21]Miesieczne!I134=0,"",[21]Miesieczne!I134)</f>
        <v/>
      </c>
      <c r="IV135" s="21">
        <f>IF([21]Ceny_stale_A!B134=0,".",[21]Ceny_stale_A!B134)</f>
        <v>100.5</v>
      </c>
      <c r="IW135" s="95" t="str">
        <f>IF([21]Ceny_stale_A!C134=0,"",[21]Ceny_stale_A!C134)</f>
        <v/>
      </c>
      <c r="IX135" s="6">
        <f>IF([21]Ceny_stale_B!B74=0,".",[21]Ceny_stale_B!B74)</f>
        <v>97.6</v>
      </c>
      <c r="IY135" s="6" t="str">
        <f>IF([21]Ceny_stale_B!C74=0,"",[21]Ceny_stale_B!C74)</f>
        <v/>
      </c>
      <c r="IZ135" s="21">
        <f>IF([21]Miesieczne!J134=0,".",[21]Miesieczne!J134)</f>
        <v>129.30000000000001</v>
      </c>
      <c r="JA135" s="22" t="str">
        <f>IF([21]Miesieczne!K134=0,"",[21]Miesieczne!K134)</f>
        <v/>
      </c>
      <c r="JB135" s="6">
        <f>IF([21]Miesieczne!L134=0,".",[21]Miesieczne!L134)</f>
        <v>100.5</v>
      </c>
      <c r="JC135" s="6" t="str">
        <f>IF([21]Miesieczne!M134=0,"",[21]Miesieczne!M134)</f>
        <v/>
      </c>
      <c r="JD135" s="21">
        <f>IF([22]Miesieczne!D134=0,".",[22]Miesieczne!D134)</f>
        <v>81839.399999999994</v>
      </c>
      <c r="JE135" s="22" t="str">
        <f>IF([22]Miesieczne!E134=0,"",[22]Miesieczne!E134)</f>
        <v/>
      </c>
      <c r="JF135" s="6">
        <f>IF([22]Miesieczne!F134=0,".",[22]Miesieczne!F134)</f>
        <v>77880.800000000003</v>
      </c>
      <c r="JG135" s="6" t="str">
        <f>IF([22]Miesieczne!G134=0,"",[22]Miesieczne!G134)</f>
        <v/>
      </c>
      <c r="JH135" s="21">
        <f>IF([22]Miesieczne!H134=0,".",[22]Miesieczne!H134)</f>
        <v>3958.6</v>
      </c>
      <c r="JI135" s="22" t="str">
        <f>IF([22]Miesieczne!I134=0,"",[22]Miesieczne!I134)</f>
        <v/>
      </c>
      <c r="JJ135" s="6">
        <f>IF([22]Miesieczne!J134=0,".",[22]Miesieczne!J134)</f>
        <v>107</v>
      </c>
      <c r="JK135" s="6" t="str">
        <f>IF([22]Miesieczne!K134=0,"",[22]Miesieczne!K134)</f>
        <v/>
      </c>
      <c r="JL135" s="21">
        <f>IF([22]Miesieczne!L134=0,".",[22]Miesieczne!L134)</f>
        <v>95.7</v>
      </c>
      <c r="JM135" s="22" t="str">
        <f>IF([22]Miesieczne!M134=0,"",[22]Miesieczne!M134)</f>
        <v/>
      </c>
      <c r="JN135" s="6">
        <f>IF([22]Miesieczne!N134=0,".",[22]Miesieczne!N134)</f>
        <v>101.3</v>
      </c>
      <c r="JO135" s="6" t="str">
        <f>IF([22]Miesieczne!O134=0,"",[22]Miesieczne!O134)</f>
        <v/>
      </c>
      <c r="JP135" s="21">
        <f>IF([22]Miesieczne!P134=0,".",[22]Miesieczne!P134)</f>
        <v>91.4</v>
      </c>
      <c r="JQ135" s="6" t="str">
        <f>IF([22]Miesieczne!Q134=0,"",[22]Miesieczne!Q134)</f>
        <v/>
      </c>
    </row>
    <row r="136" spans="1:280" s="4" customFormat="1" ht="15" customHeight="1" x14ac:dyDescent="0.2">
      <c r="A136" s="110" t="s">
        <v>357</v>
      </c>
      <c r="B136" s="19">
        <f>IF([1]Wartosci!B135=0,".",[1]Wartosci!B135)</f>
        <v>38351</v>
      </c>
      <c r="C136" s="58" t="str">
        <f>IF([1]Wartosci!C135=0,"",[1]Wartosci!C135)</f>
        <v/>
      </c>
      <c r="D136" s="19">
        <f>IF([2]Wartosci!B135=0,".",[2]Wartosci!B135)</f>
        <v>6312</v>
      </c>
      <c r="E136" s="58" t="str">
        <f>IF([2]Wartosci!C135=0,"",[2]Wartosci!C135)</f>
        <v/>
      </c>
      <c r="F136" s="21">
        <f>IF([2]Miesieczne_I!B135=0,".",[2]Miesieczne_I!B135)</f>
        <v>112.6</v>
      </c>
      <c r="G136" s="22" t="str">
        <f>IF([2]Miesieczne_I!C135=0,"",[2]Miesieczne_I!C135)</f>
        <v/>
      </c>
      <c r="H136" s="6">
        <f>IF([2]A!B135=0,".",[2]A!B135)</f>
        <v>98.8</v>
      </c>
      <c r="I136" s="22" t="str">
        <f>IF([2]A!C135=0,"",[2]A!C135)</f>
        <v/>
      </c>
      <c r="J136" s="21">
        <f>IF([2]B!B135=0,".",[2]B!B135)</f>
        <v>100.3</v>
      </c>
      <c r="K136" s="22" t="str">
        <f>IF([2]B!C135=0,"",[2]B!C135)</f>
        <v/>
      </c>
      <c r="L136" s="6">
        <f>IF([3]Wartosci!T135=0,".",[3]Wartosci!T135)</f>
        <v>6.1</v>
      </c>
      <c r="M136" s="22" t="str">
        <f>IF([3]Wartosci!U135=0,"",[3]Wartosci!U135)</f>
        <v/>
      </c>
      <c r="N136" s="24">
        <f>IF([4]Wartosci!B135=0,".",[4]Wartosci!B135)</f>
        <v>5371.56</v>
      </c>
      <c r="O136" s="57" t="str">
        <f>IF([4]Wartosci!C135=0,"",[4]Wartosci!C135)</f>
        <v/>
      </c>
      <c r="P136" s="21">
        <f>IF([4]A!B135=0,".",[4]A!B135)</f>
        <v>105.6</v>
      </c>
      <c r="Q136" s="22" t="str">
        <f>IF([4]A!C135=0,"",[4]A!C135)</f>
        <v/>
      </c>
      <c r="R136" s="21">
        <f>IF([4]B!B135=0,".",[4]B!B135)</f>
        <v>100.6</v>
      </c>
      <c r="S136" s="22" t="str">
        <f>IF([4]B!C135=0,"",[4]B!C135)</f>
        <v/>
      </c>
      <c r="T136" s="49">
        <f>IF([4]Miesieczne!B135=0,".",[4]Miesieczne!B135)</f>
        <v>119.3</v>
      </c>
      <c r="U136" s="49" t="str">
        <f>IF([4]Miesieczne!C135=0,"",[4]Miesieczne!C135)</f>
        <v/>
      </c>
      <c r="V136" s="50">
        <f>IF([4]Miesieczne!D135=0,".",[4]Miesieczne!D135)</f>
        <v>102.4</v>
      </c>
      <c r="W136" s="61" t="str">
        <f>IF([4]Miesieczne!E135=0,"",[4]Miesieczne!E135)</f>
        <v/>
      </c>
      <c r="X136" s="49">
        <f>IF([4]Miesieczne!F135=0,".",[4]Miesieczne!F135)</f>
        <v>100.3</v>
      </c>
      <c r="Y136" s="62" t="str">
        <f>IF([4]Miesieczne!G135=0,"",[4]Miesieczne!G135)</f>
        <v/>
      </c>
      <c r="Z136" s="24">
        <f>IF([5]Wartosci!X135=0,".",[5]Wartosci!X135)</f>
        <v>2489.89</v>
      </c>
      <c r="AA136" s="57" t="str">
        <f>IF([5]Wartosci!Y135=0,"",[5]Wartosci!Y135)</f>
        <v/>
      </c>
      <c r="AB136" s="21">
        <f>IF([5]A!X135=0,".",[5]A!X135)</f>
        <v>105.7</v>
      </c>
      <c r="AC136" s="22" t="str">
        <f>IF([5]A!Y135=0,"",[5]A!Y135)</f>
        <v/>
      </c>
      <c r="AD136" s="21">
        <f>IF([5]B!X135=0,".",[5]B!X135)</f>
        <v>100</v>
      </c>
      <c r="AE136" s="22" t="str">
        <f>IF([5]B!Y135=0,"",[5]B!Y135)</f>
        <v/>
      </c>
      <c r="AF136" s="64">
        <f>IF([5]Miesieczne!B135=0,".",[5]Miesieczne!B135)</f>
        <v>109.6</v>
      </c>
      <c r="AG136" s="64" t="str">
        <f>IF([5]Miesieczne!C135=0,"",[5]Miesieczne!C135)</f>
        <v/>
      </c>
      <c r="AH136" s="66">
        <f>IF([5]Miesieczne!D135=0,".",[5]Miesieczne!D135)</f>
        <v>102.1</v>
      </c>
      <c r="AI136" s="67" t="str">
        <f>IF([5]Miesieczne!E135=0,"",[5]Miesieczne!E135)</f>
        <v/>
      </c>
      <c r="AJ136" s="64">
        <f>IF([5]Miesieczne!F135=0,".",[5]Miesieczne!F135)</f>
        <v>99.8</v>
      </c>
      <c r="AK136" s="65" t="str">
        <f>IF([5]Miesieczne!G135=0,"",[5]Miesieczne!G135)</f>
        <v/>
      </c>
      <c r="AL136" s="24">
        <f>IF([5]Wartosci!AH135=0,".",[5]Wartosci!AH135)</f>
        <v>1385.21</v>
      </c>
      <c r="AM136" s="57" t="str">
        <f>IF([5]Wartosci!AI135=0,"",[5]Wartosci!AI135)</f>
        <v/>
      </c>
      <c r="AN136" s="21">
        <f>IF([5]A!AH135=0,".",[5]A!AH135)</f>
        <v>107</v>
      </c>
      <c r="AO136" s="22" t="str">
        <f>IF([5]A!AI135=0,"",[5]A!AI135)</f>
        <v/>
      </c>
      <c r="AP136" s="21">
        <f>IF([5]B!AH135=0,".",[5]B!AH135)</f>
        <v>100.2</v>
      </c>
      <c r="AQ136" s="22" t="str">
        <f>IF([5]B!AI135=0,"",[5]B!AI135)</f>
        <v/>
      </c>
      <c r="AR136" s="97">
        <f>IF([5]Miesieczne!H135=0,".",[5]Miesieczne!H135)</f>
        <v>107.3</v>
      </c>
      <c r="AS136" s="98" t="str">
        <f>IF([5]Miesieczne!I135=0,"",[5]Miesieczne!I135)</f>
        <v/>
      </c>
      <c r="AT136" s="97">
        <f>IF([5]Miesieczne!J135=0,".",[5]Miesieczne!J135)</f>
        <v>103.4</v>
      </c>
      <c r="AU136" s="98" t="str">
        <f>IF([5]Miesieczne!K135=0,"",[5]Miesieczne!K135)</f>
        <v/>
      </c>
      <c r="AV136" s="97">
        <f>IF([5]Miesieczne!L135=0,".",[5]Miesieczne!L135)</f>
        <v>100</v>
      </c>
      <c r="AW136" s="22" t="str">
        <f>IF([5]Miesieczne!M135=0,"",[5]Miesieczne!M135)</f>
        <v/>
      </c>
      <c r="AX136" s="21">
        <f>IF([6]Miesieczne!B135=0,".",[6]Miesieczne!B135)</f>
        <v>1454.1</v>
      </c>
      <c r="AY136" s="22" t="str">
        <f>IF([6]Miesieczne!C135=0,"",[6]Miesieczne!C135)</f>
        <v/>
      </c>
      <c r="AZ136" s="21">
        <f>IF([6]Miesieczne!D135=0,".",[6]Miesieczne!D135)</f>
        <v>1754.8</v>
      </c>
      <c r="BA136" s="22" t="str">
        <f>IF([6]Miesieczne!E135=0,"",[6]Miesieczne!E135)</f>
        <v/>
      </c>
      <c r="BB136" s="21">
        <f>IF([6]Miesieczne!F135=0,".",[6]Miesieczne!F135)</f>
        <v>1762.2</v>
      </c>
      <c r="BC136" s="22" t="str">
        <f>IF([6]Miesieczne!G135=0,"",[6]Miesieczne!G135)</f>
        <v/>
      </c>
      <c r="BD136" s="21">
        <f>IF([7]Miesieczne!B135=0,".",[7]Miesieczne!B135)</f>
        <v>1386.8</v>
      </c>
      <c r="BE136" s="22" t="str">
        <f>IF([7]Miesieczne!C135=0,"",[7]Miesieczne!C135)</f>
        <v/>
      </c>
      <c r="BF136" s="21">
        <f>IF([7]Miesieczne!D135=0,".",[7]Miesieczne!D135)</f>
        <v>417.5</v>
      </c>
      <c r="BG136" s="22" t="str">
        <f>IF([7]Miesieczne!E135=0,"",[7]Miesieczne!E135)</f>
        <v/>
      </c>
      <c r="BH136" s="24">
        <f>IF([7]Miesieczne!F135=0,".",[7]Miesieczne!F135)</f>
        <v>0.1</v>
      </c>
      <c r="BI136" s="57" t="str">
        <f>IF([7]Miesieczne!G135=0,"",[7]Miesieczne!G135)</f>
        <v/>
      </c>
      <c r="BJ136" s="24">
        <f>IF([7]Miesieczne!H135=0,".",[7]Miesieczne!H135)</f>
        <v>0.5</v>
      </c>
      <c r="BK136" s="57" t="str">
        <f>IF([7]Miesieczne!I135=0,"",[7]Miesieczne!I135)</f>
        <v/>
      </c>
      <c r="BL136" s="24">
        <v>0</v>
      </c>
      <c r="BM136" s="57" t="str">
        <f>IF([7]Miesieczne!K135=0,"",[7]Miesieczne!K135)</f>
        <v/>
      </c>
      <c r="BN136" s="24">
        <f>IF([7]Miesieczne!L135=0,".",[7]Miesieczne!L135)</f>
        <v>0.11</v>
      </c>
      <c r="BO136" s="57" t="str">
        <f>IF([7]Miesieczne!M135=0,"",[7]Miesieczne!M135)</f>
        <v/>
      </c>
      <c r="BP136" s="21">
        <f>IF([7]Miesieczne!N135=0,".",[7]Miesieczne!N135)</f>
        <v>0.1</v>
      </c>
      <c r="BQ136" s="22" t="str">
        <f>IF([7]Miesieczne!O135=0,"",[7]Miesieczne!O135)</f>
        <v/>
      </c>
      <c r="BR136" s="21">
        <f>IF([7]Miesieczne!P135=0,".",[7]Miesieczne!P135)</f>
        <v>0.6</v>
      </c>
      <c r="BS136" s="22" t="str">
        <f>IF([7]Miesieczne!Q135=0,"",[7]Miesieczne!Q135)</f>
        <v/>
      </c>
      <c r="BT136" s="21">
        <v>0</v>
      </c>
      <c r="BU136" s="22" t="str">
        <f>IF([7]Miesieczne!S135=0,"",[7]Miesieczne!S135)</f>
        <v/>
      </c>
      <c r="BV136" s="21">
        <f>IF([7]Miesieczne!T135=0,".",[7]Miesieczne!T135)</f>
        <v>0.3</v>
      </c>
      <c r="BW136" s="22" t="str">
        <f>IF([7]Miesieczne!U135=0,"",[7]Miesieczne!U135)</f>
        <v/>
      </c>
      <c r="BX136" s="21">
        <f>IF([8]Wartosci!B135=0,".",[8]Wartosci!B135)</f>
        <v>7.2</v>
      </c>
      <c r="BY136" s="22" t="str">
        <f>IF([8]Wartosci!C135=0,"",[8]Wartosci!C135)</f>
        <v/>
      </c>
      <c r="BZ136" s="21">
        <f>IF([9]A!B135=0,".",[9]A!B135)</f>
        <v>108.1</v>
      </c>
      <c r="CA136" s="22" t="str">
        <f>IF([9]A!C135=0,"",[9]A!C135)</f>
        <v/>
      </c>
      <c r="CB136" s="21">
        <f>IF([9]B!B135=0,".",[9]B!B135)</f>
        <v>104.4</v>
      </c>
      <c r="CC136" s="22" t="str">
        <f>IF([9]B!C135=0,"",[9]B!C135)</f>
        <v/>
      </c>
      <c r="CD136" s="21">
        <f>IF([9]A!D135=0,".",[9]A!D135)</f>
        <v>99.1</v>
      </c>
      <c r="CE136" s="22" t="str">
        <f>IF([9]A!E135=0,"",[9]A!E135)</f>
        <v/>
      </c>
      <c r="CF136" s="21">
        <f>IF([9]B!D135=0,".",[9]B!D135)</f>
        <v>109.9</v>
      </c>
      <c r="CG136" s="22" t="str">
        <f>IF([9]B!E135=0,"",[9]B!E135)</f>
        <v/>
      </c>
      <c r="CH136" s="21">
        <f>IF([9]A!N135=0,".",[9]A!N135)</f>
        <v>106.5</v>
      </c>
      <c r="CI136" s="22" t="str">
        <f>IF([9]A!O135=0,"",[9]A!O135)</f>
        <v/>
      </c>
      <c r="CJ136" s="21">
        <f>IF([9]B!N135=0,".",[9]B!N135)</f>
        <v>104.2</v>
      </c>
      <c r="CK136" s="22" t="str">
        <f>IF([9]B!O135=0,"",[9]B!O135)</f>
        <v/>
      </c>
      <c r="CL136" s="21">
        <f>IF([9]A!P135=0,".",[9]A!P135)</f>
        <v>79.900000000000006</v>
      </c>
      <c r="CM136" s="22" t="str">
        <f>IF([9]A!Q135=0,"",[9]A!Q135)</f>
        <v/>
      </c>
      <c r="CN136" s="21">
        <f>IF([9]B!P135=0,".",[9]B!P135)</f>
        <v>94.3</v>
      </c>
      <c r="CO136" s="22" t="str">
        <f>IF([9]B!Q135=0,"",[9]B!Q135)</f>
        <v/>
      </c>
      <c r="CP136" s="50">
        <f>IF([10]A!B135=0,".",[10]A!B135)</f>
        <v>98.6</v>
      </c>
      <c r="CQ136" s="22" t="str">
        <f>IF([10]A!C135=0,"",[10]A!C135)</f>
        <v/>
      </c>
      <c r="CR136" s="50">
        <f>IF([10]B!B135=0,".",[10]B!B135)</f>
        <v>100.3</v>
      </c>
      <c r="CS136" s="22" t="str">
        <f>IF([10]B!C137=0,"",[10]B!C137)</f>
        <v/>
      </c>
      <c r="CT136" s="21">
        <f>IF([10]C_miesieczne!B135=0,".",[10]C_miesieczne!B135)</f>
        <v>99.3</v>
      </c>
      <c r="CU136" s="22" t="str">
        <f>IF([10]C_miesieczne!C135=0,"",[10]C_miesieczne!C135)</f>
        <v/>
      </c>
      <c r="CV136" s="50">
        <f>IF([10]A!D135=0,".",[10]A!D135)</f>
        <v>105.7</v>
      </c>
      <c r="CW136" s="22" t="str">
        <f>IF([10]A!E135=0,"",[10]A!E135)</f>
        <v/>
      </c>
      <c r="CX136" s="50">
        <f>IF([10]B!D135=0,".",[10]B!D135)</f>
        <v>102.1</v>
      </c>
      <c r="CY136" s="22" t="str">
        <f>IF([10]B!E135=0,"",[10]B!E135)</f>
        <v/>
      </c>
      <c r="CZ136" s="21">
        <f>IF([10]C_miesieczne!D135=0,".",[10]C_miesieczne!D135)</f>
        <v>106.2</v>
      </c>
      <c r="DA136" s="22" t="str">
        <f>IF([10]C_miesieczne!E135=0,"",[10]C_miesieczne!E135)</f>
        <v/>
      </c>
      <c r="DB136" s="50">
        <f>IF([10]A!H135=0,".",[10]A!H135)</f>
        <v>97.7</v>
      </c>
      <c r="DC136" s="22" t="str">
        <f>IF([10]A!I135=0,"",[10]A!I135)</f>
        <v/>
      </c>
      <c r="DD136" s="50">
        <f>IF([10]B!H135=0,".",[10]B!H135)</f>
        <v>100.2</v>
      </c>
      <c r="DE136" s="22" t="str">
        <f>IF([10]B!I135=0,"",[10]B!I135)</f>
        <v/>
      </c>
      <c r="DF136" s="21">
        <f>IF([10]C_miesieczne!F135=0,".",[10]C_miesieczne!F135)</f>
        <v>98.4</v>
      </c>
      <c r="DG136" s="22" t="str">
        <f>IF([10]C_miesieczne!G135=0,"",[10]C_miesieczne!G135)</f>
        <v/>
      </c>
      <c r="DH136" s="50">
        <f>IF([10]A!BB135=0,".",[10]A!BB135)</f>
        <v>102.2</v>
      </c>
      <c r="DI136" s="61" t="str">
        <f>IF([10]A!BC135=0,"",[10]A!BC135)</f>
        <v/>
      </c>
      <c r="DJ136" s="50">
        <f>IF([10]B!BB135=0,".",[10]B!BB135)</f>
        <v>100.1</v>
      </c>
      <c r="DK136" s="22" t="str">
        <f>IF([10]B!BC135=0,"",[10]B!BC135)</f>
        <v/>
      </c>
      <c r="DL136" s="21">
        <f>IF([10]C_miesieczne!H135=0,".",[10]C_miesieczne!H135)</f>
        <v>103</v>
      </c>
      <c r="DM136" s="22" t="str">
        <f>IF([10]C_miesieczne!I135=0,"",[10]C_miesieczne!I135)</f>
        <v/>
      </c>
      <c r="DN136" s="50">
        <f>IF([10]A!BD135=0,".",[10]A!BD135)</f>
        <v>106.3</v>
      </c>
      <c r="DO136" s="22" t="str">
        <f>IF([10]A!BE135=0,"",[10]A!BE135)</f>
        <v/>
      </c>
      <c r="DP136" s="50">
        <f>IF([10]B!BD135=0,".",[10]B!BD135)</f>
        <v>100.4</v>
      </c>
      <c r="DQ136" s="22" t="str">
        <f>IF([10]B!BE135=0,"",[10]B!BE135)</f>
        <v/>
      </c>
      <c r="DR136" s="21">
        <f>IF([10]C_miesieczne!J135=0,".",[10]C_miesieczne!J135)</f>
        <v>105.5</v>
      </c>
      <c r="DS136" s="22" t="str">
        <f>IF([10]C_miesieczne!K135=0,"",[10]C_miesieczne!K135)</f>
        <v/>
      </c>
      <c r="DT136" s="50">
        <f>IF([11]A_Prod_bud_mont!B135=0,".",[11]A_Prod_bud_mont!B135)</f>
        <v>102.5</v>
      </c>
      <c r="DU136" s="22" t="str">
        <f>IF([11]A_Prod_bud_mont!C135=0,"",[11]A_Prod_bud_mont!C135)</f>
        <v/>
      </c>
      <c r="DV136" s="50">
        <f>IF([11]B_Prod_bud_mont!B135=0,".",[11]B_Prod_bud_mont!B135)</f>
        <v>100.3</v>
      </c>
      <c r="DW136" s="22" t="str">
        <f>IF([11]B_Prod_bud_mont!C135=0,"",[11]B_Prod_bud_mont!C135)</f>
        <v/>
      </c>
      <c r="DX136" s="82">
        <f>IF([11]Miesieczne!B135=0,".",[11]Miesieczne!B135)</f>
        <v>102.1</v>
      </c>
      <c r="DY136" s="22" t="str">
        <f>IF([11]Miesieczne!C135=0,"",[11]Miesieczne!C135)</f>
        <v/>
      </c>
      <c r="DZ136" s="21">
        <f>IF([12]A!B135=0,".",[12]A!B135)</f>
        <v>103.2</v>
      </c>
      <c r="EA136" s="22" t="str">
        <f>IF([12]A!C135=0,"",[12]A!C135)</f>
        <v/>
      </c>
      <c r="EB136" s="21">
        <f>IF([12]B!B135=0,".",[12]B!B135)</f>
        <v>100.2</v>
      </c>
      <c r="EC136" s="22" t="str">
        <f>IF([12]B!C135=0,"",[12]B!C135)</f>
        <v/>
      </c>
      <c r="ED136" s="21">
        <f>IF([12]C!B135=0,".",[12]C!B135)</f>
        <v>102</v>
      </c>
      <c r="EE136" s="22" t="str">
        <f>IF([12]C!C135=0,"",[12]C!C135)</f>
        <v/>
      </c>
      <c r="EF136" s="5">
        <f>IF([13]Miesieczne!B135=0,".",[13]Miesieczne!B135)</f>
        <v>100.9</v>
      </c>
      <c r="EG136" s="6" t="str">
        <f>IF([13]Miesieczne!C135=0,"",[13]Miesieczne!C135)</f>
        <v/>
      </c>
      <c r="EH136" s="21">
        <f>IF([13]Miesieczne!D135=0,".",[13]Miesieczne!D135)</f>
        <v>104.9</v>
      </c>
      <c r="EI136" s="22" t="str">
        <f>IF([13]Miesieczne!E135=0,"",[13]Miesieczne!E135)</f>
        <v/>
      </c>
      <c r="EJ136" s="6">
        <f>IF([13]Miesieczne!F135=0,".",[13]Miesieczne!F135)</f>
        <v>101.7</v>
      </c>
      <c r="EK136" s="6" t="str">
        <f>IF([13]Miesieczne!G135=0,"",[13]Miesieczne!G135)</f>
        <v/>
      </c>
      <c r="EL136" s="21">
        <f>IF([13]Miesieczne!H135=0,".",[13]Miesieczne!H135)</f>
        <v>102.5</v>
      </c>
      <c r="EM136" s="22" t="str">
        <f>IF([13]Miesieczne!I135=0,"",[13]Miesieczne!I135)</f>
        <v/>
      </c>
      <c r="EN136" s="6">
        <f>IF([13]Miesieczne!J135=0,".",[13]Miesieczne!J135)</f>
        <v>99.2</v>
      </c>
      <c r="EO136" s="22" t="str">
        <f>IF([13]Miesieczne!K135=0,"",[13]Miesieczne!K135)</f>
        <v/>
      </c>
      <c r="EP136" s="13">
        <f>IF([6]Miesieczne_KW!B135=0,".",[6]Miesieczne_KW!B135)</f>
        <v>447.4</v>
      </c>
      <c r="EQ136" s="57" t="str">
        <f>IF([6]Miesieczne_KW!C135=0,"",[6]Miesieczne_KW!C135)</f>
        <v/>
      </c>
      <c r="ER136" s="13">
        <f>IF([6]Miesieczne_KW!D135=0,".",[6]Miesieczne_KW!D135)</f>
        <v>379.26</v>
      </c>
      <c r="ES136" s="13" t="str">
        <f>IF([6]Miesieczne_KW!E135=0,"",[6]Miesieczne_KW!E135)</f>
        <v/>
      </c>
      <c r="ET136" s="24">
        <f>IF([6]Miesieczne_KW!F135=0,".",[6]Miesieczne_KW!F135)</f>
        <v>414.87</v>
      </c>
      <c r="EU136" s="57" t="str">
        <f>IF([6]Miesieczne_KW!G135=0,"",[6]Miesieczne_KW!G135)</f>
        <v/>
      </c>
      <c r="EV136" s="6">
        <f>IF([14]Wskazniki!B135=0,".",[14]Wskazniki!B135)</f>
        <v>130.80000000000001</v>
      </c>
      <c r="EW136" s="22" t="str">
        <f>IF([14]Wskazniki!C135=0,"",[14]Wskazniki!C135)</f>
        <v/>
      </c>
      <c r="EX136" s="21">
        <f>IF([14]Wskazniki!D135=0,".",[14]Wskazniki!D135)</f>
        <v>84</v>
      </c>
      <c r="EY136" s="22" t="str">
        <f>IF([14]Wskazniki!E135=0,"",[14]Wskazniki!E135)</f>
        <v/>
      </c>
      <c r="EZ136" s="6">
        <f>IF([14]Wskazniki!H135=0,".",[14]Wskazniki!H135)</f>
        <v>136.4</v>
      </c>
      <c r="FA136" s="22" t="str">
        <f>IF([14]Wskazniki!I135=0,"",[14]Wskazniki!I135)</f>
        <v/>
      </c>
      <c r="FB136" s="21">
        <f>IF([14]Wskazniki!BB135=0,".",[14]Wskazniki!BB135)</f>
        <v>92.1</v>
      </c>
      <c r="FC136" s="22" t="str">
        <f>IF([14]Wskazniki!BC135=0,"",[14]Wskazniki!BC135)</f>
        <v/>
      </c>
      <c r="FD136" s="6">
        <f>IF([14]Wskazniki!BD135=0,".",[14]Wskazniki!BD135)</f>
        <v>136</v>
      </c>
      <c r="FE136" s="22" t="str">
        <f>IF([14]Wskazniki!BE135=0,"",[14]Wskazniki!BE135)</f>
        <v/>
      </c>
      <c r="FF136" s="21">
        <f>IF([15]Miesieczne!B135=0,".",[15]Miesieczne!B135)</f>
        <v>130.4</v>
      </c>
      <c r="FG136" s="22" t="str">
        <f>IF([15]Miesieczne!C135=0,"",[15]Miesieczne!C135)</f>
        <v/>
      </c>
      <c r="FH136" s="6">
        <f>IF([16]A!B135=0,".",[16]A!B135)</f>
        <v>105.7</v>
      </c>
      <c r="FI136" s="22" t="str">
        <f>IF([16]A!C135=0,"",[16]A!C135)</f>
        <v/>
      </c>
      <c r="FJ136" s="21">
        <f>IF([16]A!D135=0,".",[16]A!D135)</f>
        <v>85.4</v>
      </c>
      <c r="FK136" s="22" t="str">
        <f>IF([16]A!E135=0,"",[16]A!E135)</f>
        <v/>
      </c>
      <c r="FL136" s="6">
        <f>IF([16]A!H135=0,".",[16]A!H135)</f>
        <v>107.1</v>
      </c>
      <c r="FM136" s="22" t="str">
        <f>IF([16]A!I135=0,"",[16]A!I135)</f>
        <v/>
      </c>
      <c r="FN136" s="21">
        <f>IF([16]A!BB135=0,".",[16]A!BB135)</f>
        <v>95.7</v>
      </c>
      <c r="FO136" s="95" t="str">
        <f>IF([16]A!BC135=0,"",[16]A!BC135)</f>
        <v/>
      </c>
      <c r="FP136" s="6">
        <f>IF([16]A!BD135=0,".",[16]A!BD135)</f>
        <v>108.4</v>
      </c>
      <c r="FQ136" s="22" t="str">
        <f>IF([16]A!BE135=0,"",[16]A!BE135)</f>
        <v/>
      </c>
      <c r="FR136" s="21">
        <f>IF([15]A!B135=0,".",[15]A!B135)</f>
        <v>90.2</v>
      </c>
      <c r="FS136" s="22" t="str">
        <f>IF([15]A!C135=0,"",[15]A!C135)</f>
        <v/>
      </c>
      <c r="FT136" s="6">
        <f>IF([16]B!B135=0,".",[16]B!B135)</f>
        <v>115.3</v>
      </c>
      <c r="FU136" s="22" t="str">
        <f>IF([16]B!C135=0,"",[16]B!C135)</f>
        <v/>
      </c>
      <c r="FV136" s="21">
        <f>IF([16]B!D135=0,".",[16]B!D135)</f>
        <v>108.4</v>
      </c>
      <c r="FW136" s="22" t="str">
        <f>IF([16]B!E135=0,"",[16]B!E135)</f>
        <v/>
      </c>
      <c r="FX136" s="6">
        <f>IF([16]B!H135=0,".",[16]B!H135)</f>
        <v>116.9</v>
      </c>
      <c r="FY136" s="22" t="str">
        <f>IF([16]B!I135=0,"",[16]B!I135)</f>
        <v/>
      </c>
      <c r="FZ136" s="21">
        <f>IF([16]B!BB135=0,".",[16]B!BB135)</f>
        <v>101.4</v>
      </c>
      <c r="GA136" s="22" t="str">
        <f>IF([16]B!BC135=0,"",[16]B!BC135)</f>
        <v/>
      </c>
      <c r="GB136" s="6">
        <f>IF([16]B!BD135=0,".",[16]B!BD135)</f>
        <v>103.9</v>
      </c>
      <c r="GC136" s="22" t="str">
        <f>IF([16]B!BE135=0,"",[16]B!BE135)</f>
        <v/>
      </c>
      <c r="GD136" s="21">
        <f>IF([15]B!B135=0,".",[15]B!B135)</f>
        <v>115.5</v>
      </c>
      <c r="GE136" s="22" t="str">
        <f>IF([15]B!C135=0,"",[15]B!C135)</f>
        <v/>
      </c>
      <c r="GF136" s="6">
        <f>IF([14]Miesieczne!B135=0,".",[14]Miesieczne!B135)</f>
        <v>125.5</v>
      </c>
      <c r="GG136" s="6" t="str">
        <f>IF([14]Miesieczne!C135=0,"",[14]Miesieczne!C135)</f>
        <v/>
      </c>
      <c r="GH136" s="21">
        <f>IF([14]Miesieczne!D135=0,".",[14]Miesieczne!D135)</f>
        <v>78</v>
      </c>
      <c r="GI136" s="22" t="str">
        <f>IF([14]Miesieczne!E135=0,"",[14]Miesieczne!E135)</f>
        <v/>
      </c>
      <c r="GJ136" s="6">
        <f>IF([14]Miesieczne!F135=0,".",[14]Miesieczne!F135)</f>
        <v>129.5</v>
      </c>
      <c r="GK136" s="6" t="str">
        <f>IF([14]Miesieczne!G135=0,"",[14]Miesieczne!G135)</f>
        <v/>
      </c>
      <c r="GL136" s="21">
        <f>IF([14]Miesieczne!H135=0,".",[14]Miesieczne!H135)</f>
        <v>106</v>
      </c>
      <c r="GM136" s="22" t="str">
        <f>IF([14]Miesieczne!I135=0,"",[14]Miesieczne!I135)</f>
        <v/>
      </c>
      <c r="GN136" s="6">
        <f>IF([14]Miesieczne!J135=0,".",[14]Miesieczne!J135)</f>
        <v>132.19999999999999</v>
      </c>
      <c r="GO136" s="6" t="str">
        <f>IF([14]Miesieczne!K135=0,"",[14]Miesieczne!K135)</f>
        <v/>
      </c>
      <c r="GP136" s="21">
        <f>IF([15]Miesieczne!D135=0,".",[15]Miesieczne!D135)</f>
        <v>112.3</v>
      </c>
      <c r="GQ136" s="22" t="str">
        <f>IF([15]Miesieczne!E135=0,"",[15]Miesieczne!E135)</f>
        <v/>
      </c>
      <c r="GR136" s="6">
        <f>IF([16]Miesieczne!B135=0,".",[16]Miesieczne!B135)</f>
        <v>103.4</v>
      </c>
      <c r="GS136" s="6" t="str">
        <f>IF([16]Miesieczne!C135=0,"",[16]Miesieczne!C135)</f>
        <v/>
      </c>
      <c r="GT136" s="21">
        <f>IF([16]Miesieczne!D135=0,".",[16]Miesieczne!D135)</f>
        <v>84</v>
      </c>
      <c r="GU136" s="22" t="str">
        <f>IF([16]Miesieczne!E135=0,"",[16]Miesieczne!E135)</f>
        <v/>
      </c>
      <c r="GV136" s="6">
        <f>IF([16]Miesieczne!F135=0,".",[16]Miesieczne!F135)</f>
        <v>104.6</v>
      </c>
      <c r="GW136" s="6" t="str">
        <f>IF([16]Miesieczne!G135=0,"",[16]Miesieczne!G135)</f>
        <v/>
      </c>
      <c r="GX136" s="21">
        <f>IF([16]Miesieczne!H135=0,".",[16]Miesieczne!H135)</f>
        <v>95.4</v>
      </c>
      <c r="GY136" s="22" t="str">
        <f>IF([16]Miesieczne!I135=0,"",[16]Miesieczne!I135)</f>
        <v/>
      </c>
      <c r="GZ136" s="6">
        <f>IF([16]Miesieczne!J135=0,".",[16]Miesieczne!J135)</f>
        <v>107.1</v>
      </c>
      <c r="HA136" s="6" t="str">
        <f>IF([16]Miesieczne!K135=0,"",[16]Miesieczne!K135)</f>
        <v/>
      </c>
      <c r="HB136" s="21">
        <f>IF([15]Miesieczne!F135=0,".",[15]Miesieczne!F135)</f>
        <v>88.9</v>
      </c>
      <c r="HC136" s="22" t="str">
        <f>IF([15]Miesieczne!G135=0,"",[15]Miesieczne!G135)</f>
        <v/>
      </c>
      <c r="HD136" s="6">
        <f>IF([16]Miesieczne!L135=0,".",[16]Miesieczne!L135)</f>
        <v>102.8</v>
      </c>
      <c r="HE136" s="22" t="str">
        <f>IF([16]Miesieczne!M135=0,"",[16]Miesieczne!M135)</f>
        <v/>
      </c>
      <c r="HF136" s="6">
        <f>IF([16]Miesieczne!N135=0,".",[16]Miesieczne!N135)</f>
        <v>96.5</v>
      </c>
      <c r="HG136" s="6" t="str">
        <f>IF([16]Miesieczne!O135=0,"",[16]Miesieczne!O135)</f>
        <v/>
      </c>
      <c r="HH136" s="21">
        <f>IF([16]Miesieczne!P135=0,".",[16]Miesieczne!P135)</f>
        <v>103.4</v>
      </c>
      <c r="HI136" s="22" t="str">
        <f>IF([16]Miesieczne!Q135=0,"",[16]Miesieczne!Q135)</f>
        <v/>
      </c>
      <c r="HJ136" s="6">
        <f>IF([16]Miesieczne!R135=0,".",[16]Miesieczne!R135)</f>
        <v>97.4</v>
      </c>
      <c r="HK136" s="22" t="str">
        <f>IF([16]Miesieczne!S135=0,"",[16]Miesieczne!S135)</f>
        <v/>
      </c>
      <c r="HL136" s="6">
        <f>IF([16]Miesieczne!T135=0,".",[16]Miesieczne!T135)</f>
        <v>100.9</v>
      </c>
      <c r="HM136" s="22" t="str">
        <f>IF([16]Miesieczne!U135=0,"",[16]Miesieczne!U135)</f>
        <v/>
      </c>
      <c r="HN136" s="6">
        <f>IF([15]Miesieczne!H135=0,".",[15]Miesieczne!H135)</f>
        <v>101.1</v>
      </c>
      <c r="HO136" s="6" t="str">
        <f>IF([15]Miesieczne!I135=0,"",[15]Miesieczne!I135)</f>
        <v/>
      </c>
      <c r="HP136" s="21">
        <f>IF([16]Miesieczne!V135=0,".",[16]Miesieczne!V135)</f>
        <v>172.4</v>
      </c>
      <c r="HQ136" s="22" t="str">
        <f>IF([16]Miesieczne!W135=0,"",[16]Miesieczne!W135)</f>
        <v/>
      </c>
      <c r="HR136" s="6">
        <f>IF([16]Miesieczne!X135=0,".",[16]Miesieczne!X135)</f>
        <v>103.7</v>
      </c>
      <c r="HS136" s="6" t="str">
        <f>IF([16]Miesieczne!Y135=0,"",[16]Miesieczne!Y135)</f>
        <v/>
      </c>
      <c r="HT136" s="21">
        <f>IF([16]Miesieczne!Z135=0,".",[16]Miesieczne!Z135)</f>
        <v>126.1</v>
      </c>
      <c r="HU136" s="22" t="str">
        <f>IF([16]Miesieczne!AA135=0,"",[16]Miesieczne!AA135)</f>
        <v/>
      </c>
      <c r="HV136" s="6">
        <f>IF([16]Miesieczne!AB135=0,".",[16]Miesieczne!AB135)</f>
        <v>173.7</v>
      </c>
      <c r="HW136" s="6" t="str">
        <f>IF([16]Miesieczne!AC135=0,"",[16]Miesieczne!AC135)</f>
        <v/>
      </c>
      <c r="HX136" s="21">
        <f>IF([16]Miesieczne!AD135=0,".",[16]Miesieczne!AD135)</f>
        <v>100.5</v>
      </c>
      <c r="HY136" s="22" t="str">
        <f>IF([16]Miesieczne!AE135=0,"",[16]Miesieczne!AE135)</f>
        <v/>
      </c>
      <c r="HZ136" s="6">
        <f>IF([16]Miesieczne!AF135=0,".",[16]Miesieczne!AF135)</f>
        <v>127.8</v>
      </c>
      <c r="IA136" s="6" t="str">
        <f>IF([16]Miesieczne!AG135=0,"",[16]Miesieczne!AG135)</f>
        <v/>
      </c>
      <c r="IB136" s="19">
        <f>IF([17]Miesieczne!B135=0,".",[17]Miesieczne!B135)</f>
        <v>4427</v>
      </c>
      <c r="IC136" s="58" t="str">
        <f>IF([17]Miesieczne!C135=0,"",[17]Miesieczne!C135)</f>
        <v/>
      </c>
      <c r="ID136" s="3">
        <f>IF([17]Miesieczne!D135=0,".",[17]Miesieczne!D135)</f>
        <v>608</v>
      </c>
      <c r="IE136" s="3" t="str">
        <f>IF([17]Miesieczne!E135=0,"",[17]Miesieczne!E135)</f>
        <v/>
      </c>
      <c r="IF136" s="19">
        <f>IF([18]Miesieczne!B135=0,".",[18]Miesieczne!B135)</f>
        <v>12825</v>
      </c>
      <c r="IG136" s="58" t="str">
        <f>IF([18]Miesieczne!C135=0,"",[18]Miesieczne!C135)</f>
        <v/>
      </c>
      <c r="IH136" s="3">
        <f>IF([22]Miesieczne!B135=0,".",[22]Miesieczne!B135)</f>
        <v>2355</v>
      </c>
      <c r="II136" s="3" t="str">
        <f>IF([22]Miesieczne!C135=0,"",[22]Miesieczne!C135)</f>
        <v/>
      </c>
      <c r="IJ136" s="47">
        <f>IF([19]Wartosci_miesieczne!B135=0,".",[19]Wartosci_miesieczne!B135)</f>
        <v>19369</v>
      </c>
      <c r="IK136" s="20" t="str">
        <f>IF([19]Wartosci_miesieczne!C135=0,"",[19]Wartosci_miesieczne!C135)</f>
        <v/>
      </c>
      <c r="IL136" s="6">
        <f>IF(ROUND([20]Wartosci!B135/1000,1)=0,".",ROUND([20]Wartosci!B135/1000,1))</f>
        <v>48.8</v>
      </c>
      <c r="IM136" s="22" t="str">
        <f>IF([20]Wartosci!C135=0,"",[20]Wartosci!C135)</f>
        <v/>
      </c>
      <c r="IN136" s="21">
        <f>IF([21]Miesieczne!B135=0,".",[21]Miesieczne!B135)</f>
        <v>132.30000000000001</v>
      </c>
      <c r="IO136" s="22" t="str">
        <f>IF([21]Miesieczne!C135=0,"",[21]Miesieczne!C135)</f>
        <v/>
      </c>
      <c r="IP136" s="6">
        <f>IF([21]Miesieczne!D135=0,".",[21]Miesieczne!D135)</f>
        <v>107.1</v>
      </c>
      <c r="IQ136" s="6" t="str">
        <f>IF([21]Miesieczne!E135=0,"",[21]Miesieczne!E135)</f>
        <v/>
      </c>
      <c r="IR136" s="21">
        <f>IF([21]Miesieczne!F135=0,".",[21]Miesieczne!F135)</f>
        <v>131.80000000000001</v>
      </c>
      <c r="IS136" s="22" t="str">
        <f>IF([21]Miesieczne!G135=0,"",[21]Miesieczne!G135)</f>
        <v/>
      </c>
      <c r="IT136" s="6">
        <f>IF([21]Miesieczne!H135=0,".",[21]Miesieczne!H135)</f>
        <v>127.7</v>
      </c>
      <c r="IU136" s="6" t="str">
        <f>IF([21]Miesieczne!I135=0,"",[21]Miesieczne!I135)</f>
        <v/>
      </c>
      <c r="IV136" s="21">
        <f>IF([21]Ceny_stale_A!B135=0,".",[21]Ceny_stale_A!B135)</f>
        <v>102.5</v>
      </c>
      <c r="IW136" s="95" t="str">
        <f>IF([21]Ceny_stale_A!C135=0,"",[21]Ceny_stale_A!C135)</f>
        <v/>
      </c>
      <c r="IX136" s="6">
        <f>IF([21]Ceny_stale_B!B75=0,".",[21]Ceny_stale_B!B75)</f>
        <v>97.8</v>
      </c>
      <c r="IY136" s="6" t="str">
        <f>IF([21]Ceny_stale_B!C75=0,"",[21]Ceny_stale_B!C75)</f>
        <v/>
      </c>
      <c r="IZ136" s="21">
        <f>IF([21]Miesieczne!J135=0,".",[21]Miesieczne!J135)</f>
        <v>128.4</v>
      </c>
      <c r="JA136" s="22" t="str">
        <f>IF([21]Miesieczne!K135=0,"",[21]Miesieczne!K135)</f>
        <v/>
      </c>
      <c r="JB136" s="6">
        <f>IF([21]Miesieczne!L135=0,".",[21]Miesieczne!L135)</f>
        <v>99.3</v>
      </c>
      <c r="JC136" s="6" t="str">
        <f>IF([21]Miesieczne!M135=0,"",[21]Miesieczne!M135)</f>
        <v/>
      </c>
      <c r="JD136" s="21">
        <f>IF([22]Miesieczne!D135=0,".",[22]Miesieczne!D135)</f>
        <v>99139.7</v>
      </c>
      <c r="JE136" s="22" t="str">
        <f>IF([22]Miesieczne!E135=0,"",[22]Miesieczne!E135)</f>
        <v/>
      </c>
      <c r="JF136" s="6">
        <f>IF([22]Miesieczne!F135=0,".",[22]Miesieczne!F135)</f>
        <v>92424</v>
      </c>
      <c r="JG136" s="6" t="str">
        <f>IF([22]Miesieczne!G135=0,"",[22]Miesieczne!G135)</f>
        <v/>
      </c>
      <c r="JH136" s="21">
        <f>IF([22]Miesieczne!H135=0,".",[22]Miesieczne!H135)</f>
        <v>6715.7</v>
      </c>
      <c r="JI136" s="22" t="str">
        <f>IF([22]Miesieczne!I135=0,"",[22]Miesieczne!I135)</f>
        <v/>
      </c>
      <c r="JJ136" s="6">
        <f>IF([22]Miesieczne!J135=0,".",[22]Miesieczne!J135)</f>
        <v>109.8</v>
      </c>
      <c r="JK136" s="6" t="str">
        <f>IF([22]Miesieczne!K135=0,"",[22]Miesieczne!K135)</f>
        <v/>
      </c>
      <c r="JL136" s="21">
        <f>IF([22]Miesieczne!L135=0,".",[22]Miesieczne!L135)</f>
        <v>115.4</v>
      </c>
      <c r="JM136" s="22" t="str">
        <f>IF([22]Miesieczne!M135=0,"",[22]Miesieczne!M135)</f>
        <v/>
      </c>
      <c r="JN136" s="6">
        <f>IF([22]Miesieczne!N135=0,".",[22]Miesieczne!N135)</f>
        <v>104.8</v>
      </c>
      <c r="JO136" s="6" t="str">
        <f>IF([22]Miesieczne!O135=0,"",[22]Miesieczne!O135)</f>
        <v/>
      </c>
      <c r="JP136" s="21">
        <f>IF([22]Miesieczne!P135=0,".",[22]Miesieczne!P135)</f>
        <v>115.8</v>
      </c>
      <c r="JQ136" s="6" t="str">
        <f>IF([22]Miesieczne!Q135=0,"",[22]Miesieczne!Q135)</f>
        <v/>
      </c>
    </row>
    <row r="137" spans="1:280" s="4" customFormat="1" ht="15" customHeight="1" x14ac:dyDescent="0.2">
      <c r="A137" s="110" t="s">
        <v>358</v>
      </c>
      <c r="B137" s="19">
        <f>IF([1]Wartosci!B136=0,".",[1]Wartosci!B136)</f>
        <v>38334</v>
      </c>
      <c r="C137" s="58" t="str">
        <f>IF([1]Wartosci!C136=0,"",[1]Wartosci!C136)</f>
        <v/>
      </c>
      <c r="D137" s="19">
        <f>IF([2]Wartosci!B136=0,".",[2]Wartosci!B136)</f>
        <v>6318</v>
      </c>
      <c r="E137" s="58" t="str">
        <f>IF([2]Wartosci!C136=0,"",[2]Wartosci!C136)</f>
        <v/>
      </c>
      <c r="F137" s="21">
        <f>IF([2]Miesieczne_I!B136=0,".",[2]Miesieczne_I!B136)</f>
        <v>112.7</v>
      </c>
      <c r="G137" s="22" t="str">
        <f>IF([2]Miesieczne_I!C136=0,"",[2]Miesieczne_I!C136)</f>
        <v/>
      </c>
      <c r="H137" s="6">
        <f>IF([2]A!B136=0,".",[2]A!B136)</f>
        <v>99</v>
      </c>
      <c r="I137" s="22" t="str">
        <f>IF([2]A!C136=0,"",[2]A!C136)</f>
        <v/>
      </c>
      <c r="J137" s="21">
        <f>IF([2]B!B136=0,".",[2]B!B136)</f>
        <v>100.1</v>
      </c>
      <c r="K137" s="22" t="str">
        <f>IF([2]B!C136=0,"",[2]B!C136)</f>
        <v/>
      </c>
      <c r="L137" s="6">
        <f>IF([3]Wartosci!T136=0,".",[3]Wartosci!T136)</f>
        <v>6.1</v>
      </c>
      <c r="M137" s="22" t="str">
        <f>IF([3]Wartosci!U136=0,"",[3]Wartosci!U136)</f>
        <v/>
      </c>
      <c r="N137" s="24">
        <f>IF([4]Wartosci!B136=0,".",[4]Wartosci!B136)</f>
        <v>5458.88</v>
      </c>
      <c r="O137" s="57" t="str">
        <f>IF([4]Wartosci!C136=0,"",[4]Wartosci!C136)</f>
        <v/>
      </c>
      <c r="P137" s="21">
        <f>IF([4]A!B136=0,".",[4]A!B136)</f>
        <v>104.7</v>
      </c>
      <c r="Q137" s="22" t="str">
        <f>IF([4]A!C136=0,"",[4]A!C136)</f>
        <v/>
      </c>
      <c r="R137" s="21">
        <f>IF([4]B!B136=0,".",[4]B!B136)</f>
        <v>101.6</v>
      </c>
      <c r="S137" s="22" t="str">
        <f>IF([4]B!C136=0,"",[4]B!C136)</f>
        <v/>
      </c>
      <c r="T137" s="49">
        <f>IF([4]Miesieczne!B136=0,".",[4]Miesieczne!B136)</f>
        <v>121</v>
      </c>
      <c r="U137" s="49" t="str">
        <f>IF([4]Miesieczne!C136=0,"",[4]Miesieczne!C136)</f>
        <v/>
      </c>
      <c r="V137" s="50">
        <f>IF([4]Miesieczne!D136=0,".",[4]Miesieczne!D136)</f>
        <v>101.7</v>
      </c>
      <c r="W137" s="61" t="str">
        <f>IF([4]Miesieczne!E136=0,"",[4]Miesieczne!E136)</f>
        <v/>
      </c>
      <c r="X137" s="49">
        <f>IF([4]Miesieczne!F136=0,".",[4]Miesieczne!F136)</f>
        <v>101.4</v>
      </c>
      <c r="Y137" s="62" t="str">
        <f>IF([4]Miesieczne!G136=0,"",[4]Miesieczne!G136)</f>
        <v/>
      </c>
      <c r="Z137" s="24">
        <f>IF([5]Wartosci!X136=0,".",[5]Wartosci!X136)</f>
        <v>2492.25</v>
      </c>
      <c r="AA137" s="57" t="str">
        <f>IF([5]Wartosci!Y136=0,"",[5]Wartosci!Y136)</f>
        <v/>
      </c>
      <c r="AB137" s="21">
        <f>IF([5]A!X136=0,".",[5]A!X136)</f>
        <v>105.8</v>
      </c>
      <c r="AC137" s="22" t="str">
        <f>IF([5]A!Y136=0,"",[5]A!Y136)</f>
        <v/>
      </c>
      <c r="AD137" s="21">
        <f>IF([5]B!X136=0,".",[5]B!X136)</f>
        <v>100.1</v>
      </c>
      <c r="AE137" s="22" t="str">
        <f>IF([5]B!Y136=0,"",[5]B!Y136)</f>
        <v/>
      </c>
      <c r="AF137" s="64">
        <f>IF([5]Miesieczne!B136=0,".",[5]Miesieczne!B136)</f>
        <v>109.6</v>
      </c>
      <c r="AG137" s="64" t="str">
        <f>IF([5]Miesieczne!C136=0,"",[5]Miesieczne!C136)</f>
        <v/>
      </c>
      <c r="AH137" s="66">
        <f>IF([5]Miesieczne!D136=0,".",[5]Miesieczne!D136)</f>
        <v>102.3</v>
      </c>
      <c r="AI137" s="67" t="str">
        <f>IF([5]Miesieczne!E136=0,"",[5]Miesieczne!E136)</f>
        <v/>
      </c>
      <c r="AJ137" s="64">
        <f>IF([5]Miesieczne!F136=0,".",[5]Miesieczne!F136)</f>
        <v>100</v>
      </c>
      <c r="AK137" s="65" t="str">
        <f>IF([5]Miesieczne!G136=0,"",[5]Miesieczne!G136)</f>
        <v/>
      </c>
      <c r="AL137" s="24">
        <f>IF([5]Wartosci!AH136=0,".",[5]Wartosci!AH136)</f>
        <v>1410.38</v>
      </c>
      <c r="AM137" s="57" t="str">
        <f>IF([5]Wartosci!AI136=0,"",[5]Wartosci!AI136)</f>
        <v/>
      </c>
      <c r="AN137" s="21">
        <f>IF([5]A!AH136=0,".",[5]A!AH136)</f>
        <v>106.7</v>
      </c>
      <c r="AO137" s="22" t="str">
        <f>IF([5]A!AI136=0,"",[5]A!AI136)</f>
        <v/>
      </c>
      <c r="AP137" s="21">
        <f>IF([5]B!AH136=0,".",[5]B!AH136)</f>
        <v>101.8</v>
      </c>
      <c r="AQ137" s="22" t="str">
        <f>IF([5]B!AI136=0,"",[5]B!AI136)</f>
        <v/>
      </c>
      <c r="AR137" s="97">
        <f>IF([5]Miesieczne!H136=0,".",[5]Miesieczne!H136)</f>
        <v>109.1</v>
      </c>
      <c r="AS137" s="98" t="str">
        <f>IF([5]Miesieczne!I136=0,"",[5]Miesieczne!I136)</f>
        <v/>
      </c>
      <c r="AT137" s="97">
        <f>IF([5]Miesieczne!J136=0,".",[5]Miesieczne!J136)</f>
        <v>103.2</v>
      </c>
      <c r="AU137" s="98" t="str">
        <f>IF([5]Miesieczne!K136=0,"",[5]Miesieczne!K136)</f>
        <v/>
      </c>
      <c r="AV137" s="97">
        <f>IF([5]Miesieczne!L136=0,".",[5]Miesieczne!L136)</f>
        <v>101.7</v>
      </c>
      <c r="AW137" s="22" t="str">
        <f>IF([5]Miesieczne!M136=0,"",[5]Miesieczne!M136)</f>
        <v/>
      </c>
      <c r="AX137" s="21">
        <f>IF([6]Miesieczne!B136=0,".",[6]Miesieczne!B136)</f>
        <v>1481.1</v>
      </c>
      <c r="AY137" s="22" t="str">
        <f>IF([6]Miesieczne!C136=0,"",[6]Miesieczne!C136)</f>
        <v/>
      </c>
      <c r="AZ137" s="21">
        <f>IF([6]Miesieczne!D136=0,".",[6]Miesieczne!D136)</f>
        <v>1775</v>
      </c>
      <c r="BA137" s="22" t="str">
        <f>IF([6]Miesieczne!E136=0,"",[6]Miesieczne!E136)</f>
        <v/>
      </c>
      <c r="BB137" s="21">
        <f>IF([6]Miesieczne!F136=0,".",[6]Miesieczne!F136)</f>
        <v>1782.6</v>
      </c>
      <c r="BC137" s="22" t="str">
        <f>IF([6]Miesieczne!G136=0,"",[6]Miesieczne!G136)</f>
        <v/>
      </c>
      <c r="BD137" s="21">
        <f>IF([7]Miesieczne!B136=0,".",[7]Miesieczne!B136)</f>
        <v>1393.3</v>
      </c>
      <c r="BE137" s="22" t="str">
        <f>IF([7]Miesieczne!C136=0,"",[7]Miesieczne!C136)</f>
        <v/>
      </c>
      <c r="BF137" s="21">
        <f>IF([7]Miesieczne!D136=0,".",[7]Miesieczne!D136)</f>
        <v>444.3</v>
      </c>
      <c r="BG137" s="22" t="str">
        <f>IF([7]Miesieczne!E136=0,"",[7]Miesieczne!E136)</f>
        <v/>
      </c>
      <c r="BH137" s="24">
        <f>IF([7]Miesieczne!F136=0,".",[7]Miesieczne!F136)</f>
        <v>0.1</v>
      </c>
      <c r="BI137" s="57" t="str">
        <f>IF([7]Miesieczne!G136=0,"",[7]Miesieczne!G136)</f>
        <v/>
      </c>
      <c r="BJ137" s="24">
        <f>IF([7]Miesieczne!H136=0,".",[7]Miesieczne!H136)</f>
        <v>0.5</v>
      </c>
      <c r="BK137" s="57" t="str">
        <f>IF([7]Miesieczne!I136=0,"",[7]Miesieczne!I136)</f>
        <v/>
      </c>
      <c r="BL137" s="24">
        <v>0</v>
      </c>
      <c r="BM137" s="57" t="str">
        <f>IF([7]Miesieczne!K136=0,"",[7]Miesieczne!K136)</f>
        <v/>
      </c>
      <c r="BN137" s="24">
        <f>IF([7]Miesieczne!L136=0,".",[7]Miesieczne!L136)</f>
        <v>0.11</v>
      </c>
      <c r="BO137" s="57" t="str">
        <f>IF([7]Miesieczne!M136=0,"",[7]Miesieczne!M136)</f>
        <v/>
      </c>
      <c r="BP137" s="21">
        <f>IF([7]Miesieczne!N136=0,".",[7]Miesieczne!N136)</f>
        <v>0.1</v>
      </c>
      <c r="BQ137" s="22" t="str">
        <f>IF([7]Miesieczne!O136=0,"",[7]Miesieczne!O136)</f>
        <v/>
      </c>
      <c r="BR137" s="21">
        <f>IF([7]Miesieczne!P136=0,".",[7]Miesieczne!P136)</f>
        <v>0.6</v>
      </c>
      <c r="BS137" s="22" t="str">
        <f>IF([7]Miesieczne!Q136=0,"",[7]Miesieczne!Q136)</f>
        <v/>
      </c>
      <c r="BT137" s="21">
        <v>0</v>
      </c>
      <c r="BU137" s="22" t="str">
        <f>IF([7]Miesieczne!S136=0,"",[7]Miesieczne!S136)</f>
        <v/>
      </c>
      <c r="BV137" s="21">
        <f>IF([7]Miesieczne!T136=0,".",[7]Miesieczne!T136)</f>
        <v>0.3</v>
      </c>
      <c r="BW137" s="22" t="str">
        <f>IF([7]Miesieczne!U136=0,"",[7]Miesieczne!U136)</f>
        <v/>
      </c>
      <c r="BX137" s="21">
        <f>IF([8]Wartosci!B136=0,".",[8]Wartosci!B136)</f>
        <v>6.8</v>
      </c>
      <c r="BY137" s="22" t="str">
        <f>IF([8]Wartosci!C136=0,"",[8]Wartosci!C136)</f>
        <v/>
      </c>
      <c r="BZ137" s="21">
        <f>IF([9]A!B136=0,".",[9]A!B136)</f>
        <v>115</v>
      </c>
      <c r="CA137" s="22" t="str">
        <f>IF([9]A!C136=0,"",[9]A!C136)</f>
        <v/>
      </c>
      <c r="CB137" s="21">
        <f>IF([9]B!B136=0,".",[9]B!B136)</f>
        <v>107.1</v>
      </c>
      <c r="CC137" s="22" t="str">
        <f>IF([9]B!C136=0,"",[9]B!C136)</f>
        <v/>
      </c>
      <c r="CD137" s="21">
        <f>IF([9]A!D136=0,".",[9]A!D136)</f>
        <v>110.5</v>
      </c>
      <c r="CE137" s="22" t="str">
        <f>IF([9]A!E136=0,"",[9]A!E136)</f>
        <v/>
      </c>
      <c r="CF137" s="21">
        <f>IF([9]B!D136=0,".",[9]B!D136)</f>
        <v>107.2</v>
      </c>
      <c r="CG137" s="22" t="str">
        <f>IF([9]B!E136=0,"",[9]B!E136)</f>
        <v/>
      </c>
      <c r="CH137" s="21">
        <f>IF([9]A!N136=0,".",[9]A!N136)</f>
        <v>106.4</v>
      </c>
      <c r="CI137" s="22" t="str">
        <f>IF([9]A!O136=0,"",[9]A!O136)</f>
        <v/>
      </c>
      <c r="CJ137" s="21">
        <f>IF([9]B!N136=0,".",[9]B!N136)</f>
        <v>100.7</v>
      </c>
      <c r="CK137" s="22" t="str">
        <f>IF([9]B!O136=0,"",[9]B!O136)</f>
        <v/>
      </c>
      <c r="CL137" s="21">
        <f>IF([9]A!P136=0,".",[9]A!P136)</f>
        <v>76.599999999999994</v>
      </c>
      <c r="CM137" s="22" t="str">
        <f>IF([9]A!Q136=0,"",[9]A!Q136)</f>
        <v/>
      </c>
      <c r="CN137" s="21">
        <f>IF([9]B!P136=0,".",[9]B!P136)</f>
        <v>95.1</v>
      </c>
      <c r="CO137" s="22" t="str">
        <f>IF([9]B!Q136=0,"",[9]B!Q136)</f>
        <v/>
      </c>
      <c r="CP137" s="50">
        <f>IF([10]A!B136=0,".",[10]A!B136)</f>
        <v>99.6</v>
      </c>
      <c r="CQ137" s="22" t="str">
        <f>IF([10]A!C136=0,"",[10]A!C136)</f>
        <v/>
      </c>
      <c r="CR137" s="50">
        <f>IF([10]B!B136=0,".",[10]B!B136)</f>
        <v>100.5</v>
      </c>
      <c r="CS137" s="22" t="str">
        <f>IF([10]B!C138=0,"",[10]B!C138)</f>
        <v/>
      </c>
      <c r="CT137" s="21">
        <f>IF([10]C_miesieczne!B136=0,".",[10]C_miesieczne!B136)</f>
        <v>99.8</v>
      </c>
      <c r="CU137" s="22" t="str">
        <f>IF([10]C_miesieczne!C136=0,"",[10]C_miesieczne!C136)</f>
        <v/>
      </c>
      <c r="CV137" s="50">
        <f>IF([10]A!D136=0,".",[10]A!D136)</f>
        <v>105.8</v>
      </c>
      <c r="CW137" s="22" t="str">
        <f>IF([10]A!E136=0,"",[10]A!E136)</f>
        <v/>
      </c>
      <c r="CX137" s="50">
        <f>IF([10]B!D136=0,".",[10]B!D136)</f>
        <v>99.4</v>
      </c>
      <c r="CY137" s="22" t="str">
        <f>IF([10]B!E136=0,"",[10]B!E136)</f>
        <v/>
      </c>
      <c r="CZ137" s="21">
        <f>IF([10]C_miesieczne!D136=0,".",[10]C_miesieczne!D136)</f>
        <v>105.6</v>
      </c>
      <c r="DA137" s="22" t="str">
        <f>IF([10]C_miesieczne!E136=0,"",[10]C_miesieczne!E136)</f>
        <v/>
      </c>
      <c r="DB137" s="50">
        <f>IF([10]A!H136=0,".",[10]A!H136)</f>
        <v>98.9</v>
      </c>
      <c r="DC137" s="22" t="str">
        <f>IF([10]A!I136=0,"",[10]A!I136)</f>
        <v/>
      </c>
      <c r="DD137" s="50">
        <f>IF([10]B!H136=0,".",[10]B!H136)</f>
        <v>100.6</v>
      </c>
      <c r="DE137" s="22" t="str">
        <f>IF([10]B!I136=0,"",[10]B!I136)</f>
        <v/>
      </c>
      <c r="DF137" s="21">
        <f>IF([10]C_miesieczne!F136=0,".",[10]C_miesieczne!F136)</f>
        <v>99</v>
      </c>
      <c r="DG137" s="22" t="str">
        <f>IF([10]C_miesieczne!G136=0,"",[10]C_miesieczne!G136)</f>
        <v/>
      </c>
      <c r="DH137" s="50">
        <f>IF([10]A!BB136=0,".",[10]A!BB136)</f>
        <v>102.4</v>
      </c>
      <c r="DI137" s="61" t="str">
        <f>IF([10]A!BC136=0,"",[10]A!BC136)</f>
        <v/>
      </c>
      <c r="DJ137" s="50">
        <f>IF([10]B!BB136=0,".",[10]B!BB136)</f>
        <v>99.9</v>
      </c>
      <c r="DK137" s="22" t="str">
        <f>IF([10]B!BC136=0,"",[10]B!BC136)</f>
        <v/>
      </c>
      <c r="DL137" s="21">
        <f>IF([10]C_miesieczne!H136=0,".",[10]C_miesieczne!H136)</f>
        <v>102.9</v>
      </c>
      <c r="DM137" s="22" t="str">
        <f>IF([10]C_miesieczne!I136=0,"",[10]C_miesieczne!I136)</f>
        <v/>
      </c>
      <c r="DN137" s="50">
        <f>IF([10]A!BD136=0,".",[10]A!BD136)</f>
        <v>106.3</v>
      </c>
      <c r="DO137" s="22" t="str">
        <f>IF([10]A!BE136=0,"",[10]A!BE136)</f>
        <v/>
      </c>
      <c r="DP137" s="50">
        <f>IF([10]B!BD136=0,".",[10]B!BD136)</f>
        <v>100.1</v>
      </c>
      <c r="DQ137" s="22" t="str">
        <f>IF([10]B!BE136=0,"",[10]B!BE136)</f>
        <v/>
      </c>
      <c r="DR137" s="21">
        <f>IF([10]C_miesieczne!J136=0,".",[10]C_miesieczne!J136)</f>
        <v>105.6</v>
      </c>
      <c r="DS137" s="22" t="str">
        <f>IF([10]C_miesieczne!K136=0,"",[10]C_miesieczne!K136)</f>
        <v/>
      </c>
      <c r="DT137" s="50">
        <f>IF([11]A_Prod_bud_mont!B136=0,".",[11]A_Prod_bud_mont!B136)</f>
        <v>102.4</v>
      </c>
      <c r="DU137" s="22" t="str">
        <f>IF([11]A_Prod_bud_mont!C136=0,"",[11]A_Prod_bud_mont!C136)</f>
        <v/>
      </c>
      <c r="DV137" s="50">
        <f>IF([11]B_Prod_bud_mont!B136=0,".",[11]B_Prod_bud_mont!B136)</f>
        <v>100.2</v>
      </c>
      <c r="DW137" s="22" t="str">
        <f>IF([11]B_Prod_bud_mont!C136=0,"",[11]B_Prod_bud_mont!C136)</f>
        <v/>
      </c>
      <c r="DX137" s="82">
        <f>IF([11]Miesieczne!B136=0,".",[11]Miesieczne!B136)</f>
        <v>102.3</v>
      </c>
      <c r="DY137" s="22" t="str">
        <f>IF([11]Miesieczne!C136=0,"",[11]Miesieczne!C136)</f>
        <v/>
      </c>
      <c r="DZ137" s="21">
        <f>IF([12]A!B136=0,".",[12]A!B136)</f>
        <v>103.1</v>
      </c>
      <c r="EA137" s="22" t="str">
        <f>IF([12]A!C136=0,"",[12]A!C136)</f>
        <v/>
      </c>
      <c r="EB137" s="50">
        <f>IF([12]B!B136=0,".",[12]B!B136)</f>
        <v>100.1</v>
      </c>
      <c r="EC137" s="22" t="str">
        <f>IF([12]B!C136=0,"",[12]B!C136)</f>
        <v/>
      </c>
      <c r="ED137" s="21">
        <f>IF([12]C!B136=0,".",[12]C!B136)</f>
        <v>102.2</v>
      </c>
      <c r="EE137" s="22" t="str">
        <f>IF([12]C!C136=0,"",[12]C!C136)</f>
        <v/>
      </c>
      <c r="EF137" s="4">
        <f>IF([13]Miesieczne!B136=0,".",[13]Miesieczne!B136)</f>
        <v>106.2</v>
      </c>
      <c r="EG137" s="6" t="str">
        <f>IF([13]Miesieczne!C136=0,"",[13]Miesieczne!C136)</f>
        <v/>
      </c>
      <c r="EH137" s="21">
        <f>IF([13]Miesieczne!D136=0,".",[13]Miesieczne!D136)</f>
        <v>100.8</v>
      </c>
      <c r="EI137" s="22" t="str">
        <f>IF([13]Miesieczne!E136=0,"",[13]Miesieczne!E136)</f>
        <v/>
      </c>
      <c r="EJ137" s="6">
        <f>IF([13]Miesieczne!F136=0,".",[13]Miesieczne!F136)</f>
        <v>99.6</v>
      </c>
      <c r="EK137" s="6" t="str">
        <f>IF([13]Miesieczne!G136=0,"",[13]Miesieczne!G136)</f>
        <v/>
      </c>
      <c r="EL137" s="21">
        <f>IF([13]Miesieczne!H136=0,".",[13]Miesieczne!H136)</f>
        <v>99.4</v>
      </c>
      <c r="EM137" s="22" t="str">
        <f>IF([13]Miesieczne!I136=0,"",[13]Miesieczne!I136)</f>
        <v/>
      </c>
      <c r="EN137" s="6">
        <f>IF([13]Miesieczne!J136=0,".",[13]Miesieczne!J136)</f>
        <v>106.6</v>
      </c>
      <c r="EO137" s="22" t="str">
        <f>IF([13]Miesieczne!K136=0,"",[13]Miesieczne!K136)</f>
        <v/>
      </c>
      <c r="EP137" s="13">
        <f>IF([6]Miesieczne_KW!B136=0,".",[6]Miesieczne_KW!B136)</f>
        <v>454.11</v>
      </c>
      <c r="EQ137" s="57" t="str">
        <f>IF([6]Miesieczne_KW!C136=0,"",[6]Miesieczne_KW!C136)</f>
        <v/>
      </c>
      <c r="ER137" s="13">
        <f>IF([6]Miesieczne_KW!D136=0,".",[6]Miesieczne_KW!D136)</f>
        <v>386.05</v>
      </c>
      <c r="ES137" s="13" t="str">
        <f>IF([6]Miesieczne_KW!E136=0,"",[6]Miesieczne_KW!E136)</f>
        <v/>
      </c>
      <c r="ET137" s="24">
        <f>IF([6]Miesieczne_KW!F136=0,".",[6]Miesieczne_KW!F136)</f>
        <v>422.82</v>
      </c>
      <c r="EU137" s="57" t="str">
        <f>IF([6]Miesieczne_KW!G136=0,"",[6]Miesieczne_KW!G136)</f>
        <v/>
      </c>
      <c r="EV137" s="6">
        <f>IF([14]Wskazniki!B136=0,".",[14]Wskazniki!B136)</f>
        <v>134.9</v>
      </c>
      <c r="EW137" s="22" t="str">
        <f>IF([14]Wskazniki!C136=0,"",[14]Wskazniki!C136)</f>
        <v/>
      </c>
      <c r="EX137" s="21">
        <f>IF([14]Wskazniki!D136=0,".",[14]Wskazniki!D136)</f>
        <v>89</v>
      </c>
      <c r="EY137" s="22" t="str">
        <f>IF([14]Wskazniki!E136=0,"",[14]Wskazniki!E136)</f>
        <v/>
      </c>
      <c r="EZ137" s="6">
        <f>IF([14]Wskazniki!H136=0,".",[14]Wskazniki!H136)</f>
        <v>139.4</v>
      </c>
      <c r="FA137" s="22" t="str">
        <f>IF([14]Wskazniki!I136=0,"",[14]Wskazniki!I136)</f>
        <v/>
      </c>
      <c r="FB137" s="21">
        <f>IF([14]Wskazniki!BB136=0,".",[14]Wskazniki!BB136)</f>
        <v>107.6</v>
      </c>
      <c r="FC137" s="22" t="str">
        <f>IF([14]Wskazniki!BC136=0,"",[14]Wskazniki!BC136)</f>
        <v/>
      </c>
      <c r="FD137" s="6">
        <f>IF([14]Wskazniki!BD136=0,".",[14]Wskazniki!BD136)</f>
        <v>136.1</v>
      </c>
      <c r="FE137" s="22" t="str">
        <f>IF([14]Wskazniki!BE136=0,"",[14]Wskazniki!BE136)</f>
        <v/>
      </c>
      <c r="FF137" s="21">
        <f>IF([15]Miesieczne!B136=0,".",[15]Miesieczne!B136)</f>
        <v>131</v>
      </c>
      <c r="FG137" s="22" t="str">
        <f>IF([15]Miesieczne!C136=0,"",[15]Miesieczne!C136)</f>
        <v/>
      </c>
      <c r="FH137" s="6">
        <f>IF([16]A!B136=0,".",[16]A!B136)</f>
        <v>101</v>
      </c>
      <c r="FI137" s="22" t="str">
        <f>IF([16]A!C136=0,"",[16]A!C136)</f>
        <v/>
      </c>
      <c r="FJ137" s="21">
        <f>IF([16]A!D136=0,".",[16]A!D136)</f>
        <v>94.9</v>
      </c>
      <c r="FK137" s="22" t="str">
        <f>IF([16]A!E136=0,"",[16]A!E136)</f>
        <v/>
      </c>
      <c r="FL137" s="6">
        <f>IF([16]A!H136=0,".",[16]A!H136)</f>
        <v>101.6</v>
      </c>
      <c r="FM137" s="22" t="str">
        <f>IF([16]A!I136=0,"",[16]A!I136)</f>
        <v/>
      </c>
      <c r="FN137" s="21">
        <f>IF([16]A!BB136=0,".",[16]A!BB136)</f>
        <v>93.7</v>
      </c>
      <c r="FO137" s="95" t="str">
        <f>IF([16]A!BC136=0,"",[16]A!BC136)</f>
        <v/>
      </c>
      <c r="FP137" s="6">
        <f>IF([16]A!BD136=0,".",[16]A!BD136)</f>
        <v>105</v>
      </c>
      <c r="FQ137" s="22" t="str">
        <f>IF([16]A!BE136=0,"",[16]A!BE136)</f>
        <v/>
      </c>
      <c r="FR137" s="21">
        <f>IF([15]A!B136=0,".",[15]A!B136)</f>
        <v>94.2</v>
      </c>
      <c r="FS137" s="22" t="str">
        <f>IF([15]A!C136=0,"",[15]A!C136)</f>
        <v/>
      </c>
      <c r="FT137" s="6">
        <f>IF([16]B!B136=0,".",[16]B!B136)</f>
        <v>103.1</v>
      </c>
      <c r="FU137" s="22" t="str">
        <f>IF([16]B!C136=0,"",[16]B!C136)</f>
        <v/>
      </c>
      <c r="FV137" s="21">
        <f>IF([16]B!D136=0,".",[16]B!D136)</f>
        <v>105.9</v>
      </c>
      <c r="FW137" s="22" t="str">
        <f>IF([16]B!E136=0,"",[16]B!E136)</f>
        <v/>
      </c>
      <c r="FX137" s="6">
        <f>IF([16]B!H136=0,".",[16]B!H136)</f>
        <v>102.2</v>
      </c>
      <c r="FY137" s="22" t="str">
        <f>IF([16]B!I136=0,"",[16]B!I136)</f>
        <v/>
      </c>
      <c r="FZ137" s="21">
        <f>IF([16]B!BB136=0,".",[16]B!BB136)</f>
        <v>116.9</v>
      </c>
      <c r="GA137" s="22" t="str">
        <f>IF([16]B!BC136=0,"",[16]B!BC136)</f>
        <v/>
      </c>
      <c r="GB137" s="6">
        <f>IF([16]B!BD136=0,".",[16]B!BD136)</f>
        <v>100</v>
      </c>
      <c r="GC137" s="22" t="str">
        <f>IF([16]B!BE136=0,"",[16]B!BE136)</f>
        <v/>
      </c>
      <c r="GD137" s="21">
        <f>IF([15]B!B136=0,".",[15]B!B136)</f>
        <v>100.5</v>
      </c>
      <c r="GE137" s="22" t="str">
        <f>IF([15]B!C136=0,"",[15]B!C136)</f>
        <v/>
      </c>
      <c r="GF137" s="6">
        <f>IF([14]Miesieczne!B136=0,".",[14]Miesieczne!B136)</f>
        <v>126.7</v>
      </c>
      <c r="GG137" s="6" t="str">
        <f>IF([14]Miesieczne!C136=0,"",[14]Miesieczne!C136)</f>
        <v/>
      </c>
      <c r="GH137" s="21">
        <f>IF([14]Miesieczne!D136=0,".",[14]Miesieczne!D136)</f>
        <v>82.1</v>
      </c>
      <c r="GI137" s="22" t="str">
        <f>IF([14]Miesieczne!E136=0,"",[14]Miesieczne!E136)</f>
        <v/>
      </c>
      <c r="GJ137" s="6">
        <f>IF([14]Miesieczne!F136=0,".",[14]Miesieczne!F136)</f>
        <v>131.30000000000001</v>
      </c>
      <c r="GK137" s="6" t="str">
        <f>IF([14]Miesieczne!G136=0,"",[14]Miesieczne!G136)</f>
        <v/>
      </c>
      <c r="GL137" s="21">
        <f>IF([14]Miesieczne!H136=0,".",[14]Miesieczne!H136)</f>
        <v>107.5</v>
      </c>
      <c r="GM137" s="22" t="str">
        <f>IF([14]Miesieczne!I136=0,"",[14]Miesieczne!I136)</f>
        <v/>
      </c>
      <c r="GN137" s="6">
        <f>IF([14]Miesieczne!J136=0,".",[14]Miesieczne!J136)</f>
        <v>133</v>
      </c>
      <c r="GO137" s="6" t="str">
        <f>IF([14]Miesieczne!K136=0,"",[14]Miesieczne!K136)</f>
        <v/>
      </c>
      <c r="GP137" s="21">
        <f>IF([15]Miesieczne!D136=0,".",[15]Miesieczne!D136)</f>
        <v>113.3</v>
      </c>
      <c r="GQ137" s="22" t="str">
        <f>IF([15]Miesieczne!E136=0,"",[15]Miesieczne!E136)</f>
        <v/>
      </c>
      <c r="GR137" s="6">
        <f>IF([16]Miesieczne!B136=0,".",[16]Miesieczne!B136)</f>
        <v>103.2</v>
      </c>
      <c r="GS137" s="6" t="str">
        <f>IF([16]Miesieczne!C136=0,"",[16]Miesieczne!C136)</f>
        <v/>
      </c>
      <c r="GT137" s="21">
        <f>IF([16]Miesieczne!D136=0,".",[16]Miesieczne!D136)</f>
        <v>97.3</v>
      </c>
      <c r="GU137" s="22" t="str">
        <f>IF([16]Miesieczne!E136=0,"",[16]Miesieczne!E136)</f>
        <v/>
      </c>
      <c r="GV137" s="6">
        <f>IF([16]Miesieczne!F136=0,".",[16]Miesieczne!F136)</f>
        <v>104.3</v>
      </c>
      <c r="GW137" s="6" t="str">
        <f>IF([16]Miesieczne!G136=0,"",[16]Miesieczne!G136)</f>
        <v/>
      </c>
      <c r="GX137" s="21">
        <f>IF([16]Miesieczne!H136=0,".",[16]Miesieczne!H136)</f>
        <v>94.3</v>
      </c>
      <c r="GY137" s="22" t="str">
        <f>IF([16]Miesieczne!I136=0,"",[16]Miesieczne!I136)</f>
        <v/>
      </c>
      <c r="GZ137" s="6">
        <f>IF([16]Miesieczne!J136=0,".",[16]Miesieczne!J136)</f>
        <v>106.1</v>
      </c>
      <c r="HA137" s="6" t="str">
        <f>IF([16]Miesieczne!K136=0,"",[16]Miesieczne!K136)</f>
        <v/>
      </c>
      <c r="HB137" s="21">
        <f>IF([15]Miesieczne!F136=0,".",[15]Miesieczne!F136)</f>
        <v>96.4</v>
      </c>
      <c r="HC137" s="22" t="str">
        <f>IF([15]Miesieczne!G136=0,"",[15]Miesieczne!G136)</f>
        <v/>
      </c>
      <c r="HD137" s="6">
        <f>IF([16]Miesieczne!L136=0,".",[16]Miesieczne!L136)</f>
        <v>101</v>
      </c>
      <c r="HE137" s="22" t="str">
        <f>IF([16]Miesieczne!M136=0,"",[16]Miesieczne!M136)</f>
        <v/>
      </c>
      <c r="HF137" s="6">
        <f>IF([16]Miesieczne!N136=0,".",[16]Miesieczne!N136)</f>
        <v>105.3</v>
      </c>
      <c r="HG137" s="6" t="str">
        <f>IF([16]Miesieczne!O136=0,"",[16]Miesieczne!O136)</f>
        <v/>
      </c>
      <c r="HH137" s="21">
        <f>IF([16]Miesieczne!P136=0,".",[16]Miesieczne!P136)</f>
        <v>101.4</v>
      </c>
      <c r="HI137" s="22" t="str">
        <f>IF([16]Miesieczne!Q136=0,"",[16]Miesieczne!Q136)</f>
        <v/>
      </c>
      <c r="HJ137" s="6">
        <f>IF([16]Miesieczne!R136=0,".",[16]Miesieczne!R136)</f>
        <v>101.4</v>
      </c>
      <c r="HK137" s="22" t="str">
        <f>IF([16]Miesieczne!S136=0,"",[16]Miesieczne!S136)</f>
        <v/>
      </c>
      <c r="HL137" s="6">
        <f>IF([16]Miesieczne!T136=0,".",[16]Miesieczne!T136)</f>
        <v>100.6</v>
      </c>
      <c r="HM137" s="22" t="str">
        <f>IF([16]Miesieczne!U136=0,"",[16]Miesieczne!U136)</f>
        <v/>
      </c>
      <c r="HN137" s="6">
        <f>IF([15]Miesieczne!H136=0,".",[15]Miesieczne!H136)</f>
        <v>100.8</v>
      </c>
      <c r="HO137" s="6" t="str">
        <f>IF([15]Miesieczne!I136=0,"",[15]Miesieczne!I136)</f>
        <v/>
      </c>
      <c r="HP137" s="21">
        <f>IF([16]Miesieczne!V136=0,".",[16]Miesieczne!V136)</f>
        <v>167.3</v>
      </c>
      <c r="HQ137" s="22" t="str">
        <f>IF([16]Miesieczne!W136=0,"",[16]Miesieczne!W136)</f>
        <v/>
      </c>
      <c r="HR137" s="6">
        <f>IF([16]Miesieczne!X136=0,".",[16]Miesieczne!X136)</f>
        <v>103.7</v>
      </c>
      <c r="HS137" s="6" t="str">
        <f>IF([16]Miesieczne!Y136=0,"",[16]Miesieczne!Y136)</f>
        <v/>
      </c>
      <c r="HT137" s="21">
        <f>IF([16]Miesieczne!Z136=0,".",[16]Miesieczne!Z136)</f>
        <v>97.1</v>
      </c>
      <c r="HU137" s="22" t="str">
        <f>IF([16]Miesieczne!AA136=0,"",[16]Miesieczne!AA136)</f>
        <v/>
      </c>
      <c r="HV137" s="6">
        <f>IF([16]Miesieczne!AB136=0,".",[16]Miesieczne!AB136)</f>
        <v>168.2</v>
      </c>
      <c r="HW137" s="6" t="str">
        <f>IF([16]Miesieczne!AC136=0,"",[16]Miesieczne!AC136)</f>
        <v/>
      </c>
      <c r="HX137" s="21">
        <f>IF([16]Miesieczne!AD136=0,".",[16]Miesieczne!AD136)</f>
        <v>103.6</v>
      </c>
      <c r="HY137" s="22" t="str">
        <f>IF([16]Miesieczne!AE136=0,"",[16]Miesieczne!AE136)</f>
        <v/>
      </c>
      <c r="HZ137" s="6">
        <f>IF([16]Miesieczne!AF136=0,".",[16]Miesieczne!AF136)</f>
        <v>96.8</v>
      </c>
      <c r="IA137" s="6" t="str">
        <f>IF([16]Miesieczne!AG136=0,"",[16]Miesieczne!AG136)</f>
        <v/>
      </c>
      <c r="IB137" s="19">
        <f>IF([17]Miesieczne!B136=0,".",[17]Miesieczne!B136)</f>
        <v>4442</v>
      </c>
      <c r="IC137" s="58" t="str">
        <f>IF([17]Miesieczne!C136=0,"",[17]Miesieczne!C136)</f>
        <v/>
      </c>
      <c r="ID137" s="3">
        <f>IF([17]Miesieczne!D136=0,".",[17]Miesieczne!D136)</f>
        <v>700</v>
      </c>
      <c r="IE137" s="3" t="str">
        <f>IF([17]Miesieczne!E136=0,"",[17]Miesieczne!E136)</f>
        <v/>
      </c>
      <c r="IF137" s="19">
        <f>IF([18]Miesieczne!B136=0,".",[18]Miesieczne!B136)</f>
        <v>13892</v>
      </c>
      <c r="IG137" s="58" t="str">
        <f>IF([18]Miesieczne!C136=0,"",[18]Miesieczne!C136)</f>
        <v/>
      </c>
      <c r="IH137" s="3">
        <f>IF([22]Miesieczne!B136=0,".",[22]Miesieczne!B136)</f>
        <v>2083</v>
      </c>
      <c r="II137" s="3" t="str">
        <f>IF([22]Miesieczne!C136=0,"",[22]Miesieczne!C136)</f>
        <v/>
      </c>
      <c r="IJ137" s="47">
        <f>IF([19]Wartosci_miesieczne!B136=0,".",[19]Wartosci_miesieczne!B136)</f>
        <v>20973</v>
      </c>
      <c r="IK137" s="20" t="str">
        <f>IF([19]Wartosci_miesieczne!C136=0,"",[19]Wartosci_miesieczne!C136)</f>
        <v/>
      </c>
      <c r="IL137" s="6">
        <f>IF(ROUND([20]Wartosci!B136/1000,1)=0,".",ROUND([20]Wartosci!B136/1000,1))</f>
        <v>50.7</v>
      </c>
      <c r="IM137" s="22" t="str">
        <f>IF([20]Wartosci!C136=0,"",[20]Wartosci!C136)</f>
        <v/>
      </c>
      <c r="IN137" s="21">
        <f>IF([21]Miesieczne!B136=0,".",[21]Miesieczne!B136)</f>
        <v>134.9</v>
      </c>
      <c r="IO137" s="22" t="str">
        <f>IF([21]Miesieczne!C136=0,"",[21]Miesieczne!C136)</f>
        <v/>
      </c>
      <c r="IP137" s="6">
        <f>IF([21]Miesieczne!D136=0,".",[21]Miesieczne!D136)</f>
        <v>103.2</v>
      </c>
      <c r="IQ137" s="6" t="str">
        <f>IF([21]Miesieczne!E136=0,"",[21]Miesieczne!E136)</f>
        <v/>
      </c>
      <c r="IR137" s="21">
        <f>IF([21]Miesieczne!F136=0,".",[21]Miesieczne!F136)</f>
        <v>131.5</v>
      </c>
      <c r="IS137" s="22" t="str">
        <f>IF([21]Miesieczne!G136=0,"",[21]Miesieczne!G136)</f>
        <v/>
      </c>
      <c r="IT137" s="6">
        <f>IF([21]Miesieczne!H136=0,".",[21]Miesieczne!H136)</f>
        <v>130.19999999999999</v>
      </c>
      <c r="IU137" s="6" t="str">
        <f>IF([21]Miesieczne!I136=0,"",[21]Miesieczne!I136)</f>
        <v/>
      </c>
      <c r="IV137" s="21">
        <f>IF([21]Ceny_stale_A!B136=0,".",[21]Ceny_stale_A!B136)</f>
        <v>97.7</v>
      </c>
      <c r="IW137" s="95" t="str">
        <f>IF([21]Ceny_stale_A!C136=0,"",[21]Ceny_stale_A!C136)</f>
        <v/>
      </c>
      <c r="IX137" s="6">
        <f>IF([21]Ceny_stale_B!B76=0,".",[21]Ceny_stale_B!B76)</f>
        <v>102.1</v>
      </c>
      <c r="IY137" s="6" t="str">
        <f>IF([21]Ceny_stale_B!C76=0,"",[21]Ceny_stale_B!C76)</f>
        <v/>
      </c>
      <c r="IZ137" s="21">
        <f>IF([21]Miesieczne!J136=0,".",[21]Miesieczne!J136)</f>
        <v>126.7</v>
      </c>
      <c r="JA137" s="22" t="str">
        <f>IF([21]Miesieczne!K136=0,"",[21]Miesieczne!K136)</f>
        <v/>
      </c>
      <c r="JB137" s="6">
        <f>IF([21]Miesieczne!L136=0,".",[21]Miesieczne!L136)</f>
        <v>98.7</v>
      </c>
      <c r="JC137" s="6" t="str">
        <f>IF([21]Miesieczne!M136=0,"",[21]Miesieczne!M136)</f>
        <v/>
      </c>
      <c r="JD137" s="21">
        <f>IF([22]Miesieczne!D136=0,".",[22]Miesieczne!D136)</f>
        <v>106952.6</v>
      </c>
      <c r="JE137" s="22" t="str">
        <f>IF([22]Miesieczne!E136=0,"",[22]Miesieczne!E136)</f>
        <v/>
      </c>
      <c r="JF137" s="6">
        <f>IF([22]Miesieczne!F136=0,".",[22]Miesieczne!F136)</f>
        <v>99148.5</v>
      </c>
      <c r="JG137" s="6" t="str">
        <f>IF([22]Miesieczne!G136=0,"",[22]Miesieczne!G136)</f>
        <v/>
      </c>
      <c r="JH137" s="21">
        <f>IF([22]Miesieczne!H136=0,".",[22]Miesieczne!H136)</f>
        <v>7804.2</v>
      </c>
      <c r="JI137" s="22" t="str">
        <f>IF([22]Miesieczne!I136=0,"",[22]Miesieczne!I136)</f>
        <v/>
      </c>
      <c r="JJ137" s="6">
        <f>IF([22]Miesieczne!J136=0,".",[22]Miesieczne!J136)</f>
        <v>104.6</v>
      </c>
      <c r="JK137" s="6" t="str">
        <f>IF([22]Miesieczne!K136=0,"",[22]Miesieczne!K136)</f>
        <v/>
      </c>
      <c r="JL137" s="21">
        <f>IF([22]Miesieczne!L136=0,".",[22]Miesieczne!L136)</f>
        <v>107</v>
      </c>
      <c r="JM137" s="22" t="str">
        <f>IF([22]Miesieczne!M136=0,"",[22]Miesieczne!M136)</f>
        <v/>
      </c>
      <c r="JN137" s="6">
        <f>IF([22]Miesieczne!N136=0,".",[22]Miesieczne!N136)</f>
        <v>104.5</v>
      </c>
      <c r="JO137" s="6" t="str">
        <f>IF([22]Miesieczne!O136=0,"",[22]Miesieczne!O136)</f>
        <v/>
      </c>
      <c r="JP137" s="21">
        <f>IF([22]Miesieczne!P136=0,".",[22]Miesieczne!P136)</f>
        <v>107.9</v>
      </c>
      <c r="JQ137" s="6" t="str">
        <f>IF([22]Miesieczne!Q136=0,"",[22]Miesieczne!Q136)</f>
        <v/>
      </c>
    </row>
    <row r="138" spans="1:280" s="4" customFormat="1" ht="15" customHeight="1" x14ac:dyDescent="0.2">
      <c r="A138" s="110" t="s">
        <v>359</v>
      </c>
      <c r="B138" s="19">
        <f>IF([1]Wartosci!B137=0,".",[1]Wartosci!B137)</f>
        <v>38294</v>
      </c>
      <c r="C138" s="58" t="str">
        <f>IF([1]Wartosci!C137=0,"",[1]Wartosci!C137)</f>
        <v/>
      </c>
      <c r="D138" s="19">
        <f>IF([2]Wartosci!B137=0,".",[2]Wartosci!B137)</f>
        <v>6319</v>
      </c>
      <c r="E138" s="58" t="str">
        <f>IF([2]Wartosci!C137=0,"",[2]Wartosci!C137)</f>
        <v/>
      </c>
      <c r="F138" s="21">
        <f>IF([2]Miesieczne_I!B137=0,".",[2]Miesieczne_I!B137)</f>
        <v>112.7</v>
      </c>
      <c r="G138" s="22" t="str">
        <f>IF([2]Miesieczne_I!C137=0,"",[2]Miesieczne_I!C137)</f>
        <v/>
      </c>
      <c r="H138" s="6">
        <f>IF([2]A!B137=0,".",[2]A!B137)</f>
        <v>98.8</v>
      </c>
      <c r="I138" s="22" t="str">
        <f>IF([2]A!C137=0,"",[2]A!C137)</f>
        <v/>
      </c>
      <c r="J138" s="21">
        <f>IF([2]B!B137=0,".",[2]B!B137)</f>
        <v>100</v>
      </c>
      <c r="K138" s="22" t="str">
        <f>IF([2]B!C137=0,"",[2]B!C137)</f>
        <v/>
      </c>
      <c r="L138" s="6">
        <f>IF([3]Wartosci!T137=0,".",[3]Wartosci!T137)</f>
        <v>6.1</v>
      </c>
      <c r="M138" s="22" t="str">
        <f>IF([3]Wartosci!U137=0,"",[3]Wartosci!U137)</f>
        <v/>
      </c>
      <c r="N138" s="24">
        <f>IF([4]Wartosci!B137=0,".",[4]Wartosci!B137)</f>
        <v>5484.07</v>
      </c>
      <c r="O138" s="57" t="str">
        <f>IF([4]Wartosci!C137=0,"",[4]Wartosci!C137)</f>
        <v/>
      </c>
      <c r="P138" s="21">
        <f>IF([4]A!B137=0,".",[4]A!B137)</f>
        <v>104.9</v>
      </c>
      <c r="Q138" s="22" t="str">
        <f>IF([4]A!C137=0,"",[4]A!C137)</f>
        <v/>
      </c>
      <c r="R138" s="21">
        <f>IF([4]B!B137=0,".",[4]B!B137)</f>
        <v>100.5</v>
      </c>
      <c r="S138" s="22" t="str">
        <f>IF([4]B!C137=0,"",[4]B!C137)</f>
        <v/>
      </c>
      <c r="T138" s="49">
        <f>IF([4]Miesieczne!B137=0,".",[4]Miesieczne!B137)</f>
        <v>121.5</v>
      </c>
      <c r="U138" s="49" t="str">
        <f>IF([4]Miesieczne!C137=0,"",[4]Miesieczne!C137)</f>
        <v/>
      </c>
      <c r="V138" s="50">
        <f>IF([4]Miesieczne!D137=0,".",[4]Miesieczne!D137)</f>
        <v>101.9</v>
      </c>
      <c r="W138" s="61" t="str">
        <f>IF([4]Miesieczne!E137=0,"",[4]Miesieczne!E137)</f>
        <v/>
      </c>
      <c r="X138" s="49">
        <f>IF([4]Miesieczne!F137=0,".",[4]Miesieczne!F137)</f>
        <v>100.4</v>
      </c>
      <c r="Y138" s="62" t="str">
        <f>IF([4]Miesieczne!G137=0,"",[4]Miesieczne!G137)</f>
        <v/>
      </c>
      <c r="Z138" s="60">
        <f>IF([5]Wartosci!X137=0,".",[5]Wartosci!X137)</f>
        <v>2485.65</v>
      </c>
      <c r="AA138" s="106" t="str">
        <f>IF([5]Wartosci!Y137=0,"",[5]Wartosci!Y137)</f>
        <v/>
      </c>
      <c r="AB138" s="21">
        <f>IF([5]A!X137=0,".",[5]A!X137)</f>
        <v>105.7</v>
      </c>
      <c r="AC138" s="22" t="str">
        <f>IF([5]A!Y137=0,"",[5]A!Y137)</f>
        <v/>
      </c>
      <c r="AD138" s="21">
        <f>IF([5]B!X137=0,".",[5]B!X137)</f>
        <v>99.7</v>
      </c>
      <c r="AE138" s="22" t="str">
        <f>IF([5]B!Y137=0,"",[5]B!Y137)</f>
        <v/>
      </c>
      <c r="AF138" s="64">
        <f>IF([5]Miesieczne!B137=0,".",[5]Miesieczne!B137)</f>
        <v>109.2</v>
      </c>
      <c r="AG138" s="64" t="str">
        <f>IF([5]Miesieczne!C137=0,"",[5]Miesieczne!C137)</f>
        <v/>
      </c>
      <c r="AH138" s="66">
        <f>IF([5]Miesieczne!D137=0,".",[5]Miesieczne!D137)</f>
        <v>102.3</v>
      </c>
      <c r="AI138" s="67" t="str">
        <f>IF([5]Miesieczne!E137=0,"",[5]Miesieczne!E137)</f>
        <v/>
      </c>
      <c r="AJ138" s="64">
        <f>IF([5]Miesieczne!F137=0,".",[5]Miesieczne!F137)</f>
        <v>99.6</v>
      </c>
      <c r="AK138" s="65" t="str">
        <f>IF([5]Miesieczne!G137=0,"",[5]Miesieczne!G137)</f>
        <v/>
      </c>
      <c r="AL138" s="24">
        <f>IF([5]Wartosci!AH137=0,".",[5]Wartosci!AH137)</f>
        <v>1377.81</v>
      </c>
      <c r="AM138" s="57" t="str">
        <f>IF([5]Wartosci!AI137=0,"",[5]Wartosci!AI137)</f>
        <v/>
      </c>
      <c r="AN138" s="21">
        <f>IF([5]A!AH137=0,".",[5]A!AH137)</f>
        <v>106.4</v>
      </c>
      <c r="AO138" s="22" t="str">
        <f>IF([5]A!AI137=0,"",[5]A!AI137)</f>
        <v/>
      </c>
      <c r="AP138" s="21">
        <f>IF([5]B!AH137=0,".",[5]B!AH137)</f>
        <v>97.7</v>
      </c>
      <c r="AQ138" s="22" t="str">
        <f>IF([5]B!AI137=0,"",[5]B!AI137)</f>
        <v/>
      </c>
      <c r="AR138" s="97">
        <f>IF([5]Miesieczne!H137=0,".",[5]Miesieczne!H137)</f>
        <v>106.5</v>
      </c>
      <c r="AS138" s="98" t="str">
        <f>IF([5]Miesieczne!I137=0,"",[5]Miesieczne!I137)</f>
        <v/>
      </c>
      <c r="AT138" s="97">
        <f>IF([5]Miesieczne!J137=0,".",[5]Miesieczne!J137)</f>
        <v>103</v>
      </c>
      <c r="AU138" s="98" t="str">
        <f>IF([5]Miesieczne!K137=0,"",[5]Miesieczne!K137)</f>
        <v/>
      </c>
      <c r="AV138" s="50">
        <f>IF([5]Miesieczne!L137=0,".",[5]Miesieczne!L137)</f>
        <v>97.6</v>
      </c>
      <c r="AW138" s="61" t="str">
        <f>IF([5]Miesieczne!M137=0,"",[5]Miesieczne!M137)</f>
        <v/>
      </c>
      <c r="AX138" s="50">
        <f>IF([6]Miesieczne!B137=0,".",[6]Miesieczne!B137)</f>
        <v>1502.5</v>
      </c>
      <c r="AY138" s="61" t="str">
        <f>IF([6]Miesieczne!C137=0,"",[6]Miesieczne!C137)</f>
        <v/>
      </c>
      <c r="AZ138" s="50">
        <f>IF([6]Miesieczne!D137=0,".",[6]Miesieczne!D137)</f>
        <v>1783.8</v>
      </c>
      <c r="BA138" s="61" t="str">
        <f>IF([6]Miesieczne!E137=0,"",[6]Miesieczne!E137)</f>
        <v/>
      </c>
      <c r="BB138" s="50">
        <f>IF([6]Miesieczne!F137=0,".",[6]Miesieczne!F137)</f>
        <v>1790.7</v>
      </c>
      <c r="BC138" s="61" t="str">
        <f>IF([6]Miesieczne!G137=0,"",[6]Miesieczne!G137)</f>
        <v/>
      </c>
      <c r="BD138" s="50">
        <f>IF([7]Miesieczne!B137=0,".",[7]Miesieczne!B137)</f>
        <v>1386.9</v>
      </c>
      <c r="BE138" s="61" t="str">
        <f>IF([7]Miesieczne!C137=0,"",[7]Miesieczne!C137)</f>
        <v/>
      </c>
      <c r="BF138" s="50">
        <f>IF([7]Miesieczne!D137=0,".",[7]Miesieczne!D137)</f>
        <v>427.2</v>
      </c>
      <c r="BG138" s="61" t="str">
        <f>IF([7]Miesieczne!E137=0,"",[7]Miesieczne!E137)</f>
        <v/>
      </c>
      <c r="BH138" s="60">
        <f>IF([7]Miesieczne!F137=0,".",[7]Miesieczne!F137)</f>
        <v>0.1</v>
      </c>
      <c r="BI138" s="106" t="str">
        <f>IF([7]Miesieczne!G137=0,"",[7]Miesieczne!G137)</f>
        <v/>
      </c>
      <c r="BJ138" s="60">
        <f>IF([7]Miesieczne!H137=0,".",[7]Miesieczne!H137)</f>
        <v>0.5</v>
      </c>
      <c r="BK138" s="106" t="str">
        <f>IF([7]Miesieczne!I137=0,"",[7]Miesieczne!I137)</f>
        <v/>
      </c>
      <c r="BL138" s="24">
        <v>0</v>
      </c>
      <c r="BM138" s="57" t="str">
        <f>IF([7]Miesieczne!K137=0,"",[7]Miesieczne!K137)</f>
        <v/>
      </c>
      <c r="BN138" s="60">
        <f>IF([7]Miesieczne!L137=0,".",[7]Miesieczne!L137)</f>
        <v>0.11</v>
      </c>
      <c r="BO138" s="106" t="str">
        <f>IF([7]Miesieczne!M137=0,"",[7]Miesieczne!M137)</f>
        <v/>
      </c>
      <c r="BP138" s="50">
        <v>0</v>
      </c>
      <c r="BQ138" s="61" t="str">
        <f>IF([7]Miesieczne!O137=0,"",[7]Miesieczne!O137)</f>
        <v/>
      </c>
      <c r="BR138" s="50">
        <f>IF([7]Miesieczne!P137=0,".",[7]Miesieczne!P137)</f>
        <v>0.5</v>
      </c>
      <c r="BS138" s="61" t="str">
        <f>IF([7]Miesieczne!Q137=0,"",[7]Miesieczne!Q137)</f>
        <v/>
      </c>
      <c r="BT138" s="50">
        <v>0</v>
      </c>
      <c r="BU138" s="61" t="str">
        <f>IF([7]Miesieczne!S137=0,"",[7]Miesieczne!S137)</f>
        <v/>
      </c>
      <c r="BV138" s="50">
        <f>IF([7]Miesieczne!T137=0,".",[7]Miesieczne!T137)</f>
        <v>0.2</v>
      </c>
      <c r="BW138" s="22" t="str">
        <f>IF([7]Miesieczne!U137=0,"",[7]Miesieczne!U137)</f>
        <v/>
      </c>
      <c r="BX138" s="21" t="str">
        <f>IF([8]Wartosci!B137=0,".",[8]Wartosci!B137)</f>
        <v>.</v>
      </c>
      <c r="BY138" s="22" t="str">
        <f>IF([8]Wartosci!C137=0,"",[8]Wartosci!C137)</f>
        <v/>
      </c>
      <c r="BZ138" s="21">
        <f>IF([9]A!B137=0,".",[9]A!B137)</f>
        <v>120.5</v>
      </c>
      <c r="CA138" s="22" t="str">
        <f>IF([9]A!C137=0,"",[9]A!C137)</f>
        <v/>
      </c>
      <c r="CB138" s="21">
        <f>IF([9]B!B137=0,".",[9]B!B137)</f>
        <v>107.7</v>
      </c>
      <c r="CC138" s="22" t="str">
        <f>IF([9]B!C137=0,"",[9]B!C137)</f>
        <v/>
      </c>
      <c r="CD138" s="21">
        <f>IF([9]A!D137=0,".",[9]A!D137)</f>
        <v>110.2</v>
      </c>
      <c r="CE138" s="22" t="str">
        <f>IF([9]A!E137=0,"",[9]A!E137)</f>
        <v/>
      </c>
      <c r="CF138" s="21">
        <f>IF([9]B!D137=0,".",[9]B!D137)</f>
        <v>99.4</v>
      </c>
      <c r="CG138" s="22" t="str">
        <f>IF([9]B!E137=0,"",[9]B!E137)</f>
        <v/>
      </c>
      <c r="CH138" s="21">
        <f>IF([9]A!N137=0,".",[9]A!N137)</f>
        <v>101</v>
      </c>
      <c r="CI138" s="22" t="str">
        <f>IF([9]A!O137=0,"",[9]A!O137)</f>
        <v/>
      </c>
      <c r="CJ138" s="21">
        <f>IF([9]B!N137=0,".",[9]B!N137)</f>
        <v>99.3</v>
      </c>
      <c r="CK138" s="22" t="str">
        <f>IF([9]B!O137=0,"",[9]B!O137)</f>
        <v/>
      </c>
      <c r="CL138" s="21">
        <f>IF([9]A!P137=0,".",[9]A!P137)</f>
        <v>71.2</v>
      </c>
      <c r="CM138" s="22" t="str">
        <f>IF([9]A!Q137=0,"",[9]A!Q137)</f>
        <v/>
      </c>
      <c r="CN138" s="21">
        <f>IF([9]B!P137=0,".",[9]B!P137)</f>
        <v>92.7</v>
      </c>
      <c r="CO138" s="22" t="str">
        <f>IF([9]B!Q137=0,"",[9]B!Q137)</f>
        <v/>
      </c>
      <c r="CP138" s="50">
        <f>IF([10]A!B137=0,".",[10]A!B137)</f>
        <v>99.8</v>
      </c>
      <c r="CQ138" s="22" t="str">
        <f>IF([10]A!C137=0,"",[10]A!C137)</f>
        <v/>
      </c>
      <c r="CR138" s="50">
        <f>IF([10]B!B137=0,".",[10]B!B137)</f>
        <v>100</v>
      </c>
      <c r="CS138" s="22" t="str">
        <f>IF([10]B!C139=0,"",[10]B!C139)</f>
        <v/>
      </c>
      <c r="CT138" s="21">
        <f>IF([10]C_miesieczne!B137=0,".",[10]C_miesieczne!B137)</f>
        <v>99.8</v>
      </c>
      <c r="CU138" s="22" t="str">
        <f>IF([10]C_miesieczne!C137=0,"",[10]C_miesieczne!C137)</f>
        <v/>
      </c>
      <c r="CV138" s="50">
        <f>IF([10]A!D137=0,".",[10]A!D137)</f>
        <v>106.5</v>
      </c>
      <c r="CW138" s="22" t="str">
        <f>IF([10]A!E137=0,"",[10]A!E137)</f>
        <v/>
      </c>
      <c r="CX138" s="50">
        <f>IF([10]B!D137=0,".",[10]B!D137)</f>
        <v>100.6</v>
      </c>
      <c r="CY138" s="22" t="str">
        <f>IF([10]B!E137=0,"",[10]B!E137)</f>
        <v/>
      </c>
      <c r="CZ138" s="21">
        <f>IF([10]C_miesieczne!D137=0,".",[10]C_miesieczne!D137)</f>
        <v>106.2</v>
      </c>
      <c r="DA138" s="22" t="str">
        <f>IF([10]C_miesieczne!E137=0,"",[10]C_miesieczne!E137)</f>
        <v/>
      </c>
      <c r="DB138" s="50">
        <f>IF([10]A!H137=0,".",[10]A!H137)</f>
        <v>99.1</v>
      </c>
      <c r="DC138" s="22" t="str">
        <f>IF([10]A!I137=0,"",[10]A!I137)</f>
        <v/>
      </c>
      <c r="DD138" s="50">
        <f>IF([10]B!H137=0,".",[10]B!H137)</f>
        <v>100</v>
      </c>
      <c r="DE138" s="22" t="str">
        <f>IF([10]B!I137=0,"",[10]B!I137)</f>
        <v/>
      </c>
      <c r="DF138" s="21">
        <f>IF([10]C_miesieczne!F137=0,".",[10]C_miesieczne!F137)</f>
        <v>99</v>
      </c>
      <c r="DG138" s="22" t="str">
        <f>IF([10]C_miesieczne!G137=0,"",[10]C_miesieczne!G137)</f>
        <v/>
      </c>
      <c r="DH138" s="50">
        <f>IF([10]A!BB137=0,".",[10]A!BB137)</f>
        <v>102.5</v>
      </c>
      <c r="DI138" s="61" t="str">
        <f>IF([10]A!BC137=0,"",[10]A!BC137)</f>
        <v/>
      </c>
      <c r="DJ138" s="50">
        <f>IF([10]B!BB137=0,".",[10]B!BB137)</f>
        <v>100</v>
      </c>
      <c r="DK138" s="22" t="str">
        <f>IF([10]B!BC137=0,"",[10]B!BC137)</f>
        <v/>
      </c>
      <c r="DL138" s="21">
        <f>IF([10]C_miesieczne!H137=0,".",[10]C_miesieczne!H137)</f>
        <v>102.9</v>
      </c>
      <c r="DM138" s="22" t="str">
        <f>IF([10]C_miesieczne!I137=0,"",[10]C_miesieczne!I137)</f>
        <v/>
      </c>
      <c r="DN138" s="50">
        <f>IF([10]A!BD137=0,".",[10]A!BD137)</f>
        <v>106.3</v>
      </c>
      <c r="DO138" s="22" t="str">
        <f>IF([10]A!BE137=0,"",[10]A!BE137)</f>
        <v/>
      </c>
      <c r="DP138" s="50">
        <f>IF([10]B!BD137=0,".",[10]B!BD137)</f>
        <v>100.2</v>
      </c>
      <c r="DQ138" s="22" t="str">
        <f>IF([10]B!BE137=0,"",[10]B!BE137)</f>
        <v/>
      </c>
      <c r="DR138" s="21">
        <f>IF([10]C_miesieczne!J137=0,".",[10]C_miesieczne!J137)</f>
        <v>105.8</v>
      </c>
      <c r="DS138" s="22" t="str">
        <f>IF([10]C_miesieczne!K137=0,"",[10]C_miesieczne!K137)</f>
        <v/>
      </c>
      <c r="DT138" s="50">
        <f>IF([11]A_Prod_bud_mont!B137=0,".",[11]A_Prod_bud_mont!B137)</f>
        <v>102.4</v>
      </c>
      <c r="DU138" s="22" t="str">
        <f>IF([11]A_Prod_bud_mont!C137=0,"",[11]A_Prod_bud_mont!C137)</f>
        <v/>
      </c>
      <c r="DV138" s="50">
        <f>IF([11]B_Prod_bud_mont!B137=0,".",[11]B_Prod_bud_mont!B137)</f>
        <v>100.2</v>
      </c>
      <c r="DW138" s="22" t="str">
        <f>IF([11]B_Prod_bud_mont!C137=0,"",[11]B_Prod_bud_mont!C137)</f>
        <v/>
      </c>
      <c r="DX138" s="82">
        <f>IF([11]Miesieczne!B137=0,".",[11]Miesieczne!B137)</f>
        <v>102.5</v>
      </c>
      <c r="DY138" s="22" t="str">
        <f>IF([11]Miesieczne!C137=0,"",[11]Miesieczne!C137)</f>
        <v/>
      </c>
      <c r="DZ138" s="21">
        <f>IF([12]A!B137=0,".",[12]A!B137)</f>
        <v>103</v>
      </c>
      <c r="EA138" s="22" t="str">
        <f>IF([12]A!C137=0,"",[12]A!C137)</f>
        <v/>
      </c>
      <c r="EB138" s="50">
        <f>IF([12]B!B137=0,".",[12]B!B137)</f>
        <v>100.1</v>
      </c>
      <c r="EC138" s="22" t="str">
        <f>IF([12]B!C137=0,"",[12]B!C137)</f>
        <v/>
      </c>
      <c r="ED138" s="21">
        <f>IF([12]C!B137=0,".",[12]C!B137)</f>
        <v>102.2</v>
      </c>
      <c r="EE138" s="22" t="str">
        <f>IF([12]C!C137=0,"",[12]C!C137)</f>
        <v/>
      </c>
      <c r="EF138" s="62">
        <f>IF([13]Miesieczne!B137=0,".",[13]Miesieczne!B137)</f>
        <v>103.2</v>
      </c>
      <c r="EG138" s="38" t="str">
        <f>IF([13]Miesieczne!C137=0,"",[13]Miesieczne!C137)</f>
        <v/>
      </c>
      <c r="EH138" s="50">
        <f>IF([13]Miesieczne!D137=0,".",[13]Miesieczne!D137)</f>
        <v>98.8</v>
      </c>
      <c r="EI138" s="61" t="str">
        <f>IF([13]Miesieczne!E137=0,"",[13]Miesieczne!E137)</f>
        <v/>
      </c>
      <c r="EJ138" s="38">
        <f>IF([13]Miesieczne!F137=0,".",[13]Miesieczne!F137)</f>
        <v>99.7</v>
      </c>
      <c r="EK138" s="38" t="str">
        <f>IF([13]Miesieczne!G137=0,"",[13]Miesieczne!G137)</f>
        <v/>
      </c>
      <c r="EL138" s="50">
        <f>IF([13]Miesieczne!H137=0,".",[13]Miesieczne!H137)</f>
        <v>103.4</v>
      </c>
      <c r="EM138" s="61" t="str">
        <f>IF([13]Miesieczne!I137=0,"",[13]Miesieczne!I137)</f>
        <v/>
      </c>
      <c r="EN138" s="38">
        <f>IF([13]Miesieczne!J137=0,".",[13]Miesieczne!J137)</f>
        <v>103.5</v>
      </c>
      <c r="EO138" s="22" t="str">
        <f>IF([13]Miesieczne!K137=0,"",[13]Miesieczne!K137)</f>
        <v/>
      </c>
      <c r="EP138" s="13">
        <f>IF([6]Miesieczne_KW!B137=0,".",[6]Miesieczne_KW!B137)</f>
        <v>450.23</v>
      </c>
      <c r="EQ138" s="57" t="str">
        <f>IF([6]Miesieczne_KW!C137=0,"",[6]Miesieczne_KW!C137)</f>
        <v/>
      </c>
      <c r="ER138" s="13">
        <f>IF([6]Miesieczne_KW!D137=0,".",[6]Miesieczne_KW!D137)</f>
        <v>380.35</v>
      </c>
      <c r="ES138" s="13" t="str">
        <f>IF([6]Miesieczne_KW!E137=0,"",[6]Miesieczne_KW!E137)</f>
        <v/>
      </c>
      <c r="ET138" s="24">
        <f>IF([6]Miesieczne_KW!F137=0,".",[6]Miesieczne_KW!F137)</f>
        <v>417.83</v>
      </c>
      <c r="EU138" s="57" t="str">
        <f>IF([6]Miesieczne_KW!G137=0,"",[6]Miesieczne_KW!G137)</f>
        <v/>
      </c>
      <c r="EV138" s="6">
        <f>IF([14]Wskazniki!B137=0,".",[14]Wskazniki!B137)</f>
        <v>132.6</v>
      </c>
      <c r="EW138" s="22" t="str">
        <f>IF([14]Wskazniki!C137=0,"",[14]Wskazniki!C137)</f>
        <v/>
      </c>
      <c r="EX138" s="21">
        <f>IF([14]Wskazniki!D137=0,".",[14]Wskazniki!D137)</f>
        <v>91.3</v>
      </c>
      <c r="EY138" s="22" t="str">
        <f>IF([14]Wskazniki!E137=0,"",[14]Wskazniki!E137)</f>
        <v/>
      </c>
      <c r="EZ138" s="6">
        <f>IF([14]Wskazniki!H137=0,".",[14]Wskazniki!H137)</f>
        <v>135.9</v>
      </c>
      <c r="FA138" s="22" t="str">
        <f>IF([14]Wskazniki!I137=0,"",[14]Wskazniki!I137)</f>
        <v/>
      </c>
      <c r="FB138" s="21">
        <f>IF([14]Wskazniki!BB137=0,".",[14]Wskazniki!BB137)</f>
        <v>117.3</v>
      </c>
      <c r="FC138" s="22" t="str">
        <f>IF([14]Wskazniki!BC137=0,"",[14]Wskazniki!BC137)</f>
        <v/>
      </c>
      <c r="FD138" s="6">
        <f>IF([14]Wskazniki!BD137=0,".",[14]Wskazniki!BD137)</f>
        <v>132.5</v>
      </c>
      <c r="FE138" s="22" t="str">
        <f>IF([14]Wskazniki!BE137=0,"",[14]Wskazniki!BE137)</f>
        <v/>
      </c>
      <c r="FF138" s="21">
        <f>IF([15]Miesieczne!B137=0,".",[15]Miesieczne!B137)</f>
        <v>131.80000000000001</v>
      </c>
      <c r="FG138" s="22" t="str">
        <f>IF([15]Miesieczne!C137=0,"",[15]Miesieczne!C137)</f>
        <v/>
      </c>
      <c r="FH138" s="6">
        <f>IF([16]A!B137=0,".",[16]A!B137)</f>
        <v>105.4</v>
      </c>
      <c r="FI138" s="22" t="str">
        <f>IF([16]A!C137=0,"",[16]A!C137)</f>
        <v/>
      </c>
      <c r="FJ138" s="21">
        <f>IF([16]A!D137=0,".",[16]A!D137)</f>
        <v>96.6</v>
      </c>
      <c r="FK138" s="22" t="str">
        <f>IF([16]A!E137=0,"",[16]A!E137)</f>
        <v/>
      </c>
      <c r="FL138" s="6">
        <f>IF([16]A!H137=0,".",[16]A!H137)</f>
        <v>107.2</v>
      </c>
      <c r="FM138" s="22" t="str">
        <f>IF([16]A!I137=0,"",[16]A!I137)</f>
        <v/>
      </c>
      <c r="FN138" s="21">
        <f>IF([16]A!BB137=0,".",[16]A!BB137)</f>
        <v>89.4</v>
      </c>
      <c r="FO138" s="95" t="str">
        <f>IF([16]A!BC137=0,"",[16]A!BC137)</f>
        <v/>
      </c>
      <c r="FP138" s="6">
        <f>IF([16]A!BD137=0,".",[16]A!BD137)</f>
        <v>107.4</v>
      </c>
      <c r="FQ138" s="22" t="str">
        <f>IF([16]A!BE137=0,"",[16]A!BE137)</f>
        <v/>
      </c>
      <c r="FR138" s="21">
        <f>IF([15]A!B137=0,".",[15]A!B137)</f>
        <v>95.1</v>
      </c>
      <c r="FS138" s="22" t="str">
        <f>IF([15]A!C137=0,"",[15]A!C137)</f>
        <v/>
      </c>
      <c r="FT138" s="6">
        <f>IF([16]B!B137=0,".",[16]B!B137)</f>
        <v>98.4</v>
      </c>
      <c r="FU138" s="22" t="str">
        <f>IF([16]B!C137=0,"",[16]B!C137)</f>
        <v/>
      </c>
      <c r="FV138" s="21">
        <f>IF([16]B!D137=0,".",[16]B!D137)</f>
        <v>102.6</v>
      </c>
      <c r="FW138" s="22" t="str">
        <f>IF([16]B!E137=0,"",[16]B!E137)</f>
        <v/>
      </c>
      <c r="FX138" s="6">
        <f>IF([16]B!H137=0,".",[16]B!H137)</f>
        <v>97.5</v>
      </c>
      <c r="FY138" s="22" t="str">
        <f>IF([16]B!I137=0,"",[16]B!I137)</f>
        <v/>
      </c>
      <c r="FZ138" s="21">
        <f>IF([16]B!BB137=0,".",[16]B!BB137)</f>
        <v>108.9</v>
      </c>
      <c r="GA138" s="22" t="str">
        <f>IF([16]B!BC137=0,"",[16]B!BC137)</f>
        <v/>
      </c>
      <c r="GB138" s="6">
        <f>IF([16]B!BD137=0,".",[16]B!BD137)</f>
        <v>97.4</v>
      </c>
      <c r="GC138" s="22" t="str">
        <f>IF([16]B!BE137=0,"",[16]B!BE137)</f>
        <v/>
      </c>
      <c r="GD138" s="21">
        <f>IF([15]B!B137=0,".",[15]B!B137)</f>
        <v>100.6</v>
      </c>
      <c r="GE138" s="22" t="str">
        <f>IF([15]B!C137=0,"",[15]B!C137)</f>
        <v/>
      </c>
      <c r="GF138" s="6">
        <f>IF([14]Miesieczne!B137=0,".",[14]Miesieczne!B137)</f>
        <v>128.5</v>
      </c>
      <c r="GG138" s="6" t="str">
        <f>IF([14]Miesieczne!C137=0,"",[14]Miesieczne!C137)</f>
        <v/>
      </c>
      <c r="GH138" s="21">
        <f>IF([14]Miesieczne!D137=0,".",[14]Miesieczne!D137)</f>
        <v>84.7</v>
      </c>
      <c r="GI138" s="22" t="str">
        <f>IF([14]Miesieczne!E137=0,"",[14]Miesieczne!E137)</f>
        <v/>
      </c>
      <c r="GJ138" s="6">
        <f>IF([14]Miesieczne!F137=0,".",[14]Miesieczne!F137)</f>
        <v>131.69999999999999</v>
      </c>
      <c r="GK138" s="6" t="str">
        <f>IF([14]Miesieczne!G137=0,"",[14]Miesieczne!G137)</f>
        <v/>
      </c>
      <c r="GL138" s="21">
        <f>IF([14]Miesieczne!H137=0,".",[14]Miesieczne!H137)</f>
        <v>107.9</v>
      </c>
      <c r="GM138" s="22" t="str">
        <f>IF([14]Miesieczne!I137=0,"",[14]Miesieczne!I137)</f>
        <v/>
      </c>
      <c r="GN138" s="6">
        <f>IF([14]Miesieczne!J137=0,".",[14]Miesieczne!J137)</f>
        <v>133.1</v>
      </c>
      <c r="GO138" s="6" t="str">
        <f>IF([14]Miesieczne!K137=0,"",[14]Miesieczne!K137)</f>
        <v/>
      </c>
      <c r="GP138" s="21">
        <f>IF([15]Miesieczne!D137=0,".",[15]Miesieczne!D137)</f>
        <v>111.2</v>
      </c>
      <c r="GQ138" s="22" t="str">
        <f>IF([15]Miesieczne!E137=0,"",[15]Miesieczne!E137)</f>
        <v/>
      </c>
      <c r="GR138" s="6">
        <f>IF([16]Miesieczne!B137=0,".",[16]Miesieczne!B137)</f>
        <v>103</v>
      </c>
      <c r="GS138" s="6" t="str">
        <f>IF([16]Miesieczne!C137=0,"",[16]Miesieczne!C137)</f>
        <v/>
      </c>
      <c r="GT138" s="21">
        <f>IF([16]Miesieczne!D137=0,".",[16]Miesieczne!D137)</f>
        <v>93</v>
      </c>
      <c r="GU138" s="22" t="str">
        <f>IF([16]Miesieczne!E137=0,"",[16]Miesieczne!E137)</f>
        <v/>
      </c>
      <c r="GV138" s="6">
        <f>IF([16]Miesieczne!F137=0,".",[16]Miesieczne!F137)</f>
        <v>104.4</v>
      </c>
      <c r="GW138" s="6" t="str">
        <f>IF([16]Miesieczne!G137=0,"",[16]Miesieczne!G137)</f>
        <v/>
      </c>
      <c r="GX138" s="21">
        <f>IF([16]Miesieczne!H137=0,".",[16]Miesieczne!H137)</f>
        <v>89.2</v>
      </c>
      <c r="GY138" s="22" t="str">
        <f>IF([16]Miesieczne!I137=0,"",[16]Miesieczne!I137)</f>
        <v/>
      </c>
      <c r="GZ138" s="6">
        <f>IF([16]Miesieczne!J137=0,".",[16]Miesieczne!J137)</f>
        <v>106.2</v>
      </c>
      <c r="HA138" s="6" t="str">
        <f>IF([16]Miesieczne!K137=0,"",[16]Miesieczne!K137)</f>
        <v/>
      </c>
      <c r="HB138" s="21">
        <f>IF([15]Miesieczne!F137=0,".",[15]Miesieczne!F137)</f>
        <v>92.7</v>
      </c>
      <c r="HC138" s="22" t="str">
        <f>IF([15]Miesieczne!G137=0,"",[15]Miesieczne!G137)</f>
        <v/>
      </c>
      <c r="HD138" s="6">
        <f>IF([16]Miesieczne!L137=0,".",[16]Miesieczne!L137)</f>
        <v>101.4</v>
      </c>
      <c r="HE138" s="22" t="str">
        <f>IF([16]Miesieczne!M137=0,"",[16]Miesieczne!M137)</f>
        <v/>
      </c>
      <c r="HF138" s="6">
        <f>IF([16]Miesieczne!N137=0,".",[16]Miesieczne!N137)</f>
        <v>103.2</v>
      </c>
      <c r="HG138" s="6" t="str">
        <f>IF([16]Miesieczne!O137=0,"",[16]Miesieczne!O137)</f>
        <v/>
      </c>
      <c r="HH138" s="21">
        <f>IF([16]Miesieczne!P137=0,".",[16]Miesieczne!P137)</f>
        <v>100.3</v>
      </c>
      <c r="HI138" s="22" t="str">
        <f>IF([16]Miesieczne!Q137=0,"",[16]Miesieczne!Q137)</f>
        <v/>
      </c>
      <c r="HJ138" s="6">
        <f>IF([16]Miesieczne!R137=0,".",[16]Miesieczne!R137)</f>
        <v>100.4</v>
      </c>
      <c r="HK138" s="22" t="str">
        <f>IF([16]Miesieczne!S137=0,"",[16]Miesieczne!S137)</f>
        <v/>
      </c>
      <c r="HL138" s="6">
        <f>IF([16]Miesieczne!T137=0,".",[16]Miesieczne!T137)</f>
        <v>100.1</v>
      </c>
      <c r="HM138" s="22" t="str">
        <f>IF([16]Miesieczne!U137=0,"",[16]Miesieczne!U137)</f>
        <v/>
      </c>
      <c r="HN138" s="6">
        <f>IF([15]Miesieczne!H137=0,".",[15]Miesieczne!H137)</f>
        <v>98.2</v>
      </c>
      <c r="HO138" s="6" t="str">
        <f>IF([15]Miesieczne!I137=0,"",[15]Miesieczne!I137)</f>
        <v/>
      </c>
      <c r="HP138" s="21">
        <f>IF([16]Miesieczne!V137=0,".",[16]Miesieczne!V137)</f>
        <v>170.3</v>
      </c>
      <c r="HQ138" s="22" t="str">
        <f>IF([16]Miesieczne!W137=0,"",[16]Miesieczne!W137)</f>
        <v/>
      </c>
      <c r="HR138" s="6">
        <f>IF([16]Miesieczne!X137=0,".",[16]Miesieczne!X137)</f>
        <v>115.1</v>
      </c>
      <c r="HS138" s="6" t="str">
        <f>IF([16]Miesieczne!Y137=0,"",[16]Miesieczne!Y137)</f>
        <v/>
      </c>
      <c r="HT138" s="21">
        <f>IF([16]Miesieczne!Z137=0,".",[16]Miesieczne!Z137)</f>
        <v>101.8</v>
      </c>
      <c r="HU138" s="22" t="str">
        <f>IF([16]Miesieczne!AA137=0,"",[16]Miesieczne!AA137)</f>
        <v/>
      </c>
      <c r="HV138" s="6">
        <f>IF([16]Miesieczne!AB137=0,".",[16]Miesieczne!AB137)</f>
        <v>179.3</v>
      </c>
      <c r="HW138" s="6" t="str">
        <f>IF([16]Miesieczne!AC137=0,"",[16]Miesieczne!AC137)</f>
        <v/>
      </c>
      <c r="HX138" s="21">
        <f>IF([16]Miesieczne!AD137=0,".",[16]Miesieczne!AD137)</f>
        <v>120.7</v>
      </c>
      <c r="HY138" s="22" t="str">
        <f>IF([16]Miesieczne!AE137=0,"",[16]Miesieczne!AE137)</f>
        <v/>
      </c>
      <c r="HZ138" s="6">
        <f>IF([16]Miesieczne!AF137=0,".",[16]Miesieczne!AF137)</f>
        <v>106.6</v>
      </c>
      <c r="IA138" s="6" t="str">
        <f>IF([16]Miesieczne!AG137=0,"",[16]Miesieczne!AG137)</f>
        <v/>
      </c>
      <c r="IB138" s="19">
        <f>IF([17]Miesieczne!B137=0,".",[17]Miesieczne!B137)</f>
        <v>4874</v>
      </c>
      <c r="IC138" s="58" t="str">
        <f>IF([17]Miesieczne!C137=0,"",[17]Miesieczne!C137)</f>
        <v/>
      </c>
      <c r="ID138" s="3">
        <f>IF([17]Miesieczne!D137=0,".",[17]Miesieczne!D137)</f>
        <v>628</v>
      </c>
      <c r="IE138" s="3" t="str">
        <f>IF([17]Miesieczne!E137=0,"",[17]Miesieczne!E137)</f>
        <v/>
      </c>
      <c r="IF138" s="19">
        <f>IF([18]Miesieczne!B137=0,".",[18]Miesieczne!B137)</f>
        <v>14028</v>
      </c>
      <c r="IG138" s="58" t="str">
        <f>IF([18]Miesieczne!C137=0,"",[18]Miesieczne!C137)</f>
        <v/>
      </c>
      <c r="IH138" s="3">
        <f>IF([22]Miesieczne!B137=0,".",[22]Miesieczne!B137)</f>
        <v>2526</v>
      </c>
      <c r="II138" s="3" t="str">
        <f>IF([22]Miesieczne!C137=0,"",[22]Miesieczne!C137)</f>
        <v/>
      </c>
      <c r="IJ138" s="47">
        <f>IF([19]Wartosci_miesieczne!B137=0,".",[19]Wartosci_miesieczne!B137)</f>
        <v>20560</v>
      </c>
      <c r="IK138" s="20" t="str">
        <f>IF([19]Wartosci_miesieczne!C137=0,"",[19]Wartosci_miesieczne!C137)</f>
        <v/>
      </c>
      <c r="IL138" s="6">
        <f>IF(ROUND([20]Wartosci!B137/1000,1)=0,".",ROUND([20]Wartosci!B137/1000,1))</f>
        <v>49.5</v>
      </c>
      <c r="IM138" s="22" t="str">
        <f>IF([20]Wartosci!C137=0,"",[20]Wartosci!C137)</f>
        <v/>
      </c>
      <c r="IN138" s="21">
        <f>IF([21]Miesieczne!B137=0,".",[21]Miesieczne!B137)</f>
        <v>127.4</v>
      </c>
      <c r="IO138" s="22" t="str">
        <f>IF([21]Miesieczne!C137=0,"",[21]Miesieczne!C137)</f>
        <v/>
      </c>
      <c r="IP138" s="6">
        <f>IF([21]Miesieczne!D137=0,".",[21]Miesieczne!D137)</f>
        <v>101.8</v>
      </c>
      <c r="IQ138" s="6" t="str">
        <f>IF([21]Miesieczne!E137=0,"",[21]Miesieczne!E137)</f>
        <v/>
      </c>
      <c r="IR138" s="21">
        <f>IF([21]Miesieczne!F137=0,".",[21]Miesieczne!F137)</f>
        <v>131.69999999999999</v>
      </c>
      <c r="IS138" s="22" t="str">
        <f>IF([21]Miesieczne!G137=0,"",[21]Miesieczne!G137)</f>
        <v/>
      </c>
      <c r="IT138" s="6">
        <f>IF([21]Miesieczne!H137=0,".",[21]Miesieczne!H137)</f>
        <v>123.3</v>
      </c>
      <c r="IU138" s="6" t="str">
        <f>IF([21]Miesieczne!I137=0,"",[21]Miesieczne!I137)</f>
        <v/>
      </c>
      <c r="IV138" s="21">
        <f>IF([21]Ceny_stale_A!B137=0,".",[21]Ceny_stale_A!B137)</f>
        <v>94.7</v>
      </c>
      <c r="IW138" s="95" t="str">
        <f>IF([21]Ceny_stale_A!C137=0,"",[21]Ceny_stale_A!C137)</f>
        <v/>
      </c>
      <c r="IX138" s="6">
        <f>IF([21]Ceny_stale_B!B77=0,".",[21]Ceny_stale_B!B77)</f>
        <v>94.7</v>
      </c>
      <c r="IY138" s="6" t="str">
        <f>IF([21]Ceny_stale_B!C77=0,"",[21]Ceny_stale_B!C77)</f>
        <v/>
      </c>
      <c r="IZ138" s="21">
        <f>IF([21]Miesieczne!J137=0,".",[21]Miesieczne!J137)</f>
        <v>125.7</v>
      </c>
      <c r="JA138" s="22" t="str">
        <f>IF([21]Miesieczne!K137=0,"",[21]Miesieczne!K137)</f>
        <v/>
      </c>
      <c r="JB138" s="6">
        <f>IF([21]Miesieczne!L137=0,".",[21]Miesieczne!L137)</f>
        <v>99.2</v>
      </c>
      <c r="JC138" s="6" t="str">
        <f>IF([21]Miesieczne!M137=0,"",[21]Miesieczne!M137)</f>
        <v/>
      </c>
      <c r="JD138" s="21">
        <f>IF([22]Miesieczne!D137=0,".",[22]Miesieczne!D137)</f>
        <v>106121.5</v>
      </c>
      <c r="JE138" s="22" t="str">
        <f>IF([22]Miesieczne!E137=0,"",[22]Miesieczne!E137)</f>
        <v/>
      </c>
      <c r="JF138" s="6">
        <f>IF([22]Miesieczne!F137=0,".",[22]Miesieczne!F137)</f>
        <v>98581.1</v>
      </c>
      <c r="JG138" s="6" t="str">
        <f>IF([22]Miesieczne!G137=0,"",[22]Miesieczne!G137)</f>
        <v/>
      </c>
      <c r="JH138" s="21">
        <f>IF([22]Miesieczne!H137=0,".",[22]Miesieczne!H137)</f>
        <v>7540.4</v>
      </c>
      <c r="JI138" s="22" t="str">
        <f>IF([22]Miesieczne!I137=0,"",[22]Miesieczne!I137)</f>
        <v/>
      </c>
      <c r="JJ138" s="38">
        <f>IF([22]Miesieczne!J137=0,".",[22]Miesieczne!J137)</f>
        <v>113.9</v>
      </c>
      <c r="JK138" s="38" t="str">
        <f>IF([22]Miesieczne!K137=0,"",[22]Miesieczne!K137)</f>
        <v/>
      </c>
      <c r="JL138" s="50">
        <f>IF([22]Miesieczne!L137=0,".",[22]Miesieczne!L137)</f>
        <v>100.4</v>
      </c>
      <c r="JM138" s="61" t="str">
        <f>IF([22]Miesieczne!M137=0,"",[22]Miesieczne!M137)</f>
        <v/>
      </c>
      <c r="JN138" s="38">
        <f>IF([22]Miesieczne!N137=0,".",[22]Miesieczne!N137)</f>
        <v>112.4</v>
      </c>
      <c r="JO138" s="38" t="str">
        <f>IF([22]Miesieczne!O137=0,"",[22]Miesieczne!O137)</f>
        <v/>
      </c>
      <c r="JP138" s="50">
        <f>IF([22]Miesieczne!P137=0,".",[22]Miesieczne!P137)</f>
        <v>96.1</v>
      </c>
      <c r="JQ138" s="38" t="str">
        <f>IF([22]Miesieczne!Q137=0,"",[22]Miesieczne!Q137)</f>
        <v/>
      </c>
    </row>
    <row r="139" spans="1:280" s="4" customFormat="1" ht="15" customHeight="1" x14ac:dyDescent="0.2">
      <c r="A139" s="110" t="s">
        <v>360</v>
      </c>
      <c r="B139" s="19">
        <f>IF([1]Wartosci!B138=0,".",[1]Wartosci!B138)</f>
        <v>38265</v>
      </c>
      <c r="C139" s="58" t="str">
        <f>IF([1]Wartosci!C138=0,"",[1]Wartosci!C138)</f>
        <v/>
      </c>
      <c r="D139" s="19">
        <f>IF([2]Wartosci!B138=0,".",[2]Wartosci!B138)</f>
        <v>6329</v>
      </c>
      <c r="E139" s="58" t="str">
        <f>IF([2]Wartosci!C138=0,"",[2]Wartosci!C138)</f>
        <v/>
      </c>
      <c r="F139" s="21">
        <f>IF([2]Miesieczne_I!B138=0,".",[2]Miesieczne_I!B138)</f>
        <v>112.9</v>
      </c>
      <c r="G139" s="22" t="str">
        <f>IF([2]Miesieczne_I!C138=0,"",[2]Miesieczne_I!C138)</f>
        <v/>
      </c>
      <c r="H139" s="6">
        <f>IF([2]A!B138=0,".",[2]A!B138)</f>
        <v>99</v>
      </c>
      <c r="I139" s="22" t="str">
        <f>IF([2]A!C138=0,"",[2]A!C138)</f>
        <v/>
      </c>
      <c r="J139" s="21">
        <f>IF([2]B!B138=0,".",[2]B!B138)</f>
        <v>100.2</v>
      </c>
      <c r="K139" s="22" t="str">
        <f>IF([2]B!C138=0,"",[2]B!C138)</f>
        <v/>
      </c>
      <c r="L139" s="6">
        <f>IF([3]Wartosci!T138=0,".",[3]Wartosci!T138)</f>
        <v>6.3</v>
      </c>
      <c r="M139" s="22" t="str">
        <f>IF([3]Wartosci!U138=0,"",[3]Wartosci!U138)</f>
        <v/>
      </c>
      <c r="N139" s="24">
        <f>IF([4]Wartosci!B138=0,".",[4]Wartosci!B138)</f>
        <v>5973.75</v>
      </c>
      <c r="O139" s="57" t="str">
        <f>IF([4]Wartosci!C138=0,"",[4]Wartosci!C138)</f>
        <v/>
      </c>
      <c r="P139" s="21">
        <f>IF([4]A!B138=0,".",[4]A!B138)</f>
        <v>106.6</v>
      </c>
      <c r="Q139" s="22" t="str">
        <f>IF([4]A!C138=0,"",[4]A!C138)</f>
        <v/>
      </c>
      <c r="R139" s="21">
        <f>IF([4]B!B138=0,".",[4]B!B138)</f>
        <v>108.9</v>
      </c>
      <c r="S139" s="22" t="str">
        <f>IF([4]B!C138=0,"",[4]B!C138)</f>
        <v/>
      </c>
      <c r="T139" s="49">
        <f>IF([4]Miesieczne!B138=0,".",[4]Miesieczne!B138)</f>
        <v>132.19999999999999</v>
      </c>
      <c r="U139" s="49" t="str">
        <f>IF([4]Miesieczne!C138=0,"",[4]Miesieczne!C138)</f>
        <v/>
      </c>
      <c r="V139" s="50">
        <f>IF([4]Miesieczne!D138=0,".",[4]Miesieczne!D138)</f>
        <v>104.2</v>
      </c>
      <c r="W139" s="61" t="str">
        <f>IF([4]Miesieczne!E138=0,"",[4]Miesieczne!E138)</f>
        <v/>
      </c>
      <c r="X139" s="49">
        <f>IF([4]Miesieczne!F138=0,".",[4]Miesieczne!F138)</f>
        <v>108.8</v>
      </c>
      <c r="Y139" s="62" t="str">
        <f>IF([4]Miesieczne!G138=0,"",[4]Miesieczne!G138)</f>
        <v/>
      </c>
      <c r="Z139" s="24">
        <f>IF([5]Wartosci!X138=0,".",[5]Wartosci!X138)</f>
        <v>2486.09</v>
      </c>
      <c r="AA139" s="57" t="str">
        <f>IF([5]Wartosci!Y138=0,"",[5]Wartosci!Y138)</f>
        <v/>
      </c>
      <c r="AB139" s="21">
        <f>IF([5]A!X138=0,".",[5]A!X138)</f>
        <v>105.8</v>
      </c>
      <c r="AC139" s="22" t="str">
        <f>IF([5]A!Y138=0,"",[5]A!Y138)</f>
        <v/>
      </c>
      <c r="AD139" s="21">
        <f>IF([5]B!X138=0,".",[5]B!X138)</f>
        <v>100</v>
      </c>
      <c r="AE139" s="22" t="str">
        <f>IF([5]B!Y138=0,"",[5]B!Y138)</f>
        <v/>
      </c>
      <c r="AF139" s="64">
        <f>IF([5]Miesieczne!B138=0,".",[5]Miesieczne!B138)</f>
        <v>109.1</v>
      </c>
      <c r="AG139" s="64" t="str">
        <f>IF([5]Miesieczne!C138=0,"",[5]Miesieczne!C138)</f>
        <v/>
      </c>
      <c r="AH139" s="66">
        <f>IF([5]Miesieczne!D138=0,".",[5]Miesieczne!D138)</f>
        <v>103</v>
      </c>
      <c r="AI139" s="67" t="str">
        <f>IF([5]Miesieczne!E138=0,"",[5]Miesieczne!E138)</f>
        <v/>
      </c>
      <c r="AJ139" s="64">
        <f>IF([5]Miesieczne!F138=0,".",[5]Miesieczne!F138)</f>
        <v>99.9</v>
      </c>
      <c r="AK139" s="65" t="str">
        <f>IF([5]Miesieczne!G138=0,"",[5]Miesieczne!G138)</f>
        <v/>
      </c>
      <c r="AL139" s="24">
        <f>IF([5]Wartosci!AH138=0,".",[5]Wartosci!AH138)</f>
        <v>1376.54</v>
      </c>
      <c r="AM139" s="57" t="str">
        <f>IF([5]Wartosci!AI138=0,"",[5]Wartosci!AI138)</f>
        <v/>
      </c>
      <c r="AN139" s="21">
        <f>IF([5]A!AH138=0,".",[5]A!AH138)</f>
        <v>106.3</v>
      </c>
      <c r="AO139" s="22" t="str">
        <f>IF([5]A!AI138=0,"",[5]A!AI138)</f>
        <v/>
      </c>
      <c r="AP139" s="21">
        <f>IF([5]B!AH138=0,".",[5]B!AH138)</f>
        <v>99.9</v>
      </c>
      <c r="AQ139" s="22" t="str">
        <f>IF([5]B!AI138=0,"",[5]B!AI138)</f>
        <v/>
      </c>
      <c r="AR139" s="97">
        <f>IF([5]Miesieczne!H138=0,".",[5]Miesieczne!H138)</f>
        <v>106.3</v>
      </c>
      <c r="AS139" s="98" t="str">
        <f>IF([5]Miesieczne!I138=0,"",[5]Miesieczne!I138)</f>
        <v/>
      </c>
      <c r="AT139" s="97">
        <f>IF([5]Miesieczne!J138=0,".",[5]Miesieczne!J138)</f>
        <v>103.5</v>
      </c>
      <c r="AU139" s="98" t="str">
        <f>IF([5]Miesieczne!K138=0,"",[5]Miesieczne!K138)</f>
        <v/>
      </c>
      <c r="AV139" s="50">
        <f>IF([5]Miesieczne!L138=0,".",[5]Miesieczne!L138)</f>
        <v>99.8</v>
      </c>
      <c r="AW139" s="61" t="str">
        <f>IF([5]Miesieczne!M138=0,"",[5]Miesieczne!M138)</f>
        <v/>
      </c>
      <c r="AX139" s="50">
        <f>IF([6]Miesieczne!B138=0,".",[6]Miesieczne!B138)</f>
        <v>1531.6</v>
      </c>
      <c r="AY139" s="61" t="str">
        <f>IF([6]Miesieczne!C138=0,"",[6]Miesieczne!C138)</f>
        <v/>
      </c>
      <c r="AZ139" s="50">
        <f>IF([6]Miesieczne!D138=0,".",[6]Miesieczne!D138)</f>
        <v>1814.7</v>
      </c>
      <c r="BA139" s="61" t="str">
        <f>IF([6]Miesieczne!E138=0,"",[6]Miesieczne!E138)</f>
        <v/>
      </c>
      <c r="BB139" s="50">
        <f>IF([6]Miesieczne!F138=0,".",[6]Miesieczne!F138)</f>
        <v>1822.7</v>
      </c>
      <c r="BC139" s="61" t="str">
        <f>IF([6]Miesieczne!G138=0,"",[6]Miesieczne!G138)</f>
        <v/>
      </c>
      <c r="BD139" s="50">
        <f>IF([7]Miesieczne!B138=0,".",[7]Miesieczne!B138)</f>
        <v>1385.2</v>
      </c>
      <c r="BE139" s="61" t="str">
        <f>IF([7]Miesieczne!C138=0,"",[7]Miesieczne!C138)</f>
        <v/>
      </c>
      <c r="BF139" s="50">
        <f>IF([7]Miesieczne!D138=0,".",[7]Miesieczne!D138)</f>
        <v>428.8</v>
      </c>
      <c r="BG139" s="61" t="str">
        <f>IF([7]Miesieczne!E138=0,"",[7]Miesieczne!E138)</f>
        <v/>
      </c>
      <c r="BH139" s="60">
        <f>IF([7]Miesieczne!F138=0,".",[7]Miesieczne!F138)</f>
        <v>0.1</v>
      </c>
      <c r="BI139" s="106" t="str">
        <f>IF([7]Miesieczne!G138=0,"",[7]Miesieczne!G138)</f>
        <v/>
      </c>
      <c r="BJ139" s="60">
        <f>IF([7]Miesieczne!H138=0,".",[7]Miesieczne!H138)</f>
        <v>0.5</v>
      </c>
      <c r="BK139" s="106" t="str">
        <f>IF([7]Miesieczne!I138=0,"",[7]Miesieczne!I138)</f>
        <v/>
      </c>
      <c r="BL139" s="24">
        <v>0</v>
      </c>
      <c r="BM139" s="57" t="str">
        <f>IF([7]Miesieczne!K138=0,"",[7]Miesieczne!K138)</f>
        <v/>
      </c>
      <c r="BN139" s="60">
        <f>IF([7]Miesieczne!L138=0,".",[7]Miesieczne!L138)</f>
        <v>0.11</v>
      </c>
      <c r="BO139" s="106" t="str">
        <f>IF([7]Miesieczne!M138=0,"",[7]Miesieczne!M138)</f>
        <v/>
      </c>
      <c r="BP139" s="50">
        <v>0</v>
      </c>
      <c r="BQ139" s="61" t="str">
        <f>IF([7]Miesieczne!O138=0,"",[7]Miesieczne!O138)</f>
        <v/>
      </c>
      <c r="BR139" s="50">
        <f>IF([7]Miesieczne!P138=0,".",[7]Miesieczne!P138)</f>
        <v>0.5</v>
      </c>
      <c r="BS139" s="61" t="str">
        <f>IF([7]Miesieczne!Q138=0,"",[7]Miesieczne!Q138)</f>
        <v/>
      </c>
      <c r="BT139" s="50">
        <v>0</v>
      </c>
      <c r="BU139" s="61" t="str">
        <f>IF([7]Miesieczne!S138=0,"",[7]Miesieczne!S138)</f>
        <v/>
      </c>
      <c r="BV139" s="50">
        <f>IF([7]Miesieczne!T138=0,".",[7]Miesieczne!T138)</f>
        <v>0.3</v>
      </c>
      <c r="BW139" s="22" t="str">
        <f>IF([7]Miesieczne!U138=0,"",[7]Miesieczne!U138)</f>
        <v/>
      </c>
      <c r="BX139" s="21" t="str">
        <f>IF([8]Wartosci!B138=0,".",[8]Wartosci!B138)</f>
        <v>.</v>
      </c>
      <c r="BY139" s="22" t="str">
        <f>IF([8]Wartosci!C138=0,"",[8]Wartosci!C138)</f>
        <v/>
      </c>
      <c r="BZ139" s="21">
        <f>IF([9]A!B138=0,".",[9]A!B138)</f>
        <v>121.4</v>
      </c>
      <c r="CA139" s="22" t="str">
        <f>IF([9]A!C138=0,"",[9]A!C138)</f>
        <v/>
      </c>
      <c r="CB139" s="21">
        <f>IF([9]B!B138=0,".",[9]B!B138)</f>
        <v>102.2</v>
      </c>
      <c r="CC139" s="22" t="str">
        <f>IF([9]B!C138=0,"",[9]B!C138)</f>
        <v/>
      </c>
      <c r="CD139" s="21">
        <f>IF([9]A!D138=0,".",[9]A!D138)</f>
        <v>108.9</v>
      </c>
      <c r="CE139" s="22" t="str">
        <f>IF([9]A!E138=0,"",[9]A!E138)</f>
        <v/>
      </c>
      <c r="CF139" s="21">
        <f>IF([9]B!D138=0,".",[9]B!D138)</f>
        <v>105.5</v>
      </c>
      <c r="CG139" s="22" t="str">
        <f>IF([9]B!E138=0,"",[9]B!E138)</f>
        <v/>
      </c>
      <c r="CH139" s="21">
        <f>IF([9]A!N138=0,".",[9]A!N138)</f>
        <v>104.5</v>
      </c>
      <c r="CI139" s="22" t="str">
        <f>IF([9]A!O138=0,"",[9]A!O138)</f>
        <v/>
      </c>
      <c r="CJ139" s="21">
        <f>IF([9]B!N138=0,".",[9]B!N138)</f>
        <v>103.7</v>
      </c>
      <c r="CK139" s="22" t="str">
        <f>IF([9]B!O138=0,"",[9]B!O138)</f>
        <v/>
      </c>
      <c r="CL139" s="21">
        <f>IF([9]A!P138=0,".",[9]A!P138)</f>
        <v>63.2</v>
      </c>
      <c r="CM139" s="22" t="str">
        <f>IF([9]A!Q138=0,"",[9]A!Q138)</f>
        <v/>
      </c>
      <c r="CN139" s="21">
        <f>IF([9]B!P138=0,".",[9]B!P138)</f>
        <v>94.5</v>
      </c>
      <c r="CO139" s="22" t="str">
        <f>IF([9]B!Q138=0,"",[9]B!Q138)</f>
        <v/>
      </c>
      <c r="CP139" s="50">
        <f>IF([10]A!B138=0,".",[10]A!B138)</f>
        <v>100.1</v>
      </c>
      <c r="CQ139" s="22" t="str">
        <f>IF([10]A!C138=0,"",[10]A!C138)</f>
        <v/>
      </c>
      <c r="CR139" s="50">
        <f>IF([10]B!B138=0,".",[10]B!B138)</f>
        <v>100.3</v>
      </c>
      <c r="CS139" s="22" t="str">
        <f>IF([10]B!C140=0,"",[10]B!C140)</f>
        <v/>
      </c>
      <c r="CT139" s="21">
        <f>IF([10]C_miesieczne!B138=0,".",[10]C_miesieczne!B138)</f>
        <v>100.1</v>
      </c>
      <c r="CU139" s="22" t="str">
        <f>IF([10]C_miesieczne!C138=0,"",[10]C_miesieczne!C138)</f>
        <v/>
      </c>
      <c r="CV139" s="50">
        <f>IF([10]A!D138=0,".",[10]A!D138)</f>
        <v>108.5</v>
      </c>
      <c r="CW139" s="22" t="str">
        <f>IF([10]A!E138=0,"",[10]A!E138)</f>
        <v/>
      </c>
      <c r="CX139" s="50">
        <f>IF([10]B!D138=0,".",[10]B!D138)</f>
        <v>102.2</v>
      </c>
      <c r="CY139" s="22" t="str">
        <f>IF([10]B!E138=0,"",[10]B!E138)</f>
        <v/>
      </c>
      <c r="CZ139" s="21">
        <f>IF([10]C_miesieczne!D138=0,".",[10]C_miesieczne!D138)</f>
        <v>108.5</v>
      </c>
      <c r="DA139" s="22" t="str">
        <f>IF([10]C_miesieczne!E138=0,"",[10]C_miesieczne!E138)</f>
        <v/>
      </c>
      <c r="DB139" s="50">
        <f>IF([10]A!H138=0,".",[10]A!H138)</f>
        <v>99.2</v>
      </c>
      <c r="DC139" s="22" t="str">
        <f>IF([10]A!I138=0,"",[10]A!I138)</f>
        <v/>
      </c>
      <c r="DD139" s="50">
        <f>IF([10]B!H138=0,".",[10]B!H138)</f>
        <v>100.2</v>
      </c>
      <c r="DE139" s="22" t="str">
        <f>IF([10]B!I138=0,"",[10]B!I138)</f>
        <v/>
      </c>
      <c r="DF139" s="21">
        <f>IF([10]C_miesieczne!F138=0,".",[10]C_miesieczne!F138)</f>
        <v>99.2</v>
      </c>
      <c r="DG139" s="22" t="str">
        <f>IF([10]C_miesieczne!G138=0,"",[10]C_miesieczne!G138)</f>
        <v/>
      </c>
      <c r="DH139" s="50">
        <f>IF([10]A!BB138=0,".",[10]A!BB138)</f>
        <v>103.1</v>
      </c>
      <c r="DI139" s="61" t="str">
        <f>IF([10]A!BC138=0,"",[10]A!BC138)</f>
        <v/>
      </c>
      <c r="DJ139" s="50">
        <f>IF([10]B!BB138=0,".",[10]B!BB138)</f>
        <v>100.2</v>
      </c>
      <c r="DK139" s="22" t="str">
        <f>IF([10]B!BC138=0,"",[10]B!BC138)</f>
        <v/>
      </c>
      <c r="DL139" s="21">
        <f>IF([10]C_miesieczne!H138=0,".",[10]C_miesieczne!H138)</f>
        <v>103.1</v>
      </c>
      <c r="DM139" s="22" t="str">
        <f>IF([10]C_miesieczne!I138=0,"",[10]C_miesieczne!I138)</f>
        <v/>
      </c>
      <c r="DN139" s="50">
        <f>IF([10]A!BD138=0,".",[10]A!BD138)</f>
        <v>106.3</v>
      </c>
      <c r="DO139" s="22" t="str">
        <f>IF([10]A!BE138=0,"",[10]A!BE138)</f>
        <v/>
      </c>
      <c r="DP139" s="50">
        <f>IF([10]B!BD138=0,".",[10]B!BD138)</f>
        <v>100.5</v>
      </c>
      <c r="DQ139" s="22" t="str">
        <f>IF([10]B!BE138=0,"",[10]B!BE138)</f>
        <v/>
      </c>
      <c r="DR139" s="21">
        <f>IF([10]C_miesieczne!J138=0,".",[10]C_miesieczne!J138)</f>
        <v>106.3</v>
      </c>
      <c r="DS139" s="22" t="str">
        <f>IF([10]C_miesieczne!K138=0,"",[10]C_miesieczne!K138)</f>
        <v/>
      </c>
      <c r="DT139" s="50">
        <f>IF([11]A_Prod_bud_mont!B138=0,".",[11]A_Prod_bud_mont!B138)</f>
        <v>102.7</v>
      </c>
      <c r="DU139" s="22" t="str">
        <f>IF([11]A_Prod_bud_mont!C138=0,"",[11]A_Prod_bud_mont!C138)</f>
        <v/>
      </c>
      <c r="DV139" s="50">
        <f>IF([11]B_Prod_bud_mont!B138=0,".",[11]B_Prod_bud_mont!B138)</f>
        <v>100.2</v>
      </c>
      <c r="DW139" s="22" t="str">
        <f>IF([11]B_Prod_bud_mont!C138=0,"",[11]B_Prod_bud_mont!C138)</f>
        <v/>
      </c>
      <c r="DX139" s="82">
        <f>IF([11]Miesieczne!B138=0,".",[11]Miesieczne!B138)</f>
        <v>102.7</v>
      </c>
      <c r="DY139" s="22" t="str">
        <f>IF([11]Miesieczne!C138=0,"",[11]Miesieczne!C138)</f>
        <v/>
      </c>
      <c r="DZ139" s="21">
        <f>IF([12]A!B138=0,".",[12]A!B138)</f>
        <v>102.4</v>
      </c>
      <c r="EA139" s="22" t="str">
        <f>IF([12]A!C138=0,"",[12]A!C138)</f>
        <v/>
      </c>
      <c r="EB139" s="50">
        <f>IF([12]B!B138=0,".",[12]B!B138)</f>
        <v>100.1</v>
      </c>
      <c r="EC139" s="22" t="str">
        <f>IF([12]B!C138=0,"",[12]B!C138)</f>
        <v/>
      </c>
      <c r="ED139" s="21">
        <f>IF([12]C!B138=0,".",[12]C!B138)</f>
        <v>102.4</v>
      </c>
      <c r="EE139" s="22" t="str">
        <f>IF([12]C!C138=0,"",[12]C!C138)</f>
        <v/>
      </c>
      <c r="EF139" s="4">
        <f>IF([13]Miesieczne!B138=0,".",[13]Miesieczne!B138)</f>
        <v>105.6</v>
      </c>
      <c r="EG139" s="6" t="str">
        <f>IF([13]Miesieczne!C138=0,"",[13]Miesieczne!C138)</f>
        <v/>
      </c>
      <c r="EH139" s="21">
        <f>IF([13]Miesieczne!D138=0,".",[13]Miesieczne!D138)</f>
        <v>105.5</v>
      </c>
      <c r="EI139" s="22" t="str">
        <f>IF([13]Miesieczne!E138=0,"",[13]Miesieczne!E138)</f>
        <v/>
      </c>
      <c r="EJ139" s="6">
        <f>IF([13]Miesieczne!F138=0,".",[13]Miesieczne!F138)</f>
        <v>102.1</v>
      </c>
      <c r="EK139" s="6" t="str">
        <f>IF([13]Miesieczne!G138=0,"",[13]Miesieczne!G138)</f>
        <v/>
      </c>
      <c r="EL139" s="21">
        <f>IF([13]Miesieczne!H138=0,".",[13]Miesieczne!H138)</f>
        <v>99</v>
      </c>
      <c r="EM139" s="22" t="str">
        <f>IF([13]Miesieczne!I138=0,"",[13]Miesieczne!I138)</f>
        <v/>
      </c>
      <c r="EN139" s="6">
        <f>IF([13]Miesieczne!J138=0,".",[13]Miesieczne!J138)</f>
        <v>103.4</v>
      </c>
      <c r="EO139" s="22" t="str">
        <f>IF([13]Miesieczne!K138=0,"",[13]Miesieczne!K138)</f>
        <v/>
      </c>
      <c r="EP139" s="13">
        <f>IF([6]Miesieczne_KW!B138=0,".",[6]Miesieczne_KW!B138)</f>
        <v>447.66</v>
      </c>
      <c r="EQ139" s="57" t="str">
        <f>IF([6]Miesieczne_KW!C138=0,"",[6]Miesieczne_KW!C138)</f>
        <v/>
      </c>
      <c r="ER139" s="13">
        <f>IF([6]Miesieczne_KW!D138=0,".",[6]Miesieczne_KW!D138)</f>
        <v>367.78</v>
      </c>
      <c r="ES139" s="13" t="str">
        <f>IF([6]Miesieczne_KW!E138=0,"",[6]Miesieczne_KW!E138)</f>
        <v/>
      </c>
      <c r="ET139" s="24">
        <f>IF([6]Miesieczne_KW!F138=0,".",[6]Miesieczne_KW!F138)</f>
        <v>413.83</v>
      </c>
      <c r="EU139" s="57" t="str">
        <f>IF([6]Miesieczne_KW!G138=0,"",[6]Miesieczne_KW!G138)</f>
        <v/>
      </c>
      <c r="EV139" s="6">
        <f>IF([14]Wskazniki!B138=0,".",[14]Wskazniki!B138)</f>
        <v>126.7</v>
      </c>
      <c r="EW139" s="22" t="str">
        <f>IF([14]Wskazniki!C138=0,"",[14]Wskazniki!C138)</f>
        <v/>
      </c>
      <c r="EX139" s="21">
        <f>IF([14]Wskazniki!D138=0,".",[14]Wskazniki!D138)</f>
        <v>93.5</v>
      </c>
      <c r="EY139" s="22" t="str">
        <f>IF([14]Wskazniki!E138=0,"",[14]Wskazniki!E138)</f>
        <v/>
      </c>
      <c r="EZ139" s="6">
        <f>IF([14]Wskazniki!H138=0,".",[14]Wskazniki!H138)</f>
        <v>127.6</v>
      </c>
      <c r="FA139" s="22" t="str">
        <f>IF([14]Wskazniki!I138=0,"",[14]Wskazniki!I138)</f>
        <v/>
      </c>
      <c r="FB139" s="21">
        <f>IF([14]Wskazniki!BB138=0,".",[14]Wskazniki!BB138)</f>
        <v>129</v>
      </c>
      <c r="FC139" s="22" t="str">
        <f>IF([14]Wskazniki!BC138=0,"",[14]Wskazniki!BC138)</f>
        <v/>
      </c>
      <c r="FD139" s="6">
        <f>IF([14]Wskazniki!BD138=0,".",[14]Wskazniki!BD138)</f>
        <v>141.30000000000001</v>
      </c>
      <c r="FE139" s="22" t="str">
        <f>IF([14]Wskazniki!BE138=0,"",[14]Wskazniki!BE138)</f>
        <v/>
      </c>
      <c r="FF139" s="21">
        <f>IF([15]Miesieczne!B138=0,".",[15]Miesieczne!B138)</f>
        <v>177.1</v>
      </c>
      <c r="FG139" s="22" t="str">
        <f>IF([15]Miesieczne!C138=0,"",[15]Miesieczne!C138)</f>
        <v/>
      </c>
      <c r="FH139" s="6">
        <f>IF([16]A!B138=0,".",[16]A!B138)</f>
        <v>111.1</v>
      </c>
      <c r="FI139" s="22" t="str">
        <f>IF([16]A!C138=0,"",[16]A!C138)</f>
        <v/>
      </c>
      <c r="FJ139" s="21">
        <f>IF([16]A!D138=0,".",[16]A!D138)</f>
        <v>109.5</v>
      </c>
      <c r="FK139" s="22" t="str">
        <f>IF([16]A!E138=0,"",[16]A!E138)</f>
        <v/>
      </c>
      <c r="FL139" s="6">
        <f>IF([16]A!H138=0,".",[16]A!H138)</f>
        <v>112.7</v>
      </c>
      <c r="FM139" s="22" t="str">
        <f>IF([16]A!I138=0,"",[16]A!I138)</f>
        <v/>
      </c>
      <c r="FN139" s="21">
        <f>IF([16]A!BB138=0,".",[16]A!BB138)</f>
        <v>97.2</v>
      </c>
      <c r="FO139" s="95" t="str">
        <f>IF([16]A!BC138=0,"",[16]A!BC138)</f>
        <v/>
      </c>
      <c r="FP139" s="6">
        <f>IF([16]A!BD138=0,".",[16]A!BD138)</f>
        <v>111.1</v>
      </c>
      <c r="FQ139" s="22" t="str">
        <f>IF([16]A!BE138=0,"",[16]A!BE138)</f>
        <v/>
      </c>
      <c r="FR139" s="21">
        <f>IF([15]A!B138=0,".",[15]A!B138)</f>
        <v>103.4</v>
      </c>
      <c r="FS139" s="22" t="str">
        <f>IF([15]A!C138=0,"",[15]A!C138)</f>
        <v/>
      </c>
      <c r="FT139" s="6">
        <f>IF([16]B!B138=0,".",[16]B!B138)</f>
        <v>95.5</v>
      </c>
      <c r="FU139" s="22" t="str">
        <f>IF([16]B!C138=0,"",[16]B!C138)</f>
        <v/>
      </c>
      <c r="FV139" s="21">
        <f>IF([16]B!D138=0,".",[16]B!D138)</f>
        <v>102.4</v>
      </c>
      <c r="FW139" s="22" t="str">
        <f>IF([16]B!E138=0,"",[16]B!E138)</f>
        <v/>
      </c>
      <c r="FX139" s="6">
        <f>IF([16]B!H138=0,".",[16]B!H138)</f>
        <v>93.9</v>
      </c>
      <c r="FY139" s="22" t="str">
        <f>IF([16]B!I138=0,"",[16]B!I138)</f>
        <v/>
      </c>
      <c r="FZ139" s="21">
        <f>IF([16]B!BB138=0,".",[16]B!BB138)</f>
        <v>110</v>
      </c>
      <c r="GA139" s="22" t="str">
        <f>IF([16]B!BC138=0,"",[16]B!BC138)</f>
        <v/>
      </c>
      <c r="GB139" s="6">
        <f>IF([16]B!BD138=0,".",[16]B!BD138)</f>
        <v>106.6</v>
      </c>
      <c r="GC139" s="22" t="str">
        <f>IF([16]B!BE138=0,"",[16]B!BE138)</f>
        <v/>
      </c>
      <c r="GD139" s="21">
        <f>IF([15]B!B138=0,".",[15]B!B138)</f>
        <v>134.4</v>
      </c>
      <c r="GE139" s="22" t="str">
        <f>IF([15]B!C138=0,"",[15]B!C138)</f>
        <v/>
      </c>
      <c r="GF139" s="6">
        <f>IF([14]Miesieczne!B138=0,".",[14]Miesieczne!B138)</f>
        <v>129.19999999999999</v>
      </c>
      <c r="GG139" s="6" t="str">
        <f>IF([14]Miesieczne!C138=0,"",[14]Miesieczne!C138)</f>
        <v/>
      </c>
      <c r="GH139" s="21">
        <f>IF([14]Miesieczne!D138=0,".",[14]Miesieczne!D138)</f>
        <v>86.2</v>
      </c>
      <c r="GI139" s="22" t="str">
        <f>IF([14]Miesieczne!E138=0,"",[14]Miesieczne!E138)</f>
        <v/>
      </c>
      <c r="GJ139" s="6">
        <f>IF([14]Miesieczne!F138=0,".",[14]Miesieczne!F138)</f>
        <v>133.1</v>
      </c>
      <c r="GK139" s="6" t="str">
        <f>IF([14]Miesieczne!G138=0,"",[14]Miesieczne!G138)</f>
        <v/>
      </c>
      <c r="GL139" s="21">
        <f>IF([14]Miesieczne!H138=0,".",[14]Miesieczne!H138)</f>
        <v>107.7</v>
      </c>
      <c r="GM139" s="22" t="str">
        <f>IF([14]Miesieczne!I138=0,"",[14]Miesieczne!I138)</f>
        <v/>
      </c>
      <c r="GN139" s="6">
        <f>IF([14]Miesieczne!J138=0,".",[14]Miesieczne!J138)</f>
        <v>136.5</v>
      </c>
      <c r="GO139" s="6" t="str">
        <f>IF([14]Miesieczne!K138=0,"",[14]Miesieczne!K138)</f>
        <v/>
      </c>
      <c r="GP139" s="21">
        <f>IF([15]Miesieczne!D138=0,".",[15]Miesieczne!D138)</f>
        <v>116</v>
      </c>
      <c r="GQ139" s="22" t="str">
        <f>IF([15]Miesieczne!E138=0,"",[15]Miesieczne!E138)</f>
        <v/>
      </c>
      <c r="GR139" s="6">
        <f>IF([16]Miesieczne!B138=0,".",[16]Miesieczne!B138)</f>
        <v>106.3</v>
      </c>
      <c r="GS139" s="6" t="str">
        <f>IF([16]Miesieczne!C138=0,"",[16]Miesieczne!C138)</f>
        <v/>
      </c>
      <c r="GT139" s="21">
        <f>IF([16]Miesieczne!D138=0,".",[16]Miesieczne!D138)</f>
        <v>104</v>
      </c>
      <c r="GU139" s="22" t="str">
        <f>IF([16]Miesieczne!E138=0,"",[16]Miesieczne!E138)</f>
        <v/>
      </c>
      <c r="GV139" s="6">
        <f>IF([16]Miesieczne!F138=0,".",[16]Miesieczne!F138)</f>
        <v>107.3</v>
      </c>
      <c r="GW139" s="6" t="str">
        <f>IF([16]Miesieczne!G138=0,"",[16]Miesieczne!G138)</f>
        <v/>
      </c>
      <c r="GX139" s="21">
        <f>IF([16]Miesieczne!H138=0,".",[16]Miesieczne!H138)</f>
        <v>96.5</v>
      </c>
      <c r="GY139" s="22" t="str">
        <f>IF([16]Miesieczne!I138=0,"",[16]Miesieczne!I138)</f>
        <v/>
      </c>
      <c r="GZ139" s="6">
        <f>IF([16]Miesieczne!J138=0,".",[16]Miesieczne!J138)</f>
        <v>109.2</v>
      </c>
      <c r="HA139" s="6" t="str">
        <f>IF([16]Miesieczne!K138=0,"",[16]Miesieczne!K138)</f>
        <v/>
      </c>
      <c r="HB139" s="21">
        <f>IF([15]Miesieczne!F138=0,".",[15]Miesieczne!F138)</f>
        <v>99.4</v>
      </c>
      <c r="HC139" s="22" t="str">
        <f>IF([15]Miesieczne!G138=0,"",[15]Miesieczne!G138)</f>
        <v/>
      </c>
      <c r="HD139" s="6">
        <f>IF([16]Miesieczne!L138=0,".",[16]Miesieczne!L138)</f>
        <v>100.5</v>
      </c>
      <c r="HE139" s="22" t="str">
        <f>IF([16]Miesieczne!M138=0,"",[16]Miesieczne!M138)</f>
        <v/>
      </c>
      <c r="HF139" s="6">
        <f>IF([16]Miesieczne!N138=0,".",[16]Miesieczne!N138)</f>
        <v>101.8</v>
      </c>
      <c r="HG139" s="6" t="str">
        <f>IF([16]Miesieczne!O138=0,"",[16]Miesieczne!O138)</f>
        <v/>
      </c>
      <c r="HH139" s="21">
        <f>IF([16]Miesieczne!P138=0,".",[16]Miesieczne!P138)</f>
        <v>101.1</v>
      </c>
      <c r="HI139" s="22" t="str">
        <f>IF([16]Miesieczne!Q138=0,"",[16]Miesieczne!Q138)</f>
        <v/>
      </c>
      <c r="HJ139" s="6">
        <f>IF([16]Miesieczne!R138=0,".",[16]Miesieczne!R138)</f>
        <v>99.8</v>
      </c>
      <c r="HK139" s="22" t="str">
        <f>IF([16]Miesieczne!S138=0,"",[16]Miesieczne!S138)</f>
        <v/>
      </c>
      <c r="HL139" s="6">
        <f>IF([16]Miesieczne!T138=0,".",[16]Miesieczne!T138)</f>
        <v>102.6</v>
      </c>
      <c r="HM139" s="22" t="str">
        <f>IF([16]Miesieczne!U138=0,"",[16]Miesieczne!U138)</f>
        <v/>
      </c>
      <c r="HN139" s="6">
        <f>IF([15]Miesieczne!H138=0,".",[15]Miesieczne!H138)</f>
        <v>104.3</v>
      </c>
      <c r="HO139" s="6" t="str">
        <f>IF([15]Miesieczne!I138=0,"",[15]Miesieczne!I138)</f>
        <v/>
      </c>
      <c r="HP139" s="21">
        <f>IF([16]Miesieczne!V138=0,".",[16]Miesieczne!V138)</f>
        <v>153.30000000000001</v>
      </c>
      <c r="HQ139" s="22" t="str">
        <f>IF([16]Miesieczne!W138=0,"",[16]Miesieczne!W138)</f>
        <v/>
      </c>
      <c r="HR139" s="6">
        <f>IF([16]Miesieczne!X138=0,".",[16]Miesieczne!X138)</f>
        <v>107</v>
      </c>
      <c r="HS139" s="6" t="str">
        <f>IF([16]Miesieczne!Y138=0,"",[16]Miesieczne!Y138)</f>
        <v/>
      </c>
      <c r="HT139" s="21">
        <f>IF([16]Miesieczne!Z138=0,".",[16]Miesieczne!Z138)</f>
        <v>90.1</v>
      </c>
      <c r="HU139" s="22" t="str">
        <f>IF([16]Miesieczne!AA138=0,"",[16]Miesieczne!AA138)</f>
        <v/>
      </c>
      <c r="HV139" s="6">
        <f>IF([16]Miesieczne!AB138=0,".",[16]Miesieczne!AB138)</f>
        <v>154.9</v>
      </c>
      <c r="HW139" s="6" t="str">
        <f>IF([16]Miesieczne!AC138=0,"",[16]Miesieczne!AC138)</f>
        <v/>
      </c>
      <c r="HX139" s="21">
        <f>IF([16]Miesieczne!AD138=0,".",[16]Miesieczne!AD138)</f>
        <v>109.4</v>
      </c>
      <c r="HY139" s="22" t="str">
        <f>IF([16]Miesieczne!AE138=0,"",[16]Miesieczne!AE138)</f>
        <v/>
      </c>
      <c r="HZ139" s="6">
        <f>IF([16]Miesieczne!AF138=0,".",[16]Miesieczne!AF138)</f>
        <v>86.4</v>
      </c>
      <c r="IA139" s="6" t="str">
        <f>IF([16]Miesieczne!AG138=0,"",[16]Miesieczne!AG138)</f>
        <v/>
      </c>
      <c r="IB139" s="19">
        <f>IF([17]Miesieczne!B138=0,".",[17]Miesieczne!B138)</f>
        <v>4978</v>
      </c>
      <c r="IC139" s="58" t="str">
        <f>IF([17]Miesieczne!C138=0,"",[17]Miesieczne!C138)</f>
        <v/>
      </c>
      <c r="ID139" s="3">
        <f>IF([17]Miesieczne!D138=0,".",[17]Miesieczne!D138)</f>
        <v>677</v>
      </c>
      <c r="IE139" s="3" t="str">
        <f>IF([17]Miesieczne!E138=0,"",[17]Miesieczne!E138)</f>
        <v/>
      </c>
      <c r="IF139" s="19">
        <f>IF([18]Miesieczne!B138=0,".",[18]Miesieczne!B138)</f>
        <v>15018</v>
      </c>
      <c r="IG139" s="58" t="str">
        <f>IF([18]Miesieczne!C138=0,"",[18]Miesieczne!C138)</f>
        <v/>
      </c>
      <c r="IH139" s="3">
        <f>IF([22]Miesieczne!B138=0,".",[22]Miesieczne!B138)</f>
        <v>1633</v>
      </c>
      <c r="II139" s="3" t="str">
        <f>IF([22]Miesieczne!C138=0,"",[22]Miesieczne!C138)</f>
        <v/>
      </c>
      <c r="IJ139" s="47">
        <f>IF([19]Wartosci_miesieczne!B138=0,".",[19]Wartosci_miesieczne!B138)</f>
        <v>23026</v>
      </c>
      <c r="IK139" s="20" t="str">
        <f>IF([19]Wartosci_miesieczne!C138=0,"",[19]Wartosci_miesieczne!C138)</f>
        <v/>
      </c>
      <c r="IL139" s="6">
        <f>IF(ROUND([20]Wartosci!B138/1000,1)=0,".",ROUND([20]Wartosci!B138/1000,1))</f>
        <v>48.3</v>
      </c>
      <c r="IM139" s="22"/>
      <c r="IN139" s="21">
        <f>IF([21]Miesieczne!B138=0,".",[21]Miesieczne!B138)</f>
        <v>152.5</v>
      </c>
      <c r="IO139" s="22" t="str">
        <f>IF([21]Miesieczne!C138=0,"",[21]Miesieczne!C138)</f>
        <v/>
      </c>
      <c r="IP139" s="6">
        <f>IF([21]Miesieczne!D138=0,".",[21]Miesieczne!D138)</f>
        <v>105.9</v>
      </c>
      <c r="IQ139" s="6" t="str">
        <f>IF([21]Miesieczne!E138=0,"",[21]Miesieczne!E138)</f>
        <v/>
      </c>
      <c r="IR139" s="21">
        <f>IF([21]Miesieczne!F138=0,".",[21]Miesieczne!F138)</f>
        <v>133.9</v>
      </c>
      <c r="IS139" s="22" t="str">
        <f>IF([21]Miesieczne!G138=0,"",[21]Miesieczne!G138)</f>
        <v/>
      </c>
      <c r="IT139" s="6">
        <f>IF([21]Miesieczne!H138=0,".",[21]Miesieczne!H138)</f>
        <v>147.5</v>
      </c>
      <c r="IU139" s="6" t="str">
        <f>IF([21]Miesieczne!I138=0,"",[21]Miesieczne!I138)</f>
        <v/>
      </c>
      <c r="IV139" s="21">
        <f>IF([21]Ceny_stale_A!B138=0,".",[21]Ceny_stale_A!B138)</f>
        <v>99.2</v>
      </c>
      <c r="IW139" s="95" t="str">
        <f>IF([21]Ceny_stale_A!C138=0,"",[21]Ceny_stale_A!C138)</f>
        <v/>
      </c>
      <c r="IX139" s="6">
        <f>IF([21]Ceny_stale_B!B78=0,".",[21]Ceny_stale_B!B78)</f>
        <v>119.8</v>
      </c>
      <c r="IY139" s="6" t="str">
        <f>IF([21]Ceny_stale_B!C78=0,"",[21]Ceny_stale_B!C78)</f>
        <v/>
      </c>
      <c r="IZ139" s="21">
        <f>IF([21]Miesieczne!J138=0,".",[21]Miesieczne!J138)</f>
        <v>127.7</v>
      </c>
      <c r="JA139" s="22" t="str">
        <f>IF([21]Miesieczne!K138=0,"",[21]Miesieczne!K138)</f>
        <v/>
      </c>
      <c r="JB139" s="6">
        <f>IF([21]Miesieczne!L138=0,".",[21]Miesieczne!L138)</f>
        <v>101.6</v>
      </c>
      <c r="JC139" s="6" t="str">
        <f>IF([21]Miesieczne!M138=0,"",[21]Miesieczne!M138)</f>
        <v/>
      </c>
      <c r="JD139" s="21">
        <f>IF([22]Miesieczne!D138=0,".",[22]Miesieczne!D138)</f>
        <v>91708.5</v>
      </c>
      <c r="JE139" s="22" t="str">
        <f>IF([22]Miesieczne!E138=0,"",[22]Miesieczne!E138)</f>
        <v/>
      </c>
      <c r="JF139" s="6">
        <f>IF([22]Miesieczne!F138=0,".",[22]Miesieczne!F138)</f>
        <v>89769.600000000006</v>
      </c>
      <c r="JG139" s="6" t="str">
        <f>IF([22]Miesieczne!G138=0,"",[22]Miesieczne!G138)</f>
        <v/>
      </c>
      <c r="JH139" s="21">
        <f>IF([22]Miesieczne!H138=0,".",[22]Miesieczne!H138)</f>
        <v>1938.9</v>
      </c>
      <c r="JI139" s="22" t="str">
        <f>IF([22]Miesieczne!I138=0,"",[22]Miesieczne!I138)</f>
        <v/>
      </c>
      <c r="JJ139" s="6">
        <f>IF([22]Miesieczne!J138=0,".",[22]Miesieczne!J138)</f>
        <v>112.6</v>
      </c>
      <c r="JK139" s="6" t="str">
        <f>IF([22]Miesieczne!K138=0,"",[22]Miesieczne!K138)</f>
        <v/>
      </c>
      <c r="JL139" s="21">
        <f>IF([22]Miesieczne!L138=0,".",[22]Miesieczne!L138)</f>
        <v>82</v>
      </c>
      <c r="JM139" s="22" t="str">
        <f>IF([22]Miesieczne!M138=0,"",[22]Miesieczne!M138)</f>
        <v/>
      </c>
      <c r="JN139" s="6">
        <f>IF([22]Miesieczne!N138=0,".",[22]Miesieczne!N138)</f>
        <v>113.3</v>
      </c>
      <c r="JO139" s="6" t="str">
        <f>IF([22]Miesieczne!O138=0,"",[22]Miesieczne!O138)</f>
        <v/>
      </c>
      <c r="JP139" s="21">
        <f>IF([22]Miesieczne!P138=0,".",[22]Miesieczne!P138)</f>
        <v>92</v>
      </c>
      <c r="JQ139" s="6" t="str">
        <f>IF([22]Miesieczne!Q138=0,"",[22]Miesieczne!Q138)</f>
        <v/>
      </c>
    </row>
    <row r="140" spans="1:280" s="4" customFormat="1" ht="15" customHeight="1" x14ac:dyDescent="0.2">
      <c r="A140" s="110" t="s">
        <v>361</v>
      </c>
      <c r="B140" s="19">
        <f>IF([1]Wartosci!B139=0,".",[1]Wartosci!B139)</f>
        <v>38244</v>
      </c>
      <c r="C140" s="58" t="str">
        <f>IF([1]Wartosci!C139=0,"",[1]Wartosci!C139)</f>
        <v/>
      </c>
      <c r="D140" s="19">
        <f>IF([2]Wartosci!B139=0,".",[2]Wartosci!B139)</f>
        <v>6314</v>
      </c>
      <c r="E140" s="58" t="str">
        <f>IF([2]Wartosci!C139=0,"",[2]Wartosci!C139)</f>
        <v/>
      </c>
      <c r="F140" s="21">
        <f>IF([2]Miesieczne_I!B139=0,".",[2]Miesieczne_I!B139)</f>
        <v>112.7</v>
      </c>
      <c r="G140" s="22" t="str">
        <f>IF([2]Miesieczne_I!C139=0,"",[2]Miesieczne_I!C139)</f>
        <v/>
      </c>
      <c r="H140" s="6">
        <f>IF([2]A!B139=0,".",[2]A!B139)</f>
        <v>98</v>
      </c>
      <c r="I140" s="22" t="str">
        <f>IF([2]A!C139=0,"",[2]A!C139)</f>
        <v/>
      </c>
      <c r="J140" s="21">
        <f>IF([2]B!B139=0,".",[2]B!B139)</f>
        <v>99.8</v>
      </c>
      <c r="K140" s="22" t="str">
        <f>IF([2]B!C139=0,"",[2]B!C139)</f>
        <v/>
      </c>
      <c r="L140" s="6">
        <f>IF([3]Wartosci!T139=0,".",[3]Wartosci!T139)</f>
        <v>6.5</v>
      </c>
      <c r="M140" s="22" t="str">
        <f>IF([3]Wartosci!U139=0,"",[3]Wartosci!U139)</f>
        <v/>
      </c>
      <c r="N140" s="24">
        <f>IF([4]Wartosci!B139=0,".",[4]Wartosci!B139)</f>
        <v>5536.8</v>
      </c>
      <c r="O140" s="57" t="str">
        <f>IF([4]Wartosci!C139=0,"",[4]Wartosci!C139)</f>
        <v/>
      </c>
      <c r="P140" s="21">
        <f>IF([4]A!B139=0,".",[4]A!B139)</f>
        <v>104.8</v>
      </c>
      <c r="Q140" s="22" t="str">
        <f>IF([4]A!C139=0,"",[4]A!C139)</f>
        <v/>
      </c>
      <c r="R140" s="21">
        <f>IF([4]B!B139=0,".",[4]B!B139)</f>
        <v>92.7</v>
      </c>
      <c r="S140" s="22" t="str">
        <f>IF([4]B!C139=0,"",[4]B!C139)</f>
        <v/>
      </c>
      <c r="T140" s="49">
        <f>IF([4]Miesieczne!B139=0,".",[4]Miesieczne!B139)</f>
        <v>121.1</v>
      </c>
      <c r="U140" s="49" t="str">
        <f>IF([4]Miesieczne!C139=0,"",[4]Miesieczne!C139)</f>
        <v/>
      </c>
      <c r="V140" s="50">
        <f>IF([4]Miesieczne!D139=0,".",[4]Miesieczne!D139)</f>
        <v>102.2</v>
      </c>
      <c r="W140" s="61" t="str">
        <f>IF([4]Miesieczne!E139=0,"",[4]Miesieczne!E139)</f>
        <v/>
      </c>
      <c r="X140" s="49">
        <f>IF([4]Miesieczne!F139=0,".",[4]Miesieczne!F139)</f>
        <v>91.6</v>
      </c>
      <c r="Y140" s="62" t="str">
        <f>IF([4]Miesieczne!G139=0,"",[4]Miesieczne!G139)</f>
        <v/>
      </c>
      <c r="Z140" s="24">
        <f>IF([5]Wartosci!X139=0,".",[5]Wartosci!X139)</f>
        <v>2560.0300000000002</v>
      </c>
      <c r="AA140" s="57" t="str">
        <f>IF([5]Wartosci!Y139=0,"",[5]Wartosci!Y139)</f>
        <v/>
      </c>
      <c r="AB140" s="21">
        <f>IF([5]A!X139=0,".",[5]A!X139)</f>
        <v>108.6</v>
      </c>
      <c r="AC140" s="22" t="str">
        <f>IF([5]A!Y139=0,"",[5]A!Y139)</f>
        <v/>
      </c>
      <c r="AD140" s="21">
        <f>IF([5]B!X139=0,".",[5]B!X139)</f>
        <v>103</v>
      </c>
      <c r="AE140" s="22" t="str">
        <f>IF([5]B!Y139=0,"",[5]B!Y139)</f>
        <v/>
      </c>
      <c r="AF140" s="64">
        <f>IF([5]Miesieczne!B139=0,".",[5]Miesieczne!B139)</f>
        <v>110.7</v>
      </c>
      <c r="AG140" s="64" t="str">
        <f>IF([5]Miesieczne!C139=0,"",[5]Miesieczne!C139)</f>
        <v/>
      </c>
      <c r="AH140" s="66">
        <f>IF([5]Miesieczne!D139=0,".",[5]Miesieczne!D139)</f>
        <v>105.5</v>
      </c>
      <c r="AI140" s="67" t="str">
        <f>IF([5]Miesieczne!E139=0,"",[5]Miesieczne!E139)</f>
        <v/>
      </c>
      <c r="AJ140" s="64">
        <f>IF([5]Miesieczne!F139=0,".",[5]Miesieczne!F139)</f>
        <v>101.5</v>
      </c>
      <c r="AK140" s="65" t="str">
        <f>IF([5]Miesieczne!G139=0,"",[5]Miesieczne!G139)</f>
        <v/>
      </c>
      <c r="AL140" s="24">
        <f>IF([5]Wartosci!AH139=0,".",[5]Wartosci!AH139)</f>
        <v>1401.95</v>
      </c>
      <c r="AM140" s="57" t="str">
        <f>IF([5]Wartosci!AI139=0,"",[5]Wartosci!AI139)</f>
        <v/>
      </c>
      <c r="AN140" s="21">
        <f>IF([5]A!AH139=0,".",[5]A!AH139)</f>
        <v>106.1</v>
      </c>
      <c r="AO140" s="22" t="str">
        <f>IF([5]A!AI139=0,"",[5]A!AI139)</f>
        <v/>
      </c>
      <c r="AP140" s="21">
        <f>IF([5]B!AH139=0,".",[5]B!AH139)</f>
        <v>101.8</v>
      </c>
      <c r="AQ140" s="22" t="str">
        <f>IF([5]B!AI139=0,"",[5]B!AI139)</f>
        <v/>
      </c>
      <c r="AR140" s="97">
        <f>IF([5]Miesieczne!H139=0,".",[5]Miesieczne!H139)</f>
        <v>106.6</v>
      </c>
      <c r="AS140" s="98" t="str">
        <f>IF([5]Miesieczne!I139=0,"",[5]Miesieczne!I139)</f>
        <v/>
      </c>
      <c r="AT140" s="97">
        <f>IF([5]Miesieczne!J139=0,".",[5]Miesieczne!J139)</f>
        <v>103.1</v>
      </c>
      <c r="AU140" s="98" t="str">
        <f>IF([5]Miesieczne!K139=0,"",[5]Miesieczne!K139)</f>
        <v/>
      </c>
      <c r="AV140" s="50">
        <f>IF([5]Miesieczne!L139=0,".",[5]Miesieczne!L139)</f>
        <v>100.3</v>
      </c>
      <c r="AW140" s="61" t="str">
        <f>IF([5]Miesieczne!M139=0,"",[5]Miesieczne!M139)</f>
        <v/>
      </c>
      <c r="AX140" s="50">
        <f>IF([6]Miesieczne!B139=0,".",[6]Miesieczne!B139)</f>
        <v>1539.6</v>
      </c>
      <c r="AY140" s="61" t="str">
        <f>IF([6]Miesieczne!C139=0,"",[6]Miesieczne!C139)</f>
        <v/>
      </c>
      <c r="AZ140" s="50">
        <f>IF([6]Miesieczne!D139=0,".",[6]Miesieczne!D139)</f>
        <v>1812.4</v>
      </c>
      <c r="BA140" s="61" t="str">
        <f>IF([6]Miesieczne!E139=0,"",[6]Miesieczne!E139)</f>
        <v/>
      </c>
      <c r="BB140" s="50">
        <f>IF([6]Miesieczne!F139=0,".",[6]Miesieczne!F139)</f>
        <v>1820.2</v>
      </c>
      <c r="BC140" s="61" t="str">
        <f>IF([6]Miesieczne!G139=0,"",[6]Miesieczne!G139)</f>
        <v/>
      </c>
      <c r="BD140" s="50">
        <f>IF([7]Miesieczne!B139=0,".",[7]Miesieczne!B139)</f>
        <v>1391.9</v>
      </c>
      <c r="BE140" s="61" t="str">
        <f>IF([7]Miesieczne!C139=0,"",[7]Miesieczne!C139)</f>
        <v/>
      </c>
      <c r="BF140" s="50">
        <f>IF([7]Miesieczne!D139=0,".",[7]Miesieczne!D139)</f>
        <v>448.9</v>
      </c>
      <c r="BG140" s="61" t="str">
        <f>IF([7]Miesieczne!E139=0,"",[7]Miesieczne!E139)</f>
        <v/>
      </c>
      <c r="BH140" s="60">
        <f>IF([7]Miesieczne!F139=0,".",[7]Miesieczne!F139)</f>
        <v>0.1</v>
      </c>
      <c r="BI140" s="106" t="str">
        <f>IF([7]Miesieczne!G139=0,"",[7]Miesieczne!G139)</f>
        <v/>
      </c>
      <c r="BJ140" s="60">
        <f>IF([7]Miesieczne!H139=0,".",[7]Miesieczne!H139)</f>
        <v>0.5</v>
      </c>
      <c r="BK140" s="106" t="str">
        <f>IF([7]Miesieczne!I139=0,"",[7]Miesieczne!I139)</f>
        <v/>
      </c>
      <c r="BL140" s="24">
        <v>0</v>
      </c>
      <c r="BM140" s="57" t="str">
        <f>IF([7]Miesieczne!K139=0,"",[7]Miesieczne!K139)</f>
        <v/>
      </c>
      <c r="BN140" s="60">
        <f>IF([7]Miesieczne!L139=0,".",[7]Miesieczne!L139)</f>
        <v>0.11</v>
      </c>
      <c r="BO140" s="106" t="str">
        <f>IF([7]Miesieczne!M139=0,"",[7]Miesieczne!M139)</f>
        <v/>
      </c>
      <c r="BP140" s="50">
        <v>0</v>
      </c>
      <c r="BQ140" s="61" t="str">
        <f>IF([7]Miesieczne!O139=0,"",[7]Miesieczne!O139)</f>
        <v/>
      </c>
      <c r="BR140" s="50">
        <f>IF([7]Miesieczne!P139=0,".",[7]Miesieczne!P139)</f>
        <v>0.4</v>
      </c>
      <c r="BS140" s="61" t="str">
        <f>IF([7]Miesieczne!Q139=0,"",[7]Miesieczne!Q139)</f>
        <v/>
      </c>
      <c r="BT140" s="50">
        <v>0</v>
      </c>
      <c r="BU140" s="61" t="str">
        <f>IF([7]Miesieczne!S139=0,"",[7]Miesieczne!S139)</f>
        <v/>
      </c>
      <c r="BV140" s="50">
        <f>IF([7]Miesieczne!T139=0,".",[7]Miesieczne!T139)</f>
        <v>0.2</v>
      </c>
      <c r="BW140" s="22" t="str">
        <f>IF([7]Miesieczne!U139=0,"",[7]Miesieczne!U139)</f>
        <v/>
      </c>
      <c r="BX140" s="21" t="str">
        <f>IF([8]Wartosci!B139=0,".",[8]Wartosci!B139)</f>
        <v>.</v>
      </c>
      <c r="BY140" s="22" t="str">
        <f>IF([8]Wartosci!C139=0,"",[8]Wartosci!C139)</f>
        <v/>
      </c>
      <c r="BZ140" s="21">
        <f>IF([9]A!B139=0,".",[9]A!B139)</f>
        <v>121.7</v>
      </c>
      <c r="CA140" s="22" t="str">
        <f>IF([9]A!C139=0,"",[9]A!C139)</f>
        <v/>
      </c>
      <c r="CB140" s="21">
        <f>IF([9]B!B139=0,".",[9]B!B139)</f>
        <v>104.4</v>
      </c>
      <c r="CC140" s="22" t="str">
        <f>IF([9]B!C139=0,"",[9]B!C139)</f>
        <v/>
      </c>
      <c r="CD140" s="21">
        <f>IF([9]A!D139=0,".",[9]A!D139)</f>
        <v>112.6</v>
      </c>
      <c r="CE140" s="22" t="str">
        <f>IF([9]A!E139=0,"",[9]A!E139)</f>
        <v/>
      </c>
      <c r="CF140" s="21">
        <f>IF([9]B!D139=0,".",[9]B!D139)</f>
        <v>105.4</v>
      </c>
      <c r="CG140" s="22" t="str">
        <f>IF([9]B!E139=0,"",[9]B!E139)</f>
        <v/>
      </c>
      <c r="CH140" s="21">
        <f>IF([9]A!N139=0,".",[9]A!N139)</f>
        <v>101.2</v>
      </c>
      <c r="CI140" s="22" t="str">
        <f>IF([9]A!O139=0,"",[9]A!O139)</f>
        <v/>
      </c>
      <c r="CJ140" s="21">
        <f>IF([9]B!N139=0,".",[9]B!N139)</f>
        <v>98.1</v>
      </c>
      <c r="CK140" s="22" t="str">
        <f>IF([9]B!O139=0,"",[9]B!O139)</f>
        <v/>
      </c>
      <c r="CL140" s="21">
        <f>IF([9]A!P139=0,".",[9]A!P139)</f>
        <v>66.400000000000006</v>
      </c>
      <c r="CM140" s="22" t="str">
        <f>IF([9]A!Q139=0,"",[9]A!Q139)</f>
        <v/>
      </c>
      <c r="CN140" s="21">
        <f>IF([9]B!P139=0,".",[9]B!P139)</f>
        <v>100.2</v>
      </c>
      <c r="CO140" s="22" t="str">
        <f>IF([9]B!Q139=0,"",[9]B!Q139)</f>
        <v/>
      </c>
      <c r="CP140" s="50">
        <f>IF([10]A!B139=0,".",[10]A!B139)</f>
        <v>101</v>
      </c>
      <c r="CQ140" s="22" t="str">
        <f>IF([10]A!C139=0,"",[10]A!C139)</f>
        <v/>
      </c>
      <c r="CR140" s="50">
        <f>IF([10]B!B139=0,".",[10]B!B139)</f>
        <v>101</v>
      </c>
      <c r="CS140" s="22" t="str">
        <f>IF([10]B!C141=0,"",[10]B!C141)</f>
        <v/>
      </c>
      <c r="CT140" s="21">
        <f>IF([10]C_miesieczne!B139=0,".",[10]C_miesieczne!B139)</f>
        <v>101</v>
      </c>
      <c r="CU140" s="22" t="str">
        <f>IF([10]C_miesieczne!C139=0,"",[10]C_miesieczne!C139)</f>
        <v/>
      </c>
      <c r="CV140" s="50">
        <f>IF([10]A!D139=0,".",[10]A!D139)</f>
        <v>111.3</v>
      </c>
      <c r="CW140" s="22" t="str">
        <f>IF([10]A!E139=0,"",[10]A!E139)</f>
        <v/>
      </c>
      <c r="CX140" s="50">
        <f>IF([10]B!D139=0,".",[10]B!D139)</f>
        <v>103</v>
      </c>
      <c r="CY140" s="22" t="str">
        <f>IF([10]B!E139=0,"",[10]B!E139)</f>
        <v/>
      </c>
      <c r="CZ140" s="21">
        <f>IF([10]C_miesieczne!D139=0,".",[10]C_miesieczne!D139)</f>
        <v>103</v>
      </c>
      <c r="DA140" s="22" t="str">
        <f>IF([10]C_miesieczne!E139=0,"",[10]C_miesieczne!E139)</f>
        <v/>
      </c>
      <c r="DB140" s="50">
        <f>IF([10]A!H139=0,".",[10]A!H139)</f>
        <v>100.4</v>
      </c>
      <c r="DC140" s="22" t="str">
        <f>IF([10]A!I139=0,"",[10]A!I139)</f>
        <v/>
      </c>
      <c r="DD140" s="50">
        <f>IF([10]B!H139=0,".",[10]B!H139)</f>
        <v>101.1</v>
      </c>
      <c r="DE140" s="22" t="str">
        <f>IF([10]B!I139=0,"",[10]B!I139)</f>
        <v/>
      </c>
      <c r="DF140" s="21">
        <f>IF([10]C_miesieczne!F139=0,".",[10]C_miesieczne!F139)</f>
        <v>101.1</v>
      </c>
      <c r="DG140" s="22" t="str">
        <f>IF([10]C_miesieczne!G139=0,"",[10]C_miesieczne!G139)</f>
        <v/>
      </c>
      <c r="DH140" s="50">
        <f>IF([10]A!BB139=0,".",[10]A!BB139)</f>
        <v>101.8</v>
      </c>
      <c r="DI140" s="61" t="str">
        <f>IF([10]A!BC139=0,"",[10]A!BC139)</f>
        <v/>
      </c>
      <c r="DJ140" s="50">
        <f>IF([10]B!BB139=0,".",[10]B!BB139)</f>
        <v>100.2</v>
      </c>
      <c r="DK140" s="22" t="str">
        <f>IF([10]B!BC139=0,"",[10]B!BC139)</f>
        <v/>
      </c>
      <c r="DL140" s="21">
        <f>IF([10]C_miesieczne!H139=0,".",[10]C_miesieczne!H139)</f>
        <v>100.2</v>
      </c>
      <c r="DM140" s="22" t="str">
        <f>IF([10]C_miesieczne!I139=0,"",[10]C_miesieczne!I139)</f>
        <v/>
      </c>
      <c r="DN140" s="50">
        <f>IF([10]A!BD139=0,".",[10]A!BD139)</f>
        <v>103.4</v>
      </c>
      <c r="DO140" s="22" t="str">
        <f>IF([10]A!BE139=0,"",[10]A!BE139)</f>
        <v/>
      </c>
      <c r="DP140" s="50">
        <f>IF([10]B!BD139=0,".",[10]B!BD139)</f>
        <v>100.3</v>
      </c>
      <c r="DQ140" s="22" t="str">
        <f>IF([10]B!BE139=0,"",[10]B!BE139)</f>
        <v/>
      </c>
      <c r="DR140" s="21">
        <f>IF([10]C_miesieczne!J139=0,".",[10]C_miesieczne!J139)</f>
        <v>100.3</v>
      </c>
      <c r="DS140" s="22" t="str">
        <f>IF([10]C_miesieczne!K139=0,"",[10]C_miesieczne!K139)</f>
        <v/>
      </c>
      <c r="DT140" s="50">
        <f>IF([11]A_Prod_bud_mont!B139=0,".",[11]A_Prod_bud_mont!B139)</f>
        <v>102.4</v>
      </c>
      <c r="DU140" s="22" t="str">
        <f>IF([11]A_Prod_bud_mont!C139=0,"",[11]A_Prod_bud_mont!C139)</f>
        <v/>
      </c>
      <c r="DV140" s="50">
        <f>IF([11]B_Prod_bud_mont!B139=0,".",[11]B_Prod_bud_mont!B139)</f>
        <v>100.3</v>
      </c>
      <c r="DW140" s="22" t="str">
        <f>IF([11]B_Prod_bud_mont!C139=0,"",[11]B_Prod_bud_mont!C139)</f>
        <v/>
      </c>
      <c r="DX140" s="82">
        <f>IF([11]Miesieczne!B139=0,".",[11]Miesieczne!B139)</f>
        <v>100.3</v>
      </c>
      <c r="DY140" s="22" t="str">
        <f>IF([11]Miesieczne!C139=0,"",[11]Miesieczne!C139)</f>
        <v/>
      </c>
      <c r="DZ140" s="21">
        <f>IF([12]A!B139=0,".",[12]A!B139)</f>
        <v>102.6</v>
      </c>
      <c r="EA140" s="22" t="str">
        <f>IF([12]A!C139=0,"",[12]A!C139)</f>
        <v/>
      </c>
      <c r="EB140" s="50">
        <f>IF([12]B!B139=0,".",[12]B!B139)</f>
        <v>101.3</v>
      </c>
      <c r="EC140" s="22" t="str">
        <f>IF([12]B!C139=0,"",[12]B!C139)</f>
        <v/>
      </c>
      <c r="ED140" s="21">
        <f>IF([12]C!B139=0,".",[12]C!B139)</f>
        <v>101.3</v>
      </c>
      <c r="EE140" s="22" t="str">
        <f>IF([12]C!C139=0,"",[12]C!C139)</f>
        <v/>
      </c>
      <c r="EF140" s="4">
        <f>IF([13]Miesieczne!B139=0,".",[13]Miesieczne!B139)</f>
        <v>103.8</v>
      </c>
      <c r="EG140" s="6" t="str">
        <f>IF([13]Miesieczne!C139=0,"",[13]Miesieczne!C139)</f>
        <v/>
      </c>
      <c r="EH140" s="21">
        <f>IF([13]Miesieczne!D139=0,".",[13]Miesieczne!D139)</f>
        <v>94.7</v>
      </c>
      <c r="EI140" s="22" t="str">
        <f>IF([13]Miesieczne!E139=0,"",[13]Miesieczne!E139)</f>
        <v/>
      </c>
      <c r="EJ140" s="6">
        <f>IF([13]Miesieczne!F139=0,".",[13]Miesieczne!F139)</f>
        <v>101</v>
      </c>
      <c r="EK140" s="6" t="str">
        <f>IF([13]Miesieczne!G139=0,"",[13]Miesieczne!G139)</f>
        <v/>
      </c>
      <c r="EL140" s="21">
        <f>IF([13]Miesieczne!H139=0,".",[13]Miesieczne!H139)</f>
        <v>100.5</v>
      </c>
      <c r="EM140" s="22" t="str">
        <f>IF([13]Miesieczne!I139=0,"",[13]Miesieczne!I139)</f>
        <v/>
      </c>
      <c r="EN140" s="6">
        <f>IF([13]Miesieczne!J139=0,".",[13]Miesieczne!J139)</f>
        <v>102.8</v>
      </c>
      <c r="EO140" s="22" t="str">
        <f>IF([13]Miesieczne!K139=0,"",[13]Miesieczne!K139)</f>
        <v/>
      </c>
      <c r="EP140" s="13">
        <f>IF([6]Miesieczne_KW!B139=0,".",[6]Miesieczne_KW!B139)</f>
        <v>454.35</v>
      </c>
      <c r="EQ140" s="57" t="str">
        <f>IF([6]Miesieczne_KW!C139=0,"",[6]Miesieczne_KW!C139)</f>
        <v/>
      </c>
      <c r="ER140" s="13">
        <f>IF([6]Miesieczne_KW!D139=0,".",[6]Miesieczne_KW!D139)</f>
        <v>373.04</v>
      </c>
      <c r="ES140" s="13" t="str">
        <f>IF([6]Miesieczne_KW!E139=0,"",[6]Miesieczne_KW!E139)</f>
        <v/>
      </c>
      <c r="ET140" s="24">
        <f>IF([6]Miesieczne_KW!F139=0,".",[6]Miesieczne_KW!F139)</f>
        <v>420.9</v>
      </c>
      <c r="EU140" s="57" t="str">
        <f>IF([6]Miesieczne_KW!G139=0,"",[6]Miesieczne_KW!G139)</f>
        <v/>
      </c>
      <c r="EV140" s="6">
        <f>IF([14]Wskazniki!B139=0,".",[14]Wskazniki!B139)</f>
        <v>119.9</v>
      </c>
      <c r="EW140" s="22" t="str">
        <f>IF([14]Wskazniki!C139=0,"",[14]Wskazniki!C139)</f>
        <v/>
      </c>
      <c r="EX140" s="21">
        <f>IF([14]Wskazniki!D139=0,".",[14]Wskazniki!D139)</f>
        <v>66.900000000000006</v>
      </c>
      <c r="EY140" s="22" t="str">
        <f>IF([14]Wskazniki!E139=0,"",[14]Wskazniki!E139)</f>
        <v/>
      </c>
      <c r="EZ140" s="6">
        <f>IF([14]Wskazniki!H139=0,".",[14]Wskazniki!H139)</f>
        <v>120.5</v>
      </c>
      <c r="FA140" s="22" t="str">
        <f>IF([14]Wskazniki!I139=0,"",[14]Wskazniki!I139)</f>
        <v/>
      </c>
      <c r="FB140" s="21">
        <f>IF([14]Wskazniki!BB139=0,".",[14]Wskazniki!BB139)</f>
        <v>137.4</v>
      </c>
      <c r="FC140" s="22" t="str">
        <f>IF([14]Wskazniki!BC139=0,"",[14]Wskazniki!BC139)</f>
        <v/>
      </c>
      <c r="FD140" s="6">
        <f>IF([14]Wskazniki!BD139=0,".",[14]Wskazniki!BD139)</f>
        <v>123.8</v>
      </c>
      <c r="FE140" s="22" t="str">
        <f>IF([14]Wskazniki!BE139=0,"",[14]Wskazniki!BE139)</f>
        <v/>
      </c>
      <c r="FF140" s="21">
        <f>IF([15]Miesieczne!B139=0,".",[15]Miesieczne!B139)</f>
        <v>65.7</v>
      </c>
      <c r="FG140" s="22" t="str">
        <f>IF([15]Miesieczne!C139=0,"",[15]Miesieczne!C139)</f>
        <v/>
      </c>
      <c r="FH140" s="6">
        <f>IF([16]A!B139=0,".",[16]A!B139)</f>
        <v>100.7</v>
      </c>
      <c r="FI140" s="22" t="str">
        <f>IF([16]A!C139=0,"",[16]A!C139)</f>
        <v/>
      </c>
      <c r="FJ140" s="21">
        <f>IF([16]A!D139=0,".",[16]A!D139)</f>
        <v>97.7</v>
      </c>
      <c r="FK140" s="22" t="str">
        <f>IF([16]A!E139=0,"",[16]A!E139)</f>
        <v/>
      </c>
      <c r="FL140" s="6">
        <f>IF([16]A!H139=0,".",[16]A!H139)</f>
        <v>100.5</v>
      </c>
      <c r="FM140" s="22" t="str">
        <f>IF([16]A!I139=0,"",[16]A!I139)</f>
        <v/>
      </c>
      <c r="FN140" s="21">
        <f>IF([16]A!BB139=0,".",[16]A!BB139)</f>
        <v>101.4</v>
      </c>
      <c r="FO140" s="95" t="str">
        <f>IF([16]A!BC139=0,"",[16]A!BC139)</f>
        <v/>
      </c>
      <c r="FP140" s="6">
        <f>IF([16]A!BD139=0,".",[16]A!BD139)</f>
        <v>105.5</v>
      </c>
      <c r="FQ140" s="22" t="str">
        <f>IF([16]A!BE139=0,"",[16]A!BE139)</f>
        <v/>
      </c>
      <c r="FR140" s="21">
        <f>IF([15]A!B139=0,".",[15]A!B139)</f>
        <v>89.9</v>
      </c>
      <c r="FS140" s="22" t="str">
        <f>IF([15]A!C139=0,"",[15]A!C139)</f>
        <v/>
      </c>
      <c r="FT140" s="6">
        <f>IF([16]B!B139=0,".",[16]B!B139)</f>
        <v>94.6</v>
      </c>
      <c r="FU140" s="22" t="str">
        <f>IF([16]B!C139=0,"",[16]B!C139)</f>
        <v/>
      </c>
      <c r="FV140" s="21">
        <f>IF([16]B!D139=0,".",[16]B!D139)</f>
        <v>71.599999999999994</v>
      </c>
      <c r="FW140" s="22" t="str">
        <f>IF([16]B!E139=0,"",[16]B!E139)</f>
        <v/>
      </c>
      <c r="FX140" s="6">
        <f>IF([16]B!H139=0,".",[16]B!H139)</f>
        <v>94.4</v>
      </c>
      <c r="FY140" s="22" t="str">
        <f>IF([16]B!I139=0,"",[16]B!I139)</f>
        <v/>
      </c>
      <c r="FZ140" s="21">
        <f>IF([16]B!BB139=0,".",[16]B!BB139)</f>
        <v>106.5</v>
      </c>
      <c r="GA140" s="22" t="str">
        <f>IF([16]B!BC139=0,"",[16]B!BC139)</f>
        <v/>
      </c>
      <c r="GB140" s="6">
        <f>IF([16]B!BD139=0,".",[16]B!BD139)</f>
        <v>87.6</v>
      </c>
      <c r="GC140" s="22" t="str">
        <f>IF([16]B!BE139=0,"",[16]B!BE139)</f>
        <v/>
      </c>
      <c r="GD140" s="21">
        <f>IF([15]B!B139=0,".",[15]B!B139)</f>
        <v>37.1</v>
      </c>
      <c r="GE140" s="22" t="str">
        <f>IF([15]B!C139=0,"",[15]B!C139)</f>
        <v/>
      </c>
      <c r="GF140" s="6">
        <f>IF([14]Miesieczne!B139=0,".",[14]Miesieczne!B139)</f>
        <v>131.4</v>
      </c>
      <c r="GG140" s="6" t="str">
        <f>IF([14]Miesieczne!C139=0,"",[14]Miesieczne!C139)</f>
        <v/>
      </c>
      <c r="GH140" s="21">
        <f>IF([14]Miesieczne!D139=0,".",[14]Miesieczne!D139)</f>
        <v>84.7</v>
      </c>
      <c r="GI140" s="22" t="str">
        <f>IF([14]Miesieczne!E139=0,"",[14]Miesieczne!E139)</f>
        <v/>
      </c>
      <c r="GJ140" s="6">
        <f>IF([14]Miesieczne!F139=0,".",[14]Miesieczne!F139)</f>
        <v>134.5</v>
      </c>
      <c r="GK140" s="6" t="str">
        <f>IF([14]Miesieczne!G139=0,"",[14]Miesieczne!G139)</f>
        <v/>
      </c>
      <c r="GL140" s="21">
        <f>IF([14]Miesieczne!H139=0,".",[14]Miesieczne!H139)</f>
        <v>111.8</v>
      </c>
      <c r="GM140" s="22" t="str">
        <f>IF([14]Miesieczne!I139=0,"",[14]Miesieczne!I139)</f>
        <v/>
      </c>
      <c r="GN140" s="6">
        <f>IF([14]Miesieczne!J139=0,".",[14]Miesieczne!J139)</f>
        <v>135.1</v>
      </c>
      <c r="GO140" s="6" t="str">
        <f>IF([14]Miesieczne!K139=0,"",[14]Miesieczne!K139)</f>
        <v/>
      </c>
      <c r="GP140" s="21">
        <f>IF([15]Miesieczne!D139=0,".",[15]Miesieczne!D139)</f>
        <v>117.9</v>
      </c>
      <c r="GQ140" s="22" t="str">
        <f>IF([15]Miesieczne!E139=0,"",[15]Miesieczne!E139)</f>
        <v/>
      </c>
      <c r="GR140" s="6">
        <f>IF([16]Miesieczne!B139=0,".",[16]Miesieczne!B139)</f>
        <v>105.5</v>
      </c>
      <c r="GS140" s="6" t="str">
        <f>IF([16]Miesieczne!C139=0,"",[16]Miesieczne!C139)</f>
        <v/>
      </c>
      <c r="GT140" s="21">
        <f>IF([16]Miesieczne!D139=0,".",[16]Miesieczne!D139)</f>
        <v>102.7</v>
      </c>
      <c r="GU140" s="22" t="str">
        <f>IF([16]Miesieczne!E139=0,"",[16]Miesieczne!E139)</f>
        <v/>
      </c>
      <c r="GV140" s="6">
        <f>IF([16]Miesieczne!F139=0,".",[16]Miesieczne!F139)</f>
        <v>105.5</v>
      </c>
      <c r="GW140" s="6" t="str">
        <f>IF([16]Miesieczne!G139=0,"",[16]Miesieczne!G139)</f>
        <v/>
      </c>
      <c r="GX140" s="21">
        <f>IF([16]Miesieczne!H139=0,".",[16]Miesieczne!H139)</f>
        <v>102.1</v>
      </c>
      <c r="GY140" s="22" t="str">
        <f>IF([16]Miesieczne!I139=0,"",[16]Miesieczne!I139)</f>
        <v/>
      </c>
      <c r="GZ140" s="6">
        <f>IF([16]Miesieczne!J139=0,".",[16]Miesieczne!J139)</f>
        <v>107.7</v>
      </c>
      <c r="HA140" s="6" t="str">
        <f>IF([16]Miesieczne!K139=0,"",[16]Miesieczne!K139)</f>
        <v/>
      </c>
      <c r="HB140" s="21">
        <f>IF([15]Miesieczne!F139=0,".",[15]Miesieczne!F139)</f>
        <v>93.4</v>
      </c>
      <c r="HC140" s="22" t="str">
        <f>IF([15]Miesieczne!G139=0,"",[15]Miesieczne!G139)</f>
        <v/>
      </c>
      <c r="HD140" s="6">
        <f>IF([16]Miesieczne!L139=0,".",[16]Miesieczne!L139)</f>
        <v>101.7</v>
      </c>
      <c r="HE140" s="22" t="str">
        <f>IF([16]Miesieczne!M139=0,"",[16]Miesieczne!M139)</f>
        <v/>
      </c>
      <c r="HF140" s="6">
        <f>IF([16]Miesieczne!N139=0,".",[16]Miesieczne!N139)</f>
        <v>98.3</v>
      </c>
      <c r="HG140" s="6" t="str">
        <f>IF([16]Miesieczne!O139=0,"",[16]Miesieczne!O139)</f>
        <v/>
      </c>
      <c r="HH140" s="21">
        <f>IF([16]Miesieczne!P139=0,".",[16]Miesieczne!P139)</f>
        <v>101.1</v>
      </c>
      <c r="HI140" s="22" t="str">
        <f>IF([16]Miesieczne!Q139=0,"",[16]Miesieczne!Q139)</f>
        <v/>
      </c>
      <c r="HJ140" s="6">
        <f>IF([16]Miesieczne!R139=0,".",[16]Miesieczne!R139)</f>
        <v>103.8</v>
      </c>
      <c r="HK140" s="22" t="str">
        <f>IF([16]Miesieczne!S139=0,"",[16]Miesieczne!S139)</f>
        <v/>
      </c>
      <c r="HL140" s="6">
        <f>IF([16]Miesieczne!T139=0,".",[16]Miesieczne!T139)</f>
        <v>99</v>
      </c>
      <c r="HM140" s="22" t="str">
        <f>IF([16]Miesieczne!U139=0,"",[16]Miesieczne!U139)</f>
        <v/>
      </c>
      <c r="HN140" s="6">
        <f>IF([15]Miesieczne!H139=0,".",[15]Miesieczne!H139)</f>
        <v>101.6</v>
      </c>
      <c r="HO140" s="6" t="str">
        <f>IF([15]Miesieczne!I139=0,"",[15]Miesieczne!I139)</f>
        <v/>
      </c>
      <c r="HP140" s="21">
        <f>IF([16]Miesieczne!V139=0,".",[16]Miesieczne!V139)</f>
        <v>165.8</v>
      </c>
      <c r="HQ140" s="22" t="str">
        <f>IF([16]Miesieczne!W139=0,"",[16]Miesieczne!W139)</f>
        <v/>
      </c>
      <c r="HR140" s="6">
        <f>IF([16]Miesieczne!X139=0,".",[16]Miesieczne!X139)</f>
        <v>96.8</v>
      </c>
      <c r="HS140" s="6" t="str">
        <f>IF([16]Miesieczne!Y139=0,"",[16]Miesieczne!Y139)</f>
        <v/>
      </c>
      <c r="HT140" s="21">
        <f>IF([16]Miesieczne!Z139=0,".",[16]Miesieczne!Z139)</f>
        <v>108.1</v>
      </c>
      <c r="HU140" s="22" t="str">
        <f>IF([16]Miesieczne!AA139=0,"",[16]Miesieczne!AA139)</f>
        <v/>
      </c>
      <c r="HV140" s="6">
        <f>IF([16]Miesieczne!AB139=0,".",[16]Miesieczne!AB139)</f>
        <v>157.69999999999999</v>
      </c>
      <c r="HW140" s="6" t="str">
        <f>IF([16]Miesieczne!AC139=0,"",[16]Miesieczne!AC139)</f>
        <v/>
      </c>
      <c r="HX140" s="21">
        <f>IF([16]Miesieczne!AD139=0,".",[16]Miesieczne!AD139)</f>
        <v>93.3</v>
      </c>
      <c r="HY140" s="22" t="str">
        <f>IF([16]Miesieczne!AE139=0,"",[16]Miesieczne!AE139)</f>
        <v/>
      </c>
      <c r="HZ140" s="6">
        <f>IF([16]Miesieczne!AF139=0,".",[16]Miesieczne!AF139)</f>
        <v>101.8</v>
      </c>
      <c r="IA140" s="6" t="str">
        <f>IF([16]Miesieczne!AG139=0,"",[16]Miesieczne!AG139)</f>
        <v/>
      </c>
      <c r="IB140" s="19">
        <f>IF([17]Miesieczne!B139=0,".",[17]Miesieczne!B139)</f>
        <v>4449</v>
      </c>
      <c r="IC140" s="58" t="str">
        <f>IF([17]Miesieczne!C139=0,"",[17]Miesieczne!C139)</f>
        <v/>
      </c>
      <c r="ID140" s="3">
        <f>IF([17]Miesieczne!D139=0,".",[17]Miesieczne!D139)</f>
        <v>683</v>
      </c>
      <c r="IE140" s="3" t="str">
        <f>IF([17]Miesieczne!E139=0,"",[17]Miesieczne!E139)</f>
        <v/>
      </c>
      <c r="IF140" s="19">
        <f>IF([18]Miesieczne!B139=0,".",[18]Miesieczne!B139)</f>
        <v>15811</v>
      </c>
      <c r="IG140" s="58" t="str">
        <f>IF([18]Miesieczne!C139=0,"",[18]Miesieczne!C139)</f>
        <v>*</v>
      </c>
      <c r="IH140" s="3">
        <f>IF([22]Miesieczne!B139=0,".",[22]Miesieczne!B139)</f>
        <v>1994</v>
      </c>
      <c r="II140" s="3" t="str">
        <f>IF([22]Miesieczne!C139=0,"",[22]Miesieczne!C139)</f>
        <v/>
      </c>
      <c r="IJ140" s="47">
        <f>IF([19]Wartosci_miesieczne!B139=0,".",[19]Wartosci_miesieczne!B139)</f>
        <v>17462</v>
      </c>
      <c r="IK140" s="20" t="str">
        <f>IF([19]Wartosci_miesieczne!C139=0,"",[19]Wartosci_miesieczne!C139)</f>
        <v/>
      </c>
      <c r="IL140" s="6">
        <f>IF(ROUND([20]Wartosci!B139/1000,1)=0,".",ROUND([20]Wartosci!B139/1000,1))</f>
        <v>42.7</v>
      </c>
      <c r="IM140" s="22" t="str">
        <f>IF([20]Wartosci!C139=0,"",[20]Wartosci!C139)</f>
        <v/>
      </c>
      <c r="IN140" s="21">
        <f>IF([21]Miesieczne!B139=0,".",[21]Miesieczne!B139)</f>
        <v>112</v>
      </c>
      <c r="IO140" s="22" t="str">
        <f>IF([21]Miesieczne!C139=0,"",[21]Miesieczne!C139)</f>
        <v/>
      </c>
      <c r="IP140" s="6">
        <f>IF([21]Miesieczne!D139=0,".",[21]Miesieczne!D139)</f>
        <v>96</v>
      </c>
      <c r="IQ140" s="6" t="str">
        <f>IF([21]Miesieczne!E139=0,"",[21]Miesieczne!E139)</f>
        <v/>
      </c>
      <c r="IR140" s="21">
        <f>IF([21]Miesieczne!F139=0,".",[21]Miesieczne!F139)</f>
        <v>130.30000000000001</v>
      </c>
      <c r="IS140" s="22" t="str">
        <f>IF([21]Miesieczne!G139=0,"",[21]Miesieczne!G139)</f>
        <v/>
      </c>
      <c r="IT140" s="6">
        <f>IF([21]Miesieczne!H139=0,".",[21]Miesieczne!H139)</f>
        <v>110.4</v>
      </c>
      <c r="IU140" s="6" t="str">
        <f>IF([21]Miesieczne!I139=0,"",[21]Miesieczne!I139)</f>
        <v/>
      </c>
      <c r="IV140" s="21">
        <f>IF([21]Ceny_stale_A!B139=0,".",[21]Ceny_stale_A!B139)</f>
        <v>94</v>
      </c>
      <c r="IW140" s="95" t="str">
        <f>IF([21]Ceny_stale_A!C139=0,"",[21]Ceny_stale_A!C139)</f>
        <v/>
      </c>
      <c r="IX140" s="6">
        <f>IF([21]Ceny_stale_B!B79=0,".",[21]Ceny_stale_B!B79)</f>
        <v>75.099999999999994</v>
      </c>
      <c r="IY140" s="6" t="str">
        <f>IF([21]Ceny_stale_B!C79=0,"",[21]Ceny_stale_B!C79)</f>
        <v/>
      </c>
      <c r="IZ140" s="21">
        <f>IF([21]Miesieczne!J139=0,".",[21]Miesieczne!J139)</f>
        <v>126.3</v>
      </c>
      <c r="JA140" s="22" t="str">
        <f>IF([21]Miesieczne!K139=0,"",[21]Miesieczne!K139)</f>
        <v/>
      </c>
      <c r="JB140" s="6">
        <f>IF([21]Miesieczne!L139=0,".",[21]Miesieczne!L139)</f>
        <v>98.9</v>
      </c>
      <c r="JC140" s="6" t="str">
        <f>IF([21]Miesieczne!M139=0,"",[21]Miesieczne!M139)</f>
        <v/>
      </c>
      <c r="JD140" s="21">
        <f>IF([22]Miesieczne!D139=0,".",[22]Miesieczne!D139)</f>
        <v>92658.6</v>
      </c>
      <c r="JE140" s="22" t="str">
        <f>IF([22]Miesieczne!E139=0,"",[22]Miesieczne!E139)</f>
        <v/>
      </c>
      <c r="JF140" s="6">
        <f>IF([22]Miesieczne!F139=0,".",[22]Miesieczne!F139)</f>
        <v>87136.2</v>
      </c>
      <c r="JG140" s="6" t="str">
        <f>IF([22]Miesieczne!G139=0,"",[22]Miesieczne!G139)</f>
        <v/>
      </c>
      <c r="JH140" s="21">
        <f>IF([22]Miesieczne!H139=0,".",[22]Miesieczne!H139)</f>
        <v>5522.4</v>
      </c>
      <c r="JI140" s="22" t="str">
        <f>IF([22]Miesieczne!I139=0,"",[22]Miesieczne!I139)</f>
        <v/>
      </c>
      <c r="JJ140" s="6">
        <f>IF([22]Miesieczne!J139=0,".",[22]Miesieczne!J139)</f>
        <v>103.7</v>
      </c>
      <c r="JK140" s="6" t="str">
        <f>IF([22]Miesieczne!K139=0,"",[22]Miesieczne!K139)</f>
        <v/>
      </c>
      <c r="JL140" s="21">
        <f>IF([22]Miesieczne!L139=0,".",[22]Miesieczne!L139)</f>
        <v>106.7</v>
      </c>
      <c r="JM140" s="22" t="str">
        <f>IF([22]Miesieczne!M139=0,"",[22]Miesieczne!M139)</f>
        <v/>
      </c>
      <c r="JN140" s="6">
        <f>IF([22]Miesieczne!N139=0,".",[22]Miesieczne!N139)</f>
        <v>100.7</v>
      </c>
      <c r="JO140" s="6" t="str">
        <f>IF([22]Miesieczne!O139=0,"",[22]Miesieczne!O139)</f>
        <v/>
      </c>
      <c r="JP140" s="21">
        <f>IF([22]Miesieczne!P139=0,".",[22]Miesieczne!P139)</f>
        <v>100.7</v>
      </c>
      <c r="JQ140" s="6" t="str">
        <f>IF([22]Miesieczne!Q139=0,"",[22]Miesieczne!Q139)</f>
        <v/>
      </c>
    </row>
    <row r="141" spans="1:280" s="4" customFormat="1" ht="15" customHeight="1" x14ac:dyDescent="0.2">
      <c r="A141" s="110" t="s">
        <v>362</v>
      </c>
      <c r="B141" s="19">
        <f>IF([1]Wartosci!B140=0,".",[1]Wartosci!B140)</f>
        <v>38231</v>
      </c>
      <c r="C141" s="58" t="str">
        <f>IF([1]Wartosci!C140=0,"",[1]Wartosci!C140)</f>
        <v/>
      </c>
      <c r="D141" s="19">
        <f>IF([2]Wartosci!B140=0,".",[2]Wartosci!B140)</f>
        <v>6334</v>
      </c>
      <c r="E141" s="58" t="str">
        <f>IF([2]Wartosci!C140=0,"",[2]Wartosci!C140)</f>
        <v/>
      </c>
      <c r="F141" s="21">
        <f>IF([2]Miesieczne_I!B140=0,".",[2]Miesieczne_I!B140)</f>
        <v>113</v>
      </c>
      <c r="G141" s="22" t="str">
        <f>IF([2]Miesieczne_I!C140=0,"",[2]Miesieczne_I!C140)</f>
        <v/>
      </c>
      <c r="H141" s="6">
        <f>IF([2]A!B140=0,".",[2]A!B140)</f>
        <v>98.3</v>
      </c>
      <c r="I141" s="22" t="str">
        <f>IF([2]A!C140=0,"",[2]A!C140)</f>
        <v/>
      </c>
      <c r="J141" s="21">
        <f>IF([2]B!B140=0,".",[2]B!B140)</f>
        <v>100.3</v>
      </c>
      <c r="K141" s="22" t="str">
        <f>IF([2]B!C140=0,"",[2]B!C140)</f>
        <v/>
      </c>
      <c r="L141" s="6">
        <f>IF([3]Wartosci!T140=0,".",[3]Wartosci!T140)</f>
        <v>6.6</v>
      </c>
      <c r="M141" s="22" t="str">
        <f>IF([3]Wartosci!U140=0,"",[3]Wartosci!U140)</f>
        <v/>
      </c>
      <c r="N141" s="24">
        <f>IF([4]Wartosci!B140=0,".",[4]Wartosci!B140)</f>
        <v>5568.82</v>
      </c>
      <c r="O141" s="57" t="str">
        <f>IF([4]Wartosci!C140=0,"",[4]Wartosci!C140)</f>
        <v/>
      </c>
      <c r="P141" s="21">
        <f>IF([4]A!B140=0,".",[4]A!B140)</f>
        <v>104.5</v>
      </c>
      <c r="Q141" s="22" t="str">
        <f>IF([4]A!C140=0,"",[4]A!C140)</f>
        <v/>
      </c>
      <c r="R141" s="21">
        <f>IF([4]B!B140=0,".",[4]B!B140)</f>
        <v>100.6</v>
      </c>
      <c r="S141" s="22" t="str">
        <f>IF([4]B!C140=0,"",[4]B!C140)</f>
        <v/>
      </c>
      <c r="T141" s="49">
        <f>IF([4]Miesieczne!B140=0,".",[4]Miesieczne!B140)</f>
        <v>121.2</v>
      </c>
      <c r="U141" s="49" t="str">
        <f>IF([4]Miesieczne!C140=0,"",[4]Miesieczne!C140)</f>
        <v/>
      </c>
      <c r="V141" s="50">
        <f>IF([4]Miesieczne!D140=0,".",[4]Miesieczne!D140)</f>
        <v>102.1</v>
      </c>
      <c r="W141" s="61" t="str">
        <f>IF([4]Miesieczne!E140=0,"",[4]Miesieczne!E140)</f>
        <v/>
      </c>
      <c r="X141" s="49">
        <f>IF([4]Miesieczne!F140=0,".",[4]Miesieczne!F140)</f>
        <v>100.1</v>
      </c>
      <c r="Y141" s="62" t="str">
        <f>IF([4]Miesieczne!G140=0,"",[4]Miesieczne!G140)</f>
        <v/>
      </c>
      <c r="Z141" s="24">
        <f>IF([5]Wartosci!X140=0,".",[5]Wartosci!X140)</f>
        <v>2531.1799999999998</v>
      </c>
      <c r="AA141" s="57" t="str">
        <f>IF([5]Wartosci!Y140=0,"",[5]Wartosci!Y140)</f>
        <v/>
      </c>
      <c r="AB141" s="21">
        <f>IF([5]A!X140=0,".",[5]A!X140)</f>
        <v>107.2</v>
      </c>
      <c r="AC141" s="22" t="str">
        <f>IF([5]A!Y140=0,"",[5]A!Y140)</f>
        <v/>
      </c>
      <c r="AD141" s="21">
        <f>IF([5]B!X140=0,".",[5]B!X140)</f>
        <v>98.9</v>
      </c>
      <c r="AE141" s="22" t="str">
        <f>IF([5]B!Y140=0,"",[5]B!Y140)</f>
        <v/>
      </c>
      <c r="AF141" s="64">
        <f>IF([5]Miesieczne!B140=0,".",[5]Miesieczne!B140)</f>
        <v>109</v>
      </c>
      <c r="AG141" s="64" t="str">
        <f>IF([5]Miesieczne!C140=0,"",[5]Miesieczne!C140)</f>
        <v/>
      </c>
      <c r="AH141" s="66">
        <f>IF([5]Miesieczne!D140=0,".",[5]Miesieczne!D140)</f>
        <v>104.5</v>
      </c>
      <c r="AI141" s="67" t="str">
        <f>IF([5]Miesieczne!E140=0,"",[5]Miesieczne!E140)</f>
        <v/>
      </c>
      <c r="AJ141" s="64">
        <f>IF([5]Miesieczne!F140=0,".",[5]Miesieczne!F140)</f>
        <v>98.5</v>
      </c>
      <c r="AK141" s="65" t="str">
        <f>IF([5]Miesieczne!G140=0,"",[5]Miesieczne!G140)</f>
        <v/>
      </c>
      <c r="AL141" s="24">
        <f>IF([5]Wartosci!AH140=0,".",[5]Wartosci!AH140)</f>
        <v>1375.04</v>
      </c>
      <c r="AM141" s="57" t="str">
        <f>IF([5]Wartosci!AI140=0,"",[5]Wartosci!AI140)</f>
        <v/>
      </c>
      <c r="AN141" s="21">
        <f>IF([5]A!AH140=0,".",[5]A!AH140)</f>
        <v>105.8</v>
      </c>
      <c r="AO141" s="22" t="str">
        <f>IF([5]A!AI140=0,"",[5]A!AI140)</f>
        <v/>
      </c>
      <c r="AP141" s="21">
        <f>IF([5]B!AH140=0,".",[5]B!AH140)</f>
        <v>98.1</v>
      </c>
      <c r="AQ141" s="22" t="str">
        <f>IF([5]B!AI140=0,"",[5]B!AI140)</f>
        <v/>
      </c>
      <c r="AR141" s="97">
        <f>IF([5]Miesieczne!H140=0,".",[5]Miesieczne!H140)</f>
        <v>104.1</v>
      </c>
      <c r="AS141" s="98" t="str">
        <f>IF([5]Miesieczne!I140=0,"",[5]Miesieczne!I140)</f>
        <v/>
      </c>
      <c r="AT141" s="97">
        <f>IF([5]Miesieczne!J140=0,".",[5]Miesieczne!J140)</f>
        <v>103.1</v>
      </c>
      <c r="AU141" s="98" t="str">
        <f>IF([5]Miesieczne!K140=0,"",[5]Miesieczne!K140)</f>
        <v/>
      </c>
      <c r="AV141" s="50">
        <f>IF([5]Miesieczne!L140=0,".",[5]Miesieczne!L140)</f>
        <v>97.7</v>
      </c>
      <c r="AW141" s="61" t="str">
        <f>IF([5]Miesieczne!M140=0,"",[5]Miesieczne!M140)</f>
        <v/>
      </c>
      <c r="AX141" s="50">
        <f>IF([6]Miesieczne!B140=0,".",[6]Miesieczne!B140)</f>
        <v>1570.5</v>
      </c>
      <c r="AY141" s="61" t="str">
        <f>IF([6]Miesieczne!C140=0,"",[6]Miesieczne!C140)</f>
        <v/>
      </c>
      <c r="AZ141" s="50">
        <f>IF([6]Miesieczne!D140=0,".",[6]Miesieczne!D140)</f>
        <v>1829.4</v>
      </c>
      <c r="BA141" s="61" t="str">
        <f>IF([6]Miesieczne!E140=0,"",[6]Miesieczne!E140)</f>
        <v/>
      </c>
      <c r="BB141" s="50">
        <f>IF([6]Miesieczne!F140=0,".",[6]Miesieczne!F140)</f>
        <v>1836.6</v>
      </c>
      <c r="BC141" s="61" t="str">
        <f>IF([6]Miesieczne!G140=0,"",[6]Miesieczne!G140)</f>
        <v/>
      </c>
      <c r="BD141" s="50">
        <f>IF([7]Miesieczne!B140=0,".",[7]Miesieczne!B140)</f>
        <v>1392.5</v>
      </c>
      <c r="BE141" s="61" t="str">
        <f>IF([7]Miesieczne!C140=0,"",[7]Miesieczne!C140)</f>
        <v/>
      </c>
      <c r="BF141" s="50">
        <f>IF([7]Miesieczne!D140=0,".",[7]Miesieczne!D140)</f>
        <v>470.3</v>
      </c>
      <c r="BG141" s="61" t="str">
        <f>IF([7]Miesieczne!E140=0,"",[7]Miesieczne!E140)</f>
        <v/>
      </c>
      <c r="BH141" s="60">
        <f>IF([7]Miesieczne!F140=0,".",[7]Miesieczne!F140)</f>
        <v>0.1</v>
      </c>
      <c r="BI141" s="106" t="str">
        <f>IF([7]Miesieczne!G140=0,"",[7]Miesieczne!G140)</f>
        <v/>
      </c>
      <c r="BJ141" s="60">
        <f>IF([7]Miesieczne!H140=0,".",[7]Miesieczne!H140)</f>
        <v>0.5</v>
      </c>
      <c r="BK141" s="106" t="str">
        <f>IF([7]Miesieczne!I140=0,"",[7]Miesieczne!I140)</f>
        <v/>
      </c>
      <c r="BL141" s="24">
        <v>0</v>
      </c>
      <c r="BM141" s="57" t="str">
        <f>IF([7]Miesieczne!K140=0,"",[7]Miesieczne!K140)</f>
        <v/>
      </c>
      <c r="BN141" s="60">
        <f>IF([7]Miesieczne!L140=0,".",[7]Miesieczne!L140)</f>
        <v>0.11</v>
      </c>
      <c r="BO141" s="106" t="str">
        <f>IF([7]Miesieczne!M140=0,"",[7]Miesieczne!M140)</f>
        <v/>
      </c>
      <c r="BP141" s="50">
        <v>0</v>
      </c>
      <c r="BQ141" s="61" t="str">
        <f>IF([7]Miesieczne!O140=0,"",[7]Miesieczne!O140)</f>
        <v/>
      </c>
      <c r="BR141" s="50">
        <f>IF([7]Miesieczne!P140=0,".",[7]Miesieczne!P140)</f>
        <v>0.4</v>
      </c>
      <c r="BS141" s="61" t="str">
        <f>IF([7]Miesieczne!Q140=0,"",[7]Miesieczne!Q140)</f>
        <v/>
      </c>
      <c r="BT141" s="50">
        <v>0</v>
      </c>
      <c r="BU141" s="61" t="str">
        <f>IF([7]Miesieczne!S140=0,"",[7]Miesieczne!S140)</f>
        <v/>
      </c>
      <c r="BV141" s="50">
        <f>IF([7]Miesieczne!T140=0,".",[7]Miesieczne!T140)</f>
        <v>0.2</v>
      </c>
      <c r="BW141" s="22" t="str">
        <f>IF([7]Miesieczne!U140=0,"",[7]Miesieczne!U140)</f>
        <v/>
      </c>
      <c r="BX141" s="21" t="str">
        <f>IF([8]Wartosci!B140=0,".",[8]Wartosci!B140)</f>
        <v>.</v>
      </c>
      <c r="BY141" s="22" t="str">
        <f>IF([8]Wartosci!C140=0,"",[8]Wartosci!C140)</f>
        <v/>
      </c>
      <c r="BZ141" s="21">
        <f>IF([9]A!B140=0,".",[9]A!B140)</f>
        <v>124.4</v>
      </c>
      <c r="CA141" s="22" t="str">
        <f>IF([9]A!C140=0,"",[9]A!C140)</f>
        <v/>
      </c>
      <c r="CB141" s="21">
        <f>IF([9]B!B140=0,".",[9]B!B140)</f>
        <v>104.4</v>
      </c>
      <c r="CC141" s="22" t="str">
        <f>IF([9]B!C140=0,"",[9]B!C140)</f>
        <v/>
      </c>
      <c r="CD141" s="21">
        <f>IF([9]A!D140=0,".",[9]A!D140)</f>
        <v>124.2</v>
      </c>
      <c r="CE141" s="22" t="str">
        <f>IF([9]A!E140=0,"",[9]A!E140)</f>
        <v/>
      </c>
      <c r="CF141" s="21">
        <f>IF([9]B!D140=0,".",[9]B!D140)</f>
        <v>103.9</v>
      </c>
      <c r="CG141" s="22" t="str">
        <f>IF([9]B!E140=0,"",[9]B!E140)</f>
        <v/>
      </c>
      <c r="CH141" s="21">
        <f>IF([9]A!N140=0,".",[9]A!N140)</f>
        <v>108.2</v>
      </c>
      <c r="CI141" s="22" t="str">
        <f>IF([9]A!O140=0,"",[9]A!O140)</f>
        <v/>
      </c>
      <c r="CJ141" s="21">
        <f>IF([9]B!N140=0,".",[9]B!N140)</f>
        <v>107.9</v>
      </c>
      <c r="CK141" s="22" t="str">
        <f>IF([9]B!O140=0,"",[9]B!O140)</f>
        <v/>
      </c>
      <c r="CL141" s="21">
        <f>IF([9]A!P140=0,".",[9]A!P140)</f>
        <v>69.5</v>
      </c>
      <c r="CM141" s="22" t="str">
        <f>IF([9]A!Q140=0,"",[9]A!Q140)</f>
        <v/>
      </c>
      <c r="CN141" s="21">
        <f>IF([9]B!P140=0,".",[9]B!P140)</f>
        <v>110</v>
      </c>
      <c r="CO141" s="22" t="str">
        <f>IF([9]B!Q140=0,"",[9]B!Q140)</f>
        <v/>
      </c>
      <c r="CP141" s="50">
        <f>IF([10]A!B140=0,".",[10]A!B140)</f>
        <v>102.2</v>
      </c>
      <c r="CQ141" s="22" t="str">
        <f>IF([10]A!C140=0,"",[10]A!C140)</f>
        <v/>
      </c>
      <c r="CR141" s="50">
        <f>IF([10]B!B140=0,".",[10]B!B140)</f>
        <v>101</v>
      </c>
      <c r="CS141" s="22" t="str">
        <f>IF([10]B!C142=0,"",[10]B!C142)</f>
        <v/>
      </c>
      <c r="CT141" s="21">
        <f>IF([10]C_miesieczne!B140=0,".",[10]C_miesieczne!B140)</f>
        <v>102</v>
      </c>
      <c r="CU141" s="22" t="str">
        <f>IF([10]C_miesieczne!C140=0,"",[10]C_miesieczne!C140)</f>
        <v/>
      </c>
      <c r="CV141" s="50">
        <f>IF([10]A!D140=0,".",[10]A!D140)</f>
        <v>115.4</v>
      </c>
      <c r="CW141" s="22" t="str">
        <f>IF([10]A!E140=0,"",[10]A!E140)</f>
        <v/>
      </c>
      <c r="CX141" s="50">
        <f>IF([10]B!D140=0,".",[10]B!D140)</f>
        <v>102.6</v>
      </c>
      <c r="CY141" s="22" t="str">
        <f>IF([10]B!E140=0,"",[10]B!E140)</f>
        <v/>
      </c>
      <c r="CZ141" s="21">
        <f>IF([10]C_miesieczne!D140=0,".",[10]C_miesieczne!D140)</f>
        <v>105.7</v>
      </c>
      <c r="DA141" s="22" t="str">
        <f>IF([10]C_miesieczne!E140=0,"",[10]C_miesieczne!E140)</f>
        <v/>
      </c>
      <c r="DB141" s="50">
        <f>IF([10]A!H140=0,".",[10]A!H140)</f>
        <v>101.6</v>
      </c>
      <c r="DC141" s="22" t="str">
        <f>IF([10]A!I140=0,"",[10]A!I140)</f>
        <v/>
      </c>
      <c r="DD141" s="50">
        <f>IF([10]B!H140=0,".",[10]B!H140)</f>
        <v>100.9</v>
      </c>
      <c r="DE141" s="22" t="str">
        <f>IF([10]B!I140=0,"",[10]B!I140)</f>
        <v/>
      </c>
      <c r="DF141" s="21">
        <f>IF([10]C_miesieczne!F140=0,".",[10]C_miesieczne!F140)</f>
        <v>102</v>
      </c>
      <c r="DG141" s="22" t="str">
        <f>IF([10]C_miesieczne!G140=0,"",[10]C_miesieczne!G140)</f>
        <v/>
      </c>
      <c r="DH141" s="50">
        <f>IF([10]A!BB140=0,".",[10]A!BB140)</f>
        <v>102.2</v>
      </c>
      <c r="DI141" s="61" t="str">
        <f>IF([10]A!BC140=0,"",[10]A!BC140)</f>
        <v/>
      </c>
      <c r="DJ141" s="50">
        <f>IF([10]B!BB140=0,".",[10]B!BB140)</f>
        <v>101.1</v>
      </c>
      <c r="DK141" s="22" t="str">
        <f>IF([10]B!BC140=0,"",[10]B!BC140)</f>
        <v/>
      </c>
      <c r="DL141" s="21">
        <f>IF([10]C_miesieczne!H140=0,".",[10]C_miesieczne!H140)</f>
        <v>101.3</v>
      </c>
      <c r="DM141" s="22" t="str">
        <f>IF([10]C_miesieczne!I140=0,"",[10]C_miesieczne!I140)</f>
        <v/>
      </c>
      <c r="DN141" s="50">
        <f>IF([10]A!BD140=0,".",[10]A!BD140)</f>
        <v>103.3</v>
      </c>
      <c r="DO141" s="22" t="str">
        <f>IF([10]A!BE140=0,"",[10]A!BE140)</f>
        <v/>
      </c>
      <c r="DP141" s="50">
        <f>IF([10]B!BD140=0,".",[10]B!BD140)</f>
        <v>100.3</v>
      </c>
      <c r="DQ141" s="22" t="str">
        <f>IF([10]B!BE140=0,"",[10]B!BE140)</f>
        <v/>
      </c>
      <c r="DR141" s="21">
        <f>IF([10]C_miesieczne!J140=0,".",[10]C_miesieczne!J140)</f>
        <v>100.6</v>
      </c>
      <c r="DS141" s="22" t="str">
        <f>IF([10]C_miesieczne!K140=0,"",[10]C_miesieczne!K140)</f>
        <v/>
      </c>
      <c r="DT141" s="50">
        <f>IF([11]A_Prod_bud_mont!B140=0,".",[11]A_Prod_bud_mont!B140)</f>
        <v>102.4</v>
      </c>
      <c r="DU141" s="22" t="str">
        <f>IF([11]A_Prod_bud_mont!C140=0,"",[11]A_Prod_bud_mont!C140)</f>
        <v/>
      </c>
      <c r="DV141" s="50">
        <f>IF([11]B_Prod_bud_mont!B140=0,".",[11]B_Prod_bud_mont!B140)</f>
        <v>100.2</v>
      </c>
      <c r="DW141" s="22" t="str">
        <f>IF([11]B_Prod_bud_mont!C140=0,"",[11]B_Prod_bud_mont!C140)</f>
        <v/>
      </c>
      <c r="DX141" s="82">
        <f>IF([11]Miesieczne!B140=0,".",[11]Miesieczne!B140)</f>
        <v>100.5</v>
      </c>
      <c r="DY141" s="22" t="str">
        <f>IF([11]Miesieczne!C140=0,"",[11]Miesieczne!C140)</f>
        <v/>
      </c>
      <c r="DZ141" s="21">
        <f>IF([12]A!B140=0,".",[12]A!B140)</f>
        <v>102.4</v>
      </c>
      <c r="EA141" s="22" t="str">
        <f>IF([12]A!C140=0,"",[12]A!C140)</f>
        <v/>
      </c>
      <c r="EB141" s="50">
        <f>IF([12]B!B140=0,".",[12]B!B140)</f>
        <v>100.5</v>
      </c>
      <c r="EC141" s="22" t="str">
        <f>IF([12]B!C140=0,"",[12]B!C140)</f>
        <v/>
      </c>
      <c r="ED141" s="21">
        <f>IF([12]C!B140=0,".",[12]C!B140)</f>
        <v>101.8</v>
      </c>
      <c r="EE141" s="22" t="str">
        <f>IF([12]C!C140=0,"",[12]C!C140)</f>
        <v/>
      </c>
      <c r="EF141" s="5">
        <f>IF([13]Miesieczne!B140=0,".",[13]Miesieczne!B140)</f>
        <v>107.4</v>
      </c>
      <c r="EG141" s="6" t="str">
        <f>IF([13]Miesieczne!C140=0,"",[13]Miesieczne!C140)</f>
        <v/>
      </c>
      <c r="EH141" s="21">
        <f>IF([13]Miesieczne!D140=0,".",[13]Miesieczne!D140)</f>
        <v>102</v>
      </c>
      <c r="EI141" s="22" t="str">
        <f>IF([13]Miesieczne!E140=0,"",[13]Miesieczne!E140)</f>
        <v/>
      </c>
      <c r="EJ141" s="6">
        <f>IF([13]Miesieczne!F140=0,".",[13]Miesieczne!F140)</f>
        <v>104.7</v>
      </c>
      <c r="EK141" s="6" t="str">
        <f>IF([13]Miesieczne!G140=0,"",[13]Miesieczne!G140)</f>
        <v/>
      </c>
      <c r="EL141" s="21">
        <f>IF([13]Miesieczne!H140=0,".",[13]Miesieczne!H140)</f>
        <v>101.8</v>
      </c>
      <c r="EM141" s="22" t="str">
        <f>IF([13]Miesieczne!I140=0,"",[13]Miesieczne!I140)</f>
        <v/>
      </c>
      <c r="EN141" s="6">
        <f>IF([13]Miesieczne!J140=0,".",[13]Miesieczne!J140)</f>
        <v>102.6</v>
      </c>
      <c r="EO141" s="22" t="str">
        <f>IF([13]Miesieczne!K140=0,"",[13]Miesieczne!K140)</f>
        <v/>
      </c>
      <c r="EP141" s="13">
        <f>IF([6]Miesieczne_KW!B140=0,".",[6]Miesieczne_KW!B140)</f>
        <v>449.88</v>
      </c>
      <c r="EQ141" s="57" t="str">
        <f>IF([6]Miesieczne_KW!C140=0,"",[6]Miesieczne_KW!C140)</f>
        <v/>
      </c>
      <c r="ER141" s="13">
        <f>IF([6]Miesieczne_KW!D140=0,".",[6]Miesieczne_KW!D140)</f>
        <v>371.96</v>
      </c>
      <c r="ES141" s="13" t="str">
        <f>IF([6]Miesieczne_KW!E140=0,"",[6]Miesieczne_KW!E140)</f>
        <v/>
      </c>
      <c r="ET141" s="24">
        <f>IF([6]Miesieczne_KW!F140=0,".",[6]Miesieczne_KW!F140)</f>
        <v>414.42</v>
      </c>
      <c r="EU141" s="57" t="str">
        <f>IF([6]Miesieczne_KW!G140=0,"",[6]Miesieczne_KW!G140)</f>
        <v/>
      </c>
      <c r="EV141" s="6">
        <f>IF([14]Wskazniki!B140=0,".",[14]Wskazniki!B140)</f>
        <v>124.7</v>
      </c>
      <c r="EW141" s="22" t="str">
        <f>IF([14]Wskazniki!C140=0,"",[14]Wskazniki!C140)</f>
        <v/>
      </c>
      <c r="EX141" s="21">
        <f>IF([14]Wskazniki!D140=0,".",[14]Wskazniki!D140)</f>
        <v>75</v>
      </c>
      <c r="EY141" s="22" t="str">
        <f>IF([14]Wskazniki!E140=0,"",[14]Wskazniki!E140)</f>
        <v/>
      </c>
      <c r="EZ141" s="6">
        <f>IF([14]Wskazniki!H140=0,".",[14]Wskazniki!H140)</f>
        <v>126.1</v>
      </c>
      <c r="FA141" s="22" t="str">
        <f>IF([14]Wskazniki!I140=0,"",[14]Wskazniki!I140)</f>
        <v/>
      </c>
      <c r="FB141" s="21">
        <f>IF([14]Wskazniki!BB140=0,".",[14]Wskazniki!BB140)</f>
        <v>132.19999999999999</v>
      </c>
      <c r="FC141" s="22" t="str">
        <f>IF([14]Wskazniki!BC140=0,"",[14]Wskazniki!BC140)</f>
        <v/>
      </c>
      <c r="FD141" s="6">
        <f>IF([14]Wskazniki!BD140=0,".",[14]Wskazniki!BD140)</f>
        <v>127.3</v>
      </c>
      <c r="FE141" s="22" t="str">
        <f>IF([14]Wskazniki!BE140=0,"",[14]Wskazniki!BE140)</f>
        <v/>
      </c>
      <c r="FF141" s="21">
        <f>IF([15]Miesieczne!B140=0,".",[15]Miesieczne!B140)</f>
        <v>69.400000000000006</v>
      </c>
      <c r="FG141" s="22" t="str">
        <f>IF([15]Miesieczne!C140=0,"",[15]Miesieczne!C140)</f>
        <v/>
      </c>
      <c r="FH141" s="6">
        <f>IF([16]A!B140=0,".",[16]A!B140)</f>
        <v>102.5</v>
      </c>
      <c r="FI141" s="22" t="str">
        <f>IF([16]A!C140=0,"",[16]A!C140)</f>
        <v/>
      </c>
      <c r="FJ141" s="21">
        <f>IF([16]A!D140=0,".",[16]A!D140)</f>
        <v>94</v>
      </c>
      <c r="FK141" s="22" t="str">
        <f>IF([16]A!E140=0,"",[16]A!E140)</f>
        <v/>
      </c>
      <c r="FL141" s="6">
        <f>IF([16]A!H140=0,".",[16]A!H140)</f>
        <v>102.5</v>
      </c>
      <c r="FM141" s="22" t="str">
        <f>IF([16]A!I140=0,"",[16]A!I140)</f>
        <v/>
      </c>
      <c r="FN141" s="21">
        <f>IF([16]A!BB140=0,".",[16]A!BB140)</f>
        <v>103.3</v>
      </c>
      <c r="FO141" s="95" t="str">
        <f>IF([16]A!BC140=0,"",[16]A!BC140)</f>
        <v/>
      </c>
      <c r="FP141" s="6">
        <f>IF([16]A!BD140=0,".",[16]A!BD140)</f>
        <v>108</v>
      </c>
      <c r="FQ141" s="22" t="str">
        <f>IF([16]A!BE140=0,"",[16]A!BE140)</f>
        <v/>
      </c>
      <c r="FR141" s="21">
        <f>IF([15]A!B140=0,".",[15]A!B140)</f>
        <v>83.1</v>
      </c>
      <c r="FS141" s="22" t="str">
        <f>IF([15]A!C140=0,"",[15]A!C140)</f>
        <v/>
      </c>
      <c r="FT141" s="6">
        <f>IF([16]B!B140=0,".",[16]B!B140)</f>
        <v>104</v>
      </c>
      <c r="FU141" s="22" t="str">
        <f>IF([16]B!C140=0,"",[16]B!C140)</f>
        <v/>
      </c>
      <c r="FV141" s="21">
        <f>IF([16]B!D140=0,".",[16]B!D140)</f>
        <v>112</v>
      </c>
      <c r="FW141" s="22" t="str">
        <f>IF([16]B!E140=0,"",[16]B!E140)</f>
        <v/>
      </c>
      <c r="FX141" s="6">
        <f>IF([16]B!H140=0,".",[16]B!H140)</f>
        <v>104.7</v>
      </c>
      <c r="FY141" s="22" t="str">
        <f>IF([16]B!I140=0,"",[16]B!I140)</f>
        <v/>
      </c>
      <c r="FZ141" s="21">
        <f>IF([16]B!BB140=0,".",[16]B!BB140)</f>
        <v>96.2</v>
      </c>
      <c r="GA141" s="22" t="str">
        <f>IF([16]B!BC140=0,"",[16]B!BC140)</f>
        <v/>
      </c>
      <c r="GB141" s="6">
        <f>IF([16]B!BD140=0,".",[16]B!BD140)</f>
        <v>102.8</v>
      </c>
      <c r="GC141" s="22" t="str">
        <f>IF([16]B!BE140=0,"",[16]B!BE140)</f>
        <v/>
      </c>
      <c r="GD141" s="21">
        <f>IF([15]B!B140=0,".",[15]B!B140)</f>
        <v>105.5</v>
      </c>
      <c r="GE141" s="22" t="str">
        <f>IF([15]B!C140=0,"",[15]B!C140)</f>
        <v/>
      </c>
      <c r="GF141" s="6">
        <f>IF([14]Miesieczne!B140=0,".",[14]Miesieczne!B140)</f>
        <v>131.5</v>
      </c>
      <c r="GG141" s="6" t="str">
        <f>IF([14]Miesieczne!C140=0,"",[14]Miesieczne!C140)</f>
        <v/>
      </c>
      <c r="GH141" s="21">
        <f>IF([14]Miesieczne!D140=0,".",[14]Miesieczne!D140)</f>
        <v>82.2</v>
      </c>
      <c r="GI141" s="22" t="str">
        <f>IF([14]Miesieczne!E140=0,"",[14]Miesieczne!E140)</f>
        <v/>
      </c>
      <c r="GJ141" s="6">
        <f>IF([14]Miesieczne!F140=0,".",[14]Miesieczne!F140)</f>
        <v>134.69999999999999</v>
      </c>
      <c r="GK141" s="6" t="str">
        <f>IF([14]Miesieczne!G140=0,"",[14]Miesieczne!G140)</f>
        <v/>
      </c>
      <c r="GL141" s="21">
        <f>IF([14]Miesieczne!H140=0,".",[14]Miesieczne!H140)</f>
        <v>114.3</v>
      </c>
      <c r="GM141" s="22" t="str">
        <f>IF([14]Miesieczne!I140=0,"",[14]Miesieczne!I140)</f>
        <v/>
      </c>
      <c r="GN141" s="6">
        <f>IF([14]Miesieczne!J140=0,".",[14]Miesieczne!J140)</f>
        <v>136</v>
      </c>
      <c r="GO141" s="6" t="str">
        <f>IF([14]Miesieczne!K140=0,"",[14]Miesieczne!K140)</f>
        <v/>
      </c>
      <c r="GP141" s="21">
        <f>IF([15]Miesieczne!D140=0,".",[15]Miesieczne!D140)</f>
        <v>110.1</v>
      </c>
      <c r="GQ141" s="22" t="str">
        <f>IF([15]Miesieczne!E140=0,"",[15]Miesieczne!E140)</f>
        <v/>
      </c>
      <c r="GR141" s="6">
        <f>IF([16]Miesieczne!B140=0,".",[16]Miesieczne!B140)</f>
        <v>104</v>
      </c>
      <c r="GS141" s="6" t="str">
        <f>IF([16]Miesieczne!C140=0,"",[16]Miesieczne!C140)</f>
        <v/>
      </c>
      <c r="GT141" s="21">
        <f>IF([16]Miesieczne!D140=0,".",[16]Miesieczne!D140)</f>
        <v>92.3</v>
      </c>
      <c r="GU141" s="22" t="str">
        <f>IF([16]Miesieczne!E140=0,"",[16]Miesieczne!E140)</f>
        <v/>
      </c>
      <c r="GV141" s="6">
        <f>IF([16]Miesieczne!F140=0,".",[16]Miesieczne!F140)</f>
        <v>104</v>
      </c>
      <c r="GW141" s="6" t="str">
        <f>IF([16]Miesieczne!G140=0,"",[16]Miesieczne!G140)</f>
        <v/>
      </c>
      <c r="GX141" s="21">
        <f>IF([16]Miesieczne!H140=0,".",[16]Miesieczne!H140)</f>
        <v>102.9</v>
      </c>
      <c r="GY141" s="22" t="str">
        <f>IF([16]Miesieczne!I140=0,"",[16]Miesieczne!I140)</f>
        <v/>
      </c>
      <c r="GZ141" s="6">
        <f>IF([16]Miesieczne!J140=0,".",[16]Miesieczne!J140)</f>
        <v>107.1</v>
      </c>
      <c r="HA141" s="6" t="str">
        <f>IF([16]Miesieczne!K140=0,"",[16]Miesieczne!K140)</f>
        <v/>
      </c>
      <c r="HB141" s="21">
        <f>IF([15]Miesieczne!F140=0,".",[15]Miesieczne!F140)</f>
        <v>82.5</v>
      </c>
      <c r="HC141" s="22" t="str">
        <f>IF([15]Miesieczne!G140=0,"",[15]Miesieczne!G140)</f>
        <v/>
      </c>
      <c r="HD141" s="6">
        <f>IF([16]Miesieczne!L140=0,".",[16]Miesieczne!L140)</f>
        <v>100.1</v>
      </c>
      <c r="HE141" s="22" t="str">
        <f>IF([16]Miesieczne!M140=0,"",[16]Miesieczne!M140)</f>
        <v/>
      </c>
      <c r="HF141" s="6">
        <f>IF([16]Miesieczne!N140=0,".",[16]Miesieczne!N140)</f>
        <v>97</v>
      </c>
      <c r="HG141" s="6" t="str">
        <f>IF([16]Miesieczne!O140=0,"",[16]Miesieczne!O140)</f>
        <v/>
      </c>
      <c r="HH141" s="21">
        <f>IF([16]Miesieczne!P140=0,".",[16]Miesieczne!P140)</f>
        <v>100.1</v>
      </c>
      <c r="HI141" s="22" t="str">
        <f>IF([16]Miesieczne!Q140=0,"",[16]Miesieczne!Q140)</f>
        <v/>
      </c>
      <c r="HJ141" s="6">
        <f>IF([16]Miesieczne!R140=0,".",[16]Miesieczne!R140)</f>
        <v>102.2</v>
      </c>
      <c r="HK141" s="22" t="str">
        <f>IF([16]Miesieczne!S140=0,"",[16]Miesieczne!S140)</f>
        <v/>
      </c>
      <c r="HL141" s="6">
        <f>IF([16]Miesieczne!T140=0,".",[16]Miesieczne!T140)</f>
        <v>100.7</v>
      </c>
      <c r="HM141" s="22" t="str">
        <f>IF([16]Miesieczne!U140=0,"",[16]Miesieczne!U140)</f>
        <v/>
      </c>
      <c r="HN141" s="6">
        <f>IF([15]Miesieczne!H140=0,".",[15]Miesieczne!H140)</f>
        <v>93.4</v>
      </c>
      <c r="HO141" s="6" t="str">
        <f>IF([15]Miesieczne!I140=0,"",[15]Miesieczne!I140)</f>
        <v/>
      </c>
      <c r="HP141" s="21">
        <f>IF([16]Miesieczne!V140=0,".",[16]Miesieczne!V140)</f>
        <v>170.6</v>
      </c>
      <c r="HQ141" s="22" t="str">
        <f>IF([16]Miesieczne!W140=0,"",[16]Miesieczne!W140)</f>
        <v/>
      </c>
      <c r="HR141" s="6">
        <f>IF([16]Miesieczne!X140=0,".",[16]Miesieczne!X140)</f>
        <v>103.7</v>
      </c>
      <c r="HS141" s="6" t="str">
        <f>IF([16]Miesieczne!Y140=0,"",[16]Miesieczne!Y140)</f>
        <v/>
      </c>
      <c r="HT141" s="21">
        <f>IF([16]Miesieczne!Z140=0,".",[16]Miesieczne!Z140)</f>
        <v>102.9</v>
      </c>
      <c r="HU141" s="22" t="str">
        <f>IF([16]Miesieczne!AA140=0,"",[16]Miesieczne!AA140)</f>
        <v/>
      </c>
      <c r="HV141" s="6">
        <f>IF([16]Miesieczne!AB140=0,".",[16]Miesieczne!AB140)</f>
        <v>171.1</v>
      </c>
      <c r="HW141" s="6" t="str">
        <f>IF([16]Miesieczne!AC140=0,"",[16]Miesieczne!AC140)</f>
        <v/>
      </c>
      <c r="HX141" s="21">
        <f>IF([16]Miesieczne!AD140=0,".",[16]Miesieczne!AD140)</f>
        <v>100.7</v>
      </c>
      <c r="HY141" s="22" t="str">
        <f>IF([16]Miesieczne!AE140=0,"",[16]Miesieczne!AE140)</f>
        <v/>
      </c>
      <c r="HZ141" s="6">
        <f>IF([16]Miesieczne!AF140=0,".",[16]Miesieczne!AF140)</f>
        <v>108.5</v>
      </c>
      <c r="IA141" s="6" t="str">
        <f>IF([16]Miesieczne!AG140=0,"",[16]Miesieczne!AG140)</f>
        <v/>
      </c>
      <c r="IB141" s="19">
        <f>IF([17]Miesieczne!B140=0,".",[17]Miesieczne!B140)</f>
        <v>4606</v>
      </c>
      <c r="IC141" s="58" t="str">
        <f>IF([17]Miesieczne!C140=0,"",[17]Miesieczne!C140)</f>
        <v/>
      </c>
      <c r="ID141" s="3">
        <f>IF([17]Miesieczne!D140=0,".",[17]Miesieczne!D140)</f>
        <v>650</v>
      </c>
      <c r="IE141" s="3" t="str">
        <f>IF([17]Miesieczne!E140=0,"",[17]Miesieczne!E140)</f>
        <v/>
      </c>
      <c r="IF141" s="19">
        <f>IF([18]Miesieczne!B140=0,".",[18]Miesieczne!B140)</f>
        <v>14158</v>
      </c>
      <c r="IG141" s="58" t="str">
        <f>IF([18]Miesieczne!C140=0,"",[18]Miesieczne!C140)</f>
        <v>*</v>
      </c>
      <c r="IH141" s="3">
        <f>IF([22]Miesieczne!B140=0,".",[22]Miesieczne!B140)</f>
        <v>2226</v>
      </c>
      <c r="II141" s="3" t="str">
        <f>IF([22]Miesieczne!C140=0,"",[22]Miesieczne!C140)</f>
        <v/>
      </c>
      <c r="IJ141" s="47">
        <f>IF([19]Wartosci_miesieczne!B140=0,".",[19]Wartosci_miesieczne!B140)</f>
        <v>16322</v>
      </c>
      <c r="IK141" s="20" t="str">
        <f>IF([19]Wartosci_miesieczne!C140=0,"",[19]Wartosci_miesieczne!C140)</f>
        <v/>
      </c>
      <c r="IL141" s="6">
        <f>IF(ROUND([20]Wartosci!B140/1000,1)=0,".",ROUND([20]Wartosci!B140/1000,1))</f>
        <v>42.8</v>
      </c>
      <c r="IM141" s="22" t="str">
        <f>IF([20]Wartosci!C140=0,"",[20]Wartosci!C140)</f>
        <v/>
      </c>
      <c r="IN141" s="21">
        <f>IF([21]Miesieczne!B140=0,".",[21]Miesieczne!B140)</f>
        <v>116.1</v>
      </c>
      <c r="IO141" s="22" t="str">
        <f>IF([21]Miesieczne!C140=0,"",[21]Miesieczne!C140)</f>
        <v/>
      </c>
      <c r="IP141" s="6">
        <f>IF([21]Miesieczne!D140=0,".",[21]Miesieczne!D140)</f>
        <v>98.3</v>
      </c>
      <c r="IQ141" s="6" t="str">
        <f>IF([21]Miesieczne!E140=0,"",[21]Miesieczne!E140)</f>
        <v/>
      </c>
      <c r="IR141" s="21">
        <f>IF([21]Miesieczne!F140=0,".",[21]Miesieczne!F140)</f>
        <v>134.5</v>
      </c>
      <c r="IS141" s="22" t="str">
        <f>IF([21]Miesieczne!G140=0,"",[21]Miesieczne!G140)</f>
        <v/>
      </c>
      <c r="IT141" s="6">
        <f>IF([21]Miesieczne!H140=0,".",[21]Miesieczne!H140)</f>
        <v>115.4</v>
      </c>
      <c r="IU141" s="6" t="str">
        <f>IF([21]Miesieczne!I140=0,"",[21]Miesieczne!I140)</f>
        <v/>
      </c>
      <c r="IV141" s="21">
        <f>IF([21]Ceny_stale_A!B140=0,".",[21]Ceny_stale_A!B140)</f>
        <v>96.9</v>
      </c>
      <c r="IW141" s="95" t="str">
        <f>IF([21]Ceny_stale_A!C140=0,"",[21]Ceny_stale_A!C140)</f>
        <v/>
      </c>
      <c r="IX141" s="6">
        <f>IF([21]Ceny_stale_B!B80=0,".",[21]Ceny_stale_B!B80)</f>
        <v>103.5</v>
      </c>
      <c r="IY141" s="6" t="str">
        <f>IF([21]Ceny_stale_B!C80=0,"",[21]Ceny_stale_B!C80)</f>
        <v/>
      </c>
      <c r="IZ141" s="21">
        <f>IF([21]Miesieczne!J140=0,".",[21]Miesieczne!J140)</f>
        <v>131.9</v>
      </c>
      <c r="JA141" s="22" t="str">
        <f>IF([21]Miesieczne!K140=0,"",[21]Miesieczne!K140)</f>
        <v/>
      </c>
      <c r="JB141" s="6">
        <f>IF([21]Miesieczne!L140=0,".",[21]Miesieczne!L140)</f>
        <v>104.4</v>
      </c>
      <c r="JC141" s="6" t="str">
        <f>IF([21]Miesieczne!M140=0,"",[21]Miesieczne!M140)</f>
        <v/>
      </c>
      <c r="JD141" s="21">
        <f>IF([22]Miesieczne!D140=0,".",[22]Miesieczne!D140)</f>
        <v>98402.2</v>
      </c>
      <c r="JE141" s="22" t="str">
        <f>IF([22]Miesieczne!E140=0,"",[22]Miesieczne!E140)</f>
        <v/>
      </c>
      <c r="JF141" s="6">
        <f>IF([22]Miesieczne!F140=0,".",[22]Miesieczne!F140)</f>
        <v>96078.9</v>
      </c>
      <c r="JG141" s="6" t="str">
        <f>IF([22]Miesieczne!G140=0,"",[22]Miesieczne!G140)</f>
        <v/>
      </c>
      <c r="JH141" s="21">
        <f>IF([22]Miesieczne!H140=0,".",[22]Miesieczne!H140)</f>
        <v>2323.3000000000002</v>
      </c>
      <c r="JI141" s="22" t="str">
        <f>IF([22]Miesieczne!I140=0,"",[22]Miesieczne!I140)</f>
        <v/>
      </c>
      <c r="JJ141" s="6">
        <f>IF([22]Miesieczne!J140=0,".",[22]Miesieczne!J140)</f>
        <v>104.1</v>
      </c>
      <c r="JK141" s="6" t="str">
        <f>IF([22]Miesieczne!K140=0,"",[22]Miesieczne!K140)</f>
        <v/>
      </c>
      <c r="JL141" s="21">
        <f>IF([22]Miesieczne!L140=0,".",[22]Miesieczne!L140)</f>
        <v>104.1</v>
      </c>
      <c r="JM141" s="22" t="str">
        <f>IF([22]Miesieczne!M140=0,"",[22]Miesieczne!M140)</f>
        <v/>
      </c>
      <c r="JN141" s="6">
        <f>IF([22]Miesieczne!N140=0,".",[22]Miesieczne!N140)</f>
        <v>107.5</v>
      </c>
      <c r="JO141" s="6" t="str">
        <f>IF([22]Miesieczne!O140=0,"",[22]Miesieczne!O140)</f>
        <v/>
      </c>
      <c r="JP141" s="21">
        <f>IF([22]Miesieczne!P140=0,".",[22]Miesieczne!P140)</f>
        <v>108.3</v>
      </c>
      <c r="JQ141" s="6" t="str">
        <f>IF([22]Miesieczne!Q140=0,"",[22]Miesieczne!Q140)</f>
        <v/>
      </c>
    </row>
    <row r="142" spans="1:280" s="4" customFormat="1" ht="15" customHeight="1" x14ac:dyDescent="0.2">
      <c r="A142" s="110" t="s">
        <v>363</v>
      </c>
      <c r="B142" s="19">
        <f>IF([1]Wartosci!B141=0,".",[1]Wartosci!B141)</f>
        <v>38209</v>
      </c>
      <c r="C142" s="58" t="str">
        <f>IF([1]Wartosci!C141=0,"",[1]Wartosci!C141)</f>
        <v/>
      </c>
      <c r="D142" s="19">
        <f>IF([2]Wartosci!B141=0,".",[2]Wartosci!B141)</f>
        <v>6330</v>
      </c>
      <c r="E142" s="58" t="str">
        <f>IF([2]Wartosci!C141=0,"",[2]Wartosci!C141)</f>
        <v/>
      </c>
      <c r="F142" s="21">
        <f>IF([2]Miesieczne_I!B141=0,".",[2]Miesieczne_I!B141)</f>
        <v>112.9</v>
      </c>
      <c r="G142" s="22" t="str">
        <f>IF([2]Miesieczne_I!C141=0,"",[2]Miesieczne_I!C141)</f>
        <v/>
      </c>
      <c r="H142" s="6">
        <f>IF([2]A!B141=0,".",[2]A!B141)</f>
        <v>98.7</v>
      </c>
      <c r="I142" s="22" t="str">
        <f>IF([2]A!C141=0,"",[2]A!C141)</f>
        <v/>
      </c>
      <c r="J142" s="21">
        <f>IF([2]B!B141=0,".",[2]B!B141)</f>
        <v>99.9</v>
      </c>
      <c r="K142" s="22" t="str">
        <f>IF([2]B!C141=0,"",[2]B!C141)</f>
        <v/>
      </c>
      <c r="L142" s="6">
        <f>IF([3]Wartosci!T141=0,".",[3]Wartosci!T141)</f>
        <v>6.4</v>
      </c>
      <c r="M142" s="22" t="str">
        <f>IF([3]Wartosci!U141=0,"",[3]Wartosci!U141)</f>
        <v/>
      </c>
      <c r="N142" s="24">
        <f>IF([4]Wartosci!B141=0,".",[4]Wartosci!B141)</f>
        <v>5929.05</v>
      </c>
      <c r="O142" s="57" t="str">
        <f>IF([4]Wartosci!C141=0,"",[4]Wartosci!C141)</f>
        <v/>
      </c>
      <c r="P142" s="21">
        <f>IF([4]A!B141=0,".",[4]A!B141)</f>
        <v>108</v>
      </c>
      <c r="Q142" s="22" t="str">
        <f>IF([4]A!C141=0,"",[4]A!C141)</f>
        <v/>
      </c>
      <c r="R142" s="21">
        <f>IF([4]B!B141=0,".",[4]B!B141)</f>
        <v>106.5</v>
      </c>
      <c r="S142" s="22" t="str">
        <f>IF([4]B!C141=0,"",[4]B!C141)</f>
        <v/>
      </c>
      <c r="T142" s="49">
        <f>IF([4]Miesieczne!B141=0,".",[4]Miesieczne!B141)</f>
        <v>127.7</v>
      </c>
      <c r="U142" s="49" t="str">
        <f>IF([4]Miesieczne!C141=0,"",[4]Miesieczne!C141)</f>
        <v/>
      </c>
      <c r="V142" s="50">
        <f>IF([4]Miesieczne!D141=0,".",[4]Miesieczne!D141)</f>
        <v>104.7</v>
      </c>
      <c r="W142" s="61" t="str">
        <f>IF([4]Miesieczne!E141=0,"",[4]Miesieczne!E141)</f>
        <v/>
      </c>
      <c r="X142" s="49">
        <f>IF([4]Miesieczne!F141=0,".",[4]Miesieczne!F141)</f>
        <v>105.4</v>
      </c>
      <c r="Y142" s="62" t="str">
        <f>IF([4]Miesieczne!G141=0,"",[4]Miesieczne!G141)</f>
        <v/>
      </c>
      <c r="Z142" s="24">
        <f>IF([5]Wartosci!X141=0,".",[5]Wartosci!X141)</f>
        <v>2617.0700000000002</v>
      </c>
      <c r="AA142" s="57" t="str">
        <f>IF([5]Wartosci!Y141=0,"",[5]Wartosci!Y141)</f>
        <v/>
      </c>
      <c r="AB142" s="21">
        <f>IF([5]A!X141=0,".",[5]A!X141)</f>
        <v>106.3</v>
      </c>
      <c r="AC142" s="22" t="str">
        <f>IF([5]A!Y141=0,"",[5]A!Y141)</f>
        <v/>
      </c>
      <c r="AD142" s="21">
        <f>IF([5]B!X141=0,".",[5]B!X141)</f>
        <v>103.4</v>
      </c>
      <c r="AE142" s="22" t="str">
        <f>IF([5]B!Y141=0,"",[5]B!Y141)</f>
        <v/>
      </c>
      <c r="AF142" s="64">
        <f>IF([5]Miesieczne!B141=0,".",[5]Miesieczne!B141)</f>
        <v>111.8</v>
      </c>
      <c r="AG142" s="64" t="str">
        <f>IF([5]Miesieczne!C141=0,"",[5]Miesieczne!C141)</f>
        <v/>
      </c>
      <c r="AH142" s="66">
        <f>IF([5]Miesieczne!D141=0,".",[5]Miesieczne!D141)</f>
        <v>103.2</v>
      </c>
      <c r="AI142" s="67" t="str">
        <f>IF([5]Miesieczne!E141=0,"",[5]Miesieczne!E141)</f>
        <v/>
      </c>
      <c r="AJ142" s="64">
        <f>IF([5]Miesieczne!F141=0,".",[5]Miesieczne!F141)</f>
        <v>102.6</v>
      </c>
      <c r="AK142" s="65" t="str">
        <f>IF([5]Miesieczne!G141=0,"",[5]Miesieczne!G141)</f>
        <v/>
      </c>
      <c r="AL142" s="24">
        <f>IF([5]Wartosci!AH141=0,".",[5]Wartosci!AH141)</f>
        <v>1432.76</v>
      </c>
      <c r="AM142" s="57" t="str">
        <f>IF([5]Wartosci!AI141=0,"",[5]Wartosci!AI141)</f>
        <v/>
      </c>
      <c r="AN142" s="21">
        <f>IF([5]A!AH141=0,".",[5]A!AH141)</f>
        <v>103.4</v>
      </c>
      <c r="AO142" s="22" t="str">
        <f>IF([5]A!AI141=0,"",[5]A!AI141)</f>
        <v/>
      </c>
      <c r="AP142" s="21">
        <f>IF([5]B!AH141=0,".",[5]B!AH141)</f>
        <v>104.2</v>
      </c>
      <c r="AQ142" s="22" t="str">
        <f>IF([5]B!AI141=0,"",[5]B!AI141)</f>
        <v/>
      </c>
      <c r="AR142" s="97">
        <f>IF([5]Miesieczne!H141=0,".",[5]Miesieczne!H141)</f>
        <v>107.6</v>
      </c>
      <c r="AS142" s="98" t="str">
        <f>IF([5]Miesieczne!I141=0,"",[5]Miesieczne!I141)</f>
        <v/>
      </c>
      <c r="AT142" s="97">
        <f>IF([5]Miesieczne!J141=0,".",[5]Miesieczne!J141)</f>
        <v>100.4</v>
      </c>
      <c r="AU142" s="98" t="str">
        <f>IF([5]Miesieczne!K141=0,"",[5]Miesieczne!K141)</f>
        <v/>
      </c>
      <c r="AV142" s="50">
        <f>IF([5]Miesieczne!L141=0,".",[5]Miesieczne!L141)</f>
        <v>103.4</v>
      </c>
      <c r="AW142" s="61" t="str">
        <f>IF([5]Miesieczne!M141=0,"",[5]Miesieczne!M141)</f>
        <v/>
      </c>
      <c r="AX142" s="50">
        <f>IF([6]Miesieczne!B141=0,".",[6]Miesieczne!B141)</f>
        <v>1603.2</v>
      </c>
      <c r="AY142" s="61" t="str">
        <f>IF([6]Miesieczne!C141=0,"",[6]Miesieczne!C141)</f>
        <v/>
      </c>
      <c r="AZ142" s="50">
        <f>IF([6]Miesieczne!D141=0,".",[6]Miesieczne!D141)</f>
        <v>1856.2</v>
      </c>
      <c r="BA142" s="61" t="str">
        <f>IF([6]Miesieczne!E141=0,"",[6]Miesieczne!E141)</f>
        <v/>
      </c>
      <c r="BB142" s="50">
        <f>IF([6]Miesieczne!F141=0,".",[6]Miesieczne!F141)</f>
        <v>1862.5</v>
      </c>
      <c r="BC142" s="61" t="str">
        <f>IF([6]Miesieczne!G141=0,"",[6]Miesieczne!G141)</f>
        <v/>
      </c>
      <c r="BD142" s="50">
        <f>IF([7]Miesieczne!B141=0,".",[7]Miesieczne!B141)</f>
        <v>1400.2</v>
      </c>
      <c r="BE142" s="61" t="str">
        <f>IF([7]Miesieczne!C141=0,"",[7]Miesieczne!C141)</f>
        <v/>
      </c>
      <c r="BF142" s="50">
        <f>IF([7]Miesieczne!D141=0,".",[7]Miesieczne!D141)</f>
        <v>501.2</v>
      </c>
      <c r="BG142" s="61" t="str">
        <f>IF([7]Miesieczne!E141=0,"",[7]Miesieczne!E141)</f>
        <v/>
      </c>
      <c r="BH142" s="60">
        <f>IF([7]Miesieczne!F141=0,".",[7]Miesieczne!F141)</f>
        <v>0.1</v>
      </c>
      <c r="BI142" s="106" t="str">
        <f>IF([7]Miesieczne!G141=0,"",[7]Miesieczne!G141)</f>
        <v/>
      </c>
      <c r="BJ142" s="60">
        <f>IF([7]Miesieczne!H141=0,".",[7]Miesieczne!H141)</f>
        <v>0.5</v>
      </c>
      <c r="BK142" s="106" t="str">
        <f>IF([7]Miesieczne!I141=0,"",[7]Miesieczne!I141)</f>
        <v/>
      </c>
      <c r="BL142" s="24">
        <v>0</v>
      </c>
      <c r="BM142" s="57" t="str">
        <f>IF([7]Miesieczne!K141=0,"",[7]Miesieczne!K141)</f>
        <v/>
      </c>
      <c r="BN142" s="60">
        <f>IF([7]Miesieczne!L141=0,".",[7]Miesieczne!L141)</f>
        <v>0.11</v>
      </c>
      <c r="BO142" s="106" t="str">
        <f>IF([7]Miesieczne!M141=0,"",[7]Miesieczne!M141)</f>
        <v/>
      </c>
      <c r="BP142" s="50">
        <v>0</v>
      </c>
      <c r="BQ142" s="61" t="str">
        <f>IF([7]Miesieczne!O141=0,"",[7]Miesieczne!O141)</f>
        <v/>
      </c>
      <c r="BR142" s="50">
        <f>IF([7]Miesieczne!P141=0,".",[7]Miesieczne!P141)</f>
        <v>0.3</v>
      </c>
      <c r="BS142" s="61" t="str">
        <f>IF([7]Miesieczne!Q141=0,"",[7]Miesieczne!Q141)</f>
        <v/>
      </c>
      <c r="BT142" s="50">
        <v>0</v>
      </c>
      <c r="BU142" s="61" t="str">
        <f>IF([7]Miesieczne!S141=0,"",[7]Miesieczne!S141)</f>
        <v/>
      </c>
      <c r="BV142" s="50">
        <f>IF([7]Miesieczne!T141=0,".",[7]Miesieczne!T141)</f>
        <v>0.2</v>
      </c>
      <c r="BW142" s="22" t="str">
        <f>IF([7]Miesieczne!U141=0,"",[7]Miesieczne!U141)</f>
        <v/>
      </c>
      <c r="BX142" s="21" t="str">
        <f>IF([8]Wartosci!B141=0,".",[8]Wartosci!B141)</f>
        <v>.</v>
      </c>
      <c r="BY142" s="22" t="str">
        <f>IF([8]Wartosci!C141=0,"",[8]Wartosci!C141)</f>
        <v/>
      </c>
      <c r="BZ142" s="21">
        <f>IF([9]A!B141=0,".",[9]A!B141)</f>
        <v>126.9</v>
      </c>
      <c r="CA142" s="22" t="str">
        <f>IF([9]A!C141=0,"",[9]A!C141)</f>
        <v/>
      </c>
      <c r="CB142" s="21">
        <f>IF([9]B!B141=0,".",[9]B!B141)</f>
        <v>102.7</v>
      </c>
      <c r="CC142" s="22" t="str">
        <f>IF([9]B!C141=0,"",[9]B!C141)</f>
        <v/>
      </c>
      <c r="CD142" s="21">
        <f>IF([9]A!D141=0,".",[9]A!D141)</f>
        <v>131.19999999999999</v>
      </c>
      <c r="CE142" s="22" t="str">
        <f>IF([9]A!E141=0,"",[9]A!E141)</f>
        <v/>
      </c>
      <c r="CF142" s="21">
        <f>IF([9]B!D141=0,".",[9]B!D141)</f>
        <v>106.9</v>
      </c>
      <c r="CG142" s="22" t="str">
        <f>IF([9]B!E141=0,"",[9]B!E141)</f>
        <v/>
      </c>
      <c r="CH142" s="21">
        <f>IF([9]A!N141=0,".",[9]A!N141)</f>
        <v>110</v>
      </c>
      <c r="CI142" s="22" t="str">
        <f>IF([9]A!O141=0,"",[9]A!O141)</f>
        <v/>
      </c>
      <c r="CJ142" s="21">
        <f>IF([9]B!N141=0,".",[9]B!N141)</f>
        <v>97.9</v>
      </c>
      <c r="CK142" s="22" t="str">
        <f>IF([9]B!O141=0,"",[9]B!O141)</f>
        <v/>
      </c>
      <c r="CL142" s="21">
        <f>IF([9]A!P141=0,".",[9]A!P141)</f>
        <v>85.3</v>
      </c>
      <c r="CM142" s="22" t="str">
        <f>IF([9]A!Q141=0,"",[9]A!Q141)</f>
        <v/>
      </c>
      <c r="CN142" s="21">
        <f>IF([9]B!P141=0,".",[9]B!P141)</f>
        <v>123</v>
      </c>
      <c r="CO142" s="22" t="str">
        <f>IF([9]B!Q141=0,"",[9]B!Q141)</f>
        <v/>
      </c>
      <c r="CP142" s="50">
        <f>IF([10]A!B141=0,".",[10]A!B141)</f>
        <v>104.2</v>
      </c>
      <c r="CQ142" s="22" t="str">
        <f>IF([10]A!C141=0,"",[10]A!C141)</f>
        <v/>
      </c>
      <c r="CR142" s="50">
        <f>IF([10]B!B141=0,".",[10]B!B141)</f>
        <v>101.6</v>
      </c>
      <c r="CS142" s="22" t="str">
        <f>IF([10]B!C143=0,"",[10]B!C143)</f>
        <v/>
      </c>
      <c r="CT142" s="21">
        <f>IF([10]C_miesieczne!B141=0,".",[10]C_miesieczne!B141)</f>
        <v>103.6</v>
      </c>
      <c r="CU142" s="22" t="str">
        <f>IF([10]C_miesieczne!C141=0,"",[10]C_miesieczne!C141)</f>
        <v/>
      </c>
      <c r="CV142" s="50">
        <f>IF([10]A!D141=0,".",[10]A!D141)</f>
        <v>123.3</v>
      </c>
      <c r="CW142" s="22" t="str">
        <f>IF([10]A!E141=0,"",[10]A!E141)</f>
        <v/>
      </c>
      <c r="CX142" s="50">
        <f>IF([10]B!D141=0,".",[10]B!D141)</f>
        <v>104.1</v>
      </c>
      <c r="CY142" s="22" t="str">
        <f>IF([10]B!E141=0,"",[10]B!E141)</f>
        <v/>
      </c>
      <c r="CZ142" s="21">
        <f>IF([10]C_miesieczne!D141=0,".",[10]C_miesieczne!D141)</f>
        <v>110</v>
      </c>
      <c r="DA142" s="22" t="str">
        <f>IF([10]C_miesieczne!E141=0,"",[10]C_miesieczne!E141)</f>
        <v/>
      </c>
      <c r="DB142" s="50">
        <f>IF([10]A!H141=0,".",[10]A!H141)</f>
        <v>103.6</v>
      </c>
      <c r="DC142" s="22" t="str">
        <f>IF([10]A!I141=0,"",[10]A!I141)</f>
        <v/>
      </c>
      <c r="DD142" s="50">
        <f>IF([10]B!H141=0,".",[10]B!H141)</f>
        <v>101.6</v>
      </c>
      <c r="DE142" s="22" t="str">
        <f>IF([10]B!I141=0,"",[10]B!I141)</f>
        <v/>
      </c>
      <c r="DF142" s="21">
        <f>IF([10]C_miesieczne!F141=0,".",[10]C_miesieczne!F141)</f>
        <v>103.6</v>
      </c>
      <c r="DG142" s="22" t="str">
        <f>IF([10]C_miesieczne!G141=0,"",[10]C_miesieczne!G141)</f>
        <v/>
      </c>
      <c r="DH142" s="50">
        <f>IF([10]A!BB141=0,".",[10]A!BB141)</f>
        <v>102.5</v>
      </c>
      <c r="DI142" s="61" t="str">
        <f>IF([10]A!BC141=0,"",[10]A!BC141)</f>
        <v/>
      </c>
      <c r="DJ142" s="50">
        <f>IF([10]B!BB141=0,".",[10]B!BB141)</f>
        <v>100.4</v>
      </c>
      <c r="DK142" s="22" t="str">
        <f>IF([10]B!BC141=0,"",[10]B!BC141)</f>
        <v/>
      </c>
      <c r="DL142" s="21">
        <f>IF([10]C_miesieczne!H141=0,".",[10]C_miesieczne!H141)</f>
        <v>101.7</v>
      </c>
      <c r="DM142" s="22" t="str">
        <f>IF([10]C_miesieczne!I141=0,"",[10]C_miesieczne!I141)</f>
        <v/>
      </c>
      <c r="DN142" s="50">
        <f>IF([10]A!BD141=0,".",[10]A!BD141)</f>
        <v>103.5</v>
      </c>
      <c r="DO142" s="22" t="str">
        <f>IF([10]A!BE141=0,"",[10]A!BE141)</f>
        <v/>
      </c>
      <c r="DP142" s="50">
        <f>IF([10]B!BD141=0,".",[10]B!BD141)</f>
        <v>100.5</v>
      </c>
      <c r="DQ142" s="22" t="str">
        <f>IF([10]B!BE141=0,"",[10]B!BE141)</f>
        <v/>
      </c>
      <c r="DR142" s="21">
        <f>IF([10]C_miesieczne!J141=0,".",[10]C_miesieczne!J141)</f>
        <v>101.1</v>
      </c>
      <c r="DS142" s="22" t="str">
        <f>IF([10]C_miesieczne!K141=0,"",[10]C_miesieczne!K141)</f>
        <v/>
      </c>
      <c r="DT142" s="50">
        <f>IF([11]A_Prod_bud_mont!B141=0,".",[11]A_Prod_bud_mont!B141)</f>
        <v>102.6</v>
      </c>
      <c r="DU142" s="22" t="str">
        <f>IF([11]A_Prod_bud_mont!C141=0,"",[11]A_Prod_bud_mont!C141)</f>
        <v/>
      </c>
      <c r="DV142" s="50">
        <f>IF([11]B_Prod_bud_mont!B141=0,".",[11]B_Prod_bud_mont!B141)</f>
        <v>100.4</v>
      </c>
      <c r="DW142" s="22" t="str">
        <f>IF([11]B_Prod_bud_mont!C141=0,"",[11]B_Prod_bud_mont!C141)</f>
        <v/>
      </c>
      <c r="DX142" s="82">
        <f>IF([11]Miesieczne!B141=0,".",[11]Miesieczne!B141)</f>
        <v>100.9</v>
      </c>
      <c r="DY142" s="22" t="str">
        <f>IF([11]Miesieczne!C141=0,"",[11]Miesieczne!C141)</f>
        <v/>
      </c>
      <c r="DZ142" s="21">
        <f>IF([12]A!B141=0,".",[12]A!B141)</f>
        <v>103.2</v>
      </c>
      <c r="EA142" s="22" t="str">
        <f>IF([12]A!C141=0,"",[12]A!C141)</f>
        <v/>
      </c>
      <c r="EB142" s="50">
        <f>IF([12]B!B141=0,".",[12]B!B141)</f>
        <v>101</v>
      </c>
      <c r="EC142" s="22" t="str">
        <f>IF([12]B!C141=0,"",[12]B!C141)</f>
        <v/>
      </c>
      <c r="ED142" s="21">
        <f>IF([12]C!B141=0,".",[12]C!B141)</f>
        <v>102.8</v>
      </c>
      <c r="EE142" s="22" t="str">
        <f>IF([12]C!C141=0,"",[12]C!C141)</f>
        <v/>
      </c>
      <c r="EF142" s="4">
        <f>IF([13]Miesieczne!B141=0,".",[13]Miesieczne!B141)</f>
        <v>108.9</v>
      </c>
      <c r="EG142" s="6" t="str">
        <f>IF([13]Miesieczne!C141=0,"",[13]Miesieczne!C141)</f>
        <v/>
      </c>
      <c r="EH142" s="21">
        <f>IF([13]Miesieczne!D141=0,".",[13]Miesieczne!D141)</f>
        <v>101.7</v>
      </c>
      <c r="EI142" s="22" t="str">
        <f>IF([13]Miesieczne!E141=0,"",[13]Miesieczne!E141)</f>
        <v/>
      </c>
      <c r="EJ142" s="6">
        <f>IF([13]Miesieczne!F141=0,".",[13]Miesieczne!F141)</f>
        <v>106.2</v>
      </c>
      <c r="EK142" s="6" t="str">
        <f>IF([13]Miesieczne!G141=0,"",[13]Miesieczne!G141)</f>
        <v/>
      </c>
      <c r="EL142" s="21">
        <f>IF([13]Miesieczne!H141=0,".",[13]Miesieczne!H141)</f>
        <v>102.9</v>
      </c>
      <c r="EM142" s="22" t="str">
        <f>IF([13]Miesieczne!I141=0,"",[13]Miesieczne!I141)</f>
        <v/>
      </c>
      <c r="EN142" s="6">
        <f>IF([13]Miesieczne!J141=0,".",[13]Miesieczne!J141)</f>
        <v>102.5</v>
      </c>
      <c r="EO142" s="22" t="str">
        <f>IF([13]Miesieczne!K141=0,"",[13]Miesieczne!K141)</f>
        <v/>
      </c>
      <c r="EP142" s="13">
        <f>IF([6]Miesieczne_KW!B141=0,".",[6]Miesieczne_KW!B141)</f>
        <v>460.07</v>
      </c>
      <c r="EQ142" s="57" t="str">
        <f>IF([6]Miesieczne_KW!C141=0,"",[6]Miesieczne_KW!C141)</f>
        <v/>
      </c>
      <c r="ER142" s="13">
        <f>IF([6]Miesieczne_KW!D141=0,".",[6]Miesieczne_KW!D141)</f>
        <v>386.73</v>
      </c>
      <c r="ES142" s="13" t="str">
        <f>IF([6]Miesieczne_KW!E141=0,"",[6]Miesieczne_KW!E141)</f>
        <v/>
      </c>
      <c r="ET142" s="24">
        <f>IF([6]Miesieczne_KW!F141=0,".",[6]Miesieczne_KW!F141)</f>
        <v>415.73</v>
      </c>
      <c r="EU142" s="57" t="str">
        <f>IF([6]Miesieczne_KW!G141=0,"",[6]Miesieczne_KW!G141)</f>
        <v/>
      </c>
      <c r="EV142" s="6">
        <f>IF([14]Wskazniki!B141=0,".",[14]Wskazniki!B141)</f>
        <v>147.5</v>
      </c>
      <c r="EW142" s="22" t="str">
        <f>IF([14]Wskazniki!C141=0,"",[14]Wskazniki!C141)</f>
        <v/>
      </c>
      <c r="EX142" s="21">
        <f>IF([14]Wskazniki!D141=0,".",[14]Wskazniki!D141)</f>
        <v>89</v>
      </c>
      <c r="EY142" s="22" t="str">
        <f>IF([14]Wskazniki!E141=0,"",[14]Wskazniki!E141)</f>
        <v/>
      </c>
      <c r="EZ142" s="6">
        <f>IF([14]Wskazniki!H141=0,".",[14]Wskazniki!H141)</f>
        <v>151.80000000000001</v>
      </c>
      <c r="FA142" s="22" t="str">
        <f>IF([14]Wskazniki!I141=0,"",[14]Wskazniki!I141)</f>
        <v/>
      </c>
      <c r="FB142" s="21">
        <f>IF([14]Wskazniki!BB141=0,".",[14]Wskazniki!BB141)</f>
        <v>130.69999999999999</v>
      </c>
      <c r="FC142" s="22" t="str">
        <f>IF([14]Wskazniki!BC141=0,"",[14]Wskazniki!BC141)</f>
        <v/>
      </c>
      <c r="FD142" s="6">
        <f>IF([14]Wskazniki!BD141=0,".",[14]Wskazniki!BD141)</f>
        <v>139.80000000000001</v>
      </c>
      <c r="FE142" s="22" t="str">
        <f>IF([14]Wskazniki!BE141=0,"",[14]Wskazniki!BE141)</f>
        <v/>
      </c>
      <c r="FF142" s="21">
        <f>IF([15]Miesieczne!B141=0,".",[15]Miesieczne!B141)</f>
        <v>93.1</v>
      </c>
      <c r="FG142" s="22" t="str">
        <f>IF([15]Miesieczne!C141=0,"",[15]Miesieczne!C141)</f>
        <v/>
      </c>
      <c r="FH142" s="6">
        <f>IF([16]A!B141=0,".",[16]A!B141)</f>
        <v>118.6</v>
      </c>
      <c r="FI142" s="22" t="str">
        <f>IF([16]A!C141=0,"",[16]A!C141)</f>
        <v/>
      </c>
      <c r="FJ142" s="21">
        <f>IF([16]A!D141=0,".",[16]A!D141)</f>
        <v>99.4</v>
      </c>
      <c r="FK142" s="22" t="str">
        <f>IF([16]A!E141=0,"",[16]A!E141)</f>
        <v/>
      </c>
      <c r="FL142" s="6">
        <f>IF([16]A!H141=0,".",[16]A!H141)</f>
        <v>120.6</v>
      </c>
      <c r="FM142" s="22" t="str">
        <f>IF([16]A!I141=0,"",[16]A!I141)</f>
        <v/>
      </c>
      <c r="FN142" s="21">
        <f>IF([16]A!BB141=0,".",[16]A!BB141)</f>
        <v>105</v>
      </c>
      <c r="FO142" s="95" t="str">
        <f>IF([16]A!BC141=0,"",[16]A!BC141)</f>
        <v/>
      </c>
      <c r="FP142" s="6">
        <f>IF([16]A!BD141=0,".",[16]A!BD141)</f>
        <v>112.2</v>
      </c>
      <c r="FQ142" s="22" t="str">
        <f>IF([16]A!BE141=0,"",[16]A!BE141)</f>
        <v/>
      </c>
      <c r="FR142" s="21">
        <f>IF([15]A!B141=0,".",[15]A!B141)</f>
        <v>89.2</v>
      </c>
      <c r="FS142" s="22" t="str">
        <f>IF([15]A!C141=0,"",[15]A!C141)</f>
        <v/>
      </c>
      <c r="FT142" s="6">
        <f>IF([16]B!B141=0,".",[16]B!B141)</f>
        <v>118.2</v>
      </c>
      <c r="FU142" s="22" t="str">
        <f>IF([16]B!C141=0,"",[16]B!C141)</f>
        <v/>
      </c>
      <c r="FV142" s="21">
        <f>IF([16]B!D141=0,".",[16]B!D141)</f>
        <v>118.7</v>
      </c>
      <c r="FW142" s="22" t="str">
        <f>IF([16]B!E141=0,"",[16]B!E141)</f>
        <v/>
      </c>
      <c r="FX142" s="6">
        <f>IF([16]B!H141=0,".",[16]B!H141)</f>
        <v>120.4</v>
      </c>
      <c r="FY142" s="22" t="str">
        <f>IF([16]B!I141=0,"",[16]B!I141)</f>
        <v/>
      </c>
      <c r="FZ142" s="21">
        <f>IF([16]B!BB141=0,".",[16]B!BB141)</f>
        <v>98.9</v>
      </c>
      <c r="GA142" s="22" t="str">
        <f>IF([16]B!BC141=0,"",[16]B!BC141)</f>
        <v/>
      </c>
      <c r="GB142" s="6">
        <f>IF([16]B!BD141=0,".",[16]B!BD141)</f>
        <v>109.8</v>
      </c>
      <c r="GC142" s="22" t="str">
        <f>IF([16]B!BE141=0,"",[16]B!BE141)</f>
        <v/>
      </c>
      <c r="GD142" s="21">
        <f>IF([15]B!B141=0,".",[15]B!B141)</f>
        <v>134.19999999999999</v>
      </c>
      <c r="GE142" s="22" t="str">
        <f>IF([15]B!C141=0,"",[15]B!C141)</f>
        <v/>
      </c>
      <c r="GF142" s="6">
        <f>IF([14]Miesieczne!B141=0,".",[14]Miesieczne!B141)</f>
        <v>134.5</v>
      </c>
      <c r="GG142" s="6" t="str">
        <f>IF([14]Miesieczne!C141=0,"",[14]Miesieczne!C141)</f>
        <v/>
      </c>
      <c r="GH142" s="21">
        <f>IF([14]Miesieczne!D141=0,".",[14]Miesieczne!D141)</f>
        <v>84.3</v>
      </c>
      <c r="GI142" s="22" t="str">
        <f>IF([14]Miesieczne!E141=0,"",[14]Miesieczne!E141)</f>
        <v/>
      </c>
      <c r="GJ142" s="6">
        <f>IF([14]Miesieczne!F141=0,".",[14]Miesieczne!F141)</f>
        <v>137.9</v>
      </c>
      <c r="GK142" s="6" t="str">
        <f>IF([14]Miesieczne!G141=0,"",[14]Miesieczne!G141)</f>
        <v/>
      </c>
      <c r="GL142" s="21">
        <f>IF([14]Miesieczne!H141=0,".",[14]Miesieczne!H141)</f>
        <v>116.1</v>
      </c>
      <c r="GM142" s="22" t="str">
        <f>IF([14]Miesieczne!I141=0,"",[14]Miesieczne!I141)</f>
        <v/>
      </c>
      <c r="GN142" s="6">
        <f>IF([14]Miesieczne!J141=0,".",[14]Miesieczne!J141)</f>
        <v>139.9</v>
      </c>
      <c r="GO142" s="6" t="str">
        <f>IF([14]Miesieczne!K141=0,"",[14]Miesieczne!K141)</f>
        <v/>
      </c>
      <c r="GP142" s="21">
        <f>IF([15]Miesieczne!D141=0,".",[15]Miesieczne!D141)</f>
        <v>112</v>
      </c>
      <c r="GQ142" s="22" t="str">
        <f>IF([15]Miesieczne!E141=0,"",[15]Miesieczne!E141)</f>
        <v/>
      </c>
      <c r="GR142" s="6">
        <f>IF([16]Miesieczne!B141=0,".",[16]Miesieczne!B141)</f>
        <v>115.7</v>
      </c>
      <c r="GS142" s="6" t="str">
        <f>IF([16]Miesieczne!C141=0,"",[16]Miesieczne!C141)</f>
        <v/>
      </c>
      <c r="GT142" s="21">
        <f>IF([16]Miesieczne!D141=0,".",[16]Miesieczne!D141)</f>
        <v>96.7</v>
      </c>
      <c r="GU142" s="22" t="str">
        <f>IF([16]Miesieczne!E141=0,"",[16]Miesieczne!E141)</f>
        <v/>
      </c>
      <c r="GV142" s="6">
        <f>IF([16]Miesieczne!F141=0,".",[16]Miesieczne!F141)</f>
        <v>118</v>
      </c>
      <c r="GW142" s="6" t="str">
        <f>IF([16]Miesieczne!G141=0,"",[16]Miesieczne!G141)</f>
        <v/>
      </c>
      <c r="GX142" s="21">
        <f>IF([16]Miesieczne!H141=0,".",[16]Miesieczne!H141)</f>
        <v>104.6</v>
      </c>
      <c r="GY142" s="22" t="str">
        <f>IF([16]Miesieczne!I141=0,"",[16]Miesieczne!I141)</f>
        <v/>
      </c>
      <c r="GZ142" s="6">
        <f>IF([16]Miesieczne!J141=0,".",[16]Miesieczne!J141)</f>
        <v>111.1</v>
      </c>
      <c r="HA142" s="6" t="str">
        <f>IF([16]Miesieczne!K141=0,"",[16]Miesieczne!K141)</f>
        <v/>
      </c>
      <c r="HB142" s="21">
        <f>IF([15]Miesieczne!F141=0,".",[15]Miesieczne!F141)</f>
        <v>88</v>
      </c>
      <c r="HC142" s="22" t="str">
        <f>IF([15]Miesieczne!G141=0,"",[15]Miesieczne!G141)</f>
        <v/>
      </c>
      <c r="HD142" s="6">
        <f>IF([16]Miesieczne!L141=0,".",[16]Miesieczne!L141)</f>
        <v>102.3</v>
      </c>
      <c r="HE142" s="22" t="str">
        <f>IF([16]Miesieczne!M141=0,"",[16]Miesieczne!M141)</f>
        <v/>
      </c>
      <c r="HF142" s="6">
        <f>IF([16]Miesieczne!N141=0,".",[16]Miesieczne!N141)</f>
        <v>102.6</v>
      </c>
      <c r="HG142" s="6" t="str">
        <f>IF([16]Miesieczne!O141=0,"",[16]Miesieczne!O141)</f>
        <v/>
      </c>
      <c r="HH142" s="21">
        <f>IF([16]Miesieczne!P141=0,".",[16]Miesieczne!P141)</f>
        <v>102.4</v>
      </c>
      <c r="HI142" s="22" t="str">
        <f>IF([16]Miesieczne!Q141=0,"",[16]Miesieczne!Q141)</f>
        <v/>
      </c>
      <c r="HJ142" s="6">
        <f>IF([16]Miesieczne!R141=0,".",[16]Miesieczne!R141)</f>
        <v>101.6</v>
      </c>
      <c r="HK142" s="22" t="str">
        <f>IF([16]Miesieczne!S141=0,"",[16]Miesieczne!S141)</f>
        <v/>
      </c>
      <c r="HL142" s="6">
        <f>IF([16]Miesieczne!T141=0,".",[16]Miesieczne!T141)</f>
        <v>102.9</v>
      </c>
      <c r="HM142" s="22" t="str">
        <f>IF([16]Miesieczne!U141=0,"",[16]Miesieczne!U141)</f>
        <v/>
      </c>
      <c r="HN142" s="6">
        <f>IF([15]Miesieczne!H141=0,".",[15]Miesieczne!H141)</f>
        <v>101.7</v>
      </c>
      <c r="HO142" s="6" t="str">
        <f>IF([15]Miesieczne!I141=0,"",[15]Miesieczne!I141)</f>
        <v/>
      </c>
      <c r="HP142" s="21">
        <f>IF([16]Miesieczne!V141=0,".",[16]Miesieczne!V141)</f>
        <v>200.5</v>
      </c>
      <c r="HQ142" s="22" t="str">
        <f>IF([16]Miesieczne!W141=0,"",[16]Miesieczne!W141)</f>
        <v/>
      </c>
      <c r="HR142" s="6">
        <f>IF([16]Miesieczne!X141=0,".",[16]Miesieczne!X141)</f>
        <v>133.1</v>
      </c>
      <c r="HS142" s="6" t="str">
        <f>IF([16]Miesieczne!Y141=0,"",[16]Miesieczne!Y141)</f>
        <v/>
      </c>
      <c r="HT142" s="21">
        <f>IF([16]Miesieczne!Z141=0,".",[16]Miesieczne!Z141)</f>
        <v>117.6</v>
      </c>
      <c r="HU142" s="22" t="str">
        <f>IF([16]Miesieczne!AA141=0,"",[16]Miesieczne!AA141)</f>
        <v/>
      </c>
      <c r="HV142" s="6">
        <f>IF([16]Miesieczne!AB141=0,".",[16]Miesieczne!AB141)</f>
        <v>196.9</v>
      </c>
      <c r="HW142" s="6" t="str">
        <f>IF([16]Miesieczne!AC141=0,"",[16]Miesieczne!AC141)</f>
        <v/>
      </c>
      <c r="HX142" s="21">
        <f>IF([16]Miesieczne!AD141=0,".",[16]Miesieczne!AD141)</f>
        <v>137.69999999999999</v>
      </c>
      <c r="HY142" s="22" t="str">
        <f>IF([16]Miesieczne!AE141=0,"",[16]Miesieczne!AE141)</f>
        <v/>
      </c>
      <c r="HZ142" s="6">
        <f>IF([16]Miesieczne!AF141=0,".",[16]Miesieczne!AF141)</f>
        <v>115.1</v>
      </c>
      <c r="IA142" s="6" t="str">
        <f>IF([16]Miesieczne!AG141=0,"",[16]Miesieczne!AG141)</f>
        <v/>
      </c>
      <c r="IB142" s="19">
        <f>IF([17]Miesieczne!B141=0,".",[17]Miesieczne!B141)</f>
        <v>5257</v>
      </c>
      <c r="IC142" s="58" t="str">
        <f>IF([17]Miesieczne!C141=0,"",[17]Miesieczne!C141)</f>
        <v/>
      </c>
      <c r="ID142" s="3">
        <f>IF([17]Miesieczne!D141=0,".",[17]Miesieczne!D141)</f>
        <v>751</v>
      </c>
      <c r="IE142" s="3" t="str">
        <f>IF([17]Miesieczne!E141=0,"",[17]Miesieczne!E141)</f>
        <v/>
      </c>
      <c r="IF142" s="19">
        <f>IF([18]Miesieczne!B141=0,".",[18]Miesieczne!B141)</f>
        <v>14655</v>
      </c>
      <c r="IG142" s="58" t="str">
        <f>IF([18]Miesieczne!C141=0,"",[18]Miesieczne!C141)</f>
        <v>*</v>
      </c>
      <c r="IH142" s="3">
        <f>IF([22]Miesieczne!B141=0,".",[22]Miesieczne!B141)</f>
        <v>1438</v>
      </c>
      <c r="II142" s="3" t="str">
        <f>IF([22]Miesieczne!C141=0,"",[22]Miesieczne!C141)</f>
        <v/>
      </c>
      <c r="IJ142" s="47">
        <f>IF([19]Wartosci_miesieczne!B141=0,".",[19]Wartosci_miesieczne!B141)</f>
        <v>19282</v>
      </c>
      <c r="IK142" s="20" t="str">
        <f>IF([19]Wartosci_miesieczne!C141=0,"",[19]Wartosci_miesieczne!C141)</f>
        <v/>
      </c>
      <c r="IL142" s="6">
        <f>IF(ROUND([20]Wartosci!B141/1000,1)=0,".",ROUND([20]Wartosci!B141/1000,1))</f>
        <v>50.7</v>
      </c>
      <c r="IM142" s="22" t="str">
        <f>IF([20]Wartosci!C141=0,"",[20]Wartosci!C141)</f>
        <v/>
      </c>
      <c r="IN142" s="21">
        <f>IF([21]Miesieczne!B141=0,".",[21]Miesieczne!B141)</f>
        <v>137.80000000000001</v>
      </c>
      <c r="IO142" s="22" t="str">
        <f>IF([21]Miesieczne!C141=0,"",[21]Miesieczne!C141)</f>
        <v/>
      </c>
      <c r="IP142" s="6">
        <f>IF([21]Miesieczne!D141=0,".",[21]Miesieczne!D141)</f>
        <v>113.1</v>
      </c>
      <c r="IQ142" s="6" t="str">
        <f>IF([21]Miesieczne!E141=0,"",[21]Miesieczne!E141)</f>
        <v/>
      </c>
      <c r="IR142" s="21">
        <f>IF([21]Miesieczne!F141=0,".",[21]Miesieczne!F141)</f>
        <v>135.1</v>
      </c>
      <c r="IS142" s="22" t="str">
        <f>IF([21]Miesieczne!G141=0,"",[21]Miesieczne!G141)</f>
        <v/>
      </c>
      <c r="IT142" s="6">
        <f>IF([21]Miesieczne!H141=0,".",[21]Miesieczne!H141)</f>
        <v>132.1</v>
      </c>
      <c r="IU142" s="6" t="str">
        <f>IF([21]Miesieczne!I141=0,"",[21]Miesieczne!I141)</f>
        <v/>
      </c>
      <c r="IV142" s="21">
        <f>IF([21]Ceny_stale_A!B141=0,".",[21]Ceny_stale_A!B141)</f>
        <v>115.2</v>
      </c>
      <c r="IW142" s="95" t="str">
        <f>IF([21]Ceny_stale_A!C141=0,"",[21]Ceny_stale_A!C141)</f>
        <v/>
      </c>
      <c r="IX142" s="6">
        <f>IF([21]Ceny_stale_B!B81=0,".",[21]Ceny_stale_B!B81)</f>
        <v>115</v>
      </c>
      <c r="IY142" s="6" t="str">
        <f>IF([21]Ceny_stale_B!C81=0,"",[21]Ceny_stale_B!C81)</f>
        <v/>
      </c>
      <c r="IZ142" s="21">
        <f>IF([21]Miesieczne!J141=0,".",[21]Miesieczne!J141)</f>
        <v>129.69999999999999</v>
      </c>
      <c r="JA142" s="22" t="str">
        <f>IF([21]Miesieczne!K141=0,"",[21]Miesieczne!K141)</f>
        <v/>
      </c>
      <c r="JB142" s="6">
        <f>IF([21]Miesieczne!L141=0,".",[21]Miesieczne!L141)</f>
        <v>98.3</v>
      </c>
      <c r="JC142" s="6" t="str">
        <f>IF([21]Miesieczne!M141=0,"",[21]Miesieczne!M141)</f>
        <v/>
      </c>
      <c r="JD142" s="21">
        <f>IF([22]Miesieczne!D141=0,".",[22]Miesieczne!D141)</f>
        <v>115175.9</v>
      </c>
      <c r="JE142" s="22" t="str">
        <f>IF([22]Miesieczne!E141=0,"",[22]Miesieczne!E141)</f>
        <v/>
      </c>
      <c r="JF142" s="6">
        <f>IF([22]Miesieczne!F141=0,".",[22]Miesieczne!F141)</f>
        <v>112775.9</v>
      </c>
      <c r="JG142" s="6" t="str">
        <f>IF([22]Miesieczne!G141=0,"",[22]Miesieczne!G141)</f>
        <v/>
      </c>
      <c r="JH142" s="21">
        <f>IF([22]Miesieczne!H141=0,".",[22]Miesieczne!H141)</f>
        <v>2400</v>
      </c>
      <c r="JI142" s="22" t="str">
        <f>IF([22]Miesieczne!I141=0,"",[22]Miesieczne!I141)</f>
        <v/>
      </c>
      <c r="JJ142" s="6">
        <f>IF([22]Miesieczne!J141=0,".",[22]Miesieczne!J141)</f>
        <v>120.2</v>
      </c>
      <c r="JK142" s="6" t="str">
        <f>IF([22]Miesieczne!K141=0,"",[22]Miesieczne!K141)</f>
        <v/>
      </c>
      <c r="JL142" s="21">
        <f>IF([22]Miesieczne!L141=0,".",[22]Miesieczne!L141)</f>
        <v>115.1</v>
      </c>
      <c r="JM142" s="22" t="str">
        <f>IF([22]Miesieczne!M141=0,"",[22]Miesieczne!M141)</f>
        <v/>
      </c>
      <c r="JN142" s="6">
        <f>IF([22]Miesieczne!N141=0,".",[22]Miesieczne!N141)</f>
        <v>119.8</v>
      </c>
      <c r="JO142" s="6" t="str">
        <f>IF([22]Miesieczne!O141=0,"",[22]Miesieczne!O141)</f>
        <v/>
      </c>
      <c r="JP142" s="21">
        <f>IF([22]Miesieczne!P141=0,".",[22]Miesieczne!P141)</f>
        <v>114.1</v>
      </c>
      <c r="JQ142" s="6" t="str">
        <f>IF([22]Miesieczne!Q141=0,"",[22]Miesieczne!Q141)</f>
        <v/>
      </c>
    </row>
    <row r="143" spans="1:280" s="4" customFormat="1" ht="15" customHeight="1" x14ac:dyDescent="0.2">
      <c r="A143" s="110" t="s">
        <v>364</v>
      </c>
      <c r="B143" s="19">
        <f>IF([1]Wartosci!B142=0,".",[1]Wartosci!B142)</f>
        <v>38182</v>
      </c>
      <c r="C143" s="58" t="str">
        <f>IF([1]Wartosci!C142=0,"",[1]Wartosci!C142)</f>
        <v/>
      </c>
      <c r="D143" s="19">
        <f>IF([2]Wartosci!B142=0,".",[2]Wartosci!B142)</f>
        <v>6317</v>
      </c>
      <c r="E143" s="58" t="str">
        <f>IF([2]Wartosci!C142=0,"",[2]Wartosci!C142)</f>
        <v/>
      </c>
      <c r="F143" s="21">
        <f>IF([2]Miesieczne_I!B142=0,".",[2]Miesieczne_I!B142)</f>
        <v>112.7</v>
      </c>
      <c r="G143" s="22" t="str">
        <f>IF([2]Miesieczne_I!C142=0,"",[2]Miesieczne_I!C142)</f>
        <v/>
      </c>
      <c r="H143" s="6">
        <f>IF([2]A!B142=0,".",[2]A!B142)</f>
        <v>100.9</v>
      </c>
      <c r="I143" s="22" t="str">
        <f>IF([2]A!C142=0,"",[2]A!C142)</f>
        <v/>
      </c>
      <c r="J143" s="21">
        <f>IF([2]B!B142=0,".",[2]B!B142)</f>
        <v>99.8</v>
      </c>
      <c r="K143" s="22" t="str">
        <f>IF([2]B!C142=0,"",[2]B!C142)</f>
        <v/>
      </c>
      <c r="L143" s="6">
        <f>IF([3]Wartosci!T142=0,".",[3]Wartosci!T142)</f>
        <v>6.3</v>
      </c>
      <c r="M143" s="22" t="str">
        <f>IF([3]Wartosci!U142=0,"",[3]Wartosci!U142)</f>
        <v/>
      </c>
      <c r="N143" s="24">
        <f>IF([4]Wartosci!B142=0,".",[4]Wartosci!B142)</f>
        <v>5805.72</v>
      </c>
      <c r="O143" s="57" t="str">
        <f>IF([4]Wartosci!C142=0,"",[4]Wartosci!C142)</f>
        <v/>
      </c>
      <c r="P143" s="21">
        <f>IF([4]A!B142=0,".",[4]A!B142)</f>
        <v>109.9</v>
      </c>
      <c r="Q143" s="22" t="str">
        <f>IF([4]A!C142=0,"",[4]A!C142)</f>
        <v/>
      </c>
      <c r="R143" s="21">
        <f>IF([4]B!B142=0,".",[4]B!B142)</f>
        <v>97.9</v>
      </c>
      <c r="S143" s="22" t="str">
        <f>IF([4]B!C142=0,"",[4]B!C142)</f>
        <v/>
      </c>
      <c r="T143" s="49">
        <f>IF([4]Miesieczne!B142=0,".",[4]Miesieczne!B142)</f>
        <v>124</v>
      </c>
      <c r="U143" s="49" t="str">
        <f>IF([4]Miesieczne!C142=0,"",[4]Miesieczne!C142)</f>
        <v/>
      </c>
      <c r="V143" s="50">
        <f>IF([4]Miesieczne!D142=0,".",[4]Miesieczne!D142)</f>
        <v>105.2</v>
      </c>
      <c r="W143" s="61" t="str">
        <f>IF([4]Miesieczne!E142=0,"",[4]Miesieczne!E142)</f>
        <v/>
      </c>
      <c r="X143" s="49">
        <f>IF([4]Miesieczne!F142=0,".",[4]Miesieczne!F142)</f>
        <v>97.1</v>
      </c>
      <c r="Y143" s="62" t="str">
        <f>IF([4]Miesieczne!G142=0,"",[4]Miesieczne!G142)</f>
        <v/>
      </c>
      <c r="Z143" s="24">
        <f>IF([5]Wartosci!X142=0,".",[5]Wartosci!X142)</f>
        <v>2616.1799999999998</v>
      </c>
      <c r="AA143" s="57" t="str">
        <f>IF([5]Wartosci!Y142=0,"",[5]Wartosci!Y142)</f>
        <v/>
      </c>
      <c r="AB143" s="21">
        <f>IF([5]A!X142=0,".",[5]A!X142)</f>
        <v>106.4</v>
      </c>
      <c r="AC143" s="22" t="str">
        <f>IF([5]A!Y142=0,"",[5]A!Y142)</f>
        <v/>
      </c>
      <c r="AD143" s="21">
        <f>IF([5]B!X142=0,".",[5]B!X142)</f>
        <v>100</v>
      </c>
      <c r="AE143" s="22" t="str">
        <f>IF([5]B!Y142=0,"",[5]B!Y142)</f>
        <v/>
      </c>
      <c r="AF143" s="64">
        <f>IF([5]Miesieczne!B142=0,".",[5]Miesieczne!B142)</f>
        <v>111</v>
      </c>
      <c r="AG143" s="64" t="str">
        <f>IF([5]Miesieczne!C142=0,"",[5]Miesieczne!C142)</f>
        <v/>
      </c>
      <c r="AH143" s="66">
        <f>IF([5]Miesieczne!D142=0,".",[5]Miesieczne!D142)</f>
        <v>102.4</v>
      </c>
      <c r="AI143" s="67" t="str">
        <f>IF([5]Miesieczne!E142=0,"",[5]Miesieczne!E142)</f>
        <v/>
      </c>
      <c r="AJ143" s="64">
        <f>IF([5]Miesieczne!F142=0,".",[5]Miesieczne!F142)</f>
        <v>99.3</v>
      </c>
      <c r="AK143" s="65" t="str">
        <f>IF([5]Miesieczne!G142=0,"",[5]Miesieczne!G142)</f>
        <v/>
      </c>
      <c r="AL143" s="24">
        <f>IF([5]Wartosci!AH142=0,".",[5]Wartosci!AH142)</f>
        <v>1458.3</v>
      </c>
      <c r="AM143" s="57" t="str">
        <f>IF([5]Wartosci!AI142=0,"",[5]Wartosci!AI142)</f>
        <v/>
      </c>
      <c r="AN143" s="21">
        <f>IF([5]A!AH142=0,".",[5]A!AH142)</f>
        <v>103.4</v>
      </c>
      <c r="AO143" s="22" t="str">
        <f>IF([5]A!AI142=0,"",[5]A!AI142)</f>
        <v/>
      </c>
      <c r="AP143" s="21">
        <f>IF([5]B!AH142=0,".",[5]B!AH142)</f>
        <v>101.8</v>
      </c>
      <c r="AQ143" s="22" t="str">
        <f>IF([5]B!AI142=0,"",[5]B!AI142)</f>
        <v/>
      </c>
      <c r="AR143" s="97">
        <f>IF([5]Miesieczne!H142=0,".",[5]Miesieczne!H142)</f>
        <v>108.8</v>
      </c>
      <c r="AS143" s="98" t="str">
        <f>IF([5]Miesieczne!I142=0,"",[5]Miesieczne!I142)</f>
        <v/>
      </c>
      <c r="AT143" s="97">
        <f>IF([5]Miesieczne!J142=0,".",[5]Miesieczne!J142)</f>
        <v>99.5</v>
      </c>
      <c r="AU143" s="98" t="str">
        <f>IF([5]Miesieczne!K142=0,"",[5]Miesieczne!K142)</f>
        <v/>
      </c>
      <c r="AV143" s="50">
        <f>IF([5]Miesieczne!L142=0,".",[5]Miesieczne!L142)</f>
        <v>101.1</v>
      </c>
      <c r="AW143" s="61" t="str">
        <f>IF([5]Miesieczne!M142=0,"",[5]Miesieczne!M142)</f>
        <v/>
      </c>
      <c r="AX143" s="50">
        <f>IF([6]Miesieczne!B142=0,".",[6]Miesieczne!B142)</f>
        <v>1607</v>
      </c>
      <c r="AY143" s="61" t="str">
        <f>IF([6]Miesieczne!C142=0,"",[6]Miesieczne!C142)</f>
        <v/>
      </c>
      <c r="AZ143" s="50">
        <f>IF([6]Miesieczne!D142=0,".",[6]Miesieczne!D142)</f>
        <v>1854.4</v>
      </c>
      <c r="BA143" s="61" t="str">
        <f>IF([6]Miesieczne!E142=0,"",[6]Miesieczne!E142)</f>
        <v/>
      </c>
      <c r="BB143" s="50">
        <f>IF([6]Miesieczne!F142=0,".",[6]Miesieczne!F142)</f>
        <v>1860</v>
      </c>
      <c r="BC143" s="61" t="str">
        <f>IF([6]Miesieczne!G142=0,"",[6]Miesieczne!G142)</f>
        <v/>
      </c>
      <c r="BD143" s="50">
        <f>IF([7]Miesieczne!B142=0,".",[7]Miesieczne!B142)</f>
        <v>1401.8</v>
      </c>
      <c r="BE143" s="61" t="str">
        <f>IF([7]Miesieczne!C142=0,"",[7]Miesieczne!C142)</f>
        <v/>
      </c>
      <c r="BF143" s="50">
        <f>IF([7]Miesieczne!D142=0,".",[7]Miesieczne!D142)</f>
        <v>485.2</v>
      </c>
      <c r="BG143" s="61" t="str">
        <f>IF([7]Miesieczne!E142=0,"",[7]Miesieczne!E142)</f>
        <v/>
      </c>
      <c r="BH143" s="60">
        <f>IF([7]Miesieczne!F142=0,".",[7]Miesieczne!F142)</f>
        <v>0.1</v>
      </c>
      <c r="BI143" s="106" t="str">
        <f>IF([7]Miesieczne!G142=0,"",[7]Miesieczne!G142)</f>
        <v/>
      </c>
      <c r="BJ143" s="60">
        <f>IF([7]Miesieczne!H142=0,".",[7]Miesieczne!H142)</f>
        <v>0.5</v>
      </c>
      <c r="BK143" s="106" t="str">
        <f>IF([7]Miesieczne!I142=0,"",[7]Miesieczne!I142)</f>
        <v/>
      </c>
      <c r="BL143" s="24">
        <v>0</v>
      </c>
      <c r="BM143" s="57" t="str">
        <f>IF([7]Miesieczne!K142=0,"",[7]Miesieczne!K142)</f>
        <v/>
      </c>
      <c r="BN143" s="60">
        <f>IF([7]Miesieczne!L142=0,".",[7]Miesieczne!L142)</f>
        <v>0.11</v>
      </c>
      <c r="BO143" s="106" t="str">
        <f>IF([7]Miesieczne!M142=0,"",[7]Miesieczne!M142)</f>
        <v/>
      </c>
      <c r="BP143" s="50">
        <v>0</v>
      </c>
      <c r="BQ143" s="61" t="str">
        <f>IF([7]Miesieczne!O142=0,"",[7]Miesieczne!O142)</f>
        <v/>
      </c>
      <c r="BR143" s="50">
        <f>IF([7]Miesieczne!P142=0,".",[7]Miesieczne!P142)</f>
        <v>0.2</v>
      </c>
      <c r="BS143" s="61" t="str">
        <f>IF([7]Miesieczne!Q142=0,"",[7]Miesieczne!Q142)</f>
        <v/>
      </c>
      <c r="BT143" s="50">
        <v>0</v>
      </c>
      <c r="BU143" s="61" t="str">
        <f>IF([7]Miesieczne!S142=0,"",[7]Miesieczne!S142)</f>
        <v/>
      </c>
      <c r="BV143" s="50">
        <f>IF([7]Miesieczne!T142=0,".",[7]Miesieczne!T142)</f>
        <v>0.2</v>
      </c>
      <c r="BW143" s="22" t="str">
        <f>IF([7]Miesieczne!U142=0,"",[7]Miesieczne!U142)</f>
        <v/>
      </c>
      <c r="BX143" s="21" t="str">
        <f>IF([8]Wartosci!B142=0,".",[8]Wartosci!B142)</f>
        <v>.</v>
      </c>
      <c r="BY143" s="22" t="str">
        <f>IF([8]Wartosci!C142=0,"",[8]Wartosci!C142)</f>
        <v/>
      </c>
      <c r="BZ143" s="21">
        <f>IF([9]A!B142=0,".",[9]A!B142)</f>
        <v>118</v>
      </c>
      <c r="CA143" s="22" t="str">
        <f>IF([9]A!C142=0,"",[9]A!C142)</f>
        <v/>
      </c>
      <c r="CB143" s="21">
        <f>IF([9]B!B142=0,".",[9]B!B142)</f>
        <v>100.4</v>
      </c>
      <c r="CC143" s="22" t="str">
        <f>IF([9]B!C142=0,"",[9]B!C142)</f>
        <v/>
      </c>
      <c r="CD143" s="21">
        <f>IF([9]A!D142=0,".",[9]A!D142)</f>
        <v>129</v>
      </c>
      <c r="CE143" s="22" t="str">
        <f>IF([9]A!E142=0,"",[9]A!E142)</f>
        <v/>
      </c>
      <c r="CF143" s="21">
        <f>IF([9]B!D142=0,".",[9]B!D142)</f>
        <v>103.4</v>
      </c>
      <c r="CG143" s="22" t="str">
        <f>IF([9]B!E142=0,"",[9]B!E142)</f>
        <v/>
      </c>
      <c r="CH143" s="21">
        <f>IF([9]A!N142=0,".",[9]A!N142)</f>
        <v>117.5</v>
      </c>
      <c r="CI143" s="22" t="str">
        <f>IF([9]A!O142=0,"",[9]A!O142)</f>
        <v/>
      </c>
      <c r="CJ143" s="21">
        <f>IF([9]B!N142=0,".",[9]B!N142)</f>
        <v>104.6</v>
      </c>
      <c r="CK143" s="22" t="str">
        <f>IF([9]B!O142=0,"",[9]B!O142)</f>
        <v/>
      </c>
      <c r="CL143" s="21">
        <f>IF([9]A!P142=0,".",[9]A!P142)</f>
        <v>87</v>
      </c>
      <c r="CM143" s="22" t="str">
        <f>IF([9]A!Q142=0,"",[9]A!Q142)</f>
        <v/>
      </c>
      <c r="CN143" s="21">
        <f>IF([9]B!P142=0,".",[9]B!P142)</f>
        <v>98.7</v>
      </c>
      <c r="CO143" s="22" t="str">
        <f>IF([9]B!Q142=0,"",[9]B!Q142)</f>
        <v/>
      </c>
      <c r="CP143" s="50">
        <f>IF([10]A!B142=0,".",[10]A!B142)</f>
        <v>105.5</v>
      </c>
      <c r="CQ143" s="22" t="str">
        <f>IF([10]A!C142=0,"",[10]A!C142)</f>
        <v/>
      </c>
      <c r="CR143" s="50">
        <f>IF([10]B!B142=0,".",[10]B!B142)</f>
        <v>100.7</v>
      </c>
      <c r="CS143" s="22" t="str">
        <f>IF([10]B!C144=0,"",[10]B!C144)</f>
        <v/>
      </c>
      <c r="CT143" s="21">
        <f>IF([10]C_miesieczne!B142=0,".",[10]C_miesieczne!B142)</f>
        <v>104.3</v>
      </c>
      <c r="CU143" s="22" t="str">
        <f>IF([10]C_miesieczne!C142=0,"",[10]C_miesieczne!C142)</f>
        <v/>
      </c>
      <c r="CV143" s="50">
        <f>IF([10]A!D142=0,".",[10]A!D142)</f>
        <v>122.2</v>
      </c>
      <c r="CW143" s="22" t="str">
        <f>IF([10]A!E142=0,"",[10]A!E142)</f>
        <v/>
      </c>
      <c r="CX143" s="50">
        <f>IF([10]B!D142=0,".",[10]B!D142)</f>
        <v>100.3</v>
      </c>
      <c r="CY143" s="22" t="str">
        <f>IF([10]B!E142=0,"",[10]B!E142)</f>
        <v/>
      </c>
      <c r="CZ143" s="21">
        <f>IF([10]C_miesieczne!D142=0,".",[10]C_miesieczne!D142)</f>
        <v>110.3</v>
      </c>
      <c r="DA143" s="22" t="str">
        <f>IF([10]C_miesieczne!E142=0,"",[10]C_miesieczne!E142)</f>
        <v/>
      </c>
      <c r="DB143" s="50">
        <f>IF([10]A!H142=0,".",[10]A!H142)</f>
        <v>105.3</v>
      </c>
      <c r="DC143" s="22" t="str">
        <f>IF([10]A!I142=0,"",[10]A!I142)</f>
        <v/>
      </c>
      <c r="DD143" s="50">
        <f>IF([10]B!H142=0,".",[10]B!H142)</f>
        <v>100.8</v>
      </c>
      <c r="DE143" s="22" t="str">
        <f>IF([10]B!I142=0,"",[10]B!I142)</f>
        <v/>
      </c>
      <c r="DF143" s="21">
        <f>IF([10]C_miesieczne!F142=0,".",[10]C_miesieczne!F142)</f>
        <v>104.4</v>
      </c>
      <c r="DG143" s="22" t="str">
        <f>IF([10]C_miesieczne!G142=0,"",[10]C_miesieczne!G142)</f>
        <v/>
      </c>
      <c r="DH143" s="50">
        <f>IF([10]A!BB142=0,".",[10]A!BB142)</f>
        <v>102.7</v>
      </c>
      <c r="DI143" s="61" t="str">
        <f>IF([10]A!BC142=0,"",[10]A!BC142)</f>
        <v/>
      </c>
      <c r="DJ143" s="50">
        <f>IF([10]B!BB142=0,".",[10]B!BB142)</f>
        <v>100.3</v>
      </c>
      <c r="DK143" s="22" t="str">
        <f>IF([10]B!BC142=0,"",[10]B!BC142)</f>
        <v/>
      </c>
      <c r="DL143" s="21">
        <f>IF([10]C_miesieczne!H142=0,".",[10]C_miesieczne!H142)</f>
        <v>102</v>
      </c>
      <c r="DM143" s="22" t="str">
        <f>IF([10]C_miesieczne!I142=0,"",[10]C_miesieczne!I142)</f>
        <v/>
      </c>
      <c r="DN143" s="50">
        <f>IF([10]A!BD142=0,".",[10]A!BD142)</f>
        <v>103.3</v>
      </c>
      <c r="DO143" s="22" t="str">
        <f>IF([10]A!BE142=0,"",[10]A!BE142)</f>
        <v/>
      </c>
      <c r="DP143" s="50">
        <f>IF([10]B!BD142=0,".",[10]B!BD142)</f>
        <v>100.1</v>
      </c>
      <c r="DQ143" s="22" t="str">
        <f>IF([10]B!BE142=0,"",[10]B!BE142)</f>
        <v/>
      </c>
      <c r="DR143" s="21">
        <f>IF([10]C_miesieczne!J142=0,".",[10]C_miesieczne!J142)</f>
        <v>101.2</v>
      </c>
      <c r="DS143" s="22" t="str">
        <f>IF([10]C_miesieczne!K142=0,"",[10]C_miesieczne!K142)</f>
        <v/>
      </c>
      <c r="DT143" s="50">
        <f>IF([11]A_Prod_bud_mont!B142=0,".",[11]A_Prod_bud_mont!B142)</f>
        <v>102.9</v>
      </c>
      <c r="DU143" s="22" t="str">
        <f>IF([11]A_Prod_bud_mont!C142=0,"",[11]A_Prod_bud_mont!C142)</f>
        <v/>
      </c>
      <c r="DV143" s="50">
        <f>IF([11]B_Prod_bud_mont!B142=0,".",[11]B_Prod_bud_mont!B142)</f>
        <v>100.5</v>
      </c>
      <c r="DW143" s="22" t="str">
        <f>IF([11]B_Prod_bud_mont!C142=0,"",[11]B_Prod_bud_mont!C142)</f>
        <v/>
      </c>
      <c r="DX143" s="82">
        <f>IF([11]Miesieczne!B142=0,".",[11]Miesieczne!B142)</f>
        <v>101.4</v>
      </c>
      <c r="DY143" s="22" t="str">
        <f>IF([11]Miesieczne!C142=0,"",[11]Miesieczne!C142)</f>
        <v/>
      </c>
      <c r="DZ143" s="21">
        <f>IF([12]A!B142=0,".",[12]A!B142)</f>
        <v>104.3</v>
      </c>
      <c r="EA143" s="22" t="str">
        <f>IF([12]A!C142=0,"",[12]A!C142)</f>
        <v/>
      </c>
      <c r="EB143" s="50">
        <f>IF([12]B!B142=0,".",[12]B!B142)</f>
        <v>100.8</v>
      </c>
      <c r="EC143" s="22" t="str">
        <f>IF([12]B!C142=0,"",[12]B!C142)</f>
        <v/>
      </c>
      <c r="ED143" s="21">
        <f>IF([12]C!B142=0,".",[12]C!B142)</f>
        <v>103.6</v>
      </c>
      <c r="EE143" s="22" t="str">
        <f>IF([12]C!C142=0,"",[12]C!C142)</f>
        <v/>
      </c>
      <c r="EF143" s="4">
        <f>IF([13]Miesieczne!B142=0,".",[13]Miesieczne!B142)</f>
        <v>106.5</v>
      </c>
      <c r="EG143" s="6" t="str">
        <f>IF([13]Miesieczne!C142=0,"",[13]Miesieczne!C142)</f>
        <v/>
      </c>
      <c r="EH143" s="21">
        <f>IF([13]Miesieczne!D142=0,".",[13]Miesieczne!D142)</f>
        <v>102.3</v>
      </c>
      <c r="EI143" s="22" t="str">
        <f>IF([13]Miesieczne!E142=0,"",[13]Miesieczne!E142)</f>
        <v/>
      </c>
      <c r="EJ143" s="6">
        <f>IF([13]Miesieczne!F142=0,".",[13]Miesieczne!F142)</f>
        <v>108.6</v>
      </c>
      <c r="EK143" s="6" t="str">
        <f>IF([13]Miesieczne!G142=0,"",[13]Miesieczne!G142)</f>
        <v/>
      </c>
      <c r="EL143" s="21">
        <f>IF([13]Miesieczne!H142=0,".",[13]Miesieczne!H142)</f>
        <v>101.5</v>
      </c>
      <c r="EM143" s="22" t="str">
        <f>IF([13]Miesieczne!I142=0,"",[13]Miesieczne!I142)</f>
        <v/>
      </c>
      <c r="EN143" s="6">
        <f>IF([13]Miesieczne!J142=0,".",[13]Miesieczne!J142)</f>
        <v>98.1</v>
      </c>
      <c r="EO143" s="22" t="str">
        <f>IF([13]Miesieczne!K142=0,"",[13]Miesieczne!K142)</f>
        <v/>
      </c>
      <c r="EP143" s="13">
        <f>IF([6]Miesieczne_KW!B142=0,".",[6]Miesieczne_KW!B142)</f>
        <v>456.58</v>
      </c>
      <c r="EQ143" s="57" t="str">
        <f>IF([6]Miesieczne_KW!C142=0,"",[6]Miesieczne_KW!C142)</f>
        <v/>
      </c>
      <c r="ER143" s="13">
        <f>IF([6]Miesieczne_KW!D142=0,".",[6]Miesieczne_KW!D142)</f>
        <v>382.12</v>
      </c>
      <c r="ES143" s="13" t="str">
        <f>IF([6]Miesieczne_KW!E142=0,"",[6]Miesieczne_KW!E142)</f>
        <v/>
      </c>
      <c r="ET143" s="24">
        <f>IF([6]Miesieczne_KW!F142=0,".",[6]Miesieczne_KW!F142)</f>
        <v>413.66</v>
      </c>
      <c r="EU143" s="57" t="str">
        <f>IF([6]Miesieczne_KW!G142=0,"",[6]Miesieczne_KW!G142)</f>
        <v/>
      </c>
      <c r="EV143" s="6">
        <f>IF([14]Wskazniki!B142=0,".",[14]Wskazniki!B142)</f>
        <v>133.69999999999999</v>
      </c>
      <c r="EW143" s="22" t="str">
        <f>IF([14]Wskazniki!C142=0,"",[14]Wskazniki!C142)</f>
        <v/>
      </c>
      <c r="EX143" s="21">
        <f>IF([14]Wskazniki!D142=0,".",[14]Wskazniki!D142)</f>
        <v>82.5</v>
      </c>
      <c r="EY143" s="22" t="str">
        <f>IF([14]Wskazniki!E142=0,"",[14]Wskazniki!E142)</f>
        <v/>
      </c>
      <c r="EZ143" s="6">
        <f>IF([14]Wskazniki!H142=0,".",[14]Wskazniki!H142)</f>
        <v>137.30000000000001</v>
      </c>
      <c r="FA143" s="22" t="str">
        <f>IF([14]Wskazniki!I142=0,"",[14]Wskazniki!I142)</f>
        <v/>
      </c>
      <c r="FB143" s="21">
        <f>IF([14]Wskazniki!BB142=0,".",[14]Wskazniki!BB142)</f>
        <v>117.1</v>
      </c>
      <c r="FC143" s="22" t="str">
        <f>IF([14]Wskazniki!BC142=0,"",[14]Wskazniki!BC142)</f>
        <v/>
      </c>
      <c r="FD143" s="6">
        <f>IF([14]Wskazniki!BD142=0,".",[14]Wskazniki!BD142)</f>
        <v>141.9</v>
      </c>
      <c r="FE143" s="22" t="str">
        <f>IF([14]Wskazniki!BE142=0,"",[14]Wskazniki!BE142)</f>
        <v/>
      </c>
      <c r="FF143" s="21">
        <f>IF([15]Miesieczne!B142=0,".",[15]Miesieczne!B142)</f>
        <v>102.3</v>
      </c>
      <c r="FG143" s="22" t="str">
        <f>IF([15]Miesieczne!C142=0,"",[15]Miesieczne!C142)</f>
        <v/>
      </c>
      <c r="FH143" s="6">
        <f>IF([16]A!B142=0,".",[16]A!B142)</f>
        <v>144.19999999999999</v>
      </c>
      <c r="FI143" s="22" t="str">
        <f>IF([16]A!C142=0,"",[16]A!C142)</f>
        <v/>
      </c>
      <c r="FJ143" s="21">
        <f>IF([16]A!D142=0,".",[16]A!D142)</f>
        <v>102.2</v>
      </c>
      <c r="FK143" s="22" t="str">
        <f>IF([16]A!E142=0,"",[16]A!E142)</f>
        <v/>
      </c>
      <c r="FL143" s="6">
        <f>IF([16]A!H142=0,".",[16]A!H142)</f>
        <v>150.19999999999999</v>
      </c>
      <c r="FM143" s="22" t="str">
        <f>IF([16]A!I142=0,"",[16]A!I142)</f>
        <v/>
      </c>
      <c r="FN143" s="21">
        <f>IF([16]A!BB142=0,".",[16]A!BB142)</f>
        <v>111.3</v>
      </c>
      <c r="FO143" s="95" t="str">
        <f>IF([16]A!BC142=0,"",[16]A!BC142)</f>
        <v/>
      </c>
      <c r="FP143" s="6">
        <f>IF([16]A!BD142=0,".",[16]A!BD142)</f>
        <v>120.1</v>
      </c>
      <c r="FQ143" s="22" t="str">
        <f>IF([16]A!BE142=0,"",[16]A!BE142)</f>
        <v/>
      </c>
      <c r="FR143" s="21">
        <f>IF([15]A!B142=0,".",[15]A!B142)</f>
        <v>95.8</v>
      </c>
      <c r="FS143" s="22" t="str">
        <f>IF([15]A!C142=0,"",[15]A!C142)</f>
        <v/>
      </c>
      <c r="FT143" s="6">
        <f>IF([16]B!B142=0,".",[16]B!B142)</f>
        <v>90.6</v>
      </c>
      <c r="FU143" s="22" t="str">
        <f>IF([16]B!C142=0,"",[16]B!C142)</f>
        <v/>
      </c>
      <c r="FV143" s="21">
        <f>IF([16]B!D142=0,".",[16]B!D142)</f>
        <v>92.8</v>
      </c>
      <c r="FW143" s="22" t="str">
        <f>IF([16]B!E142=0,"",[16]B!E142)</f>
        <v/>
      </c>
      <c r="FX143" s="6">
        <f>IF([16]B!H142=0,".",[16]B!H142)</f>
        <v>90.4</v>
      </c>
      <c r="FY143" s="22" t="str">
        <f>IF([16]B!I142=0,"",[16]B!I142)</f>
        <v/>
      </c>
      <c r="FZ143" s="21">
        <f>IF([16]B!BB142=0,".",[16]B!BB142)</f>
        <v>89.6</v>
      </c>
      <c r="GA143" s="22" t="str">
        <f>IF([16]B!BC142=0,"",[16]B!BC142)</f>
        <v/>
      </c>
      <c r="GB143" s="6">
        <f>IF([16]B!BD142=0,".",[16]B!BD142)</f>
        <v>101.5</v>
      </c>
      <c r="GC143" s="22" t="str">
        <f>IF([16]B!BE142=0,"",[16]B!BE142)</f>
        <v/>
      </c>
      <c r="GD143" s="21">
        <f>IF([15]B!B142=0,".",[15]B!B142)</f>
        <v>109.9</v>
      </c>
      <c r="GE143" s="22" t="str">
        <f>IF([15]B!C142=0,"",[15]B!C142)</f>
        <v/>
      </c>
      <c r="GF143" s="6">
        <f>IF([14]Miesieczne!B142=0,".",[14]Miesieczne!B142)</f>
        <v>133.6</v>
      </c>
      <c r="GG143" s="6" t="str">
        <f>IF([14]Miesieczne!C142=0,"",[14]Miesieczne!C142)</f>
        <v/>
      </c>
      <c r="GH143" s="21">
        <f>IF([14]Miesieczne!D142=0,".",[14]Miesieczne!D142)</f>
        <v>85.1</v>
      </c>
      <c r="GI143" s="22" t="str">
        <f>IF([14]Miesieczne!E142=0,"",[14]Miesieczne!E142)</f>
        <v/>
      </c>
      <c r="GJ143" s="6">
        <f>IF([14]Miesieczne!F142=0,".",[14]Miesieczne!F142)</f>
        <v>136.4</v>
      </c>
      <c r="GK143" s="6" t="str">
        <f>IF([14]Miesieczne!G142=0,"",[14]Miesieczne!G142)</f>
        <v/>
      </c>
      <c r="GL143" s="21">
        <f>IF([14]Miesieczne!H142=0,".",[14]Miesieczne!H142)</f>
        <v>120.6</v>
      </c>
      <c r="GM143" s="22" t="str">
        <f>IF([14]Miesieczne!I142=0,"",[14]Miesieczne!I142)</f>
        <v/>
      </c>
      <c r="GN143" s="6">
        <f>IF([14]Miesieczne!J142=0,".",[14]Miesieczne!J142)</f>
        <v>142.1</v>
      </c>
      <c r="GO143" s="6" t="str">
        <f>IF([14]Miesieczne!K142=0,"",[14]Miesieczne!K142)</f>
        <v/>
      </c>
      <c r="GP143" s="21">
        <f>IF([15]Miesieczne!D142=0,".",[15]Miesieczne!D142)</f>
        <v>117.5</v>
      </c>
      <c r="GQ143" s="22" t="str">
        <f>IF([15]Miesieczne!E142=0,"",[15]Miesieczne!E142)</f>
        <v/>
      </c>
      <c r="GR143" s="6">
        <f>IF([16]Miesieczne!B142=0,".",[16]Miesieczne!B142)</f>
        <v>144.30000000000001</v>
      </c>
      <c r="GS143" s="6" t="str">
        <f>IF([16]Miesieczne!C142=0,"",[16]Miesieczne!C142)</f>
        <v/>
      </c>
      <c r="GT143" s="21">
        <f>IF([16]Miesieczne!D142=0,".",[16]Miesieczne!D142)</f>
        <v>102</v>
      </c>
      <c r="GU143" s="22" t="str">
        <f>IF([16]Miesieczne!E142=0,"",[16]Miesieczne!E142)</f>
        <v/>
      </c>
      <c r="GV143" s="6">
        <f>IF([16]Miesieczne!F142=0,".",[16]Miesieczne!F142)</f>
        <v>149.6</v>
      </c>
      <c r="GW143" s="6" t="str">
        <f>IF([16]Miesieczne!G142=0,"",[16]Miesieczne!G142)</f>
        <v/>
      </c>
      <c r="GX143" s="21">
        <f>IF([16]Miesieczne!H142=0,".",[16]Miesieczne!H142)</f>
        <v>111.2</v>
      </c>
      <c r="GY143" s="22" t="str">
        <f>IF([16]Miesieczne!I142=0,"",[16]Miesieczne!I142)</f>
        <v/>
      </c>
      <c r="GZ143" s="6">
        <f>IF([16]Miesieczne!J142=0,".",[16]Miesieczne!J142)</f>
        <v>120</v>
      </c>
      <c r="HA143" s="6" t="str">
        <f>IF([16]Miesieczne!K142=0,"",[16]Miesieczne!K142)</f>
        <v/>
      </c>
      <c r="HB143" s="21">
        <f>IF([15]Miesieczne!F142=0,".",[15]Miesieczne!F142)</f>
        <v>95.6</v>
      </c>
      <c r="HC143" s="22" t="str">
        <f>IF([15]Miesieczne!G142=0,"",[15]Miesieczne!G142)</f>
        <v/>
      </c>
      <c r="HD143" s="6">
        <f>IF([16]Miesieczne!L142=0,".",[16]Miesieczne!L142)</f>
        <v>99.3</v>
      </c>
      <c r="HE143" s="22" t="str">
        <f>IF([16]Miesieczne!M142=0,"",[16]Miesieczne!M142)</f>
        <v/>
      </c>
      <c r="HF143" s="6">
        <f>IF([16]Miesieczne!N142=0,".",[16]Miesieczne!N142)</f>
        <v>100.9</v>
      </c>
      <c r="HG143" s="6" t="str">
        <f>IF([16]Miesieczne!O142=0,"",[16]Miesieczne!O142)</f>
        <v/>
      </c>
      <c r="HH143" s="21">
        <f>IF([16]Miesieczne!P142=0,".",[16]Miesieczne!P142)</f>
        <v>98.9</v>
      </c>
      <c r="HI143" s="22" t="str">
        <f>IF([16]Miesieczne!Q142=0,"",[16]Miesieczne!Q142)</f>
        <v/>
      </c>
      <c r="HJ143" s="6">
        <f>IF([16]Miesieczne!R142=0,".",[16]Miesieczne!R142)</f>
        <v>103.9</v>
      </c>
      <c r="HK143" s="22" t="str">
        <f>IF([16]Miesieczne!S142=0,"",[16]Miesieczne!S142)</f>
        <v/>
      </c>
      <c r="HL143" s="6">
        <f>IF([16]Miesieczne!T142=0,".",[16]Miesieczne!T142)</f>
        <v>101.6</v>
      </c>
      <c r="HM143" s="22" t="str">
        <f>IF([16]Miesieczne!U142=0,"",[16]Miesieczne!U142)</f>
        <v/>
      </c>
      <c r="HN143" s="6">
        <f>IF([15]Miesieczne!H142=0,".",[15]Miesieczne!H142)</f>
        <v>104.9</v>
      </c>
      <c r="HO143" s="6" t="str">
        <f>IF([15]Miesieczne!I142=0,"",[15]Miesieczne!I142)</f>
        <v/>
      </c>
      <c r="HP143" s="21">
        <f>IF([16]Miesieczne!V142=0,".",[16]Miesieczne!V142)</f>
        <v>190.6</v>
      </c>
      <c r="HQ143" s="22" t="str">
        <f>IF([16]Miesieczne!W142=0,"",[16]Miesieczne!W142)</f>
        <v/>
      </c>
      <c r="HR143" s="6">
        <f>IF([16]Miesieczne!X142=0,".",[16]Miesieczne!X142)</f>
        <v>169.4</v>
      </c>
      <c r="HS143" s="6" t="str">
        <f>IF([16]Miesieczne!Y142=0,"",[16]Miesieczne!Y142)</f>
        <v/>
      </c>
      <c r="HT143" s="21">
        <f>IF([16]Miesieczne!Z142=0,".",[16]Miesieczne!Z142)</f>
        <v>95</v>
      </c>
      <c r="HU143" s="22" t="str">
        <f>IF([16]Miesieczne!AA142=0,"",[16]Miesieczne!AA142)</f>
        <v/>
      </c>
      <c r="HV143" s="6">
        <f>IF([16]Miesieczne!AB142=0,".",[16]Miesieczne!AB142)</f>
        <v>193.4</v>
      </c>
      <c r="HW143" s="6" t="str">
        <f>IF([16]Miesieczne!AC142=0,"",[16]Miesieczne!AC142)</f>
        <v/>
      </c>
      <c r="HX143" s="21">
        <f>IF([16]Miesieczne!AD142=0,".",[16]Miesieczne!AD142)</f>
        <v>192.9</v>
      </c>
      <c r="HY143" s="22" t="str">
        <f>IF([16]Miesieczne!AE142=0,"",[16]Miesieczne!AE142)</f>
        <v/>
      </c>
      <c r="HZ143" s="6">
        <f>IF([16]Miesieczne!AF142=0,".",[16]Miesieczne!AF142)</f>
        <v>98.2</v>
      </c>
      <c r="IA143" s="6" t="str">
        <f>IF([16]Miesieczne!AG142=0,"",[16]Miesieczne!AG142)</f>
        <v/>
      </c>
      <c r="IB143" s="19">
        <f>IF([17]Miesieczne!B142=0,".",[17]Miesieczne!B142)</f>
        <v>4601</v>
      </c>
      <c r="IC143" s="58" t="str">
        <f>IF([17]Miesieczne!C142=0,"",[17]Miesieczne!C142)</f>
        <v/>
      </c>
      <c r="ID143" s="3">
        <f>IF([17]Miesieczne!D142=0,".",[17]Miesieczne!D142)</f>
        <v>723</v>
      </c>
      <c r="IE143" s="3" t="str">
        <f>IF([17]Miesieczne!E142=0,"",[17]Miesieczne!E142)</f>
        <v/>
      </c>
      <c r="IF143" s="19">
        <f>IF([18]Miesieczne!B142=0,".",[18]Miesieczne!B142)</f>
        <v>13899</v>
      </c>
      <c r="IG143" s="58" t="str">
        <f>IF([18]Miesieczne!C142=0,"",[18]Miesieczne!C142)</f>
        <v>*</v>
      </c>
      <c r="IH143" s="3">
        <f>IF([22]Miesieczne!B142=0,".",[22]Miesieczne!B142)</f>
        <v>1504</v>
      </c>
      <c r="II143" s="3" t="str">
        <f>IF([22]Miesieczne!C142=0,"",[22]Miesieczne!C142)</f>
        <v/>
      </c>
      <c r="IJ143" s="47">
        <f>IF([19]Wartosci_miesieczne!B142=0,".",[19]Wartosci_miesieczne!B142)</f>
        <v>19019</v>
      </c>
      <c r="IK143" s="20" t="str">
        <f>IF([19]Wartosci_miesieczne!C142=0,"",[19]Wartosci_miesieczne!C142)</f>
        <v/>
      </c>
      <c r="IL143" s="6">
        <f>IF(ROUND([20]Wartosci!B142/1000,1)=0,".",ROUND([20]Wartosci!B142/1000,1))</f>
        <v>49.3</v>
      </c>
      <c r="IM143" s="22" t="str">
        <f>IF([20]Wartosci!C142=0,"",[20]Wartosci!C142)</f>
        <v/>
      </c>
      <c r="IN143" s="21">
        <f>IF([21]Miesieczne!B142=0,".",[21]Miesieczne!B142)</f>
        <v>130</v>
      </c>
      <c r="IO143" s="22" t="str">
        <f>IF([21]Miesieczne!C142=0,"",[21]Miesieczne!C142)</f>
        <v/>
      </c>
      <c r="IP143" s="6">
        <f>IF([21]Miesieczne!D142=0,".",[21]Miesieczne!D142)</f>
        <v>114</v>
      </c>
      <c r="IQ143" s="6" t="str">
        <f>IF([21]Miesieczne!E142=0,"",[21]Miesieczne!E142)</f>
        <v/>
      </c>
      <c r="IR143" s="21">
        <f>IF([21]Miesieczne!F142=0,".",[21]Miesieczne!F142)</f>
        <v>128.9</v>
      </c>
      <c r="IS143" s="22" t="str">
        <f>IF([21]Miesieczne!G142=0,"",[21]Miesieczne!G142)</f>
        <v/>
      </c>
      <c r="IT143" s="6">
        <f>IF([21]Miesieczne!H142=0,".",[21]Miesieczne!H142)</f>
        <v>121.4</v>
      </c>
      <c r="IU143" s="6" t="str">
        <f>IF([21]Miesieczne!I142=0,"",[21]Miesieczne!I142)</f>
        <v/>
      </c>
      <c r="IV143" s="21">
        <f>IF([21]Ceny_stale_A!B142=0,".",[21]Ceny_stale_A!B142)</f>
        <v>121.1</v>
      </c>
      <c r="IW143" s="95" t="str">
        <f>IF([21]Ceny_stale_A!C142=0,"",[21]Ceny_stale_A!C142)</f>
        <v/>
      </c>
      <c r="IX143" s="6">
        <f>IF([21]Ceny_stale_B!B82=0,".",[21]Ceny_stale_B!B82)</f>
        <v>92.3</v>
      </c>
      <c r="IY143" s="6" t="str">
        <f>IF([21]Ceny_stale_B!C82=0,"",[21]Ceny_stale_B!C82)</f>
        <v/>
      </c>
      <c r="IZ143" s="21">
        <f>IF([21]Miesieczne!J142=0,".",[21]Miesieczne!J142)</f>
        <v>120.2</v>
      </c>
      <c r="JA143" s="22" t="str">
        <f>IF([21]Miesieczne!K142=0,"",[21]Miesieczne!K142)</f>
        <v/>
      </c>
      <c r="JB143" s="6">
        <f>IF([21]Miesieczne!L142=0,".",[21]Miesieczne!L142)</f>
        <v>92.7</v>
      </c>
      <c r="JC143" s="6" t="str">
        <f>IF([21]Miesieczne!M142=0,"",[21]Miesieczne!M142)</f>
        <v/>
      </c>
      <c r="JD143" s="21">
        <f>IF([22]Miesieczne!D142=0,".",[22]Miesieczne!D142)</f>
        <v>108929.7</v>
      </c>
      <c r="JE143" s="22" t="str">
        <f>IF([22]Miesieczne!E142=0,"",[22]Miesieczne!E142)</f>
        <v/>
      </c>
      <c r="JF143" s="6">
        <f>IF([22]Miesieczne!F142=0,".",[22]Miesieczne!F142)</f>
        <v>102094.3</v>
      </c>
      <c r="JG143" s="6" t="str">
        <f>IF([22]Miesieczne!G142=0,"",[22]Miesieczne!G142)</f>
        <v/>
      </c>
      <c r="JH143" s="21">
        <f>IF([22]Miesieczne!H142=0,".",[22]Miesieczne!H142)</f>
        <v>6835.5</v>
      </c>
      <c r="JI143" s="22" t="str">
        <f>IF([22]Miesieczne!I142=0,"",[22]Miesieczne!I142)</f>
        <v/>
      </c>
      <c r="JJ143" s="6">
        <f>IF([22]Miesieczne!J142=0,".",[22]Miesieczne!J142)</f>
        <v>158.5</v>
      </c>
      <c r="JK143" s="6" t="str">
        <f>IF([22]Miesieczne!K142=0,"",[22]Miesieczne!K142)</f>
        <v/>
      </c>
      <c r="JL143" s="21">
        <f>IF([22]Miesieczne!L142=0,".",[22]Miesieczne!L142)</f>
        <v>92.5</v>
      </c>
      <c r="JM143" s="22" t="str">
        <f>IF([22]Miesieczne!M142=0,"",[22]Miesieczne!M142)</f>
        <v/>
      </c>
      <c r="JN143" s="6">
        <f>IF([22]Miesieczne!N142=0,".",[22]Miesieczne!N142)</f>
        <v>143</v>
      </c>
      <c r="JO143" s="6" t="str">
        <f>IF([22]Miesieczne!O142=0,"",[22]Miesieczne!O142)</f>
        <v/>
      </c>
      <c r="JP143" s="21">
        <f>IF([22]Miesieczne!P142=0,".",[22]Miesieczne!P142)</f>
        <v>89.2</v>
      </c>
      <c r="JQ143" s="6" t="str">
        <f>IF([22]Miesieczne!Q142=0,"",[22]Miesieczne!Q142)</f>
        <v/>
      </c>
    </row>
    <row r="144" spans="1:280" s="4" customFormat="1" ht="15" customHeight="1" x14ac:dyDescent="0.2">
      <c r="A144" s="110" t="s">
        <v>365</v>
      </c>
      <c r="B144" s="19">
        <f>IF([1]Wartosci!B143=0,".",[1]Wartosci!B143)</f>
        <v>38169</v>
      </c>
      <c r="C144" s="58" t="str">
        <f>IF([1]Wartosci!C143=0,"",[1]Wartosci!C143)</f>
        <v/>
      </c>
      <c r="D144" s="19">
        <f>IF([2]Wartosci!B143=0,".",[2]Wartosci!B143)</f>
        <v>6338</v>
      </c>
      <c r="E144" s="58" t="str">
        <f>IF([2]Wartosci!C143=0,"",[2]Wartosci!C143)</f>
        <v/>
      </c>
      <c r="F144" s="21">
        <f>IF([2]Miesieczne_I!B143=0,".",[2]Miesieczne_I!B143)</f>
        <v>113</v>
      </c>
      <c r="G144" s="22" t="str">
        <f>IF([2]Miesieczne_I!C143=0,"",[2]Miesieczne_I!C143)</f>
        <v/>
      </c>
      <c r="H144" s="6">
        <f>IF([2]A!B143=0,".",[2]A!B143)</f>
        <v>102.7</v>
      </c>
      <c r="I144" s="22" t="str">
        <f>IF([2]A!C143=0,"",[2]A!C143)</f>
        <v/>
      </c>
      <c r="J144" s="21">
        <f>IF([2]B!B143=0,".",[2]B!B143)</f>
        <v>100.3</v>
      </c>
      <c r="K144" s="22" t="str">
        <f>IF([2]B!C143=0,"",[2]B!C143)</f>
        <v/>
      </c>
      <c r="L144" s="6">
        <f>IF([3]Wartosci!T143=0,".",[3]Wartosci!T143)</f>
        <v>6.1</v>
      </c>
      <c r="M144" s="22" t="str">
        <f>IF([3]Wartosci!U143=0,"",[3]Wartosci!U143)</f>
        <v/>
      </c>
      <c r="N144" s="24">
        <f>IF([4]Wartosci!B143=0,".",[4]Wartosci!B143)</f>
        <v>5637.34</v>
      </c>
      <c r="O144" s="57" t="str">
        <f>IF([4]Wartosci!C143=0,"",[4]Wartosci!C143)</f>
        <v/>
      </c>
      <c r="P144" s="21">
        <f>IF([4]A!B143=0,".",[4]A!B143)</f>
        <v>110.1</v>
      </c>
      <c r="Q144" s="22" t="str">
        <f>IF([4]A!C143=0,"",[4]A!C143)</f>
        <v/>
      </c>
      <c r="R144" s="21">
        <f>IF([4]B!B143=0,".",[4]B!B143)</f>
        <v>97.1</v>
      </c>
      <c r="S144" s="22" t="str">
        <f>IF([4]B!C143=0,"",[4]B!C143)</f>
        <v/>
      </c>
      <c r="T144" s="49">
        <f>IF([4]Miesieczne!B143=0,".",[4]Miesieczne!B143)</f>
        <v>120</v>
      </c>
      <c r="U144" s="49" t="str">
        <f>IF([4]Miesieczne!C143=0,"",[4]Miesieczne!C143)</f>
        <v/>
      </c>
      <c r="V144" s="50">
        <f>IF([4]Miesieczne!D143=0,".",[4]Miesieczne!D143)</f>
        <v>105</v>
      </c>
      <c r="W144" s="61" t="str">
        <f>IF([4]Miesieczne!E143=0,"",[4]Miesieczne!E143)</f>
        <v/>
      </c>
      <c r="X144" s="49">
        <f>IF([4]Miesieczne!F143=0,".",[4]Miesieczne!F143)</f>
        <v>96.8</v>
      </c>
      <c r="Y144" s="62" t="str">
        <f>IF([4]Miesieczne!G143=0,"",[4]Miesieczne!G143)</f>
        <v/>
      </c>
      <c r="Z144" s="24">
        <f>IF([5]Wartosci!X143=0,".",[5]Wartosci!X143)</f>
        <v>2618.08</v>
      </c>
      <c r="AA144" s="57" t="str">
        <f>IF([5]Wartosci!Y143=0,"",[5]Wartosci!Y143)</f>
        <v/>
      </c>
      <c r="AB144" s="21">
        <f>IF([5]A!X143=0,".",[5]A!X143)</f>
        <v>106.6</v>
      </c>
      <c r="AC144" s="22" t="str">
        <f>IF([5]A!Y143=0,"",[5]A!Y143)</f>
        <v/>
      </c>
      <c r="AD144" s="21">
        <f>IF([5]B!X143=0,".",[5]B!X143)</f>
        <v>100.1</v>
      </c>
      <c r="AE144" s="22" t="str">
        <f>IF([5]B!Y143=0,"",[5]B!Y143)</f>
        <v/>
      </c>
      <c r="AF144" s="64">
        <f>IF([5]Miesieczne!B143=0,".",[5]Miesieczne!B143)</f>
        <v>110.7</v>
      </c>
      <c r="AG144" s="64" t="str">
        <f>IF([5]Miesieczne!C143=0,"",[5]Miesieczne!C143)</f>
        <v/>
      </c>
      <c r="AH144" s="66">
        <f>IF([5]Miesieczne!D143=0,".",[5]Miesieczne!D143)</f>
        <v>102.3</v>
      </c>
      <c r="AI144" s="67" t="str">
        <f>IF([5]Miesieczne!E143=0,"",[5]Miesieczne!E143)</f>
        <v/>
      </c>
      <c r="AJ144" s="64">
        <f>IF([5]Miesieczne!F143=0,".",[5]Miesieczne!F143)</f>
        <v>99.7</v>
      </c>
      <c r="AK144" s="65" t="str">
        <f>IF([5]Miesieczne!G143=0,"",[5]Miesieczne!G143)</f>
        <v/>
      </c>
      <c r="AL144" s="24">
        <f>IF([5]Wartosci!AH143=0,".",[5]Wartosci!AH143)</f>
        <v>1428.22</v>
      </c>
      <c r="AM144" s="57" t="str">
        <f>IF([5]Wartosci!AI143=0,"",[5]Wartosci!AI143)</f>
        <v/>
      </c>
      <c r="AN144" s="21">
        <f>IF([5]A!AH143=0,".",[5]A!AH143)</f>
        <v>103.1</v>
      </c>
      <c r="AO144" s="22" t="str">
        <f>IF([5]A!AI143=0,"",[5]A!AI143)</f>
        <v/>
      </c>
      <c r="AP144" s="21">
        <f>IF([5]B!AH143=0,".",[5]B!AH143)</f>
        <v>97.9</v>
      </c>
      <c r="AQ144" s="22" t="str">
        <f>IF([5]B!AI143=0,"",[5]B!AI143)</f>
        <v/>
      </c>
      <c r="AR144" s="97">
        <f>IF([5]Miesieczne!H143=0,".",[5]Miesieczne!H143)</f>
        <v>106.1</v>
      </c>
      <c r="AS144" s="98" t="str">
        <f>IF([5]Miesieczne!I143=0,"",[5]Miesieczne!I143)</f>
        <v/>
      </c>
      <c r="AT144" s="97">
        <f>IF([5]Miesieczne!J143=0,".",[5]Miesieczne!J143)</f>
        <v>98.9</v>
      </c>
      <c r="AU144" s="98" t="str">
        <f>IF([5]Miesieczne!K143=0,"",[5]Miesieczne!K143)</f>
        <v/>
      </c>
      <c r="AV144" s="50">
        <f>IF([5]Miesieczne!L143=0,".",[5]Miesieczne!L143)</f>
        <v>97.5</v>
      </c>
      <c r="AW144" s="61" t="str">
        <f>IF([5]Miesieczne!M143=0,"",[5]Miesieczne!M143)</f>
        <v/>
      </c>
      <c r="AX144" s="50">
        <f>IF([6]Miesieczne!B143=0,".",[6]Miesieczne!B143)</f>
        <v>1622.9</v>
      </c>
      <c r="AY144" s="61" t="str">
        <f>IF([6]Miesieczne!C143=0,"",[6]Miesieczne!C143)</f>
        <v/>
      </c>
      <c r="AZ144" s="50">
        <f>IF([6]Miesieczne!D143=0,".",[6]Miesieczne!D143)</f>
        <v>1866.4</v>
      </c>
      <c r="BA144" s="61" t="str">
        <f>IF([6]Miesieczne!E143=0,"",[6]Miesieczne!E143)</f>
        <v/>
      </c>
      <c r="BB144" s="50">
        <f>IF([6]Miesieczne!F143=0,".",[6]Miesieczne!F143)</f>
        <v>1872</v>
      </c>
      <c r="BC144" s="61" t="str">
        <f>IF([6]Miesieczne!G143=0,"",[6]Miesieczne!G143)</f>
        <v/>
      </c>
      <c r="BD144" s="50">
        <f>IF([7]Miesieczne!B143=0,".",[7]Miesieczne!B143)</f>
        <v>1402.9</v>
      </c>
      <c r="BE144" s="61" t="str">
        <f>IF([7]Miesieczne!C143=0,"",[7]Miesieczne!C143)</f>
        <v/>
      </c>
      <c r="BF144" s="50">
        <f>IF([7]Miesieczne!D143=0,".",[7]Miesieczne!D143)</f>
        <v>482.9</v>
      </c>
      <c r="BG144" s="61" t="str">
        <f>IF([7]Miesieczne!E143=0,"",[7]Miesieczne!E143)</f>
        <v/>
      </c>
      <c r="BH144" s="60">
        <f>IF([7]Miesieczne!F143=0,".",[7]Miesieczne!F143)</f>
        <v>0.1</v>
      </c>
      <c r="BI144" s="106" t="str">
        <f>IF([7]Miesieczne!G143=0,"",[7]Miesieczne!G143)</f>
        <v/>
      </c>
      <c r="BJ144" s="60">
        <f>IF([7]Miesieczne!H143=0,".",[7]Miesieczne!H143)</f>
        <v>0.5</v>
      </c>
      <c r="BK144" s="106" t="str">
        <f>IF([7]Miesieczne!I143=0,"",[7]Miesieczne!I143)</f>
        <v/>
      </c>
      <c r="BL144" s="24">
        <v>0</v>
      </c>
      <c r="BM144" s="57" t="str">
        <f>IF([7]Miesieczne!K143=0,"",[7]Miesieczne!K143)</f>
        <v/>
      </c>
      <c r="BN144" s="60">
        <f>IF([7]Miesieczne!L143=0,".",[7]Miesieczne!L143)</f>
        <v>0.11</v>
      </c>
      <c r="BO144" s="106" t="str">
        <f>IF([7]Miesieczne!M143=0,"",[7]Miesieczne!M143)</f>
        <v/>
      </c>
      <c r="BP144" s="50">
        <v>0</v>
      </c>
      <c r="BQ144" s="61" t="str">
        <f>IF([7]Miesieczne!O143=0,"",[7]Miesieczne!O143)</f>
        <v/>
      </c>
      <c r="BR144" s="50">
        <f>IF([7]Miesieczne!P143=0,".",[7]Miesieczne!P143)</f>
        <v>0.2</v>
      </c>
      <c r="BS144" s="61" t="str">
        <f>IF([7]Miesieczne!Q143=0,"",[7]Miesieczne!Q143)</f>
        <v/>
      </c>
      <c r="BT144" s="50">
        <v>0</v>
      </c>
      <c r="BU144" s="61" t="str">
        <f>IF([7]Miesieczne!S143=0,"",[7]Miesieczne!S143)</f>
        <v/>
      </c>
      <c r="BV144" s="50">
        <f>IF([7]Miesieczne!T143=0,".",[7]Miesieczne!T143)</f>
        <v>0.2</v>
      </c>
      <c r="BW144" s="22" t="str">
        <f>IF([7]Miesieczne!U143=0,"",[7]Miesieczne!U143)</f>
        <v/>
      </c>
      <c r="BX144" s="21" t="str">
        <f>IF([8]Wartosci!B143=0,".",[8]Wartosci!B143)</f>
        <v>.</v>
      </c>
      <c r="BY144" s="22" t="str">
        <f>IF([8]Wartosci!C143=0,"",[8]Wartosci!C143)</f>
        <v/>
      </c>
      <c r="BZ144" s="21">
        <f>IF([9]A!B143=0,".",[9]A!B143)</f>
        <v>117.6</v>
      </c>
      <c r="CA144" s="22" t="str">
        <f>IF([9]A!C143=0,"",[9]A!C143)</f>
        <v/>
      </c>
      <c r="CB144" s="21">
        <f>IF([9]B!B143=0,".",[9]B!B143)</f>
        <v>101.4</v>
      </c>
      <c r="CC144" s="22" t="str">
        <f>IF([9]B!C143=0,"",[9]B!C143)</f>
        <v/>
      </c>
      <c r="CD144" s="21">
        <f>IF([9]A!D143=0,".",[9]A!D143)</f>
        <v>127.2</v>
      </c>
      <c r="CE144" s="22" t="str">
        <f>IF([9]A!E143=0,"",[9]A!E143)</f>
        <v/>
      </c>
      <c r="CF144" s="21">
        <f>IF([9]B!D143=0,".",[9]B!D143)</f>
        <v>101</v>
      </c>
      <c r="CG144" s="22" t="str">
        <f>IF([9]B!E143=0,"",[9]B!E143)</f>
        <v/>
      </c>
      <c r="CH144" s="21">
        <f>IF([9]A!N143=0,".",[9]A!N143)</f>
        <v>116.6</v>
      </c>
      <c r="CI144" s="22" t="str">
        <f>IF([9]A!O143=0,"",[9]A!O143)</f>
        <v/>
      </c>
      <c r="CJ144" s="21">
        <f>IF([9]B!N143=0,".",[9]B!N143)</f>
        <v>100.9</v>
      </c>
      <c r="CK144" s="22" t="str">
        <f>IF([9]B!O143=0,"",[9]B!O143)</f>
        <v/>
      </c>
      <c r="CL144" s="21">
        <f>IF([9]A!P143=0,".",[9]A!P143)</f>
        <v>102</v>
      </c>
      <c r="CM144" s="22" t="str">
        <f>IF([9]A!Q143=0,"",[9]A!Q143)</f>
        <v/>
      </c>
      <c r="CN144" s="21">
        <f>IF([9]B!P143=0,".",[9]B!P143)</f>
        <v>102.5</v>
      </c>
      <c r="CO144" s="22" t="str">
        <f>IF([9]B!Q143=0,"",[9]B!Q143)</f>
        <v/>
      </c>
      <c r="CP144" s="50">
        <f>IF([10]A!B143=0,".",[10]A!B143)</f>
        <v>106.6</v>
      </c>
      <c r="CQ144" s="22" t="str">
        <f>IF([10]A!C143=0,"",[10]A!C143)</f>
        <v/>
      </c>
      <c r="CR144" s="50">
        <f>IF([10]B!B143=0,".",[10]B!B143)</f>
        <v>100.9</v>
      </c>
      <c r="CS144" s="22" t="str">
        <f>IF([10]B!C145=0,"",[10]B!C145)</f>
        <v/>
      </c>
      <c r="CT144" s="21">
        <f>IF([10]C_miesieczne!B143=0,".",[10]C_miesieczne!B143)</f>
        <v>105.2</v>
      </c>
      <c r="CU144" s="22" t="str">
        <f>IF([10]C_miesieczne!C143=0,"",[10]C_miesieczne!C143)</f>
        <v/>
      </c>
      <c r="CV144" s="50">
        <f>IF([10]A!D143=0,".",[10]A!D143)</f>
        <v>125.1</v>
      </c>
      <c r="CW144" s="22" t="str">
        <f>IF([10]A!E143=0,"",[10]A!E143)</f>
        <v/>
      </c>
      <c r="CX144" s="50">
        <f>IF([10]B!D143=0,".",[10]B!D143)</f>
        <v>103.6</v>
      </c>
      <c r="CY144" s="22" t="str">
        <f>IF([10]B!E143=0,"",[10]B!E143)</f>
        <v/>
      </c>
      <c r="CZ144" s="21">
        <f>IF([10]C_miesieczne!D143=0,".",[10]C_miesieczne!D143)</f>
        <v>114.3</v>
      </c>
      <c r="DA144" s="22" t="str">
        <f>IF([10]C_miesieczne!E143=0,"",[10]C_miesieczne!E143)</f>
        <v/>
      </c>
      <c r="DB144" s="50">
        <f>IF([10]A!H143=0,".",[10]A!H143)</f>
        <v>106.4</v>
      </c>
      <c r="DC144" s="22" t="str">
        <f>IF([10]A!I143=0,"",[10]A!I143)</f>
        <v/>
      </c>
      <c r="DD144" s="50">
        <f>IF([10]B!H143=0,".",[10]B!H143)</f>
        <v>100.8</v>
      </c>
      <c r="DE144" s="22" t="str">
        <f>IF([10]B!I143=0,"",[10]B!I143)</f>
        <v/>
      </c>
      <c r="DF144" s="21">
        <f>IF([10]C_miesieczne!F143=0,".",[10]C_miesieczne!F143)</f>
        <v>105.2</v>
      </c>
      <c r="DG144" s="22" t="str">
        <f>IF([10]C_miesieczne!G143=0,"",[10]C_miesieczne!G143)</f>
        <v/>
      </c>
      <c r="DH144" s="50">
        <f>IF([10]A!BB143=0,".",[10]A!BB143)</f>
        <v>103.3</v>
      </c>
      <c r="DI144" s="61" t="str">
        <f>IF([10]A!BC143=0,"",[10]A!BC143)</f>
        <v/>
      </c>
      <c r="DJ144" s="50">
        <f>IF([10]B!BB143=0,".",[10]B!BB143)</f>
        <v>100.7</v>
      </c>
      <c r="DK144" s="22" t="str">
        <f>IF([10]B!BC143=0,"",[10]B!BC143)</f>
        <v/>
      </c>
      <c r="DL144" s="21">
        <f>IF([10]C_miesieczne!H143=0,".",[10]C_miesieczne!H143)</f>
        <v>102.7</v>
      </c>
      <c r="DM144" s="22" t="str">
        <f>IF([10]C_miesieczne!I143=0,"",[10]C_miesieczne!I143)</f>
        <v/>
      </c>
      <c r="DN144" s="50">
        <f>IF([10]A!BD143=0,".",[10]A!BD143)</f>
        <v>103.6</v>
      </c>
      <c r="DO144" s="22" t="str">
        <f>IF([10]A!BE143=0,"",[10]A!BE143)</f>
        <v/>
      </c>
      <c r="DP144" s="50">
        <f>IF([10]B!BD143=0,".",[10]B!BD143)</f>
        <v>100.5</v>
      </c>
      <c r="DQ144" s="22" t="str">
        <f>IF([10]B!BE143=0,"",[10]B!BE143)</f>
        <v/>
      </c>
      <c r="DR144" s="21">
        <f>IF([10]C_miesieczne!J143=0,".",[10]C_miesieczne!J143)</f>
        <v>101.7</v>
      </c>
      <c r="DS144" s="22" t="str">
        <f>IF([10]C_miesieczne!K143=0,"",[10]C_miesieczne!K143)</f>
        <v/>
      </c>
      <c r="DT144" s="50">
        <f>IF([11]A_Prod_bud_mont!B143=0,".",[11]A_Prod_bud_mont!B143)</f>
        <v>103.3</v>
      </c>
      <c r="DU144" s="22" t="str">
        <f>IF([11]A_Prod_bud_mont!C143=0,"",[11]A_Prod_bud_mont!C143)</f>
        <v/>
      </c>
      <c r="DV144" s="50">
        <f>IF([11]B_Prod_bud_mont!B143=0,".",[11]B_Prod_bud_mont!B143)</f>
        <v>100.5</v>
      </c>
      <c r="DW144" s="22" t="str">
        <f>IF([11]B_Prod_bud_mont!C143=0,"",[11]B_Prod_bud_mont!C143)</f>
        <v/>
      </c>
      <c r="DX144" s="82">
        <f>IF([11]Miesieczne!B143=0,".",[11]Miesieczne!B143)</f>
        <v>101.9</v>
      </c>
      <c r="DY144" s="22" t="str">
        <f>IF([11]Miesieczne!C143=0,"",[11]Miesieczne!C143)</f>
        <v/>
      </c>
      <c r="DZ144" s="21">
        <f>IF([12]A!B143=0,".",[12]A!B143)</f>
        <v>104.7</v>
      </c>
      <c r="EA144" s="22" t="str">
        <f>IF([12]A!C143=0,"",[12]A!C143)</f>
        <v/>
      </c>
      <c r="EB144" s="50">
        <f>IF([12]B!B143=0,".",[12]B!B143)</f>
        <v>100.3</v>
      </c>
      <c r="EC144" s="22" t="str">
        <f>IF([12]B!C143=0,"",[12]B!C143)</f>
        <v/>
      </c>
      <c r="ED144" s="21">
        <f>IF([12]C!B143=0,".",[12]C!B143)</f>
        <v>103.9</v>
      </c>
      <c r="EE144" s="22" t="str">
        <f>IF([12]C!C143=0,"",[12]C!C143)</f>
        <v/>
      </c>
      <c r="EF144" s="4">
        <f>IF([13]Miesieczne!B143=0,".",[13]Miesieczne!B143)</f>
        <v>109.1</v>
      </c>
      <c r="EG144" s="6" t="str">
        <f>IF([13]Miesieczne!C143=0,"",[13]Miesieczne!C143)</f>
        <v/>
      </c>
      <c r="EH144" s="21">
        <f>IF([13]Miesieczne!D143=0,".",[13]Miesieczne!D143)</f>
        <v>100.9</v>
      </c>
      <c r="EI144" s="22" t="str">
        <f>IF([13]Miesieczne!E143=0,"",[13]Miesieczne!E143)</f>
        <v/>
      </c>
      <c r="EJ144" s="6">
        <f>IF([13]Miesieczne!F143=0,".",[13]Miesieczne!F143)</f>
        <v>109.8</v>
      </c>
      <c r="EK144" s="6" t="str">
        <f>IF([13]Miesieczne!G143=0,"",[13]Miesieczne!G143)</f>
        <v/>
      </c>
      <c r="EL144" s="21">
        <f>IF([13]Miesieczne!H143=0,".",[13]Miesieczne!H143)</f>
        <v>100.7</v>
      </c>
      <c r="EM144" s="22" t="str">
        <f>IF([13]Miesieczne!I143=0,"",[13]Miesieczne!I143)</f>
        <v/>
      </c>
      <c r="EN144" s="6">
        <f>IF([13]Miesieczne!J143=0,".",[13]Miesieczne!J143)</f>
        <v>99.4</v>
      </c>
      <c r="EO144" s="22" t="str">
        <f>IF([13]Miesieczne!K143=0,"",[13]Miesieczne!K143)</f>
        <v/>
      </c>
      <c r="EP144" s="13">
        <f>IF([6]Miesieczne_KW!B143=0,".",[6]Miesieczne_KW!B143)</f>
        <v>453.01</v>
      </c>
      <c r="EQ144" s="57" t="str">
        <f>IF([6]Miesieczne_KW!C143=0,"",[6]Miesieczne_KW!C143)</f>
        <v/>
      </c>
      <c r="ER144" s="13">
        <f>IF([6]Miesieczne_KW!D143=0,".",[6]Miesieczne_KW!D143)</f>
        <v>372.92</v>
      </c>
      <c r="ES144" s="13" t="str">
        <f>IF([6]Miesieczne_KW!E143=0,"",[6]Miesieczne_KW!E143)</f>
        <v/>
      </c>
      <c r="ET144" s="24">
        <f>IF([6]Miesieczne_KW!F143=0,".",[6]Miesieczne_KW!F143)</f>
        <v>413.05</v>
      </c>
      <c r="EU144" s="57" t="str">
        <f>IF([6]Miesieczne_KW!G143=0,"",[6]Miesieczne_KW!G143)</f>
        <v/>
      </c>
      <c r="EV144" s="6">
        <f>IF([14]Wskazniki!B143=0,".",[14]Wskazniki!B143)</f>
        <v>132.5</v>
      </c>
      <c r="EW144" s="22" t="str">
        <f>IF([14]Wskazniki!C143=0,"",[14]Wskazniki!C143)</f>
        <v/>
      </c>
      <c r="EX144" s="21">
        <f>IF([14]Wskazniki!D143=0,".",[14]Wskazniki!D143)</f>
        <v>83.7</v>
      </c>
      <c r="EY144" s="22" t="str">
        <f>IF([14]Wskazniki!E143=0,"",[14]Wskazniki!E143)</f>
        <v/>
      </c>
      <c r="EZ144" s="6">
        <f>IF([14]Wskazniki!H143=0,".",[14]Wskazniki!H143)</f>
        <v>136.6</v>
      </c>
      <c r="FA144" s="22" t="str">
        <f>IF([14]Wskazniki!I143=0,"",[14]Wskazniki!I143)</f>
        <v/>
      </c>
      <c r="FB144" s="21">
        <f>IF([14]Wskazniki!BB143=0,".",[14]Wskazniki!BB143)</f>
        <v>109.2</v>
      </c>
      <c r="FC144" s="22" t="str">
        <f>IF([14]Wskazniki!BC143=0,"",[14]Wskazniki!BC143)</f>
        <v/>
      </c>
      <c r="FD144" s="6">
        <f>IF([14]Wskazniki!BD143=0,".",[14]Wskazniki!BD143)</f>
        <v>141.80000000000001</v>
      </c>
      <c r="FE144" s="22" t="str">
        <f>IF([14]Wskazniki!BE143=0,"",[14]Wskazniki!BE143)</f>
        <v/>
      </c>
      <c r="FF144" s="21">
        <f>IF([15]Miesieczne!B143=0,".",[15]Miesieczne!B143)</f>
        <v>112.7</v>
      </c>
      <c r="FG144" s="22" t="str">
        <f>IF([15]Miesieczne!C143=0,"",[15]Miesieczne!C143)</f>
        <v/>
      </c>
      <c r="FH144" s="6">
        <f>IF([16]A!B143=0,".",[16]A!B143)</f>
        <v>129.69999999999999</v>
      </c>
      <c r="FI144" s="22" t="str">
        <f>IF([16]A!C143=0,"",[16]A!C143)</f>
        <v/>
      </c>
      <c r="FJ144" s="21">
        <f>IF([16]A!D143=0,".",[16]A!D143)</f>
        <v>105.4</v>
      </c>
      <c r="FK144" s="22" t="str">
        <f>IF([16]A!E143=0,"",[16]A!E143)</f>
        <v/>
      </c>
      <c r="FL144" s="6">
        <f>IF([16]A!H143=0,".",[16]A!H143)</f>
        <v>132.19999999999999</v>
      </c>
      <c r="FM144" s="22" t="str">
        <f>IF([16]A!I143=0,"",[16]A!I143)</f>
        <v/>
      </c>
      <c r="FN144" s="21">
        <f>IF([16]A!BB143=0,".",[16]A!BB143)</f>
        <v>113.8</v>
      </c>
      <c r="FO144" s="95" t="str">
        <f>IF([16]A!BC143=0,"",[16]A!BC143)</f>
        <v/>
      </c>
      <c r="FP144" s="6">
        <f>IF([16]A!BD143=0,".",[16]A!BD143)</f>
        <v>117.3</v>
      </c>
      <c r="FQ144" s="22" t="str">
        <f>IF([16]A!BE143=0,"",[16]A!BE143)</f>
        <v/>
      </c>
      <c r="FR144" s="21">
        <f>IF([15]A!B143=0,".",[15]A!B143)</f>
        <v>104.7</v>
      </c>
      <c r="FS144" s="22" t="str">
        <f>IF([15]A!C143=0,"",[15]A!C143)</f>
        <v/>
      </c>
      <c r="FT144" s="6">
        <f>IF([16]B!B143=0,".",[16]B!B143)</f>
        <v>99.1</v>
      </c>
      <c r="FU144" s="22" t="str">
        <f>IF([16]B!C143=0,"",[16]B!C143)</f>
        <v/>
      </c>
      <c r="FV144" s="21">
        <f>IF([16]B!D143=0,".",[16]B!D143)</f>
        <v>101.4</v>
      </c>
      <c r="FW144" s="22" t="str">
        <f>IF([16]B!E143=0,"",[16]B!E143)</f>
        <v/>
      </c>
      <c r="FX144" s="6">
        <f>IF([16]B!H143=0,".",[16]B!H143)</f>
        <v>99.5</v>
      </c>
      <c r="FY144" s="22" t="str">
        <f>IF([16]B!I143=0,"",[16]B!I143)</f>
        <v/>
      </c>
      <c r="FZ144" s="21">
        <f>IF([16]B!BB143=0,".",[16]B!BB143)</f>
        <v>93.3</v>
      </c>
      <c r="GA144" s="22" t="str">
        <f>IF([16]B!BC143=0,"",[16]B!BC143)</f>
        <v/>
      </c>
      <c r="GB144" s="6">
        <f>IF([16]B!BD143=0,".",[16]B!BD143)</f>
        <v>99.9</v>
      </c>
      <c r="GC144" s="22" t="str">
        <f>IF([16]B!BE143=0,"",[16]B!BE143)</f>
        <v/>
      </c>
      <c r="GD144" s="21">
        <f>IF([15]B!B143=0,".",[15]B!B143)</f>
        <v>110.2</v>
      </c>
      <c r="GE144" s="22" t="str">
        <f>IF([15]B!C143=0,"",[15]B!C143)</f>
        <v/>
      </c>
      <c r="GF144" s="6">
        <f>IF([14]Miesieczne!B143=0,".",[14]Miesieczne!B143)</f>
        <v>134.69999999999999</v>
      </c>
      <c r="GG144" s="6" t="str">
        <f>IF([14]Miesieczne!C143=0,"",[14]Miesieczne!C143)</f>
        <v/>
      </c>
      <c r="GH144" s="21">
        <f>IF([14]Miesieczne!D143=0,".",[14]Miesieczne!D143)</f>
        <v>85.7</v>
      </c>
      <c r="GI144" s="22" t="str">
        <f>IF([14]Miesieczne!E143=0,"",[14]Miesieczne!E143)</f>
        <v/>
      </c>
      <c r="GJ144" s="6">
        <f>IF([14]Miesieczne!F143=0,".",[14]Miesieczne!F143)</f>
        <v>137.6</v>
      </c>
      <c r="GK144" s="6" t="str">
        <f>IF([14]Miesieczne!G143=0,"",[14]Miesieczne!G143)</f>
        <v/>
      </c>
      <c r="GL144" s="21">
        <f>IF([14]Miesieczne!H143=0,".",[14]Miesieczne!H143)</f>
        <v>125.2</v>
      </c>
      <c r="GM144" s="22" t="str">
        <f>IF([14]Miesieczne!I143=0,"",[14]Miesieczne!I143)</f>
        <v/>
      </c>
      <c r="GN144" s="6">
        <f>IF([14]Miesieczne!J143=0,".",[14]Miesieczne!J143)</f>
        <v>142.19999999999999</v>
      </c>
      <c r="GO144" s="6" t="str">
        <f>IF([14]Miesieczne!K143=0,"",[14]Miesieczne!K143)</f>
        <v/>
      </c>
      <c r="GP144" s="21">
        <f>IF([15]Miesieczne!D143=0,".",[15]Miesieczne!D143)</f>
        <v>121.8</v>
      </c>
      <c r="GQ144" s="22" t="str">
        <f>IF([15]Miesieczne!E143=0,"",[15]Miesieczne!E143)</f>
        <v/>
      </c>
      <c r="GR144" s="6">
        <f>IF([16]Miesieczne!B143=0,".",[16]Miesieczne!B143)</f>
        <v>129.6</v>
      </c>
      <c r="GS144" s="6" t="str">
        <f>IF([16]Miesieczne!C143=0,"",[16]Miesieczne!C143)</f>
        <v/>
      </c>
      <c r="GT144" s="21">
        <f>IF([16]Miesieczne!D143=0,".",[16]Miesieczne!D143)</f>
        <v>105.3</v>
      </c>
      <c r="GU144" s="22" t="str">
        <f>IF([16]Miesieczne!E143=0,"",[16]Miesieczne!E143)</f>
        <v/>
      </c>
      <c r="GV144" s="6">
        <f>IF([16]Miesieczne!F143=0,".",[16]Miesieczne!F143)</f>
        <v>132.30000000000001</v>
      </c>
      <c r="GW144" s="6" t="str">
        <f>IF([16]Miesieczne!G143=0,"",[16]Miesieczne!G143)</f>
        <v/>
      </c>
      <c r="GX144" s="21">
        <f>IF([16]Miesieczne!H143=0,".",[16]Miesieczne!H143)</f>
        <v>113.5</v>
      </c>
      <c r="GY144" s="22" t="str">
        <f>IF([16]Miesieczne!I143=0,"",[16]Miesieczne!I143)</f>
        <v/>
      </c>
      <c r="GZ144" s="6">
        <f>IF([16]Miesieczne!J143=0,".",[16]Miesieczne!J143)</f>
        <v>117.4</v>
      </c>
      <c r="HA144" s="6" t="str">
        <f>IF([16]Miesieczne!K143=0,"",[16]Miesieczne!K143)</f>
        <v/>
      </c>
      <c r="HB144" s="21">
        <f>IF([15]Miesieczne!F143=0,".",[15]Miesieczne!F143)</f>
        <v>103.9</v>
      </c>
      <c r="HC144" s="22" t="str">
        <f>IF([15]Miesieczne!G143=0,"",[15]Miesieczne!G143)</f>
        <v/>
      </c>
      <c r="HD144" s="6">
        <f>IF([16]Miesieczne!L143=0,".",[16]Miesieczne!L143)</f>
        <v>100.8</v>
      </c>
      <c r="HE144" s="22" t="str">
        <f>IF([16]Miesieczne!M143=0,"",[16]Miesieczne!M143)</f>
        <v/>
      </c>
      <c r="HF144" s="6">
        <f>IF([16]Miesieczne!N143=0,".",[16]Miesieczne!N143)</f>
        <v>100.7</v>
      </c>
      <c r="HG144" s="6" t="str">
        <f>IF([16]Miesieczne!O143=0,"",[16]Miesieczne!O143)</f>
        <v/>
      </c>
      <c r="HH144" s="21">
        <f>IF([16]Miesieczne!P143=0,".",[16]Miesieczne!P143)</f>
        <v>100.9</v>
      </c>
      <c r="HI144" s="22" t="str">
        <f>IF([16]Miesieczne!Q143=0,"",[16]Miesieczne!Q143)</f>
        <v/>
      </c>
      <c r="HJ144" s="6">
        <f>IF([16]Miesieczne!R143=0,".",[16]Miesieczne!R143)</f>
        <v>103.8</v>
      </c>
      <c r="HK144" s="22" t="str">
        <f>IF([16]Miesieczne!S143=0,"",[16]Miesieczne!S143)</f>
        <v/>
      </c>
      <c r="HL144" s="6">
        <f>IF([16]Miesieczne!T143=0,".",[16]Miesieczne!T143)</f>
        <v>100.1</v>
      </c>
      <c r="HM144" s="22" t="str">
        <f>IF([16]Miesieczne!U143=0,"",[16]Miesieczne!U143)</f>
        <v/>
      </c>
      <c r="HN144" s="6">
        <f>IF([15]Miesieczne!H143=0,".",[15]Miesieczne!H143)</f>
        <v>103.6</v>
      </c>
      <c r="HO144" s="6" t="str">
        <f>IF([15]Miesieczne!I143=0,"",[15]Miesieczne!I143)</f>
        <v/>
      </c>
      <c r="HP144" s="21">
        <f>IF([16]Miesieczne!V143=0,".",[16]Miesieczne!V143)</f>
        <v>189</v>
      </c>
      <c r="HQ144" s="22" t="str">
        <f>IF([16]Miesieczne!W143=0,"",[16]Miesieczne!W143)</f>
        <v/>
      </c>
      <c r="HR144" s="6">
        <f>IF([16]Miesieczne!X143=0,".",[16]Miesieczne!X143)</f>
        <v>154.80000000000001</v>
      </c>
      <c r="HS144" s="6" t="str">
        <f>IF([16]Miesieczne!Y143=0,"",[16]Miesieczne!Y143)</f>
        <v/>
      </c>
      <c r="HT144" s="21">
        <f>IF([16]Miesieczne!Z143=0,".",[16]Miesieczne!Z143)</f>
        <v>99.2</v>
      </c>
      <c r="HU144" s="22" t="str">
        <f>IF([16]Miesieczne!AA143=0,"",[16]Miesieczne!AA143)</f>
        <v/>
      </c>
      <c r="HV144" s="6">
        <f>IF([16]Miesieczne!AB143=0,".",[16]Miesieczne!AB143)</f>
        <v>183.6</v>
      </c>
      <c r="HW144" s="6" t="str">
        <f>IF([16]Miesieczne!AC143=0,"",[16]Miesieczne!AC143)</f>
        <v/>
      </c>
      <c r="HX144" s="21">
        <f>IF([16]Miesieczne!AD143=0,".",[16]Miesieczne!AD143)</f>
        <v>164.1</v>
      </c>
      <c r="HY144" s="22" t="str">
        <f>IF([16]Miesieczne!AE143=0,"",[16]Miesieczne!AE143)</f>
        <v/>
      </c>
      <c r="HZ144" s="6">
        <f>IF([16]Miesieczne!AF143=0,".",[16]Miesieczne!AF143)</f>
        <v>94.9</v>
      </c>
      <c r="IA144" s="6" t="str">
        <f>IF([16]Miesieczne!AG143=0,"",[16]Miesieczne!AG143)</f>
        <v/>
      </c>
      <c r="IB144" s="19">
        <f>IF([17]Miesieczne!B143=0,".",[17]Miesieczne!B143)</f>
        <v>4416</v>
      </c>
      <c r="IC144" s="58" t="str">
        <f>IF([17]Miesieczne!C143=0,"",[17]Miesieczne!C143)</f>
        <v/>
      </c>
      <c r="ID144" s="3">
        <f>IF([17]Miesieczne!D143=0,".",[17]Miesieczne!D143)</f>
        <v>763</v>
      </c>
      <c r="IE144" s="3" t="str">
        <f>IF([17]Miesieczne!E143=0,"",[17]Miesieczne!E143)</f>
        <v/>
      </c>
      <c r="IF144" s="19">
        <f>IF([18]Miesieczne!B143=0,".",[18]Miesieczne!B143)</f>
        <v>13515</v>
      </c>
      <c r="IG144" s="58" t="str">
        <f>IF([18]Miesieczne!C143=0,"",[18]Miesieczne!C143)</f>
        <v>*</v>
      </c>
      <c r="IH144" s="3">
        <f>IF([22]Miesieczne!B143=0,".",[22]Miesieczne!B143)</f>
        <v>1722</v>
      </c>
      <c r="II144" s="3" t="str">
        <f>IF([22]Miesieczne!C143=0,"",[22]Miesieczne!C143)</f>
        <v/>
      </c>
      <c r="IJ144" s="47">
        <f>IF([19]Wartosci_miesieczne!B143=0,".",[19]Wartosci_miesieczne!B143)</f>
        <v>15772</v>
      </c>
      <c r="IK144" s="20" t="str">
        <f>IF([19]Wartosci_miesieczne!C143=0,"",[19]Wartosci_miesieczne!C143)</f>
        <v/>
      </c>
      <c r="IL144" s="6">
        <f>IF(ROUND([20]Wartosci!B143/1000,1)=0,".",ROUND([20]Wartosci!B143/1000,1))</f>
        <v>46.8</v>
      </c>
      <c r="IM144" s="22" t="str">
        <f>IF([20]Wartosci!C143=0,"",[20]Wartosci!C143)</f>
        <v/>
      </c>
      <c r="IN144" s="21">
        <f>IF([21]Miesieczne!B143=0,".",[21]Miesieczne!B143)</f>
        <v>140.30000000000001</v>
      </c>
      <c r="IO144" s="22" t="str">
        <f>IF([21]Miesieczne!C143=0,"",[21]Miesieczne!C143)</f>
        <v/>
      </c>
      <c r="IP144" s="6">
        <f>IF([21]Miesieczne!D143=0,".",[21]Miesieczne!D143)</f>
        <v>111.8</v>
      </c>
      <c r="IQ144" s="6" t="str">
        <f>IF([21]Miesieczne!E143=0,"",[21]Miesieczne!E143)</f>
        <v/>
      </c>
      <c r="IR144" s="21">
        <f>IF([21]Miesieczne!F143=0,".",[21]Miesieczne!F143)</f>
        <v>138.9</v>
      </c>
      <c r="IS144" s="22" t="str">
        <f>IF([21]Miesieczne!G143=0,"",[21]Miesieczne!G143)</f>
        <v/>
      </c>
      <c r="IT144" s="6">
        <f>IF([21]Miesieczne!H143=0,".",[21]Miesieczne!H143)</f>
        <v>132.6</v>
      </c>
      <c r="IU144" s="6" t="str">
        <f>IF([21]Miesieczne!I143=0,"",[21]Miesieczne!I143)</f>
        <v/>
      </c>
      <c r="IV144" s="21">
        <f>IF([21]Ceny_stale_A!B143=0,".",[21]Ceny_stale_A!B143)</f>
        <v>113.9</v>
      </c>
      <c r="IW144" s="95" t="str">
        <f>IF([21]Ceny_stale_A!C143=0,"",[21]Ceny_stale_A!C143)</f>
        <v/>
      </c>
      <c r="IX144" s="6">
        <f>IF([21]Ceny_stale_B!B83=0,".",[21]Ceny_stale_B!B83)</f>
        <v>108.2</v>
      </c>
      <c r="IY144" s="6" t="str">
        <f>IF([21]Ceny_stale_B!C83=0,"",[21]Ceny_stale_B!C83)</f>
        <v/>
      </c>
      <c r="IZ144" s="21">
        <f>IF([21]Miesieczne!J143=0,".",[21]Miesieczne!J143)</f>
        <v>133.9</v>
      </c>
      <c r="JA144" s="22" t="str">
        <f>IF([21]Miesieczne!K143=0,"",[21]Miesieczne!K143)</f>
        <v/>
      </c>
      <c r="JB144" s="6">
        <f>IF([21]Miesieczne!L143=0,".",[21]Miesieczne!L143)</f>
        <v>111.4</v>
      </c>
      <c r="JC144" s="6" t="str">
        <f>IF([21]Miesieczne!M143=0,"",[21]Miesieczne!M143)</f>
        <v/>
      </c>
      <c r="JD144" s="21">
        <f>IF([22]Miesieczne!D143=0,".",[22]Miesieczne!D143)</f>
        <v>104203.8</v>
      </c>
      <c r="JE144" s="22" t="str">
        <f>IF([22]Miesieczne!E143=0,"",[22]Miesieczne!E143)</f>
        <v/>
      </c>
      <c r="JF144" s="6">
        <f>IF([22]Miesieczne!F143=0,".",[22]Miesieczne!F143)</f>
        <v>104442.9</v>
      </c>
      <c r="JG144" s="6" t="str">
        <f>IF([22]Miesieczne!G143=0,"",[22]Miesieczne!G143)</f>
        <v/>
      </c>
      <c r="JH144" s="21">
        <f>IF([22]Miesieczne!H143=0,".",[22]Miesieczne!H143)</f>
        <v>-239.1</v>
      </c>
      <c r="JI144" s="22" t="str">
        <f>IF([22]Miesieczne!I143=0,"",[22]Miesieczne!I143)</f>
        <v/>
      </c>
      <c r="JJ144" s="6">
        <f>IF([22]Miesieczne!J143=0,".",[22]Miesieczne!J143)</f>
        <v>129.4</v>
      </c>
      <c r="JK144" s="6" t="str">
        <f>IF([22]Miesieczne!K143=0,"",[22]Miesieczne!K143)</f>
        <v/>
      </c>
      <c r="JL144" s="21">
        <f>IF([22]Miesieczne!L143=0,".",[22]Miesieczne!L143)</f>
        <v>94.8</v>
      </c>
      <c r="JM144" s="22" t="str">
        <f>IF([22]Miesieczne!M143=0,"",[22]Miesieczne!M143)</f>
        <v/>
      </c>
      <c r="JN144" s="6">
        <f>IF([22]Miesieczne!N143=0,".",[22]Miesieczne!N143)</f>
        <v>138.19999999999999</v>
      </c>
      <c r="JO144" s="6" t="str">
        <f>IF([22]Miesieczne!O143=0,"",[22]Miesieczne!O143)</f>
        <v/>
      </c>
      <c r="JP144" s="21">
        <f>IF([22]Miesieczne!P143=0,".",[22]Miesieczne!P143)</f>
        <v>101.6</v>
      </c>
      <c r="JQ144" s="6" t="str">
        <f>IF([22]Miesieczne!Q143=0,"",[22]Miesieczne!Q143)</f>
        <v/>
      </c>
    </row>
    <row r="145" spans="1:277" s="4" customFormat="1" ht="15" customHeight="1" x14ac:dyDescent="0.2">
      <c r="A145" s="110" t="s">
        <v>366</v>
      </c>
      <c r="B145" s="19">
        <f>IF([1]Wartosci!B144=0,".",[1]Wartosci!B144)</f>
        <v>38162</v>
      </c>
      <c r="C145" s="58" t="str">
        <f>IF([1]Wartosci!C144=0,"",[1]Wartosci!C144)</f>
        <v/>
      </c>
      <c r="D145" s="19">
        <f>IF([2]Wartosci!B144=0,".",[2]Wartosci!B144)</f>
        <v>6359</v>
      </c>
      <c r="E145" s="58" t="str">
        <f>IF([2]Wartosci!C144=0,"",[2]Wartosci!C144)</f>
        <v/>
      </c>
      <c r="F145" s="21">
        <f>IF([2]Miesieczne_I!B144=0,".",[2]Miesieczne_I!B144)</f>
        <v>113.3</v>
      </c>
      <c r="G145" s="22" t="str">
        <f>IF([2]Miesieczne_I!C144=0,"",[2]Miesieczne_I!C144)</f>
        <v/>
      </c>
      <c r="H145" s="6">
        <f>IF([2]A!B144=0,".",[2]A!B144)</f>
        <v>102.8</v>
      </c>
      <c r="I145" s="22" t="str">
        <f>IF([2]A!C144=0,"",[2]A!C144)</f>
        <v/>
      </c>
      <c r="J145" s="21">
        <f>IF([2]B!B144=0,".",[2]B!B144)</f>
        <v>100.3</v>
      </c>
      <c r="K145" s="22" t="str">
        <f>IF([2]B!C144=0,"",[2]B!C144)</f>
        <v/>
      </c>
      <c r="L145" s="6">
        <f>IF([3]Wartosci!T144=0,".",[3]Wartosci!T144)</f>
        <v>6</v>
      </c>
      <c r="M145" s="22" t="str">
        <f>IF([3]Wartosci!U144=0,"",[3]Wartosci!U144)</f>
        <v/>
      </c>
      <c r="N145" s="24">
        <f>IF([4]Wartosci!B144=0,".",[4]Wartosci!B144)</f>
        <v>5802.42</v>
      </c>
      <c r="O145" s="57" t="str">
        <f>IF([4]Wartosci!C144=0,"",[4]Wartosci!C144)</f>
        <v/>
      </c>
      <c r="P145" s="21">
        <f>IF([4]A!B144=0,".",[4]A!B144)</f>
        <v>109.8</v>
      </c>
      <c r="Q145" s="22" t="str">
        <f>IF([4]A!C144=0,"",[4]A!C144)</f>
        <v/>
      </c>
      <c r="R145" s="21">
        <f>IF([4]B!B144=0,".",[4]B!B144)</f>
        <v>102.9</v>
      </c>
      <c r="S145" s="22" t="str">
        <f>IF([4]B!C144=0,"",[4]B!C144)</f>
        <v/>
      </c>
      <c r="T145" s="49">
        <f>IF([4]Miesieczne!B144=0,".",[4]Miesieczne!B144)</f>
        <v>123.4</v>
      </c>
      <c r="U145" s="49" t="str">
        <f>IF([4]Miesieczne!C144=0,"",[4]Miesieczne!C144)</f>
        <v/>
      </c>
      <c r="V145" s="50">
        <f>IF([4]Miesieczne!D144=0,".",[4]Miesieczne!D144)</f>
        <v>105.1</v>
      </c>
      <c r="W145" s="61" t="str">
        <f>IF([4]Miesieczne!E144=0,"",[4]Miesieczne!E144)</f>
        <v/>
      </c>
      <c r="X145" s="49">
        <f>IF([4]Miesieczne!F144=0,".",[4]Miesieczne!F144)</f>
        <v>102.8</v>
      </c>
      <c r="Y145" s="62" t="str">
        <f>IF([4]Miesieczne!G144=0,"",[4]Miesieczne!G144)</f>
        <v/>
      </c>
      <c r="Z145" s="24">
        <f>IF([5]Wartosci!X144=0,".",[5]Wartosci!X144)</f>
        <v>2620.2600000000002</v>
      </c>
      <c r="AA145" s="57" t="str">
        <f>IF([5]Wartosci!Y144=0,"",[5]Wartosci!Y144)</f>
        <v/>
      </c>
      <c r="AB145" s="21">
        <f>IF([5]A!X144=0,".",[5]A!X144)</f>
        <v>106.6</v>
      </c>
      <c r="AC145" s="22" t="str">
        <f>IF([5]A!Y144=0,"",[5]A!Y144)</f>
        <v/>
      </c>
      <c r="AD145" s="21">
        <f>IF([5]B!X144=0,".",[5]B!X144)</f>
        <v>100.1</v>
      </c>
      <c r="AE145" s="22" t="str">
        <f>IF([5]B!Y144=0,"",[5]B!Y144)</f>
        <v/>
      </c>
      <c r="AF145" s="64">
        <f>IF([5]Miesieczne!B144=0,".",[5]Miesieczne!B144)</f>
        <v>110.7</v>
      </c>
      <c r="AG145" s="64" t="str">
        <f>IF([5]Miesieczne!C144=0,"",[5]Miesieczne!C144)</f>
        <v/>
      </c>
      <c r="AH145" s="66">
        <f>IF([5]Miesieczne!D144=0,".",[5]Miesieczne!D144)</f>
        <v>102.6</v>
      </c>
      <c r="AI145" s="67" t="str">
        <f>IF([5]Miesieczne!E144=0,"",[5]Miesieczne!E144)</f>
        <v/>
      </c>
      <c r="AJ145" s="64">
        <f>IF([5]Miesieczne!F144=0,".",[5]Miesieczne!F144)</f>
        <v>100</v>
      </c>
      <c r="AK145" s="65" t="str">
        <f>IF([5]Miesieczne!G144=0,"",[5]Miesieczne!G144)</f>
        <v/>
      </c>
      <c r="AL145" s="24">
        <f>IF([5]Wartosci!AH144=0,".",[5]Wartosci!AH144)</f>
        <v>1428.63</v>
      </c>
      <c r="AM145" s="57" t="str">
        <f>IF([5]Wartosci!AI144=0,"",[5]Wartosci!AI144)</f>
        <v>*</v>
      </c>
      <c r="AN145" s="21">
        <f>IF([5]A!AH144=0,".",[5]A!AH144)</f>
        <v>103.7</v>
      </c>
      <c r="AO145" s="22" t="str">
        <f>IF([5]A!AI144=0,"",[5]A!AI144)</f>
        <v/>
      </c>
      <c r="AP145" s="21">
        <f>IF([5]B!AH144=0,".",[5]B!AH144)</f>
        <v>100</v>
      </c>
      <c r="AQ145" s="22" t="str">
        <f>IF([5]B!AI144=0,"",[5]B!AI144)</f>
        <v/>
      </c>
      <c r="AR145" s="97">
        <f>IF([5]Miesieczne!H144=0,".",[5]Miesieczne!H144)</f>
        <v>106</v>
      </c>
      <c r="AS145" s="98" t="str">
        <f>IF([5]Miesieczne!I144=0,"",[5]Miesieczne!I144)</f>
        <v/>
      </c>
      <c r="AT145" s="97">
        <f>IF([5]Miesieczne!J144=0,".",[5]Miesieczne!J144)</f>
        <v>99.8</v>
      </c>
      <c r="AU145" s="98" t="str">
        <f>IF([5]Miesieczne!K144=0,"",[5]Miesieczne!K144)</f>
        <v/>
      </c>
      <c r="AV145" s="50">
        <f>IF([5]Miesieczne!L144=0,".",[5]Miesieczne!L144)</f>
        <v>99.9</v>
      </c>
      <c r="AW145" s="61" t="str">
        <f>IF([5]Miesieczne!M144=0,"",[5]Miesieczne!M144)</f>
        <v/>
      </c>
      <c r="AX145" s="50">
        <f>IF([6]Miesieczne!B144=0,".",[6]Miesieczne!B144)</f>
        <v>1634.7</v>
      </c>
      <c r="AY145" s="61" t="str">
        <f>IF([6]Miesieczne!C144=0,"",[6]Miesieczne!C144)</f>
        <v/>
      </c>
      <c r="AZ145" s="50">
        <f>IF([6]Miesieczne!D144=0,".",[6]Miesieczne!D144)</f>
        <v>1869.6</v>
      </c>
      <c r="BA145" s="61" t="str">
        <f>IF([6]Miesieczne!E144=0,"",[6]Miesieczne!E144)</f>
        <v/>
      </c>
      <c r="BB145" s="50">
        <f>IF([6]Miesieczne!F144=0,".",[6]Miesieczne!F144)</f>
        <v>1876</v>
      </c>
      <c r="BC145" s="61" t="str">
        <f>IF([6]Miesieczne!G144=0,"",[6]Miesieczne!G144)</f>
        <v/>
      </c>
      <c r="BD145" s="50">
        <f>IF([7]Miesieczne!B144=0,".",[7]Miesieczne!B144)</f>
        <v>1403.8</v>
      </c>
      <c r="BE145" s="61" t="str">
        <f>IF([7]Miesieczne!C144=0,"",[7]Miesieczne!C144)</f>
        <v/>
      </c>
      <c r="BF145" s="50">
        <f>IF([7]Miesieczne!D144=0,".",[7]Miesieczne!D144)</f>
        <v>496.6</v>
      </c>
      <c r="BG145" s="61" t="str">
        <f>IF([7]Miesieczne!E144=0,"",[7]Miesieczne!E144)</f>
        <v/>
      </c>
      <c r="BH145" s="60">
        <f>IF([7]Miesieczne!F144=0,".",[7]Miesieczne!F144)</f>
        <v>0.1</v>
      </c>
      <c r="BI145" s="106" t="str">
        <f>IF([7]Miesieczne!G144=0,"",[7]Miesieczne!G144)</f>
        <v/>
      </c>
      <c r="BJ145" s="60">
        <f>IF([7]Miesieczne!H144=0,".",[7]Miesieczne!H144)</f>
        <v>0.5</v>
      </c>
      <c r="BK145" s="106" t="str">
        <f>IF([7]Miesieczne!I144=0,"",[7]Miesieczne!I144)</f>
        <v/>
      </c>
      <c r="BL145" s="24">
        <v>0</v>
      </c>
      <c r="BM145" s="57" t="str">
        <f>IF([7]Miesieczne!K144=0,"",[7]Miesieczne!K144)</f>
        <v/>
      </c>
      <c r="BN145" s="60">
        <f>IF([7]Miesieczne!L144=0,".",[7]Miesieczne!L144)</f>
        <v>0.11</v>
      </c>
      <c r="BO145" s="106" t="str">
        <f>IF([7]Miesieczne!M144=0,"",[7]Miesieczne!M144)</f>
        <v/>
      </c>
      <c r="BP145" s="50">
        <v>0</v>
      </c>
      <c r="BQ145" s="61" t="str">
        <f>IF([7]Miesieczne!O144=0,"",[7]Miesieczne!O144)</f>
        <v/>
      </c>
      <c r="BR145" s="50">
        <f>IF([7]Miesieczne!P144=0,".",[7]Miesieczne!P144)</f>
        <v>0.2</v>
      </c>
      <c r="BS145" s="61" t="str">
        <f>IF([7]Miesieczne!Q144=0,"",[7]Miesieczne!Q144)</f>
        <v/>
      </c>
      <c r="BT145" s="50">
        <v>0</v>
      </c>
      <c r="BU145" s="61" t="str">
        <f>IF([7]Miesieczne!S144=0,"",[7]Miesieczne!S144)</f>
        <v/>
      </c>
      <c r="BV145" s="50">
        <f>IF([7]Miesieczne!T144=0,".",[7]Miesieczne!T144)</f>
        <v>0.2</v>
      </c>
      <c r="BW145" s="22" t="str">
        <f>IF([7]Miesieczne!U144=0,"",[7]Miesieczne!U144)</f>
        <v/>
      </c>
      <c r="BX145" s="21" t="str">
        <f>IF([8]Wartosci!B144=0,".",[8]Wartosci!B144)</f>
        <v>.</v>
      </c>
      <c r="BY145" s="22" t="str">
        <f>IF([8]Wartosci!C144=0,"",[8]Wartosci!C144)</f>
        <v/>
      </c>
      <c r="BZ145" s="21">
        <f>IF([9]A!B144=0,".",[9]A!B144)</f>
        <v>119.4</v>
      </c>
      <c r="CA145" s="22" t="str">
        <f>IF([9]A!C144=0,"",[9]A!C144)</f>
        <v/>
      </c>
      <c r="CB145" s="21">
        <f>IF([9]B!B144=0,".",[9]B!B144)</f>
        <v>101.1</v>
      </c>
      <c r="CC145" s="22" t="str">
        <f>IF([9]B!C144=0,"",[9]B!C144)</f>
        <v/>
      </c>
      <c r="CD145" s="21">
        <f>IF([9]A!D144=0,".",[9]A!D144)</f>
        <v>133.19999999999999</v>
      </c>
      <c r="CE145" s="22" t="str">
        <f>IF([9]A!E144=0,"",[9]A!E144)</f>
        <v/>
      </c>
      <c r="CF145" s="21">
        <f>IF([9]B!D144=0,".",[9]B!D144)</f>
        <v>105.9</v>
      </c>
      <c r="CG145" s="22" t="str">
        <f>IF([9]B!E144=0,"",[9]B!E144)</f>
        <v/>
      </c>
      <c r="CH145" s="21">
        <f>IF([9]A!N144=0,".",[9]A!N144)</f>
        <v>119.3</v>
      </c>
      <c r="CI145" s="22" t="str">
        <f>IF([9]A!O144=0,"",[9]A!O144)</f>
        <v/>
      </c>
      <c r="CJ145" s="21">
        <f>IF([9]B!N144=0,".",[9]B!N144)</f>
        <v>103.1</v>
      </c>
      <c r="CK145" s="22" t="str">
        <f>IF([9]B!O144=0,"",[9]B!O144)</f>
        <v/>
      </c>
      <c r="CL145" s="21">
        <f>IF([9]A!P144=0,".",[9]A!P144)</f>
        <v>97.4</v>
      </c>
      <c r="CM145" s="22" t="str">
        <f>IF([9]A!Q144=0,"",[9]A!Q144)</f>
        <v/>
      </c>
      <c r="CN145" s="21">
        <f>IF([9]B!P144=0,".",[9]B!P144)</f>
        <v>100</v>
      </c>
      <c r="CO145" s="22" t="str">
        <f>IF([9]B!Q144=0,"",[9]B!Q144)</f>
        <v/>
      </c>
      <c r="CP145" s="50">
        <f>IF([10]A!B144=0,".",[10]A!B144)</f>
        <v>107.2</v>
      </c>
      <c r="CQ145" s="22" t="str">
        <f>IF([10]A!C144=0,"",[10]A!C144)</f>
        <v/>
      </c>
      <c r="CR145" s="50">
        <f>IF([10]B!B144=0,".",[10]B!B144)</f>
        <v>100.9</v>
      </c>
      <c r="CS145" s="22" t="str">
        <f>IF([10]B!C146=0,"",[10]B!C146)</f>
        <v/>
      </c>
      <c r="CT145" s="21">
        <f>IF([10]C_miesieczne!B144=0,".",[10]C_miesieczne!B144)</f>
        <v>106.1</v>
      </c>
      <c r="CU145" s="22" t="str">
        <f>IF([10]C_miesieczne!C144=0,"",[10]C_miesieczne!C144)</f>
        <v/>
      </c>
      <c r="CV145" s="50">
        <f>IF([10]A!D144=0,".",[10]A!D144)</f>
        <v>119.2</v>
      </c>
      <c r="CW145" s="22" t="str">
        <f>IF([10]A!E144=0,"",[10]A!E144)</f>
        <v/>
      </c>
      <c r="CX145" s="50">
        <f>IF([10]B!D144=0,".",[10]B!D144)</f>
        <v>97.7</v>
      </c>
      <c r="CY145" s="22" t="str">
        <f>IF([10]B!E144=0,"",[10]B!E144)</f>
        <v/>
      </c>
      <c r="CZ145" s="21">
        <f>IF([10]C_miesieczne!D144=0,".",[10]C_miesieczne!D144)</f>
        <v>111.7</v>
      </c>
      <c r="DA145" s="22" t="str">
        <f>IF([10]C_miesieczne!E144=0,"",[10]C_miesieczne!E144)</f>
        <v/>
      </c>
      <c r="DB145" s="50">
        <f>IF([10]A!H144=0,".",[10]A!H144)</f>
        <v>107.2</v>
      </c>
      <c r="DC145" s="22" t="str">
        <f>IF([10]A!I144=0,"",[10]A!I144)</f>
        <v/>
      </c>
      <c r="DD145" s="50">
        <f>IF([10]B!H144=0,".",[10]B!H144)</f>
        <v>101</v>
      </c>
      <c r="DE145" s="22" t="str">
        <f>IF([10]B!I144=0,"",[10]B!I144)</f>
        <v/>
      </c>
      <c r="DF145" s="21">
        <f>IF([10]C_miesieczne!F144=0,".",[10]C_miesieczne!F144)</f>
        <v>106.3</v>
      </c>
      <c r="DG145" s="22" t="str">
        <f>IF([10]C_miesieczne!G144=0,"",[10]C_miesieczne!G144)</f>
        <v/>
      </c>
      <c r="DH145" s="50">
        <f>IF([10]A!BB144=0,".",[10]A!BB144)</f>
        <v>103.7</v>
      </c>
      <c r="DI145" s="61" t="str">
        <f>IF([10]A!BC144=0,"",[10]A!BC144)</f>
        <v/>
      </c>
      <c r="DJ145" s="50">
        <f>IF([10]B!BB144=0,".",[10]B!BB144)</f>
        <v>100.6</v>
      </c>
      <c r="DK145" s="22" t="str">
        <f>IF([10]B!BC144=0,"",[10]B!BC144)</f>
        <v/>
      </c>
      <c r="DL145" s="21">
        <f>IF([10]C_miesieczne!H144=0,".",[10]C_miesieczne!H144)</f>
        <v>103.3</v>
      </c>
      <c r="DM145" s="22" t="str">
        <f>IF([10]C_miesieczne!I144=0,"",[10]C_miesieczne!I144)</f>
        <v/>
      </c>
      <c r="DN145" s="50">
        <f>IF([10]A!BD144=0,".",[10]A!BD144)</f>
        <v>104.1</v>
      </c>
      <c r="DO145" s="22" t="str">
        <f>IF([10]A!BE144=0,"",[10]A!BE144)</f>
        <v/>
      </c>
      <c r="DP145" s="50">
        <f>IF([10]B!BD144=0,".",[10]B!BD144)</f>
        <v>100.7</v>
      </c>
      <c r="DQ145" s="22" t="str">
        <f>IF([10]B!BE144=0,"",[10]B!BE144)</f>
        <v/>
      </c>
      <c r="DR145" s="21">
        <f>IF([10]C_miesieczne!J144=0,".",[10]C_miesieczne!J144)</f>
        <v>102.4</v>
      </c>
      <c r="DS145" s="22" t="str">
        <f>IF([10]C_miesieczne!K144=0,"",[10]C_miesieczne!K144)</f>
        <v/>
      </c>
      <c r="DT145" s="50">
        <f>IF([11]A_Prod_bud_mont!B144=0,".",[11]A_Prod_bud_mont!B144)</f>
        <v>103.6</v>
      </c>
      <c r="DU145" s="22" t="str">
        <f>IF([11]A_Prod_bud_mont!C144=0,"",[11]A_Prod_bud_mont!C144)</f>
        <v/>
      </c>
      <c r="DV145" s="50">
        <f>IF([11]B_Prod_bud_mont!B144=0,".",[11]B_Prod_bud_mont!B144)</f>
        <v>100.5</v>
      </c>
      <c r="DW145" s="22" t="str">
        <f>IF([11]B_Prod_bud_mont!C144=0,"",[11]B_Prod_bud_mont!C144)</f>
        <v/>
      </c>
      <c r="DX145" s="82">
        <f>IF([11]Miesieczne!B144=0,".",[11]Miesieczne!B144)</f>
        <v>102.4</v>
      </c>
      <c r="DY145" s="22" t="str">
        <f>IF([11]Miesieczne!C144=0,"",[11]Miesieczne!C144)</f>
        <v/>
      </c>
      <c r="DZ145" s="21">
        <f>IF([12]A!B144=0,".",[12]A!B144)</f>
        <v>104.4</v>
      </c>
      <c r="EA145" s="22" t="str">
        <f>IF([12]A!C144=0,"",[12]A!C144)</f>
        <v/>
      </c>
      <c r="EB145" s="50">
        <f>IF([12]B!B144=0,".",[12]B!B144)</f>
        <v>100.1</v>
      </c>
      <c r="EC145" s="22" t="str">
        <f>IF([12]B!C144=0,"",[12]B!C144)</f>
        <v/>
      </c>
      <c r="ED145" s="21">
        <f>IF([12]C!B144=0,".",[12]C!B144)</f>
        <v>104</v>
      </c>
      <c r="EE145" s="22" t="str">
        <f>IF([12]C!C144=0,"",[12]C!C144)</f>
        <v/>
      </c>
      <c r="EF145" s="4">
        <f>IF([13]Miesieczne!B144=0,".",[13]Miesieczne!B144)</f>
        <v>109.2</v>
      </c>
      <c r="EG145" s="6" t="str">
        <f>IF([13]Miesieczne!C144=0,"",[13]Miesieczne!C144)</f>
        <v/>
      </c>
      <c r="EH145" s="21">
        <f>IF([13]Miesieczne!D144=0,".",[13]Miesieczne!D144)</f>
        <v>100.3</v>
      </c>
      <c r="EI145" s="22" t="str">
        <f>IF([13]Miesieczne!E144=0,"",[13]Miesieczne!E144)</f>
        <v/>
      </c>
      <c r="EJ145" s="6">
        <f>IF([13]Miesieczne!F144=0,".",[13]Miesieczne!F144)</f>
        <v>109.3</v>
      </c>
      <c r="EK145" s="6" t="str">
        <f>IF([13]Miesieczne!G144=0,"",[13]Miesieczne!G144)</f>
        <v/>
      </c>
      <c r="EL145" s="21">
        <f>IF([13]Miesieczne!H144=0,".",[13]Miesieczne!H144)</f>
        <v>99.2</v>
      </c>
      <c r="EM145" s="22" t="str">
        <f>IF([13]Miesieczne!I144=0,"",[13]Miesieczne!I144)</f>
        <v/>
      </c>
      <c r="EN145" s="6">
        <f>IF([13]Miesieczne!J144=0,".",[13]Miesieczne!J144)</f>
        <v>99.9</v>
      </c>
      <c r="EO145" s="22" t="str">
        <f>IF([13]Miesieczne!K144=0,"",[13]Miesieczne!K144)</f>
        <v/>
      </c>
      <c r="EP145" s="13">
        <f>IF([6]Miesieczne_KW!B144=0,".",[6]Miesieczne_KW!B144)</f>
        <v>450.15</v>
      </c>
      <c r="EQ145" s="57" t="str">
        <f>IF([6]Miesieczne_KW!C144=0,"",[6]Miesieczne_KW!C144)</f>
        <v/>
      </c>
      <c r="ER145" s="13">
        <f>IF([6]Miesieczne_KW!D144=0,".",[6]Miesieczne_KW!D144)</f>
        <v>373.75</v>
      </c>
      <c r="ES145" s="13" t="str">
        <f>IF([6]Miesieczne_KW!E144=0,"",[6]Miesieczne_KW!E144)</f>
        <v/>
      </c>
      <c r="ET145" s="24">
        <f>IF([6]Miesieczne_KW!F144=0,".",[6]Miesieczne_KW!F144)</f>
        <v>411.52</v>
      </c>
      <c r="EU145" s="57" t="str">
        <f>IF([6]Miesieczne_KW!G144=0,"",[6]Miesieczne_KW!G144)</f>
        <v/>
      </c>
      <c r="EV145" s="6">
        <f>IF([14]Wskazniki!B144=0,".",[14]Wskazniki!B144)</f>
        <v>137.5</v>
      </c>
      <c r="EW145" s="22" t="str">
        <f>IF([14]Wskazniki!C144=0,"",[14]Wskazniki!C144)</f>
        <v/>
      </c>
      <c r="EX145" s="21">
        <f>IF([14]Wskazniki!D144=0,".",[14]Wskazniki!D144)</f>
        <v>84.7</v>
      </c>
      <c r="EY145" s="22" t="str">
        <f>IF([14]Wskazniki!E144=0,"",[14]Wskazniki!E144)</f>
        <v/>
      </c>
      <c r="EZ145" s="6">
        <f>IF([14]Wskazniki!H144=0,".",[14]Wskazniki!H144)</f>
        <v>142.69999999999999</v>
      </c>
      <c r="FA145" s="22" t="str">
        <f>IF([14]Wskazniki!I144=0,"",[14]Wskazniki!I144)</f>
        <v/>
      </c>
      <c r="FB145" s="21">
        <f>IF([14]Wskazniki!BB144=0,".",[14]Wskazniki!BB144)</f>
        <v>103.5</v>
      </c>
      <c r="FC145" s="22" t="str">
        <f>IF([14]Wskazniki!BC144=0,"",[14]Wskazniki!BC144)</f>
        <v/>
      </c>
      <c r="FD145" s="6">
        <f>IF([14]Wskazniki!BD144=0,".",[14]Wskazniki!BD144)</f>
        <v>149.4</v>
      </c>
      <c r="FE145" s="22" t="str">
        <f>IF([14]Wskazniki!BE144=0,"",[14]Wskazniki!BE144)</f>
        <v/>
      </c>
      <c r="FF145" s="21">
        <f>IF([15]Miesieczne!B144=0,".",[15]Miesieczne!B144)</f>
        <v>126.6</v>
      </c>
      <c r="FG145" s="22" t="str">
        <f>IF([15]Miesieczne!C144=0,"",[15]Miesieczne!C144)</f>
        <v/>
      </c>
      <c r="FH145" s="6">
        <f>IF([16]A!B144=0,".",[16]A!B144)</f>
        <v>118.1</v>
      </c>
      <c r="FI145" s="22" t="str">
        <f>IF([16]A!C144=0,"",[16]A!C144)</f>
        <v/>
      </c>
      <c r="FJ145" s="21">
        <f>IF([16]A!D144=0,".",[16]A!D144)</f>
        <v>98.2</v>
      </c>
      <c r="FK145" s="22" t="str">
        <f>IF([16]A!E144=0,"",[16]A!E144)</f>
        <v/>
      </c>
      <c r="FL145" s="6">
        <f>IF([16]A!H144=0,".",[16]A!H144)</f>
        <v>119.2</v>
      </c>
      <c r="FM145" s="22" t="str">
        <f>IF([16]A!I144=0,"",[16]A!I144)</f>
        <v/>
      </c>
      <c r="FN145" s="21">
        <f>IF([16]A!BB144=0,".",[16]A!BB144)</f>
        <v>114.6</v>
      </c>
      <c r="FO145" s="95" t="str">
        <f>IF([16]A!BC144=0,"",[16]A!BC144)</f>
        <v/>
      </c>
      <c r="FP145" s="6">
        <f>IF([16]A!BD144=0,".",[16]A!BD144)</f>
        <v>113</v>
      </c>
      <c r="FQ145" s="22" t="str">
        <f>IF([16]A!BE144=0,"",[16]A!BE144)</f>
        <v/>
      </c>
      <c r="FR145" s="21">
        <f>IF([15]A!B144=0,".",[15]A!B144)</f>
        <v>104.5</v>
      </c>
      <c r="FS145" s="22" t="str">
        <f>IF([15]A!C144=0,"",[15]A!C144)</f>
        <v/>
      </c>
      <c r="FT145" s="6">
        <f>IF([16]B!B144=0,".",[16]B!B144)</f>
        <v>103.8</v>
      </c>
      <c r="FU145" s="22" t="str">
        <f>IF([16]B!C144=0,"",[16]B!C144)</f>
        <v/>
      </c>
      <c r="FV145" s="21">
        <f>IF([16]B!D144=0,".",[16]B!D144)</f>
        <v>101.1</v>
      </c>
      <c r="FW145" s="22" t="str">
        <f>IF([16]B!E144=0,"",[16]B!E144)</f>
        <v/>
      </c>
      <c r="FX145" s="6">
        <f>IF([16]B!H144=0,".",[16]B!H144)</f>
        <v>104.5</v>
      </c>
      <c r="FY145" s="22" t="str">
        <f>IF([16]B!I144=0,"",[16]B!I144)</f>
        <v/>
      </c>
      <c r="FZ145" s="21">
        <f>IF([16]B!BB144=0,".",[16]B!BB144)</f>
        <v>94.8</v>
      </c>
      <c r="GA145" s="22" t="str">
        <f>IF([16]B!BC144=0,"",[16]B!BC144)</f>
        <v/>
      </c>
      <c r="GB145" s="6">
        <f>IF([16]B!BD144=0,".",[16]B!BD144)</f>
        <v>105.3</v>
      </c>
      <c r="GC145" s="22" t="str">
        <f>IF([16]B!BE144=0,"",[16]B!BE144)</f>
        <v/>
      </c>
      <c r="GD145" s="21">
        <f>IF([15]B!B144=0,".",[15]B!B144)</f>
        <v>112.3</v>
      </c>
      <c r="GE145" s="22" t="str">
        <f>IF([15]B!C144=0,"",[15]B!C144)</f>
        <v/>
      </c>
      <c r="GF145" s="6">
        <f>IF([14]Miesieczne!B144=0,".",[14]Miesieczne!B144)</f>
        <v>134.80000000000001</v>
      </c>
      <c r="GG145" s="6" t="str">
        <f>IF([14]Miesieczne!C144=0,"",[14]Miesieczne!C144)</f>
        <v/>
      </c>
      <c r="GH145" s="21">
        <f>IF([14]Miesieczne!D144=0,".",[14]Miesieczne!D144)</f>
        <v>82.5</v>
      </c>
      <c r="GI145" s="22" t="str">
        <f>IF([14]Miesieczne!E144=0,"",[14]Miesieczne!E144)</f>
        <v/>
      </c>
      <c r="GJ145" s="6">
        <f>IF([14]Miesieczne!F144=0,".",[14]Miesieczne!F144)</f>
        <v>138</v>
      </c>
      <c r="GK145" s="6" t="str">
        <f>IF([14]Miesieczne!G144=0,"",[14]Miesieczne!G144)</f>
        <v/>
      </c>
      <c r="GL145" s="21">
        <f>IF([14]Miesieczne!H144=0,".",[14]Miesieczne!H144)</f>
        <v>124.1</v>
      </c>
      <c r="GM145" s="22" t="str">
        <f>IF([14]Miesieczne!I144=0,"",[14]Miesieczne!I144)</f>
        <v/>
      </c>
      <c r="GN145" s="6">
        <f>IF([14]Miesieczne!J144=0,".",[14]Miesieczne!J144)</f>
        <v>144.30000000000001</v>
      </c>
      <c r="GO145" s="6" t="str">
        <f>IF([14]Miesieczne!K144=0,"",[14]Miesieczne!K144)</f>
        <v/>
      </c>
      <c r="GP145" s="21">
        <f>IF([15]Miesieczne!D144=0,".",[15]Miesieczne!D144)</f>
        <v>119.8</v>
      </c>
      <c r="GQ145" s="22" t="str">
        <f>IF([15]Miesieczne!E144=0,"",[15]Miesieczne!E144)</f>
        <v/>
      </c>
      <c r="GR145" s="6">
        <f>IF([16]Miesieczne!B144=0,".",[16]Miesieczne!B144)</f>
        <v>118.1</v>
      </c>
      <c r="GS145" s="6" t="str">
        <f>IF([16]Miesieczne!C144=0,"",[16]Miesieczne!C144)</f>
        <v/>
      </c>
      <c r="GT145" s="21">
        <f>IF([16]Miesieczne!D144=0,".",[16]Miesieczne!D144)</f>
        <v>98.4</v>
      </c>
      <c r="GU145" s="22" t="str">
        <f>IF([16]Miesieczne!E144=0,"",[16]Miesieczne!E144)</f>
        <v/>
      </c>
      <c r="GV145" s="6">
        <f>IF([16]Miesieczne!F144=0,".",[16]Miesieczne!F144)</f>
        <v>119.3</v>
      </c>
      <c r="GW145" s="6" t="str">
        <f>IF([16]Miesieczne!G144=0,"",[16]Miesieczne!G144)</f>
        <v/>
      </c>
      <c r="GX145" s="21">
        <f>IF([16]Miesieczne!H144=0,".",[16]Miesieczne!H144)</f>
        <v>114.6</v>
      </c>
      <c r="GY145" s="22" t="str">
        <f>IF([16]Miesieczne!I144=0,"",[16]Miesieczne!I144)</f>
        <v/>
      </c>
      <c r="GZ145" s="6">
        <f>IF([16]Miesieczne!J144=0,".",[16]Miesieczne!J144)</f>
        <v>113.4</v>
      </c>
      <c r="HA145" s="6" t="str">
        <f>IF([16]Miesieczne!K144=0,"",[16]Miesieczne!K144)</f>
        <v/>
      </c>
      <c r="HB145" s="21">
        <f>IF([15]Miesieczne!F144=0,".",[15]Miesieczne!F144)</f>
        <v>104.1</v>
      </c>
      <c r="HC145" s="22" t="str">
        <f>IF([15]Miesieczne!G144=0,"",[15]Miesieczne!G144)</f>
        <v/>
      </c>
      <c r="HD145" s="6">
        <f>IF([16]Miesieczne!L144=0,".",[16]Miesieczne!L144)</f>
        <v>100.1</v>
      </c>
      <c r="HE145" s="22" t="str">
        <f>IF([16]Miesieczne!M144=0,"",[16]Miesieczne!M144)</f>
        <v/>
      </c>
      <c r="HF145" s="6">
        <f>IF([16]Miesieczne!N144=0,".",[16]Miesieczne!N144)</f>
        <v>96.3</v>
      </c>
      <c r="HG145" s="6" t="str">
        <f>IF([16]Miesieczne!O144=0,"",[16]Miesieczne!O144)</f>
        <v/>
      </c>
      <c r="HH145" s="21">
        <f>IF([16]Miesieczne!P144=0,".",[16]Miesieczne!P144)</f>
        <v>100.3</v>
      </c>
      <c r="HI145" s="22" t="str">
        <f>IF([16]Miesieczne!Q144=0,"",[16]Miesieczne!Q144)</f>
        <v/>
      </c>
      <c r="HJ145" s="6">
        <f>IF([16]Miesieczne!R144=0,".",[16]Miesieczne!R144)</f>
        <v>99.1</v>
      </c>
      <c r="HK145" s="22" t="str">
        <f>IF([16]Miesieczne!S144=0,"",[16]Miesieczne!S144)</f>
        <v/>
      </c>
      <c r="HL145" s="6">
        <f>IF([16]Miesieczne!T144=0,".",[16]Miesieczne!T144)</f>
        <v>101.5</v>
      </c>
      <c r="HM145" s="22" t="str">
        <f>IF([16]Miesieczne!U144=0,"",[16]Miesieczne!U144)</f>
        <v/>
      </c>
      <c r="HN145" s="6">
        <f>IF([15]Miesieczne!H144=0,".",[15]Miesieczne!H144)</f>
        <v>98.4</v>
      </c>
      <c r="HO145" s="6" t="str">
        <f>IF([15]Miesieczne!I144=0,"",[15]Miesieczne!I144)</f>
        <v/>
      </c>
      <c r="HP145" s="21">
        <f>IF([16]Miesieczne!V144=0,".",[16]Miesieczne!V144)</f>
        <v>196.5</v>
      </c>
      <c r="HQ145" s="22" t="str">
        <f>IF([16]Miesieczne!W144=0,"",[16]Miesieczne!W144)</f>
        <v/>
      </c>
      <c r="HR145" s="6">
        <f>IF([16]Miesieczne!X144=0,".",[16]Miesieczne!X144)</f>
        <v>134.4</v>
      </c>
      <c r="HS145" s="6" t="str">
        <f>IF([16]Miesieczne!Y144=0,"",[16]Miesieczne!Y144)</f>
        <v/>
      </c>
      <c r="HT145" s="21">
        <f>IF([16]Miesieczne!Z144=0,".",[16]Miesieczne!Z144)</f>
        <v>104</v>
      </c>
      <c r="HU145" s="22" t="str">
        <f>IF([16]Miesieczne!AA144=0,"",[16]Miesieczne!AA144)</f>
        <v/>
      </c>
      <c r="HV145" s="6">
        <f>IF([16]Miesieczne!AB144=0,".",[16]Miesieczne!AB144)</f>
        <v>186.8</v>
      </c>
      <c r="HW145" s="6" t="str">
        <f>IF([16]Miesieczne!AC144=0,"",[16]Miesieczne!AC144)</f>
        <v/>
      </c>
      <c r="HX145" s="21">
        <f>IF([16]Miesieczne!AD144=0,".",[16]Miesieczne!AD144)</f>
        <v>131.80000000000001</v>
      </c>
      <c r="HY145" s="22" t="str">
        <f>IF([16]Miesieczne!AE144=0,"",[16]Miesieczne!AE144)</f>
        <v/>
      </c>
      <c r="HZ145" s="6">
        <f>IF([16]Miesieczne!AF144=0,".",[16]Miesieczne!AF144)</f>
        <v>101.7</v>
      </c>
      <c r="IA145" s="6" t="str">
        <f>IF([16]Miesieczne!AG144=0,"",[16]Miesieczne!AG144)</f>
        <v/>
      </c>
      <c r="IB145" s="19">
        <f>IF([17]Miesieczne!B144=0,".",[17]Miesieczne!B144)</f>
        <v>4451</v>
      </c>
      <c r="IC145" s="58" t="str">
        <f>IF([17]Miesieczne!C144=0,"",[17]Miesieczne!C144)</f>
        <v/>
      </c>
      <c r="ID145" s="3">
        <f>IF([17]Miesieczne!D144=0,".",[17]Miesieczne!D144)</f>
        <v>669</v>
      </c>
      <c r="IE145" s="3" t="str">
        <f>IF([17]Miesieczne!E144=0,"",[17]Miesieczne!E144)</f>
        <v/>
      </c>
      <c r="IF145" s="19">
        <f>IF([18]Miesieczne!B144=0,".",[18]Miesieczne!B144)</f>
        <v>13671</v>
      </c>
      <c r="IG145" s="58" t="str">
        <f>IF([18]Miesieczne!C144=0,"",[18]Miesieczne!C144)</f>
        <v>*</v>
      </c>
      <c r="IH145" s="3">
        <f>IF([22]Miesieczne!B144=0,".",[22]Miesieczne!B144)</f>
        <v>1444</v>
      </c>
      <c r="II145" s="3" t="str">
        <f>IF([22]Miesieczne!C144=0,"",[22]Miesieczne!C144)</f>
        <v/>
      </c>
      <c r="IJ145" s="47">
        <f>IF([19]Wartosci_miesieczne!B144=0,".",[19]Wartosci_miesieczne!B144)</f>
        <v>17587</v>
      </c>
      <c r="IK145" s="20" t="str">
        <f>IF([19]Wartosci_miesieczne!C144=0,"",[19]Wartosci_miesieczne!C144)</f>
        <v/>
      </c>
      <c r="IL145" s="6">
        <f>IF(ROUND([20]Wartosci!B144/1000,1)=0,".",ROUND([20]Wartosci!B144/1000,1))</f>
        <v>46.5</v>
      </c>
      <c r="IM145" s="22" t="str">
        <f>IF([20]Wartosci!C144=0,"",[20]Wartosci!C144)</f>
        <v/>
      </c>
      <c r="IN145" s="21">
        <f>IF([21]Miesieczne!B144=0,".",[21]Miesieczne!B144)</f>
        <v>143.19999999999999</v>
      </c>
      <c r="IO145" s="22" t="str">
        <f>IF([21]Miesieczne!C144=0,"",[21]Miesieczne!C144)</f>
        <v/>
      </c>
      <c r="IP145" s="6">
        <f>IF([21]Miesieczne!D144=0,".",[21]Miesieczne!D144)</f>
        <v>108.9</v>
      </c>
      <c r="IQ145" s="6" t="str">
        <f>IF([21]Miesieczne!E144=0,"",[21]Miesieczne!E144)</f>
        <v/>
      </c>
      <c r="IR145" s="21">
        <f>IF([21]Miesieczne!F144=0,".",[21]Miesieczne!F144)</f>
        <v>139.30000000000001</v>
      </c>
      <c r="IS145" s="22" t="str">
        <f>IF([21]Miesieczne!G144=0,"",[21]Miesieczne!G144)</f>
        <v/>
      </c>
      <c r="IT145" s="6">
        <f>IF([21]Miesieczne!H144=0,".",[21]Miesieczne!H144)</f>
        <v>137.1</v>
      </c>
      <c r="IU145" s="6" t="str">
        <f>IF([21]Miesieczne!I144=0,"",[21]Miesieczne!I144)</f>
        <v/>
      </c>
      <c r="IV145" s="21">
        <f>IF([21]Ceny_stale_A!B144=0,".",[21]Ceny_stale_A!B144)</f>
        <v>108.6</v>
      </c>
      <c r="IW145" s="95" t="str">
        <f>IF([21]Ceny_stale_A!C144=0,"",[21]Ceny_stale_A!C144)</f>
        <v/>
      </c>
      <c r="IX145" s="6">
        <f>IF([21]Ceny_stale_B!B84=0,".",[21]Ceny_stale_B!B84)</f>
        <v>103.5</v>
      </c>
      <c r="IY145" s="6" t="str">
        <f>IF([21]Ceny_stale_B!C84=0,"",[21]Ceny_stale_B!C84)</f>
        <v/>
      </c>
      <c r="IZ145" s="21">
        <f>IF([21]Miesieczne!J144=0,".",[21]Miesieczne!J144)</f>
        <v>134.80000000000001</v>
      </c>
      <c r="JA145" s="22" t="str">
        <f>IF([21]Miesieczne!K144=0,"",[21]Miesieczne!K144)</f>
        <v/>
      </c>
      <c r="JB145" s="6">
        <f>IF([21]Miesieczne!L144=0,".",[21]Miesieczne!L144)</f>
        <v>100.7</v>
      </c>
      <c r="JC145" s="6" t="str">
        <f>IF([21]Miesieczne!M144=0,"",[21]Miesieczne!M144)</f>
        <v/>
      </c>
      <c r="JD145" s="21">
        <f>IF([22]Miesieczne!D144=0,".",[22]Miesieczne!D144)</f>
        <v>108854.39999999999</v>
      </c>
      <c r="JE145" s="22" t="str">
        <f>IF([22]Miesieczne!E144=0,"",[22]Miesieczne!E144)</f>
        <v/>
      </c>
      <c r="JF145" s="6">
        <f>IF([22]Miesieczne!F144=0,".",[22]Miesieczne!F144)</f>
        <v>106623.7</v>
      </c>
      <c r="JG145" s="6" t="str">
        <f>IF([22]Miesieczne!G144=0,"",[22]Miesieczne!G144)</f>
        <v/>
      </c>
      <c r="JH145" s="21">
        <f>IF([22]Miesieczne!H144=0,".",[22]Miesieczne!H144)</f>
        <v>2230.6999999999998</v>
      </c>
      <c r="JI145" s="22" t="str">
        <f>IF([22]Miesieczne!I144=0,"",[22]Miesieczne!I144)</f>
        <v/>
      </c>
      <c r="JJ145" s="6">
        <f>IF([22]Miesieczne!J144=0,".",[22]Miesieczne!J144)</f>
        <v>114.6</v>
      </c>
      <c r="JK145" s="6" t="str">
        <f>IF([22]Miesieczne!K144=0,"",[22]Miesieczne!K144)</f>
        <v/>
      </c>
      <c r="JL145" s="21">
        <f>IF([22]Miesieczne!L144=0,".",[22]Miesieczne!L144)</f>
        <v>104.2</v>
      </c>
      <c r="JM145" s="22" t="str">
        <f>IF([22]Miesieczne!M144=0,"",[22]Miesieczne!M144)</f>
        <v/>
      </c>
      <c r="JN145" s="6">
        <f>IF([22]Miesieczne!N144=0,".",[22]Miesieczne!N144)</f>
        <v>127.5</v>
      </c>
      <c r="JO145" s="6" t="str">
        <f>IF([22]Miesieczne!O144=0,"",[22]Miesieczne!O144)</f>
        <v/>
      </c>
      <c r="JP145" s="21">
        <f>IF([22]Miesieczne!P144=0,".",[22]Miesieczne!P144)</f>
        <v>102.9</v>
      </c>
      <c r="JQ145" s="6" t="str">
        <f>IF([22]Miesieczne!Q144=0,"",[22]Miesieczne!Q144)</f>
        <v/>
      </c>
    </row>
    <row r="146" spans="1:277" s="4" customFormat="1" ht="15" customHeight="1" x14ac:dyDescent="0.2">
      <c r="A146" s="110" t="s">
        <v>367</v>
      </c>
      <c r="B146" s="19">
        <f>IF([1]Wartosci!B145=0,".",[1]Wartosci!B145)</f>
        <v>38157</v>
      </c>
      <c r="C146" s="58" t="str">
        <f>IF([1]Wartosci!C145=0,"",[1]Wartosci!C145)</f>
        <v/>
      </c>
      <c r="D146" s="19">
        <f>IF([2]Wartosci!B145=0,".",[2]Wartosci!B145)</f>
        <v>6362</v>
      </c>
      <c r="E146" s="58" t="str">
        <f>IF([2]Wartosci!C145=0,"",[2]Wartosci!C145)</f>
        <v/>
      </c>
      <c r="F146" s="21">
        <f>IF([2]Miesieczne_I!B145=0,".",[2]Miesieczne_I!B145)</f>
        <v>113.3</v>
      </c>
      <c r="G146" s="22" t="str">
        <f>IF([2]Miesieczne_I!C145=0,"",[2]Miesieczne_I!C145)</f>
        <v/>
      </c>
      <c r="H146" s="6">
        <f>IF([2]A!B145=0,".",[2]A!B145)</f>
        <v>101.8</v>
      </c>
      <c r="I146" s="22" t="str">
        <f>IF([2]A!C145=0,"",[2]A!C145)</f>
        <v/>
      </c>
      <c r="J146" s="21">
        <f>IF([2]B!B145=0,".",[2]B!B145)</f>
        <v>100</v>
      </c>
      <c r="K146" s="22" t="str">
        <f>IF([2]B!C145=0,"",[2]B!C145)</f>
        <v/>
      </c>
      <c r="L146" s="6">
        <f>IF([3]Wartosci!T145=0,".",[3]Wartosci!T145)</f>
        <v>5.9</v>
      </c>
      <c r="M146" s="22" t="str">
        <f>IF([3]Wartosci!U145=0,"",[3]Wartosci!U145)</f>
        <v/>
      </c>
      <c r="N146" s="24">
        <f>IF([4]Wartosci!B145=0,".",[4]Wartosci!B145)</f>
        <v>5851.87</v>
      </c>
      <c r="O146" s="57" t="str">
        <f>IF([4]Wartosci!C145=0,"",[4]Wartosci!C145)</f>
        <v/>
      </c>
      <c r="P146" s="21">
        <f>IF([4]A!B145=0,".",[4]A!B145)</f>
        <v>108.7</v>
      </c>
      <c r="Q146" s="22" t="str">
        <f>IF([4]A!C145=0,"",[4]A!C145)</f>
        <v/>
      </c>
      <c r="R146" s="21">
        <f>IF([4]B!B145=0,".",[4]B!B145)</f>
        <v>100.9</v>
      </c>
      <c r="S146" s="22" t="str">
        <f>IF([4]B!C145=0,"",[4]B!C145)</f>
        <v/>
      </c>
      <c r="T146" s="49">
        <f>IF([4]Miesieczne!B145=0,".",[4]Miesieczne!B145)</f>
        <v>124</v>
      </c>
      <c r="U146" s="49" t="str">
        <f>IF([4]Miesieczne!C145=0,"",[4]Miesieczne!C145)</f>
        <v/>
      </c>
      <c r="V146" s="50">
        <f>IF([4]Miesieczne!D145=0,".",[4]Miesieczne!D145)</f>
        <v>103.4</v>
      </c>
      <c r="W146" s="61" t="str">
        <f>IF([4]Miesieczne!E145=0,"",[4]Miesieczne!E145)</f>
        <v/>
      </c>
      <c r="X146" s="49">
        <f>IF([4]Miesieczne!F145=0,".",[4]Miesieczne!F145)</f>
        <v>100.5</v>
      </c>
      <c r="Y146" s="62" t="str">
        <f>IF([4]Miesieczne!G145=0,"",[4]Miesieczne!G145)</f>
        <v/>
      </c>
      <c r="Z146" s="24">
        <f>IF([5]Wartosci!X145=0,".",[5]Wartosci!X145)</f>
        <v>2621.98</v>
      </c>
      <c r="AA146" s="57" t="str">
        <f>IF([5]Wartosci!Y145=0,"",[5]Wartosci!Y145)</f>
        <v/>
      </c>
      <c r="AB146" s="21">
        <f>IF([5]A!X145=0,".",[5]A!X145)</f>
        <v>106.5</v>
      </c>
      <c r="AC146" s="22" t="str">
        <f>IF([5]A!Y145=0,"",[5]A!Y145)</f>
        <v/>
      </c>
      <c r="AD146" s="21">
        <f>IF([5]B!X145=0,".",[5]B!X145)</f>
        <v>100.1</v>
      </c>
      <c r="AE146" s="22" t="str">
        <f>IF([5]B!Y145=0,"",[5]B!Y145)</f>
        <v/>
      </c>
      <c r="AF146" s="64">
        <f>IF([5]Miesieczne!B145=0,".",[5]Miesieczne!B145)</f>
        <v>110.5</v>
      </c>
      <c r="AG146" s="64" t="str">
        <f>IF([5]Miesieczne!C145=0,"",[5]Miesieczne!C145)</f>
        <v/>
      </c>
      <c r="AH146" s="66">
        <f>IF([5]Miesieczne!D145=0,".",[5]Miesieczne!D145)</f>
        <v>101.8</v>
      </c>
      <c r="AI146" s="67" t="str">
        <f>IF([5]Miesieczne!E145=0,"",[5]Miesieczne!E145)</f>
        <v/>
      </c>
      <c r="AJ146" s="64">
        <f>IF([5]Miesieczne!F145=0,".",[5]Miesieczne!F145)</f>
        <v>99.8</v>
      </c>
      <c r="AK146" s="65" t="str">
        <f>IF([5]Miesieczne!G145=0,"",[5]Miesieczne!G145)</f>
        <v/>
      </c>
      <c r="AL146" s="24">
        <f>IF([5]Wartosci!AH145=0,".",[5]Wartosci!AH145)</f>
        <v>1457.97</v>
      </c>
      <c r="AM146" s="57" t="str">
        <f>IF([5]Wartosci!AI145=0,"",[5]Wartosci!AI145)</f>
        <v/>
      </c>
      <c r="AN146" s="21">
        <f>IF([5]A!AH145=0,".",[5]A!AH145)</f>
        <v>103.6</v>
      </c>
      <c r="AO146" s="22" t="str">
        <f>IF([5]A!AI145=0,"",[5]A!AI145)</f>
        <v/>
      </c>
      <c r="AP146" s="21">
        <f>IF([5]B!AH145=0,".",[5]B!AH145)</f>
        <v>102.1</v>
      </c>
      <c r="AQ146" s="22" t="str">
        <f>IF([5]B!AI145=0,"",[5]B!AI145)</f>
        <v/>
      </c>
      <c r="AR146" s="97">
        <f>IF([5]Miesieczne!H145=0,".",[5]Miesieczne!H145)</f>
        <v>107.9</v>
      </c>
      <c r="AS146" s="98" t="str">
        <f>IF([5]Miesieczne!I145=0,"",[5]Miesieczne!I145)</f>
        <v/>
      </c>
      <c r="AT146" s="97">
        <f>IF([5]Miesieczne!J145=0,".",[5]Miesieczne!J145)</f>
        <v>99</v>
      </c>
      <c r="AU146" s="98" t="str">
        <f>IF([5]Miesieczne!K145=0,"",[5]Miesieczne!K145)</f>
        <v/>
      </c>
      <c r="AV146" s="50">
        <f>IF([5]Miesieczne!L145=0,".",[5]Miesieczne!L145)</f>
        <v>101.8</v>
      </c>
      <c r="AW146" s="61" t="str">
        <f>IF([5]Miesieczne!M145=0,"",[5]Miesieczne!M145)</f>
        <v/>
      </c>
      <c r="AX146" s="50">
        <f>IF([6]Miesieczne!B145=0,".",[6]Miesieczne!B145)</f>
        <v>1651.4</v>
      </c>
      <c r="AY146" s="61" t="str">
        <f>IF([6]Miesieczne!C145=0,"",[6]Miesieczne!C145)</f>
        <v/>
      </c>
      <c r="AZ146" s="50">
        <f>IF([6]Miesieczne!D145=0,".",[6]Miesieczne!D145)</f>
        <v>1887.5</v>
      </c>
      <c r="BA146" s="61" t="str">
        <f>IF([6]Miesieczne!E145=0,"",[6]Miesieczne!E145)</f>
        <v/>
      </c>
      <c r="BB146" s="50">
        <f>IF([6]Miesieczne!F145=0,".",[6]Miesieczne!F145)</f>
        <v>1894.5</v>
      </c>
      <c r="BC146" s="61" t="str">
        <f>IF([6]Miesieczne!G145=0,"",[6]Miesieczne!G145)</f>
        <v/>
      </c>
      <c r="BD146" s="50">
        <f>IF([7]Miesieczne!B145=0,".",[7]Miesieczne!B145)</f>
        <v>1415.8</v>
      </c>
      <c r="BE146" s="61" t="str">
        <f>IF([7]Miesieczne!C145=0,"",[7]Miesieczne!C145)</f>
        <v/>
      </c>
      <c r="BF146" s="50">
        <f>IF([7]Miesieczne!D145=0,".",[7]Miesieczne!D145)</f>
        <v>529.1</v>
      </c>
      <c r="BG146" s="61" t="str">
        <f>IF([7]Miesieczne!E145=0,"",[7]Miesieczne!E145)</f>
        <v/>
      </c>
      <c r="BH146" s="60">
        <f>IF([7]Miesieczne!F145=0,".",[7]Miesieczne!F145)</f>
        <v>0.1</v>
      </c>
      <c r="BI146" s="106" t="str">
        <f>IF([7]Miesieczne!G145=0,"",[7]Miesieczne!G145)</f>
        <v/>
      </c>
      <c r="BJ146" s="60">
        <f>IF([7]Miesieczne!H145=0,".",[7]Miesieczne!H145)</f>
        <v>0.5</v>
      </c>
      <c r="BK146" s="106" t="str">
        <f>IF([7]Miesieczne!I145=0,"",[7]Miesieczne!I145)</f>
        <v/>
      </c>
      <c r="BL146" s="24">
        <v>0</v>
      </c>
      <c r="BM146" s="57" t="str">
        <f>IF([7]Miesieczne!K145=0,"",[7]Miesieczne!K145)</f>
        <v/>
      </c>
      <c r="BN146" s="60">
        <f>IF([7]Miesieczne!L145=0,".",[7]Miesieczne!L145)</f>
        <v>0.11</v>
      </c>
      <c r="BO146" s="106" t="str">
        <f>IF([7]Miesieczne!M145=0,"",[7]Miesieczne!M145)</f>
        <v/>
      </c>
      <c r="BP146" s="50">
        <v>0</v>
      </c>
      <c r="BQ146" s="61" t="str">
        <f>IF([7]Miesieczne!O145=0,"",[7]Miesieczne!O145)</f>
        <v/>
      </c>
      <c r="BR146" s="50">
        <f>IF([7]Miesieczne!P145=0,".",[7]Miesieczne!P145)</f>
        <v>0.2</v>
      </c>
      <c r="BS146" s="61" t="str">
        <f>IF([7]Miesieczne!Q145=0,"",[7]Miesieczne!Q145)</f>
        <v/>
      </c>
      <c r="BT146" s="50">
        <v>0</v>
      </c>
      <c r="BU146" s="61" t="str">
        <f>IF([7]Miesieczne!S145=0,"",[7]Miesieczne!S145)</f>
        <v/>
      </c>
      <c r="BV146" s="50">
        <f>IF([7]Miesieczne!T145=0,".",[7]Miesieczne!T145)</f>
        <v>0.2</v>
      </c>
      <c r="BW146" s="22" t="str">
        <f>IF([7]Miesieczne!U145=0,"",[7]Miesieczne!U145)</f>
        <v/>
      </c>
      <c r="BX146" s="21">
        <f>IF([8]Wartosci!B145=0,".",[8]Wartosci!B145)</f>
        <v>6.7</v>
      </c>
      <c r="BY146" s="22" t="str">
        <f>IF([8]Wartosci!C145=0,"",[8]Wartosci!C145)</f>
        <v/>
      </c>
      <c r="BZ146" s="21">
        <f>IF([9]A!B145=0,".",[9]A!B145)</f>
        <v>119.7</v>
      </c>
      <c r="CA146" s="22" t="str">
        <f>IF([9]A!C145=0,"",[9]A!C145)</f>
        <v/>
      </c>
      <c r="CB146" s="21">
        <f>IF([9]B!B145=0,".",[9]B!B145)</f>
        <v>88.3</v>
      </c>
      <c r="CC146" s="22" t="str">
        <f>IF([9]B!C145=0,"",[9]B!C145)</f>
        <v/>
      </c>
      <c r="CD146" s="21">
        <f>IF([9]A!D145=0,".",[9]A!D145)</f>
        <v>124.8</v>
      </c>
      <c r="CE146" s="22" t="str">
        <f>IF([9]A!E145=0,"",[9]A!E145)</f>
        <v/>
      </c>
      <c r="CF146" s="21">
        <f>IF([9]B!D145=0,".",[9]B!D145)</f>
        <v>84.6</v>
      </c>
      <c r="CG146" s="22" t="str">
        <f>IF([9]B!E145=0,"",[9]B!E145)</f>
        <v/>
      </c>
      <c r="CH146" s="21">
        <f>IF([9]A!N145=0,".",[9]A!N145)</f>
        <v>117.9</v>
      </c>
      <c r="CI146" s="22" t="str">
        <f>IF([9]A!O145=0,"",[9]A!O145)</f>
        <v/>
      </c>
      <c r="CJ146" s="21">
        <f>IF([9]B!N145=0,".",[9]B!N145)</f>
        <v>99.1</v>
      </c>
      <c r="CK146" s="22" t="str">
        <f>IF([9]B!O145=0,"",[9]B!O145)</f>
        <v/>
      </c>
      <c r="CL146" s="21">
        <f>IF([9]A!P145=0,".",[9]A!P145)</f>
        <v>101.3</v>
      </c>
      <c r="CM146" s="22" t="str">
        <f>IF([9]A!Q145=0,"",[9]A!Q145)</f>
        <v/>
      </c>
      <c r="CN146" s="21">
        <f>IF([9]B!P145=0,".",[9]B!P145)</f>
        <v>94.1</v>
      </c>
      <c r="CO146" s="22" t="str">
        <f>IF([9]B!Q145=0,"",[9]B!Q145)</f>
        <v/>
      </c>
      <c r="CP146" s="50">
        <f>IF([10]A!B145=0,".",[10]A!B145)</f>
        <v>108.4</v>
      </c>
      <c r="CQ146" s="22" t="str">
        <f>IF([10]A!C145=0,"",[10]A!C145)</f>
        <v/>
      </c>
      <c r="CR146" s="50">
        <f>IF([10]B!B145=0,".",[10]B!B145)</f>
        <v>101.5</v>
      </c>
      <c r="CS146" s="22" t="str">
        <f>IF([10]B!C147=0,"",[10]B!C147)</f>
        <v/>
      </c>
      <c r="CT146" s="21">
        <f>IF([10]C_miesieczne!B145=0,".",[10]C_miesieczne!B145)</f>
        <v>107.7</v>
      </c>
      <c r="CU146" s="22" t="str">
        <f>IF([10]C_miesieczne!C145=0,"",[10]C_miesieczne!C145)</f>
        <v/>
      </c>
      <c r="CV146" s="50">
        <f>IF([10]A!D145=0,".",[10]A!D145)</f>
        <v>117.6</v>
      </c>
      <c r="CW146" s="22" t="str">
        <f>IF([10]A!E145=0,"",[10]A!E145)</f>
        <v/>
      </c>
      <c r="CX146" s="50">
        <f>IF([10]B!D145=0,".",[10]B!D145)</f>
        <v>101.4</v>
      </c>
      <c r="CY146" s="22" t="str">
        <f>IF([10]B!E145=0,"",[10]B!E145)</f>
        <v/>
      </c>
      <c r="CZ146" s="21">
        <f>IF([10]C_miesieczne!D145=0,".",[10]C_miesieczne!D145)</f>
        <v>113.3</v>
      </c>
      <c r="DA146" s="22" t="str">
        <f>IF([10]C_miesieczne!E145=0,"",[10]C_miesieczne!E145)</f>
        <v/>
      </c>
      <c r="DB146" s="50">
        <f>IF([10]A!H145=0,".",[10]A!H145)</f>
        <v>108.6</v>
      </c>
      <c r="DC146" s="22" t="str">
        <f>IF([10]A!I145=0,"",[10]A!I145)</f>
        <v/>
      </c>
      <c r="DD146" s="50">
        <f>IF([10]B!H145=0,".",[10]B!H145)</f>
        <v>101.6</v>
      </c>
      <c r="DE146" s="22" t="str">
        <f>IF([10]B!I145=0,"",[10]B!I145)</f>
        <v/>
      </c>
      <c r="DF146" s="21">
        <f>IF([10]C_miesieczne!F145=0,".",[10]C_miesieczne!F145)</f>
        <v>108</v>
      </c>
      <c r="DG146" s="22" t="str">
        <f>IF([10]C_miesieczne!G145=0,"",[10]C_miesieczne!G145)</f>
        <v/>
      </c>
      <c r="DH146" s="50">
        <f>IF([10]A!BB145=0,".",[10]A!BB145)</f>
        <v>104.1</v>
      </c>
      <c r="DI146" s="61" t="str">
        <f>IF([10]A!BC145=0,"",[10]A!BC145)</f>
        <v/>
      </c>
      <c r="DJ146" s="50">
        <f>IF([10]B!BB145=0,".",[10]B!BB145)</f>
        <v>100.5</v>
      </c>
      <c r="DK146" s="22" t="str">
        <f>IF([10]B!BC145=0,"",[10]B!BC145)</f>
        <v/>
      </c>
      <c r="DL146" s="21">
        <f>IF([10]C_miesieczne!H145=0,".",[10]C_miesieczne!H145)</f>
        <v>103.8</v>
      </c>
      <c r="DM146" s="22" t="str">
        <f>IF([10]C_miesieczne!I145=0,"",[10]C_miesieczne!I145)</f>
        <v/>
      </c>
      <c r="DN146" s="50">
        <f>IF([10]A!BD145=0,".",[10]A!BD145)</f>
        <v>104.1</v>
      </c>
      <c r="DO146" s="22" t="str">
        <f>IF([10]A!BE145=0,"",[10]A!BE145)</f>
        <v/>
      </c>
      <c r="DP146" s="50">
        <f>IF([10]B!BD145=0,".",[10]B!BD145)</f>
        <v>100.3</v>
      </c>
      <c r="DQ146" s="22" t="str">
        <f>IF([10]B!BE145=0,"",[10]B!BE145)</f>
        <v/>
      </c>
      <c r="DR146" s="21">
        <f>IF([10]C_miesieczne!J145=0,".",[10]C_miesieczne!J145)</f>
        <v>102.7</v>
      </c>
      <c r="DS146" s="22" t="str">
        <f>IF([10]C_miesieczne!K145=0,"",[10]C_miesieczne!K145)</f>
        <v/>
      </c>
      <c r="DT146" s="50">
        <f>IF([11]A_Prod_bud_mont!B145=0,".",[11]A_Prod_bud_mont!B145)</f>
        <v>104</v>
      </c>
      <c r="DU146" s="22" t="str">
        <f>IF([11]A_Prod_bud_mont!C145=0,"",[11]A_Prod_bud_mont!C145)</f>
        <v/>
      </c>
      <c r="DV146" s="50">
        <f>IF([11]B_Prod_bud_mont!B145=0,".",[11]B_Prod_bud_mont!B145)</f>
        <v>100.6</v>
      </c>
      <c r="DW146" s="22" t="str">
        <f>IF([11]B_Prod_bud_mont!C145=0,"",[11]B_Prod_bud_mont!C145)</f>
        <v/>
      </c>
      <c r="DX146" s="82">
        <f>IF([11]Miesieczne!B145=0,".",[11]Miesieczne!B145)</f>
        <v>103</v>
      </c>
      <c r="DY146" s="22" t="str">
        <f>IF([11]Miesieczne!C145=0,"",[11]Miesieczne!C145)</f>
        <v/>
      </c>
      <c r="DZ146" s="21">
        <f>IF([12]A!B145=0,".",[12]A!B145)</f>
        <v>105</v>
      </c>
      <c r="EA146" s="22" t="str">
        <f>IF([12]A!C145=0,"",[12]A!C145)</f>
        <v/>
      </c>
      <c r="EB146" s="50">
        <f>IF([12]B!B145=0,".",[12]B!B145)</f>
        <v>100.4</v>
      </c>
      <c r="EC146" s="22" t="str">
        <f>IF([12]B!C145=0,"",[12]B!C145)</f>
        <v/>
      </c>
      <c r="ED146" s="21">
        <f>IF([12]C!B145=0,".",[12]C!B145)</f>
        <v>104.5</v>
      </c>
      <c r="EE146" s="22" t="str">
        <f>IF([12]C!C145=0,"",[12]C!C145)</f>
        <v/>
      </c>
      <c r="EF146" s="5">
        <f>IF([13]Miesieczne!B145=0,".",[13]Miesieczne!B145)</f>
        <v>108</v>
      </c>
      <c r="EG146" s="6" t="str">
        <f>IF([13]Miesieczne!C145=0,"",[13]Miesieczne!C145)</f>
        <v/>
      </c>
      <c r="EH146" s="21">
        <f>IF([13]Miesieczne!D145=0,".",[13]Miesieczne!D145)</f>
        <v>100.8</v>
      </c>
      <c r="EI146" s="22" t="str">
        <f>IF([13]Miesieczne!E145=0,"",[13]Miesieczne!E145)</f>
        <v/>
      </c>
      <c r="EJ146" s="6">
        <f>IF([13]Miesieczne!F145=0,".",[13]Miesieczne!F145)</f>
        <v>112.2</v>
      </c>
      <c r="EK146" s="6" t="str">
        <f>IF([13]Miesieczne!G145=0,"",[13]Miesieczne!G145)</f>
        <v/>
      </c>
      <c r="EL146" s="21">
        <f>IF([13]Miesieczne!H145=0,".",[13]Miesieczne!H145)</f>
        <v>103.4</v>
      </c>
      <c r="EM146" s="22" t="str">
        <f>IF([13]Miesieczne!I145=0,"",[13]Miesieczne!I145)</f>
        <v/>
      </c>
      <c r="EN146" s="6">
        <f>IF([13]Miesieczne!J145=0,".",[13]Miesieczne!J145)</f>
        <v>96.3</v>
      </c>
      <c r="EO146" s="22" t="str">
        <f>IF([13]Miesieczne!K145=0,"",[13]Miesieczne!K145)</f>
        <v/>
      </c>
      <c r="EP146" s="13">
        <f>IF([6]Miesieczne_KW!B145=0,".",[6]Miesieczne_KW!B145)</f>
        <v>456.3</v>
      </c>
      <c r="EQ146" s="57" t="str">
        <f>IF([6]Miesieczne_KW!C145=0,"",[6]Miesieczne_KW!C145)</f>
        <v/>
      </c>
      <c r="ER146" s="13">
        <f>IF([6]Miesieczne_KW!D145=0,".",[6]Miesieczne_KW!D145)</f>
        <v>385.92</v>
      </c>
      <c r="ES146" s="13" t="str">
        <f>IF([6]Miesieczne_KW!E145=0,"",[6]Miesieczne_KW!E145)</f>
        <v/>
      </c>
      <c r="ET146" s="24">
        <f>IF([6]Miesieczne_KW!F145=0,".",[6]Miesieczne_KW!F145)</f>
        <v>420.33</v>
      </c>
      <c r="EU146" s="57" t="str">
        <f>IF([6]Miesieczne_KW!G145=0,"",[6]Miesieczne_KW!G145)</f>
        <v/>
      </c>
      <c r="EV146" s="6">
        <f>IF([14]Wskazniki!B145=0,".",[14]Wskazniki!B145)</f>
        <v>131.80000000000001</v>
      </c>
      <c r="EW146" s="22" t="str">
        <f>IF([14]Wskazniki!C145=0,"",[14]Wskazniki!C145)</f>
        <v/>
      </c>
      <c r="EX146" s="21">
        <f>IF([14]Wskazniki!D145=0,".",[14]Wskazniki!D145)</f>
        <v>80.900000000000006</v>
      </c>
      <c r="EY146" s="22" t="str">
        <f>IF([14]Wskazniki!E145=0,"",[14]Wskazniki!E145)</f>
        <v/>
      </c>
      <c r="EZ146" s="6">
        <f>IF([14]Wskazniki!H145=0,".",[14]Wskazniki!H145)</f>
        <v>136</v>
      </c>
      <c r="FA146" s="22" t="str">
        <f>IF([14]Wskazniki!I145=0,"",[14]Wskazniki!I145)</f>
        <v/>
      </c>
      <c r="FB146" s="21">
        <f>IF([14]Wskazniki!BB145=0,".",[14]Wskazniki!BB145)</f>
        <v>107.2</v>
      </c>
      <c r="FC146" s="22" t="str">
        <f>IF([14]Wskazniki!BC145=0,"",[14]Wskazniki!BC145)</f>
        <v/>
      </c>
      <c r="FD146" s="6">
        <f>IF([14]Wskazniki!BD145=0,".",[14]Wskazniki!BD145)</f>
        <v>147</v>
      </c>
      <c r="FE146" s="22" t="str">
        <f>IF([14]Wskazniki!BE145=0,"",[14]Wskazniki!BE145)</f>
        <v/>
      </c>
      <c r="FF146" s="21">
        <f>IF([15]Miesieczne!B145=0,".",[15]Miesieczne!B145)</f>
        <v>120.6</v>
      </c>
      <c r="FG146" s="22" t="str">
        <f>IF([15]Miesieczne!C145=0,"",[15]Miesieczne!C145)</f>
        <v/>
      </c>
      <c r="FH146" s="6">
        <f>IF([16]A!B145=0,".",[16]A!B145)</f>
        <v>109.5</v>
      </c>
      <c r="FI146" s="22" t="str">
        <f>IF([16]A!C145=0,"",[16]A!C145)</f>
        <v/>
      </c>
      <c r="FJ146" s="21">
        <f>IF([16]A!D145=0,".",[16]A!D145)</f>
        <v>99.8</v>
      </c>
      <c r="FK146" s="22" t="str">
        <f>IF([16]A!E145=0,"",[16]A!E145)</f>
        <v/>
      </c>
      <c r="FL146" s="6">
        <f>IF([16]A!H145=0,".",[16]A!H145)</f>
        <v>109.4</v>
      </c>
      <c r="FM146" s="22" t="str">
        <f>IF([16]A!I145=0,"",[16]A!I145)</f>
        <v/>
      </c>
      <c r="FN146" s="21">
        <f>IF([16]A!BB145=0,".",[16]A!BB145)</f>
        <v>116.4</v>
      </c>
      <c r="FO146" s="95" t="str">
        <f>IF([16]A!BC145=0,"",[16]A!BC145)</f>
        <v/>
      </c>
      <c r="FP146" s="6">
        <f>IF([16]A!BD145=0,".",[16]A!BD145)</f>
        <v>108.8</v>
      </c>
      <c r="FQ146" s="22" t="str">
        <f>IF([16]A!BE145=0,"",[16]A!BE145)</f>
        <v/>
      </c>
      <c r="FR146" s="21">
        <f>IF([15]A!B145=0,".",[15]A!B145)</f>
        <v>103.2</v>
      </c>
      <c r="FS146" s="22" t="str">
        <f>IF([15]A!C145=0,"",[15]A!C145)</f>
        <v/>
      </c>
      <c r="FT146" s="6">
        <f>IF([16]B!B145=0,".",[16]B!B145)</f>
        <v>95.8</v>
      </c>
      <c r="FU146" s="22" t="str">
        <f>IF([16]B!C145=0,"",[16]B!C145)</f>
        <v/>
      </c>
      <c r="FV146" s="21">
        <f>IF([16]B!D145=0,".",[16]B!D145)</f>
        <v>95.5</v>
      </c>
      <c r="FW146" s="22" t="str">
        <f>IF([16]B!E145=0,"",[16]B!E145)</f>
        <v/>
      </c>
      <c r="FX146" s="6">
        <f>IF([16]B!H145=0,".",[16]B!H145)</f>
        <v>95.3</v>
      </c>
      <c r="FY146" s="22" t="str">
        <f>IF([16]B!I145=0,"",[16]B!I145)</f>
        <v/>
      </c>
      <c r="FZ146" s="21">
        <f>IF([16]B!BB145=0,".",[16]B!BB145)</f>
        <v>103.6</v>
      </c>
      <c r="GA146" s="22" t="str">
        <f>IF([16]B!BC145=0,"",[16]B!BC145)</f>
        <v/>
      </c>
      <c r="GB146" s="6">
        <f>IF([16]B!BD145=0,".",[16]B!BD145)</f>
        <v>98.4</v>
      </c>
      <c r="GC146" s="22" t="str">
        <f>IF([16]B!BE145=0,"",[16]B!BE145)</f>
        <v/>
      </c>
      <c r="GD146" s="21">
        <f>IF([15]B!B145=0,".",[15]B!B145)</f>
        <v>95.3</v>
      </c>
      <c r="GE146" s="22" t="str">
        <f>IF([15]B!C145=0,"",[15]B!C145)</f>
        <v/>
      </c>
      <c r="GF146" s="6">
        <f>IF([14]Miesieczne!B145=0,".",[14]Miesieczne!B145)</f>
        <v>135.69999999999999</v>
      </c>
      <c r="GG146" s="6" t="str">
        <f>IF([14]Miesieczne!C145=0,"",[14]Miesieczne!C145)</f>
        <v/>
      </c>
      <c r="GH146" s="21">
        <f>IF([14]Miesieczne!D145=0,".",[14]Miesieczne!D145)</f>
        <v>84.2</v>
      </c>
      <c r="GI146" s="22" t="str">
        <f>IF([14]Miesieczne!E145=0,"",[14]Miesieczne!E145)</f>
        <v/>
      </c>
      <c r="GJ146" s="6">
        <f>IF([14]Miesieczne!F145=0,".",[14]Miesieczne!F145)</f>
        <v>138.80000000000001</v>
      </c>
      <c r="GK146" s="6" t="str">
        <f>IF([14]Miesieczne!G145=0,"",[14]Miesieczne!G145)</f>
        <v/>
      </c>
      <c r="GL146" s="21">
        <f>IF([14]Miesieczne!H145=0,".",[14]Miesieczne!H145)</f>
        <v>128.4</v>
      </c>
      <c r="GM146" s="22" t="str">
        <f>IF([14]Miesieczne!I145=0,"",[14]Miesieczne!I145)</f>
        <v/>
      </c>
      <c r="GN146" s="6">
        <f>IF([14]Miesieczne!J145=0,".",[14]Miesieczne!J145)</f>
        <v>144.5</v>
      </c>
      <c r="GO146" s="6" t="str">
        <f>IF([14]Miesieczne!K145=0,"",[14]Miesieczne!K145)</f>
        <v/>
      </c>
      <c r="GP146" s="21">
        <f>IF([15]Miesieczne!D145=0,".",[15]Miesieczne!D145)</f>
        <v>117.8</v>
      </c>
      <c r="GQ146" s="22" t="str">
        <f>IF([15]Miesieczne!E145=0,"",[15]Miesieczne!E145)</f>
        <v/>
      </c>
      <c r="GR146" s="6">
        <f>IF([16]Miesieczne!B145=0,".",[16]Miesieczne!B145)</f>
        <v>112.1</v>
      </c>
      <c r="GS146" s="6" t="str">
        <f>IF([16]Miesieczne!C145=0,"",[16]Miesieczne!C145)</f>
        <v/>
      </c>
      <c r="GT146" s="21">
        <f>IF([16]Miesieczne!D145=0,".",[16]Miesieczne!D145)</f>
        <v>102.4</v>
      </c>
      <c r="GU146" s="22" t="str">
        <f>IF([16]Miesieczne!E145=0,"",[16]Miesieczne!E145)</f>
        <v/>
      </c>
      <c r="GV146" s="6">
        <f>IF([16]Miesieczne!F145=0,".",[16]Miesieczne!F145)</f>
        <v>112.2</v>
      </c>
      <c r="GW146" s="6" t="str">
        <f>IF([16]Miesieczne!G145=0,"",[16]Miesieczne!G145)</f>
        <v/>
      </c>
      <c r="GX146" s="21">
        <f>IF([16]Miesieczne!H145=0,".",[16]Miesieczne!H145)</f>
        <v>116.7</v>
      </c>
      <c r="GY146" s="22" t="str">
        <f>IF([16]Miesieczne!I145=0,"",[16]Miesieczne!I145)</f>
        <v/>
      </c>
      <c r="GZ146" s="6">
        <f>IF([16]Miesieczne!J145=0,".",[16]Miesieczne!J145)</f>
        <v>110.1</v>
      </c>
      <c r="HA146" s="6" t="str">
        <f>IF([16]Miesieczne!K145=0,"",[16]Miesieczne!K145)</f>
        <v/>
      </c>
      <c r="HB146" s="21">
        <f>IF([15]Miesieczne!F145=0,".",[15]Miesieczne!F145)</f>
        <v>105.5</v>
      </c>
      <c r="HC146" s="22" t="str">
        <f>IF([15]Miesieczne!G145=0,"",[15]Miesieczne!G145)</f>
        <v/>
      </c>
      <c r="HD146" s="6">
        <f>IF([16]Miesieczne!L145=0,".",[16]Miesieczne!L145)</f>
        <v>100.7</v>
      </c>
      <c r="HE146" s="22" t="str">
        <f>IF([16]Miesieczne!M145=0,"",[16]Miesieczne!M145)</f>
        <v/>
      </c>
      <c r="HF146" s="6">
        <f>IF([16]Miesieczne!N145=0,".",[16]Miesieczne!N145)</f>
        <v>102.1</v>
      </c>
      <c r="HG146" s="6" t="str">
        <f>IF([16]Miesieczne!O145=0,"",[16]Miesieczne!O145)</f>
        <v/>
      </c>
      <c r="HH146" s="21">
        <f>IF([16]Miesieczne!P145=0,".",[16]Miesieczne!P145)</f>
        <v>100.6</v>
      </c>
      <c r="HI146" s="22" t="str">
        <f>IF([16]Miesieczne!Q145=0,"",[16]Miesieczne!Q145)</f>
        <v/>
      </c>
      <c r="HJ146" s="6">
        <f>IF([16]Miesieczne!R145=0,".",[16]Miesieczne!R145)</f>
        <v>103.5</v>
      </c>
      <c r="HK146" s="22" t="str">
        <f>IF([16]Miesieczne!S145=0,"",[16]Miesieczne!S145)</f>
        <v/>
      </c>
      <c r="HL146" s="6">
        <f>IF([16]Miesieczne!T145=0,".",[16]Miesieczne!T145)</f>
        <v>100.1</v>
      </c>
      <c r="HM146" s="22" t="str">
        <f>IF([16]Miesieczne!U145=0,"",[16]Miesieczne!U145)</f>
        <v/>
      </c>
      <c r="HN146" s="6">
        <f>IF([15]Miesieczne!H145=0,".",[15]Miesieczne!H145)</f>
        <v>98.4</v>
      </c>
      <c r="HO146" s="6" t="str">
        <f>IF([15]Miesieczne!I145=0,"",[15]Miesieczne!I145)</f>
        <v/>
      </c>
      <c r="HP146" s="21">
        <f>IF([16]Miesieczne!V145=0,".",[16]Miesieczne!V145)</f>
        <v>185.3</v>
      </c>
      <c r="HQ146" s="22" t="str">
        <f>IF([16]Miesieczne!W145=0,"",[16]Miesieczne!W145)</f>
        <v/>
      </c>
      <c r="HR146" s="6">
        <f>IF([16]Miesieczne!X145=0,".",[16]Miesieczne!X145)</f>
        <v>125.7</v>
      </c>
      <c r="HS146" s="6" t="str">
        <f>IF([16]Miesieczne!Y145=0,"",[16]Miesieczne!Y145)</f>
        <v/>
      </c>
      <c r="HT146" s="21">
        <f>IF([16]Miesieczne!Z145=0,".",[16]Miesieczne!Z145)</f>
        <v>94.3</v>
      </c>
      <c r="HU146" s="22" t="str">
        <f>IF([16]Miesieczne!AA145=0,"",[16]Miesieczne!AA145)</f>
        <v/>
      </c>
      <c r="HV146" s="6">
        <f>IF([16]Miesieczne!AB145=0,".",[16]Miesieczne!AB145)</f>
        <v>174.1</v>
      </c>
      <c r="HW146" s="6" t="str">
        <f>IF([16]Miesieczne!AC145=0,"",[16]Miesieczne!AC145)</f>
        <v/>
      </c>
      <c r="HX146" s="21">
        <f>IF([16]Miesieczne!AD145=0,".",[16]Miesieczne!AD145)</f>
        <v>118.9</v>
      </c>
      <c r="HY146" s="22" t="str">
        <f>IF([16]Miesieczne!AE145=0,"",[16]Miesieczne!AE145)</f>
        <v/>
      </c>
      <c r="HZ146" s="6">
        <f>IF([16]Miesieczne!AF145=0,".",[16]Miesieczne!AF145)</f>
        <v>93.2</v>
      </c>
      <c r="IA146" s="6" t="str">
        <f>IF([16]Miesieczne!AG145=0,"",[16]Miesieczne!AG145)</f>
        <v/>
      </c>
      <c r="IB146" s="19">
        <f>IF([17]Miesieczne!B145=0,".",[17]Miesieczne!B145)</f>
        <v>4382</v>
      </c>
      <c r="IC146" s="58" t="str">
        <f>IF([17]Miesieczne!C145=0,"",[17]Miesieczne!C145)</f>
        <v/>
      </c>
      <c r="ID146" s="3">
        <f>IF([17]Miesieczne!D145=0,".",[17]Miesieczne!D145)</f>
        <v>637</v>
      </c>
      <c r="IE146" s="3" t="str">
        <f>IF([17]Miesieczne!E145=0,"",[17]Miesieczne!E145)</f>
        <v/>
      </c>
      <c r="IF146" s="19">
        <f>IF([18]Miesieczne!B145=0,".",[18]Miesieczne!B145)</f>
        <v>14675</v>
      </c>
      <c r="IG146" s="58" t="str">
        <f>IF([18]Miesieczne!C145=0,"",[18]Miesieczne!C145)</f>
        <v>*</v>
      </c>
      <c r="IH146" s="3">
        <f>IF([22]Miesieczne!B145=0,".",[22]Miesieczne!B145)</f>
        <v>2102</v>
      </c>
      <c r="II146" s="3" t="str">
        <f>IF([22]Miesieczne!C145=0,"",[22]Miesieczne!C145)</f>
        <v/>
      </c>
      <c r="IJ146" s="47">
        <f>IF([19]Wartosci_miesieczne!B145=0,".",[19]Wartosci_miesieczne!B145)</f>
        <v>18952</v>
      </c>
      <c r="IK146" s="20" t="str">
        <f>IF([19]Wartosci_miesieczne!C145=0,"",[19]Wartosci_miesieczne!C145)</f>
        <v/>
      </c>
      <c r="IL146" s="6">
        <f>IF(ROUND([20]Wartosci!B145/1000,1)=0,".",ROUND([20]Wartosci!B145/1000,1))</f>
        <v>46.8</v>
      </c>
      <c r="IM146" s="22" t="str">
        <f>IF([20]Wartosci!C145=0,"",[20]Wartosci!C145)</f>
        <v/>
      </c>
      <c r="IN146" s="21">
        <f>IF([21]Miesieczne!B145=0,".",[21]Miesieczne!B145)</f>
        <v>148.6</v>
      </c>
      <c r="IO146" s="22" t="str">
        <f>IF([21]Miesieczne!C145=0,"",[21]Miesieczne!C145)</f>
        <v/>
      </c>
      <c r="IP146" s="6">
        <f>IF([21]Miesieczne!D145=0,".",[21]Miesieczne!D145)</f>
        <v>108</v>
      </c>
      <c r="IQ146" s="6" t="str">
        <f>IF([21]Miesieczne!E145=0,"",[21]Miesieczne!E145)</f>
        <v/>
      </c>
      <c r="IR146" s="21">
        <f>IF([21]Miesieczne!F145=0,".",[21]Miesieczne!F145)</f>
        <v>142.5</v>
      </c>
      <c r="IS146" s="22" t="str">
        <f>IF([21]Miesieczne!G145=0,"",[21]Miesieczne!G145)</f>
        <v/>
      </c>
      <c r="IT146" s="6">
        <f>IF([21]Miesieczne!H145=0,".",[21]Miesieczne!H145)</f>
        <v>139.5</v>
      </c>
      <c r="IU146" s="6" t="str">
        <f>IF([21]Miesieczne!I145=0,"",[21]Miesieczne!I145)</f>
        <v/>
      </c>
      <c r="IV146" s="21">
        <f>IF([21]Ceny_stale_A!B145=0,".",[21]Ceny_stale_A!B145)</f>
        <v>103.9</v>
      </c>
      <c r="IW146" s="95" t="str">
        <f>IF([21]Ceny_stale_A!C145=0,"",[21]Ceny_stale_A!C145)</f>
        <v/>
      </c>
      <c r="IX146" s="6">
        <f>IF([21]Ceny_stale_B!B85=0,".",[21]Ceny_stale_B!B85)</f>
        <v>102.1</v>
      </c>
      <c r="IY146" s="6" t="str">
        <f>IF([21]Ceny_stale_B!C85=0,"",[21]Ceny_stale_B!C85)</f>
        <v/>
      </c>
      <c r="IZ146" s="21">
        <f>IF([21]Miesieczne!J145=0,".",[21]Miesieczne!J145)</f>
        <v>134.80000000000001</v>
      </c>
      <c r="JA146" s="22" t="str">
        <f>IF([21]Miesieczne!K145=0,"",[21]Miesieczne!K145)</f>
        <v/>
      </c>
      <c r="JB146" s="6">
        <f>IF([21]Miesieczne!L145=0,".",[21]Miesieczne!L145)</f>
        <v>100</v>
      </c>
      <c r="JC146" s="6" t="str">
        <f>IF([21]Miesieczne!M145=0,"",[21]Miesieczne!M145)</f>
        <v/>
      </c>
      <c r="JD146" s="21">
        <f>IF([22]Miesieczne!D145=0,".",[22]Miesieczne!D145)</f>
        <v>105651.1</v>
      </c>
      <c r="JE146" s="22" t="str">
        <f>IF([22]Miesieczne!E145=0,"",[22]Miesieczne!E145)</f>
        <v/>
      </c>
      <c r="JF146" s="6">
        <f>IF([22]Miesieczne!F145=0,".",[22]Miesieczne!F145)</f>
        <v>108063.3</v>
      </c>
      <c r="JG146" s="6" t="str">
        <f>IF([22]Miesieczne!G145=0,"",[22]Miesieczne!G145)</f>
        <v/>
      </c>
      <c r="JH146" s="21">
        <f>IF([22]Miesieczne!H145=0,".",[22]Miesieczne!H145)</f>
        <v>-2412.1999999999998</v>
      </c>
      <c r="JI146" s="22" t="str">
        <f>IF([22]Miesieczne!I145=0,"",[22]Miesieczne!I145)</f>
        <v/>
      </c>
      <c r="JJ146" s="6">
        <f>IF([22]Miesieczne!J145=0,".",[22]Miesieczne!J145)</f>
        <v>109.5</v>
      </c>
      <c r="JK146" s="6" t="str">
        <f>IF([22]Miesieczne!K145=0,"",[22]Miesieczne!K145)</f>
        <v/>
      </c>
      <c r="JL146" s="21">
        <f>IF([22]Miesieczne!L145=0,".",[22]Miesieczne!L145)</f>
        <v>96.3</v>
      </c>
      <c r="JM146" s="22" t="str">
        <f>IF([22]Miesieczne!M145=0,"",[22]Miesieczne!M145)</f>
        <v/>
      </c>
      <c r="JN146" s="6">
        <f>IF([22]Miesieczne!N145=0,".",[22]Miesieczne!N145)</f>
        <v>111</v>
      </c>
      <c r="JO146" s="6" t="str">
        <f>IF([22]Miesieczne!O145=0,"",[22]Miesieczne!O145)</f>
        <v/>
      </c>
      <c r="JP146" s="21">
        <f>IF([22]Miesieczne!P145=0,".",[22]Miesieczne!P145)</f>
        <v>98.1</v>
      </c>
      <c r="JQ146" s="6" t="str">
        <f>IF([22]Miesieczne!Q145=0,"",[22]Miesieczne!Q145)</f>
        <v/>
      </c>
    </row>
    <row r="147" spans="1:277" s="4" customFormat="1" ht="15" customHeight="1" x14ac:dyDescent="0.2">
      <c r="A147" s="110" t="s">
        <v>368</v>
      </c>
      <c r="B147" s="19">
        <f>IF([1]Wartosci!B146=0,".",[1]Wartosci!B146)</f>
        <v>38152</v>
      </c>
      <c r="C147" s="58" t="str">
        <f>IF([1]Wartosci!C146=0,"",[1]Wartosci!C146)</f>
        <v/>
      </c>
      <c r="D147" s="19">
        <f>IF([2]Wartosci!B146=0,".",[2]Wartosci!B146)</f>
        <v>6352</v>
      </c>
      <c r="E147" s="58" t="str">
        <f>IF([2]Wartosci!C146=0,"",[2]Wartosci!C146)</f>
        <v/>
      </c>
      <c r="F147" s="21">
        <f>IF([2]Miesieczne_I!B146=0,".",[2]Miesieczne_I!B146)</f>
        <v>113.1</v>
      </c>
      <c r="G147" s="22" t="str">
        <f>IF([2]Miesieczne_I!C146=0,"",[2]Miesieczne_I!C146)</f>
        <v/>
      </c>
      <c r="H147" s="6">
        <f>IF([2]A!B146=0,".",[2]A!B146)</f>
        <v>100.9</v>
      </c>
      <c r="I147" s="22" t="str">
        <f>IF([2]A!C146=0,"",[2]A!C146)</f>
        <v/>
      </c>
      <c r="J147" s="21">
        <f>IF([2]B!B146=0,".",[2]B!B146)</f>
        <v>99.8</v>
      </c>
      <c r="K147" s="22" t="str">
        <f>IF([2]B!C146=0,"",[2]B!C146)</f>
        <v/>
      </c>
      <c r="L147" s="6">
        <f>IF([3]Wartosci!T146=0,".",[3]Wartosci!T146)</f>
        <v>5.8</v>
      </c>
      <c r="M147" s="22" t="str">
        <f>IF([3]Wartosci!U146=0,"",[3]Wartosci!U146)</f>
        <v/>
      </c>
      <c r="N147" s="24">
        <f>IF([4]Wartosci!B146=0,".",[4]Wartosci!B146)</f>
        <v>5843.75</v>
      </c>
      <c r="O147" s="57" t="str">
        <f>IF([4]Wartosci!C146=0,"",[4]Wartosci!C146)</f>
        <v/>
      </c>
      <c r="P147" s="21">
        <f>IF([4]A!B146=0,".",[4]A!B146)</f>
        <v>109.5</v>
      </c>
      <c r="Q147" s="22" t="str">
        <f>IF([4]A!C146=0,"",[4]A!C146)</f>
        <v/>
      </c>
      <c r="R147" s="21">
        <f>IF([4]B!B146=0,".",[4]B!B146)</f>
        <v>99.9</v>
      </c>
      <c r="S147" s="22" t="str">
        <f>IF([4]B!C146=0,"",[4]B!C146)</f>
        <v/>
      </c>
      <c r="T147" s="49">
        <f>IF([4]Miesieczne!B146=0,".",[4]Miesieczne!B146)</f>
        <v>123.5</v>
      </c>
      <c r="U147" s="49" t="str">
        <f>IF([4]Miesieczne!C146=0,"",[4]Miesieczne!C146)</f>
        <v/>
      </c>
      <c r="V147" s="50">
        <f>IF([4]Miesieczne!D146=0,".",[4]Miesieczne!D146)</f>
        <v>103.8</v>
      </c>
      <c r="W147" s="61" t="str">
        <f>IF([4]Miesieczne!E146=0,"",[4]Miesieczne!E146)</f>
        <v/>
      </c>
      <c r="X147" s="49">
        <f>IF([4]Miesieczne!F146=0,".",[4]Miesieczne!F146)</f>
        <v>99.6</v>
      </c>
      <c r="Y147" s="62" t="str">
        <f>IF([4]Miesieczne!G146=0,"",[4]Miesieczne!G146)</f>
        <v/>
      </c>
      <c r="Z147" s="24">
        <f>IF([5]Wartosci!X146=0,".",[5]Wartosci!X146)</f>
        <v>2650.41</v>
      </c>
      <c r="AA147" s="57" t="str">
        <f>IF([5]Wartosci!Y146=0,"",[5]Wartosci!Y146)</f>
        <v/>
      </c>
      <c r="AB147" s="21">
        <f>IF([5]A!X146=0,".",[5]A!X146)</f>
        <v>106.4</v>
      </c>
      <c r="AC147" s="22" t="str">
        <f>IF([5]A!Y146=0,"",[5]A!Y146)</f>
        <v/>
      </c>
      <c r="AD147" s="21">
        <f>IF([5]B!X146=0,".",[5]B!X146)</f>
        <v>101.1</v>
      </c>
      <c r="AE147" s="22" t="str">
        <f>IF([5]B!Y146=0,"",[5]B!Y146)</f>
        <v/>
      </c>
      <c r="AF147" s="64">
        <f>IF([5]Miesieczne!B146=0,".",[5]Miesieczne!B146)</f>
        <v>111.4</v>
      </c>
      <c r="AG147" s="64" t="str">
        <f>IF([5]Miesieczne!C146=0,"",[5]Miesieczne!C146)</f>
        <v/>
      </c>
      <c r="AH147" s="66">
        <f>IF([5]Miesieczne!D146=0,".",[5]Miesieczne!D146)</f>
        <v>101.1</v>
      </c>
      <c r="AI147" s="67" t="str">
        <f>IF([5]Miesieczne!E146=0,"",[5]Miesieczne!E146)</f>
        <v/>
      </c>
      <c r="AJ147" s="64">
        <f>IF([5]Miesieczne!F146=0,".",[5]Miesieczne!F146)</f>
        <v>100.8</v>
      </c>
      <c r="AK147" s="65" t="str">
        <f>IF([5]Miesieczne!G146=0,"",[5]Miesieczne!G146)</f>
        <v/>
      </c>
      <c r="AL147" s="24">
        <f>IF([5]Wartosci!AH146=0,".",[5]Wartosci!AH146)</f>
        <v>1427.47</v>
      </c>
      <c r="AM147" s="57" t="str">
        <f>IF([5]Wartosci!AI146=0,"",[5]Wartosci!AI146)</f>
        <v/>
      </c>
      <c r="AN147" s="21">
        <f>IF([5]A!AH146=0,".",[5]A!AH146)</f>
        <v>103.2</v>
      </c>
      <c r="AO147" s="22" t="str">
        <f>IF([5]A!AI146=0,"",[5]A!AI146)</f>
        <v/>
      </c>
      <c r="AP147" s="21">
        <f>IF([5]B!AH146=0,".",[5]B!AH146)</f>
        <v>97.9</v>
      </c>
      <c r="AQ147" s="22" t="str">
        <f>IF([5]B!AI146=0,"",[5]B!AI146)</f>
        <v/>
      </c>
      <c r="AR147" s="97">
        <f>IF([5]Miesieczne!H146=0,".",[5]Miesieczne!H146)</f>
        <v>105.3</v>
      </c>
      <c r="AS147" s="98" t="str">
        <f>IF([5]Miesieczne!I146=0,"",[5]Miesieczne!I146)</f>
        <v/>
      </c>
      <c r="AT147" s="97">
        <f>IF([5]Miesieczne!J146=0,".",[5]Miesieczne!J146)</f>
        <v>98.1</v>
      </c>
      <c r="AU147" s="98" t="str">
        <f>IF([5]Miesieczne!K146=0,"",[5]Miesieczne!K146)</f>
        <v/>
      </c>
      <c r="AV147" s="50">
        <f>IF([5]Miesieczne!L146=0,".",[5]Miesieczne!L146)</f>
        <v>97.6</v>
      </c>
      <c r="AW147" s="61" t="str">
        <f>IF([5]Miesieczne!M146=0,"",[5]Miesieczne!M146)</f>
        <v/>
      </c>
      <c r="AX147" s="50">
        <f>IF([6]Miesieczne!B146=0,".",[6]Miesieczne!B146)</f>
        <v>1663.6</v>
      </c>
      <c r="AY147" s="61" t="str">
        <f>IF([6]Miesieczne!C146=0,"",[6]Miesieczne!C146)</f>
        <v/>
      </c>
      <c r="AZ147" s="50">
        <f>IF([6]Miesieczne!D146=0,".",[6]Miesieczne!D146)</f>
        <v>1895.1</v>
      </c>
      <c r="BA147" s="61" t="str">
        <f>IF([6]Miesieczne!E146=0,"",[6]Miesieczne!E146)</f>
        <v/>
      </c>
      <c r="BB147" s="50">
        <f>IF([6]Miesieczne!F146=0,".",[6]Miesieczne!F146)</f>
        <v>1902.6</v>
      </c>
      <c r="BC147" s="61" t="str">
        <f>IF([6]Miesieczne!G146=0,"",[6]Miesieczne!G146)</f>
        <v/>
      </c>
      <c r="BD147" s="50">
        <f>IF([7]Miesieczne!B146=0,".",[7]Miesieczne!B146)</f>
        <v>1419.8</v>
      </c>
      <c r="BE147" s="61" t="str">
        <f>IF([7]Miesieczne!C146=0,"",[7]Miesieczne!C146)</f>
        <v/>
      </c>
      <c r="BF147" s="50">
        <f>IF([7]Miesieczne!D146=0,".",[7]Miesieczne!D146)</f>
        <v>537.29999999999995</v>
      </c>
      <c r="BG147" s="61" t="str">
        <f>IF([7]Miesieczne!E146=0,"",[7]Miesieczne!E146)</f>
        <v/>
      </c>
      <c r="BH147" s="60">
        <f>IF([7]Miesieczne!F146=0,".",[7]Miesieczne!F146)</f>
        <v>0.1</v>
      </c>
      <c r="BI147" s="106" t="str">
        <f>IF([7]Miesieczne!G146=0,"",[7]Miesieczne!G146)</f>
        <v/>
      </c>
      <c r="BJ147" s="60">
        <f>IF([7]Miesieczne!H146=0,".",[7]Miesieczne!H146)</f>
        <v>0.5</v>
      </c>
      <c r="BK147" s="106" t="str">
        <f>IF([7]Miesieczne!I146=0,"",[7]Miesieczne!I146)</f>
        <v/>
      </c>
      <c r="BL147" s="24">
        <v>0</v>
      </c>
      <c r="BM147" s="57" t="str">
        <f>IF([7]Miesieczne!K146=0,"",[7]Miesieczne!K146)</f>
        <v/>
      </c>
      <c r="BN147" s="60">
        <f>IF([7]Miesieczne!L146=0,".",[7]Miesieczne!L146)</f>
        <v>0.11</v>
      </c>
      <c r="BO147" s="106" t="str">
        <f>IF([7]Miesieczne!M146=0,"",[7]Miesieczne!M146)</f>
        <v/>
      </c>
      <c r="BP147" s="50">
        <v>0</v>
      </c>
      <c r="BQ147" s="61" t="str">
        <f>IF([7]Miesieczne!O146=0,"",[7]Miesieczne!O146)</f>
        <v/>
      </c>
      <c r="BR147" s="50">
        <f>IF([7]Miesieczne!P146=0,".",[7]Miesieczne!P146)</f>
        <v>0.2</v>
      </c>
      <c r="BS147" s="61" t="str">
        <f>IF([7]Miesieczne!Q146=0,"",[7]Miesieczne!Q146)</f>
        <v/>
      </c>
      <c r="BT147" s="50">
        <v>0</v>
      </c>
      <c r="BU147" s="61" t="str">
        <f>IF([7]Miesieczne!S146=0,"",[7]Miesieczne!S146)</f>
        <v/>
      </c>
      <c r="BV147" s="50">
        <f>IF([7]Miesieczne!T146=0,".",[7]Miesieczne!T146)</f>
        <v>0.2</v>
      </c>
      <c r="BW147" s="22" t="str">
        <f>IF([7]Miesieczne!U146=0,"",[7]Miesieczne!U146)</f>
        <v/>
      </c>
      <c r="BX147" s="21">
        <f>IF([8]Wartosci!B146=0,".",[8]Wartosci!B146)</f>
        <v>6.9</v>
      </c>
      <c r="BY147" s="22" t="str">
        <f>IF([8]Wartosci!C146=0,"",[8]Wartosci!C146)</f>
        <v/>
      </c>
      <c r="BZ147" s="21">
        <f>IF([9]A!B146=0,".",[9]A!B146)</f>
        <v>128.80000000000001</v>
      </c>
      <c r="CA147" s="22" t="str">
        <f>IF([9]A!C146=0,"",[9]A!C146)</f>
        <v/>
      </c>
      <c r="CB147" s="21">
        <f>IF([9]B!B146=0,".",[9]B!B146)</f>
        <v>102.8</v>
      </c>
      <c r="CC147" s="22" t="str">
        <f>IF([9]B!C146=0,"",[9]B!C146)</f>
        <v/>
      </c>
      <c r="CD147" s="21">
        <f>IF([9]A!D146=0,".",[9]A!D146)</f>
        <v>135.9</v>
      </c>
      <c r="CE147" s="22" t="str">
        <f>IF([9]A!E146=0,"",[9]A!E146)</f>
        <v/>
      </c>
      <c r="CF147" s="21">
        <f>IF([9]B!D146=0,".",[9]B!D146)</f>
        <v>100.5</v>
      </c>
      <c r="CG147" s="22" t="str">
        <f>IF([9]B!E146=0,"",[9]B!E146)</f>
        <v/>
      </c>
      <c r="CH147" s="21">
        <f>IF([9]A!N146=0,".",[9]A!N146)</f>
        <v>127.5</v>
      </c>
      <c r="CI147" s="22" t="str">
        <f>IF([9]A!O146=0,"",[9]A!O146)</f>
        <v/>
      </c>
      <c r="CJ147" s="21">
        <f>IF([9]B!N146=0,".",[9]B!N146)</f>
        <v>105.7</v>
      </c>
      <c r="CK147" s="22" t="str">
        <f>IF([9]B!O146=0,"",[9]B!O146)</f>
        <v/>
      </c>
      <c r="CL147" s="21">
        <f>IF([9]A!P146=0,".",[9]A!P146)</f>
        <v>102.7</v>
      </c>
      <c r="CM147" s="22" t="str">
        <f>IF([9]A!Q146=0,"",[9]A!Q146)</f>
        <v/>
      </c>
      <c r="CN147" s="21">
        <f>IF([9]B!P146=0,".",[9]B!P146)</f>
        <v>101.3</v>
      </c>
      <c r="CO147" s="22" t="str">
        <f>IF([9]B!Q146=0,"",[9]B!Q146)</f>
        <v/>
      </c>
      <c r="CP147" s="50">
        <f>IF([10]A!B146=0,".",[10]A!B146)</f>
        <v>109.6</v>
      </c>
      <c r="CQ147" s="22" t="str">
        <f>IF([10]A!C146=0,"",[10]A!C146)</f>
        <v/>
      </c>
      <c r="CR147" s="50">
        <f>IF([10]B!B146=0,".",[10]B!B146)</f>
        <v>100.7</v>
      </c>
      <c r="CS147" s="22" t="str">
        <f>IF([10]B!C148=0,"",[10]B!C148)</f>
        <v/>
      </c>
      <c r="CT147" s="21">
        <f>IF([10]C_miesieczne!B146=0,".",[10]C_miesieczne!B146)</f>
        <v>108.5</v>
      </c>
      <c r="CU147" s="22" t="str">
        <f>IF([10]C_miesieczne!C146=0,"",[10]C_miesieczne!C146)</f>
        <v/>
      </c>
      <c r="CV147" s="50">
        <f>IF([10]A!D146=0,".",[10]A!D146)</f>
        <v>117.8</v>
      </c>
      <c r="CW147" s="22" t="str">
        <f>IF([10]A!E146=0,"",[10]A!E146)</f>
        <v/>
      </c>
      <c r="CX147" s="50">
        <f>IF([10]B!D146=0,".",[10]B!D146)</f>
        <v>99.7</v>
      </c>
      <c r="CY147" s="22" t="str">
        <f>IF([10]B!E146=0,"",[10]B!E146)</f>
        <v/>
      </c>
      <c r="CZ147" s="21">
        <f>IF([10]C_miesieczne!D146=0,".",[10]C_miesieczne!D146)</f>
        <v>113</v>
      </c>
      <c r="DA147" s="22" t="str">
        <f>IF([10]C_miesieczne!E146=0,"",[10]C_miesieczne!E146)</f>
        <v/>
      </c>
      <c r="DB147" s="50">
        <f>IF([10]A!H146=0,".",[10]A!H146)</f>
        <v>109.9</v>
      </c>
      <c r="DC147" s="22" t="str">
        <f>IF([10]A!I146=0,"",[10]A!I146)</f>
        <v/>
      </c>
      <c r="DD147" s="50">
        <f>IF([10]B!H146=0,".",[10]B!H146)</f>
        <v>100.8</v>
      </c>
      <c r="DE147" s="22" t="str">
        <f>IF([10]B!I146=0,"",[10]B!I146)</f>
        <v/>
      </c>
      <c r="DF147" s="21">
        <f>IF([10]C_miesieczne!F146=0,".",[10]C_miesieczne!F146)</f>
        <v>108.9</v>
      </c>
      <c r="DG147" s="22" t="str">
        <f>IF([10]C_miesieczne!G146=0,"",[10]C_miesieczne!G146)</f>
        <v/>
      </c>
      <c r="DH147" s="50">
        <f>IF([10]A!BB146=0,".",[10]A!BB146)</f>
        <v>104.9</v>
      </c>
      <c r="DI147" s="61" t="str">
        <f>IF([10]A!BC146=0,"",[10]A!BC146)</f>
        <v/>
      </c>
      <c r="DJ147" s="50">
        <f>IF([10]B!BB146=0,".",[10]B!BB146)</f>
        <v>100.9</v>
      </c>
      <c r="DK147" s="22" t="str">
        <f>IF([10]B!BC146=0,"",[10]B!BC146)</f>
        <v/>
      </c>
      <c r="DL147" s="21">
        <f>IF([10]C_miesieczne!H146=0,".",[10]C_miesieczne!H146)</f>
        <v>104.7</v>
      </c>
      <c r="DM147" s="22" t="str">
        <f>IF([10]C_miesieczne!I146=0,"",[10]C_miesieczne!I146)</f>
        <v/>
      </c>
      <c r="DN147" s="50">
        <f>IF([10]A!BD146=0,".",[10]A!BD146)</f>
        <v>104.2</v>
      </c>
      <c r="DO147" s="22" t="str">
        <f>IF([10]A!BE146=0,"",[10]A!BE146)</f>
        <v/>
      </c>
      <c r="DP147" s="50">
        <f>IF([10]B!BD146=0,".",[10]B!BD146)</f>
        <v>100.3</v>
      </c>
      <c r="DQ147" s="22" t="str">
        <f>IF([10]B!BE146=0,"",[10]B!BE146)</f>
        <v/>
      </c>
      <c r="DR147" s="21">
        <f>IF([10]C_miesieczne!J146=0,".",[10]C_miesieczne!J146)</f>
        <v>103</v>
      </c>
      <c r="DS147" s="22" t="str">
        <f>IF([10]C_miesieczne!K146=0,"",[10]C_miesieczne!K146)</f>
        <v/>
      </c>
      <c r="DT147" s="50">
        <f>IF([11]A_Prod_bud_mont!B146=0,".",[11]A_Prod_bud_mont!B146)</f>
        <v>104.4</v>
      </c>
      <c r="DU147" s="22" t="str">
        <f>IF([11]A_Prod_bud_mont!C146=0,"",[11]A_Prod_bud_mont!C146)</f>
        <v/>
      </c>
      <c r="DV147" s="50">
        <f>IF([11]B_Prod_bud_mont!B146=0,".",[11]B_Prod_bud_mont!B146)</f>
        <v>100.7</v>
      </c>
      <c r="DW147" s="22" t="str">
        <f>IF([11]B_Prod_bud_mont!C146=0,"",[11]B_Prod_bud_mont!C146)</f>
        <v/>
      </c>
      <c r="DX147" s="82">
        <f>IF([11]Miesieczne!B146=0,".",[11]Miesieczne!B146)</f>
        <v>103.7</v>
      </c>
      <c r="DY147" s="22" t="str">
        <f>IF([11]Miesieczne!C146=0,"",[11]Miesieczne!C146)</f>
        <v/>
      </c>
      <c r="DZ147" s="21">
        <f>IF([12]A!B146=0,".",[12]A!B146)</f>
        <v>105.5</v>
      </c>
      <c r="EA147" s="22" t="str">
        <f>IF([12]A!C146=0,"",[12]A!C146)</f>
        <v/>
      </c>
      <c r="EB147" s="50">
        <f>IF([12]B!B146=0,".",[12]B!B146)</f>
        <v>100.3</v>
      </c>
      <c r="EC147" s="22" t="str">
        <f>IF([12]B!C146=0,"",[12]B!C146)</f>
        <v/>
      </c>
      <c r="ED147" s="21">
        <f>IF([12]C!B146=0,".",[12]C!B146)</f>
        <v>104.8</v>
      </c>
      <c r="EE147" s="22" t="str">
        <f>IF([12]C!C146=0,"",[12]C!C146)</f>
        <v/>
      </c>
      <c r="EF147" s="4">
        <f>IF([13]Miesieczne!B146=0,".",[13]Miesieczne!B146)</f>
        <v>117.2</v>
      </c>
      <c r="EG147" s="6" t="str">
        <f>IF([13]Miesieczne!C146=0,"",[13]Miesieczne!C146)</f>
        <v/>
      </c>
      <c r="EH147" s="21">
        <f>IF([13]Miesieczne!D146=0,".",[13]Miesieczne!D146)</f>
        <v>103.9</v>
      </c>
      <c r="EI147" s="22" t="str">
        <f>IF([13]Miesieczne!E146=0,"",[13]Miesieczne!E146)</f>
        <v/>
      </c>
      <c r="EJ147" s="6">
        <f>IF([13]Miesieczne!F146=0,".",[13]Miesieczne!F146)</f>
        <v>117.5</v>
      </c>
      <c r="EK147" s="6" t="str">
        <f>IF([13]Miesieczne!G146=0,"",[13]Miesieczne!G146)</f>
        <v/>
      </c>
      <c r="EL147" s="21">
        <f>IF([13]Miesieczne!H146=0,".",[13]Miesieczne!H146)</f>
        <v>103.4</v>
      </c>
      <c r="EM147" s="22" t="str">
        <f>IF([13]Miesieczne!I146=0,"",[13]Miesieczne!I146)</f>
        <v/>
      </c>
      <c r="EN147" s="6">
        <f>IF([13]Miesieczne!J146=0,".",[13]Miesieczne!J146)</f>
        <v>99.7</v>
      </c>
      <c r="EO147" s="22" t="str">
        <f>IF([13]Miesieczne!K146=0,"",[13]Miesieczne!K146)</f>
        <v/>
      </c>
      <c r="EP147" s="13">
        <f>IF([6]Miesieczne_KW!B146=0,".",[6]Miesieczne_KW!B146)</f>
        <v>457</v>
      </c>
      <c r="EQ147" s="57" t="str">
        <f>IF([6]Miesieczne_KW!C146=0,"",[6]Miesieczne_KW!C146)</f>
        <v/>
      </c>
      <c r="ER147" s="13">
        <f>IF([6]Miesieczne_KW!D146=0,".",[6]Miesieczne_KW!D146)</f>
        <v>388.35</v>
      </c>
      <c r="ES147" s="13" t="str">
        <f>IF([6]Miesieczne_KW!E146=0,"",[6]Miesieczne_KW!E146)</f>
        <v/>
      </c>
      <c r="ET147" s="24">
        <f>IF([6]Miesieczne_KW!F146=0,".",[6]Miesieczne_KW!F146)</f>
        <v>424.65</v>
      </c>
      <c r="EU147" s="57" t="str">
        <f>IF([6]Miesieczne_KW!G146=0,"",[6]Miesieczne_KW!G146)</f>
        <v/>
      </c>
      <c r="EV147" s="6">
        <f>IF([14]Wskazniki!B146=0,".",[14]Wskazniki!B146)</f>
        <v>128.19999999999999</v>
      </c>
      <c r="EW147" s="22" t="str">
        <f>IF([14]Wskazniki!C146=0,"",[14]Wskazniki!C146)</f>
        <v/>
      </c>
      <c r="EX147" s="21">
        <f>IF([14]Wskazniki!D146=0,".",[14]Wskazniki!D146)</f>
        <v>80.5</v>
      </c>
      <c r="EY147" s="22" t="str">
        <f>IF([14]Wskazniki!E146=0,"",[14]Wskazniki!E146)</f>
        <v/>
      </c>
      <c r="EZ147" s="6">
        <f>IF([14]Wskazniki!H146=0,".",[14]Wskazniki!H146)</f>
        <v>132</v>
      </c>
      <c r="FA147" s="22" t="str">
        <f>IF([14]Wskazniki!I146=0,"",[14]Wskazniki!I146)</f>
        <v/>
      </c>
      <c r="FB147" s="21">
        <f>IF([14]Wskazniki!BB146=0,".",[14]Wskazniki!BB146)</f>
        <v>105.2</v>
      </c>
      <c r="FC147" s="22" t="str">
        <f>IF([14]Wskazniki!BC146=0,"",[14]Wskazniki!BC146)</f>
        <v/>
      </c>
      <c r="FD147" s="6">
        <f>IF([14]Wskazniki!BD146=0,".",[14]Wskazniki!BD146)</f>
        <v>146.30000000000001</v>
      </c>
      <c r="FE147" s="22" t="str">
        <f>IF([14]Wskazniki!BE146=0,"",[14]Wskazniki!BE146)</f>
        <v/>
      </c>
      <c r="FF147" s="21">
        <f>IF([15]Miesieczne!B146=0,".",[15]Miesieczne!B146)</f>
        <v>124.4</v>
      </c>
      <c r="FG147" s="22" t="str">
        <f>IF([15]Miesieczne!C146=0,"",[15]Miesieczne!C146)</f>
        <v/>
      </c>
      <c r="FH147" s="6">
        <f>IF([16]A!B146=0,".",[16]A!B146)</f>
        <v>113</v>
      </c>
      <c r="FI147" s="22" t="str">
        <f>IF([16]A!C146=0,"",[16]A!C146)</f>
        <v/>
      </c>
      <c r="FJ147" s="21">
        <f>IF([16]A!D146=0,".",[16]A!D146)</f>
        <v>103.9</v>
      </c>
      <c r="FK147" s="22" t="str">
        <f>IF([16]A!E146=0,"",[16]A!E146)</f>
        <v/>
      </c>
      <c r="FL147" s="6">
        <f>IF([16]A!H146=0,".",[16]A!H146)</f>
        <v>113.1</v>
      </c>
      <c r="FM147" s="22" t="str">
        <f>IF([16]A!I146=0,"",[16]A!I146)</f>
        <v/>
      </c>
      <c r="FN147" s="21">
        <f>IF([16]A!BB146=0,".",[16]A!BB146)</f>
        <v>115.9</v>
      </c>
      <c r="FO147" s="95" t="str">
        <f>IF([16]A!BC146=0,"",[16]A!BC146)</f>
        <v/>
      </c>
      <c r="FP147" s="6">
        <f>IF([16]A!BD146=0,".",[16]A!BD146)</f>
        <v>111.7</v>
      </c>
      <c r="FQ147" s="22" t="str">
        <f>IF([16]A!BE146=0,"",[16]A!BE146)</f>
        <v/>
      </c>
      <c r="FR147" s="21">
        <f>IF([15]A!B146=0,".",[15]A!B146)</f>
        <v>110.2</v>
      </c>
      <c r="FS147" s="22" t="str">
        <f>IF([15]A!C146=0,"",[15]A!C146)</f>
        <v/>
      </c>
      <c r="FT147" s="6">
        <f>IF([16]B!B146=0,".",[16]B!B146)</f>
        <v>97.3</v>
      </c>
      <c r="FU147" s="22" t="str">
        <f>IF([16]B!C146=0,"",[16]B!C146)</f>
        <v/>
      </c>
      <c r="FV147" s="21">
        <f>IF([16]B!D146=0,".",[16]B!D146)</f>
        <v>99.6</v>
      </c>
      <c r="FW147" s="22" t="str">
        <f>IF([16]B!E146=0,"",[16]B!E146)</f>
        <v/>
      </c>
      <c r="FX147" s="6">
        <f>IF([16]B!H146=0,".",[16]B!H146)</f>
        <v>97.1</v>
      </c>
      <c r="FY147" s="22" t="str">
        <f>IF([16]B!I146=0,"",[16]B!I146)</f>
        <v/>
      </c>
      <c r="FZ147" s="21">
        <f>IF([16]B!BB146=0,".",[16]B!BB146)</f>
        <v>98.1</v>
      </c>
      <c r="GA147" s="22" t="str">
        <f>IF([16]B!BC146=0,"",[16]B!BC146)</f>
        <v/>
      </c>
      <c r="GB147" s="6">
        <f>IF([16]B!BD146=0,".",[16]B!BD146)</f>
        <v>99.5</v>
      </c>
      <c r="GC147" s="22" t="str">
        <f>IF([16]B!BE146=0,"",[16]B!BE146)</f>
        <v/>
      </c>
      <c r="GD147" s="21">
        <f>IF([15]B!B146=0,".",[15]B!B146)</f>
        <v>103.2</v>
      </c>
      <c r="GE147" s="22" t="str">
        <f>IF([15]B!C146=0,"",[15]B!C146)</f>
        <v/>
      </c>
      <c r="GF147" s="6">
        <f>IF([14]Miesieczne!B146=0,".",[14]Miesieczne!B146)</f>
        <v>135</v>
      </c>
      <c r="GG147" s="6" t="str">
        <f>IF([14]Miesieczne!C146=0,"",[14]Miesieczne!C146)</f>
        <v/>
      </c>
      <c r="GH147" s="21">
        <f>IF([14]Miesieczne!D146=0,".",[14]Miesieczne!D146)</f>
        <v>82.3</v>
      </c>
      <c r="GI147" s="22" t="str">
        <f>IF([14]Miesieczne!E146=0,"",[14]Miesieczne!E146)</f>
        <v/>
      </c>
      <c r="GJ147" s="6">
        <f>IF([14]Miesieczne!F146=0,".",[14]Miesieczne!F146)</f>
        <v>138.69999999999999</v>
      </c>
      <c r="GK147" s="6" t="str">
        <f>IF([14]Miesieczne!G146=0,"",[14]Miesieczne!G146)</f>
        <v/>
      </c>
      <c r="GL147" s="21">
        <f>IF([14]Miesieczne!H146=0,".",[14]Miesieczne!H146)</f>
        <v>125.6</v>
      </c>
      <c r="GM147" s="22" t="str">
        <f>IF([14]Miesieczne!I146=0,"",[14]Miesieczne!I146)</f>
        <v/>
      </c>
      <c r="GN147" s="6">
        <f>IF([14]Miesieczne!J146=0,".",[14]Miesieczne!J146)</f>
        <v>145.1</v>
      </c>
      <c r="GO147" s="6" t="str">
        <f>IF([14]Miesieczne!K146=0,"",[14]Miesieczne!K146)</f>
        <v/>
      </c>
      <c r="GP147" s="21">
        <f>IF([15]Miesieczne!D146=0,".",[15]Miesieczne!D146)</f>
        <v>119.8</v>
      </c>
      <c r="GQ147" s="22" t="str">
        <f>IF([15]Miesieczne!E146=0,"",[15]Miesieczne!E146)</f>
        <v/>
      </c>
      <c r="GR147" s="6">
        <f>IF([16]Miesieczne!B146=0,".",[16]Miesieczne!B146)</f>
        <v>110.6</v>
      </c>
      <c r="GS147" s="6" t="str">
        <f>IF([16]Miesieczne!C146=0,"",[16]Miesieczne!C146)</f>
        <v/>
      </c>
      <c r="GT147" s="21">
        <f>IF([16]Miesieczne!D146=0,".",[16]Miesieczne!D146)</f>
        <v>101.9</v>
      </c>
      <c r="GU147" s="22" t="str">
        <f>IF([16]Miesieczne!E146=0,"",[16]Miesieczne!E146)</f>
        <v/>
      </c>
      <c r="GV147" s="6">
        <f>IF([16]Miesieczne!F146=0,".",[16]Miesieczne!F146)</f>
        <v>110.7</v>
      </c>
      <c r="GW147" s="6" t="str">
        <f>IF([16]Miesieczne!G146=0,"",[16]Miesieczne!G146)</f>
        <v/>
      </c>
      <c r="GX147" s="21">
        <f>IF([16]Miesieczne!H146=0,".",[16]Miesieczne!H146)</f>
        <v>115.4</v>
      </c>
      <c r="GY147" s="22" t="str">
        <f>IF([16]Miesieczne!I146=0,"",[16]Miesieczne!I146)</f>
        <v/>
      </c>
      <c r="GZ147" s="6">
        <f>IF([16]Miesieczne!J146=0,".",[16]Miesieczne!J146)</f>
        <v>110.8</v>
      </c>
      <c r="HA147" s="6" t="str">
        <f>IF([16]Miesieczne!K146=0,"",[16]Miesieczne!K146)</f>
        <v/>
      </c>
      <c r="HB147" s="21">
        <f>IF([15]Miesieczne!F146=0,".",[15]Miesieczne!F146)</f>
        <v>107.8</v>
      </c>
      <c r="HC147" s="22" t="str">
        <f>IF([15]Miesieczne!G146=0,"",[15]Miesieczne!G146)</f>
        <v/>
      </c>
      <c r="HD147" s="6">
        <f>IF([16]Miesieczne!L146=0,".",[16]Miesieczne!L146)</f>
        <v>99.5</v>
      </c>
      <c r="HE147" s="22" t="str">
        <f>IF([16]Miesieczne!M146=0,"",[16]Miesieczne!M146)</f>
        <v/>
      </c>
      <c r="HF147" s="6">
        <f>IF([16]Miesieczne!N146=0,".",[16]Miesieczne!N146)</f>
        <v>97.7</v>
      </c>
      <c r="HG147" s="6" t="str">
        <f>IF([16]Miesieczne!O146=0,"",[16]Miesieczne!O146)</f>
        <v/>
      </c>
      <c r="HH147" s="21">
        <f>IF([16]Miesieczne!P146=0,".",[16]Miesieczne!P146)</f>
        <v>99.9</v>
      </c>
      <c r="HI147" s="22" t="str">
        <f>IF([16]Miesieczne!Q146=0,"",[16]Miesieczne!Q146)</f>
        <v/>
      </c>
      <c r="HJ147" s="6">
        <f>IF([16]Miesieczne!R146=0,".",[16]Miesieczne!R146)</f>
        <v>97.8</v>
      </c>
      <c r="HK147" s="22" t="str">
        <f>IF([16]Miesieczne!S146=0,"",[16]Miesieczne!S146)</f>
        <v/>
      </c>
      <c r="HL147" s="6">
        <f>IF([16]Miesieczne!T146=0,".",[16]Miesieczne!T146)</f>
        <v>100.4</v>
      </c>
      <c r="HM147" s="22" t="str">
        <f>IF([16]Miesieczne!U146=0,"",[16]Miesieczne!U146)</f>
        <v/>
      </c>
      <c r="HN147" s="6">
        <f>IF([15]Miesieczne!H146=0,".",[15]Miesieczne!H146)</f>
        <v>101.7</v>
      </c>
      <c r="HO147" s="6" t="str">
        <f>IF([15]Miesieczne!I146=0,"",[15]Miesieczne!I146)</f>
        <v/>
      </c>
      <c r="HP147" s="21">
        <f>IF([16]Miesieczne!V146=0,".",[16]Miesieczne!V146)</f>
        <v>183.6</v>
      </c>
      <c r="HQ147" s="22" t="str">
        <f>IF([16]Miesieczne!W146=0,"",[16]Miesieczne!W146)</f>
        <v/>
      </c>
      <c r="HR147" s="6">
        <f>IF([16]Miesieczne!X146=0,".",[16]Miesieczne!X146)</f>
        <v>134.30000000000001</v>
      </c>
      <c r="HS147" s="6" t="str">
        <f>IF([16]Miesieczne!Y146=0,"",[16]Miesieczne!Y146)</f>
        <v/>
      </c>
      <c r="HT147" s="21">
        <f>IF([16]Miesieczne!Z146=0,".",[16]Miesieczne!Z146)</f>
        <v>99.1</v>
      </c>
      <c r="HU147" s="22" t="str">
        <f>IF([16]Miesieczne!AA146=0,"",[16]Miesieczne!AA146)</f>
        <v/>
      </c>
      <c r="HV147" s="6">
        <f>IF([16]Miesieczne!AB146=0,".",[16]Miesieczne!AB146)</f>
        <v>169.9</v>
      </c>
      <c r="HW147" s="6" t="str">
        <f>IF([16]Miesieczne!AC146=0,"",[16]Miesieczne!AC146)</f>
        <v/>
      </c>
      <c r="HX147" s="21">
        <f>IF([16]Miesieczne!AD146=0,".",[16]Miesieczne!AD146)</f>
        <v>125</v>
      </c>
      <c r="HY147" s="22" t="str">
        <f>IF([16]Miesieczne!AE146=0,"",[16]Miesieczne!AE146)</f>
        <v/>
      </c>
      <c r="HZ147" s="6">
        <f>IF([16]Miesieczne!AF146=0,".",[16]Miesieczne!AF146)</f>
        <v>97.6</v>
      </c>
      <c r="IA147" s="6" t="str">
        <f>IF([16]Miesieczne!AG146=0,"",[16]Miesieczne!AG146)</f>
        <v/>
      </c>
      <c r="IB147" s="19">
        <f>IF([17]Miesieczne!B146=0,".",[17]Miesieczne!B146)</f>
        <v>4286</v>
      </c>
      <c r="IC147" s="58" t="str">
        <f>IF([17]Miesieczne!C146=0,"",[17]Miesieczne!C146)</f>
        <v/>
      </c>
      <c r="ID147" s="3">
        <f>IF([17]Miesieczne!D146=0,".",[17]Miesieczne!D146)</f>
        <v>689</v>
      </c>
      <c r="IE147" s="3" t="str">
        <f>IF([17]Miesieczne!E146=0,"",[17]Miesieczne!E146)</f>
        <v/>
      </c>
      <c r="IF147" s="19">
        <f>IF([18]Miesieczne!B146=0,".",[18]Miesieczne!B146)</f>
        <v>14476</v>
      </c>
      <c r="IG147" s="58" t="str">
        <f>IF([18]Miesieczne!C146=0,"",[18]Miesieczne!C146)</f>
        <v>*</v>
      </c>
      <c r="IH147" s="3">
        <f>IF([22]Miesieczne!B146=0,".",[22]Miesieczne!B146)</f>
        <v>2127</v>
      </c>
      <c r="II147" s="3" t="str">
        <f>IF([22]Miesieczne!C146=0,"",[22]Miesieczne!C146)</f>
        <v/>
      </c>
      <c r="IJ147" s="47">
        <f>IF([19]Wartosci_miesieczne!B146=0,".",[19]Wartosci_miesieczne!B146)</f>
        <v>18583</v>
      </c>
      <c r="IK147" s="20" t="str">
        <f>IF([19]Wartosci_miesieczne!C146=0,"",[19]Wartosci_miesieczne!C146)</f>
        <v/>
      </c>
      <c r="IL147" s="6">
        <f>IF(ROUND([20]Wartosci!B146/1000,1)=0,".",ROUND([20]Wartosci!B146/1000,1))</f>
        <v>49.8</v>
      </c>
      <c r="IM147" s="22" t="str">
        <f>IF([20]Wartosci!C146=0,"",[20]Wartosci!C146)</f>
        <v/>
      </c>
      <c r="IN147" s="21">
        <f>IF([21]Miesieczne!B146=0,".",[21]Miesieczne!B146)</f>
        <v>146.9</v>
      </c>
      <c r="IO147" s="22" t="str">
        <f>IF([21]Miesieczne!C146=0,"",[21]Miesieczne!C146)</f>
        <v/>
      </c>
      <c r="IP147" s="6">
        <f>IF([21]Miesieczne!D146=0,".",[21]Miesieczne!D146)</f>
        <v>109.4</v>
      </c>
      <c r="IQ147" s="6" t="str">
        <f>IF([21]Miesieczne!E146=0,"",[21]Miesieczne!E146)</f>
        <v/>
      </c>
      <c r="IR147" s="21">
        <f>IF([21]Miesieczne!F146=0,".",[21]Miesieczne!F146)</f>
        <v>142.9</v>
      </c>
      <c r="IS147" s="22" t="str">
        <f>IF([21]Miesieczne!G146=0,"",[21]Miesieczne!G146)</f>
        <v/>
      </c>
      <c r="IT147" s="6">
        <f>IF([21]Miesieczne!H146=0,".",[21]Miesieczne!H146)</f>
        <v>138.19999999999999</v>
      </c>
      <c r="IU147" s="6" t="str">
        <f>IF([21]Miesieczne!I146=0,"",[21]Miesieczne!I146)</f>
        <v/>
      </c>
      <c r="IV147" s="21">
        <f>IF([21]Ceny_stale_A!B146=0,".",[21]Ceny_stale_A!B146)</f>
        <v>105.4</v>
      </c>
      <c r="IW147" s="95" t="str">
        <f>IF([21]Ceny_stale_A!C146=0,"",[21]Ceny_stale_A!C146)</f>
        <v/>
      </c>
      <c r="IX147" s="6">
        <f>IF([21]Ceny_stale_B!B86=0,".",[21]Ceny_stale_B!B86)</f>
        <v>99</v>
      </c>
      <c r="IY147" s="6" t="str">
        <f>IF([21]Ceny_stale_B!C86=0,"",[21]Ceny_stale_B!C86)</f>
        <v/>
      </c>
      <c r="IZ147" s="21">
        <f>IF([21]Miesieczne!J146=0,".",[21]Miesieczne!J146)</f>
        <v>135.5</v>
      </c>
      <c r="JA147" s="22" t="str">
        <f>IF([21]Miesieczne!K146=0,"",[21]Miesieczne!K146)</f>
        <v/>
      </c>
      <c r="JB147" s="6">
        <f>IF([21]Miesieczne!L146=0,".",[21]Miesieczne!L146)</f>
        <v>100.5</v>
      </c>
      <c r="JC147" s="6" t="str">
        <f>IF([21]Miesieczne!M146=0,"",[21]Miesieczne!M146)</f>
        <v/>
      </c>
      <c r="JD147" s="21">
        <f>IF([22]Miesieczne!D146=0,".",[22]Miesieczne!D146)</f>
        <v>101022.7</v>
      </c>
      <c r="JE147" s="22" t="str">
        <f>IF([22]Miesieczne!E146=0,"",[22]Miesieczne!E146)</f>
        <v/>
      </c>
      <c r="JF147" s="6">
        <f>IF([22]Miesieczne!F146=0,".",[22]Miesieczne!F146)</f>
        <v>105850.6</v>
      </c>
      <c r="JG147" s="6" t="str">
        <f>IF([22]Miesieczne!G146=0,"",[22]Miesieczne!G146)</f>
        <v/>
      </c>
      <c r="JH147" s="21">
        <f>IF([22]Miesieczne!H146=0,".",[22]Miesieczne!H146)</f>
        <v>-4827.8999999999996</v>
      </c>
      <c r="JI147" s="22" t="str">
        <f>IF([22]Miesieczne!I146=0,"",[22]Miesieczne!I146)</f>
        <v/>
      </c>
      <c r="JJ147" s="6">
        <f>IF([22]Miesieczne!J146=0,".",[22]Miesieczne!J146)</f>
        <v>105.3</v>
      </c>
      <c r="JK147" s="6" t="str">
        <f>IF([22]Miesieczne!K146=0,"",[22]Miesieczne!K146)</f>
        <v/>
      </c>
      <c r="JL147" s="21">
        <f>IF([22]Miesieczne!L146=0,".",[22]Miesieczne!L146)</f>
        <v>92</v>
      </c>
      <c r="JM147" s="22" t="str">
        <f>IF([22]Miesieczne!M146=0,"",[22]Miesieczne!M146)</f>
        <v/>
      </c>
      <c r="JN147" s="6">
        <f>IF([22]Miesieczne!N146=0,".",[22]Miesieczne!N146)</f>
        <v>115.7</v>
      </c>
      <c r="JO147" s="6" t="str">
        <f>IF([22]Miesieczne!O146=0,"",[22]Miesieczne!O146)</f>
        <v/>
      </c>
      <c r="JP147" s="21">
        <f>IF([22]Miesieczne!P146=0,".",[22]Miesieczne!P146)</f>
        <v>94.8</v>
      </c>
      <c r="JQ147" s="6" t="str">
        <f>IF([22]Miesieczne!Q146=0,"",[22]Miesieczne!Q146)</f>
        <v/>
      </c>
    </row>
    <row r="148" spans="1:277" s="4" customFormat="1" ht="15" customHeight="1" x14ac:dyDescent="0.2">
      <c r="A148" s="110" t="s">
        <v>369</v>
      </c>
      <c r="B148" s="19">
        <f>IF([1]Wartosci!B147=0,".",[1]Wartosci!B147)</f>
        <v>38148</v>
      </c>
      <c r="C148" s="58" t="str">
        <f>IF([1]Wartosci!C147=0,"",[1]Wartosci!C147)</f>
        <v/>
      </c>
      <c r="D148" s="19">
        <f>IF([2]Wartosci!B147=0,".",[2]Wartosci!B147)</f>
        <v>6347</v>
      </c>
      <c r="E148" s="58" t="str">
        <f>IF([2]Wartosci!C147=0,"",[2]Wartosci!C147)</f>
        <v/>
      </c>
      <c r="F148" s="21">
        <f>IF([2]Miesieczne_I!B147=0,".",[2]Miesieczne_I!B147)</f>
        <v>113</v>
      </c>
      <c r="G148" s="22" t="str">
        <f>IF([2]Miesieczne_I!C147=0,"",[2]Miesieczne_I!C147)</f>
        <v/>
      </c>
      <c r="H148" s="6">
        <f>IF([2]A!B147=0,".",[2]A!B147)</f>
        <v>100.6</v>
      </c>
      <c r="I148" s="22" t="str">
        <f>IF([2]A!C147=0,"",[2]A!C147)</f>
        <v/>
      </c>
      <c r="J148" s="21">
        <f>IF([2]B!B147=0,".",[2]B!B147)</f>
        <v>99.9</v>
      </c>
      <c r="K148" s="22" t="str">
        <f>IF([2]B!C147=0,"",[2]B!C147)</f>
        <v/>
      </c>
      <c r="L148" s="6">
        <f>IF([3]Wartosci!T147=0,".",[3]Wartosci!T147)</f>
        <v>5.6</v>
      </c>
      <c r="M148" s="22" t="str">
        <f>IF([3]Wartosci!U147=0,"",[3]Wartosci!U147)</f>
        <v/>
      </c>
      <c r="N148" s="24">
        <f>IF([4]Wartosci!B147=0,".",[4]Wartosci!B147)</f>
        <v>5841.16</v>
      </c>
      <c r="O148" s="57" t="str">
        <f>IF([4]Wartosci!C147=0,"",[4]Wartosci!C147)</f>
        <v/>
      </c>
      <c r="P148" s="21">
        <f>IF([4]A!B147=0,".",[4]A!B147)</f>
        <v>108.7</v>
      </c>
      <c r="Q148" s="22" t="str">
        <f>IF([4]A!C147=0,"",[4]A!C147)</f>
        <v/>
      </c>
      <c r="R148" s="21">
        <f>IF([4]B!B147=0,".",[4]B!B147)</f>
        <v>100</v>
      </c>
      <c r="S148" s="22" t="str">
        <f>IF([4]B!C147=0,"",[4]B!C147)</f>
        <v/>
      </c>
      <c r="T148" s="49">
        <f>IF([4]Miesieczne!B147=0,".",[4]Miesieczne!B147)</f>
        <v>122.6</v>
      </c>
      <c r="U148" s="49" t="str">
        <f>IF([4]Miesieczne!C147=0,"",[4]Miesieczne!C147)</f>
        <v/>
      </c>
      <c r="V148" s="50">
        <f>IF([4]Miesieczne!D147=0,".",[4]Miesieczne!D147)</f>
        <v>102.6</v>
      </c>
      <c r="W148" s="61" t="str">
        <f>IF([4]Miesieczne!E147=0,"",[4]Miesieczne!E147)</f>
        <v/>
      </c>
      <c r="X148" s="49">
        <f>IF([4]Miesieczne!F147=0,".",[4]Miesieczne!F147)</f>
        <v>99.3</v>
      </c>
      <c r="Y148" s="62" t="str">
        <f>IF([4]Miesieczne!G147=0,"",[4]Miesieczne!G147)</f>
        <v/>
      </c>
      <c r="Z148" s="24">
        <f>IF([5]Wartosci!X147=0,".",[5]Wartosci!X147)</f>
        <v>2657.18</v>
      </c>
      <c r="AA148" s="57" t="str">
        <f>IF([5]Wartosci!Y147=0,"",[5]Wartosci!Y147)</f>
        <v/>
      </c>
      <c r="AB148" s="21">
        <f>IF([5]A!X147=0,".",[5]A!X147)</f>
        <v>106.7</v>
      </c>
      <c r="AC148" s="22" t="str">
        <f>IF([5]A!Y147=0,"",[5]A!Y147)</f>
        <v/>
      </c>
      <c r="AD148" s="21">
        <f>IF([5]B!X147=0,".",[5]B!X147)</f>
        <v>100.3</v>
      </c>
      <c r="AE148" s="22" t="str">
        <f>IF([5]B!Y147=0,"",[5]B!Y147)</f>
        <v/>
      </c>
      <c r="AF148" s="64">
        <f>IF([5]Miesieczne!B147=0,".",[5]Miesieczne!B147)</f>
        <v>111.1</v>
      </c>
      <c r="AG148" s="64" t="str">
        <f>IF([5]Miesieczne!C147=0,"",[5]Miesieczne!C147)</f>
        <v/>
      </c>
      <c r="AH148" s="66">
        <f>IF([5]Miesieczne!D147=0,".",[5]Miesieczne!D147)</f>
        <v>101.1</v>
      </c>
      <c r="AI148" s="67" t="str">
        <f>IF([5]Miesieczne!E147=0,"",[5]Miesieczne!E147)</f>
        <v/>
      </c>
      <c r="AJ148" s="64">
        <f>IF([5]Miesieczne!F147=0,".",[5]Miesieczne!F147)</f>
        <v>99.7</v>
      </c>
      <c r="AK148" s="65" t="str">
        <f>IF([5]Miesieczne!G147=0,"",[5]Miesieczne!G147)</f>
        <v/>
      </c>
      <c r="AL148" s="24">
        <f>IF([5]Wartosci!AH147=0,".",[5]Wartosci!AH147)</f>
        <v>1427.76</v>
      </c>
      <c r="AM148" s="57" t="str">
        <f>IF([5]Wartosci!AI147=0,"",[5]Wartosci!AI147)</f>
        <v/>
      </c>
      <c r="AN148" s="21">
        <f>IF([5]A!AH147=0,".",[5]A!AH147)</f>
        <v>103.1</v>
      </c>
      <c r="AO148" s="22" t="str">
        <f>IF([5]A!AI147=0,"",[5]A!AI147)</f>
        <v/>
      </c>
      <c r="AP148" s="21">
        <f>IF([5]B!AH147=0,".",[5]B!AH147)</f>
        <v>100</v>
      </c>
      <c r="AQ148" s="22" t="str">
        <f>IF([5]B!AI147=0,"",[5]B!AI147)</f>
        <v/>
      </c>
      <c r="AR148" s="97">
        <f>IF([5]Miesieczne!H147=0,".",[5]Miesieczne!H147)</f>
        <v>104.7</v>
      </c>
      <c r="AS148" s="98" t="str">
        <f>IF([5]Miesieczne!I147=0,"",[5]Miesieczne!I147)</f>
        <v/>
      </c>
      <c r="AT148" s="97">
        <f>IF([5]Miesieczne!J147=0,".",[5]Miesieczne!J147)</f>
        <v>97.7</v>
      </c>
      <c r="AU148" s="98" t="str">
        <f>IF([5]Miesieczne!K147=0,"",[5]Miesieczne!K147)</f>
        <v/>
      </c>
      <c r="AV148" s="50">
        <f>IF([5]Miesieczne!L147=0,".",[5]Miesieczne!L147)</f>
        <v>99.4</v>
      </c>
      <c r="AW148" s="61" t="str">
        <f>IF([5]Miesieczne!M147=0,"",[5]Miesieczne!M147)</f>
        <v/>
      </c>
      <c r="AX148" s="50">
        <f>IF([6]Miesieczne!B147=0,".",[6]Miesieczne!B147)</f>
        <v>1678.2</v>
      </c>
      <c r="AY148" s="61" t="str">
        <f>IF([6]Miesieczne!C147=0,"",[6]Miesieczne!C147)</f>
        <v/>
      </c>
      <c r="AZ148" s="50">
        <f>IF([6]Miesieczne!D147=0,".",[6]Miesieczne!D147)</f>
        <v>1908</v>
      </c>
      <c r="BA148" s="61" t="str">
        <f>IF([6]Miesieczne!E147=0,"",[6]Miesieczne!E147)</f>
        <v/>
      </c>
      <c r="BB148" s="50">
        <f>IF([6]Miesieczne!F147=0,".",[6]Miesieczne!F147)</f>
        <v>1914.2</v>
      </c>
      <c r="BC148" s="61" t="str">
        <f>IF([6]Miesieczne!G147=0,"",[6]Miesieczne!G147)</f>
        <v/>
      </c>
      <c r="BD148" s="50">
        <f>IF([7]Miesieczne!B147=0,".",[7]Miesieczne!B147)</f>
        <v>1429.4</v>
      </c>
      <c r="BE148" s="61" t="str">
        <f>IF([7]Miesieczne!C147=0,"",[7]Miesieczne!C147)</f>
        <v/>
      </c>
      <c r="BF148" s="50">
        <f>IF([7]Miesieczne!D147=0,".",[7]Miesieczne!D147)</f>
        <v>551.9</v>
      </c>
      <c r="BG148" s="61" t="str">
        <f>IF([7]Miesieczne!E147=0,"",[7]Miesieczne!E147)</f>
        <v/>
      </c>
      <c r="BH148" s="60">
        <f>IF([7]Miesieczne!F147=0,".",[7]Miesieczne!F147)</f>
        <v>0.1</v>
      </c>
      <c r="BI148" s="106" t="str">
        <f>IF([7]Miesieczne!G147=0,"",[7]Miesieczne!G147)</f>
        <v/>
      </c>
      <c r="BJ148" s="60">
        <f>IF([7]Miesieczne!H147=0,".",[7]Miesieczne!H147)</f>
        <v>0.5</v>
      </c>
      <c r="BK148" s="106" t="str">
        <f>IF([7]Miesieczne!I147=0,"",[7]Miesieczne!I147)</f>
        <v/>
      </c>
      <c r="BL148" s="24">
        <v>0</v>
      </c>
      <c r="BM148" s="57" t="str">
        <f>IF([7]Miesieczne!K147=0,"",[7]Miesieczne!K147)</f>
        <v/>
      </c>
      <c r="BN148" s="60">
        <f>IF([7]Miesieczne!L147=0,".",[7]Miesieczne!L147)</f>
        <v>0.11</v>
      </c>
      <c r="BO148" s="106" t="str">
        <f>IF([7]Miesieczne!M147=0,"",[7]Miesieczne!M147)</f>
        <v/>
      </c>
      <c r="BP148" s="50">
        <v>0</v>
      </c>
      <c r="BQ148" s="61" t="str">
        <f>IF([7]Miesieczne!O147=0,"",[7]Miesieczne!O147)</f>
        <v/>
      </c>
      <c r="BR148" s="50">
        <f>IF([7]Miesieczne!P147=0,".",[7]Miesieczne!P147)</f>
        <v>0.2</v>
      </c>
      <c r="BS148" s="61" t="str">
        <f>IF([7]Miesieczne!Q147=0,"",[7]Miesieczne!Q147)</f>
        <v/>
      </c>
      <c r="BT148" s="50">
        <v>0</v>
      </c>
      <c r="BU148" s="61" t="str">
        <f>IF([7]Miesieczne!S147=0,"",[7]Miesieczne!S147)</f>
        <v/>
      </c>
      <c r="BV148" s="50">
        <f>IF([7]Miesieczne!T147=0,".",[7]Miesieczne!T147)</f>
        <v>0.2</v>
      </c>
      <c r="BW148" s="22" t="str">
        <f>IF([7]Miesieczne!U147=0,"",[7]Miesieczne!U147)</f>
        <v/>
      </c>
      <c r="BX148" s="21">
        <f>IF([8]Wartosci!B147=0,".",[8]Wartosci!B147)</f>
        <v>5.5</v>
      </c>
      <c r="BY148" s="22" t="str">
        <f>IF([8]Wartosci!C147=0,"",[8]Wartosci!C147)</f>
        <v/>
      </c>
      <c r="BZ148" s="21">
        <f>IF([9]A!B147=0,".",[9]A!B147)</f>
        <v>136.9</v>
      </c>
      <c r="CA148" s="22" t="str">
        <f>IF([9]A!C147=0,"",[9]A!C147)</f>
        <v/>
      </c>
      <c r="CB148" s="21">
        <f>IF([9]B!B147=0,".",[9]B!B147)</f>
        <v>111</v>
      </c>
      <c r="CC148" s="22" t="str">
        <f>IF([9]B!C147=0,"",[9]B!C147)</f>
        <v/>
      </c>
      <c r="CD148" s="21">
        <f>IF([9]A!D147=0,".",[9]A!D147)</f>
        <v>136.9</v>
      </c>
      <c r="CE148" s="22" t="str">
        <f>IF([9]A!E147=0,"",[9]A!E147)</f>
        <v/>
      </c>
      <c r="CF148" s="21">
        <f>IF([9]B!D147=0,".",[9]B!D147)</f>
        <v>110.7</v>
      </c>
      <c r="CG148" s="22" t="str">
        <f>IF([9]B!E147=0,"",[9]B!E147)</f>
        <v/>
      </c>
      <c r="CH148" s="21">
        <f>IF([9]A!N147=0,".",[9]A!N147)</f>
        <v>126.6</v>
      </c>
      <c r="CI148" s="22" t="str">
        <f>IF([9]A!O147=0,"",[9]A!O147)</f>
        <v/>
      </c>
      <c r="CJ148" s="21">
        <f>IF([9]B!N147=0,".",[9]B!N147)</f>
        <v>103.4</v>
      </c>
      <c r="CK148" s="22" t="str">
        <f>IF([9]B!O147=0,"",[9]B!O147)</f>
        <v/>
      </c>
      <c r="CL148" s="21">
        <f>IF([9]A!P147=0,".",[9]A!P147)</f>
        <v>95.5</v>
      </c>
      <c r="CM148" s="22" t="str">
        <f>IF([9]A!Q147=0,"",[9]A!Q147)</f>
        <v/>
      </c>
      <c r="CN148" s="21">
        <f>IF([9]B!P147=0,".",[9]B!P147)</f>
        <v>87.7</v>
      </c>
      <c r="CO148" s="22" t="str">
        <f>IF([9]B!Q147=0,"",[9]B!Q147)</f>
        <v/>
      </c>
      <c r="CP148" s="50">
        <f>IF([10]A!B147=0,".",[10]A!B147)</f>
        <v>110.3</v>
      </c>
      <c r="CQ148" s="22" t="str">
        <f>IF([10]A!C147=0,"",[10]A!C147)</f>
        <v/>
      </c>
      <c r="CR148" s="50">
        <f>IF([10]B!B147=0,".",[10]B!B147)</f>
        <v>100.9</v>
      </c>
      <c r="CS148" s="22" t="str">
        <f>IF([10]B!C149=0,"",[10]B!C149)</f>
        <v/>
      </c>
      <c r="CT148" s="21">
        <f>IF([10]C_miesieczne!B147=0,".",[10]C_miesieczne!B147)</f>
        <v>109.5</v>
      </c>
      <c r="CU148" s="22" t="str">
        <f>IF([10]C_miesieczne!C147=0,"",[10]C_miesieczne!C147)</f>
        <v/>
      </c>
      <c r="CV148" s="50">
        <f>IF([10]A!D147=0,".",[10]A!D147)</f>
        <v>115</v>
      </c>
      <c r="CW148" s="22" t="str">
        <f>IF([10]A!E147=0,"",[10]A!E147)</f>
        <v/>
      </c>
      <c r="CX148" s="50">
        <f>IF([10]B!D147=0,".",[10]B!D147)</f>
        <v>99.6</v>
      </c>
      <c r="CY148" s="22" t="str">
        <f>IF([10]B!E147=0,"",[10]B!E147)</f>
        <v/>
      </c>
      <c r="CZ148" s="21">
        <f>IF([10]C_miesieczne!D147=0,".",[10]C_miesieczne!D147)</f>
        <v>112.5</v>
      </c>
      <c r="DA148" s="22" t="str">
        <f>IF([10]C_miesieczne!E147=0,"",[10]C_miesieczne!E147)</f>
        <v/>
      </c>
      <c r="DB148" s="50">
        <f>IF([10]A!H147=0,".",[10]A!H147)</f>
        <v>110.7</v>
      </c>
      <c r="DC148" s="22" t="str">
        <f>IF([10]A!I147=0,"",[10]A!I147)</f>
        <v/>
      </c>
      <c r="DD148" s="50">
        <f>IF([10]B!H147=0,".",[10]B!H147)</f>
        <v>100.9</v>
      </c>
      <c r="DE148" s="22" t="str">
        <f>IF([10]B!I147=0,"",[10]B!I147)</f>
        <v/>
      </c>
      <c r="DF148" s="21">
        <f>IF([10]C_miesieczne!F147=0,".",[10]C_miesieczne!F147)</f>
        <v>109.9</v>
      </c>
      <c r="DG148" s="22" t="str">
        <f>IF([10]C_miesieczne!G147=0,"",[10]C_miesieczne!G147)</f>
        <v/>
      </c>
      <c r="DH148" s="50">
        <f>IF([10]A!BB147=0,".",[10]A!BB147)</f>
        <v>105.9</v>
      </c>
      <c r="DI148" s="61" t="str">
        <f>IF([10]A!BC147=0,"",[10]A!BC147)</f>
        <v/>
      </c>
      <c r="DJ148" s="50">
        <f>IF([10]B!BB147=0,".",[10]B!BB147)</f>
        <v>101</v>
      </c>
      <c r="DK148" s="22" t="str">
        <f>IF([10]B!BC147=0,"",[10]B!BC147)</f>
        <v/>
      </c>
      <c r="DL148" s="21">
        <f>IF([10]C_miesieczne!H147=0,".",[10]C_miesieczne!H147)</f>
        <v>105.7</v>
      </c>
      <c r="DM148" s="22" t="str">
        <f>IF([10]C_miesieczne!I147=0,"",[10]C_miesieczne!I147)</f>
        <v/>
      </c>
      <c r="DN148" s="50">
        <f>IF([10]A!BD147=0,".",[10]A!BD147)</f>
        <v>103.9</v>
      </c>
      <c r="DO148" s="22" t="str">
        <f>IF([10]A!BE147=0,"",[10]A!BE147)</f>
        <v/>
      </c>
      <c r="DP148" s="50">
        <f>IF([10]B!BD147=0,".",[10]B!BD147)</f>
        <v>100.1</v>
      </c>
      <c r="DQ148" s="22" t="str">
        <f>IF([10]B!BE147=0,"",[10]B!BE147)</f>
        <v/>
      </c>
      <c r="DR148" s="21">
        <f>IF([10]C_miesieczne!J147=0,".",[10]C_miesieczne!J147)</f>
        <v>103.1</v>
      </c>
      <c r="DS148" s="22" t="str">
        <f>IF([10]C_miesieczne!K147=0,"",[10]C_miesieczne!K147)</f>
        <v/>
      </c>
      <c r="DT148" s="50">
        <f>IF([11]A_Prod_bud_mont!B147=0,".",[11]A_Prod_bud_mont!B147)</f>
        <v>104.9</v>
      </c>
      <c r="DU148" s="22" t="str">
        <f>IF([11]A_Prod_bud_mont!C147=0,"",[11]A_Prod_bud_mont!C147)</f>
        <v/>
      </c>
      <c r="DV148" s="50">
        <f>IF([11]B_Prod_bud_mont!B147=0,".",[11]B_Prod_bud_mont!B147)</f>
        <v>100.7</v>
      </c>
      <c r="DW148" s="22" t="str">
        <f>IF([11]B_Prod_bud_mont!C147=0,"",[11]B_Prod_bud_mont!C147)</f>
        <v/>
      </c>
      <c r="DX148" s="82">
        <f>IF([11]Miesieczne!B147=0,".",[11]Miesieczne!B147)</f>
        <v>104.4</v>
      </c>
      <c r="DY148" s="22" t="str">
        <f>IF([11]Miesieczne!C147=0,"",[11]Miesieczne!C147)</f>
        <v/>
      </c>
      <c r="DZ148" s="21">
        <f>IF([12]A!B147=0,".",[12]A!B147)</f>
        <v>105.9</v>
      </c>
      <c r="EA148" s="22" t="str">
        <f>IF([12]A!C147=0,"",[12]A!C147)</f>
        <v/>
      </c>
      <c r="EB148" s="50">
        <f>IF([12]B!B147=0,".",[12]B!B147)</f>
        <v>100.7</v>
      </c>
      <c r="EC148" s="22" t="str">
        <f>IF([12]B!C147=0,"",[12]B!C147)</f>
        <v/>
      </c>
      <c r="ED148" s="21">
        <f>IF([12]C!B147=0,".",[12]C!B147)</f>
        <v>105.5</v>
      </c>
      <c r="EE148" s="22" t="str">
        <f>IF([12]C!C147=0,"",[12]C!C147)</f>
        <v/>
      </c>
      <c r="EF148" s="4">
        <f>IF([13]Miesieczne!B147=0,".",[13]Miesieczne!B147)</f>
        <v>110.9</v>
      </c>
      <c r="EG148" s="6" t="str">
        <f>IF([13]Miesieczne!C147=0,"",[13]Miesieczne!C147)</f>
        <v/>
      </c>
      <c r="EH148" s="21">
        <f>IF([13]Miesieczne!D147=0,".",[13]Miesieczne!D147)</f>
        <v>99.1</v>
      </c>
      <c r="EI148" s="22" t="str">
        <f>IF([13]Miesieczne!E147=0,"",[13]Miesieczne!E147)</f>
        <v/>
      </c>
      <c r="EJ148" s="6">
        <f>IF([13]Miesieczne!F147=0,".",[13]Miesieczne!F147)</f>
        <v>114.5</v>
      </c>
      <c r="EK148" s="6" t="str">
        <f>IF([13]Miesieczne!G147=0,"",[13]Miesieczne!G147)</f>
        <v/>
      </c>
      <c r="EL148" s="21">
        <f>IF([13]Miesieczne!H147=0,".",[13]Miesieczne!H147)</f>
        <v>99.3</v>
      </c>
      <c r="EM148" s="22" t="str">
        <f>IF([13]Miesieczne!I147=0,"",[13]Miesieczne!I147)</f>
        <v/>
      </c>
      <c r="EN148" s="6">
        <f>IF([13]Miesieczne!J147=0,".",[13]Miesieczne!J147)</f>
        <v>96.9</v>
      </c>
      <c r="EO148" s="22" t="str">
        <f>IF([13]Miesieczne!K147=0,"",[13]Miesieczne!K147)</f>
        <v/>
      </c>
      <c r="EP148" s="13">
        <f>IF([6]Miesieczne_KW!B147=0,".",[6]Miesieczne_KW!B147)</f>
        <v>456.64</v>
      </c>
      <c r="EQ148" s="57" t="str">
        <f>IF([6]Miesieczne_KW!C147=0,"",[6]Miesieczne_KW!C147)</f>
        <v/>
      </c>
      <c r="ER148" s="13">
        <f>IF([6]Miesieczne_KW!D147=0,".",[6]Miesieczne_KW!D147)</f>
        <v>387.55</v>
      </c>
      <c r="ES148" s="13" t="str">
        <f>IF([6]Miesieczne_KW!E147=0,"",[6]Miesieczne_KW!E147)</f>
        <v/>
      </c>
      <c r="ET148" s="24">
        <f>IF([6]Miesieczne_KW!F147=0,".",[6]Miesieczne_KW!F147)</f>
        <v>420.43</v>
      </c>
      <c r="EU148" s="57" t="str">
        <f>IF([6]Miesieczne_KW!G147=0,"",[6]Miesieczne_KW!G147)</f>
        <v/>
      </c>
      <c r="EV148" s="6">
        <f>IF([14]Wskazniki!B147=0,".",[14]Wskazniki!B147)</f>
        <v>142.19999999999999</v>
      </c>
      <c r="EW148" s="22" t="str">
        <f>IF([14]Wskazniki!C147=0,"",[14]Wskazniki!C147)</f>
        <v/>
      </c>
      <c r="EX148" s="21">
        <f>IF([14]Wskazniki!D147=0,".",[14]Wskazniki!D147)</f>
        <v>90.5</v>
      </c>
      <c r="EY148" s="22" t="str">
        <f>IF([14]Wskazniki!E147=0,"",[14]Wskazniki!E147)</f>
        <v/>
      </c>
      <c r="EZ148" s="6">
        <f>IF([14]Wskazniki!H147=0,".",[14]Wskazniki!H147)</f>
        <v>147</v>
      </c>
      <c r="FA148" s="22" t="str">
        <f>IF([14]Wskazniki!I147=0,"",[14]Wskazniki!I147)</f>
        <v/>
      </c>
      <c r="FB148" s="21">
        <f>IF([14]Wskazniki!BB147=0,".",[14]Wskazniki!BB147)</f>
        <v>112</v>
      </c>
      <c r="FC148" s="22" t="str">
        <f>IF([14]Wskazniki!BC147=0,"",[14]Wskazniki!BC147)</f>
        <v/>
      </c>
      <c r="FD148" s="6">
        <f>IF([14]Wskazniki!BD147=0,".",[14]Wskazniki!BD147)</f>
        <v>152</v>
      </c>
      <c r="FE148" s="22" t="str">
        <f>IF([14]Wskazniki!BE147=0,"",[14]Wskazniki!BE147)</f>
        <v/>
      </c>
      <c r="FF148" s="21">
        <f>IF([15]Miesieczne!B147=0,".",[15]Miesieczne!B147)</f>
        <v>135.9</v>
      </c>
      <c r="FG148" s="22" t="str">
        <f>IF([15]Miesieczne!C147=0,"",[15]Miesieczne!C147)</f>
        <v/>
      </c>
      <c r="FH148" s="6">
        <f>IF([16]A!B147=0,".",[16]A!B147)</f>
        <v>108.7</v>
      </c>
      <c r="FI148" s="22" t="str">
        <f>IF([16]A!C147=0,"",[16]A!C147)</f>
        <v/>
      </c>
      <c r="FJ148" s="21">
        <f>IF([16]A!D147=0,".",[16]A!D147)</f>
        <v>107.7</v>
      </c>
      <c r="FK148" s="22" t="str">
        <f>IF([16]A!E147=0,"",[16]A!E147)</f>
        <v/>
      </c>
      <c r="FL148" s="6">
        <f>IF([16]A!H147=0,".",[16]A!H147)</f>
        <v>107.8</v>
      </c>
      <c r="FM148" s="22" t="str">
        <f>IF([16]A!I147=0,"",[16]A!I147)</f>
        <v/>
      </c>
      <c r="FN148" s="21">
        <f>IF([16]A!BB147=0,".",[16]A!BB147)</f>
        <v>121.6</v>
      </c>
      <c r="FO148" s="95" t="str">
        <f>IF([16]A!BC147=0,"",[16]A!BC147)</f>
        <v/>
      </c>
      <c r="FP148" s="6">
        <f>IF([16]A!BD147=0,".",[16]A!BD147)</f>
        <v>111.7</v>
      </c>
      <c r="FQ148" s="22" t="str">
        <f>IF([16]A!BE147=0,"",[16]A!BE147)</f>
        <v/>
      </c>
      <c r="FR148" s="21">
        <f>IF([15]A!B147=0,".",[15]A!B147)</f>
        <v>104.2</v>
      </c>
      <c r="FS148" s="22" t="str">
        <f>IF([15]A!C147=0,"",[15]A!C147)</f>
        <v/>
      </c>
      <c r="FT148" s="6">
        <f>IF([16]B!B147=0,".",[16]B!B147)</f>
        <v>110.9</v>
      </c>
      <c r="FU148" s="22" t="str">
        <f>IF([16]B!C147=0,"",[16]B!C147)</f>
        <v/>
      </c>
      <c r="FV148" s="21">
        <f>IF([16]B!D147=0,".",[16]B!D147)</f>
        <v>112.4</v>
      </c>
      <c r="FW148" s="22" t="str">
        <f>IF([16]B!E147=0,"",[16]B!E147)</f>
        <v/>
      </c>
      <c r="FX148" s="6">
        <f>IF([16]B!H147=0,".",[16]B!H147)</f>
        <v>111.4</v>
      </c>
      <c r="FY148" s="22" t="str">
        <f>IF([16]B!I147=0,"",[16]B!I147)</f>
        <v/>
      </c>
      <c r="FZ148" s="21">
        <f>IF([16]B!BB147=0,".",[16]B!BB147)</f>
        <v>106.4</v>
      </c>
      <c r="GA148" s="22" t="str">
        <f>IF([16]B!BC147=0,"",[16]B!BC147)</f>
        <v/>
      </c>
      <c r="GB148" s="6">
        <f>IF([16]B!BD147=0,".",[16]B!BD147)</f>
        <v>103.9</v>
      </c>
      <c r="GC148" s="22" t="str">
        <f>IF([16]B!BE147=0,"",[16]B!BE147)</f>
        <v/>
      </c>
      <c r="GD148" s="21">
        <f>IF([15]B!B147=0,".",[15]B!B147)</f>
        <v>109.3</v>
      </c>
      <c r="GE148" s="22" t="str">
        <f>IF([15]B!C147=0,"",[15]B!C147)</f>
        <v/>
      </c>
      <c r="GF148" s="6">
        <f>IF([14]Miesieczne!B147=0,".",[14]Miesieczne!B147)</f>
        <v>136.4</v>
      </c>
      <c r="GG148" s="6" t="str">
        <f>IF([14]Miesieczne!C147=0,"",[14]Miesieczne!C147)</f>
        <v/>
      </c>
      <c r="GH148" s="21">
        <f>IF([14]Miesieczne!D147=0,".",[14]Miesieczne!D147)</f>
        <v>84.3</v>
      </c>
      <c r="GI148" s="22" t="str">
        <f>IF([14]Miesieczne!E147=0,"",[14]Miesieczne!E147)</f>
        <v/>
      </c>
      <c r="GJ148" s="6">
        <f>IF([14]Miesieczne!F147=0,".",[14]Miesieczne!F147)</f>
        <v>139.9</v>
      </c>
      <c r="GK148" s="6" t="str">
        <f>IF([14]Miesieczne!G147=0,"",[14]Miesieczne!G147)</f>
        <v/>
      </c>
      <c r="GL148" s="21">
        <f>IF([14]Miesieczne!H147=0,".",[14]Miesieczne!H147)</f>
        <v>129</v>
      </c>
      <c r="GM148" s="22" t="str">
        <f>IF([14]Miesieczne!I147=0,"",[14]Miesieczne!I147)</f>
        <v/>
      </c>
      <c r="GN148" s="6">
        <f>IF([14]Miesieczne!J147=0,".",[14]Miesieczne!J147)</f>
        <v>148</v>
      </c>
      <c r="GO148" s="6" t="str">
        <f>IF([14]Miesieczne!K147=0,"",[14]Miesieczne!K147)</f>
        <v/>
      </c>
      <c r="GP148" s="21">
        <f>IF([15]Miesieczne!D147=0,".",[15]Miesieczne!D147)</f>
        <v>117.3</v>
      </c>
      <c r="GQ148" s="22" t="str">
        <f>IF([15]Miesieczne!E147=0,"",[15]Miesieczne!E147)</f>
        <v/>
      </c>
      <c r="GR148" s="6">
        <f>IF([16]Miesieczne!B147=0,".",[16]Miesieczne!B147)</f>
        <v>108.7</v>
      </c>
      <c r="GS148" s="6" t="str">
        <f>IF([16]Miesieczne!C147=0,"",[16]Miesieczne!C147)</f>
        <v/>
      </c>
      <c r="GT148" s="21">
        <f>IF([16]Miesieczne!D147=0,".",[16]Miesieczne!D147)</f>
        <v>108.1</v>
      </c>
      <c r="GU148" s="22" t="str">
        <f>IF([16]Miesieczne!E147=0,"",[16]Miesieczne!E147)</f>
        <v/>
      </c>
      <c r="GV148" s="6">
        <f>IF([16]Miesieczne!F147=0,".",[16]Miesieczne!F147)</f>
        <v>108</v>
      </c>
      <c r="GW148" s="6" t="str">
        <f>IF([16]Miesieczne!G147=0,"",[16]Miesieczne!G147)</f>
        <v/>
      </c>
      <c r="GX148" s="21">
        <f>IF([16]Miesieczne!H147=0,".",[16]Miesieczne!H147)</f>
        <v>121.7</v>
      </c>
      <c r="GY148" s="22" t="str">
        <f>IF([16]Miesieczne!I147=0,"",[16]Miesieczne!I147)</f>
        <v/>
      </c>
      <c r="GZ148" s="6">
        <f>IF([16]Miesieczne!J147=0,".",[16]Miesieczne!J147)</f>
        <v>112</v>
      </c>
      <c r="HA148" s="6" t="str">
        <f>IF([16]Miesieczne!K147=0,"",[16]Miesieczne!K147)</f>
        <v/>
      </c>
      <c r="HB148" s="21">
        <f>IF([15]Miesieczne!F147=0,".",[15]Miesieczne!F147)</f>
        <v>104.5</v>
      </c>
      <c r="HC148" s="22" t="str">
        <f>IF([15]Miesieczne!G147=0,"",[15]Miesieczne!G147)</f>
        <v/>
      </c>
      <c r="HD148" s="6">
        <f>IF([16]Miesieczne!L147=0,".",[16]Miesieczne!L147)</f>
        <v>101</v>
      </c>
      <c r="HE148" s="22" t="str">
        <f>IF([16]Miesieczne!M147=0,"",[16]Miesieczne!M147)</f>
        <v/>
      </c>
      <c r="HF148" s="6">
        <f>IF([16]Miesieczne!N147=0,".",[16]Miesieczne!N147)</f>
        <v>102.4</v>
      </c>
      <c r="HG148" s="6" t="str">
        <f>IF([16]Miesieczne!O147=0,"",[16]Miesieczne!O147)</f>
        <v/>
      </c>
      <c r="HH148" s="21">
        <f>IF([16]Miesieczne!P147=0,".",[16]Miesieczne!P147)</f>
        <v>100.9</v>
      </c>
      <c r="HI148" s="22" t="str">
        <f>IF([16]Miesieczne!Q147=0,"",[16]Miesieczne!Q147)</f>
        <v/>
      </c>
      <c r="HJ148" s="6">
        <f>IF([16]Miesieczne!R147=0,".",[16]Miesieczne!R147)</f>
        <v>102.7</v>
      </c>
      <c r="HK148" s="22" t="str">
        <f>IF([16]Miesieczne!S147=0,"",[16]Miesieczne!S147)</f>
        <v/>
      </c>
      <c r="HL148" s="6">
        <f>IF([16]Miesieczne!T147=0,".",[16]Miesieczne!T147)</f>
        <v>102</v>
      </c>
      <c r="HM148" s="22" t="str">
        <f>IF([16]Miesieczne!U147=0,"",[16]Miesieczne!U147)</f>
        <v/>
      </c>
      <c r="HN148" s="6">
        <f>IF([15]Miesieczne!H147=0,".",[15]Miesieczne!H147)</f>
        <v>97.9</v>
      </c>
      <c r="HO148" s="6" t="str">
        <f>IF([15]Miesieczne!I147=0,"",[15]Miesieczne!I147)</f>
        <v/>
      </c>
      <c r="HP148" s="21">
        <f>IF([16]Miesieczne!V147=0,".",[16]Miesieczne!V147)</f>
        <v>202.8</v>
      </c>
      <c r="HQ148" s="22" t="str">
        <f>IF([16]Miesieczne!W147=0,"",[16]Miesieczne!W147)</f>
        <v/>
      </c>
      <c r="HR148" s="6">
        <f>IF([16]Miesieczne!X147=0,".",[16]Miesieczne!X147)</f>
        <v>117.7</v>
      </c>
      <c r="HS148" s="6" t="str">
        <f>IF([16]Miesieczne!Y147=0,"",[16]Miesieczne!Y147)</f>
        <v/>
      </c>
      <c r="HT148" s="21">
        <f>IF([16]Miesieczne!Z147=0,".",[16]Miesieczne!Z147)</f>
        <v>110.5</v>
      </c>
      <c r="HU148" s="22" t="str">
        <f>IF([16]Miesieczne!AA147=0,"",[16]Miesieczne!AA147)</f>
        <v/>
      </c>
      <c r="HV148" s="6">
        <f>IF([16]Miesieczne!AB147=0,".",[16]Miesieczne!AB147)</f>
        <v>192.6</v>
      </c>
      <c r="HW148" s="6" t="str">
        <f>IF([16]Miesieczne!AC147=0,"",[16]Miesieczne!AC147)</f>
        <v/>
      </c>
      <c r="HX148" s="21">
        <f>IF([16]Miesieczne!AD147=0,".",[16]Miesieczne!AD147)</f>
        <v>110.8</v>
      </c>
      <c r="HY148" s="22" t="str">
        <f>IF([16]Miesieczne!AE147=0,"",[16]Miesieczne!AE147)</f>
        <v/>
      </c>
      <c r="HZ148" s="6">
        <f>IF([16]Miesieczne!AF147=0,".",[16]Miesieczne!AF147)</f>
        <v>113.4</v>
      </c>
      <c r="IA148" s="6" t="str">
        <f>IF([16]Miesieczne!AG147=0,"",[16]Miesieczne!AG147)</f>
        <v/>
      </c>
      <c r="IB148" s="19">
        <f>IF([17]Miesieczne!B147=0,".",[17]Miesieczne!B147)</f>
        <v>4532</v>
      </c>
      <c r="IC148" s="58" t="str">
        <f>IF([17]Miesieczne!C147=0,"",[17]Miesieczne!C147)</f>
        <v/>
      </c>
      <c r="ID148" s="3">
        <f>IF([17]Miesieczne!D147=0,".",[17]Miesieczne!D147)</f>
        <v>687</v>
      </c>
      <c r="IE148" s="3" t="str">
        <f>IF([17]Miesieczne!E147=0,"",[17]Miesieczne!E147)</f>
        <v/>
      </c>
      <c r="IF148" s="19">
        <f>IF([18]Miesieczne!B147=0,".",[18]Miesieczne!B147)</f>
        <v>15202</v>
      </c>
      <c r="IG148" s="58" t="str">
        <f>IF([18]Miesieczne!C147=0,"",[18]Miesieczne!C147)</f>
        <v>*</v>
      </c>
      <c r="IH148" s="3">
        <f>IF([22]Miesieczne!B147=0,".",[22]Miesieczne!B147)</f>
        <v>2075</v>
      </c>
      <c r="II148" s="3" t="str">
        <f>IF([22]Miesieczne!C147=0,"",[22]Miesieczne!C147)</f>
        <v/>
      </c>
      <c r="IJ148" s="47">
        <f>IF([19]Wartosci_miesieczne!B147=0,".",[19]Wartosci_miesieczne!B147)</f>
        <v>21117</v>
      </c>
      <c r="IK148" s="20" t="str">
        <f>IF([19]Wartosci_miesieczne!C147=0,"",[19]Wartosci_miesieczne!C147)</f>
        <v/>
      </c>
      <c r="IL148" s="6">
        <f>IF(ROUND([20]Wartosci!B147/1000,1)=0,".",ROUND([20]Wartosci!B147/1000,1))</f>
        <v>48.2</v>
      </c>
      <c r="IM148" s="22" t="str">
        <f>IF([20]Wartosci!C147=0,"",[20]Wartosci!C147)</f>
        <v/>
      </c>
      <c r="IN148" s="21">
        <f>IF([21]Miesieczne!B147=0,".",[21]Miesieczne!B147)</f>
        <v>145.4</v>
      </c>
      <c r="IO148" s="22" t="str">
        <f>IF([21]Miesieczne!C147=0,"",[21]Miesieczne!C147)</f>
        <v/>
      </c>
      <c r="IP148" s="6">
        <f>IF([21]Miesieczne!D147=0,".",[21]Miesieczne!D147)</f>
        <v>109.7</v>
      </c>
      <c r="IQ148" s="6" t="str">
        <f>IF([21]Miesieczne!E147=0,"",[21]Miesieczne!E147)</f>
        <v/>
      </c>
      <c r="IR148" s="21">
        <f>IF([21]Miesieczne!F147=0,".",[21]Miesieczne!F147)</f>
        <v>144.9</v>
      </c>
      <c r="IS148" s="22" t="str">
        <f>IF([21]Miesieczne!G147=0,"",[21]Miesieczne!G147)</f>
        <v/>
      </c>
      <c r="IT148" s="6">
        <f>IF([21]Miesieczne!H147=0,".",[21]Miesieczne!H147)</f>
        <v>134.69999999999999</v>
      </c>
      <c r="IU148" s="6" t="str">
        <f>IF([21]Miesieczne!I147=0,"",[21]Miesieczne!I147)</f>
        <v/>
      </c>
      <c r="IV148" s="21">
        <f>IF([21]Ceny_stale_A!B147=0,".",[21]Ceny_stale_A!B147)</f>
        <v>105.1</v>
      </c>
      <c r="IW148" s="95" t="str">
        <f>IF([21]Ceny_stale_A!C147=0,"",[21]Ceny_stale_A!C147)</f>
        <v/>
      </c>
      <c r="IX148" s="6">
        <f>IF([21]Ceny_stale_B!B87=0,".",[21]Ceny_stale_B!B87)</f>
        <v>97.6</v>
      </c>
      <c r="IY148" s="6" t="str">
        <f>IF([21]Ceny_stale_B!C87=0,"",[21]Ceny_stale_B!C87)</f>
        <v/>
      </c>
      <c r="IZ148" s="21">
        <f>IF([21]Miesieczne!J147=0,".",[21]Miesieczne!J147)</f>
        <v>135.80000000000001</v>
      </c>
      <c r="JA148" s="22" t="str">
        <f>IF([21]Miesieczne!K147=0,"",[21]Miesieczne!K147)</f>
        <v/>
      </c>
      <c r="JB148" s="6">
        <f>IF([21]Miesieczne!L147=0,".",[21]Miesieczne!L147)</f>
        <v>100.2</v>
      </c>
      <c r="JC148" s="6" t="str">
        <f>IF([21]Miesieczne!M147=0,"",[21]Miesieczne!M147)</f>
        <v/>
      </c>
      <c r="JD148" s="21">
        <f>IF([22]Miesieczne!D147=0,".",[22]Miesieczne!D147)</f>
        <v>113381.9</v>
      </c>
      <c r="JE148" s="22" t="str">
        <f>IF([22]Miesieczne!E147=0,"",[22]Miesieczne!E147)</f>
        <v/>
      </c>
      <c r="JF148" s="6">
        <f>IF([22]Miesieczne!F147=0,".",[22]Miesieczne!F147)</f>
        <v>113752</v>
      </c>
      <c r="JG148" s="6" t="str">
        <f>IF([22]Miesieczne!G147=0,"",[22]Miesieczne!G147)</f>
        <v/>
      </c>
      <c r="JH148" s="21">
        <f>IF([22]Miesieczne!H147=0,".",[22]Miesieczne!H147)</f>
        <v>-370.1</v>
      </c>
      <c r="JI148" s="22" t="str">
        <f>IF([22]Miesieczne!I147=0,"",[22]Miesieczne!I147)</f>
        <v/>
      </c>
      <c r="JJ148" s="6">
        <f>IF([22]Miesieczne!J147=0,".",[22]Miesieczne!J147)</f>
        <v>103.2</v>
      </c>
      <c r="JK148" s="6" t="str">
        <f>IF([22]Miesieczne!K147=0,"",[22]Miesieczne!K147)</f>
        <v/>
      </c>
      <c r="JL148" s="21">
        <f>IF([22]Miesieczne!L147=0,".",[22]Miesieczne!L147)</f>
        <v>113.2</v>
      </c>
      <c r="JM148" s="22" t="str">
        <f>IF([22]Miesieczne!M147=0,"",[22]Miesieczne!M147)</f>
        <v/>
      </c>
      <c r="JN148" s="6">
        <f>IF([22]Miesieczne!N147=0,".",[22]Miesieczne!N147)</f>
        <v>107.5</v>
      </c>
      <c r="JO148" s="6" t="str">
        <f>IF([22]Miesieczne!O147=0,"",[22]Miesieczne!O147)</f>
        <v/>
      </c>
      <c r="JP148" s="21">
        <f>IF([22]Miesieczne!P147=0,".",[22]Miesieczne!P147)</f>
        <v>108.3</v>
      </c>
      <c r="JQ148" s="6" t="str">
        <f>IF([22]Miesieczne!Q147=0,"",[22]Miesieczne!Q147)</f>
        <v/>
      </c>
    </row>
    <row r="149" spans="1:277" s="4" customFormat="1" ht="15" customHeight="1" x14ac:dyDescent="0.2">
      <c r="A149" s="110" t="s">
        <v>370</v>
      </c>
      <c r="B149" s="19">
        <f>IF([1]Wartosci!B148=0,".",[1]Wartosci!B148)</f>
        <v>38139</v>
      </c>
      <c r="C149" s="58" t="str">
        <f>IF([1]Wartosci!C148=0,"",[1]Wartosci!C148)</f>
        <v/>
      </c>
      <c r="D149" s="19">
        <f>IF([2]Wartosci!B148=0,".",[2]Wartosci!B148)</f>
        <v>6351</v>
      </c>
      <c r="E149" s="58" t="str">
        <f>IF([2]Wartosci!C148=0,"",[2]Wartosci!C148)</f>
        <v/>
      </c>
      <c r="F149" s="21">
        <f>IF([2]Miesieczne_I!B148=0,".",[2]Miesieczne_I!B148)</f>
        <v>113.1</v>
      </c>
      <c r="G149" s="22" t="str">
        <f>IF([2]Miesieczne_I!C148=0,"",[2]Miesieczne_I!C148)</f>
        <v/>
      </c>
      <c r="H149" s="6">
        <f>IF([2]A!B148=0,".",[2]A!B148)</f>
        <v>100.5</v>
      </c>
      <c r="I149" s="22" t="str">
        <f>IF([2]A!C148=0,"",[2]A!C148)</f>
        <v/>
      </c>
      <c r="J149" s="21">
        <f>IF([2]B!B148=0,".",[2]B!B148)</f>
        <v>100.1</v>
      </c>
      <c r="K149" s="22" t="str">
        <f>IF([2]B!C148=0,"",[2]B!C148)</f>
        <v/>
      </c>
      <c r="L149" s="6">
        <f>IF([3]Wartosci!T148=0,".",[3]Wartosci!T148)</f>
        <v>5.5</v>
      </c>
      <c r="M149" s="22" t="str">
        <f>IF([3]Wartosci!U148=0,"",[3]Wartosci!U148)</f>
        <v/>
      </c>
      <c r="N149" s="24">
        <f>IF([4]Wartosci!B148=0,".",[4]Wartosci!B148)</f>
        <v>5917.15</v>
      </c>
      <c r="O149" s="57" t="str">
        <f>IF([4]Wartosci!C148=0,"",[4]Wartosci!C148)</f>
        <v/>
      </c>
      <c r="P149" s="21">
        <f>IF([4]A!B148=0,".",[4]A!B148)</f>
        <v>108.4</v>
      </c>
      <c r="Q149" s="22" t="str">
        <f>IF([4]A!C148=0,"",[4]A!C148)</f>
        <v/>
      </c>
      <c r="R149" s="21">
        <f>IF([4]B!B148=0,".",[4]B!B148)</f>
        <v>101.3</v>
      </c>
      <c r="S149" s="22" t="str">
        <f>IF([4]B!C148=0,"",[4]B!C148)</f>
        <v/>
      </c>
      <c r="T149" s="49">
        <f>IF([4]Miesieczne!B148=0,".",[4]Miesieczne!B148)</f>
        <v>122.8</v>
      </c>
      <c r="U149" s="49" t="str">
        <f>IF([4]Miesieczne!C148=0,"",[4]Miesieczne!C148)</f>
        <v/>
      </c>
      <c r="V149" s="50">
        <f>IF([4]Miesieczne!D148=0,".",[4]Miesieczne!D148)</f>
        <v>101.4</v>
      </c>
      <c r="W149" s="61" t="str">
        <f>IF([4]Miesieczne!E148=0,"",[4]Miesieczne!E148)</f>
        <v/>
      </c>
      <c r="X149" s="49">
        <f>IF([4]Miesieczne!F148=0,".",[4]Miesieczne!F148)</f>
        <v>100.2</v>
      </c>
      <c r="Y149" s="62" t="str">
        <f>IF([4]Miesieczne!G148=0,"",[4]Miesieczne!G148)</f>
        <v/>
      </c>
      <c r="Z149" s="24">
        <f>IF([5]Wartosci!X148=0,".",[5]Wartosci!X148)</f>
        <v>2661.86</v>
      </c>
      <c r="AA149" s="57" t="str">
        <f>IF([5]Wartosci!Y148=0,"",[5]Wartosci!Y148)</f>
        <v/>
      </c>
      <c r="AB149" s="21">
        <f>IF([5]A!X148=0,".",[5]A!X148)</f>
        <v>106.8</v>
      </c>
      <c r="AC149" s="22" t="str">
        <f>IF([5]A!Y148=0,"",[5]A!Y148)</f>
        <v/>
      </c>
      <c r="AD149" s="21">
        <f>IF([5]B!X148=0,".",[5]B!X148)</f>
        <v>100.2</v>
      </c>
      <c r="AE149" s="22" t="str">
        <f>IF([5]B!Y148=0,"",[5]B!Y148)</f>
        <v/>
      </c>
      <c r="AF149" s="64">
        <f>IF([5]Miesieczne!B148=0,".",[5]Miesieczne!B148)</f>
        <v>110.1</v>
      </c>
      <c r="AG149" s="64" t="str">
        <f>IF([5]Miesieczne!C148=0,"",[5]Miesieczne!C148)</f>
        <v/>
      </c>
      <c r="AH149" s="66">
        <f>IF([5]Miesieczne!D148=0,".",[5]Miesieczne!D148)</f>
        <v>100.3</v>
      </c>
      <c r="AI149" s="67" t="str">
        <f>IF([5]Miesieczne!E148=0,"",[5]Miesieczne!E148)</f>
        <v/>
      </c>
      <c r="AJ149" s="64">
        <f>IF([5]Miesieczne!F148=0,".",[5]Miesieczne!F148)</f>
        <v>99.1</v>
      </c>
      <c r="AK149" s="65" t="str">
        <f>IF([5]Miesieczne!G148=0,"",[5]Miesieczne!G148)</f>
        <v/>
      </c>
      <c r="AL149" s="24">
        <f>IF([5]Wartosci!AH148=0,".",[5]Wartosci!AH148)</f>
        <v>1457.27</v>
      </c>
      <c r="AM149" s="57" t="str">
        <f>IF([5]Wartosci!AI148=0,"",[5]Wartosci!AI148)</f>
        <v/>
      </c>
      <c r="AN149" s="21">
        <f>IF([5]A!AH148=0,".",[5]A!AH148)</f>
        <v>103.3</v>
      </c>
      <c r="AO149" s="22" t="str">
        <f>IF([5]A!AI148=0,"",[5]A!AI148)</f>
        <v/>
      </c>
      <c r="AP149" s="21">
        <f>IF([5]B!AH148=0,".",[5]B!AH148)</f>
        <v>102.1</v>
      </c>
      <c r="AQ149" s="22" t="str">
        <f>IF([5]B!AI148=0,"",[5]B!AI148)</f>
        <v/>
      </c>
      <c r="AR149" s="97">
        <f>IF([5]Miesieczne!H148=0,".",[5]Miesieczne!H148)</f>
        <v>105.7</v>
      </c>
      <c r="AS149" s="98" t="str">
        <f>IF([5]Miesieczne!I148=0,"",[5]Miesieczne!I148)</f>
        <v/>
      </c>
      <c r="AT149" s="97">
        <f>IF([5]Miesieczne!J148=0,".",[5]Miesieczne!J148)</f>
        <v>97</v>
      </c>
      <c r="AU149" s="98" t="str">
        <f>IF([5]Miesieczne!K148=0,"",[5]Miesieczne!K148)</f>
        <v/>
      </c>
      <c r="AV149" s="50">
        <f>IF([5]Miesieczne!L148=0,".",[5]Miesieczne!L148)</f>
        <v>101</v>
      </c>
      <c r="AW149" s="61" t="str">
        <f>IF([5]Miesieczne!M148=0,"",[5]Miesieczne!M148)</f>
        <v/>
      </c>
      <c r="AX149" s="50">
        <f>IF([6]Miesieczne!B148=0,".",[6]Miesieczne!B148)</f>
        <v>1696.5</v>
      </c>
      <c r="AY149" s="61" t="str">
        <f>IF([6]Miesieczne!C148=0,"",[6]Miesieczne!C148)</f>
        <v/>
      </c>
      <c r="AZ149" s="50">
        <f>IF([6]Miesieczne!D148=0,".",[6]Miesieczne!D148)</f>
        <v>1930.1</v>
      </c>
      <c r="BA149" s="61" t="str">
        <f>IF([6]Miesieczne!E148=0,"",[6]Miesieczne!E148)</f>
        <v/>
      </c>
      <c r="BB149" s="50">
        <f>IF([6]Miesieczne!F148=0,".",[6]Miesieczne!F148)</f>
        <v>1935.7</v>
      </c>
      <c r="BC149" s="61" t="str">
        <f>IF([6]Miesieczne!G148=0,"",[6]Miesieczne!G148)</f>
        <v/>
      </c>
      <c r="BD149" s="50">
        <f>IF([7]Miesieczne!B148=0,".",[7]Miesieczne!B148)</f>
        <v>1447.7</v>
      </c>
      <c r="BE149" s="61" t="str">
        <f>IF([7]Miesieczne!C148=0,"",[7]Miesieczne!C148)</f>
        <v/>
      </c>
      <c r="BF149" s="50">
        <f>IF([7]Miesieczne!D148=0,".",[7]Miesieczne!D148)</f>
        <v>542.20000000000005</v>
      </c>
      <c r="BG149" s="61" t="str">
        <f>IF([7]Miesieczne!E148=0,"",[7]Miesieczne!E148)</f>
        <v/>
      </c>
      <c r="BH149" s="60">
        <f>IF([7]Miesieczne!F148=0,".",[7]Miesieczne!F148)</f>
        <v>0.5</v>
      </c>
      <c r="BI149" s="106" t="str">
        <f>IF([7]Miesieczne!G148=0,"",[7]Miesieczne!G148)</f>
        <v/>
      </c>
      <c r="BJ149" s="60">
        <f>IF([7]Miesieczne!H148=0,".",[7]Miesieczne!H148)</f>
        <v>1</v>
      </c>
      <c r="BK149" s="106" t="str">
        <f>IF([7]Miesieczne!I148=0,"",[7]Miesieczne!I148)</f>
        <v/>
      </c>
      <c r="BL149" s="24">
        <v>0</v>
      </c>
      <c r="BM149" s="57" t="str">
        <f>IF([7]Miesieczne!K148=0,"",[7]Miesieczne!K148)</f>
        <v/>
      </c>
      <c r="BN149" s="60">
        <f>IF([7]Miesieczne!L148=0,".",[7]Miesieczne!L148)</f>
        <v>0.51</v>
      </c>
      <c r="BO149" s="106" t="str">
        <f>IF([7]Miesieczne!M148=0,"",[7]Miesieczne!M148)</f>
        <v/>
      </c>
      <c r="BP149" s="50">
        <v>0</v>
      </c>
      <c r="BQ149" s="61" t="str">
        <f>IF([7]Miesieczne!O148=0,"",[7]Miesieczne!O148)</f>
        <v/>
      </c>
      <c r="BR149" s="50">
        <f>IF([7]Miesieczne!P148=0,".",[7]Miesieczne!P148)</f>
        <v>0.2</v>
      </c>
      <c r="BS149" s="61" t="str">
        <f>IF([7]Miesieczne!Q148=0,"",[7]Miesieczne!Q148)</f>
        <v/>
      </c>
      <c r="BT149" s="50">
        <v>0</v>
      </c>
      <c r="BU149" s="61" t="str">
        <f>IF([7]Miesieczne!S148=0,"",[7]Miesieczne!S148)</f>
        <v/>
      </c>
      <c r="BV149" s="50">
        <f>IF([7]Miesieczne!T148=0,".",[7]Miesieczne!T148)</f>
        <v>0.2</v>
      </c>
      <c r="BW149" s="22" t="str">
        <f>IF([7]Miesieczne!U148=0,"",[7]Miesieczne!U148)</f>
        <v/>
      </c>
      <c r="BX149" s="21">
        <f>IF([8]Wartosci!B148=0,".",[8]Wartosci!B148)</f>
        <v>4.9000000000000004</v>
      </c>
      <c r="BY149" s="22" t="str">
        <f>IF([8]Wartosci!C148=0,"",[8]Wartosci!C148)</f>
        <v/>
      </c>
      <c r="BZ149" s="21">
        <f>IF([9]A!B148=0,".",[9]A!B148)</f>
        <v>137</v>
      </c>
      <c r="CA149" s="22" t="str">
        <f>IF([9]A!C148=0,"",[9]A!C148)</f>
        <v/>
      </c>
      <c r="CB149" s="21">
        <f>IF([9]B!B148=0,".",[9]B!B148)</f>
        <v>107.1</v>
      </c>
      <c r="CC149" s="22" t="str">
        <f>IF([9]B!C148=0,"",[9]B!C148)</f>
        <v/>
      </c>
      <c r="CD149" s="21">
        <f>IF([9]A!D148=0,".",[9]A!D148)</f>
        <v>144.19999999999999</v>
      </c>
      <c r="CE149" s="22" t="str">
        <f>IF([9]A!E148=0,"",[9]A!E148)</f>
        <v/>
      </c>
      <c r="CF149" s="21">
        <f>IF([9]B!D148=0,".",[9]B!D148)</f>
        <v>112.8</v>
      </c>
      <c r="CG149" s="22" t="str">
        <f>IF([9]B!E148=0,"",[9]B!E148)</f>
        <v/>
      </c>
      <c r="CH149" s="21">
        <f>IF([9]A!N148=0,".",[9]A!N148)</f>
        <v>134.1</v>
      </c>
      <c r="CI149" s="22" t="str">
        <f>IF([9]A!O148=0,"",[9]A!O148)</f>
        <v/>
      </c>
      <c r="CJ149" s="21">
        <f>IF([9]B!N148=0,".",[9]B!N148)</f>
        <v>106.6</v>
      </c>
      <c r="CK149" s="22" t="str">
        <f>IF([9]B!O148=0,"",[9]B!O148)</f>
        <v/>
      </c>
      <c r="CL149" s="21">
        <f>IF([9]A!P148=0,".",[9]A!P148)</f>
        <v>93.2</v>
      </c>
      <c r="CM149" s="22" t="str">
        <f>IF([9]A!Q148=0,"",[9]A!Q148)</f>
        <v/>
      </c>
      <c r="CN149" s="21">
        <f>IF([9]B!P148=0,".",[9]B!P148)</f>
        <v>92.8</v>
      </c>
      <c r="CO149" s="22" t="str">
        <f>IF([9]B!Q148=0,"",[9]B!Q148)</f>
        <v/>
      </c>
      <c r="CP149" s="50">
        <f>IF([10]A!B148=0,".",[10]A!B148)</f>
        <v>112</v>
      </c>
      <c r="CQ149" s="22" t="str">
        <f>IF([10]A!C148=0,"",[10]A!C148)</f>
        <v/>
      </c>
      <c r="CR149" s="50">
        <f>IF([10]B!B148=0,".",[10]B!B148)</f>
        <v>102</v>
      </c>
      <c r="CS149" s="22" t="str">
        <f>IF([10]B!C150=0,"",[10]B!C150)</f>
        <v/>
      </c>
      <c r="CT149" s="21">
        <f>IF([10]C_miesieczne!B148=0,".",[10]C_miesieczne!B148)</f>
        <v>111.7</v>
      </c>
      <c r="CU149" s="22" t="str">
        <f>IF([10]C_miesieczne!C148=0,"",[10]C_miesieczne!C148)</f>
        <v/>
      </c>
      <c r="CV149" s="50">
        <f>IF([10]A!D148=0,".",[10]A!D148)</f>
        <v>123.1</v>
      </c>
      <c r="CW149" s="22" t="str">
        <f>IF([10]A!E148=0,"",[10]A!E148)</f>
        <v/>
      </c>
      <c r="CX149" s="50">
        <f>IF([10]B!D148=0,".",[10]B!D148)</f>
        <v>106.4</v>
      </c>
      <c r="CY149" s="22" t="str">
        <f>IF([10]B!E148=0,"",[10]B!E148)</f>
        <v/>
      </c>
      <c r="CZ149" s="21">
        <f>IF([10]C_miesieczne!D148=0,".",[10]C_miesieczne!D148)</f>
        <v>119.7</v>
      </c>
      <c r="DA149" s="22" t="str">
        <f>IF([10]C_miesieczne!E148=0,"",[10]C_miesieczne!E148)</f>
        <v/>
      </c>
      <c r="DB149" s="50">
        <f>IF([10]A!H148=0,".",[10]A!H148)</f>
        <v>112.2</v>
      </c>
      <c r="DC149" s="22" t="str">
        <f>IF([10]A!I148=0,"",[10]A!I148)</f>
        <v/>
      </c>
      <c r="DD149" s="50">
        <f>IF([10]B!H148=0,".",[10]B!H148)</f>
        <v>101.9</v>
      </c>
      <c r="DE149" s="22" t="str">
        <f>IF([10]B!I148=0,"",[10]B!I148)</f>
        <v/>
      </c>
      <c r="DF149" s="21">
        <f>IF([10]C_miesieczne!F148=0,".",[10]C_miesieczne!F148)</f>
        <v>112</v>
      </c>
      <c r="DG149" s="22" t="str">
        <f>IF([10]C_miesieczne!G148=0,"",[10]C_miesieczne!G148)</f>
        <v/>
      </c>
      <c r="DH149" s="50">
        <f>IF([10]A!BB148=0,".",[10]A!BB148)</f>
        <v>108.3</v>
      </c>
      <c r="DI149" s="61" t="str">
        <f>IF([10]A!BC148=0,"",[10]A!BC148)</f>
        <v/>
      </c>
      <c r="DJ149" s="50">
        <f>IF([10]B!BB148=0,".",[10]B!BB148)</f>
        <v>102.2</v>
      </c>
      <c r="DK149" s="22" t="str">
        <f>IF([10]B!BC148=0,"",[10]B!BC148)</f>
        <v/>
      </c>
      <c r="DL149" s="21">
        <f>IF([10]C_miesieczne!H148=0,".",[10]C_miesieczne!H148)</f>
        <v>108</v>
      </c>
      <c r="DM149" s="22" t="str">
        <f>IF([10]C_miesieczne!I148=0,"",[10]C_miesieczne!I148)</f>
        <v/>
      </c>
      <c r="DN149" s="50">
        <f>IF([10]A!BD148=0,".",[10]A!BD148)</f>
        <v>103.8</v>
      </c>
      <c r="DO149" s="22" t="str">
        <f>IF([10]A!BE148=0,"",[10]A!BE148)</f>
        <v/>
      </c>
      <c r="DP149" s="50">
        <f>IF([10]B!BD148=0,".",[10]B!BD148)</f>
        <v>100</v>
      </c>
      <c r="DQ149" s="22" t="str">
        <f>IF([10]B!BE148=0,"",[10]B!BE148)</f>
        <v/>
      </c>
      <c r="DR149" s="21">
        <f>IF([10]C_miesieczne!J148=0,".",[10]C_miesieczne!J148)</f>
        <v>103.1</v>
      </c>
      <c r="DS149" s="22" t="str">
        <f>IF([10]C_miesieczne!K148=0,"",[10]C_miesieczne!K148)</f>
        <v/>
      </c>
      <c r="DT149" s="50">
        <f>IF([11]A_Prod_bud_mont!B148=0,".",[11]A_Prod_bud_mont!B148)</f>
        <v>105.6</v>
      </c>
      <c r="DU149" s="22" t="str">
        <f>IF([11]A_Prod_bud_mont!C148=0,"",[11]A_Prod_bud_mont!C148)</f>
        <v/>
      </c>
      <c r="DV149" s="50">
        <f>IF([11]B_Prod_bud_mont!B148=0,".",[11]B_Prod_bud_mont!B148)</f>
        <v>100.9</v>
      </c>
      <c r="DW149" s="22" t="str">
        <f>IF([11]B_Prod_bud_mont!C148=0,"",[11]B_Prod_bud_mont!C148)</f>
        <v/>
      </c>
      <c r="DX149" s="82">
        <f>IF([11]Miesieczne!B148=0,".",[11]Miesieczne!B148)</f>
        <v>105.3</v>
      </c>
      <c r="DY149" s="22" t="str">
        <f>IF([11]Miesieczne!C148=0,"",[11]Miesieczne!C148)</f>
        <v/>
      </c>
      <c r="DZ149" s="21">
        <f>IF([12]A!B148=0,".",[12]A!B148)</f>
        <v>106.8</v>
      </c>
      <c r="EA149" s="22" t="str">
        <f>IF([12]A!C148=0,"",[12]A!C148)</f>
        <v/>
      </c>
      <c r="EB149" s="50">
        <f>IF([12]B!B148=0,".",[12]B!B148)</f>
        <v>101.1</v>
      </c>
      <c r="EC149" s="22" t="str">
        <f>IF([12]B!C148=0,"",[12]B!C148)</f>
        <v/>
      </c>
      <c r="ED149" s="21">
        <f>IF([12]C!B148=0,".",[12]C!B148)</f>
        <v>106.6</v>
      </c>
      <c r="EE149" s="22" t="str">
        <f>IF([12]C!C148=0,"",[12]C!C148)</f>
        <v/>
      </c>
      <c r="EF149" s="4">
        <f>IF([13]Miesieczne!B148=0,".",[13]Miesieczne!B148)</f>
        <v>110.1</v>
      </c>
      <c r="EG149" s="6" t="str">
        <f>IF([13]Miesieczne!C148=0,"",[13]Miesieczne!C148)</f>
        <v/>
      </c>
      <c r="EH149" s="21">
        <f>IF([13]Miesieczne!D148=0,".",[13]Miesieczne!D148)</f>
        <v>100</v>
      </c>
      <c r="EI149" s="22" t="str">
        <f>IF([13]Miesieczne!E148=0,"",[13]Miesieczne!E148)</f>
        <v/>
      </c>
      <c r="EJ149" s="6">
        <f>IF([13]Miesieczne!F148=0,".",[13]Miesieczne!F148)</f>
        <v>120.4</v>
      </c>
      <c r="EK149" s="6" t="str">
        <f>IF([13]Miesieczne!G148=0,"",[13]Miesieczne!G148)</f>
        <v/>
      </c>
      <c r="EL149" s="21">
        <f>IF([13]Miesieczne!H148=0,".",[13]Miesieczne!H148)</f>
        <v>104.5</v>
      </c>
      <c r="EM149" s="22" t="str">
        <f>IF([13]Miesieczne!I148=0,"",[13]Miesieczne!I148)</f>
        <v/>
      </c>
      <c r="EN149" s="6">
        <f>IF([13]Miesieczne!J148=0,".",[13]Miesieczne!J148)</f>
        <v>91.4</v>
      </c>
      <c r="EO149" s="22" t="str">
        <f>IF([13]Miesieczne!K148=0,"",[13]Miesieczne!K148)</f>
        <v/>
      </c>
      <c r="EP149" s="13">
        <f>IF([6]Miesieczne_KW!B148=0,".",[6]Miesieczne_KW!B148)</f>
        <v>459.52</v>
      </c>
      <c r="EQ149" s="57" t="str">
        <f>IF([6]Miesieczne_KW!C148=0,"",[6]Miesieczne_KW!C148)</f>
        <v/>
      </c>
      <c r="ER149" s="13">
        <f>IF([6]Miesieczne_KW!D148=0,".",[6]Miesieczne_KW!D148)</f>
        <v>396.07</v>
      </c>
      <c r="ES149" s="13" t="str">
        <f>IF([6]Miesieczne_KW!E148=0,"",[6]Miesieczne_KW!E148)</f>
        <v/>
      </c>
      <c r="ET149" s="24">
        <f>IF([6]Miesieczne_KW!F148=0,".",[6]Miesieczne_KW!F148)</f>
        <v>428.95</v>
      </c>
      <c r="EU149" s="57" t="str">
        <f>IF([6]Miesieczne_KW!G148=0,"",[6]Miesieczne_KW!G148)</f>
        <v/>
      </c>
      <c r="EV149" s="6">
        <f>IF([14]Wskazniki!B148=0,".",[14]Wskazniki!B148)</f>
        <v>145.1</v>
      </c>
      <c r="EW149" s="22" t="str">
        <f>IF([14]Wskazniki!C148=0,"",[14]Wskazniki!C148)</f>
        <v/>
      </c>
      <c r="EX149" s="21">
        <f>IF([14]Wskazniki!D148=0,".",[14]Wskazniki!D148)</f>
        <v>91.2</v>
      </c>
      <c r="EY149" s="22" t="str">
        <f>IF([14]Wskazniki!E148=0,"",[14]Wskazniki!E148)</f>
        <v/>
      </c>
      <c r="EZ149" s="6">
        <f>IF([14]Wskazniki!H148=0,".",[14]Wskazniki!H148)</f>
        <v>146.69999999999999</v>
      </c>
      <c r="FA149" s="22" t="str">
        <f>IF([14]Wskazniki!I148=0,"",[14]Wskazniki!I148)</f>
        <v/>
      </c>
      <c r="FB149" s="21">
        <f>IF([14]Wskazniki!BB148=0,".",[14]Wskazniki!BB148)</f>
        <v>151.6</v>
      </c>
      <c r="FC149" s="22" t="str">
        <f>IF([14]Wskazniki!BC148=0,"",[14]Wskazniki!BC148)</f>
        <v/>
      </c>
      <c r="FD149" s="6">
        <f>IF([14]Wskazniki!BD148=0,".",[14]Wskazniki!BD148)</f>
        <v>150.6</v>
      </c>
      <c r="FE149" s="22" t="str">
        <f>IF([14]Wskazniki!BE148=0,"",[14]Wskazniki!BE148)</f>
        <v/>
      </c>
      <c r="FF149" s="21">
        <f>IF([15]Miesieczne!B148=0,".",[15]Miesieczne!B148)</f>
        <v>136.4</v>
      </c>
      <c r="FG149" s="22" t="str">
        <f>IF([15]Miesieczne!C148=0,"",[15]Miesieczne!C148)</f>
        <v/>
      </c>
      <c r="FH149" s="6">
        <f>IF([16]A!B148=0,".",[16]A!B148)</f>
        <v>107.6</v>
      </c>
      <c r="FI149" s="22" t="str">
        <f>IF([16]A!C148=0,"",[16]A!C148)</f>
        <v/>
      </c>
      <c r="FJ149" s="21">
        <f>IF([16]A!D148=0,".",[16]A!D148)</f>
        <v>102.5</v>
      </c>
      <c r="FK149" s="22" t="str">
        <f>IF([16]A!E148=0,"",[16]A!E148)</f>
        <v/>
      </c>
      <c r="FL149" s="6">
        <f>IF([16]A!H148=0,".",[16]A!H148)</f>
        <v>105.3</v>
      </c>
      <c r="FM149" s="22" t="str">
        <f>IF([16]A!I148=0,"",[16]A!I148)</f>
        <v/>
      </c>
      <c r="FN149" s="21">
        <f>IF([16]A!BB148=0,".",[16]A!BB148)</f>
        <v>140.80000000000001</v>
      </c>
      <c r="FO149" s="95" t="str">
        <f>IF([16]A!BC148=0,"",[16]A!BC148)</f>
        <v/>
      </c>
      <c r="FP149" s="6">
        <f>IF([16]A!BD148=0,".",[16]A!BD148)</f>
        <v>110.7</v>
      </c>
      <c r="FQ149" s="22" t="str">
        <f>IF([16]A!BE148=0,"",[16]A!BE148)</f>
        <v/>
      </c>
      <c r="FR149" s="21">
        <f>IF([15]A!B148=0,".",[15]A!B148)</f>
        <v>104.1</v>
      </c>
      <c r="FS149" s="22" t="str">
        <f>IF([15]A!C148=0,"",[15]A!C148)</f>
        <v/>
      </c>
      <c r="FT149" s="6">
        <f>IF([16]B!B148=0,".",[16]B!B148)</f>
        <v>102.1</v>
      </c>
      <c r="FU149" s="22" t="str">
        <f>IF([16]B!C148=0,"",[16]B!C148)</f>
        <v/>
      </c>
      <c r="FV149" s="21">
        <f>IF([16]B!D148=0,".",[16]B!D148)</f>
        <v>100.8</v>
      </c>
      <c r="FW149" s="22" t="str">
        <f>IF([16]B!E148=0,"",[16]B!E148)</f>
        <v/>
      </c>
      <c r="FX149" s="6">
        <f>IF([16]B!H148=0,".",[16]B!H148)</f>
        <v>99.8</v>
      </c>
      <c r="FY149" s="22" t="str">
        <f>IF([16]B!I148=0,"",[16]B!I148)</f>
        <v/>
      </c>
      <c r="FZ149" s="21">
        <f>IF([16]B!BB148=0,".",[16]B!BB148)</f>
        <v>135.4</v>
      </c>
      <c r="GA149" s="22" t="str">
        <f>IF([16]B!BC148=0,"",[16]B!BC148)</f>
        <v/>
      </c>
      <c r="GB149" s="6">
        <f>IF([16]B!BD148=0,".",[16]B!BD148)</f>
        <v>99.1</v>
      </c>
      <c r="GC149" s="22" t="str">
        <f>IF([16]B!BE148=0,"",[16]B!BE148)</f>
        <v/>
      </c>
      <c r="GD149" s="21">
        <f>IF([15]B!B148=0,".",[15]B!B148)</f>
        <v>100.3</v>
      </c>
      <c r="GE149" s="22" t="str">
        <f>IF([15]B!C148=0,"",[15]B!C148)</f>
        <v/>
      </c>
      <c r="GF149" s="6">
        <f>IF([14]Miesieczne!B148=0,".",[14]Miesieczne!B148)</f>
        <v>139.4</v>
      </c>
      <c r="GG149" s="6" t="str">
        <f>IF([14]Miesieczne!C148=0,"",[14]Miesieczne!C148)</f>
        <v/>
      </c>
      <c r="GH149" s="21">
        <f>IF([14]Miesieczne!D148=0,".",[14]Miesieczne!D148)</f>
        <v>86.1</v>
      </c>
      <c r="GI149" s="22" t="str">
        <f>IF([14]Miesieczne!E148=0,"",[14]Miesieczne!E148)</f>
        <v/>
      </c>
      <c r="GJ149" s="6">
        <f>IF([14]Miesieczne!F148=0,".",[14]Miesieczne!F148)</f>
        <v>142</v>
      </c>
      <c r="GK149" s="6" t="str">
        <f>IF([14]Miesieczne!G148=0,"",[14]Miesieczne!G148)</f>
        <v/>
      </c>
      <c r="GL149" s="21">
        <f>IF([14]Miesieczne!H148=0,".",[14]Miesieczne!H148)</f>
        <v>152.19999999999999</v>
      </c>
      <c r="GM149" s="22" t="str">
        <f>IF([14]Miesieczne!I148=0,"",[14]Miesieczne!I148)</f>
        <v/>
      </c>
      <c r="GN149" s="6">
        <f>IF([14]Miesieczne!J148=0,".",[14]Miesieczne!J148)</f>
        <v>148.6</v>
      </c>
      <c r="GO149" s="6" t="str">
        <f>IF([14]Miesieczne!K148=0,"",[14]Miesieczne!K148)</f>
        <v/>
      </c>
      <c r="GP149" s="21">
        <f>IF([15]Miesieczne!D148=0,".",[15]Miesieczne!D148)</f>
        <v>120</v>
      </c>
      <c r="GQ149" s="22" t="str">
        <f>IF([15]Miesieczne!E148=0,"",[15]Miesieczne!E148)</f>
        <v/>
      </c>
      <c r="GR149" s="6">
        <f>IF([16]Miesieczne!B148=0,".",[16]Miesieczne!B148)</f>
        <v>110</v>
      </c>
      <c r="GS149" s="6" t="str">
        <f>IF([16]Miesieczne!C148=0,"",[16]Miesieczne!C148)</f>
        <v/>
      </c>
      <c r="GT149" s="21">
        <f>IF([16]Miesieczne!D148=0,".",[16]Miesieczne!D148)</f>
        <v>104.9</v>
      </c>
      <c r="GU149" s="22" t="str">
        <f>IF([16]Miesieczne!E148=0,"",[16]Miesieczne!E148)</f>
        <v/>
      </c>
      <c r="GV149" s="6">
        <f>IF([16]Miesieczne!F148=0,".",[16]Miesieczne!F148)</f>
        <v>108.1</v>
      </c>
      <c r="GW149" s="6" t="str">
        <f>IF([16]Miesieczne!G148=0,"",[16]Miesieczne!G148)</f>
        <v/>
      </c>
      <c r="GX149" s="21">
        <f>IF([16]Miesieczne!H148=0,".",[16]Miesieczne!H148)</f>
        <v>141.6</v>
      </c>
      <c r="GY149" s="22" t="str">
        <f>IF([16]Miesieczne!I148=0,"",[16]Miesieczne!I148)</f>
        <v/>
      </c>
      <c r="GZ149" s="6">
        <f>IF([16]Miesieczne!J148=0,".",[16]Miesieczne!J148)</f>
        <v>111.7</v>
      </c>
      <c r="HA149" s="6" t="str">
        <f>IF([16]Miesieczne!K148=0,"",[16]Miesieczne!K148)</f>
        <v/>
      </c>
      <c r="HB149" s="21">
        <f>IF([15]Miesieczne!F148=0,".",[15]Miesieczne!F148)</f>
        <v>106</v>
      </c>
      <c r="HC149" s="22" t="str">
        <f>IF([15]Miesieczne!G148=0,"",[15]Miesieczne!G148)</f>
        <v/>
      </c>
      <c r="HD149" s="6">
        <f>IF([16]Miesieczne!L148=0,".",[16]Miesieczne!L148)</f>
        <v>102.2</v>
      </c>
      <c r="HE149" s="22" t="str">
        <f>IF([16]Miesieczne!M148=0,"",[16]Miesieczne!M148)</f>
        <v/>
      </c>
      <c r="HF149" s="6">
        <f>IF([16]Miesieczne!N148=0,".",[16]Miesieczne!N148)</f>
        <v>102.1</v>
      </c>
      <c r="HG149" s="6" t="str">
        <f>IF([16]Miesieczne!O148=0,"",[16]Miesieczne!O148)</f>
        <v/>
      </c>
      <c r="HH149" s="21">
        <f>IF([16]Miesieczne!P148=0,".",[16]Miesieczne!P148)</f>
        <v>101.5</v>
      </c>
      <c r="HI149" s="22" t="str">
        <f>IF([16]Miesieczne!Q148=0,"",[16]Miesieczne!Q148)</f>
        <v/>
      </c>
      <c r="HJ149" s="6">
        <f>IF([16]Miesieczne!R148=0,".",[16]Miesieczne!R148)</f>
        <v>118</v>
      </c>
      <c r="HK149" s="22" t="str">
        <f>IF([16]Miesieczne!S148=0,"",[16]Miesieczne!S148)</f>
        <v/>
      </c>
      <c r="HL149" s="6">
        <f>IF([16]Miesieczne!T148=0,".",[16]Miesieczne!T148)</f>
        <v>100.4</v>
      </c>
      <c r="HM149" s="22" t="str">
        <f>IF([16]Miesieczne!U148=0,"",[16]Miesieczne!U148)</f>
        <v/>
      </c>
      <c r="HN149" s="6">
        <f>IF([15]Miesieczne!H148=0,".",[15]Miesieczne!H148)</f>
        <v>102.3</v>
      </c>
      <c r="HO149" s="6" t="str">
        <f>IF([15]Miesieczne!I148=0,"",[15]Miesieczne!I148)</f>
        <v/>
      </c>
      <c r="HP149" s="21">
        <f>IF([16]Miesieczne!V148=0,".",[16]Miesieczne!V148)</f>
        <v>206.4</v>
      </c>
      <c r="HQ149" s="22" t="str">
        <f>IF([16]Miesieczne!W148=0,"",[16]Miesieczne!W148)</f>
        <v/>
      </c>
      <c r="HR149" s="6">
        <f>IF([16]Miesieczne!X148=0,".",[16]Miesieczne!X148)</f>
        <v>123.4</v>
      </c>
      <c r="HS149" s="6" t="str">
        <f>IF([16]Miesieczne!Y148=0,"",[16]Miesieczne!Y148)</f>
        <v/>
      </c>
      <c r="HT149" s="21">
        <f>IF([16]Miesieczne!Z148=0,".",[16]Miesieczne!Z148)</f>
        <v>101.8</v>
      </c>
      <c r="HU149" s="22" t="str">
        <f>IF([16]Miesieczne!AA148=0,"",[16]Miesieczne!AA148)</f>
        <v/>
      </c>
      <c r="HV149" s="6">
        <f>IF([16]Miesieczne!AB148=0,".",[16]Miesieczne!AB148)</f>
        <v>190.5</v>
      </c>
      <c r="HW149" s="6" t="str">
        <f>IF([16]Miesieczne!AC148=0,"",[16]Miesieczne!AC148)</f>
        <v/>
      </c>
      <c r="HX149" s="21">
        <f>IF([16]Miesieczne!AD148=0,".",[16]Miesieczne!AD148)</f>
        <v>113.3</v>
      </c>
      <c r="HY149" s="22" t="str">
        <f>IF([16]Miesieczne!AE148=0,"",[16]Miesieczne!AE148)</f>
        <v/>
      </c>
      <c r="HZ149" s="6">
        <f>IF([16]Miesieczne!AF148=0,".",[16]Miesieczne!AF148)</f>
        <v>98.9</v>
      </c>
      <c r="IA149" s="6" t="str">
        <f>IF([16]Miesieczne!AG148=0,"",[16]Miesieczne!AG148)</f>
        <v/>
      </c>
      <c r="IB149" s="19">
        <f>IF([17]Miesieczne!B148=0,".",[17]Miesieczne!B148)</f>
        <v>4741</v>
      </c>
      <c r="IC149" s="58" t="str">
        <f>IF([17]Miesieczne!C148=0,"",[17]Miesieczne!C148)</f>
        <v/>
      </c>
      <c r="ID149" s="3">
        <f>IF([17]Miesieczne!D148=0,".",[17]Miesieczne!D148)</f>
        <v>717</v>
      </c>
      <c r="IE149" s="3" t="str">
        <f>IF([17]Miesieczne!E148=0,"",[17]Miesieczne!E148)</f>
        <v/>
      </c>
      <c r="IF149" s="19">
        <f>IF([18]Miesieczne!B148=0,".",[18]Miesieczne!B148)</f>
        <v>15943</v>
      </c>
      <c r="IG149" s="58" t="str">
        <f>IF([18]Miesieczne!C148=0,"",[18]Miesieczne!C148)</f>
        <v>*</v>
      </c>
      <c r="IH149" s="3">
        <f>IF([22]Miesieczne!B148=0,".",[22]Miesieczne!B148)</f>
        <v>1918</v>
      </c>
      <c r="II149" s="3" t="str">
        <f>IF([22]Miesieczne!C148=0,"",[22]Miesieczne!C148)</f>
        <v/>
      </c>
      <c r="IJ149" s="47">
        <f>IF([19]Wartosci_miesieczne!B148=0,".",[19]Wartosci_miesieczne!B148)</f>
        <v>22097</v>
      </c>
      <c r="IK149" s="20" t="str">
        <f>IF([19]Wartosci_miesieczne!C148=0,"",[19]Wartosci_miesieczne!C148)</f>
        <v/>
      </c>
      <c r="IL149" s="6">
        <f>IF(ROUND([20]Wartosci!B148/1000,1)=0,".",ROUND([20]Wartosci!B148/1000,1))</f>
        <v>51.9</v>
      </c>
      <c r="IM149" s="22" t="str">
        <f>IF([20]Wartosci!C148=0,"",[20]Wartosci!C148)</f>
        <v/>
      </c>
      <c r="IN149" s="21">
        <f>IF([21]Miesieczne!B148=0,".",[21]Miesieczne!B148)</f>
        <v>148</v>
      </c>
      <c r="IO149" s="22" t="str">
        <f>IF([21]Miesieczne!C148=0,"",[21]Miesieczne!C148)</f>
        <v/>
      </c>
      <c r="IP149" s="6">
        <f>IF([21]Miesieczne!D148=0,".",[21]Miesieczne!D148)</f>
        <v>109.7</v>
      </c>
      <c r="IQ149" s="6" t="str">
        <f>IF([21]Miesieczne!E148=0,"",[21]Miesieczne!E148)</f>
        <v/>
      </c>
      <c r="IR149" s="21">
        <f>IF([21]Miesieczne!F148=0,".",[21]Miesieczne!F148)</f>
        <v>146</v>
      </c>
      <c r="IS149" s="22" t="str">
        <f>IF([21]Miesieczne!G148=0,"",[21]Miesieczne!G148)</f>
        <v/>
      </c>
      <c r="IT149" s="6">
        <f>IF([21]Miesieczne!H148=0,".",[21]Miesieczne!H148)</f>
        <v>139.6</v>
      </c>
      <c r="IU149" s="6" t="str">
        <f>IF([21]Miesieczne!I148=0,"",[21]Miesieczne!I148)</f>
        <v/>
      </c>
      <c r="IV149" s="21">
        <f>IF([21]Ceny_stale_A!B148=0,".",[21]Ceny_stale_A!B148)</f>
        <v>106.9</v>
      </c>
      <c r="IW149" s="95" t="str">
        <f>IF([21]Ceny_stale_A!C148=0,"",[21]Ceny_stale_A!C148)</f>
        <v/>
      </c>
      <c r="IX149" s="6">
        <f>IF([21]Ceny_stale_B!B88=0,".",[21]Ceny_stale_B!B88)</f>
        <v>103.6</v>
      </c>
      <c r="IY149" s="6" t="str">
        <f>IF([21]Ceny_stale_B!C88=0,"",[21]Ceny_stale_B!C88)</f>
        <v/>
      </c>
      <c r="IZ149" s="21">
        <f>IF([21]Miesieczne!J148=0,".",[21]Miesieczne!J148)</f>
        <v>137.30000000000001</v>
      </c>
      <c r="JA149" s="22" t="str">
        <f>IF([21]Miesieczne!K148=0,"",[21]Miesieczne!K148)</f>
        <v/>
      </c>
      <c r="JB149" s="6">
        <f>IF([21]Miesieczne!L148=0,".",[21]Miesieczne!L148)</f>
        <v>101.1</v>
      </c>
      <c r="JC149" s="6" t="str">
        <f>IF([21]Miesieczne!M148=0,"",[21]Miesieczne!M148)</f>
        <v/>
      </c>
      <c r="JD149" s="21">
        <f>IF([22]Miesieczne!D148=0,".",[22]Miesieczne!D148)</f>
        <v>118048.9</v>
      </c>
      <c r="JE149" s="22" t="str">
        <f>IF([22]Miesieczne!E148=0,"",[22]Miesieczne!E148)</f>
        <v/>
      </c>
      <c r="JF149" s="6">
        <f>IF([22]Miesieczne!F148=0,".",[22]Miesieczne!F148)</f>
        <v>119158.7</v>
      </c>
      <c r="JG149" s="6" t="str">
        <f>IF([22]Miesieczne!G148=0,"",[22]Miesieczne!G148)</f>
        <v/>
      </c>
      <c r="JH149" s="21">
        <f>IF([22]Miesieczne!H148=0,".",[22]Miesieczne!H148)</f>
        <v>-1109.8</v>
      </c>
      <c r="JI149" s="22" t="str">
        <f>IF([22]Miesieczne!I148=0,"",[22]Miesieczne!I148)</f>
        <v/>
      </c>
      <c r="JJ149" s="6">
        <f>IF([22]Miesieczne!J148=0,".",[22]Miesieczne!J148)</f>
        <v>100.3</v>
      </c>
      <c r="JK149" s="6" t="str">
        <f>IF([22]Miesieczne!K148=0,"",[22]Miesieczne!K148)</f>
        <v/>
      </c>
      <c r="JL149" s="21">
        <f>IF([22]Miesieczne!L148=0,".",[22]Miesieczne!L148)</f>
        <v>104.1</v>
      </c>
      <c r="JM149" s="22" t="str">
        <f>IF([22]Miesieczne!M148=0,"",[22]Miesieczne!M148)</f>
        <v/>
      </c>
      <c r="JN149" s="6">
        <f>IF([22]Miesieczne!N148=0,".",[22]Miesieczne!N148)</f>
        <v>99.8</v>
      </c>
      <c r="JO149" s="6" t="str">
        <f>IF([22]Miesieczne!O148=0,"",[22]Miesieczne!O148)</f>
        <v/>
      </c>
      <c r="JP149" s="21">
        <f>IF([22]Miesieczne!P148=0,".",[22]Miesieczne!P148)</f>
        <v>100.3</v>
      </c>
      <c r="JQ149" s="6" t="str">
        <f>IF([22]Miesieczne!Q148=0,"",[22]Miesieczne!Q148)</f>
        <v/>
      </c>
    </row>
    <row r="150" spans="1:277" s="4" customFormat="1" ht="15" customHeight="1" x14ac:dyDescent="0.2">
      <c r="A150" s="110" t="s">
        <v>371</v>
      </c>
      <c r="B150" s="19">
        <f>IF([1]Wartosci!B149=0,".",[1]Wartosci!B149)</f>
        <v>38115</v>
      </c>
      <c r="C150" s="58" t="str">
        <f>IF([1]Wartosci!C149=0,"",[1]Wartosci!C149)</f>
        <v/>
      </c>
      <c r="D150" s="19">
        <f>IF([2]Wartosci!B149=0,".",[2]Wartosci!B149)</f>
        <v>6364</v>
      </c>
      <c r="E150" s="58" t="str">
        <f>IF([2]Wartosci!C149=0,"",[2]Wartosci!C149)</f>
        <v/>
      </c>
      <c r="F150" s="21">
        <f>IF([2]Miesieczne_I!B149=0,".",[2]Miesieczne_I!B149)</f>
        <v>113.3</v>
      </c>
      <c r="G150" s="22" t="str">
        <f>IF([2]Miesieczne_I!C149=0,"",[2]Miesieczne_I!C149)</f>
        <v/>
      </c>
      <c r="H150" s="6">
        <f>IF([2]A!B149=0,".",[2]A!B149)</f>
        <v>100.7</v>
      </c>
      <c r="I150" s="22" t="str">
        <f>IF([2]A!C149=0,"",[2]A!C149)</f>
        <v/>
      </c>
      <c r="J150" s="21">
        <f>IF([2]B!B149=0,".",[2]B!B149)</f>
        <v>100.2</v>
      </c>
      <c r="K150" s="22" t="str">
        <f>IF([2]B!C149=0,"",[2]B!C149)</f>
        <v/>
      </c>
      <c r="L150" s="6">
        <f>IF([3]Wartosci!T149=0,".",[3]Wartosci!T149)</f>
        <v>5.4</v>
      </c>
      <c r="M150" s="22" t="str">
        <f>IF([3]Wartosci!U149=0,"",[3]Wartosci!U149)</f>
        <v/>
      </c>
      <c r="N150" s="24">
        <f>IF([4]Wartosci!B149=0,".",[4]Wartosci!B149)</f>
        <v>6022.49</v>
      </c>
      <c r="O150" s="57" t="str">
        <f>IF([4]Wartosci!C149=0,"",[4]Wartosci!C149)</f>
        <v/>
      </c>
      <c r="P150" s="21">
        <f>IF([4]A!B149=0,".",[4]A!B149)</f>
        <v>109.8</v>
      </c>
      <c r="Q150" s="22" t="str">
        <f>IF([4]A!C149=0,"",[4]A!C149)</f>
        <v/>
      </c>
      <c r="R150" s="21">
        <f>IF([4]B!B149=0,".",[4]B!B149)</f>
        <v>101.8</v>
      </c>
      <c r="S150" s="22" t="str">
        <f>IF([4]B!C149=0,"",[4]B!C149)</f>
        <v/>
      </c>
      <c r="T150" s="49">
        <f>IF([4]Miesieczne!B149=0,".",[4]Miesieczne!B149)</f>
        <v>123.8</v>
      </c>
      <c r="U150" s="49" t="str">
        <f>IF([4]Miesieczne!C149=0,"",[4]Miesieczne!C149)</f>
        <v/>
      </c>
      <c r="V150" s="50">
        <f>IF([4]Miesieczne!D149=0,".",[4]Miesieczne!D149)</f>
        <v>101.9</v>
      </c>
      <c r="W150" s="61" t="str">
        <f>IF([4]Miesieczne!E149=0,"",[4]Miesieczne!E149)</f>
        <v/>
      </c>
      <c r="X150" s="49">
        <f>IF([4]Miesieczne!F149=0,".",[4]Miesieczne!F149)</f>
        <v>100.8</v>
      </c>
      <c r="Y150" s="62" t="str">
        <f>IF([4]Miesieczne!G149=0,"",[4]Miesieczne!G149)</f>
        <v/>
      </c>
      <c r="Z150" s="24">
        <f>IF([5]Wartosci!X149=0,".",[5]Wartosci!X149)</f>
        <v>2663.61</v>
      </c>
      <c r="AA150" s="57" t="str">
        <f>IF([5]Wartosci!Y149=0,"",[5]Wartosci!Y149)</f>
        <v/>
      </c>
      <c r="AB150" s="21">
        <f>IF([5]A!X149=0,".",[5]A!X149)</f>
        <v>107.2</v>
      </c>
      <c r="AC150" s="22" t="str">
        <f>IF([5]A!Y149=0,"",[5]A!Y149)</f>
        <v/>
      </c>
      <c r="AD150" s="21">
        <f>IF([5]B!X149=0,".",[5]B!X149)</f>
        <v>100.1</v>
      </c>
      <c r="AE150" s="22" t="str">
        <f>IF([5]B!Y149=0,"",[5]B!Y149)</f>
        <v/>
      </c>
      <c r="AF150" s="64">
        <f>IF([5]Miesieczne!B149=0,".",[5]Miesieczne!B149)</f>
        <v>109</v>
      </c>
      <c r="AG150" s="64" t="str">
        <f>IF([5]Miesieczne!C149=0,"",[5]Miesieczne!C149)</f>
        <v/>
      </c>
      <c r="AH150" s="66">
        <f>IF([5]Miesieczne!D149=0,".",[5]Miesieczne!D149)</f>
        <v>99.6</v>
      </c>
      <c r="AI150" s="67" t="str">
        <f>IF([5]Miesieczne!E149=0,"",[5]Miesieczne!E149)</f>
        <v/>
      </c>
      <c r="AJ150" s="64">
        <f>IF([5]Miesieczne!F149=0,".",[5]Miesieczne!F149)</f>
        <v>99</v>
      </c>
      <c r="AK150" s="65" t="str">
        <f>IF([5]Miesieczne!G149=0,"",[5]Miesieczne!G149)</f>
        <v/>
      </c>
      <c r="AL150" s="24">
        <f>IF([5]Wartosci!AH149=0,".",[5]Wartosci!AH149)</f>
        <v>1427.75</v>
      </c>
      <c r="AM150" s="57" t="str">
        <f>IF([5]Wartosci!AI149=0,"",[5]Wartosci!AI149)</f>
        <v/>
      </c>
      <c r="AN150" s="21">
        <f>IF([5]A!AH149=0,".",[5]A!AH149)</f>
        <v>103.6</v>
      </c>
      <c r="AO150" s="22" t="str">
        <f>IF([5]A!AI149=0,"",[5]A!AI149)</f>
        <v/>
      </c>
      <c r="AP150" s="21">
        <f>IF([5]B!AH149=0,".",[5]B!AH149)</f>
        <v>98</v>
      </c>
      <c r="AQ150" s="22" t="str">
        <f>IF([5]B!AI149=0,"",[5]B!AI149)</f>
        <v/>
      </c>
      <c r="AR150" s="97">
        <f>IF([5]Miesieczne!H149=0,".",[5]Miesieczne!H149)</f>
        <v>102.4</v>
      </c>
      <c r="AS150" s="98" t="str">
        <f>IF([5]Miesieczne!I149=0,"",[5]Miesieczne!I149)</f>
        <v/>
      </c>
      <c r="AT150" s="97">
        <f>IF([5]Miesieczne!J149=0,".",[5]Miesieczne!J149)</f>
        <v>96.3</v>
      </c>
      <c r="AU150" s="98" t="str">
        <f>IF([5]Miesieczne!K149=0,"",[5]Miesieczne!K149)</f>
        <v/>
      </c>
      <c r="AV150" s="50">
        <f>IF([5]Miesieczne!L149=0,".",[5]Miesieczne!L149)</f>
        <v>96.9</v>
      </c>
      <c r="AW150" s="61" t="str">
        <f>IF([5]Miesieczne!M149=0,"",[5]Miesieczne!M149)</f>
        <v/>
      </c>
      <c r="AX150" s="50">
        <f>IF([6]Miesieczne!B149=0,".",[6]Miesieczne!B149)</f>
        <v>1726.5</v>
      </c>
      <c r="AY150" s="61" t="str">
        <f>IF([6]Miesieczne!C149=0,"",[6]Miesieczne!C149)</f>
        <v/>
      </c>
      <c r="AZ150" s="50">
        <f>IF([6]Miesieczne!D149=0,".",[6]Miesieczne!D149)</f>
        <v>1963.2</v>
      </c>
      <c r="BA150" s="61" t="str">
        <f>IF([6]Miesieczne!E149=0,"",[6]Miesieczne!E149)</f>
        <v/>
      </c>
      <c r="BB150" s="50">
        <f>IF([6]Miesieczne!F149=0,".",[6]Miesieczne!F149)</f>
        <v>1971.9</v>
      </c>
      <c r="BC150" s="61" t="str">
        <f>IF([6]Miesieczne!G149=0,"",[6]Miesieczne!G149)</f>
        <v/>
      </c>
      <c r="BD150" s="50">
        <f>IF([7]Miesieczne!B149=0,".",[7]Miesieczne!B149)</f>
        <v>1455.9</v>
      </c>
      <c r="BE150" s="61" t="str">
        <f>IF([7]Miesieczne!C149=0,"",[7]Miesieczne!C149)</f>
        <v/>
      </c>
      <c r="BF150" s="50">
        <f>IF([7]Miesieczne!D149=0,".",[7]Miesieczne!D149)</f>
        <v>568.79999999999995</v>
      </c>
      <c r="BG150" s="61" t="str">
        <f>IF([7]Miesieczne!E149=0,"",[7]Miesieczne!E149)</f>
        <v/>
      </c>
      <c r="BH150" s="60">
        <f>IF([7]Miesieczne!F149=0,".",[7]Miesieczne!F149)</f>
        <v>1.25</v>
      </c>
      <c r="BI150" s="106" t="str">
        <f>IF([7]Miesieczne!G149=0,"",[7]Miesieczne!G149)</f>
        <v/>
      </c>
      <c r="BJ150" s="60">
        <f>IF([7]Miesieczne!H149=0,".",[7]Miesieczne!H149)</f>
        <v>1.75</v>
      </c>
      <c r="BK150" s="106" t="str">
        <f>IF([7]Miesieczne!I149=0,"",[7]Miesieczne!I149)</f>
        <v/>
      </c>
      <c r="BL150" s="24">
        <f>IF([7]Miesieczne!J149=0,".",[7]Miesieczne!J149)</f>
        <v>0.75</v>
      </c>
      <c r="BM150" s="57" t="str">
        <f>IF([7]Miesieczne!K149=0,"",[7]Miesieczne!K149)</f>
        <v/>
      </c>
      <c r="BN150" s="60">
        <f>IF([7]Miesieczne!L149=0,".",[7]Miesieczne!L149)</f>
        <v>1.3</v>
      </c>
      <c r="BO150" s="106" t="str">
        <f>IF([7]Miesieczne!M149=0,"",[7]Miesieczne!M149)</f>
        <v/>
      </c>
      <c r="BP150" s="50">
        <v>0</v>
      </c>
      <c r="BQ150" s="61" t="str">
        <f>IF([7]Miesieczne!O149=0,"",[7]Miesieczne!O149)</f>
        <v/>
      </c>
      <c r="BR150" s="50">
        <f>IF([7]Miesieczne!P149=0,".",[7]Miesieczne!P149)</f>
        <v>0.2</v>
      </c>
      <c r="BS150" s="61" t="str">
        <f>IF([7]Miesieczne!Q149=0,"",[7]Miesieczne!Q149)</f>
        <v/>
      </c>
      <c r="BT150" s="50">
        <v>0</v>
      </c>
      <c r="BU150" s="61" t="str">
        <f>IF([7]Miesieczne!S149=0,"",[7]Miesieczne!S149)</f>
        <v/>
      </c>
      <c r="BV150" s="50">
        <f>IF([7]Miesieczne!T149=0,".",[7]Miesieczne!T149)</f>
        <v>0.3</v>
      </c>
      <c r="BW150" s="22" t="str">
        <f>IF([7]Miesieczne!U149=0,"",[7]Miesieczne!U149)</f>
        <v/>
      </c>
      <c r="BX150" s="21">
        <f>IF([8]Wartosci!B149=0,".",[8]Wartosci!B149)</f>
        <v>4.9000000000000004</v>
      </c>
      <c r="BY150" s="22" t="str">
        <f>IF([8]Wartosci!C149=0,"",[8]Wartosci!C149)</f>
        <v/>
      </c>
      <c r="BZ150" s="21">
        <f>IF([9]A!B149=0,".",[9]A!B149)</f>
        <v>145.6</v>
      </c>
      <c r="CA150" s="22" t="str">
        <f>IF([9]A!C149=0,"",[9]A!C149)</f>
        <v/>
      </c>
      <c r="CB150" s="21">
        <f>IF([9]B!B149=0,".",[9]B!B149)</f>
        <v>114.4</v>
      </c>
      <c r="CC150" s="22" t="str">
        <f>IF([9]B!C149=0,"",[9]B!C149)</f>
        <v/>
      </c>
      <c r="CD150" s="21">
        <f>IF([9]A!D149=0,".",[9]A!D149)</f>
        <v>163.4</v>
      </c>
      <c r="CE150" s="22" t="str">
        <f>IF([9]A!E149=0,"",[9]A!E149)</f>
        <v/>
      </c>
      <c r="CF150" s="21">
        <f>IF([9]B!D149=0,".",[9]B!D149)</f>
        <v>112.7</v>
      </c>
      <c r="CG150" s="22" t="str">
        <f>IF([9]B!E149=0,"",[9]B!E149)</f>
        <v/>
      </c>
      <c r="CH150" s="21">
        <f>IF([9]A!N149=0,".",[9]A!N149)</f>
        <v>145.69999999999999</v>
      </c>
      <c r="CI150" s="22" t="str">
        <f>IF([9]A!O149=0,"",[9]A!O149)</f>
        <v/>
      </c>
      <c r="CJ150" s="21">
        <f>IF([9]B!N149=0,".",[9]B!N149)</f>
        <v>108</v>
      </c>
      <c r="CK150" s="22" t="str">
        <f>IF([9]B!O149=0,"",[9]B!O149)</f>
        <v/>
      </c>
      <c r="CL150" s="21">
        <f>IF([9]A!P149=0,".",[9]A!P149)</f>
        <v>102.2</v>
      </c>
      <c r="CM150" s="22" t="str">
        <f>IF([9]A!Q149=0,"",[9]A!Q149)</f>
        <v/>
      </c>
      <c r="CN150" s="21">
        <f>IF([9]B!P149=0,".",[9]B!P149)</f>
        <v>101.7</v>
      </c>
      <c r="CO150" s="22" t="str">
        <f>IF([9]B!Q149=0,"",[9]B!Q149)</f>
        <v/>
      </c>
      <c r="CP150" s="50">
        <f>IF([10]A!B149=0,".",[10]A!B149)</f>
        <v>113.6</v>
      </c>
      <c r="CQ150" s="22" t="str">
        <f>IF([10]A!C149=0,"",[10]A!C149)</f>
        <v/>
      </c>
      <c r="CR150" s="50">
        <f>IF([10]B!B149=0,".",[10]B!B149)</f>
        <v>101.4</v>
      </c>
      <c r="CS150" s="22" t="str">
        <f>IF([10]B!C151=0,"",[10]B!C151)</f>
        <v/>
      </c>
      <c r="CT150" s="21">
        <f>IF([10]C_miesieczne!B149=0,".",[10]C_miesieczne!B149)</f>
        <v>113.3</v>
      </c>
      <c r="CU150" s="22" t="str">
        <f>IF([10]C_miesieczne!C149=0,"",[10]C_miesieczne!C149)</f>
        <v/>
      </c>
      <c r="CV150" s="50">
        <f>IF([10]A!D149=0,".",[10]A!D149)</f>
        <v>126.1</v>
      </c>
      <c r="CW150" s="22" t="str">
        <f>IF([10]A!E149=0,"",[10]A!E149)</f>
        <v/>
      </c>
      <c r="CX150" s="50">
        <f>IF([10]B!D149=0,".",[10]B!D149)</f>
        <v>103.1</v>
      </c>
      <c r="CY150" s="22" t="str">
        <f>IF([10]B!E149=0,"",[10]B!E149)</f>
        <v/>
      </c>
      <c r="CZ150" s="21">
        <f>IF([10]C_miesieczne!D149=0,".",[10]C_miesieczne!D149)</f>
        <v>123.4</v>
      </c>
      <c r="DA150" s="22" t="str">
        <f>IF([10]C_miesieczne!E149=0,"",[10]C_miesieczne!E149)</f>
        <v/>
      </c>
      <c r="DB150" s="50">
        <f>IF([10]A!H149=0,".",[10]A!H149)</f>
        <v>113.7</v>
      </c>
      <c r="DC150" s="22" t="str">
        <f>IF([10]A!I149=0,"",[10]A!I149)</f>
        <v/>
      </c>
      <c r="DD150" s="50">
        <f>IF([10]B!H149=0,".",[10]B!H149)</f>
        <v>101.3</v>
      </c>
      <c r="DE150" s="22" t="str">
        <f>IF([10]B!I149=0,"",[10]B!I149)</f>
        <v/>
      </c>
      <c r="DF150" s="21">
        <f>IF([10]C_miesieczne!F149=0,".",[10]C_miesieczne!F149)</f>
        <v>113.5</v>
      </c>
      <c r="DG150" s="22" t="str">
        <f>IF([10]C_miesieczne!G149=0,"",[10]C_miesieczne!G149)</f>
        <v/>
      </c>
      <c r="DH150" s="50">
        <f>IF([10]A!BB149=0,".",[10]A!BB149)</f>
        <v>110.4</v>
      </c>
      <c r="DI150" s="61" t="str">
        <f>IF([10]A!BC149=0,"",[10]A!BC149)</f>
        <v/>
      </c>
      <c r="DJ150" s="50">
        <f>IF([10]B!BB149=0,".",[10]B!BB149)</f>
        <v>102</v>
      </c>
      <c r="DK150" s="22" t="str">
        <f>IF([10]B!BC149=0,"",[10]B!BC149)</f>
        <v/>
      </c>
      <c r="DL150" s="21">
        <f>IF([10]C_miesieczne!H149=0,".",[10]C_miesieczne!H149)</f>
        <v>110.2</v>
      </c>
      <c r="DM150" s="22" t="str">
        <f>IF([10]C_miesieczne!I149=0,"",[10]C_miesieczne!I149)</f>
        <v/>
      </c>
      <c r="DN150" s="50">
        <f>IF([10]A!BD149=0,".",[10]A!BD149)</f>
        <v>104.3</v>
      </c>
      <c r="DO150" s="22" t="str">
        <f>IF([10]A!BE149=0,"",[10]A!BE149)</f>
        <v/>
      </c>
      <c r="DP150" s="50">
        <f>IF([10]B!BD149=0,".",[10]B!BD149)</f>
        <v>100.7</v>
      </c>
      <c r="DQ150" s="22" t="str">
        <f>IF([10]B!BE149=0,"",[10]B!BE149)</f>
        <v/>
      </c>
      <c r="DR150" s="21">
        <f>IF([10]C_miesieczne!J149=0,".",[10]C_miesieczne!J149)</f>
        <v>103.8</v>
      </c>
      <c r="DS150" s="22" t="str">
        <f>IF([10]C_miesieczne!K149=0,"",[10]C_miesieczne!K149)</f>
        <v/>
      </c>
      <c r="DT150" s="50">
        <f>IF([11]A_Prod_bud_mont!B149=0,".",[11]A_Prod_bud_mont!B149)</f>
        <v>106.6</v>
      </c>
      <c r="DU150" s="22" t="str">
        <f>IF([11]A_Prod_bud_mont!C149=0,"",[11]A_Prod_bud_mont!C149)</f>
        <v/>
      </c>
      <c r="DV150" s="50">
        <f>IF([11]B_Prod_bud_mont!B149=0,".",[11]B_Prod_bud_mont!B149)</f>
        <v>101.1</v>
      </c>
      <c r="DW150" s="22" t="str">
        <f>IF([11]B_Prod_bud_mont!C149=0,"",[11]B_Prod_bud_mont!C149)</f>
        <v/>
      </c>
      <c r="DX150" s="82">
        <f>IF([11]Miesieczne!B149=0,".",[11]Miesieczne!B149)</f>
        <v>106.5</v>
      </c>
      <c r="DY150" s="22" t="str">
        <f>IF([11]Miesieczne!C149=0,"",[11]Miesieczne!C149)</f>
        <v/>
      </c>
      <c r="DZ150" s="21">
        <f>IF([12]A!B149=0,".",[12]A!B149)</f>
        <v>107.8</v>
      </c>
      <c r="EA150" s="22" t="str">
        <f>IF([12]A!C149=0,"",[12]A!C149)</f>
        <v/>
      </c>
      <c r="EB150" s="50">
        <f>IF([12]B!B149=0,".",[12]B!B149)</f>
        <v>101</v>
      </c>
      <c r="EC150" s="22" t="str">
        <f>IF([12]B!C149=0,"",[12]B!C149)</f>
        <v/>
      </c>
      <c r="ED150" s="21">
        <f>IF([12]C!B149=0,".",[12]C!B149)</f>
        <v>107.6</v>
      </c>
      <c r="EE150" s="22" t="str">
        <f>IF([12]C!C149=0,"",[12]C!C149)</f>
        <v/>
      </c>
      <c r="EF150" s="5">
        <f>IF([13]Miesieczne!B149=0,".",[13]Miesieczne!B149)</f>
        <v>113</v>
      </c>
      <c r="EG150" s="6" t="str">
        <f>IF([13]Miesieczne!C149=0,"",[13]Miesieczne!C149)</f>
        <v/>
      </c>
      <c r="EH150" s="21">
        <f>IF([13]Miesieczne!D149=0,".",[13]Miesieczne!D149)</f>
        <v>101.6</v>
      </c>
      <c r="EI150" s="22" t="str">
        <f>IF([13]Miesieczne!E149=0,"",[13]Miesieczne!E149)</f>
        <v/>
      </c>
      <c r="EJ150" s="6">
        <f>IF([13]Miesieczne!F149=0,".",[13]Miesieczne!F149)</f>
        <v>117</v>
      </c>
      <c r="EK150" s="6" t="str">
        <f>IF([13]Miesieczne!G149=0,"",[13]Miesieczne!G149)</f>
        <v/>
      </c>
      <c r="EL150" s="21">
        <f>IF([13]Miesieczne!H149=0,".",[13]Miesieczne!H149)</f>
        <v>100.7</v>
      </c>
      <c r="EM150" s="22" t="str">
        <f>IF([13]Miesieczne!I149=0,"",[13]Miesieczne!I149)</f>
        <v/>
      </c>
      <c r="EN150" s="6">
        <f>IF([13]Miesieczne!J149=0,".",[13]Miesieczne!J149)</f>
        <v>96.6</v>
      </c>
      <c r="EO150" s="22" t="str">
        <f>IF([13]Miesieczne!K149=0,"",[13]Miesieczne!K149)</f>
        <v/>
      </c>
      <c r="EP150" s="13">
        <f>IF([6]Miesieczne_KW!B149=0,".",[6]Miesieczne_KW!B149)</f>
        <v>465.08</v>
      </c>
      <c r="EQ150" s="57" t="str">
        <f>IF([6]Miesieczne_KW!C149=0,"",[6]Miesieczne_KW!C149)</f>
        <v/>
      </c>
      <c r="ER150" s="13">
        <f>IF([6]Miesieczne_KW!D149=0,".",[6]Miesieczne_KW!D149)</f>
        <v>407.55</v>
      </c>
      <c r="ES150" s="13" t="str">
        <f>IF([6]Miesieczne_KW!E149=0,"",[6]Miesieczne_KW!E149)</f>
        <v/>
      </c>
      <c r="ET150" s="24">
        <f>IF([6]Miesieczne_KW!F149=0,".",[6]Miesieczne_KW!F149)</f>
        <v>442.21</v>
      </c>
      <c r="EU150" s="57" t="str">
        <f>IF([6]Miesieczne_KW!G149=0,"",[6]Miesieczne_KW!G149)</f>
        <v/>
      </c>
      <c r="EV150" s="6">
        <f>IF([14]Wskazniki!B149=0,".",[14]Wskazniki!B149)</f>
        <v>152.30000000000001</v>
      </c>
      <c r="EW150" s="22" t="str">
        <f>IF([14]Wskazniki!C149=0,"",[14]Wskazniki!C149)</f>
        <v/>
      </c>
      <c r="EX150" s="21">
        <f>IF([14]Wskazniki!D149=0,".",[14]Wskazniki!D149)</f>
        <v>94.6</v>
      </c>
      <c r="EY150" s="22" t="str">
        <f>IF([14]Wskazniki!E149=0,"",[14]Wskazniki!E149)</f>
        <v/>
      </c>
      <c r="EZ150" s="6">
        <f>IF([14]Wskazniki!H149=0,".",[14]Wskazniki!H149)</f>
        <v>153.19999999999999</v>
      </c>
      <c r="FA150" s="22" t="str">
        <f>IF([14]Wskazniki!I149=0,"",[14]Wskazniki!I149)</f>
        <v/>
      </c>
      <c r="FB150" s="21">
        <f>IF([14]Wskazniki!BB149=0,".",[14]Wskazniki!BB149)</f>
        <v>170</v>
      </c>
      <c r="FC150" s="22" t="str">
        <f>IF([14]Wskazniki!BC149=0,"",[14]Wskazniki!BC149)</f>
        <v/>
      </c>
      <c r="FD150" s="6">
        <f>IF([14]Wskazniki!BD149=0,".",[14]Wskazniki!BD149)</f>
        <v>148.9</v>
      </c>
      <c r="FE150" s="22" t="str">
        <f>IF([14]Wskazniki!BE149=0,"",[14]Wskazniki!BE149)</f>
        <v/>
      </c>
      <c r="FF150" s="21">
        <f>IF([15]Miesieczne!B149=0,".",[15]Miesieczne!B149)</f>
        <v>148.6</v>
      </c>
      <c r="FG150" s="22" t="str">
        <f>IF([15]Miesieczne!C149=0,"",[15]Miesieczne!C149)</f>
        <v/>
      </c>
      <c r="FH150" s="6">
        <f>IF([16]A!B149=0,".",[16]A!B149)</f>
        <v>114.8</v>
      </c>
      <c r="FI150" s="22" t="str">
        <f>IF([16]A!C149=0,"",[16]A!C149)</f>
        <v/>
      </c>
      <c r="FJ150" s="21">
        <f>IF([16]A!D149=0,".",[16]A!D149)</f>
        <v>103.7</v>
      </c>
      <c r="FK150" s="22" t="str">
        <f>IF([16]A!E149=0,"",[16]A!E149)</f>
        <v/>
      </c>
      <c r="FL150" s="6">
        <f>IF([16]A!H149=0,".",[16]A!H149)</f>
        <v>112.8</v>
      </c>
      <c r="FM150" s="22" t="str">
        <f>IF([16]A!I149=0,"",[16]A!I149)</f>
        <v/>
      </c>
      <c r="FN150" s="21">
        <f>IF([16]A!BB149=0,".",[16]A!BB149)</f>
        <v>144.9</v>
      </c>
      <c r="FO150" s="95" t="str">
        <f>IF([16]A!BC149=0,"",[16]A!BC149)</f>
        <v/>
      </c>
      <c r="FP150" s="6">
        <f>IF([16]A!BD149=0,".",[16]A!BD149)</f>
        <v>112.3</v>
      </c>
      <c r="FQ150" s="22" t="str">
        <f>IF([16]A!BE149=0,"",[16]A!BE149)</f>
        <v/>
      </c>
      <c r="FR150" s="50">
        <f>IF([15]A!B149=0,".",[15]A!B149)</f>
        <v>112.8</v>
      </c>
      <c r="FS150" s="22" t="str">
        <f>IF([15]A!C149=0,"",[15]A!C149)</f>
        <v/>
      </c>
      <c r="FT150" s="6">
        <f>IF([16]B!B149=0,".",[16]B!B149)</f>
        <v>104.9</v>
      </c>
      <c r="FU150" s="22" t="str">
        <f>IF([16]B!C149=0,"",[16]B!C149)</f>
        <v/>
      </c>
      <c r="FV150" s="21">
        <f>IF([16]B!D149=0,".",[16]B!D149)</f>
        <v>103.8</v>
      </c>
      <c r="FW150" s="22" t="str">
        <f>IF([16]B!E149=0,"",[16]B!E149)</f>
        <v/>
      </c>
      <c r="FX150" s="6">
        <f>IF([16]B!H149=0,".",[16]B!H149)</f>
        <v>104.4</v>
      </c>
      <c r="FY150" s="61" t="str">
        <f>IF([16]B!I149=0,"",[16]B!I149)</f>
        <v/>
      </c>
      <c r="FZ150" s="21">
        <f>IF([16]B!BB149=0,".",[16]B!BB149)</f>
        <v>112.1</v>
      </c>
      <c r="GA150" s="22" t="str">
        <f>IF([16]B!BC149=0,"",[16]B!BC149)</f>
        <v/>
      </c>
      <c r="GB150" s="6">
        <f>IF([16]B!BD149=0,".",[16]B!BD149)</f>
        <v>98.9</v>
      </c>
      <c r="GC150" s="22" t="str">
        <f>IF([16]B!BE149=0,"",[16]B!BE149)</f>
        <v/>
      </c>
      <c r="GD150" s="21">
        <f>IF([15]B!B149=0,".",[15]B!B149)</f>
        <v>109</v>
      </c>
      <c r="GE150" s="22" t="str">
        <f>IF([15]B!C149=0,"",[15]B!C149)</f>
        <v/>
      </c>
      <c r="GF150" s="6">
        <f>IF([14]Miesieczne!B149=0,".",[14]Miesieczne!B149)</f>
        <v>147.5</v>
      </c>
      <c r="GG150" s="6" t="str">
        <f>IF([14]Miesieczne!C149=0,"",[14]Miesieczne!C149)</f>
        <v/>
      </c>
      <c r="GH150" s="21">
        <f>IF([14]Miesieczne!D149=0,".",[14]Miesieczne!D149)</f>
        <v>87.3</v>
      </c>
      <c r="GI150" s="22" t="str">
        <f>IF([14]Miesieczne!E149=0,"",[14]Miesieczne!E149)</f>
        <v/>
      </c>
      <c r="GJ150" s="6">
        <f>IF([14]Miesieczne!F149=0,".",[14]Miesieczne!F149)</f>
        <v>148.19999999999999</v>
      </c>
      <c r="GK150" s="6" t="str">
        <f>IF([14]Miesieczne!G149=0,"",[14]Miesieczne!G149)</f>
        <v/>
      </c>
      <c r="GL150" s="21">
        <f>IF([14]Miesieczne!H149=0,".",[14]Miesieczne!H149)</f>
        <v>156.5</v>
      </c>
      <c r="GM150" s="22" t="str">
        <f>IF([14]Miesieczne!I149=0,"",[14]Miesieczne!I149)</f>
        <v/>
      </c>
      <c r="GN150" s="6">
        <f>IF([14]Miesieczne!J149=0,".",[14]Miesieczne!J149)</f>
        <v>149.4</v>
      </c>
      <c r="GO150" s="6" t="str">
        <f>IF([14]Miesieczne!K149=0,"",[14]Miesieczne!K149)</f>
        <v/>
      </c>
      <c r="GP150" s="21">
        <f>IF([15]Miesieczne!D149=0,".",[15]Miesieczne!D149)</f>
        <v>124.4</v>
      </c>
      <c r="GQ150" s="22" t="str">
        <f>IF([15]Miesieczne!E149=0,"",[15]Miesieczne!E149)</f>
        <v/>
      </c>
      <c r="GR150" s="6">
        <f>IF([16]Miesieczne!B149=0,".",[16]Miesieczne!B149)</f>
        <v>114.8</v>
      </c>
      <c r="GS150" s="6" t="str">
        <f>IF([16]Miesieczne!C149=0,"",[16]Miesieczne!C149)</f>
        <v/>
      </c>
      <c r="GT150" s="21">
        <f>IF([16]Miesieczne!D149=0,".",[16]Miesieczne!D149)</f>
        <v>103.1</v>
      </c>
      <c r="GU150" s="22" t="str">
        <f>IF([16]Miesieczne!E149=0,"",[16]Miesieczne!E149)</f>
        <v/>
      </c>
      <c r="GV150" s="6">
        <f>IF([16]Miesieczne!F149=0,".",[16]Miesieczne!F149)</f>
        <v>112.5</v>
      </c>
      <c r="GW150" s="6" t="str">
        <f>IF([16]Miesieczne!G149=0,"",[16]Miesieczne!G149)</f>
        <v/>
      </c>
      <c r="GX150" s="21">
        <f>IF([16]Miesieczne!H149=0,".",[16]Miesieczne!H149)</f>
        <v>145</v>
      </c>
      <c r="GY150" s="22" t="str">
        <f>IF([16]Miesieczne!I149=0,"",[16]Miesieczne!I149)</f>
        <v/>
      </c>
      <c r="GZ150" s="6">
        <f>IF([16]Miesieczne!J149=0,".",[16]Miesieczne!J149)</f>
        <v>112.2</v>
      </c>
      <c r="HA150" s="6" t="str">
        <f>IF([16]Miesieczne!K149=0,"",[16]Miesieczne!K149)</f>
        <v/>
      </c>
      <c r="HB150" s="21">
        <f>IF([15]Miesieczne!F149=0,".",[15]Miesieczne!F149)</f>
        <v>111.9</v>
      </c>
      <c r="HC150" s="22" t="str">
        <f>IF([15]Miesieczne!G149=0,"",[15]Miesieczne!G149)</f>
        <v/>
      </c>
      <c r="HD150" s="6">
        <f>IF([16]Miesieczne!L149=0,".",[16]Miesieczne!L149)</f>
        <v>105.8</v>
      </c>
      <c r="HE150" s="22" t="str">
        <f>IF([16]Miesieczne!M149=0,"",[16]Miesieczne!M149)</f>
        <v/>
      </c>
      <c r="HF150" s="6">
        <f>IF([16]Miesieczne!N149=0,".",[16]Miesieczne!N149)</f>
        <v>101.4</v>
      </c>
      <c r="HG150" s="6" t="str">
        <f>IF([16]Miesieczne!O149=0,"",[16]Miesieczne!O149)</f>
        <v/>
      </c>
      <c r="HH150" s="21">
        <f>IF([16]Miesieczne!P149=0,".",[16]Miesieczne!P149)</f>
        <v>104.4</v>
      </c>
      <c r="HI150" s="22" t="str">
        <f>IF([16]Miesieczne!Q149=0,"",[16]Miesieczne!Q149)</f>
        <v/>
      </c>
      <c r="HJ150" s="6">
        <f>IF([16]Miesieczne!R149=0,".",[16]Miesieczne!R149)</f>
        <v>102.8</v>
      </c>
      <c r="HK150" s="22" t="str">
        <f>IF([16]Miesieczne!S149=0,"",[16]Miesieczne!S149)</f>
        <v/>
      </c>
      <c r="HL150" s="6">
        <f>IF([16]Miesieczne!T149=0,".",[16]Miesieczne!T149)</f>
        <v>100.5</v>
      </c>
      <c r="HM150" s="22" t="str">
        <f>IF([16]Miesieczne!U149=0,"",[16]Miesieczne!U149)</f>
        <v/>
      </c>
      <c r="HN150" s="6">
        <f>IF([15]Miesieczne!H149=0,".",[15]Miesieczne!H149)</f>
        <v>103.6</v>
      </c>
      <c r="HO150" s="6" t="str">
        <f>IF([15]Miesieczne!I149=0,"",[15]Miesieczne!I149)</f>
        <v/>
      </c>
      <c r="HP150" s="21">
        <f>IF([16]Miesieczne!V149=0,".",[16]Miesieczne!V149)</f>
        <v>226.9</v>
      </c>
      <c r="HQ150" s="22" t="str">
        <f>IF([16]Miesieczne!W149=0,"",[16]Miesieczne!W149)</f>
        <v/>
      </c>
      <c r="HR150" s="6">
        <f>IF([16]Miesieczne!X149=0,".",[16]Miesieczne!X149)</f>
        <v>133.30000000000001</v>
      </c>
      <c r="HS150" s="6" t="str">
        <f>IF([16]Miesieczne!Y149=0,"",[16]Miesieczne!Y149)</f>
        <v/>
      </c>
      <c r="HT150" s="21">
        <f>IF([16]Miesieczne!Z149=0,".",[16]Miesieczne!Z149)</f>
        <v>109.9</v>
      </c>
      <c r="HU150" s="22" t="str">
        <f>IF([16]Miesieczne!AA149=0,"",[16]Miesieczne!AA149)</f>
        <v/>
      </c>
      <c r="HV150" s="6">
        <f>IF([16]Miesieczne!AB149=0,".",[16]Miesieczne!AB149)</f>
        <v>217.8</v>
      </c>
      <c r="HW150" s="6" t="str">
        <f>IF([16]Miesieczne!AC149=0,"",[16]Miesieczne!AC149)</f>
        <v/>
      </c>
      <c r="HX150" s="21">
        <f>IF([16]Miesieczne!AD149=0,".",[16]Miesieczne!AD149)</f>
        <v>121.5</v>
      </c>
      <c r="HY150" s="22" t="str">
        <f>IF([16]Miesieczne!AE149=0,"",[16]Miesieczne!AE149)</f>
        <v/>
      </c>
      <c r="HZ150" s="6">
        <f>IF([16]Miesieczne!AF149=0,".",[16]Miesieczne!AF149)</f>
        <v>114.3</v>
      </c>
      <c r="IA150" s="6" t="str">
        <f>IF([16]Miesieczne!AG149=0,"",[16]Miesieczne!AG149)</f>
        <v/>
      </c>
      <c r="IB150" s="19">
        <f>IF([17]Miesieczne!B149=0,".",[17]Miesieczne!B149)</f>
        <v>4652</v>
      </c>
      <c r="IC150" s="58" t="str">
        <f>IF([17]Miesieczne!C149=0,"",[17]Miesieczne!C149)</f>
        <v/>
      </c>
      <c r="ID150" s="3">
        <f>IF([17]Miesieczne!D149=0,".",[17]Miesieczne!D149)</f>
        <v>551</v>
      </c>
      <c r="IE150" s="3" t="str">
        <f>IF([17]Miesieczne!E149=0,"",[17]Miesieczne!E149)</f>
        <v/>
      </c>
      <c r="IF150" s="19">
        <f>IF([18]Miesieczne!B149=0,".",[18]Miesieczne!B149)</f>
        <v>15987</v>
      </c>
      <c r="IG150" s="58" t="str">
        <f>IF([18]Miesieczne!C149=0,"",[18]Miesieczne!C149)</f>
        <v>*</v>
      </c>
      <c r="IH150" s="3">
        <f>IF([22]Miesieczne!B149=0,".",[22]Miesieczne!B149)</f>
        <v>2521</v>
      </c>
      <c r="II150" s="3" t="str">
        <f>IF([22]Miesieczne!C149=0,"",[22]Miesieczne!C149)</f>
        <v/>
      </c>
      <c r="IJ150" s="47">
        <f>IF([19]Wartosci_miesieczne!B149=0,".",[19]Wartosci_miesieczne!B149)</f>
        <v>24463</v>
      </c>
      <c r="IK150" s="20" t="str">
        <f>IF([19]Wartosci_miesieczne!C149=0,"",[19]Wartosci_miesieczne!C149)</f>
        <v/>
      </c>
      <c r="IL150" s="6">
        <f>IF(ROUND([20]Wartosci!B149/1000,1)=0,".",ROUND([20]Wartosci!B149/1000,1))</f>
        <v>52.5</v>
      </c>
      <c r="IM150" s="22" t="str">
        <f>IF([20]Wartosci!C149=0,"",[20]Wartosci!C149)</f>
        <v/>
      </c>
      <c r="IN150" s="21">
        <f>IF([21]Miesieczne!B149=0,".",[21]Miesieczne!B149)</f>
        <v>146.4</v>
      </c>
      <c r="IO150" s="22" t="str">
        <f>IF([21]Miesieczne!C149=0,"",[21]Miesieczne!C149)</f>
        <v/>
      </c>
      <c r="IP150" s="6">
        <f>IF([21]Miesieczne!D149=0,".",[21]Miesieczne!D149)</f>
        <v>115</v>
      </c>
      <c r="IQ150" s="6" t="str">
        <f>IF([21]Miesieczne!E149=0,"",[21]Miesieczne!E149)</f>
        <v/>
      </c>
      <c r="IR150" s="21">
        <f>IF([21]Miesieczne!F149=0,".",[21]Miesieczne!F149)</f>
        <v>150.5</v>
      </c>
      <c r="IS150" s="22" t="str">
        <f>IF([21]Miesieczne!G149=0,"",[21]Miesieczne!G149)</f>
        <v/>
      </c>
      <c r="IT150" s="6">
        <f>IF([21]Miesieczne!H149=0,".",[21]Miesieczne!H149)</f>
        <v>138.9</v>
      </c>
      <c r="IU150" s="6" t="str">
        <f>IF([21]Miesieczne!I149=0,"",[21]Miesieczne!I149)</f>
        <v/>
      </c>
      <c r="IV150" s="21">
        <f>IF([21]Ceny_stale_A!B149=0,".",[21]Ceny_stale_A!B149)</f>
        <v>112.1</v>
      </c>
      <c r="IW150" s="95" t="str">
        <f>IF([21]Ceny_stale_A!C149=0,"",[21]Ceny_stale_A!C149)</f>
        <v/>
      </c>
      <c r="IX150" s="6">
        <f>IF([21]Ceny_stale_B!B89=0,".",[21]Ceny_stale_B!B89)</f>
        <v>99</v>
      </c>
      <c r="IY150" s="6" t="str">
        <f>IF([21]Ceny_stale_B!C89=0,"",[21]Ceny_stale_B!C89)</f>
        <v/>
      </c>
      <c r="IZ150" s="21">
        <f>IF([21]Miesieczne!J149=0,".",[21]Miesieczne!J149)</f>
        <v>140.30000000000001</v>
      </c>
      <c r="JA150" s="22" t="str">
        <f>IF([21]Miesieczne!K149=0,"",[21]Miesieczne!K149)</f>
        <v/>
      </c>
      <c r="JB150" s="6">
        <f>IF([21]Miesieczne!L149=0,".",[21]Miesieczne!L149)</f>
        <v>102.2</v>
      </c>
      <c r="JC150" s="6" t="str">
        <f>IF([21]Miesieczne!M149=0,"",[21]Miesieczne!M149)</f>
        <v/>
      </c>
      <c r="JD150" s="21">
        <f>IF([22]Miesieczne!D149=0,".",[22]Miesieczne!D149)</f>
        <v>128115.8</v>
      </c>
      <c r="JE150" s="22" t="str">
        <f>IF([22]Miesieczne!E149=0,"",[22]Miesieczne!E149)</f>
        <v/>
      </c>
      <c r="JF150" s="6">
        <f>IF([22]Miesieczne!F149=0,".",[22]Miesieczne!F149)</f>
        <v>129572</v>
      </c>
      <c r="JG150" s="6" t="str">
        <f>IF([22]Miesieczne!G149=0,"",[22]Miesieczne!G149)</f>
        <v/>
      </c>
      <c r="JH150" s="21">
        <f>IF([22]Miesieczne!H149=0,".",[22]Miesieczne!H149)</f>
        <v>-1456.2</v>
      </c>
      <c r="JI150" s="22" t="str">
        <f>IF([22]Miesieczne!I149=0,"",[22]Miesieczne!I149)</f>
        <v/>
      </c>
      <c r="JJ150" s="6">
        <f>IF([22]Miesieczne!J149=0,".",[22]Miesieczne!J149)</f>
        <v>106.8</v>
      </c>
      <c r="JK150" s="6" t="str">
        <f>IF([22]Miesieczne!K149=0,"",[22]Miesieczne!K149)</f>
        <v/>
      </c>
      <c r="JL150" s="21">
        <f>IF([22]Miesieczne!L149=0,".",[22]Miesieczne!L149)</f>
        <v>106.8</v>
      </c>
      <c r="JM150" s="22" t="str">
        <f>IF([22]Miesieczne!M149=0,"",[22]Miesieczne!M149)</f>
        <v/>
      </c>
      <c r="JN150" s="6">
        <f>IF([22]Miesieczne!N149=0,".",[22]Miesieczne!N149)</f>
        <v>112.3</v>
      </c>
      <c r="JO150" s="6" t="str">
        <f>IF([22]Miesieczne!O149=0,"",[22]Miesieczne!O149)</f>
        <v/>
      </c>
      <c r="JP150" s="21">
        <f>IF([22]Miesieczne!P149=0,".",[22]Miesieczne!P149)</f>
        <v>107.9</v>
      </c>
      <c r="JQ150" s="6" t="str">
        <f>IF([22]Miesieczne!Q149=0,"",[22]Miesieczne!Q149)</f>
        <v/>
      </c>
    </row>
    <row r="151" spans="1:277" ht="15" customHeight="1" x14ac:dyDescent="0.2">
      <c r="A151" s="110" t="s">
        <v>372</v>
      </c>
      <c r="B151" s="19">
        <f>IF([1]Wartosci!B150=0,".",[1]Wartosci!B150)</f>
        <v>38080</v>
      </c>
      <c r="C151" s="58" t="str">
        <f>IF([1]Wartosci!C150=0,"",[1]Wartosci!C150)</f>
        <v/>
      </c>
      <c r="D151" s="19">
        <f>IF([2]Wartosci!B150=0,".",[2]Wartosci!B150)</f>
        <v>6362</v>
      </c>
      <c r="E151" s="58" t="str">
        <f>IF([2]Wartosci!C150=0,"",[2]Wartosci!C150)</f>
        <v/>
      </c>
      <c r="F151" s="21">
        <f>IF([2]Miesieczne_I!B150=0,".",[2]Miesieczne_I!B150)</f>
        <v>113.3</v>
      </c>
      <c r="G151" s="22" t="str">
        <f>IF([2]Miesieczne_I!C150=0,"",[2]Miesieczne_I!C150)</f>
        <v/>
      </c>
      <c r="H151" s="6">
        <f>IF([2]A!B150=0,".",[2]A!B150)</f>
        <v>100.5</v>
      </c>
      <c r="I151" s="22" t="str">
        <f>IF([2]A!C150=0,"",[2]A!C150)</f>
        <v/>
      </c>
      <c r="J151" s="21">
        <f>IF([2]B!B150=0,".",[2]B!B150)</f>
        <v>100</v>
      </c>
      <c r="K151" s="22" t="str">
        <f>IF([2]B!C150=0,"",[2]B!C150)</f>
        <v/>
      </c>
      <c r="L151" s="6">
        <f>IF([3]Wartosci!T150=0,".",[3]Wartosci!T150)</f>
        <v>5.4</v>
      </c>
      <c r="M151" s="22" t="str">
        <f>IF([3]Wartosci!U150=0,"",[3]Wartosci!U150)</f>
        <v/>
      </c>
      <c r="N151" s="24">
        <f>IF([4]Wartosci!B150=0,".",[4]Wartosci!B150)</f>
        <v>6644.39</v>
      </c>
      <c r="O151" s="57" t="str">
        <f>IF([4]Wartosci!C150=0,"",[4]Wartosci!C150)</f>
        <v/>
      </c>
      <c r="P151" s="21">
        <f>IF([4]A!B150=0,".",[4]A!B150)</f>
        <v>111.2</v>
      </c>
      <c r="Q151" s="22" t="str">
        <f>IF([4]A!C150=0,"",[4]A!C150)</f>
        <v/>
      </c>
      <c r="R151" s="21">
        <f>IF([4]B!B150=0,".",[4]B!B150)</f>
        <v>110.3</v>
      </c>
      <c r="S151" s="22" t="str">
        <f>IF([4]B!C150=0,"",[4]B!C150)</f>
        <v/>
      </c>
      <c r="T151" s="49">
        <f>IF([4]Miesieczne!B150=0,".",[4]Miesieczne!B150)</f>
        <v>135.30000000000001</v>
      </c>
      <c r="U151" s="49" t="str">
        <f>IF([4]Miesieczne!C150=0,"",[4]Miesieczne!C150)</f>
        <v/>
      </c>
      <c r="V151" s="50">
        <f>IF([4]Miesieczne!D150=0,".",[4]Miesieczne!D150)</f>
        <v>102.4</v>
      </c>
      <c r="W151" s="61" t="str">
        <f>IF([4]Miesieczne!E150=0,"",[4]Miesieczne!E150)</f>
        <v/>
      </c>
      <c r="X151" s="49">
        <f>IF([4]Miesieczne!F150=0,".",[4]Miesieczne!F150)</f>
        <v>109.3</v>
      </c>
      <c r="Y151" s="62" t="str">
        <f>IF([4]Miesieczne!G150=0,"",[4]Miesieczne!G150)</f>
        <v/>
      </c>
      <c r="Z151" s="24">
        <f>IF([5]Wartosci!X150=0,".",[5]Wartosci!X150)</f>
        <v>2661.29</v>
      </c>
      <c r="AA151" s="57" t="str">
        <f>IF([5]Wartosci!Y150=0,"",[5]Wartosci!Y150)</f>
        <v/>
      </c>
      <c r="AB151" s="21">
        <f>IF([5]A!X150=0,".",[5]A!X150)</f>
        <v>107</v>
      </c>
      <c r="AC151" s="22" t="str">
        <f>IF([5]A!Y150=0,"",[5]A!Y150)</f>
        <v/>
      </c>
      <c r="AD151" s="21">
        <f>IF([5]B!X150=0,".",[5]B!X150)</f>
        <v>99.9</v>
      </c>
      <c r="AE151" s="22" t="str">
        <f>IF([5]B!Y150=0,"",[5]B!Y150)</f>
        <v/>
      </c>
      <c r="AF151" s="64">
        <f>IF([5]Miesieczne!B150=0,".",[5]Miesieczne!B150)</f>
        <v>107.8</v>
      </c>
      <c r="AG151" s="64" t="str">
        <f>IF([5]Miesieczne!C150=0,"",[5]Miesieczne!C150)</f>
        <v/>
      </c>
      <c r="AH151" s="66">
        <f>IF([5]Miesieczne!D150=0,".",[5]Miesieczne!D150)</f>
        <v>98.5</v>
      </c>
      <c r="AI151" s="67" t="str">
        <f>IF([5]Miesieczne!E150=0,"",[5]Miesieczne!E150)</f>
        <v/>
      </c>
      <c r="AJ151" s="64">
        <f>IF([5]Miesieczne!F150=0,".",[5]Miesieczne!F150)</f>
        <v>98.9</v>
      </c>
      <c r="AK151" s="65" t="str">
        <f>IF([5]Miesieczne!G150=0,"",[5]Miesieczne!G150)</f>
        <v/>
      </c>
      <c r="AL151" s="24">
        <f>IF([5]Wartosci!AH150=0,".",[5]Wartosci!AH150)</f>
        <v>1424.57</v>
      </c>
      <c r="AM151" s="57" t="str">
        <f>IF([5]Wartosci!AI150=0,"",[5]Wartosci!AI150)</f>
        <v/>
      </c>
      <c r="AN151" s="21">
        <f>IF([5]A!AH150=0,".",[5]A!AH150)</f>
        <v>103.5</v>
      </c>
      <c r="AO151" s="22" t="str">
        <f>IF([5]A!AI150=0,"",[5]A!AI150)</f>
        <v/>
      </c>
      <c r="AP151" s="21">
        <f>IF([5]B!AH150=0,".",[5]B!AH150)</f>
        <v>99.8</v>
      </c>
      <c r="AQ151" s="22" t="str">
        <f>IF([5]B!AI150=0,"",[5]B!AI150)</f>
        <v/>
      </c>
      <c r="AR151" s="97">
        <f>IF([5]Miesieczne!H150=0,".",[5]Miesieczne!H150)</f>
        <v>101.2</v>
      </c>
      <c r="AS151" s="98" t="str">
        <f>IF([5]Miesieczne!I150=0,"",[5]Miesieczne!I150)</f>
        <v/>
      </c>
      <c r="AT151" s="97">
        <f>IF([5]Miesieczne!J150=0,".",[5]Miesieczne!J150)</f>
        <v>95.3</v>
      </c>
      <c r="AU151" s="98" t="str">
        <f>IF([5]Miesieczne!K150=0,"",[5]Miesieczne!K150)</f>
        <v/>
      </c>
      <c r="AV151" s="50">
        <f>IF([5]Miesieczne!L150=0,".",[5]Miesieczne!L150)</f>
        <v>98.8</v>
      </c>
      <c r="AW151" s="61" t="str">
        <f>IF([5]Miesieczne!M150=0,"",[5]Miesieczne!M150)</f>
        <v/>
      </c>
      <c r="AX151" s="50">
        <f>IF([6]Miesieczne!B150=0,".",[6]Miesieczne!B150)</f>
        <v>1724.9</v>
      </c>
      <c r="AY151" s="61" t="str">
        <f>IF([6]Miesieczne!C150=0,"",[6]Miesieczne!C150)</f>
        <v/>
      </c>
      <c r="AZ151" s="50">
        <f>IF([6]Miesieczne!D150=0,".",[6]Miesieczne!D150)</f>
        <v>1974.6</v>
      </c>
      <c r="BA151" s="61" t="str">
        <f>IF([6]Miesieczne!E150=0,"",[6]Miesieczne!E150)</f>
        <v/>
      </c>
      <c r="BB151" s="50">
        <f>IF([6]Miesieczne!F150=0,".",[6]Miesieczne!F150)</f>
        <v>1985</v>
      </c>
      <c r="BC151" s="61" t="str">
        <f>IF([6]Miesieczne!G150=0,"",[6]Miesieczne!G150)</f>
        <v/>
      </c>
      <c r="BD151" s="50">
        <f>IF([7]Miesieczne!B150=0,".",[7]Miesieczne!B150)</f>
        <v>1452.8</v>
      </c>
      <c r="BE151" s="61" t="str">
        <f>IF([7]Miesieczne!C150=0,"",[7]Miesieczne!C150)</f>
        <v/>
      </c>
      <c r="BF151" s="50">
        <f>IF([7]Miesieczne!D150=0,".",[7]Miesieczne!D150)</f>
        <v>525.1</v>
      </c>
      <c r="BG151" s="61" t="str">
        <f>IF([7]Miesieczne!E150=0,"",[7]Miesieczne!E150)</f>
        <v/>
      </c>
      <c r="BH151" s="60">
        <f>IF([7]Miesieczne!F150=0,".",[7]Miesieczne!F150)</f>
        <v>1.75</v>
      </c>
      <c r="BI151" s="106" t="str">
        <f>IF([7]Miesieczne!G150=0,"",[7]Miesieczne!G150)</f>
        <v/>
      </c>
      <c r="BJ151" s="60">
        <f>IF([7]Miesieczne!H150=0,".",[7]Miesieczne!H150)</f>
        <v>2.25</v>
      </c>
      <c r="BK151" s="106" t="str">
        <f>IF([7]Miesieczne!I150=0,"",[7]Miesieczne!I150)</f>
        <v/>
      </c>
      <c r="BL151" s="24">
        <f>IF([7]Miesieczne!J150=0,".",[7]Miesieczne!J150)</f>
        <v>1.25</v>
      </c>
      <c r="BM151" s="57" t="str">
        <f>IF([7]Miesieczne!K150=0,"",[7]Miesieczne!K150)</f>
        <v/>
      </c>
      <c r="BN151" s="60">
        <f>IF([7]Miesieczne!L150=0,".",[7]Miesieczne!L150)</f>
        <v>1.8</v>
      </c>
      <c r="BO151" s="106" t="str">
        <f>IF([7]Miesieczne!M150=0,"",[7]Miesieczne!M150)</f>
        <v/>
      </c>
      <c r="BP151" s="50">
        <f>IF([7]Miesieczne!N150=0,".",[7]Miesieczne!N150)</f>
        <v>0.1</v>
      </c>
      <c r="BQ151" s="61" t="str">
        <f>IF([7]Miesieczne!O150=0,"",[7]Miesieczne!O150)</f>
        <v/>
      </c>
      <c r="BR151" s="50">
        <f>IF([7]Miesieczne!P150=0,".",[7]Miesieczne!P150)</f>
        <v>0.3</v>
      </c>
      <c r="BS151" s="61" t="str">
        <f>IF([7]Miesieczne!Q150=0,"",[7]Miesieczne!Q150)</f>
        <v/>
      </c>
      <c r="BT151" s="50">
        <f>IF([7]Miesieczne!R150=0,".",[7]Miesieczne!R150)</f>
        <v>0.1</v>
      </c>
      <c r="BU151" s="61" t="str">
        <f>IF([7]Miesieczne!S150=0,"",[7]Miesieczne!S150)</f>
        <v/>
      </c>
      <c r="BV151" s="50">
        <f>IF([7]Miesieczne!T150=0,".",[7]Miesieczne!T150)</f>
        <v>0.5</v>
      </c>
      <c r="BW151" s="22" t="str">
        <f>IF([7]Miesieczne!U150=0,"",[7]Miesieczne!U150)</f>
        <v/>
      </c>
      <c r="BX151" s="21">
        <f>IF([8]Wartosci!B150=0,".",[8]Wartosci!B150)</f>
        <v>4.8</v>
      </c>
      <c r="BY151" s="22" t="str">
        <f>IF([8]Wartosci!C150=0,"",[8]Wartosci!C150)</f>
        <v/>
      </c>
      <c r="BZ151" s="21">
        <f>IF([9]A!B150=0,".",[9]A!B150)</f>
        <v>156</v>
      </c>
      <c r="CA151" s="22" t="str">
        <f>IF([9]A!C150=0,"",[9]A!C150)</f>
        <v/>
      </c>
      <c r="CB151" s="21">
        <f>IF([9]B!B150=0,".",[9]B!B150)</f>
        <v>109.6</v>
      </c>
      <c r="CC151" s="22" t="str">
        <f>IF([9]B!C150=0,"",[9]B!C150)</f>
        <v/>
      </c>
      <c r="CD151" s="21">
        <f>IF([9]A!D150=0,".",[9]A!D150)</f>
        <v>174.8</v>
      </c>
      <c r="CE151" s="22" t="str">
        <f>IF([9]A!E150=0,"",[9]A!E150)</f>
        <v/>
      </c>
      <c r="CF151" s="21">
        <f>IF([9]B!D150=0,".",[9]B!D150)</f>
        <v>112.8</v>
      </c>
      <c r="CG151" s="22" t="str">
        <f>IF([9]B!E150=0,"",[9]B!E150)</f>
        <v/>
      </c>
      <c r="CH151" s="21">
        <f>IF([9]A!N150=0,".",[9]A!N150)</f>
        <v>141.30000000000001</v>
      </c>
      <c r="CI151" s="22" t="str">
        <f>IF([9]A!O150=0,"",[9]A!O150)</f>
        <v/>
      </c>
      <c r="CJ151" s="21">
        <f>IF([9]B!N150=0,".",[9]B!N150)</f>
        <v>100.6</v>
      </c>
      <c r="CK151" s="22" t="str">
        <f>IF([9]B!O150=0,"",[9]B!O150)</f>
        <v/>
      </c>
      <c r="CL151" s="21">
        <f>IF([9]A!P150=0,".",[9]A!P150)</f>
        <v>116.6</v>
      </c>
      <c r="CM151" s="22" t="str">
        <f>IF([9]A!Q150=0,"",[9]A!Q150)</f>
        <v/>
      </c>
      <c r="CN151" s="21">
        <f>IF([9]B!P150=0,".",[9]B!P150)</f>
        <v>107.8</v>
      </c>
      <c r="CO151" s="22" t="str">
        <f>IF([9]B!Q150=0,"",[9]B!Q150)</f>
        <v/>
      </c>
      <c r="CP151" s="50">
        <f>IF([10]A!B150=0,".",[10]A!B150)</f>
        <v>114.4</v>
      </c>
      <c r="CQ151" s="22" t="str">
        <f>IF([10]A!C150=0,"",[10]A!C150)</f>
        <v/>
      </c>
      <c r="CR151" s="50">
        <f>IF([10]B!B150=0,".",[10]B!B150)</f>
        <v>101</v>
      </c>
      <c r="CS151" s="22" t="str">
        <f>IF([10]B!C152=0,"",[10]B!C152)</f>
        <v/>
      </c>
      <c r="CT151" s="21">
        <f>IF([10]C_miesieczne!B150=0,".",[10]C_miesieczne!B150)</f>
        <v>114.4</v>
      </c>
      <c r="CU151" s="22" t="str">
        <f>IF([10]C_miesieczne!C150=0,"",[10]C_miesieczne!C150)</f>
        <v/>
      </c>
      <c r="CV151" s="50">
        <f>IF([10]A!D150=0,".",[10]A!D150)</f>
        <v>122.5</v>
      </c>
      <c r="CW151" s="22" t="str">
        <f>IF([10]A!E150=0,"",[10]A!E150)</f>
        <v/>
      </c>
      <c r="CX151" s="50">
        <f>IF([10]B!D150=0,".",[10]B!D150)</f>
        <v>99.3</v>
      </c>
      <c r="CY151" s="22" t="str">
        <f>IF([10]B!E150=0,"",[10]B!E150)</f>
        <v/>
      </c>
      <c r="CZ151" s="21">
        <f>IF([10]C_miesieczne!D150=0,".",[10]C_miesieczne!D150)</f>
        <v>122.5</v>
      </c>
      <c r="DA151" s="22" t="str">
        <f>IF([10]C_miesieczne!E150=0,"",[10]C_miesieczne!E150)</f>
        <v/>
      </c>
      <c r="DB151" s="50">
        <f>IF([10]A!H150=0,".",[10]A!H150)</f>
        <v>113.8</v>
      </c>
      <c r="DC151" s="22" t="str">
        <f>IF([10]A!I150=0,"",[10]A!I150)</f>
        <v/>
      </c>
      <c r="DD151" s="50">
        <f>IF([10]B!H150=0,".",[10]B!H150)</f>
        <v>100.3</v>
      </c>
      <c r="DE151" s="22" t="str">
        <f>IF([10]B!I150=0,"",[10]B!I150)</f>
        <v/>
      </c>
      <c r="DF151" s="21">
        <f>IF([10]C_miesieczne!F150=0,".",[10]C_miesieczne!F150)</f>
        <v>113.8</v>
      </c>
      <c r="DG151" s="22" t="str">
        <f>IF([10]C_miesieczne!G150=0,"",[10]C_miesieczne!G150)</f>
        <v/>
      </c>
      <c r="DH151" s="50">
        <f>IF([10]A!BB150=0,".",[10]A!BB150)</f>
        <v>117.8</v>
      </c>
      <c r="DI151" s="61" t="str">
        <f>IF([10]A!BC150=0,"",[10]A!BC150)</f>
        <v/>
      </c>
      <c r="DJ151" s="50">
        <f>IF([10]B!BB150=0,".",[10]B!BB150)</f>
        <v>106.9</v>
      </c>
      <c r="DK151" s="22" t="str">
        <f>IF([10]B!BC150=0,"",[10]B!BC150)</f>
        <v/>
      </c>
      <c r="DL151" s="21">
        <f>IF([10]C_miesieczne!H150=0,".",[10]C_miesieczne!H150)</f>
        <v>117.8</v>
      </c>
      <c r="DM151" s="22" t="str">
        <f>IF([10]C_miesieczne!I150=0,"",[10]C_miesieczne!I150)</f>
        <v/>
      </c>
      <c r="DN151" s="50">
        <f>IF([10]A!BD150=0,".",[10]A!BD150)</f>
        <v>104.2</v>
      </c>
      <c r="DO151" s="22" t="str">
        <f>IF([10]A!BE150=0,"",[10]A!BE150)</f>
        <v/>
      </c>
      <c r="DP151" s="50">
        <f>IF([10]B!BD150=0,".",[10]B!BD150)</f>
        <v>100.4</v>
      </c>
      <c r="DQ151" s="22" t="str">
        <f>IF([10]B!BE150=0,"",[10]B!BE150)</f>
        <v/>
      </c>
      <c r="DR151" s="21">
        <f>IF([10]C_miesieczne!J150=0,".",[10]C_miesieczne!J150)</f>
        <v>104.2</v>
      </c>
      <c r="DS151" s="22" t="str">
        <f>IF([10]C_miesieczne!K150=0,"",[10]C_miesieczne!K150)</f>
        <v/>
      </c>
      <c r="DT151" s="50">
        <f>IF([11]A_Prod_bud_mont!B150=0,".",[11]A_Prod_bud_mont!B150)</f>
        <v>107.6</v>
      </c>
      <c r="DU151" s="22" t="str">
        <f>IF([11]A_Prod_bud_mont!C150=0,"",[11]A_Prod_bud_mont!C150)</f>
        <v/>
      </c>
      <c r="DV151" s="50">
        <f>IF([11]B_Prod_bud_mont!B150=0,".",[11]B_Prod_bud_mont!B150)</f>
        <v>101</v>
      </c>
      <c r="DW151" s="22" t="str">
        <f>IF([11]B_Prod_bud_mont!C150=0,"",[11]B_Prod_bud_mont!C150)</f>
        <v/>
      </c>
      <c r="DX151" s="82">
        <f>IF([11]Miesieczne!B150=0,".",[11]Miesieczne!B150)</f>
        <v>107.6</v>
      </c>
      <c r="DY151" s="22" t="str">
        <f>IF([11]Miesieczne!C150=0,"",[11]Miesieczne!C150)</f>
        <v/>
      </c>
      <c r="DZ151" s="21">
        <f>IF([12]A!B150=0,".",[12]A!B150)</f>
        <v>108.6</v>
      </c>
      <c r="EA151" s="22" t="str">
        <f>IF([12]A!C150=0,"",[12]A!C150)</f>
        <v/>
      </c>
      <c r="EB151" s="50">
        <f>IF([12]B!B150=0,".",[12]B!B150)</f>
        <v>100.9</v>
      </c>
      <c r="EC151" s="22" t="str">
        <f>IF([12]B!C150=0,"",[12]B!C150)</f>
        <v/>
      </c>
      <c r="ED151" s="21">
        <f>IF([12]C!B150=0,".",[12]C!B150)</f>
        <v>108.6</v>
      </c>
      <c r="EE151" s="22" t="str">
        <f>IF([12]C!C150=0,"",[12]C!C150)</f>
        <v/>
      </c>
      <c r="EF151" s="4">
        <f>IF([13]Miesieczne!B150=0,".",[13]Miesieczne!B150)</f>
        <v>109.8</v>
      </c>
      <c r="EG151" s="6" t="str">
        <f>IF([13]Miesieczne!C150=0,"",[13]Miesieczne!C150)</f>
        <v/>
      </c>
      <c r="EH151" s="21">
        <f>IF([13]Miesieczne!D150=0,".",[13]Miesieczne!D150)</f>
        <v>102.4</v>
      </c>
      <c r="EI151" s="22" t="str">
        <f>IF([13]Miesieczne!E150=0,"",[13]Miesieczne!E150)</f>
        <v/>
      </c>
      <c r="EJ151" s="6">
        <f>IF([13]Miesieczne!F150=0,".",[13]Miesieczne!F150)</f>
        <v>118.1</v>
      </c>
      <c r="EK151" s="6" t="str">
        <f>IF([13]Miesieczne!G150=0,"",[13]Miesieczne!G150)</f>
        <v/>
      </c>
      <c r="EL151" s="21">
        <f>IF([13]Miesieczne!H150=0,".",[13]Miesieczne!H150)</f>
        <v>99.3</v>
      </c>
      <c r="EM151" s="22" t="str">
        <f>IF([13]Miesieczne!I150=0,"",[13]Miesieczne!I150)</f>
        <v/>
      </c>
      <c r="EN151" s="6">
        <f>IF([13]Miesieczne!J150=0,".",[13]Miesieczne!J150)</f>
        <v>93</v>
      </c>
      <c r="EO151" s="22" t="str">
        <f>IF([13]Miesieczne!K150=0,"",[13]Miesieczne!K150)</f>
        <v/>
      </c>
      <c r="EP151" s="13">
        <f>IF([6]Miesieczne_KW!B150=0,".",[6]Miesieczne_KW!B150)</f>
        <v>461.63</v>
      </c>
      <c r="EQ151" s="57" t="str">
        <f>IF([6]Miesieczne_KW!C150=0,"",[6]Miesieczne_KW!C150)</f>
        <v/>
      </c>
      <c r="ER151" s="13">
        <f>IF([6]Miesieczne_KW!D150=0,".",[6]Miesieczne_KW!D150)</f>
        <v>408.34</v>
      </c>
      <c r="ES151" s="13" t="str">
        <f>IF([6]Miesieczne_KW!E150=0,"",[6]Miesieczne_KW!E150)</f>
        <v/>
      </c>
      <c r="ET151" s="24">
        <f>IF([6]Miesieczne_KW!F150=0,".",[6]Miesieczne_KW!F150)</f>
        <v>443.54</v>
      </c>
      <c r="EU151" s="57" t="str">
        <f>IF([6]Miesieczne_KW!G150=0,"",[6]Miesieczne_KW!G150)</f>
        <v/>
      </c>
      <c r="EV151" s="6">
        <f>IF([14]Wskazniki!B150=0,".",[14]Wskazniki!B150)</f>
        <v>147.4</v>
      </c>
      <c r="EW151" s="22" t="str">
        <f>IF([14]Wskazniki!C150=0,"",[14]Wskazniki!C150)</f>
        <v/>
      </c>
      <c r="EX151" s="21">
        <f>IF([14]Wskazniki!D150=0,".",[14]Wskazniki!D150)</f>
        <v>92.6</v>
      </c>
      <c r="EY151" s="22" t="str">
        <f>IF([14]Wskazniki!E150=0,"",[14]Wskazniki!E150)</f>
        <v/>
      </c>
      <c r="EZ151" s="6">
        <f>IF([14]Wskazniki!H150=0,".",[14]Wskazniki!H150)</f>
        <v>145.1</v>
      </c>
      <c r="FA151" s="22" t="str">
        <f>IF([14]Wskazniki!I150=0,"",[14]Wskazniki!I150)</f>
        <v/>
      </c>
      <c r="FB151" s="21">
        <f>IF([14]Wskazniki!BB150=0,".",[14]Wskazniki!BB150)</f>
        <v>196.1</v>
      </c>
      <c r="FC151" s="22" t="str">
        <f>IF([14]Wskazniki!BC150=0,"",[14]Wskazniki!BC150)</f>
        <v/>
      </c>
      <c r="FD151" s="6">
        <f>IF([14]Wskazniki!BD150=0,".",[14]Wskazniki!BD150)</f>
        <v>154.6</v>
      </c>
      <c r="FE151" s="22" t="str">
        <f>IF([14]Wskazniki!BE150=0,"",[14]Wskazniki!BE150)</f>
        <v/>
      </c>
      <c r="FF151" s="21">
        <f>IF([15]Miesieczne!B150=0,".",[15]Miesieczne!B150)</f>
        <v>182.7</v>
      </c>
      <c r="FG151" s="22" t="str">
        <f>IF([15]Miesieczne!C150=0,"",[15]Miesieczne!C150)</f>
        <v/>
      </c>
      <c r="FH151" s="6">
        <f>IF([16]A!B150=0,".",[16]A!B150)</f>
        <v>116.3</v>
      </c>
      <c r="FI151" s="22" t="str">
        <f>IF([16]A!C150=0,"",[16]A!C150)</f>
        <v/>
      </c>
      <c r="FJ151" s="21">
        <f>IF([16]A!D150=0,".",[16]A!D150)</f>
        <v>99.1</v>
      </c>
      <c r="FK151" s="22" t="str">
        <f>IF([16]A!E150=0,"",[16]A!E150)</f>
        <v/>
      </c>
      <c r="FL151" s="6">
        <f>IF([16]A!H150=0,".",[16]A!H150)</f>
        <v>113.7</v>
      </c>
      <c r="FM151" s="22" t="str">
        <f>IF([16]A!I150=0,"",[16]A!I150)</f>
        <v/>
      </c>
      <c r="FN151" s="21">
        <f>IF([16]A!BB150=0,".",[16]A!BB150)</f>
        <v>152</v>
      </c>
      <c r="FO151" s="95" t="str">
        <f>IF([16]A!BC150=0,"",[16]A!BC150)</f>
        <v/>
      </c>
      <c r="FP151" s="6">
        <f>IF([16]A!BD150=0,".",[16]A!BD150)</f>
        <v>109.4</v>
      </c>
      <c r="FQ151" s="22" t="str">
        <f>IF([16]A!BE150=0,"",[16]A!BE150)</f>
        <v/>
      </c>
      <c r="FR151" s="21">
        <f>IF([15]A!B150=0,".",[15]A!B150)</f>
        <v>103.1</v>
      </c>
      <c r="FS151" s="22" t="str">
        <f>IF([15]A!C150=0,"",[15]A!C150)</f>
        <v/>
      </c>
      <c r="FT151" s="6">
        <f>IF([16]B!B150=0,".",[16]B!B150)</f>
        <v>96.8</v>
      </c>
      <c r="FU151" s="22" t="str">
        <f>IF([16]B!C150=0,"",[16]B!C150)</f>
        <v/>
      </c>
      <c r="FV151" s="21">
        <f>IF([16]B!D150=0,".",[16]B!D150)</f>
        <v>97.8</v>
      </c>
      <c r="FW151" s="22" t="str">
        <f>IF([16]B!E150=0,"",[16]B!E150)</f>
        <v/>
      </c>
      <c r="FX151" s="6">
        <f>IF([16]B!H150=0,".",[16]B!H150)</f>
        <v>94.7</v>
      </c>
      <c r="FY151" s="22" t="str">
        <f>IF([16]B!I150=0,"",[16]B!I150)</f>
        <v/>
      </c>
      <c r="FZ151" s="21">
        <f>IF([16]B!BB150=0,".",[16]B!BB150)</f>
        <v>115.4</v>
      </c>
      <c r="GA151" s="22" t="str">
        <f>IF([16]B!BC150=0,"",[16]B!BC150)</f>
        <v/>
      </c>
      <c r="GB151" s="6">
        <f>IF([16]B!BD150=0,".",[16]B!BD150)</f>
        <v>103.9</v>
      </c>
      <c r="GC151" s="22" t="str">
        <f>IF([16]B!BE150=0,"",[16]B!BE150)</f>
        <v/>
      </c>
      <c r="GD151" s="21">
        <f>IF([15]B!B150=0,".",[15]B!B150)</f>
        <v>122.9</v>
      </c>
      <c r="GE151" s="22" t="str">
        <f>IF([15]B!C150=0,"",[15]B!C150)</f>
        <v/>
      </c>
      <c r="GF151" s="6">
        <f>IF([14]Miesieczne!B150=0,".",[14]Miesieczne!B150)</f>
        <v>146.9</v>
      </c>
      <c r="GG151" s="6" t="str">
        <f>IF([14]Miesieczne!C150=0,"",[14]Miesieczne!C150)</f>
        <v/>
      </c>
      <c r="GH151" s="21">
        <f>IF([14]Miesieczne!D150=0,".",[14]Miesieczne!D150)</f>
        <v>83.3</v>
      </c>
      <c r="GI151" s="22" t="str">
        <f>IF([14]Miesieczne!E150=0,"",[14]Miesieczne!E150)</f>
        <v/>
      </c>
      <c r="GJ151" s="6">
        <f>IF([14]Miesieczne!F150=0,".",[14]Miesieczne!F150)</f>
        <v>147.6</v>
      </c>
      <c r="GK151" s="6" t="str">
        <f>IF([14]Miesieczne!G150=0,"",[14]Miesieczne!G150)</f>
        <v/>
      </c>
      <c r="GL151" s="21">
        <f>IF([14]Miesieczne!H150=0,".",[14]Miesieczne!H150)</f>
        <v>163</v>
      </c>
      <c r="GM151" s="22" t="str">
        <f>IF([14]Miesieczne!I150=0,"",[14]Miesieczne!I150)</f>
        <v/>
      </c>
      <c r="GN151" s="6">
        <f>IF([14]Miesieczne!J150=0,".",[14]Miesieczne!J150)</f>
        <v>148.6</v>
      </c>
      <c r="GO151" s="6" t="str">
        <f>IF([14]Miesieczne!K150=0,"",[14]Miesieczne!K150)</f>
        <v/>
      </c>
      <c r="GP151" s="21">
        <f>IF([15]Miesieczne!D150=0,".",[15]Miesieczne!D150)</f>
        <v>117.4</v>
      </c>
      <c r="GQ151" s="22" t="str">
        <f>IF([15]Miesieczne!E150=0,"",[15]Miesieczne!E150)</f>
        <v/>
      </c>
      <c r="GR151" s="6">
        <f>IF([16]Miesieczne!B150=0,".",[16]Miesieczne!B150)</f>
        <v>113.7</v>
      </c>
      <c r="GS151" s="6" t="str">
        <f>IF([16]Miesieczne!C150=0,"",[16]Miesieczne!C150)</f>
        <v/>
      </c>
      <c r="GT151" s="21">
        <f>IF([16]Miesieczne!D150=0,".",[16]Miesieczne!D150)</f>
        <v>96.6</v>
      </c>
      <c r="GU151" s="22" t="str">
        <f>IF([16]Miesieczne!E150=0,"",[16]Miesieczne!E150)</f>
        <v/>
      </c>
      <c r="GV151" s="6">
        <f>IF([16]Miesieczne!F150=0,".",[16]Miesieczne!F150)</f>
        <v>110.9</v>
      </c>
      <c r="GW151" s="6" t="str">
        <f>IF([16]Miesieczne!G150=0,"",[16]Miesieczne!G150)</f>
        <v/>
      </c>
      <c r="GX151" s="21">
        <f>IF([16]Miesieczne!H150=0,".",[16]Miesieczne!H150)</f>
        <v>151.30000000000001</v>
      </c>
      <c r="GY151" s="22" t="str">
        <f>IF([16]Miesieczne!I150=0,"",[16]Miesieczne!I150)</f>
        <v/>
      </c>
      <c r="GZ151" s="6">
        <f>IF([16]Miesieczne!J150=0,".",[16]Miesieczne!J150)</f>
        <v>108.9</v>
      </c>
      <c r="HA151" s="6" t="str">
        <f>IF([16]Miesieczne!K150=0,"",[16]Miesieczne!K150)</f>
        <v/>
      </c>
      <c r="HB151" s="21">
        <f>IF([15]Miesieczne!F150=0,".",[15]Miesieczne!F150)</f>
        <v>101.2</v>
      </c>
      <c r="HC151" s="22" t="str">
        <f>IF([15]Miesieczne!G150=0,"",[15]Miesieczne!G150)</f>
        <v/>
      </c>
      <c r="HD151" s="6">
        <f>IF([16]Miesieczne!L150=0,".",[16]Miesieczne!L150)</f>
        <v>99.6</v>
      </c>
      <c r="HE151" s="22" t="str">
        <f>IF([16]Miesieczne!M150=0,"",[16]Miesieczne!M150)</f>
        <v/>
      </c>
      <c r="HF151" s="6">
        <f>IF([16]Miesieczne!N150=0,".",[16]Miesieczne!N150)</f>
        <v>95.4</v>
      </c>
      <c r="HG151" s="6" t="str">
        <f>IF([16]Miesieczne!O150=0,"",[16]Miesieczne!O150)</f>
        <v/>
      </c>
      <c r="HH151" s="21">
        <f>IF([16]Miesieczne!P150=0,".",[16]Miesieczne!P150)</f>
        <v>99.6</v>
      </c>
      <c r="HI151" s="22" t="str">
        <f>IF([16]Miesieczne!Q150=0,"",[16]Miesieczne!Q150)</f>
        <v/>
      </c>
      <c r="HJ151" s="6">
        <f>IF([16]Miesieczne!R150=0,".",[16]Miesieczne!R150)</f>
        <v>104.2</v>
      </c>
      <c r="HK151" s="22" t="str">
        <f>IF([16]Miesieczne!S150=0,"",[16]Miesieczne!S150)</f>
        <v/>
      </c>
      <c r="HL151" s="6">
        <f>IF([16]Miesieczne!T150=0,".",[16]Miesieczne!T150)</f>
        <v>99.5</v>
      </c>
      <c r="HM151" s="22" t="str">
        <f>IF([16]Miesieczne!U150=0,"",[16]Miesieczne!U150)</f>
        <v/>
      </c>
      <c r="HN151" s="6">
        <f>IF([15]Miesieczne!H150=0,".",[15]Miesieczne!H150)</f>
        <v>94.4</v>
      </c>
      <c r="HO151" s="6" t="str">
        <f>IF([15]Miesieczne!I150=0,"",[15]Miesieczne!I150)</f>
        <v/>
      </c>
      <c r="HP151" s="21">
        <f>IF([16]Miesieczne!V150=0,".",[16]Miesieczne!V150)</f>
        <v>232.5</v>
      </c>
      <c r="HQ151" s="22" t="str">
        <f>IF([16]Miesieczne!W150=0,"",[16]Miesieczne!W150)</f>
        <v/>
      </c>
      <c r="HR151" s="6">
        <f>IF([16]Miesieczne!X150=0,".",[16]Miesieczne!X150)</f>
        <v>151.6</v>
      </c>
      <c r="HS151" s="6" t="str">
        <f>IF([16]Miesieczne!Y150=0,"",[16]Miesieczne!Y150)</f>
        <v/>
      </c>
      <c r="HT151" s="21">
        <f>IF([16]Miesieczne!Z150=0,".",[16]Miesieczne!Z150)</f>
        <v>102.5</v>
      </c>
      <c r="HU151" s="22" t="str">
        <f>IF([16]Miesieczne!AA150=0,"",[16]Miesieczne!AA150)</f>
        <v/>
      </c>
      <c r="HV151" s="6">
        <f>IF([16]Miesieczne!AB150=0,".",[16]Miesieczne!AB150)</f>
        <v>228.7</v>
      </c>
      <c r="HW151" s="6" t="str">
        <f>IF([16]Miesieczne!AC150=0,"",[16]Miesieczne!AC150)</f>
        <v/>
      </c>
      <c r="HX151" s="21">
        <f>IF([16]Miesieczne!AD150=0,".",[16]Miesieczne!AD150)</f>
        <v>147.6</v>
      </c>
      <c r="HY151" s="22" t="str">
        <f>IF([16]Miesieczne!AE150=0,"",[16]Miesieczne!AE150)</f>
        <v/>
      </c>
      <c r="HZ151" s="6">
        <f>IF([16]Miesieczne!AF150=0,".",[16]Miesieczne!AF150)</f>
        <v>105</v>
      </c>
      <c r="IA151" s="6" t="str">
        <f>IF([16]Miesieczne!AG150=0,"",[16]Miesieczne!AG150)</f>
        <v/>
      </c>
      <c r="IB151" s="19">
        <f>IF([17]Miesieczne!B150=0,".",[17]Miesieczne!B150)</f>
        <v>4813</v>
      </c>
      <c r="IC151" s="58" t="str">
        <f>IF([17]Miesieczne!C150=0,"",[17]Miesieczne!C150)</f>
        <v/>
      </c>
      <c r="ID151" s="3">
        <f>IF([17]Miesieczne!D150=0,".",[17]Miesieczne!D150)</f>
        <v>633</v>
      </c>
      <c r="IE151" s="3" t="str">
        <f>IF([17]Miesieczne!E150=0,"",[17]Miesieczne!E150)</f>
        <v/>
      </c>
      <c r="IF151" s="19">
        <f>IF([18]Miesieczne!B150=0,".",[18]Miesieczne!B150)</f>
        <v>17199</v>
      </c>
      <c r="IG151" s="58" t="str">
        <f>IF([18]Miesieczne!C150=0,"",[18]Miesieczne!C150)</f>
        <v>*</v>
      </c>
      <c r="IH151" s="3">
        <f>IF([22]Miesieczne!B150=0,".",[22]Miesieczne!B150)</f>
        <v>2214</v>
      </c>
      <c r="II151" s="3" t="str">
        <f>IF([22]Miesieczne!C150=0,"",[22]Miesieczne!C150)</f>
        <v/>
      </c>
      <c r="IJ151" s="47">
        <f>IF([19]Wartosci_miesieczne!B150=0,".",[19]Wartosci_miesieczne!B150)</f>
        <v>24024</v>
      </c>
      <c r="IK151" s="20" t="str">
        <f>IF([19]Wartosci_miesieczne!C150=0,"",[19]Wartosci_miesieczne!C150)</f>
        <v/>
      </c>
      <c r="IL151" s="6">
        <f>IF(ROUND([20]Wartosci!B150/1000,1)=0,".",ROUND([20]Wartosci!B150/1000,1))</f>
        <v>50.3</v>
      </c>
      <c r="IM151" s="22" t="str">
        <f>IF([20]Wartosci!C150=0,"",[20]Wartosci!C150)</f>
        <v/>
      </c>
      <c r="IN151" s="21">
        <f>IF([21]Miesieczne!B150=0,".",[21]Miesieczne!B150)</f>
        <v>172.3</v>
      </c>
      <c r="IO151" s="22" t="str">
        <f>IF([21]Miesieczne!C150=0,"",[21]Miesieczne!C150)</f>
        <v/>
      </c>
      <c r="IP151" s="6">
        <f>IF([21]Miesieczne!D150=0,".",[21]Miesieczne!D150)</f>
        <v>113</v>
      </c>
      <c r="IQ151" s="6" t="str">
        <f>IF([21]Miesieczne!E150=0,"",[21]Miesieczne!E150)</f>
        <v/>
      </c>
      <c r="IR151" s="21">
        <f>IF([21]Miesieczne!F150=0,".",[21]Miesieczne!F150)</f>
        <v>147.69999999999999</v>
      </c>
      <c r="IS151" s="22" t="str">
        <f>IF([21]Miesieczne!G150=0,"",[21]Miesieczne!G150)</f>
        <v/>
      </c>
      <c r="IT151" s="6">
        <f>IF([21]Miesieczne!H150=0,".",[21]Miesieczne!H150)</f>
        <v>159.9</v>
      </c>
      <c r="IU151" s="6" t="str">
        <f>IF([21]Miesieczne!I150=0,"",[21]Miesieczne!I150)</f>
        <v/>
      </c>
      <c r="IV151" s="21">
        <f>IF([21]Ceny_stale_A!B150=0,".",[21]Ceny_stale_A!B150)</f>
        <v>108</v>
      </c>
      <c r="IW151" s="95" t="str">
        <f>IF([21]Ceny_stale_A!C150=0,"",[21]Ceny_stale_A!C150)</f>
        <v/>
      </c>
      <c r="IX151" s="6">
        <f>IF([21]Ceny_stale_B!B90=0,".",[21]Ceny_stale_B!B90)</f>
        <v>114.9</v>
      </c>
      <c r="IY151" s="6" t="str">
        <f>IF([21]Ceny_stale_B!C90=0,"",[21]Ceny_stale_B!C90)</f>
        <v/>
      </c>
      <c r="IZ151" s="21">
        <f>IF([21]Miesieczne!J150=0,".",[21]Miesieczne!J150)</f>
        <v>135.4</v>
      </c>
      <c r="JA151" s="22" t="str">
        <f>IF([21]Miesieczne!K150=0,"",[21]Miesieczne!K150)</f>
        <v/>
      </c>
      <c r="JB151" s="6">
        <f>IF([21]Miesieczne!L150=0,".",[21]Miesieczne!L150)</f>
        <v>96.5</v>
      </c>
      <c r="JC151" s="6" t="str">
        <f>IF([21]Miesieczne!M150=0,"",[21]Miesieczne!M150)</f>
        <v/>
      </c>
      <c r="JD151" s="21">
        <f>IF([22]Miesieczne!D150=0,".",[22]Miesieczne!D150)</f>
        <v>110750.3</v>
      </c>
      <c r="JE151" s="22" t="str">
        <f>IF([22]Miesieczne!E150=0,"",[22]Miesieczne!E150)</f>
        <v/>
      </c>
      <c r="JF151" s="6">
        <f>IF([22]Miesieczne!F150=0,".",[22]Miesieczne!F150)</f>
        <v>122531.1</v>
      </c>
      <c r="JG151" s="6" t="str">
        <f>IF([22]Miesieczne!G150=0,"",[22]Miesieczne!G150)</f>
        <v/>
      </c>
      <c r="JH151" s="21">
        <f>IF([22]Miesieczne!H150=0,".",[22]Miesieczne!H150)</f>
        <v>-11780.8</v>
      </c>
      <c r="JI151" s="22" t="str">
        <f>IF([22]Miesieczne!I150=0,"",[22]Miesieczne!I150)</f>
        <v/>
      </c>
      <c r="JJ151" s="6">
        <f>IF([22]Miesieczne!J150=0,".",[22]Miesieczne!J150)</f>
        <v>110</v>
      </c>
      <c r="JK151" s="6" t="str">
        <f>IF([22]Miesieczne!K150=0,"",[22]Miesieczne!K150)</f>
        <v/>
      </c>
      <c r="JL151" s="21">
        <f>IF([22]Miesieczne!L150=0,".",[22]Miesieczne!L150)</f>
        <v>84.4</v>
      </c>
      <c r="JM151" s="22" t="str">
        <f>IF([22]Miesieczne!M150=0,"",[22]Miesieczne!M150)</f>
        <v/>
      </c>
      <c r="JN151" s="6">
        <f>IF([22]Miesieczne!N150=0,".",[22]Miesieczne!N150)</f>
        <v>115.6</v>
      </c>
      <c r="JO151" s="6" t="str">
        <f>IF([22]Miesieczne!O150=0,"",[22]Miesieczne!O150)</f>
        <v/>
      </c>
      <c r="JP151" s="21">
        <f>IF([22]Miesieczne!P150=0,".",[22]Miesieczne!P150)</f>
        <v>95.3</v>
      </c>
      <c r="JQ151" s="6" t="str">
        <f>IF([22]Miesieczne!Q150=0,"",[22]Miesieczne!Q150)</f>
        <v/>
      </c>
    </row>
    <row r="152" spans="1:277" ht="15" customHeight="1" x14ac:dyDescent="0.2">
      <c r="A152" s="110" t="s">
        <v>373</v>
      </c>
      <c r="B152" s="19">
        <f>IF([1]Wartosci!B151=0,".",[1]Wartosci!B151)</f>
        <v>38057</v>
      </c>
      <c r="C152" s="58" t="str">
        <f>IF([1]Wartosci!C151=0,"",[1]Wartosci!C151)</f>
        <v/>
      </c>
      <c r="D152" s="19">
        <f>IF([2]Wartosci!B151=0,".",[2]Wartosci!B151)</f>
        <v>6460</v>
      </c>
      <c r="E152" s="58" t="str">
        <f>IF([2]Wartosci!C151=0,"",[2]Wartosci!C151)</f>
        <v/>
      </c>
      <c r="F152" s="21">
        <f>IF([2]Miesieczne_I!B151=0,".",[2]Miesieczne_I!B151)</f>
        <v>115</v>
      </c>
      <c r="G152" s="22" t="str">
        <f>IF([2]Miesieczne_I!C151=0,"",[2]Miesieczne_I!C151)</f>
        <v/>
      </c>
      <c r="H152" s="6">
        <f>IF([2]A!B151=0,".",[2]A!B151)</f>
        <v>102.3</v>
      </c>
      <c r="I152" s="22" t="str">
        <f>IF([2]A!C151=0,"",[2]A!C151)</f>
        <v/>
      </c>
      <c r="J152" s="21">
        <f>IF([2]B!B151=0,".",[2]B!B151)</f>
        <v>101.5</v>
      </c>
      <c r="K152" s="22" t="str">
        <f>IF([2]B!C151=0,"",[2]B!C151)</f>
        <v/>
      </c>
      <c r="L152" s="6">
        <f>IF([3]Wartosci!T151=0,".",[3]Wartosci!T151)</f>
        <v>5.5</v>
      </c>
      <c r="M152" s="22" t="str">
        <f>IF([3]Wartosci!U151=0,"",[3]Wartosci!U151)</f>
        <v/>
      </c>
      <c r="N152" s="24">
        <f>IF([4]Wartosci!B151=0,".",[4]Wartosci!B151)</f>
        <v>6064.24</v>
      </c>
      <c r="O152" s="57" t="str">
        <f>IF([4]Wartosci!C151=0,"",[4]Wartosci!C151)</f>
        <v/>
      </c>
      <c r="P152" s="21">
        <f>IF([4]A!B151=0,".",[4]A!B151)</f>
        <v>109.5</v>
      </c>
      <c r="Q152" s="22" t="str">
        <f>IF([4]A!C151=0,"",[4]A!C151)</f>
        <v/>
      </c>
      <c r="R152" s="21">
        <f>IF([4]B!B151=0,".",[4]B!B151)</f>
        <v>91.3</v>
      </c>
      <c r="S152" s="22" t="str">
        <f>IF([4]B!C151=0,"",[4]B!C151)</f>
        <v/>
      </c>
      <c r="T152" s="49">
        <f>IF([4]Miesieczne!B151=0,".",[4]Miesieczne!B151)</f>
        <v>121.5</v>
      </c>
      <c r="U152" s="49" t="str">
        <f>IF([4]Miesieczne!C151=0,"",[4]Miesieczne!C151)</f>
        <v/>
      </c>
      <c r="V152" s="50">
        <f>IF([4]Miesieczne!D151=0,".",[4]Miesieczne!D151)</f>
        <v>100.2</v>
      </c>
      <c r="W152" s="61" t="str">
        <f>IF([4]Miesieczne!E151=0,"",[4]Miesieczne!E151)</f>
        <v/>
      </c>
      <c r="X152" s="49">
        <f>IF([4]Miesieczne!F151=0,".",[4]Miesieczne!F151)</f>
        <v>89.8</v>
      </c>
      <c r="Y152" s="62" t="str">
        <f>IF([4]Miesieczne!G151=0,"",[4]Miesieczne!G151)</f>
        <v/>
      </c>
      <c r="Z152" s="24">
        <f>IF([5]Wartosci!X151=0,".",[5]Wartosci!X151)</f>
        <v>2669.43</v>
      </c>
      <c r="AA152" s="57" t="str">
        <f>IF([5]Wartosci!Y151=0,"",[5]Wartosci!Y151)</f>
        <v/>
      </c>
      <c r="AB152" s="21">
        <f>IF([5]A!X151=0,".",[5]A!X151)</f>
        <v>104.3</v>
      </c>
      <c r="AC152" s="22" t="str">
        <f>IF([5]A!Y151=0,"",[5]A!Y151)</f>
        <v/>
      </c>
      <c r="AD152" s="21">
        <f>IF([5]B!X151=0,".",[5]B!X151)</f>
        <v>100.3</v>
      </c>
      <c r="AE152" s="22" t="str">
        <f>IF([5]B!Y151=0,"",[5]B!Y151)</f>
        <v/>
      </c>
      <c r="AF152" s="64">
        <f>IF([5]Miesieczne!B151=0,".",[5]Miesieczne!B151)</f>
        <v>105.5</v>
      </c>
      <c r="AG152" s="64" t="str">
        <f>IF([5]Miesieczne!C151=0,"",[5]Miesieczne!C151)</f>
        <v/>
      </c>
      <c r="AH152" s="66">
        <f>IF([5]Miesieczne!D151=0,".",[5]Miesieczne!D151)</f>
        <v>95.1</v>
      </c>
      <c r="AI152" s="67" t="str">
        <f>IF([5]Miesieczne!E151=0,"",[5]Miesieczne!E151)</f>
        <v/>
      </c>
      <c r="AJ152" s="64">
        <f>IF([5]Miesieczne!F151=0,".",[5]Miesieczne!F151)</f>
        <v>97.9</v>
      </c>
      <c r="AK152" s="65" t="str">
        <f>IF([5]Miesieczne!G151=0,"",[5]Miesieczne!G151)</f>
        <v/>
      </c>
      <c r="AL152" s="24">
        <f>IF([5]Wartosci!AH151=0,".",[5]Wartosci!AH151)</f>
        <v>1453.47</v>
      </c>
      <c r="AM152" s="57" t="str">
        <f>IF([5]Wartosci!AI151=0,"",[5]Wartosci!AI151)</f>
        <v/>
      </c>
      <c r="AN152" s="21">
        <f>IF([5]A!AH151=0,".",[5]A!AH151)</f>
        <v>103.7</v>
      </c>
      <c r="AO152" s="22" t="str">
        <f>IF([5]A!AI151=0,"",[5]A!AI151)</f>
        <v/>
      </c>
      <c r="AP152" s="21">
        <f>IF([5]B!AH151=0,".",[5]B!AH151)</f>
        <v>102</v>
      </c>
      <c r="AQ152" s="22" t="str">
        <f>IF([5]B!AI151=0,"",[5]B!AI151)</f>
        <v/>
      </c>
      <c r="AR152" s="97">
        <f>IF([5]Miesieczne!H151=0,".",[5]Miesieczne!H151)</f>
        <v>100.8</v>
      </c>
      <c r="AS152" s="98" t="str">
        <f>IF([5]Miesieczne!I151=0,"",[5]Miesieczne!I151)</f>
        <v/>
      </c>
      <c r="AT152" s="97">
        <f>IF([5]Miesieczne!J151=0,".",[5]Miesieczne!J151)</f>
        <v>94.5</v>
      </c>
      <c r="AU152" s="98" t="str">
        <f>IF([5]Miesieczne!K151=0,"",[5]Miesieczne!K151)</f>
        <v/>
      </c>
      <c r="AV152" s="50">
        <f>IF([5]Miesieczne!L151=0,".",[5]Miesieczne!L151)</f>
        <v>99.6</v>
      </c>
      <c r="AW152" s="61" t="str">
        <f>IF([5]Miesieczne!M151=0,"",[5]Miesieczne!M151)</f>
        <v/>
      </c>
      <c r="AX152" s="50">
        <f>IF([6]Miesieczne!B151=0,".",[6]Miesieczne!B151)</f>
        <v>1699.3</v>
      </c>
      <c r="AY152" s="61" t="str">
        <f>IF([6]Miesieczne!C151=0,"",[6]Miesieczne!C151)</f>
        <v/>
      </c>
      <c r="AZ152" s="50">
        <f>IF([6]Miesieczne!D151=0,".",[6]Miesieczne!D151)</f>
        <v>1952</v>
      </c>
      <c r="BA152" s="61" t="str">
        <f>IF([6]Miesieczne!E151=0,"",[6]Miesieczne!E151)</f>
        <v/>
      </c>
      <c r="BB152" s="50">
        <f>IF([6]Miesieczne!F151=0,".",[6]Miesieczne!F151)</f>
        <v>1960.4</v>
      </c>
      <c r="BC152" s="61" t="str">
        <f>IF([6]Miesieczne!G151=0,"",[6]Miesieczne!G151)</f>
        <v/>
      </c>
      <c r="BD152" s="50">
        <f>IF([7]Miesieczne!B151=0,".",[7]Miesieczne!B151)</f>
        <v>1452.6</v>
      </c>
      <c r="BE152" s="61" t="str">
        <f>IF([7]Miesieczne!C151=0,"",[7]Miesieczne!C151)</f>
        <v/>
      </c>
      <c r="BF152" s="50">
        <f>IF([7]Miesieczne!D151=0,".",[7]Miesieczne!D151)</f>
        <v>529.79999999999995</v>
      </c>
      <c r="BG152" s="61" t="str">
        <f>IF([7]Miesieczne!E151=0,"",[7]Miesieczne!E151)</f>
        <v/>
      </c>
      <c r="BH152" s="60">
        <f>IF([7]Miesieczne!F151=0,".",[7]Miesieczne!F151)</f>
        <v>2.25</v>
      </c>
      <c r="BI152" s="106" t="str">
        <f>IF([7]Miesieczne!G151=0,"",[7]Miesieczne!G151)</f>
        <v/>
      </c>
      <c r="BJ152" s="60">
        <f>IF([7]Miesieczne!H151=0,".",[7]Miesieczne!H151)</f>
        <v>2.75</v>
      </c>
      <c r="BK152" s="106" t="str">
        <f>IF([7]Miesieczne!I151=0,"",[7]Miesieczne!I151)</f>
        <v/>
      </c>
      <c r="BL152" s="24">
        <f>IF([7]Miesieczne!J151=0,".",[7]Miesieczne!J151)</f>
        <v>1.75</v>
      </c>
      <c r="BM152" s="57" t="str">
        <f>IF([7]Miesieczne!K151=0,"",[7]Miesieczne!K151)</f>
        <v/>
      </c>
      <c r="BN152" s="60">
        <f>IF([7]Miesieczne!L151=0,".",[7]Miesieczne!L151)</f>
        <v>2.2999999999999998</v>
      </c>
      <c r="BO152" s="106" t="str">
        <f>IF([7]Miesieczne!M151=0,"",[7]Miesieczne!M151)</f>
        <v/>
      </c>
      <c r="BP152" s="50">
        <f>IF([7]Miesieczne!N151=0,".",[7]Miesieczne!N151)</f>
        <v>0.1</v>
      </c>
      <c r="BQ152" s="61" t="str">
        <f>IF([7]Miesieczne!O151=0,"",[7]Miesieczne!O151)</f>
        <v/>
      </c>
      <c r="BR152" s="50">
        <f>IF([7]Miesieczne!P151=0,".",[7]Miesieczne!P151)</f>
        <v>0.4</v>
      </c>
      <c r="BS152" s="61" t="str">
        <f>IF([7]Miesieczne!Q151=0,"",[7]Miesieczne!Q151)</f>
        <v/>
      </c>
      <c r="BT152" s="50">
        <f>IF([7]Miesieczne!R151=0,".",[7]Miesieczne!R151)</f>
        <v>0.1</v>
      </c>
      <c r="BU152" s="61" t="str">
        <f>IF([7]Miesieczne!S151=0,"",[7]Miesieczne!S151)</f>
        <v/>
      </c>
      <c r="BV152" s="50">
        <f>IF([7]Miesieczne!T151=0,".",[7]Miesieczne!T151)</f>
        <v>0.8</v>
      </c>
      <c r="BW152" s="22" t="str">
        <f>IF([7]Miesieczne!U151=0,"",[7]Miesieczne!U151)</f>
        <v/>
      </c>
      <c r="BX152" s="21">
        <f>IF([8]Wartosci!B151=0,".",[8]Wartosci!B151)</f>
        <v>4.4000000000000004</v>
      </c>
      <c r="BY152" s="22" t="str">
        <f>IF([8]Wartosci!C151=0,"",[8]Wartosci!C151)</f>
        <v/>
      </c>
      <c r="BZ152" s="21">
        <f>IF([9]A!B151=0,".",[9]A!B151)</f>
        <v>145.6</v>
      </c>
      <c r="CA152" s="22" t="str">
        <f>IF([9]A!C151=0,"",[9]A!C151)</f>
        <v/>
      </c>
      <c r="CB152" s="21">
        <f>IF([9]B!B151=0,".",[9]B!B151)</f>
        <v>97.5</v>
      </c>
      <c r="CC152" s="22" t="str">
        <f>IF([9]B!C151=0,"",[9]B!C151)</f>
        <v/>
      </c>
      <c r="CD152" s="21">
        <f>IF([9]A!D151=0,".",[9]A!D151)</f>
        <v>166</v>
      </c>
      <c r="CE152" s="22" t="str">
        <f>IF([9]A!E151=0,"",[9]A!E151)</f>
        <v/>
      </c>
      <c r="CF152" s="21">
        <f>IF([9]B!D151=0,".",[9]B!D151)</f>
        <v>100.1</v>
      </c>
      <c r="CG152" s="22" t="str">
        <f>IF([9]B!E151=0,"",[9]B!E151)</f>
        <v/>
      </c>
      <c r="CH152" s="21">
        <f>IF([9]A!N151=0,".",[9]A!N151)</f>
        <v>147.4</v>
      </c>
      <c r="CI152" s="22" t="str">
        <f>IF([9]A!O151=0,"",[9]A!O151)</f>
        <v/>
      </c>
      <c r="CJ152" s="21">
        <f>IF([9]B!N151=0,".",[9]B!N151)</f>
        <v>102.3</v>
      </c>
      <c r="CK152" s="22" t="str">
        <f>IF([9]B!O151=0,"",[9]B!O151)</f>
        <v/>
      </c>
      <c r="CL152" s="21">
        <f>IF([9]A!P151=0,".",[9]A!P151)</f>
        <v>114.5</v>
      </c>
      <c r="CM152" s="22" t="str">
        <f>IF([9]A!Q151=0,"",[9]A!Q151)</f>
        <v/>
      </c>
      <c r="CN152" s="21">
        <f>IF([9]B!P151=0,".",[9]B!P151)</f>
        <v>98.5</v>
      </c>
      <c r="CO152" s="22" t="str">
        <f>IF([9]B!Q151=0,"",[9]B!Q151)</f>
        <v/>
      </c>
      <c r="CP152" s="50">
        <f>IF([10]A!B151=0,".",[10]A!B151)</f>
        <v>116.1</v>
      </c>
      <c r="CQ152" s="22" t="str">
        <f>IF([10]A!C151=0,"",[10]A!C151)</f>
        <v/>
      </c>
      <c r="CR152" s="50">
        <f>IF([10]B!B151=0,".",[10]B!B151)</f>
        <v>102.4</v>
      </c>
      <c r="CS152" s="22" t="str">
        <f>IF([10]B!C153=0,"",[10]B!C153)</f>
        <v/>
      </c>
      <c r="CT152" s="21">
        <f>IF([10]C_miesieczne!B151=0,".",[10]C_miesieczne!B151)</f>
        <v>102.4</v>
      </c>
      <c r="CU152" s="22" t="str">
        <f>IF([10]C_miesieczne!C151=0,"",[10]C_miesieczne!C151)</f>
        <v/>
      </c>
      <c r="CV152" s="50">
        <f>IF([10]A!D151=0,".",[10]A!D151)</f>
        <v>124.6</v>
      </c>
      <c r="CW152" s="22" t="str">
        <f>IF([10]A!E151=0,"",[10]A!E151)</f>
        <v/>
      </c>
      <c r="CX152" s="50">
        <f>IF([10]B!D151=0,".",[10]B!D151)</f>
        <v>104.8</v>
      </c>
      <c r="CY152" s="22" t="str">
        <f>IF([10]B!E151=0,"",[10]B!E151)</f>
        <v/>
      </c>
      <c r="CZ152" s="21">
        <f>IF([10]C_miesieczne!D151=0,".",[10]C_miesieczne!D151)</f>
        <v>104.8</v>
      </c>
      <c r="DA152" s="22" t="str">
        <f>IF([10]C_miesieczne!E151=0,"",[10]C_miesieczne!E151)</f>
        <v/>
      </c>
      <c r="DB152" s="50">
        <f>IF([10]A!H151=0,".",[10]A!H151)</f>
        <v>113.8</v>
      </c>
      <c r="DC152" s="22" t="str">
        <f>IF([10]A!I151=0,"",[10]A!I151)</f>
        <v/>
      </c>
      <c r="DD152" s="50">
        <f>IF([10]B!H151=0,".",[10]B!H151)</f>
        <v>101.1</v>
      </c>
      <c r="DE152" s="22" t="str">
        <f>IF([10]B!I151=0,"",[10]B!I151)</f>
        <v/>
      </c>
      <c r="DF152" s="21">
        <f>IF([10]C_miesieczne!F151=0,".",[10]C_miesieczne!F151)</f>
        <v>101.1</v>
      </c>
      <c r="DG152" s="22" t="str">
        <f>IF([10]C_miesieczne!G151=0,"",[10]C_miesieczne!G151)</f>
        <v/>
      </c>
      <c r="DH152" s="50">
        <f>IF([10]A!BB151=0,".",[10]A!BB151)</f>
        <v>129.9</v>
      </c>
      <c r="DI152" s="61" t="str">
        <f>IF([10]A!BC151=0,"",[10]A!BC151)</f>
        <v/>
      </c>
      <c r="DJ152" s="50">
        <f>IF([10]B!BB151=0,".",[10]B!BB151)</f>
        <v>110.5</v>
      </c>
      <c r="DK152" s="22" t="str">
        <f>IF([10]B!BC151=0,"",[10]B!BC151)</f>
        <v/>
      </c>
      <c r="DL152" s="21">
        <f>IF([10]C_miesieczne!H151=0,".",[10]C_miesieczne!H151)</f>
        <v>110.5</v>
      </c>
      <c r="DM152" s="22" t="str">
        <f>IF([10]C_miesieczne!I151=0,"",[10]C_miesieczne!I151)</f>
        <v/>
      </c>
      <c r="DN152" s="50">
        <f>IF([10]A!BD151=0,".",[10]A!BD151)</f>
        <v>104.4</v>
      </c>
      <c r="DO152" s="22" t="str">
        <f>IF([10]A!BE151=0,"",[10]A!BE151)</f>
        <v/>
      </c>
      <c r="DP152" s="50">
        <f>IF([10]B!BD151=0,".",[10]B!BD151)</f>
        <v>100.5</v>
      </c>
      <c r="DQ152" s="22" t="str">
        <f>IF([10]B!BE151=0,"",[10]B!BE151)</f>
        <v/>
      </c>
      <c r="DR152" s="21">
        <f>IF([10]C_miesieczne!J151=0,".",[10]C_miesieczne!J151)</f>
        <v>100.5</v>
      </c>
      <c r="DS152" s="22" t="str">
        <f>IF([10]C_miesieczne!K151=0,"",[10]C_miesieczne!K151)</f>
        <v/>
      </c>
      <c r="DT152" s="50">
        <f>IF([11]A_Prod_bud_mont!B151=0,".",[11]A_Prod_bud_mont!B151)</f>
        <v>108.3</v>
      </c>
      <c r="DU152" s="22" t="str">
        <f>IF([11]A_Prod_bud_mont!C151=0,"",[11]A_Prod_bud_mont!C151)</f>
        <v/>
      </c>
      <c r="DV152" s="50">
        <f>IF([11]B_Prod_bud_mont!B151=0,".",[11]B_Prod_bud_mont!B151)</f>
        <v>101.1</v>
      </c>
      <c r="DW152" s="22" t="str">
        <f>IF([11]B_Prod_bud_mont!C151=0,"",[11]B_Prod_bud_mont!C151)</f>
        <v/>
      </c>
      <c r="DX152" s="82">
        <f>IF([11]Miesieczne!B151=0,".",[11]Miesieczne!B151)</f>
        <v>101.1</v>
      </c>
      <c r="DY152" s="22" t="str">
        <f>IF([11]Miesieczne!C151=0,"",[11]Miesieczne!C151)</f>
        <v/>
      </c>
      <c r="DZ152" s="21">
        <f>IF([12]A!B151=0,".",[12]A!B151)</f>
        <v>109.4</v>
      </c>
      <c r="EA152" s="22" t="str">
        <f>IF([12]A!C151=0,"",[12]A!C151)</f>
        <v/>
      </c>
      <c r="EB152" s="50">
        <f>IF([12]B!B151=0,".",[12]B!B151)</f>
        <v>101.9</v>
      </c>
      <c r="EC152" s="22" t="str">
        <f>IF([12]B!C151=0,"",[12]B!C151)</f>
        <v/>
      </c>
      <c r="ED152" s="21">
        <f>IF([12]C!B151=0,".",[12]C!B151)</f>
        <v>101.9</v>
      </c>
      <c r="EE152" s="22" t="str">
        <f>IF([12]C!C151=0,"",[12]C!C151)</f>
        <v/>
      </c>
      <c r="EF152" s="4">
        <f>IF([13]Miesieczne!B151=0,".",[13]Miesieczne!B151)</f>
        <v>118.5</v>
      </c>
      <c r="EG152" s="6" t="str">
        <f>IF([13]Miesieczne!C151=0,"",[13]Miesieczne!C151)</f>
        <v/>
      </c>
      <c r="EH152" s="21">
        <f>IF([13]Miesieczne!D151=0,".",[13]Miesieczne!D151)</f>
        <v>102</v>
      </c>
      <c r="EI152" s="22" t="str">
        <f>IF([13]Miesieczne!E151=0,"",[13]Miesieczne!E151)</f>
        <v/>
      </c>
      <c r="EJ152" s="6">
        <f>IF([13]Miesieczne!F151=0,".",[13]Miesieczne!F151)</f>
        <v>125.6</v>
      </c>
      <c r="EK152" s="6" t="str">
        <f>IF([13]Miesieczne!G151=0,"",[13]Miesieczne!G151)</f>
        <v>*</v>
      </c>
      <c r="EL152" s="21">
        <f>IF([13]Miesieczne!H151=0,".",[13]Miesieczne!H151)</f>
        <v>105.1</v>
      </c>
      <c r="EM152" s="22" t="str">
        <f>IF([13]Miesieczne!I151=0,"",[13]Miesieczne!I151)</f>
        <v>*</v>
      </c>
      <c r="EN152" s="6">
        <f>IF([13]Miesieczne!J151=0,".",[13]Miesieczne!J151)</f>
        <v>94.3</v>
      </c>
      <c r="EO152" s="22" t="str">
        <f>IF([13]Miesieczne!K151=0,"",[13]Miesieczne!K151)</f>
        <v>*</v>
      </c>
      <c r="EP152" s="13">
        <f>IF([6]Miesieczne_KW!B151=0,".",[6]Miesieczne_KW!B151)</f>
        <v>455.48</v>
      </c>
      <c r="EQ152" s="57" t="str">
        <f>IF([6]Miesieczne_KW!C151=0,"",[6]Miesieczne_KW!C151)</f>
        <v/>
      </c>
      <c r="ER152" s="13">
        <f>IF([6]Miesieczne_KW!D151=0,".",[6]Miesieczne_KW!D151)</f>
        <v>402.39</v>
      </c>
      <c r="ES152" s="13" t="str">
        <f>IF([6]Miesieczne_KW!E151=0,"",[6]Miesieczne_KW!E151)</f>
        <v/>
      </c>
      <c r="ET152" s="24">
        <f>IF([6]Miesieczne_KW!F151=0,".",[6]Miesieczne_KW!F151)</f>
        <v>438.18</v>
      </c>
      <c r="EU152" s="57" t="str">
        <f>IF([6]Miesieczne_KW!G151=0,"",[6]Miesieczne_KW!G151)</f>
        <v/>
      </c>
      <c r="EV152" s="6">
        <f>IF([14]Wskazniki!B151=0,".",[14]Wskazniki!B151)</f>
        <v>141.5</v>
      </c>
      <c r="EW152" s="22" t="str">
        <f>IF([14]Wskazniki!C151=0,"",[14]Wskazniki!C151)</f>
        <v/>
      </c>
      <c r="EX152" s="21">
        <f>IF([14]Wskazniki!D151=0,".",[14]Wskazniki!D151)</f>
        <v>88.5</v>
      </c>
      <c r="EY152" s="22" t="str">
        <f>IF([14]Wskazniki!E151=0,"",[14]Wskazniki!E151)</f>
        <v/>
      </c>
      <c r="EZ152" s="6">
        <f>IF([14]Wskazniki!H151=0,".",[14]Wskazniki!H151)</f>
        <v>139.19999999999999</v>
      </c>
      <c r="FA152" s="22" t="str">
        <f>IF([14]Wskazniki!I151=0,"",[14]Wskazniki!I151)</f>
        <v/>
      </c>
      <c r="FB152" s="21">
        <f>IF([14]Wskazniki!BB151=0,".",[14]Wskazniki!BB151)</f>
        <v>192</v>
      </c>
      <c r="FC152" s="22" t="str">
        <f>IF([14]Wskazniki!BC151=0,"",[14]Wskazniki!BC151)</f>
        <v/>
      </c>
      <c r="FD152" s="6">
        <f>IF([14]Wskazniki!BD151=0,".",[14]Wskazniki!BD151)</f>
        <v>139.19999999999999</v>
      </c>
      <c r="FE152" s="22" t="str">
        <f>IF([14]Wskazniki!BE151=0,"",[14]Wskazniki!BE151)</f>
        <v/>
      </c>
      <c r="FF152" s="21">
        <f>IF([15]Miesieczne!B151=0,".",[15]Miesieczne!B151)</f>
        <v>79.400000000000006</v>
      </c>
      <c r="FG152" s="22" t="str">
        <f>IF([15]Miesieczne!C151=0,"",[15]Miesieczne!C151)</f>
        <v/>
      </c>
      <c r="FH152" s="6">
        <f>IF([16]A!B151=0,".",[16]A!B151)</f>
        <v>118</v>
      </c>
      <c r="FI152" s="22" t="str">
        <f>IF([16]A!C151=0,"",[16]A!C151)</f>
        <v/>
      </c>
      <c r="FJ152" s="21">
        <f>IF([16]A!D151=0,".",[16]A!D151)</f>
        <v>132.30000000000001</v>
      </c>
      <c r="FK152" s="22" t="str">
        <f>IF([16]A!E151=0,"",[16]A!E151)</f>
        <v/>
      </c>
      <c r="FL152" s="6">
        <f>IF([16]A!H151=0,".",[16]A!H151)</f>
        <v>115.5</v>
      </c>
      <c r="FM152" s="22" t="str">
        <f>IF([16]A!I151=0,"",[16]A!I151)</f>
        <v/>
      </c>
      <c r="FN152" s="21">
        <f>IF([16]A!BB151=0,".",[16]A!BB151)</f>
        <v>139.69999999999999</v>
      </c>
      <c r="FO152" s="95" t="str">
        <f>IF([16]A!BC151=0,"",[16]A!BC151)</f>
        <v/>
      </c>
      <c r="FP152" s="6">
        <f>IF([16]A!BD151=0,".",[16]A!BD151)</f>
        <v>112.4</v>
      </c>
      <c r="FQ152" s="22" t="str">
        <f>IF([16]A!BE151=0,"",[16]A!BE151)</f>
        <v/>
      </c>
      <c r="FR152" s="21">
        <f>IF([15]A!B151=0,".",[15]A!B151)</f>
        <v>120.8</v>
      </c>
      <c r="FS152" s="22" t="str">
        <f>IF([15]A!C151=0,"",[15]A!C151)</f>
        <v/>
      </c>
      <c r="FT152" s="6">
        <f>IF([16]B!B151=0,".",[16]B!B151)</f>
        <v>96</v>
      </c>
      <c r="FU152" s="22" t="str">
        <f>IF([16]B!C151=0,"",[16]B!C151)</f>
        <v/>
      </c>
      <c r="FV152" s="21">
        <f>IF([16]B!D151=0,".",[16]B!D151)</f>
        <v>95.6</v>
      </c>
      <c r="FW152" s="22" t="str">
        <f>IF([16]B!E151=0,"",[16]B!E151)</f>
        <v/>
      </c>
      <c r="FX152" s="6">
        <f>IF([16]B!H151=0,".",[16]B!H151)</f>
        <v>95.9</v>
      </c>
      <c r="FY152" s="22" t="str">
        <f>IF([16]B!I151=0,"",[16]B!I151)</f>
        <v/>
      </c>
      <c r="FZ152" s="21">
        <f>IF([16]B!BB151=0,".",[16]B!BB151)</f>
        <v>97.9</v>
      </c>
      <c r="GA152" s="22" t="str">
        <f>IF([16]B!BC151=0,"",[16]B!BC151)</f>
        <v/>
      </c>
      <c r="GB152" s="6">
        <f>IF([16]B!BD151=0,".",[16]B!BD151)</f>
        <v>90</v>
      </c>
      <c r="GC152" s="22" t="str">
        <f>IF([16]B!BE151=0,"",[16]B!BE151)</f>
        <v/>
      </c>
      <c r="GD152" s="21">
        <f>IF([15]B!B151=0,".",[15]B!B151)</f>
        <v>43.5</v>
      </c>
      <c r="GE152" s="22" t="str">
        <f>IF([15]B!C151=0,"",[15]B!C151)</f>
        <v/>
      </c>
      <c r="GF152" s="6">
        <f>IF([14]Miesieczne!B151=0,".",[14]Miesieczne!B151)</f>
        <v>151.5</v>
      </c>
      <c r="GG152" s="6" t="str">
        <f>IF([14]Miesieczne!C151=0,"",[14]Miesieczne!C151)</f>
        <v/>
      </c>
      <c r="GH152" s="21">
        <f>IF([14]Miesieczne!D151=0,".",[14]Miesieczne!D151)</f>
        <v>109.2</v>
      </c>
      <c r="GI152" s="22" t="str">
        <f>IF([14]Miesieczne!E151=0,"",[14]Miesieczne!E151)</f>
        <v/>
      </c>
      <c r="GJ152" s="6">
        <f>IF([14]Miesieczne!F151=0,".",[14]Miesieczne!F151)</f>
        <v>151.19999999999999</v>
      </c>
      <c r="GK152" s="6" t="str">
        <f>IF([14]Miesieczne!G151=0,"",[14]Miesieczne!G151)</f>
        <v/>
      </c>
      <c r="GL152" s="21">
        <f>IF([14]Miesieczne!H151=0,".",[14]Miesieczne!H151)</f>
        <v>156.9</v>
      </c>
      <c r="GM152" s="22" t="str">
        <f>IF([14]Miesieczne!I151=0,"",[14]Miesieczne!I151)</f>
        <v/>
      </c>
      <c r="GN152" s="6">
        <f>IF([14]Miesieczne!J151=0,".",[14]Miesieczne!J151)</f>
        <v>149.1</v>
      </c>
      <c r="GO152" s="6" t="str">
        <f>IF([14]Miesieczne!K151=0,"",[14]Miesieczne!K151)</f>
        <v/>
      </c>
      <c r="GP152" s="21">
        <f>IF([15]Miesieczne!D151=0,".",[15]Miesieczne!D151)</f>
        <v>139.5</v>
      </c>
      <c r="GQ152" s="22" t="str">
        <f>IF([15]Miesieczne!E151=0,"",[15]Miesieczne!E151)</f>
        <v/>
      </c>
      <c r="GR152" s="6">
        <f>IF([16]Miesieczne!B151=0,".",[16]Miesieczne!B151)</f>
        <v>115.3</v>
      </c>
      <c r="GS152" s="6" t="str">
        <f>IF([16]Miesieczne!C151=0,"",[16]Miesieczne!C151)</f>
        <v/>
      </c>
      <c r="GT152" s="21">
        <f>IF([16]Miesieczne!D151=0,".",[16]Miesieczne!D151)</f>
        <v>128.9</v>
      </c>
      <c r="GU152" s="22" t="str">
        <f>IF([16]Miesieczne!E151=0,"",[16]Miesieczne!E151)</f>
        <v/>
      </c>
      <c r="GV152" s="6">
        <f>IF([16]Miesieczne!F151=0,".",[16]Miesieczne!F151)</f>
        <v>112.4</v>
      </c>
      <c r="GW152" s="6" t="str">
        <f>IF([16]Miesieczne!G151=0,"",[16]Miesieczne!G151)</f>
        <v/>
      </c>
      <c r="GX152" s="21">
        <f>IF([16]Miesieczne!H151=0,".",[16]Miesieczne!H151)</f>
        <v>140.30000000000001</v>
      </c>
      <c r="GY152" s="22" t="str">
        <f>IF([16]Miesieczne!I151=0,"",[16]Miesieczne!I151)</f>
        <v/>
      </c>
      <c r="GZ152" s="6">
        <f>IF([16]Miesieczne!J151=0,".",[16]Miesieczne!J151)</f>
        <v>110.4</v>
      </c>
      <c r="HA152" s="6" t="str">
        <f>IF([16]Miesieczne!K151=0,"",[16]Miesieczne!K151)</f>
        <v/>
      </c>
      <c r="HB152" s="21">
        <f>IF([15]Miesieczne!F151=0,".",[15]Miesieczne!F151)</f>
        <v>118.3</v>
      </c>
      <c r="HC152" s="22" t="str">
        <f>IF([15]Miesieczne!G151=0,"",[15]Miesieczne!G151)</f>
        <v/>
      </c>
      <c r="HD152" s="6">
        <f>IF([16]Miesieczne!L151=0,".",[16]Miesieczne!L151)</f>
        <v>103.1</v>
      </c>
      <c r="HE152" s="22" t="str">
        <f>IF([16]Miesieczne!M151=0,"",[16]Miesieczne!M151)</f>
        <v/>
      </c>
      <c r="HF152" s="6">
        <f>IF([16]Miesieczne!N151=0,".",[16]Miesieczne!N151)</f>
        <v>131.1</v>
      </c>
      <c r="HG152" s="6" t="str">
        <f>IF([16]Miesieczne!O151=0,"",[16]Miesieczne!O151)</f>
        <v/>
      </c>
      <c r="HH152" s="21">
        <f>IF([16]Miesieczne!P151=0,".",[16]Miesieczne!P151)</f>
        <v>102.4</v>
      </c>
      <c r="HI152" s="22" t="str">
        <f>IF([16]Miesieczne!Q151=0,"",[16]Miesieczne!Q151)</f>
        <v/>
      </c>
      <c r="HJ152" s="6">
        <f>IF([16]Miesieczne!R151=0,".",[16]Miesieczne!R151)</f>
        <v>96.3</v>
      </c>
      <c r="HK152" s="22" t="str">
        <f>IF([16]Miesieczne!S151=0,"",[16]Miesieczne!S151)</f>
        <v/>
      </c>
      <c r="HL152" s="6">
        <f>IF([16]Miesieczne!T151=0,".",[16]Miesieczne!T151)</f>
        <v>100.3</v>
      </c>
      <c r="HM152" s="22" t="str">
        <f>IF([16]Miesieczne!U151=0,"",[16]Miesieczne!U151)</f>
        <v/>
      </c>
      <c r="HN152" s="6">
        <f>IF([15]Miesieczne!H151=0,".",[15]Miesieczne!H151)</f>
        <v>118.9</v>
      </c>
      <c r="HO152" s="6" t="str">
        <f>IF([15]Miesieczne!I151=0,"",[15]Miesieczne!I151)</f>
        <v/>
      </c>
      <c r="HP152" s="21">
        <f>IF([16]Miesieczne!V151=0,".",[16]Miesieczne!V151)</f>
        <v>225.3</v>
      </c>
      <c r="HQ152" s="22" t="str">
        <f>IF([16]Miesieczne!W151=0,"",[16]Miesieczne!W151)</f>
        <v/>
      </c>
      <c r="HR152" s="6">
        <f>IF([16]Miesieczne!X151=0,".",[16]Miesieczne!X151)</f>
        <v>135.9</v>
      </c>
      <c r="HS152" s="6" t="str">
        <f>IF([16]Miesieczne!Y151=0,"",[16]Miesieczne!Y151)</f>
        <v/>
      </c>
      <c r="HT152" s="21">
        <f>IF([16]Miesieczne!Z151=0,".",[16]Miesieczne!Z151)</f>
        <v>96.9</v>
      </c>
      <c r="HU152" s="22" t="str">
        <f>IF([16]Miesieczne!AA151=0,"",[16]Miesieczne!AA151)</f>
        <v/>
      </c>
      <c r="HV152" s="6">
        <f>IF([16]Miesieczne!AB151=0,".",[16]Miesieczne!AB151)</f>
        <v>210.1</v>
      </c>
      <c r="HW152" s="6" t="str">
        <f>IF([16]Miesieczne!AC151=0,"",[16]Miesieczne!AC151)</f>
        <v/>
      </c>
      <c r="HX152" s="21">
        <f>IF([16]Miesieczne!AD151=0,".",[16]Miesieczne!AD151)</f>
        <v>133.30000000000001</v>
      </c>
      <c r="HY152" s="22" t="str">
        <f>IF([16]Miesieczne!AE151=0,"",[16]Miesieczne!AE151)</f>
        <v/>
      </c>
      <c r="HZ152" s="6">
        <f>IF([16]Miesieczne!AF151=0,".",[16]Miesieczne!AF151)</f>
        <v>91.9</v>
      </c>
      <c r="IA152" s="6" t="str">
        <f>IF([16]Miesieczne!AG151=0,"",[16]Miesieczne!AG151)</f>
        <v/>
      </c>
      <c r="IB152" s="19">
        <f>IF([17]Miesieczne!B151=0,".",[17]Miesieczne!B151)</f>
        <v>4389</v>
      </c>
      <c r="IC152" s="58" t="str">
        <f>IF([17]Miesieczne!C151=0,"",[17]Miesieczne!C151)</f>
        <v/>
      </c>
      <c r="ID152" s="3">
        <f>IF([17]Miesieczne!D151=0,".",[17]Miesieczne!D151)</f>
        <v>742</v>
      </c>
      <c r="IE152" s="3" t="str">
        <f>IF([17]Miesieczne!E151=0,"",[17]Miesieczne!E151)</f>
        <v/>
      </c>
      <c r="IF152" s="19">
        <f>IF([18]Miesieczne!B151=0,".",[18]Miesieczne!B151)</f>
        <v>16529</v>
      </c>
      <c r="IG152" s="58" t="str">
        <f>IF([18]Miesieczne!C151=0,"",[18]Miesieczne!C151)</f>
        <v/>
      </c>
      <c r="IH152" s="3">
        <f>IF([22]Miesieczne!B151=0,".",[22]Miesieczne!B151)</f>
        <v>2049</v>
      </c>
      <c r="II152" s="3" t="str">
        <f>IF([22]Miesieczne!C151=0,"",[22]Miesieczne!C151)</f>
        <v/>
      </c>
      <c r="IJ152" s="47">
        <f>IF([19]Wartosci_miesieczne!B151=0,".",[19]Wartosci_miesieczne!B151)</f>
        <v>16723</v>
      </c>
      <c r="IK152" s="20" t="str">
        <f>IF([19]Wartosci_miesieczne!C151=0,"",[19]Wartosci_miesieczne!C151)</f>
        <v/>
      </c>
      <c r="IL152" s="6">
        <f>IF(ROUND([20]Wartosci!B151/1000,1)=0,".",ROUND([20]Wartosci!B151/1000,1))</f>
        <v>45.4</v>
      </c>
      <c r="IM152" s="22" t="str">
        <f>IF([20]Wartosci!C151=0,"",[20]Wartosci!C151)</f>
        <v/>
      </c>
      <c r="IN152" s="21">
        <f>IF([21]Miesieczne!B151=0,".",[21]Miesieczne!B151)</f>
        <v>133.5</v>
      </c>
      <c r="IO152" s="22" t="str">
        <f>IF([21]Miesieczne!C151=0,"",[21]Miesieczne!C151)</f>
        <v/>
      </c>
      <c r="IP152" s="6">
        <f>IF([21]Miesieczne!D151=0,".",[21]Miesieczne!D151)</f>
        <v>119.2</v>
      </c>
      <c r="IQ152" s="6" t="str">
        <f>IF([21]Miesieczne!E151=0,"",[21]Miesieczne!E151)</f>
        <v/>
      </c>
      <c r="IR152" s="21">
        <f>IF([21]Miesieczne!F151=0,".",[21]Miesieczne!F151)</f>
        <v>153.30000000000001</v>
      </c>
      <c r="IS152" s="22" t="str">
        <f>IF([21]Miesieczne!G151=0,"",[21]Miesieczne!G151)</f>
        <v/>
      </c>
      <c r="IT152" s="6">
        <f>IF([21]Miesieczne!H151=0,".",[21]Miesieczne!H151)</f>
        <v>123.1</v>
      </c>
      <c r="IU152" s="6" t="str">
        <f>IF([21]Miesieczne!I151=0,"",[21]Miesieczne!I151)</f>
        <v/>
      </c>
      <c r="IV152" s="21">
        <f>IF([21]Ceny_stale_A!B151=0,".",[21]Ceny_stale_A!B151)</f>
        <v>110.6</v>
      </c>
      <c r="IW152" s="95" t="str">
        <f>IF([21]Ceny_stale_A!C151=0,"",[21]Ceny_stale_A!C151)</f>
        <v/>
      </c>
      <c r="IX152" s="6">
        <f>IF([21]Ceny_stale_B!B91=0,".",[21]Ceny_stale_B!B91)</f>
        <v>77.2</v>
      </c>
      <c r="IY152" s="6" t="str">
        <f>IF([21]Ceny_stale_B!C91=0,"",[21]Ceny_stale_B!C91)</f>
        <v/>
      </c>
      <c r="IZ152" s="21">
        <f>IF([21]Miesieczne!J151=0,".",[21]Miesieczne!J151)</f>
        <v>140</v>
      </c>
      <c r="JA152" s="22" t="str">
        <f>IF([21]Miesieczne!K151=0,"",[21]Miesieczne!K151)</f>
        <v/>
      </c>
      <c r="JB152" s="6">
        <f>IF([21]Miesieczne!L151=0,".",[21]Miesieczne!L151)</f>
        <v>103.4</v>
      </c>
      <c r="JC152" s="6" t="str">
        <f>IF([21]Miesieczne!M151=0,"",[21]Miesieczne!M151)</f>
        <v/>
      </c>
      <c r="JD152" s="21">
        <f>IF([22]Miesieczne!D151=0,".",[22]Miesieczne!D151)</f>
        <v>116199.5</v>
      </c>
      <c r="JE152" s="22" t="str">
        <f>IF([22]Miesieczne!E151=0,"",[22]Miesieczne!E151)</f>
        <v>*</v>
      </c>
      <c r="JF152" s="6">
        <f>IF([22]Miesieczne!F151=0,".",[22]Miesieczne!F151)</f>
        <v>120150.2</v>
      </c>
      <c r="JG152" s="6" t="str">
        <f>IF([22]Miesieczne!G151=0,"",[22]Miesieczne!G151)</f>
        <v>*</v>
      </c>
      <c r="JH152" s="21">
        <f>IF([22]Miesieczne!H151=0,".",[22]Miesieczne!H151)</f>
        <v>-3950.7</v>
      </c>
      <c r="JI152" s="22" t="str">
        <f>IF([22]Miesieczne!I151=0,"",[22]Miesieczne!I151)</f>
        <v>*</v>
      </c>
      <c r="JJ152" s="6">
        <f>IF([22]Miesieczne!J151=0,".",[22]Miesieczne!J151)</f>
        <v>105.8</v>
      </c>
      <c r="JK152" s="6" t="str">
        <f>IF([22]Miesieczne!K151=0,"",[22]Miesieczne!K151)</f>
        <v>*</v>
      </c>
      <c r="JL152" s="21">
        <f>IF([22]Miesieczne!L151=0,".",[22]Miesieczne!L151)</f>
        <v>102.8</v>
      </c>
      <c r="JM152" s="22" t="str">
        <f>IF([22]Miesieczne!M151=0,"",[22]Miesieczne!M151)</f>
        <v>*</v>
      </c>
      <c r="JN152" s="6">
        <f>IF([22]Miesieczne!N151=0,".",[22]Miesieczne!N151)</f>
        <v>109.8</v>
      </c>
      <c r="JO152" s="6" t="str">
        <f>IF([22]Miesieczne!O151=0,"",[22]Miesieczne!O151)</f>
        <v>*</v>
      </c>
      <c r="JP152" s="21">
        <f>IF([22]Miesieczne!P151=0,".",[22]Miesieczne!P151)</f>
        <v>93.3</v>
      </c>
      <c r="JQ152" s="6" t="str">
        <f>IF([22]Miesieczne!Q151=0,"",[22]Miesieczne!Q151)</f>
        <v>*</v>
      </c>
    </row>
    <row r="153" spans="1:277" ht="15" customHeight="1" x14ac:dyDescent="0.2">
      <c r="A153" s="110" t="s">
        <v>557</v>
      </c>
      <c r="B153" s="19">
        <f>IF([1]Wartosci!B152=0,".",[1]Wartosci!B152)</f>
        <v>38039</v>
      </c>
      <c r="C153" s="58" t="str">
        <f>IF([1]Wartosci!C152=0,"",[1]Wartosci!C152)</f>
        <v/>
      </c>
      <c r="D153" s="19">
        <f>IF([2]Wartosci!B152=0,".",[2]Wartosci!B152)</f>
        <v>6475</v>
      </c>
      <c r="E153" s="58" t="str">
        <f>IF([2]Wartosci!C152=0,"",[2]Wartosci!C152)</f>
        <v/>
      </c>
      <c r="F153" s="21">
        <f>IF([2]Miesieczne_I!B152=0,".",[2]Miesieczne_I!B152)</f>
        <v>115.2</v>
      </c>
      <c r="G153" s="22" t="str">
        <f>IF([2]Miesieczne_I!C152=0,"",[2]Miesieczne_I!C152)</f>
        <v/>
      </c>
      <c r="H153" s="6">
        <f>IF([2]A!B152=0,".",[2]A!B152)</f>
        <v>102.2</v>
      </c>
      <c r="I153" s="22" t="str">
        <f>IF([2]A!C152=0,"",[2]A!C152)</f>
        <v/>
      </c>
      <c r="J153" s="21">
        <f>IF([2]B!B152=0,".",[2]B!B152)</f>
        <v>100.2</v>
      </c>
      <c r="K153" s="22" t="str">
        <f>IF([2]B!C152=0,"",[2]B!C152)</f>
        <v/>
      </c>
      <c r="L153" s="6">
        <f>IF([3]Wartosci!T152=0,".",[3]Wartosci!T152)</f>
        <v>5.5</v>
      </c>
      <c r="M153" s="22" t="str">
        <f>IF([3]Wartosci!U152=0,"",[3]Wartosci!U152)</f>
        <v/>
      </c>
      <c r="N153" s="24">
        <f>IF([4]Wartosci!B152=0,".",[4]Wartosci!B152)</f>
        <v>6220.04</v>
      </c>
      <c r="O153" s="57" t="str">
        <f>IF([4]Wartosci!C152=0,"",[4]Wartosci!C152)</f>
        <v/>
      </c>
      <c r="P153" s="21">
        <f>IF([4]A!B152=0,".",[4]A!B152)</f>
        <v>111.7</v>
      </c>
      <c r="Q153" s="22" t="str">
        <f>IF([4]A!C152=0,"",[4]A!C152)</f>
        <v/>
      </c>
      <c r="R153" s="21">
        <f>IF([4]B!B152=0,".",[4]B!B152)</f>
        <v>102.6</v>
      </c>
      <c r="S153" s="22" t="str">
        <f>IF([4]B!C152=0,"",[4]B!C152)</f>
        <v/>
      </c>
      <c r="T153" s="49">
        <f>IF([4]Miesieczne!B152=0,".",[4]Miesieczne!B152)</f>
        <v>125</v>
      </c>
      <c r="U153" s="49" t="str">
        <f>IF([4]Miesieczne!C152=0,"",[4]Miesieczne!C152)</f>
        <v/>
      </c>
      <c r="V153" s="50">
        <f>IF([4]Miesieczne!D152=0,".",[4]Miesieczne!D152)</f>
        <v>103</v>
      </c>
      <c r="W153" s="61" t="str">
        <f>IF([4]Miesieczne!E152=0,"",[4]Miesieczne!E152)</f>
        <v/>
      </c>
      <c r="X153" s="49">
        <f>IF([4]Miesieczne!F152=0,".",[4]Miesieczne!F152)</f>
        <v>102.9</v>
      </c>
      <c r="Y153" s="62" t="str">
        <f>IF([4]Miesieczne!G152=0,"",[4]Miesieczne!G152)</f>
        <v/>
      </c>
      <c r="Z153" s="24">
        <f>IF([5]Wartosci!X152=0,".",[5]Wartosci!X152)</f>
        <v>2678.9</v>
      </c>
      <c r="AA153" s="57" t="str">
        <f>IF([5]Wartosci!Y152=0,"",[5]Wartosci!Y152)</f>
        <v/>
      </c>
      <c r="AB153" s="21">
        <f>IF([5]A!X152=0,".",[5]A!X152)</f>
        <v>105.8</v>
      </c>
      <c r="AC153" s="22" t="str">
        <f>IF([5]A!Y152=0,"",[5]A!Y152)</f>
        <v/>
      </c>
      <c r="AD153" s="21">
        <f>IF([5]B!X152=0,".",[5]B!X152)</f>
        <v>100.4</v>
      </c>
      <c r="AE153" s="22" t="str">
        <f>IF([5]B!Y152=0,"",[5]B!Y152)</f>
        <v/>
      </c>
      <c r="AF153" s="64">
        <f>IF([5]Miesieczne!B152=0,".",[5]Miesieczne!B152)</f>
        <v>106.3</v>
      </c>
      <c r="AG153" s="64" t="str">
        <f>IF([5]Miesieczne!C152=0,"",[5]Miesieczne!C152)</f>
        <v/>
      </c>
      <c r="AH153" s="66">
        <f>IF([5]Miesieczne!D152=0,".",[5]Miesieczne!D152)</f>
        <v>97.2</v>
      </c>
      <c r="AI153" s="67" t="str">
        <f>IF([5]Miesieczne!E152=0,"",[5]Miesieczne!E152)</f>
        <v/>
      </c>
      <c r="AJ153" s="64">
        <f>IF([5]Miesieczne!F152=0,".",[5]Miesieczne!F152)</f>
        <v>100.8</v>
      </c>
      <c r="AK153" s="65" t="str">
        <f>IF([5]Miesieczne!G152=0,"",[5]Miesieczne!G152)</f>
        <v/>
      </c>
      <c r="AL153" s="24">
        <f>IF([5]Wartosci!AH152=0,".",[5]Wartosci!AH152)</f>
        <v>1423.61</v>
      </c>
      <c r="AM153" s="57" t="str">
        <f>IF([5]Wartosci!AI152=0,"",[5]Wartosci!AI152)</f>
        <v/>
      </c>
      <c r="AN153" s="21">
        <f>IF([5]A!AH152=0,".",[5]A!AH152)</f>
        <v>103.5</v>
      </c>
      <c r="AO153" s="22" t="str">
        <f>IF([5]A!AI152=0,"",[5]A!AI152)</f>
        <v/>
      </c>
      <c r="AP153" s="21">
        <f>IF([5]B!AH152=0,".",[5]B!AH152)</f>
        <v>97.9</v>
      </c>
      <c r="AQ153" s="22" t="str">
        <f>IF([5]B!AI152=0,"",[5]B!AI152)</f>
        <v/>
      </c>
      <c r="AR153" s="97">
        <f>IF([5]Miesieczne!H152=0,".",[5]Miesieczne!H152)</f>
        <v>99.1</v>
      </c>
      <c r="AS153" s="98" t="str">
        <f>IF([5]Miesieczne!I152=0,"",[5]Miesieczne!I152)</f>
        <v/>
      </c>
      <c r="AT153" s="97">
        <f>IF([5]Miesieczne!J152=0,".",[5]Miesieczne!J152)</f>
        <v>95.1</v>
      </c>
      <c r="AU153" s="98" t="str">
        <f>IF([5]Miesieczne!K152=0,"",[5]Miesieczne!K152)</f>
        <v/>
      </c>
      <c r="AV153" s="50">
        <f>IF([5]Miesieczne!L152=0,".",[5]Miesieczne!L152)</f>
        <v>98.3</v>
      </c>
      <c r="AW153" s="61" t="str">
        <f>IF([5]Miesieczne!M152=0,"",[5]Miesieczne!M152)</f>
        <v/>
      </c>
      <c r="AX153" s="50">
        <f>IF([6]Miesieczne!B152=0,".",[6]Miesieczne!B152)</f>
        <v>1704.2</v>
      </c>
      <c r="AY153" s="61" t="str">
        <f>IF([6]Miesieczne!C152=0,"",[6]Miesieczne!C152)</f>
        <v/>
      </c>
      <c r="AZ153" s="50">
        <f>IF([6]Miesieczne!D152=0,".",[6]Miesieczne!D152)</f>
        <v>1975.5</v>
      </c>
      <c r="BA153" s="61" t="str">
        <f>IF([6]Miesieczne!E152=0,"",[6]Miesieczne!E152)</f>
        <v/>
      </c>
      <c r="BB153" s="50">
        <f>IF([6]Miesieczne!F152=0,".",[6]Miesieczne!F152)</f>
        <v>1984.2</v>
      </c>
      <c r="BC153" s="61" t="str">
        <f>IF([6]Miesieczne!G152=0,"",[6]Miesieczne!G152)</f>
        <v/>
      </c>
      <c r="BD153" s="50">
        <f>IF([7]Miesieczne!B152=0,".",[7]Miesieczne!B152)</f>
        <v>1468.2</v>
      </c>
      <c r="BE153" s="61" t="str">
        <f>IF([7]Miesieczne!C152=0,"",[7]Miesieczne!C152)</f>
        <v/>
      </c>
      <c r="BF153" s="50">
        <f>IF([7]Miesieczne!D152=0,".",[7]Miesieczne!D152)</f>
        <v>536.9</v>
      </c>
      <c r="BG153" s="61" t="str">
        <f>IF([7]Miesieczne!E152=0,"",[7]Miesieczne!E152)</f>
        <v/>
      </c>
      <c r="BH153" s="60">
        <f>IF([7]Miesieczne!F152=0,".",[7]Miesieczne!F152)</f>
        <v>2.75</v>
      </c>
      <c r="BI153" s="106" t="str">
        <f>IF([7]Miesieczne!G152=0,"",[7]Miesieczne!G152)</f>
        <v/>
      </c>
      <c r="BJ153" s="60">
        <f>IF([7]Miesieczne!H152=0,".",[7]Miesieczne!H152)</f>
        <v>3.25</v>
      </c>
      <c r="BK153" s="106" t="str">
        <f>IF([7]Miesieczne!I152=0,"",[7]Miesieczne!I152)</f>
        <v/>
      </c>
      <c r="BL153" s="24">
        <f>IF([7]Miesieczne!J152=0,".",[7]Miesieczne!J152)</f>
        <v>2.25</v>
      </c>
      <c r="BM153" s="57" t="str">
        <f>IF([7]Miesieczne!K152=0,"",[7]Miesieczne!K152)</f>
        <v/>
      </c>
      <c r="BN153" s="60">
        <f>IF([7]Miesieczne!L152=0,".",[7]Miesieczne!L152)</f>
        <v>2.8</v>
      </c>
      <c r="BO153" s="106" t="str">
        <f>IF([7]Miesieczne!M152=0,"",[7]Miesieczne!M152)</f>
        <v/>
      </c>
      <c r="BP153" s="50">
        <f>IF([7]Miesieczne!N152=0,".",[7]Miesieczne!N152)</f>
        <v>0.1</v>
      </c>
      <c r="BQ153" s="61" t="str">
        <f>IF([7]Miesieczne!O152=0,"",[7]Miesieczne!O152)</f>
        <v/>
      </c>
      <c r="BR153" s="50">
        <f>IF([7]Miesieczne!P152=0,".",[7]Miesieczne!P152)</f>
        <v>0.5</v>
      </c>
      <c r="BS153" s="61" t="str">
        <f>IF([7]Miesieczne!Q152=0,"",[7]Miesieczne!Q152)</f>
        <v/>
      </c>
      <c r="BT153" s="50">
        <f>IF([7]Miesieczne!R152=0,".",[7]Miesieczne!R152)</f>
        <v>0.2</v>
      </c>
      <c r="BU153" s="61" t="str">
        <f>IF([7]Miesieczne!S152=0,"",[7]Miesieczne!S152)</f>
        <v/>
      </c>
      <c r="BV153" s="50">
        <f>IF([7]Miesieczne!T152=0,".",[7]Miesieczne!T152)</f>
        <v>1.1000000000000001</v>
      </c>
      <c r="BW153" s="22" t="str">
        <f>IF([7]Miesieczne!U152=0,"",[7]Miesieczne!U152)</f>
        <v/>
      </c>
      <c r="BX153" s="21">
        <f>IF([8]Wartosci!B152=0,".",[8]Wartosci!B152)</f>
        <v>4.2</v>
      </c>
      <c r="BY153" s="22" t="str">
        <f>IF([8]Wartosci!C152=0,"",[8]Wartosci!C152)</f>
        <v/>
      </c>
      <c r="BZ153" s="21">
        <f>IF([9]A!B152=0,".",[9]A!B152)</f>
        <v>137.80000000000001</v>
      </c>
      <c r="CA153" s="22" t="str">
        <f>IF([9]A!C152=0,"",[9]A!C152)</f>
        <v/>
      </c>
      <c r="CB153" s="21">
        <f>IF([9]B!B152=0,".",[9]B!B152)</f>
        <v>98.8</v>
      </c>
      <c r="CC153" s="22" t="str">
        <f>IF([9]B!C152=0,"",[9]B!C152)</f>
        <v/>
      </c>
      <c r="CD153" s="21">
        <f>IF([9]A!D152=0,".",[9]A!D152)</f>
        <v>159.6</v>
      </c>
      <c r="CE153" s="22" t="str">
        <f>IF([9]A!E152=0,"",[9]A!E152)</f>
        <v/>
      </c>
      <c r="CF153" s="21">
        <f>IF([9]B!D152=0,".",[9]B!D152)</f>
        <v>99.9</v>
      </c>
      <c r="CG153" s="22" t="str">
        <f>IF([9]B!E152=0,"",[9]B!E152)</f>
        <v/>
      </c>
      <c r="CH153" s="21">
        <f>IF([9]A!N152=0,".",[9]A!N152)</f>
        <v>139</v>
      </c>
      <c r="CI153" s="22" t="str">
        <f>IF([9]A!O152=0,"",[9]A!O152)</f>
        <v/>
      </c>
      <c r="CJ153" s="21">
        <f>IF([9]B!N152=0,".",[9]B!N152)</f>
        <v>101.8</v>
      </c>
      <c r="CK153" s="22" t="str">
        <f>IF([9]B!O152=0,"",[9]B!O152)</f>
        <v/>
      </c>
      <c r="CL153" s="21">
        <f>IF([9]A!P152=0,".",[9]A!P152)</f>
        <v>100.9</v>
      </c>
      <c r="CM153" s="22" t="str">
        <f>IF([9]A!Q152=0,"",[9]A!Q152)</f>
        <v/>
      </c>
      <c r="CN153" s="21">
        <f>IF([9]B!P152=0,".",[9]B!P152)</f>
        <v>96.9</v>
      </c>
      <c r="CO153" s="22" t="str">
        <f>IF([9]B!Q152=0,"",[9]B!Q152)</f>
        <v/>
      </c>
      <c r="CP153" s="50">
        <f>IF([10]A!B152=0,".",[10]A!B152)</f>
        <v>116.1</v>
      </c>
      <c r="CQ153" s="22" t="str">
        <f>IF([10]A!C152=0,"",[10]A!C152)</f>
        <v/>
      </c>
      <c r="CR153" s="50">
        <f>IF([10]B!B152=0,".",[10]B!B152)</f>
        <v>101.1</v>
      </c>
      <c r="CS153" s="22" t="str">
        <f>IF([10]B!C154=0,"",[10]B!C154)</f>
        <v/>
      </c>
      <c r="CT153" s="21">
        <f>IF([10]C_miesieczne!B152=0,".",[10]C_miesieczne!B152)</f>
        <v>103.5</v>
      </c>
      <c r="CU153" s="22" t="str">
        <f>IF([10]C_miesieczne!C152=0,"",[10]C_miesieczne!C152)</f>
        <v/>
      </c>
      <c r="CV153" s="50">
        <f>IF([10]A!D152=0,".",[10]A!D152)</f>
        <v>122.1</v>
      </c>
      <c r="CW153" s="22" t="str">
        <f>IF([10]A!E152=0,"",[10]A!E152)</f>
        <v/>
      </c>
      <c r="CX153" s="50">
        <f>IF([10]B!D152=0,".",[10]B!D152)</f>
        <v>100.5</v>
      </c>
      <c r="CY153" s="22" t="str">
        <f>IF([10]B!E152=0,"",[10]B!E152)</f>
        <v/>
      </c>
      <c r="CZ153" s="21">
        <f>IF([10]C_miesieczne!D152=0,".",[10]C_miesieczne!D152)</f>
        <v>105.3</v>
      </c>
      <c r="DA153" s="22" t="str">
        <f>IF([10]C_miesieczne!E152=0,"",[10]C_miesieczne!E152)</f>
        <v/>
      </c>
      <c r="DB153" s="50">
        <f>IF([10]A!H152=0,".",[10]A!H152)</f>
        <v>114.5</v>
      </c>
      <c r="DC153" s="22" t="str">
        <f>IF([10]A!I152=0,"",[10]A!I152)</f>
        <v/>
      </c>
      <c r="DD153" s="50">
        <f>IF([10]B!H152=0,".",[10]B!H152)</f>
        <v>101.5</v>
      </c>
      <c r="DE153" s="22" t="str">
        <f>IF([10]B!I152=0,"",[10]B!I152)</f>
        <v/>
      </c>
      <c r="DF153" s="21">
        <f>IF([10]C_miesieczne!F152=0,".",[10]C_miesieczne!F152)</f>
        <v>102.6</v>
      </c>
      <c r="DG153" s="22" t="str">
        <f>IF([10]C_miesieczne!G152=0,"",[10]C_miesieczne!G152)</f>
        <v/>
      </c>
      <c r="DH153" s="50">
        <f>IF([10]A!BB152=0,".",[10]A!BB152)</f>
        <v>126.4</v>
      </c>
      <c r="DI153" s="61" t="str">
        <f>IF([10]A!BC152=0,"",[10]A!BC152)</f>
        <v/>
      </c>
      <c r="DJ153" s="50">
        <f>IF([10]B!BB152=0,".",[10]B!BB152)</f>
        <v>98.4</v>
      </c>
      <c r="DK153" s="22" t="str">
        <f>IF([10]B!BC152=0,"",[10]B!BC152)</f>
        <v/>
      </c>
      <c r="DL153" s="21">
        <f>IF([10]C_miesieczne!H152=0,".",[10]C_miesieczne!H152)</f>
        <v>108.7</v>
      </c>
      <c r="DM153" s="22" t="str">
        <f>IF([10]C_miesieczne!I152=0,"",[10]C_miesieczne!I152)</f>
        <v/>
      </c>
      <c r="DN153" s="50">
        <f>IF([10]A!BD152=0,".",[10]A!BD152)</f>
        <v>104.9</v>
      </c>
      <c r="DO153" s="22" t="str">
        <f>IF([10]A!BE152=0,"",[10]A!BE152)</f>
        <v/>
      </c>
      <c r="DP153" s="50">
        <f>IF([10]B!BD152=0,".",[10]B!BD152)</f>
        <v>100.7</v>
      </c>
      <c r="DQ153" s="22" t="str">
        <f>IF([10]B!BE152=0,"",[10]B!BE152)</f>
        <v/>
      </c>
      <c r="DR153" s="21">
        <f>IF([10]C_miesieczne!J152=0,".",[10]C_miesieczne!J152)</f>
        <v>101.2</v>
      </c>
      <c r="DS153" s="22" t="str">
        <f>IF([10]C_miesieczne!K152=0,"",[10]C_miesieczne!K152)</f>
        <v/>
      </c>
      <c r="DT153" s="50">
        <f>IF([11]A_Prod_bud_mont!B152=0,".",[11]A_Prod_bud_mont!B152)</f>
        <v>109.3</v>
      </c>
      <c r="DU153" s="22" t="str">
        <f>IF([11]A_Prod_bud_mont!C152=0,"",[11]A_Prod_bud_mont!C152)</f>
        <v/>
      </c>
      <c r="DV153" s="50">
        <f>IF([11]B_Prod_bud_mont!B152=0,".",[11]B_Prod_bud_mont!B152)</f>
        <v>101.2</v>
      </c>
      <c r="DW153" s="22" t="str">
        <f>IF([11]B_Prod_bud_mont!C152=0,"",[11]B_Prod_bud_mont!C152)</f>
        <v/>
      </c>
      <c r="DX153" s="82">
        <f>IF([11]Miesieczne!B152=0,".",[11]Miesieczne!B152)</f>
        <v>102.3</v>
      </c>
      <c r="DY153" s="22" t="str">
        <f>IF([11]Miesieczne!C152=0,"",[11]Miesieczne!C152)</f>
        <v/>
      </c>
      <c r="DZ153" s="21">
        <f>IF([12]A!B152=0,".",[12]A!B152)</f>
        <v>108.5</v>
      </c>
      <c r="EA153" s="22" t="str">
        <f>IF([12]A!C152=0,"",[12]A!C152)</f>
        <v/>
      </c>
      <c r="EB153" s="50">
        <f>IF([12]B!B152=0,".",[12]B!B152)</f>
        <v>99.7</v>
      </c>
      <c r="EC153" s="22" t="str">
        <f>IF([12]B!C152=0,"",[12]B!C152)</f>
        <v/>
      </c>
      <c r="ED153" s="21">
        <f>IF([12]C!B152=0,".",[12]C!B152)</f>
        <v>101.6</v>
      </c>
      <c r="EE153" s="22" t="str">
        <f>IF([12]C!C152=0,"",[12]C!C152)</f>
        <v/>
      </c>
      <c r="EF153" s="4">
        <f>IF([13]Miesieczne!B152=0,".",[13]Miesieczne!B152)</f>
        <v>116.6</v>
      </c>
      <c r="EG153" s="6" t="str">
        <f>IF([13]Miesieczne!C152=0,"",[13]Miesieczne!C152)</f>
        <v>*</v>
      </c>
      <c r="EH153" s="21">
        <f>IF([13]Miesieczne!D152=0,".",[13]Miesieczne!D152)</f>
        <v>100.4</v>
      </c>
      <c r="EI153" s="22" t="str">
        <f>IF([13]Miesieczne!E152=0,"",[13]Miesieczne!E152)</f>
        <v/>
      </c>
      <c r="EJ153" s="6">
        <f>IF([13]Miesieczne!F152=0,".",[13]Miesieczne!F152)</f>
        <v>123.4</v>
      </c>
      <c r="EK153" s="6" t="str">
        <f>IF([13]Miesieczne!G152=0,"",[13]Miesieczne!G152)</f>
        <v/>
      </c>
      <c r="EL153" s="21">
        <f>IF([13]Miesieczne!H152=0,".",[13]Miesieczne!H152)</f>
        <v>100.4</v>
      </c>
      <c r="EM153" s="22" t="str">
        <f>IF([13]Miesieczne!I152=0,"",[13]Miesieczne!I152)</f>
        <v/>
      </c>
      <c r="EN153" s="6">
        <f>IF([13]Miesieczne!J152=0,".",[13]Miesieczne!J152)</f>
        <v>94.5</v>
      </c>
      <c r="EO153" s="22" t="str">
        <f>IF([13]Miesieczne!K152=0,"",[13]Miesieczne!K152)</f>
        <v>*</v>
      </c>
      <c r="EP153" s="13">
        <f>IF([6]Miesieczne_KW!B152=0,".",[6]Miesieczne_KW!B152)</f>
        <v>455.39</v>
      </c>
      <c r="EQ153" s="57" t="str">
        <f>IF([6]Miesieczne_KW!C152=0,"",[6]Miesieczne_KW!C152)</f>
        <v/>
      </c>
      <c r="ER153" s="13">
        <f>IF([6]Miesieczne_KW!D152=0,".",[6]Miesieczne_KW!D152)</f>
        <v>401.56</v>
      </c>
      <c r="ES153" s="13" t="str">
        <f>IF([6]Miesieczne_KW!E152=0,"",[6]Miesieczne_KW!E152)</f>
        <v/>
      </c>
      <c r="ET153" s="24">
        <f>IF([6]Miesieczne_KW!F152=0,".",[6]Miesieczne_KW!F152)</f>
        <v>435.06</v>
      </c>
      <c r="EU153" s="57" t="str">
        <f>IF([6]Miesieczne_KW!G152=0,"",[6]Miesieczne_KW!G152)</f>
        <v/>
      </c>
      <c r="EV153" s="6">
        <f>IF([14]Wskazniki!B152=0,".",[14]Wskazniki!B152)</f>
        <v>146.30000000000001</v>
      </c>
      <c r="EW153" s="22" t="str">
        <f>IF([14]Wskazniki!C152=0,"",[14]Wskazniki!C152)</f>
        <v/>
      </c>
      <c r="EX153" s="21">
        <f>IF([14]Wskazniki!D152=0,".",[14]Wskazniki!D152)</f>
        <v>89.8</v>
      </c>
      <c r="EY153" s="22" t="str">
        <f>IF([14]Wskazniki!E152=0,"",[14]Wskazniki!E152)</f>
        <v/>
      </c>
      <c r="EZ153" s="6">
        <f>IF([14]Wskazniki!H152=0,".",[14]Wskazniki!H152)</f>
        <v>145.69999999999999</v>
      </c>
      <c r="FA153" s="22" t="str">
        <f>IF([14]Wskazniki!I152=0,"",[14]Wskazniki!I152)</f>
        <v/>
      </c>
      <c r="FB153" s="21">
        <f>IF([14]Wskazniki!BB152=0,".",[14]Wskazniki!BB152)</f>
        <v>182.3</v>
      </c>
      <c r="FC153" s="22" t="str">
        <f>IF([14]Wskazniki!BC152=0,"",[14]Wskazniki!BC152)</f>
        <v/>
      </c>
      <c r="FD153" s="6">
        <f>IF([14]Wskazniki!BD152=0,".",[14]Wskazniki!BD152)</f>
        <v>138.19999999999999</v>
      </c>
      <c r="FE153" s="22" t="str">
        <f>IF([14]Wskazniki!BE152=0,"",[14]Wskazniki!BE152)</f>
        <v/>
      </c>
      <c r="FF153" s="21">
        <f>IF([15]Miesieczne!B152=0,".",[15]Miesieczne!B152)</f>
        <v>84</v>
      </c>
      <c r="FG153" s="22" t="str">
        <f>IF([15]Miesieczne!C152=0,"",[15]Miesieczne!C152)</f>
        <v/>
      </c>
      <c r="FH153" s="6">
        <f>IF([16]A!B152=0,".",[16]A!B152)</f>
        <v>117.3</v>
      </c>
      <c r="FI153" s="22" t="str">
        <f>IF([16]A!C152=0,"",[16]A!C152)</f>
        <v/>
      </c>
      <c r="FJ153" s="21">
        <f>IF([16]A!D152=0,".",[16]A!D152)</f>
        <v>119.8</v>
      </c>
      <c r="FK153" s="22" t="str">
        <f>IF([16]A!E152=0,"",[16]A!E152)</f>
        <v/>
      </c>
      <c r="FL153" s="6">
        <f>IF([16]A!H152=0,".",[16]A!H152)</f>
        <v>115.5</v>
      </c>
      <c r="FM153" s="22" t="str">
        <f>IF([16]A!I152=0,"",[16]A!I152)</f>
        <v/>
      </c>
      <c r="FN153" s="21">
        <f>IF([16]A!BB152=0,".",[16]A!BB152)</f>
        <v>137.9</v>
      </c>
      <c r="FO153" s="95" t="str">
        <f>IF([16]A!BC152=0,"",[16]A!BC152)</f>
        <v/>
      </c>
      <c r="FP153" s="6">
        <f>IF([16]A!BD152=0,".",[16]A!BD152)</f>
        <v>108.6</v>
      </c>
      <c r="FQ153" s="22" t="str">
        <f>IF([16]A!BE152=0,"",[16]A!BE152)</f>
        <v/>
      </c>
      <c r="FR153" s="21">
        <f>IF([15]A!B152=0,".",[15]A!B152)</f>
        <v>121.2</v>
      </c>
      <c r="FS153" s="22" t="str">
        <f>IF([15]A!C152=0,"",[15]A!C152)</f>
        <v/>
      </c>
      <c r="FT153" s="6">
        <f>IF([16]B!B152=0,".",[16]B!B152)</f>
        <v>103.4</v>
      </c>
      <c r="FU153" s="22" t="str">
        <f>IF([16]B!C152=0,"",[16]B!C152)</f>
        <v/>
      </c>
      <c r="FV153" s="21">
        <f>IF([16]B!D152=0,".",[16]B!D152)</f>
        <v>101.4</v>
      </c>
      <c r="FW153" s="22" t="str">
        <f>IF([16]B!E152=0,"",[16]B!E152)</f>
        <v/>
      </c>
      <c r="FX153" s="6">
        <f>IF([16]B!H152=0,".",[16]B!H152)</f>
        <v>104.7</v>
      </c>
      <c r="FY153" s="22" t="str">
        <f>IF([16]B!I152=0,"",[16]B!I152)</f>
        <v/>
      </c>
      <c r="FZ153" s="21">
        <f>IF([16]B!BB152=0,".",[16]B!BB152)</f>
        <v>95</v>
      </c>
      <c r="GA153" s="22" t="str">
        <f>IF([16]B!BC152=0,"",[16]B!BC152)</f>
        <v/>
      </c>
      <c r="GB153" s="6">
        <f>IF([16]B!BD152=0,".",[16]B!BD152)</f>
        <v>99.3</v>
      </c>
      <c r="GC153" s="22" t="str">
        <f>IF([16]B!BE152=0,"",[16]B!BE152)</f>
        <v/>
      </c>
      <c r="GD153" s="21">
        <f>IF([15]B!B152=0,".",[15]B!B152)</f>
        <v>105.8</v>
      </c>
      <c r="GE153" s="22" t="str">
        <f>IF([15]B!C152=0,"",[15]B!C152)</f>
        <v/>
      </c>
      <c r="GF153" s="6">
        <f>IF([14]Miesieczne!B152=0,".",[14]Miesieczne!B152)</f>
        <v>154.4</v>
      </c>
      <c r="GG153" s="6" t="str">
        <f>IF([14]Miesieczne!C152=0,"",[14]Miesieczne!C152)</f>
        <v/>
      </c>
      <c r="GH153" s="21">
        <f>IF([14]Miesieczne!D152=0,".",[14]Miesieczne!D152)</f>
        <v>98.6</v>
      </c>
      <c r="GI153" s="22" t="str">
        <f>IF([14]Miesieczne!E152=0,"",[14]Miesieczne!E152)</f>
        <v/>
      </c>
      <c r="GJ153" s="6">
        <f>IF([14]Miesieczne!F152=0,".",[14]Miesieczne!F152)</f>
        <v>154.6</v>
      </c>
      <c r="GK153" s="6" t="str">
        <f>IF([14]Miesieczne!G152=0,"",[14]Miesieczne!G152)</f>
        <v/>
      </c>
      <c r="GL153" s="21">
        <f>IF([14]Miesieczne!H152=0,".",[14]Miesieczne!H152)</f>
        <v>160.80000000000001</v>
      </c>
      <c r="GM153" s="22" t="str">
        <f>IF([14]Miesieczne!I152=0,"",[14]Miesieczne!I152)</f>
        <v/>
      </c>
      <c r="GN153" s="6">
        <f>IF([14]Miesieczne!J152=0,".",[14]Miesieczne!J152)</f>
        <v>147.80000000000001</v>
      </c>
      <c r="GO153" s="6" t="str">
        <f>IF([14]Miesieczne!K152=0,"",[14]Miesieczne!K152)</f>
        <v/>
      </c>
      <c r="GP153" s="21">
        <f>IF([15]Miesieczne!D152=0,".",[15]Miesieczne!D152)</f>
        <v>132.5</v>
      </c>
      <c r="GQ153" s="22" t="str">
        <f>IF([15]Miesieczne!E152=0,"",[15]Miesieczne!E152)</f>
        <v/>
      </c>
      <c r="GR153" s="6">
        <f>IF([16]Miesieczne!B152=0,".",[16]Miesieczne!B152)</f>
        <v>117.4</v>
      </c>
      <c r="GS153" s="6" t="str">
        <f>IF([16]Miesieczne!C152=0,"",[16]Miesieczne!C152)</f>
        <v/>
      </c>
      <c r="GT153" s="21">
        <f>IF([16]Miesieczne!D152=0,".",[16]Miesieczne!D152)</f>
        <v>120</v>
      </c>
      <c r="GU153" s="22" t="str">
        <f>IF([16]Miesieczne!E152=0,"",[16]Miesieczne!E152)</f>
        <v/>
      </c>
      <c r="GV153" s="6">
        <f>IF([16]Miesieczne!F152=0,".",[16]Miesieczne!F152)</f>
        <v>114.8</v>
      </c>
      <c r="GW153" s="6" t="str">
        <f>IF([16]Miesieczne!G152=0,"",[16]Miesieczne!G152)</f>
        <v/>
      </c>
      <c r="GX153" s="21">
        <f>IF([16]Miesieczne!H152=0,".",[16]Miesieczne!H152)</f>
        <v>140.69999999999999</v>
      </c>
      <c r="GY153" s="22" t="str">
        <f>IF([16]Miesieczne!I152=0,"",[16]Miesieczne!I152)</f>
        <v/>
      </c>
      <c r="GZ153" s="6">
        <f>IF([16]Miesieczne!J152=0,".",[16]Miesieczne!J152)</f>
        <v>108.7</v>
      </c>
      <c r="HA153" s="6" t="str">
        <f>IF([16]Miesieczne!K152=0,"",[16]Miesieczne!K152)</f>
        <v/>
      </c>
      <c r="HB153" s="21">
        <f>IF([15]Miesieczne!F152=0,".",[15]Miesieczne!F152)</f>
        <v>120.4</v>
      </c>
      <c r="HC153" s="22" t="str">
        <f>IF([15]Miesieczne!G152=0,"",[15]Miesieczne!G152)</f>
        <v/>
      </c>
      <c r="HD153" s="6">
        <f>IF([16]Miesieczne!L152=0,".",[16]Miesieczne!L152)</f>
        <v>101.9</v>
      </c>
      <c r="HE153" s="22" t="str">
        <f>IF([16]Miesieczne!M152=0,"",[16]Miesieczne!M152)</f>
        <v/>
      </c>
      <c r="HF153" s="6">
        <f>IF([16]Miesieczne!N152=0,".",[16]Miesieczne!N152)</f>
        <v>90.3</v>
      </c>
      <c r="HG153" s="6" t="str">
        <f>IF([16]Miesieczne!O152=0,"",[16]Miesieczne!O152)</f>
        <v/>
      </c>
      <c r="HH153" s="21">
        <f>IF([16]Miesieczne!P152=0,".",[16]Miesieczne!P152)</f>
        <v>102.2</v>
      </c>
      <c r="HI153" s="22" t="str">
        <f>IF([16]Miesieczne!Q152=0,"",[16]Miesieczne!Q152)</f>
        <v/>
      </c>
      <c r="HJ153" s="6">
        <f>IF([16]Miesieczne!R152=0,".",[16]Miesieczne!R152)</f>
        <v>102.5</v>
      </c>
      <c r="HK153" s="22" t="str">
        <f>IF([16]Miesieczne!S152=0,"",[16]Miesieczne!S152)</f>
        <v/>
      </c>
      <c r="HL153" s="6">
        <f>IF([16]Miesieczne!T152=0,".",[16]Miesieczne!T152)</f>
        <v>99.1</v>
      </c>
      <c r="HM153" s="22" t="str">
        <f>IF([16]Miesieczne!U152=0,"",[16]Miesieczne!U152)</f>
        <v/>
      </c>
      <c r="HN153" s="6">
        <f>IF([15]Miesieczne!H152=0,".",[15]Miesieczne!H152)</f>
        <v>95</v>
      </c>
      <c r="HO153" s="6" t="str">
        <f>IF([15]Miesieczne!I152=0,"",[15]Miesieczne!I152)</f>
        <v/>
      </c>
      <c r="HP153" s="21">
        <f>IF([16]Miesieczne!V152=0,".",[16]Miesieczne!V152)</f>
        <v>225.9</v>
      </c>
      <c r="HQ153" s="22" t="str">
        <f>IF([16]Miesieczne!W152=0,"",[16]Miesieczne!W152)</f>
        <v/>
      </c>
      <c r="HR153" s="6">
        <f>IF([16]Miesieczne!X152=0,".",[16]Miesieczne!X152)</f>
        <v>132.5</v>
      </c>
      <c r="HS153" s="6" t="str">
        <f>IF([16]Miesieczne!Y152=0,"",[16]Miesieczne!Y152)</f>
        <v/>
      </c>
      <c r="HT153" s="21">
        <f>IF([16]Miesieczne!Z152=0,".",[16]Miesieczne!Z152)</f>
        <v>100.3</v>
      </c>
      <c r="HU153" s="22" t="str">
        <f>IF([16]Miesieczne!AA152=0,"",[16]Miesieczne!AA152)</f>
        <v/>
      </c>
      <c r="HV153" s="6">
        <f>IF([16]Miesieczne!AB152=0,".",[16]Miesieczne!AB152)</f>
        <v>219.8</v>
      </c>
      <c r="HW153" s="6" t="str">
        <f>IF([16]Miesieczne!AC152=0,"",[16]Miesieczne!AC152)</f>
        <v/>
      </c>
      <c r="HX153" s="21">
        <f>IF([16]Miesieczne!AD152=0,".",[16]Miesieczne!AD152)</f>
        <v>128.4</v>
      </c>
      <c r="HY153" s="22" t="str">
        <f>IF([16]Miesieczne!AE152=0,"",[16]Miesieczne!AE152)</f>
        <v/>
      </c>
      <c r="HZ153" s="6">
        <f>IF([16]Miesieczne!AF152=0,".",[16]Miesieczne!AF152)</f>
        <v>104.6</v>
      </c>
      <c r="IA153" s="6" t="str">
        <f>IF([16]Miesieczne!AG152=0,"",[16]Miesieczne!AG152)</f>
        <v/>
      </c>
      <c r="IB153" s="19">
        <f>IF([17]Miesieczne!B152=0,".",[17]Miesieczne!B152)</f>
        <v>4494</v>
      </c>
      <c r="IC153" s="58" t="str">
        <f>IF([17]Miesieczne!C152=0,"",[17]Miesieczne!C152)</f>
        <v/>
      </c>
      <c r="ID153" s="3">
        <f>IF([17]Miesieczne!D152=0,".",[17]Miesieczne!D152)</f>
        <v>671</v>
      </c>
      <c r="IE153" s="3" t="str">
        <f>IF([17]Miesieczne!E152=0,"",[17]Miesieczne!E152)</f>
        <v/>
      </c>
      <c r="IF153" s="19">
        <f>IF([18]Miesieczne!B152=0,".",[18]Miesieczne!B152)</f>
        <v>14786</v>
      </c>
      <c r="IG153" s="58" t="str">
        <f>IF([18]Miesieczne!C152=0,"",[18]Miesieczne!C152)</f>
        <v/>
      </c>
      <c r="IH153" s="3">
        <f>IF([22]Miesieczne!B152=0,".",[22]Miesieczne!B152)</f>
        <v>1793</v>
      </c>
      <c r="II153" s="3" t="str">
        <f>IF([22]Miesieczne!C152=0,"",[22]Miesieczne!C152)</f>
        <v/>
      </c>
      <c r="IJ153" s="47">
        <f>IF([19]Wartosci_miesieczne!B152=0,".",[19]Wartosci_miesieczne!B152)</f>
        <v>18388</v>
      </c>
      <c r="IK153" s="20" t="str">
        <f>IF([19]Wartosci_miesieczne!C152=0,"",[19]Wartosci_miesieczne!C152)</f>
        <v/>
      </c>
      <c r="IL153" s="6">
        <f>IF(ROUND([20]Wartosci!B152/1000,1)=0,".",ROUND([20]Wartosci!B152/1000,1))</f>
        <v>46.9</v>
      </c>
      <c r="IM153" s="22" t="str">
        <f>IF([20]Wartosci!C152=0,"",[20]Wartosci!C152)</f>
        <v/>
      </c>
      <c r="IN153" s="21">
        <f>IF([21]Miesieczne!B152=0,".",[21]Miesieczne!B152)</f>
        <v>133.5</v>
      </c>
      <c r="IO153" s="22" t="str">
        <f>IF([21]Miesieczne!C152=0,"",[21]Miesieczne!C152)</f>
        <v/>
      </c>
      <c r="IP153" s="6">
        <f>IF([21]Miesieczne!D152=0,".",[21]Miesieczne!D152)</f>
        <v>155</v>
      </c>
      <c r="IQ153" s="6" t="str">
        <f>IF([21]Miesieczne!E152=0,"",[21]Miesieczne!E152)</f>
        <v/>
      </c>
      <c r="IR153" s="21">
        <f>IF([21]Miesieczne!F152=0,".",[21]Miesieczne!F152)</f>
        <v>154.5</v>
      </c>
      <c r="IS153" s="22" t="str">
        <f>IF([21]Miesieczne!G152=0,"",[21]Miesieczne!G152)</f>
        <v/>
      </c>
      <c r="IT153" s="6">
        <f>IF([21]Miesieczne!H152=0,".",[21]Miesieczne!H152)</f>
        <v>124.2</v>
      </c>
      <c r="IU153" s="6" t="str">
        <f>IF([21]Miesieczne!I152=0,"",[21]Miesieczne!I152)</f>
        <v/>
      </c>
      <c r="IV153" s="21">
        <f>IF([21]Ceny_stale_A!B152=0,".",[21]Ceny_stale_A!B152)</f>
        <v>108.1</v>
      </c>
      <c r="IW153" s="95" t="str">
        <f>IF([21]Ceny_stale_A!C152=0,"",[21]Ceny_stale_A!C152)</f>
        <v/>
      </c>
      <c r="IX153" s="6">
        <f>IF([21]Ceny_stale_B!B92=0,".",[21]Ceny_stale_B!B92)</f>
        <v>101.8</v>
      </c>
      <c r="IY153" s="6" t="str">
        <f>IF([21]Ceny_stale_B!C92=0,"",[21]Ceny_stale_B!C92)</f>
        <v/>
      </c>
      <c r="IZ153" s="21">
        <f>IF([21]Miesieczne!J152=0,".",[21]Miesieczne!J152)</f>
        <v>141.9</v>
      </c>
      <c r="JA153" s="22" t="str">
        <f>IF([21]Miesieczne!K152=0,"",[21]Miesieczne!K152)</f>
        <v/>
      </c>
      <c r="JB153" s="6">
        <f>IF([21]Miesieczne!L152=0,".",[21]Miesieczne!L152)</f>
        <v>101.4</v>
      </c>
      <c r="JC153" s="6" t="str">
        <f>IF([21]Miesieczne!M152=0,"",[21]Miesieczne!M152)</f>
        <v/>
      </c>
      <c r="JD153" s="21">
        <f>IF([22]Miesieczne!D152=0,".",[22]Miesieczne!D152)</f>
        <v>118392.4</v>
      </c>
      <c r="JE153" s="22" t="str">
        <f>IF([22]Miesieczne!E152=0,"",[22]Miesieczne!E152)</f>
        <v>*</v>
      </c>
      <c r="JF153" s="6">
        <f>IF([22]Miesieczne!F152=0,".",[22]Miesieczne!F152)</f>
        <v>125031.7</v>
      </c>
      <c r="JG153" s="6" t="str">
        <f>IF([22]Miesieczne!G152=0,"",[22]Miesieczne!G152)</f>
        <v>*</v>
      </c>
      <c r="JH153" s="21">
        <f>IF([22]Miesieczne!H152=0,".",[22]Miesieczne!H152)</f>
        <v>-6639.3</v>
      </c>
      <c r="JI153" s="22" t="str">
        <f>IF([22]Miesieczne!I152=0,"",[22]Miesieczne!I152)</f>
        <v>*</v>
      </c>
      <c r="JJ153" s="6">
        <f>IF([22]Miesieczne!J152=0,".",[22]Miesieczne!J152)</f>
        <v>103.2</v>
      </c>
      <c r="JK153" s="6" t="str">
        <f>IF([22]Miesieczne!K152=0,"",[22]Miesieczne!K152)</f>
        <v>*</v>
      </c>
      <c r="JL153" s="21">
        <f>IF([22]Miesieczne!L152=0,".",[22]Miesieczne!L152)</f>
        <v>101.5</v>
      </c>
      <c r="JM153" s="22" t="str">
        <f>IF([22]Miesieczne!M152=0,"",[22]Miesieczne!M152)</f>
        <v>*</v>
      </c>
      <c r="JN153" s="6">
        <f>IF([22]Miesieczne!N152=0,".",[22]Miesieczne!N152)</f>
        <v>105.4</v>
      </c>
      <c r="JO153" s="6" t="str">
        <f>IF([22]Miesieczne!O152=0,"",[22]Miesieczne!O152)</f>
        <v>*</v>
      </c>
      <c r="JP153" s="21">
        <f>IF([22]Miesieczne!P152=0,".",[22]Miesieczne!P152)</f>
        <v>103.7</v>
      </c>
      <c r="JQ153" s="6" t="str">
        <f>IF([22]Miesieczne!Q152=0,"",[22]Miesieczne!Q152)</f>
        <v>*</v>
      </c>
    </row>
    <row r="154" spans="1:277" ht="15" customHeight="1" x14ac:dyDescent="0.2">
      <c r="A154" s="110" t="s">
        <v>559</v>
      </c>
      <c r="B154" s="19">
        <f>IF([1]Wartosci!B153=0,".",[1]Wartosci!B153)</f>
        <v>38025</v>
      </c>
      <c r="C154" s="58" t="str">
        <f>IF([1]Wartosci!C153=0,"",[1]Wartosci!C153)</f>
        <v/>
      </c>
      <c r="D154" s="19">
        <f>IF([2]Wartosci!B153=0,".",[2]Wartosci!B153)</f>
        <v>6485</v>
      </c>
      <c r="E154" s="58" t="str">
        <f>IF([2]Wartosci!C153=0,"",[2]Wartosci!C153)</f>
        <v/>
      </c>
      <c r="F154" s="21">
        <f>IF([2]Miesieczne_I!B153=0,".",[2]Miesieczne_I!B153)</f>
        <v>115.4</v>
      </c>
      <c r="G154" s="22" t="str">
        <f>IF([2]Miesieczne_I!C153=0,"",[2]Miesieczne_I!C153)</f>
        <v/>
      </c>
      <c r="H154" s="6">
        <f>IF([2]A!B153=0,".",[2]A!B153)</f>
        <v>102.4</v>
      </c>
      <c r="I154" s="22" t="str">
        <f>IF([2]A!C153=0,"",[2]A!C153)</f>
        <v/>
      </c>
      <c r="J154" s="21">
        <f>IF([2]B!B153=0,".",[2]B!B153)</f>
        <v>100.2</v>
      </c>
      <c r="K154" s="22" t="str">
        <f>IF([2]B!C153=0,"",[2]B!C153)</f>
        <v/>
      </c>
      <c r="L154" s="6">
        <f>IF([3]Wartosci!T153=0,".",[3]Wartosci!T153)</f>
        <v>5.4</v>
      </c>
      <c r="M154" s="22" t="str">
        <f>IF([3]Wartosci!U153=0,"",[3]Wartosci!U153)</f>
        <v/>
      </c>
      <c r="N154" s="24">
        <f>IF([4]Wartosci!B153=0,".",[4]Wartosci!B153)</f>
        <v>6665.64</v>
      </c>
      <c r="O154" s="57" t="str">
        <f>IF([4]Wartosci!C153=0,"",[4]Wartosci!C153)</f>
        <v/>
      </c>
      <c r="P154" s="21">
        <f>IF([4]A!B153=0,".",[4]A!B153)</f>
        <v>112.4</v>
      </c>
      <c r="Q154" s="22" t="str">
        <f>IF([4]A!C153=0,"",[4]A!C153)</f>
        <v/>
      </c>
      <c r="R154" s="21">
        <f>IF([4]B!B153=0,".",[4]B!B153)</f>
        <v>107.2</v>
      </c>
      <c r="S154" s="22" t="str">
        <f>IF([4]B!C153=0,"",[4]B!C153)</f>
        <v/>
      </c>
      <c r="T154" s="49">
        <f>IF([4]Miesieczne!B153=0,".",[4]Miesieczne!B153)</f>
        <v>129.80000000000001</v>
      </c>
      <c r="U154" s="49" t="str">
        <f>IF([4]Miesieczne!C153=0,"",[4]Miesieczne!C153)</f>
        <v/>
      </c>
      <c r="V154" s="50">
        <f>IF([4]Miesieczne!D153=0,".",[4]Miesieczne!D153)</f>
        <v>101.4</v>
      </c>
      <c r="W154" s="61" t="str">
        <f>IF([4]Miesieczne!E153=0,"",[4]Miesieczne!E153)</f>
        <v/>
      </c>
      <c r="X154" s="49">
        <f>IF([4]Miesieczne!F153=0,".",[4]Miesieczne!F153)</f>
        <v>103.8</v>
      </c>
      <c r="Y154" s="62" t="str">
        <f>IF([4]Miesieczne!G153=0,"",[4]Miesieczne!G153)</f>
        <v/>
      </c>
      <c r="Z154" s="24">
        <f>IF([5]Wartosci!X153=0,".",[5]Wartosci!X153)</f>
        <v>2884.38</v>
      </c>
      <c r="AA154" s="57" t="str">
        <f>IF([5]Wartosci!Y153=0,"",[5]Wartosci!Y153)</f>
        <v/>
      </c>
      <c r="AB154" s="21">
        <f>IF([5]A!X153=0,".",[5]A!X153)</f>
        <v>110.2</v>
      </c>
      <c r="AC154" s="22" t="str">
        <f>IF([5]A!Y153=0,"",[5]A!Y153)</f>
        <v/>
      </c>
      <c r="AD154" s="21">
        <f>IF([5]B!X153=0,".",[5]B!X153)</f>
        <v>107.7</v>
      </c>
      <c r="AE154" s="22" t="str">
        <f>IF([5]B!Y153=0,"",[5]B!Y153)</f>
        <v/>
      </c>
      <c r="AF154" s="64">
        <f>IF([5]Miesieczne!B153=0,".",[5]Miesieczne!B153)</f>
        <v>111.2</v>
      </c>
      <c r="AG154" s="64" t="str">
        <f>IF([5]Miesieczne!C153=0,"",[5]Miesieczne!C153)</f>
        <v/>
      </c>
      <c r="AH154" s="66">
        <f>IF([5]Miesieczne!D153=0,".",[5]Miesieczne!D153)</f>
        <v>99.2</v>
      </c>
      <c r="AI154" s="67" t="str">
        <f>IF([5]Miesieczne!E153=0,"",[5]Miesieczne!E153)</f>
        <v/>
      </c>
      <c r="AJ154" s="64">
        <f>IF([5]Miesieczne!F153=0,".",[5]Miesieczne!F153)</f>
        <v>104.6</v>
      </c>
      <c r="AK154" s="65" t="str">
        <f>IF([5]Miesieczne!G153=0,"",[5]Miesieczne!G153)</f>
        <v/>
      </c>
      <c r="AL154" s="24">
        <f>IF([5]Wartosci!AH153=0,".",[5]Wartosci!AH153)</f>
        <v>1495.03</v>
      </c>
      <c r="AM154" s="57" t="str">
        <f>IF([5]Wartosci!AI153=0,"",[5]Wartosci!AI153)</f>
        <v/>
      </c>
      <c r="AN154" s="21">
        <f>IF([5]A!AH153=0,".",[5]A!AH153)</f>
        <v>104.3</v>
      </c>
      <c r="AO154" s="22" t="str">
        <f>IF([5]A!AI153=0,"",[5]A!AI153)</f>
        <v/>
      </c>
      <c r="AP154" s="21">
        <f>IF([5]B!AH153=0,".",[5]B!AH153)</f>
        <v>105</v>
      </c>
      <c r="AQ154" s="22" t="str">
        <f>IF([5]B!AI153=0,"",[5]B!AI153)</f>
        <v/>
      </c>
      <c r="AR154" s="97">
        <f>IF([5]Miesieczne!H153=0,".",[5]Miesieczne!H153)</f>
        <v>101</v>
      </c>
      <c r="AS154" s="98" t="str">
        <f>IF([5]Miesieczne!I153=0,"",[5]Miesieczne!I153)</f>
        <v/>
      </c>
      <c r="AT154" s="97">
        <f>IF([5]Miesieczne!J153=0,".",[5]Miesieczne!J153)</f>
        <v>93.9</v>
      </c>
      <c r="AU154" s="98" t="str">
        <f>IF([5]Miesieczne!K153=0,"",[5]Miesieczne!K153)</f>
        <v/>
      </c>
      <c r="AV154" s="50">
        <f>IF([5]Miesieczne!L153=0,".",[5]Miesieczne!L153)</f>
        <v>101.9</v>
      </c>
      <c r="AW154" s="61" t="str">
        <f>IF([5]Miesieczne!M153=0,"",[5]Miesieczne!M153)</f>
        <v/>
      </c>
      <c r="AX154" s="50">
        <f>IF([6]Miesieczne!B153=0,".",[6]Miesieczne!B153)</f>
        <v>1718.8</v>
      </c>
      <c r="AY154" s="61" t="str">
        <f>IF([6]Miesieczne!C153=0,"",[6]Miesieczne!C153)</f>
        <v/>
      </c>
      <c r="AZ154" s="50">
        <f>IF([6]Miesieczne!D153=0,".",[6]Miesieczne!D153)</f>
        <v>1999.3</v>
      </c>
      <c r="BA154" s="61" t="str">
        <f>IF([6]Miesieczne!E153=0,"",[6]Miesieczne!E153)</f>
        <v/>
      </c>
      <c r="BB154" s="50">
        <f>IF([6]Miesieczne!F153=0,".",[6]Miesieczne!F153)</f>
        <v>2009.6</v>
      </c>
      <c r="BC154" s="61" t="str">
        <f>IF([6]Miesieczne!G153=0,"",[6]Miesieczne!G153)</f>
        <v/>
      </c>
      <c r="BD154" s="50">
        <f>IF([7]Miesieczne!B153=0,".",[7]Miesieczne!B153)</f>
        <v>1476.1</v>
      </c>
      <c r="BE154" s="61" t="str">
        <f>IF([7]Miesieczne!C153=0,"",[7]Miesieczne!C153)</f>
        <v/>
      </c>
      <c r="BF154" s="50">
        <f>IF([7]Miesieczne!D153=0,".",[7]Miesieczne!D153)</f>
        <v>526.20000000000005</v>
      </c>
      <c r="BG154" s="61" t="str">
        <f>IF([7]Miesieczne!E153=0,"",[7]Miesieczne!E153)</f>
        <v/>
      </c>
      <c r="BH154" s="60">
        <f>IF([7]Miesieczne!F153=0,".",[7]Miesieczne!F153)</f>
        <v>3.5</v>
      </c>
      <c r="BI154" s="106" t="str">
        <f>IF([7]Miesieczne!G153=0,"",[7]Miesieczne!G153)</f>
        <v/>
      </c>
      <c r="BJ154" s="60">
        <f>IF([7]Miesieczne!H153=0,".",[7]Miesieczne!H153)</f>
        <v>4</v>
      </c>
      <c r="BK154" s="106" t="str">
        <f>IF([7]Miesieczne!I153=0,"",[7]Miesieczne!I153)</f>
        <v/>
      </c>
      <c r="BL154" s="24">
        <f>IF([7]Miesieczne!J153=0,".",[7]Miesieczne!J153)</f>
        <v>3</v>
      </c>
      <c r="BM154" s="57" t="str">
        <f>IF([7]Miesieczne!K153=0,"",[7]Miesieczne!K153)</f>
        <v/>
      </c>
      <c r="BN154" s="60">
        <f>IF([7]Miesieczne!L153=0,".",[7]Miesieczne!L153)</f>
        <v>3.55</v>
      </c>
      <c r="BO154" s="106" t="str">
        <f>IF([7]Miesieczne!M153=0,"",[7]Miesieczne!M153)</f>
        <v/>
      </c>
      <c r="BP154" s="50">
        <f>IF([7]Miesieczne!N153=0,".",[7]Miesieczne!N153)</f>
        <v>0.1</v>
      </c>
      <c r="BQ154" s="61" t="str">
        <f>IF([7]Miesieczne!O153=0,"",[7]Miesieczne!O153)</f>
        <v/>
      </c>
      <c r="BR154" s="50">
        <f>IF([7]Miesieczne!P153=0,".",[7]Miesieczne!P153)</f>
        <v>0.7</v>
      </c>
      <c r="BS154" s="61" t="str">
        <f>IF([7]Miesieczne!Q153=0,"",[7]Miesieczne!Q153)</f>
        <v/>
      </c>
      <c r="BT154" s="50">
        <f>IF([7]Miesieczne!R153=0,".",[7]Miesieczne!R153)</f>
        <v>0.4</v>
      </c>
      <c r="BU154" s="61" t="str">
        <f>IF([7]Miesieczne!S153=0,"",[7]Miesieczne!S153)</f>
        <v/>
      </c>
      <c r="BV154" s="50">
        <f>IF([7]Miesieczne!T153=0,".",[7]Miesieczne!T153)</f>
        <v>1.7</v>
      </c>
      <c r="BW154" s="22" t="str">
        <f>IF([7]Miesieczne!U153=0,"",[7]Miesieczne!U153)</f>
        <v/>
      </c>
      <c r="BX154" s="21">
        <f>IF([8]Wartosci!B153=0,".",[8]Wartosci!B153)</f>
        <v>5.6</v>
      </c>
      <c r="BY154" s="22" t="str">
        <f>IF([8]Wartosci!C153=0,"",[8]Wartosci!C153)</f>
        <v/>
      </c>
      <c r="BZ154" s="21">
        <f>IF([9]A!B153=0,".",[9]A!B153)</f>
        <v>160.9</v>
      </c>
      <c r="CA154" s="22" t="str">
        <f>IF([9]A!C153=0,"",[9]A!C153)</f>
        <v/>
      </c>
      <c r="CB154" s="21">
        <f>IF([9]B!B153=0,".",[9]B!B153)</f>
        <v>119.9</v>
      </c>
      <c r="CC154" s="22" t="str">
        <f>IF([9]B!C153=0,"",[9]B!C153)</f>
        <v/>
      </c>
      <c r="CD154" s="21">
        <f>IF([9]A!D153=0,".",[9]A!D153)</f>
        <v>163</v>
      </c>
      <c r="CE154" s="22" t="str">
        <f>IF([9]A!E153=0,"",[9]A!E153)</f>
        <v/>
      </c>
      <c r="CF154" s="21">
        <f>IF([9]B!D153=0,".",[9]B!D153)</f>
        <v>109.2</v>
      </c>
      <c r="CG154" s="22" t="str">
        <f>IF([9]B!E153=0,"",[9]B!E153)</f>
        <v/>
      </c>
      <c r="CH154" s="21">
        <f>IF([9]A!N153=0,".",[9]A!N153)</f>
        <v>155.30000000000001</v>
      </c>
      <c r="CI154" s="22" t="str">
        <f>IF([9]A!O153=0,"",[9]A!O153)</f>
        <v/>
      </c>
      <c r="CJ154" s="21">
        <f>IF([9]B!N153=0,".",[9]B!N153)</f>
        <v>109.4</v>
      </c>
      <c r="CK154" s="22" t="str">
        <f>IF([9]B!O153=0,"",[9]B!O153)</f>
        <v/>
      </c>
      <c r="CL154" s="21">
        <f>IF([9]A!P153=0,".",[9]A!P153)</f>
        <v>122.4</v>
      </c>
      <c r="CM154" s="22" t="str">
        <f>IF([9]A!Q153=0,"",[9]A!Q153)</f>
        <v/>
      </c>
      <c r="CN154" s="21">
        <f>IF([9]B!P153=0,".",[9]B!P153)</f>
        <v>149.19999999999999</v>
      </c>
      <c r="CO154" s="22" t="str">
        <f>IF([9]B!Q153=0,"",[9]B!Q153)</f>
        <v/>
      </c>
      <c r="CP154" s="50">
        <f>IF([10]A!B153=0,".",[10]A!B153)</f>
        <v>121.9</v>
      </c>
      <c r="CQ154" s="22" t="str">
        <f>IF([10]A!C153=0,"",[10]A!C153)</f>
        <v/>
      </c>
      <c r="CR154" s="50">
        <f>IF([10]B!B153=0,".",[10]B!B153)</f>
        <v>106.6</v>
      </c>
      <c r="CS154" s="22" t="str">
        <f>IF([10]B!C155=0,"",[10]B!C155)</f>
        <v/>
      </c>
      <c r="CT154" s="21">
        <f>IF([10]C_miesieczne!B153=0,".",[10]C_miesieczne!B153)</f>
        <v>110.3</v>
      </c>
      <c r="CU154" s="22" t="str">
        <f>IF([10]C_miesieczne!C153=0,"",[10]C_miesieczne!C153)</f>
        <v/>
      </c>
      <c r="CV154" s="50">
        <f>IF([10]A!D153=0,".",[10]A!D153)</f>
        <v>124.6</v>
      </c>
      <c r="CW154" s="22" t="str">
        <f>IF([10]A!E153=0,"",[10]A!E153)</f>
        <v/>
      </c>
      <c r="CX154" s="50">
        <f>IF([10]B!D153=0,".",[10]B!D153)</f>
        <v>106.2</v>
      </c>
      <c r="CY154" s="22" t="str">
        <f>IF([10]B!E153=0,"",[10]B!E153)</f>
        <v/>
      </c>
      <c r="CZ154" s="21">
        <f>IF([10]C_miesieczne!D153=0,".",[10]C_miesieczne!D153)</f>
        <v>111.8</v>
      </c>
      <c r="DA154" s="22" t="str">
        <f>IF([10]C_miesieczne!E153=0,"",[10]C_miesieczne!E153)</f>
        <v/>
      </c>
      <c r="DB154" s="50">
        <f>IF([10]A!H153=0,".",[10]A!H153)</f>
        <v>119.3</v>
      </c>
      <c r="DC154" s="22" t="str">
        <f>IF([10]A!I153=0,"",[10]A!I153)</f>
        <v/>
      </c>
      <c r="DD154" s="50">
        <f>IF([10]B!H153=0,".",[10]B!H153)</f>
        <v>105.8</v>
      </c>
      <c r="DE154" s="22" t="str">
        <f>IF([10]B!I153=0,"",[10]B!I153)</f>
        <v/>
      </c>
      <c r="DF154" s="21">
        <f>IF([10]C_miesieczne!F153=0,".",[10]C_miesieczne!F153)</f>
        <v>108.6</v>
      </c>
      <c r="DG154" s="22" t="str">
        <f>IF([10]C_miesieczne!G153=0,"",[10]C_miesieczne!G153)</f>
        <v/>
      </c>
      <c r="DH154" s="50">
        <f>IF([10]A!BB153=0,".",[10]A!BB153)</f>
        <v>141</v>
      </c>
      <c r="DI154" s="61" t="str">
        <f>IF([10]A!BC153=0,"",[10]A!BC153)</f>
        <v/>
      </c>
      <c r="DJ154" s="50">
        <f>IF([10]B!BB153=0,".",[10]B!BB153)</f>
        <v>112</v>
      </c>
      <c r="DK154" s="22" t="str">
        <f>IF([10]B!BC153=0,"",[10]B!BC153)</f>
        <v/>
      </c>
      <c r="DL154" s="21">
        <f>IF([10]C_miesieczne!H153=0,".",[10]C_miesieczne!H153)</f>
        <v>121.7</v>
      </c>
      <c r="DM154" s="22" t="str">
        <f>IF([10]C_miesieczne!I153=0,"",[10]C_miesieczne!I153)</f>
        <v/>
      </c>
      <c r="DN154" s="50">
        <f>IF([10]A!BD153=0,".",[10]A!BD153)</f>
        <v>106.6</v>
      </c>
      <c r="DO154" s="22" t="str">
        <f>IF([10]A!BE153=0,"",[10]A!BE153)</f>
        <v/>
      </c>
      <c r="DP154" s="50">
        <f>IF([10]B!BD153=0,".",[10]B!BD153)</f>
        <v>102.2</v>
      </c>
      <c r="DQ154" s="22" t="str">
        <f>IF([10]B!BE153=0,"",[10]B!BE153)</f>
        <v/>
      </c>
      <c r="DR154" s="21">
        <f>IF([10]C_miesieczne!J153=0,".",[10]C_miesieczne!J153)</f>
        <v>103.4</v>
      </c>
      <c r="DS154" s="22" t="str">
        <f>IF([10]C_miesieczne!K153=0,"",[10]C_miesieczne!K153)</f>
        <v/>
      </c>
      <c r="DT154" s="50">
        <f>IF([11]A_Prod_bud_mont!B153=0,".",[11]A_Prod_bud_mont!B153)</f>
        <v>110.4</v>
      </c>
      <c r="DU154" s="22" t="str">
        <f>IF([11]A_Prod_bud_mont!C153=0,"",[11]A_Prod_bud_mont!C153)</f>
        <v/>
      </c>
      <c r="DV154" s="50">
        <f>IF([11]B_Prod_bud_mont!B153=0,".",[11]B_Prod_bud_mont!B153)</f>
        <v>101.4</v>
      </c>
      <c r="DW154" s="22" t="str">
        <f>IF([11]B_Prod_bud_mont!C153=0,"",[11]B_Prod_bud_mont!C153)</f>
        <v/>
      </c>
      <c r="DX154" s="82">
        <f>IF([11]Miesieczne!B153=0,".",[11]Miesieczne!B153)</f>
        <v>103.7</v>
      </c>
      <c r="DY154" s="22" t="str">
        <f>IF([11]Miesieczne!C153=0,"",[11]Miesieczne!C153)</f>
        <v/>
      </c>
      <c r="DZ154" s="21">
        <f>IF([12]A!B153=0,".",[12]A!B153)</f>
        <v>111</v>
      </c>
      <c r="EA154" s="22" t="str">
        <f>IF([12]A!C153=0,"",[12]A!C153)</f>
        <v/>
      </c>
      <c r="EB154" s="50">
        <f>IF([12]B!B153=0,".",[12]B!B153)</f>
        <v>103.3</v>
      </c>
      <c r="EC154" s="22" t="str">
        <f>IF([12]B!C153=0,"",[12]B!C153)</f>
        <v/>
      </c>
      <c r="ED154" s="21">
        <f>IF([12]C!B153=0,".",[12]C!B153)</f>
        <v>104.9</v>
      </c>
      <c r="EE154" s="22" t="str">
        <f>IF([12]C!C153=0,"",[12]C!C153)</f>
        <v/>
      </c>
      <c r="EF154" s="4">
        <f>IF([13]Miesieczne!B153=0,".",[13]Miesieczne!B153)</f>
        <v>118.5</v>
      </c>
      <c r="EG154" s="6" t="str">
        <f>IF([13]Miesieczne!C153=0,"",[13]Miesieczne!C153)</f>
        <v/>
      </c>
      <c r="EH154" s="21">
        <f>IF([13]Miesieczne!D153=0,".",[13]Miesieczne!D153)</f>
        <v>103.5</v>
      </c>
      <c r="EI154" s="22" t="str">
        <f>IF([13]Miesieczne!E153=0,"",[13]Miesieczne!E153)</f>
        <v/>
      </c>
      <c r="EJ154" s="6">
        <f>IF([13]Miesieczne!F153=0,".",[13]Miesieczne!F153)</f>
        <v>125.3</v>
      </c>
      <c r="EK154" s="6" t="str">
        <f>IF([13]Miesieczne!G153=0,"",[13]Miesieczne!G153)</f>
        <v/>
      </c>
      <c r="EL154" s="21">
        <f>IF([13]Miesieczne!H153=0,".",[13]Miesieczne!H153)</f>
        <v>104.8</v>
      </c>
      <c r="EM154" s="22" t="str">
        <f>IF([13]Miesieczne!I153=0,"",[13]Miesieczne!I153)</f>
        <v>*</v>
      </c>
      <c r="EN154" s="6">
        <f>IF([13]Miesieczne!J153=0,".",[13]Miesieczne!J153)</f>
        <v>94.6</v>
      </c>
      <c r="EO154" s="22" t="str">
        <f>IF([13]Miesieczne!K153=0,"",[13]Miesieczne!K153)</f>
        <v/>
      </c>
      <c r="EP154" s="13">
        <f>IF([6]Miesieczne_KW!B153=0,".",[6]Miesieczne_KW!B153)</f>
        <v>476.03</v>
      </c>
      <c r="EQ154" s="57" t="str">
        <f>IF([6]Miesieczne_KW!C153=0,"",[6]Miesieczne_KW!C153)</f>
        <v/>
      </c>
      <c r="ER154" s="13">
        <f>IF([6]Miesieczne_KW!D153=0,".",[6]Miesieczne_KW!D153)</f>
        <v>432.07</v>
      </c>
      <c r="ES154" s="13" t="str">
        <f>IF([6]Miesieczne_KW!E153=0,"",[6]Miesieczne_KW!E153)</f>
        <v/>
      </c>
      <c r="ET154" s="24">
        <f>IF([6]Miesieczne_KW!F153=0,".",[6]Miesieczne_KW!F153)</f>
        <v>464.98</v>
      </c>
      <c r="EU154" s="57" t="str">
        <f>IF([6]Miesieczne_KW!G153=0,"",[6]Miesieczne_KW!G153)</f>
        <v/>
      </c>
      <c r="EV154" s="6">
        <f>IF([14]Wskazniki!B153=0,".",[14]Wskazniki!B153)</f>
        <v>170.2</v>
      </c>
      <c r="EW154" s="22" t="str">
        <f>IF([14]Wskazniki!C153=0,"",[14]Wskazniki!C153)</f>
        <v/>
      </c>
      <c r="EX154" s="21">
        <f>IF([14]Wskazniki!D153=0,".",[14]Wskazniki!D153)</f>
        <v>109.1</v>
      </c>
      <c r="EY154" s="22" t="str">
        <f>IF([14]Wskazniki!E153=0,"",[14]Wskazniki!E153)</f>
        <v/>
      </c>
      <c r="EZ154" s="6">
        <f>IF([14]Wskazniki!H153=0,".",[14]Wskazniki!H153)</f>
        <v>168.1</v>
      </c>
      <c r="FA154" s="22" t="str">
        <f>IF([14]Wskazniki!I153=0,"",[14]Wskazniki!I153)</f>
        <v/>
      </c>
      <c r="FB154" s="21">
        <f>IF([14]Wskazniki!BB153=0,".",[14]Wskazniki!BB153)</f>
        <v>225.7</v>
      </c>
      <c r="FC154" s="22" t="str">
        <f>IF([14]Wskazniki!BC153=0,"",[14]Wskazniki!BC153)</f>
        <v/>
      </c>
      <c r="FD154" s="6">
        <f>IF([14]Wskazniki!BD153=0,".",[14]Wskazniki!BD153)</f>
        <v>154.6</v>
      </c>
      <c r="FE154" s="22" t="str">
        <f>IF([14]Wskazniki!BE153=0,"",[14]Wskazniki!BE153)</f>
        <v/>
      </c>
      <c r="FF154" s="21">
        <f>IF([15]Miesieczne!B153=0,".",[15]Miesieczne!B153)</f>
        <v>118.8</v>
      </c>
      <c r="FG154" s="22" t="str">
        <f>IF([15]Miesieczne!C153=0,"",[15]Miesieczne!C153)</f>
        <v/>
      </c>
      <c r="FH154" s="6">
        <f>IF([16]A!B153=0,".",[16]A!B153)</f>
        <v>115.4</v>
      </c>
      <c r="FI154" s="22" t="str">
        <f>IF([16]A!C153=0,"",[16]A!C153)</f>
        <v/>
      </c>
      <c r="FJ154" s="21">
        <f>IF([16]A!D153=0,".",[16]A!D153)</f>
        <v>122.7</v>
      </c>
      <c r="FK154" s="22" t="str">
        <f>IF([16]A!E153=0,"",[16]A!E153)</f>
        <v/>
      </c>
      <c r="FL154" s="6">
        <f>IF([16]A!H153=0,".",[16]A!H153)</f>
        <v>110.7</v>
      </c>
      <c r="FM154" s="22" t="str">
        <f>IF([16]A!I153=0,"",[16]A!I153)</f>
        <v/>
      </c>
      <c r="FN154" s="21">
        <f>IF([16]A!BB153=0,".",[16]A!BB153)</f>
        <v>172.7</v>
      </c>
      <c r="FO154" s="95" t="str">
        <f>IF([16]A!BC153=0,"",[16]A!BC153)</f>
        <v/>
      </c>
      <c r="FP154" s="6">
        <f>IF([16]A!BD153=0,".",[16]A!BD153)</f>
        <v>110.6</v>
      </c>
      <c r="FQ154" s="22" t="str">
        <f>IF([16]A!BE153=0,"",[16]A!BE153)</f>
        <v/>
      </c>
      <c r="FR154" s="21">
        <f>IF([15]A!B153=0,".",[15]A!B153)</f>
        <v>127.6</v>
      </c>
      <c r="FS154" s="22" t="str">
        <f>IF([15]A!C153=0,"",[15]A!C153)</f>
        <v/>
      </c>
      <c r="FT154" s="6">
        <f>IF([16]B!B153=0,".",[16]B!B153)</f>
        <v>116.3</v>
      </c>
      <c r="FU154" s="22" t="str">
        <f>IF([16]B!C153=0,"",[16]B!C153)</f>
        <v/>
      </c>
      <c r="FV154" s="21">
        <f>IF([16]B!D153=0,".",[16]B!D153)</f>
        <v>121.5</v>
      </c>
      <c r="FW154" s="22" t="str">
        <f>IF([16]B!E153=0,"",[16]B!E153)</f>
        <v/>
      </c>
      <c r="FX154" s="6">
        <f>IF([16]B!H153=0,".",[16]B!H153)</f>
        <v>115.4</v>
      </c>
      <c r="FY154" s="22" t="str">
        <f>IF([16]B!I153=0,"",[16]B!I153)</f>
        <v/>
      </c>
      <c r="FZ154" s="21">
        <f>IF([16]B!BB153=0,".",[16]B!BB153)</f>
        <v>123.8</v>
      </c>
      <c r="GA154" s="22" t="str">
        <f>IF([16]B!BC153=0,"",[16]B!BC153)</f>
        <v/>
      </c>
      <c r="GB154" s="6">
        <f>IF([16]B!BD153=0,".",[16]B!BD153)</f>
        <v>111.9</v>
      </c>
      <c r="GC154" s="22" t="str">
        <f>IF([16]B!BE153=0,"",[16]B!BE153)</f>
        <v/>
      </c>
      <c r="GD154" s="21">
        <f>IF([15]B!B153=0,".",[15]B!B153)</f>
        <v>141.4</v>
      </c>
      <c r="GE154" s="22" t="str">
        <f>IF([15]B!C153=0,"",[15]B!C153)</f>
        <v/>
      </c>
      <c r="GF154" s="6">
        <f>IF([14]Miesieczne!B153=0,".",[14]Miesieczne!B153)</f>
        <v>155.1</v>
      </c>
      <c r="GG154" s="6" t="str">
        <f>IF([14]Miesieczne!C153=0,"",[14]Miesieczne!C153)</f>
        <v/>
      </c>
      <c r="GH154" s="21">
        <f>IF([14]Miesieczne!D153=0,".",[14]Miesieczne!D153)</f>
        <v>103.4</v>
      </c>
      <c r="GI154" s="22" t="str">
        <f>IF([14]Miesieczne!E153=0,"",[14]Miesieczne!E153)</f>
        <v/>
      </c>
      <c r="GJ154" s="6">
        <f>IF([14]Miesieczne!F153=0,".",[14]Miesieczne!F153)</f>
        <v>152.4</v>
      </c>
      <c r="GK154" s="6" t="str">
        <f>IF([14]Miesieczne!G153=0,"",[14]Miesieczne!G153)</f>
        <v/>
      </c>
      <c r="GL154" s="21">
        <f>IF([14]Miesieczne!H153=0,".",[14]Miesieczne!H153)</f>
        <v>201.1</v>
      </c>
      <c r="GM154" s="22" t="str">
        <f>IF([14]Miesieczne!I153=0,"",[14]Miesieczne!I153)</f>
        <v/>
      </c>
      <c r="GN154" s="6">
        <f>IF([14]Miesieczne!J153=0,".",[14]Miesieczne!J153)</f>
        <v>155</v>
      </c>
      <c r="GO154" s="6" t="str">
        <f>IF([14]Miesieczne!K153=0,"",[14]Miesieczne!K153)</f>
        <v/>
      </c>
      <c r="GP154" s="21">
        <f>IF([15]Miesieczne!D153=0,".",[15]Miesieczne!D153)</f>
        <v>137.30000000000001</v>
      </c>
      <c r="GQ154" s="22" t="str">
        <f>IF([15]Miesieczne!E153=0,"",[15]Miesieczne!E153)</f>
        <v/>
      </c>
      <c r="GR154" s="6">
        <f>IF([16]Miesieczne!B153=0,".",[16]Miesieczne!B153)</f>
        <v>115.3</v>
      </c>
      <c r="GS154" s="6" t="str">
        <f>IF([16]Miesieczne!C153=0,"",[16]Miesieczne!C153)</f>
        <v/>
      </c>
      <c r="GT154" s="21">
        <f>IF([16]Miesieczne!D153=0,".",[16]Miesieczne!D153)</f>
        <v>122.7</v>
      </c>
      <c r="GU154" s="22" t="str">
        <f>IF([16]Miesieczne!E153=0,"",[16]Miesieczne!E153)</f>
        <v/>
      </c>
      <c r="GV154" s="6">
        <f>IF([16]Miesieczne!F153=0,".",[16]Miesieczne!F153)</f>
        <v>110.5</v>
      </c>
      <c r="GW154" s="6" t="str">
        <f>IF([16]Miesieczne!G153=0,"",[16]Miesieczne!G153)</f>
        <v/>
      </c>
      <c r="GX154" s="21">
        <f>IF([16]Miesieczne!H153=0,".",[16]Miesieczne!H153)</f>
        <v>173.2</v>
      </c>
      <c r="GY154" s="22" t="str">
        <f>IF([16]Miesieczne!I153=0,"",[16]Miesieczne!I153)</f>
        <v/>
      </c>
      <c r="GZ154" s="6">
        <f>IF([16]Miesieczne!J153=0,".",[16]Miesieczne!J153)</f>
        <v>110.8</v>
      </c>
      <c r="HA154" s="6" t="str">
        <f>IF([16]Miesieczne!K153=0,"",[16]Miesieczne!K153)</f>
        <v/>
      </c>
      <c r="HB154" s="21">
        <f>IF([15]Miesieczne!F153=0,".",[15]Miesieczne!F153)</f>
        <v>122.6</v>
      </c>
      <c r="HC154" s="22" t="str">
        <f>IF([15]Miesieczne!G153=0,"",[15]Miesieczne!G153)</f>
        <v/>
      </c>
      <c r="HD154" s="6">
        <f>IF([16]Miesieczne!L153=0,".",[16]Miesieczne!L153)</f>
        <v>100.5</v>
      </c>
      <c r="HE154" s="22" t="str">
        <f>IF([16]Miesieczne!M153=0,"",[16]Miesieczne!M153)</f>
        <v/>
      </c>
      <c r="HF154" s="6">
        <f>IF([16]Miesieczne!N153=0,".",[16]Miesieczne!N153)</f>
        <v>104.9</v>
      </c>
      <c r="HG154" s="6" t="str">
        <f>IF([16]Miesieczne!O153=0,"",[16]Miesieczne!O153)</f>
        <v/>
      </c>
      <c r="HH154" s="21">
        <f>IF([16]Miesieczne!P153=0,".",[16]Miesieczne!P153)</f>
        <v>98.6</v>
      </c>
      <c r="HI154" s="22" t="str">
        <f>IF([16]Miesieczne!Q153=0,"",[16]Miesieczne!Q153)</f>
        <v/>
      </c>
      <c r="HJ154" s="6">
        <f>IF([16]Miesieczne!R153=0,".",[16]Miesieczne!R153)</f>
        <v>125.1</v>
      </c>
      <c r="HK154" s="22" t="str">
        <f>IF([16]Miesieczne!S153=0,"",[16]Miesieczne!S153)</f>
        <v/>
      </c>
      <c r="HL154" s="6">
        <f>IF([16]Miesieczne!T153=0,".",[16]Miesieczne!T153)</f>
        <v>104.9</v>
      </c>
      <c r="HM154" s="22" t="str">
        <f>IF([16]Miesieczne!U153=0,"",[16]Miesieczne!U153)</f>
        <v/>
      </c>
      <c r="HN154" s="6">
        <f>IF([15]Miesieczne!H153=0,".",[15]Miesieczne!H153)</f>
        <v>103.6</v>
      </c>
      <c r="HO154" s="6" t="str">
        <f>IF([15]Miesieczne!I153=0,"",[15]Miesieczne!I153)</f>
        <v/>
      </c>
      <c r="HP154" s="21">
        <f>IF([16]Miesieczne!V153=0,".",[16]Miesieczne!V153)</f>
        <v>250.6</v>
      </c>
      <c r="HQ154" s="22" t="str">
        <f>IF([16]Miesieczne!W153=0,"",[16]Miesieczne!W153)</f>
        <v/>
      </c>
      <c r="HR154" s="6">
        <f>IF([16]Miesieczne!X153=0,".",[16]Miesieczne!X153)</f>
        <v>124.9</v>
      </c>
      <c r="HS154" s="6" t="str">
        <f>IF([16]Miesieczne!Y153=0,"",[16]Miesieczne!Y153)</f>
        <v/>
      </c>
      <c r="HT154" s="21">
        <f>IF([16]Miesieczne!Z153=0,".",[16]Miesieczne!Z153)</f>
        <v>110.9</v>
      </c>
      <c r="HU154" s="22" t="str">
        <f>IF([16]Miesieczne!AA153=0,"",[16]Miesieczne!AA153)</f>
        <v/>
      </c>
      <c r="HV154" s="6">
        <f>IF([16]Miesieczne!AB153=0,".",[16]Miesieczne!AB153)</f>
        <v>229.4</v>
      </c>
      <c r="HW154" s="6" t="str">
        <f>IF([16]Miesieczne!AC153=0,"",[16]Miesieczne!AC153)</f>
        <v/>
      </c>
      <c r="HX154" s="21">
        <f>IF([16]Miesieczne!AD153=0,".",[16]Miesieczne!AD153)</f>
        <v>116.5</v>
      </c>
      <c r="HY154" s="22" t="str">
        <f>IF([16]Miesieczne!AE153=0,"",[16]Miesieczne!AE153)</f>
        <v/>
      </c>
      <c r="HZ154" s="6">
        <f>IF([16]Miesieczne!AF153=0,".",[16]Miesieczne!AF153)</f>
        <v>104.4</v>
      </c>
      <c r="IA154" s="6" t="str">
        <f>IF([16]Miesieczne!AG153=0,"",[16]Miesieczne!AG153)</f>
        <v/>
      </c>
      <c r="IB154" s="19">
        <f>IF([17]Miesieczne!B153=0,".",[17]Miesieczne!B153)</f>
        <v>5507</v>
      </c>
      <c r="IC154" s="58" t="str">
        <f>IF([17]Miesieczne!C153=0,"",[17]Miesieczne!C153)</f>
        <v/>
      </c>
      <c r="ID154" s="3">
        <f>IF([17]Miesieczne!D153=0,".",[17]Miesieczne!D153)</f>
        <v>716</v>
      </c>
      <c r="IE154" s="3" t="str">
        <f>IF([17]Miesieczne!E153=0,"",[17]Miesieczne!E153)</f>
        <v/>
      </c>
      <c r="IF154" s="19">
        <f>IF([18]Miesieczne!B153=0,".",[18]Miesieczne!B153)</f>
        <v>16326</v>
      </c>
      <c r="IG154" s="58" t="str">
        <f>IF([18]Miesieczne!C153=0,"",[18]Miesieczne!C153)</f>
        <v/>
      </c>
      <c r="IH154" s="3">
        <f>IF([22]Miesieczne!B153=0,".",[22]Miesieczne!B153)</f>
        <v>2364</v>
      </c>
      <c r="II154" s="3" t="str">
        <f>IF([22]Miesieczne!C153=0,"",[22]Miesieczne!C153)</f>
        <v/>
      </c>
      <c r="IJ154" s="47">
        <f>IF([19]Wartosci_miesieczne!B153=0,".",[19]Wartosci_miesieczne!B153)</f>
        <v>19731</v>
      </c>
      <c r="IK154" s="20" t="str">
        <f>IF([19]Wartosci_miesieczne!C153=0,"",[19]Wartosci_miesieczne!C153)</f>
        <v/>
      </c>
      <c r="IL154" s="6">
        <f>IF(ROUND([20]Wartosci!B153/1000,1)=0,".",ROUND([20]Wartosci!B153/1000,1))</f>
        <v>52.9</v>
      </c>
      <c r="IM154" s="22" t="str">
        <f>IF([20]Wartosci!C153=0,"",[20]Wartosci!C153)</f>
        <v/>
      </c>
      <c r="IN154" s="21">
        <f>IF([21]Miesieczne!B153=0,".",[21]Miesieczne!B153)</f>
        <v>161.4</v>
      </c>
      <c r="IO154" s="22" t="str">
        <f>IF([21]Miesieczne!C153=0,"",[21]Miesieczne!C153)</f>
        <v/>
      </c>
      <c r="IP154" s="6">
        <f>IF([21]Miesieczne!D153=0,".",[21]Miesieczne!D153)</f>
        <v>117.1</v>
      </c>
      <c r="IQ154" s="6" t="str">
        <f>IF([21]Miesieczne!E153=0,"",[21]Miesieczne!E153)</f>
        <v/>
      </c>
      <c r="IR154" s="21">
        <f>IF([21]Miesieczne!F153=0,".",[21]Miesieczne!F153)</f>
        <v>161.30000000000001</v>
      </c>
      <c r="IS154" s="22" t="str">
        <f>IF([21]Miesieczne!G153=0,"",[21]Miesieczne!G153)</f>
        <v/>
      </c>
      <c r="IT154" s="6">
        <f>IF([21]Miesieczne!H153=0,".",[21]Miesieczne!H153)</f>
        <v>145.4</v>
      </c>
      <c r="IU154" s="6" t="str">
        <f>IF([21]Miesieczne!I153=0,"",[21]Miesieczne!I153)</f>
        <v/>
      </c>
      <c r="IV154" s="21">
        <f>IF([21]Ceny_stale_A!B153=0,".",[21]Ceny_stale_A!B153)</f>
        <v>109.6</v>
      </c>
      <c r="IW154" s="95" t="str">
        <f>IF([21]Ceny_stale_A!C153=0,"",[21]Ceny_stale_A!C153)</f>
        <v/>
      </c>
      <c r="IX154" s="6">
        <f>IF([21]Ceny_stale_B!B93=0,".",[21]Ceny_stale_B!B93)</f>
        <v>116.4</v>
      </c>
      <c r="IY154" s="6" t="str">
        <f>IF([21]Ceny_stale_B!C93=0,"",[21]Ceny_stale_B!C93)</f>
        <v/>
      </c>
      <c r="IZ154" s="21">
        <f>IF([21]Miesieczne!J153=0,".",[21]Miesieczne!J153)</f>
        <v>143.9</v>
      </c>
      <c r="JA154" s="22" t="str">
        <f>IF([21]Miesieczne!K153=0,"",[21]Miesieczne!K153)</f>
        <v/>
      </c>
      <c r="JB154" s="6">
        <f>IF([21]Miesieczne!L153=0,".",[21]Miesieczne!L153)</f>
        <v>101.4</v>
      </c>
      <c r="JC154" s="6" t="str">
        <f>IF([21]Miesieczne!M153=0,"",[21]Miesieczne!M153)</f>
        <v/>
      </c>
      <c r="JD154" s="21">
        <f>IF([22]Miesieczne!D153=0,".",[22]Miesieczne!D153)</f>
        <v>134010.20000000001</v>
      </c>
      <c r="JE154" s="22" t="str">
        <f>IF([22]Miesieczne!E153=0,"",[22]Miesieczne!E153)</f>
        <v>*</v>
      </c>
      <c r="JF154" s="6">
        <f>IF([22]Miesieczne!F153=0,".",[22]Miesieczne!F153)</f>
        <v>151508.9</v>
      </c>
      <c r="JG154" s="6" t="str">
        <f>IF([22]Miesieczne!G153=0,"",[22]Miesieczne!G153)</f>
        <v>*</v>
      </c>
      <c r="JH154" s="21">
        <f>IF([22]Miesieczne!H153=0,".",[22]Miesieczne!H153)</f>
        <v>-17498.8</v>
      </c>
      <c r="JI154" s="22" t="str">
        <f>IF([22]Miesieczne!I153=0,"",[22]Miesieczne!I153)</f>
        <v>*</v>
      </c>
      <c r="JJ154" s="6">
        <f>IF([22]Miesieczne!J153=0,".",[22]Miesieczne!J153)</f>
        <v>98.2</v>
      </c>
      <c r="JK154" s="6" t="str">
        <f>IF([22]Miesieczne!K153=0,"",[22]Miesieczne!K153)</f>
        <v>*</v>
      </c>
      <c r="JL154" s="21">
        <f>IF([22]Miesieczne!L153=0,".",[22]Miesieczne!L153)</f>
        <v>109.4</v>
      </c>
      <c r="JM154" s="22" t="str">
        <f>IF([22]Miesieczne!M153=0,"",[22]Miesieczne!M153)</f>
        <v>*</v>
      </c>
      <c r="JN154" s="6">
        <f>IF([22]Miesieczne!N153=0,".",[22]Miesieczne!N153)</f>
        <v>107.2</v>
      </c>
      <c r="JO154" s="6" t="str">
        <f>IF([22]Miesieczne!O153=0,"",[22]Miesieczne!O153)</f>
        <v>*</v>
      </c>
      <c r="JP154" s="21">
        <f>IF([22]Miesieczne!P153=0,".",[22]Miesieczne!P153)</f>
        <v>115.7</v>
      </c>
      <c r="JQ154" s="6" t="str">
        <f>IF([22]Miesieczne!Q153=0,"",[22]Miesieczne!Q153)</f>
        <v>*</v>
      </c>
    </row>
    <row r="155" spans="1:277" ht="15" customHeight="1" x14ac:dyDescent="0.2">
      <c r="A155" s="110" t="s">
        <v>562</v>
      </c>
      <c r="B155" s="19">
        <f>IF([1]Wartosci!B154=0,".",[1]Wartosci!B154)</f>
        <v>38014</v>
      </c>
      <c r="C155" s="58" t="str">
        <f>IF([1]Wartosci!C154=0,"",[1]Wartosci!C154)</f>
        <v/>
      </c>
      <c r="D155" s="19">
        <f>IF([2]Wartosci!B154=0,".",[2]Wartosci!B154)</f>
        <v>6497</v>
      </c>
      <c r="E155" s="58" t="str">
        <f>IF([2]Wartosci!C154=0,"",[2]Wartosci!C154)</f>
        <v/>
      </c>
      <c r="F155" s="21">
        <f>IF([2]Miesieczne_I!B154=0,".",[2]Miesieczne_I!B154)</f>
        <v>115.6</v>
      </c>
      <c r="G155" s="22" t="str">
        <f>IF([2]Miesieczne_I!C154=0,"",[2]Miesieczne_I!C154)</f>
        <v/>
      </c>
      <c r="H155" s="6">
        <f>IF([2]A!B154=0,".",[2]A!B154)</f>
        <v>102.8</v>
      </c>
      <c r="I155" s="22" t="str">
        <f>IF([2]A!C154=0,"",[2]A!C154)</f>
        <v/>
      </c>
      <c r="J155" s="21">
        <f>IF([2]B!B154=0,".",[2]B!B154)</f>
        <v>100.2</v>
      </c>
      <c r="K155" s="22" t="str">
        <f>IF([2]B!C154=0,"",[2]B!C154)</f>
        <v/>
      </c>
      <c r="L155" s="6">
        <f>IF([3]Wartosci!T154=0,".",[3]Wartosci!T154)</f>
        <v>5.2</v>
      </c>
      <c r="M155" s="22" t="str">
        <f>IF([3]Wartosci!U154=0,"",[3]Wartosci!U154)</f>
        <v/>
      </c>
      <c r="N155" s="24">
        <f>IF([4]Wartosci!B154=0,".",[4]Wartosci!B154)</f>
        <v>6626.95</v>
      </c>
      <c r="O155" s="57" t="str">
        <f>IF([4]Wartosci!C154=0,"",[4]Wartosci!C154)</f>
        <v/>
      </c>
      <c r="P155" s="21">
        <f>IF([4]A!B154=0,".",[4]A!B154)</f>
        <v>114.1</v>
      </c>
      <c r="Q155" s="22" t="str">
        <f>IF([4]A!C154=0,"",[4]A!C154)</f>
        <v/>
      </c>
      <c r="R155" s="21">
        <f>IF([4]B!B154=0,".",[4]B!B154)</f>
        <v>99.4</v>
      </c>
      <c r="S155" s="22" t="str">
        <f>IF([4]B!C154=0,"",[4]B!C154)</f>
        <v/>
      </c>
      <c r="T155" s="49">
        <f>IF([4]Miesieczne!B154=0,".",[4]Miesieczne!B154)</f>
        <v>126.6</v>
      </c>
      <c r="U155" s="49" t="str">
        <f>IF([4]Miesieczne!C154=0,"",[4]Miesieczne!C154)</f>
        <v/>
      </c>
      <c r="V155" s="50">
        <f>IF([4]Miesieczne!D154=0,".",[4]Miesieczne!D154)</f>
        <v>101.7</v>
      </c>
      <c r="W155" s="61" t="str">
        <f>IF([4]Miesieczne!E154=0,"",[4]Miesieczne!E154)</f>
        <v/>
      </c>
      <c r="X155" s="49">
        <f>IF([4]Miesieczne!F154=0,".",[4]Miesieczne!F154)</f>
        <v>97.5</v>
      </c>
      <c r="Y155" s="62" t="str">
        <f>IF([4]Miesieczne!G154=0,"",[4]Miesieczne!G154)</f>
        <v/>
      </c>
      <c r="Z155" s="24">
        <f>IF([5]Wartosci!X154=0,".",[5]Wartosci!X154)</f>
        <v>2884</v>
      </c>
      <c r="AA155" s="57" t="str">
        <f>IF([5]Wartosci!Y154=0,"",[5]Wartosci!Y154)</f>
        <v/>
      </c>
      <c r="AB155" s="21">
        <f>IF([5]A!X154=0,".",[5]A!X154)</f>
        <v>110.2</v>
      </c>
      <c r="AC155" s="22" t="str">
        <f>IF([5]A!Y154=0,"",[5]A!Y154)</f>
        <v/>
      </c>
      <c r="AD155" s="21">
        <f>IF([5]B!X154=0,".",[5]B!X154)</f>
        <v>100</v>
      </c>
      <c r="AE155" s="22" t="str">
        <f>IF([5]B!Y154=0,"",[5]B!Y154)</f>
        <v/>
      </c>
      <c r="AF155" s="64">
        <f>IF([5]Miesieczne!B154=0,".",[5]Miesieczne!B154)</f>
        <v>108.8</v>
      </c>
      <c r="AG155" s="64" t="str">
        <f>IF([5]Miesieczne!C154=0,"",[5]Miesieczne!C154)</f>
        <v/>
      </c>
      <c r="AH155" s="66">
        <f>IF([5]Miesieczne!D154=0,".",[5]Miesieczne!D154)</f>
        <v>97.8</v>
      </c>
      <c r="AI155" s="67" t="str">
        <f>IF([5]Miesieczne!E154=0,"",[5]Miesieczne!E154)</f>
        <v/>
      </c>
      <c r="AJ155" s="64">
        <f>IF([5]Miesieczne!F154=0,".",[5]Miesieczne!F154)</f>
        <v>97.8</v>
      </c>
      <c r="AK155" s="65" t="str">
        <f>IF([5]Miesieczne!G154=0,"",[5]Miesieczne!G154)</f>
        <v/>
      </c>
      <c r="AL155" s="24">
        <f>IF([5]Wartosci!AH154=0,".",[5]Wartosci!AH154)</f>
        <v>1522.21</v>
      </c>
      <c r="AM155" s="57" t="str">
        <f>IF([5]Wartosci!AI154=0,"",[5]Wartosci!AI154)</f>
        <v/>
      </c>
      <c r="AN155" s="21">
        <f>IF([5]A!AH154=0,".",[5]A!AH154)</f>
        <v>104.4</v>
      </c>
      <c r="AO155" s="22" t="str">
        <f>IF([5]A!AI154=0,"",[5]A!AI154)</f>
        <v/>
      </c>
      <c r="AP155" s="21">
        <f>IF([5]B!AH154=0,".",[5]B!AH154)</f>
        <v>101.8</v>
      </c>
      <c r="AQ155" s="22" t="str">
        <f>IF([5]B!AI154=0,"",[5]B!AI154)</f>
        <v/>
      </c>
      <c r="AR155" s="97">
        <f>IF([5]Miesieczne!H154=0,".",[5]Miesieczne!H154)</f>
        <v>100.6</v>
      </c>
      <c r="AS155" s="98" t="str">
        <f>IF([5]Miesieczne!I154=0,"",[5]Miesieczne!I154)</f>
        <v/>
      </c>
      <c r="AT155" s="97">
        <f>IF([5]Miesieczne!J154=0,".",[5]Miesieczne!J154)</f>
        <v>92.6</v>
      </c>
      <c r="AU155" s="98" t="str">
        <f>IF([5]Miesieczne!K154=0,"",[5]Miesieczne!K154)</f>
        <v/>
      </c>
      <c r="AV155" s="50">
        <f>IF([5]Miesieczne!L154=0,".",[5]Miesieczne!L154)</f>
        <v>99.6</v>
      </c>
      <c r="AW155" s="61" t="str">
        <f>IF([5]Miesieczne!M154=0,"",[5]Miesieczne!M154)</f>
        <v/>
      </c>
      <c r="AX155" s="50">
        <f>IF([6]Miesieczne!B154=0,".",[6]Miesieczne!B154)</f>
        <v>1688.7</v>
      </c>
      <c r="AY155" s="61" t="str">
        <f>IF([6]Miesieczne!C154=0,"",[6]Miesieczne!C154)</f>
        <v/>
      </c>
      <c r="AZ155" s="50">
        <f>IF([6]Miesieczne!D154=0,".",[6]Miesieczne!D154)</f>
        <v>2002.6</v>
      </c>
      <c r="BA155" s="61" t="str">
        <f>IF([6]Miesieczne!E154=0,"",[6]Miesieczne!E154)</f>
        <v/>
      </c>
      <c r="BB155" s="50">
        <f>IF([6]Miesieczne!F154=0,".",[6]Miesieczne!F154)</f>
        <v>2013.2</v>
      </c>
      <c r="BC155" s="61" t="str">
        <f>IF([6]Miesieczne!G154=0,"",[6]Miesieczne!G154)</f>
        <v/>
      </c>
      <c r="BD155" s="50">
        <f>IF([7]Miesieczne!B154=0,".",[7]Miesieczne!B154)</f>
        <v>1491.5</v>
      </c>
      <c r="BE155" s="61" t="str">
        <f>IF([7]Miesieczne!C154=0,"",[7]Miesieczne!C154)</f>
        <v/>
      </c>
      <c r="BF155" s="50">
        <f>IF([7]Miesieczne!D154=0,".",[7]Miesieczne!D154)</f>
        <v>531.6</v>
      </c>
      <c r="BG155" s="61" t="str">
        <f>IF([7]Miesieczne!E154=0,"",[7]Miesieczne!E154)</f>
        <v/>
      </c>
      <c r="BH155" s="60">
        <f>IF([7]Miesieczne!F154=0,".",[7]Miesieczne!F154)</f>
        <v>4.5</v>
      </c>
      <c r="BI155" s="106" t="str">
        <f>IF([7]Miesieczne!G154=0,"",[7]Miesieczne!G154)</f>
        <v/>
      </c>
      <c r="BJ155" s="60">
        <f>IF([7]Miesieczne!H154=0,".",[7]Miesieczne!H154)</f>
        <v>5</v>
      </c>
      <c r="BK155" s="106" t="str">
        <f>IF([7]Miesieczne!I154=0,"",[7]Miesieczne!I154)</f>
        <v/>
      </c>
      <c r="BL155" s="24">
        <f>IF([7]Miesieczne!J154=0,".",[7]Miesieczne!J154)</f>
        <v>4</v>
      </c>
      <c r="BM155" s="57" t="str">
        <f>IF([7]Miesieczne!K154=0,"",[7]Miesieczne!K154)</f>
        <v/>
      </c>
      <c r="BN155" s="60">
        <f>IF([7]Miesieczne!L154=0,".",[7]Miesieczne!L154)</f>
        <v>4.55</v>
      </c>
      <c r="BO155" s="106" t="str">
        <f>IF([7]Miesieczne!M154=0,"",[7]Miesieczne!M154)</f>
        <v/>
      </c>
      <c r="BP155" s="50">
        <f>IF([7]Miesieczne!N154=0,".",[7]Miesieczne!N154)</f>
        <v>0.2</v>
      </c>
      <c r="BQ155" s="61" t="str">
        <f>IF([7]Miesieczne!O154=0,"",[7]Miesieczne!O154)</f>
        <v/>
      </c>
      <c r="BR155" s="50">
        <f>IF([7]Miesieczne!P154=0,".",[7]Miesieczne!P154)</f>
        <v>1</v>
      </c>
      <c r="BS155" s="61" t="str">
        <f>IF([7]Miesieczne!Q154=0,"",[7]Miesieczne!Q154)</f>
        <v/>
      </c>
      <c r="BT155" s="50">
        <f>IF([7]Miesieczne!R154=0,".",[7]Miesieczne!R154)</f>
        <v>0.4</v>
      </c>
      <c r="BU155" s="61" t="str">
        <f>IF([7]Miesieczne!S154=0,"",[7]Miesieczne!S154)</f>
        <v/>
      </c>
      <c r="BV155" s="50">
        <f>IF([7]Miesieczne!T154=0,".",[7]Miesieczne!T154)</f>
        <v>2.6</v>
      </c>
      <c r="BW155" s="22" t="str">
        <f>IF([7]Miesieczne!U154=0,"",[7]Miesieczne!U154)</f>
        <v/>
      </c>
      <c r="BX155" s="21">
        <f>IF([8]Wartosci!B154=0,".",[8]Wartosci!B154)</f>
        <v>5.4</v>
      </c>
      <c r="BY155" s="22" t="str">
        <f>IF([8]Wartosci!C154=0,"",[8]Wartosci!C154)</f>
        <v/>
      </c>
      <c r="BZ155" s="21">
        <f>IF([9]A!B154=0,".",[9]A!B154)</f>
        <v>173.5</v>
      </c>
      <c r="CA155" s="22" t="str">
        <f>IF([9]A!C154=0,"",[9]A!C154)</f>
        <v/>
      </c>
      <c r="CB155" s="21">
        <f>IF([9]B!B154=0,".",[9]B!B154)</f>
        <v>108.2</v>
      </c>
      <c r="CC155" s="22" t="str">
        <f>IF([9]B!C154=0,"",[9]B!C154)</f>
        <v/>
      </c>
      <c r="CD155" s="21">
        <f>IF([9]A!D154=0,".",[9]A!D154)</f>
        <v>181.1</v>
      </c>
      <c r="CE155" s="22" t="str">
        <f>IF([9]A!E154=0,"",[9]A!E154)</f>
        <v/>
      </c>
      <c r="CF155" s="21">
        <f>IF([9]B!D154=0,".",[9]B!D154)</f>
        <v>114.9</v>
      </c>
      <c r="CG155" s="22" t="str">
        <f>IF([9]B!E154=0,"",[9]B!E154)</f>
        <v/>
      </c>
      <c r="CH155" s="21">
        <f>IF([9]A!N154=0,".",[9]A!N154)</f>
        <v>156.1</v>
      </c>
      <c r="CI155" s="22" t="str">
        <f>IF([9]A!O154=0,"",[9]A!O154)</f>
        <v/>
      </c>
      <c r="CJ155" s="21">
        <f>IF([9]B!N154=0,".",[9]B!N154)</f>
        <v>105.1</v>
      </c>
      <c r="CK155" s="22" t="str">
        <f>IF([9]B!O154=0,"",[9]B!O154)</f>
        <v/>
      </c>
      <c r="CL155" s="21">
        <f>IF([9]A!P154=0,".",[9]A!P154)</f>
        <v>130.9</v>
      </c>
      <c r="CM155" s="22" t="str">
        <f>IF([9]A!Q154=0,"",[9]A!Q154)</f>
        <v/>
      </c>
      <c r="CN155" s="21">
        <f>IF([9]B!P154=0,".",[9]B!P154)</f>
        <v>105.5</v>
      </c>
      <c r="CO155" s="22" t="str">
        <f>IF([9]B!Q154=0,"",[9]B!Q154)</f>
        <v/>
      </c>
      <c r="CP155" s="50">
        <f>IF([10]A!B154=0,".",[10]A!B154)</f>
        <v>124.1</v>
      </c>
      <c r="CQ155" s="22" t="str">
        <f>IF([10]A!C154=0,"",[10]A!C154)</f>
        <v/>
      </c>
      <c r="CR155" s="50">
        <f>IF([10]B!B154=0,".",[10]B!B154)</f>
        <v>102.5</v>
      </c>
      <c r="CS155" s="22" t="str">
        <f>IF([10]B!C156=0,"",[10]B!C156)</f>
        <v/>
      </c>
      <c r="CT155" s="21">
        <f>IF([10]C_miesieczne!B154=0,".",[10]C_miesieczne!B154)</f>
        <v>113.1</v>
      </c>
      <c r="CU155" s="22" t="str">
        <f>IF([10]C_miesieczne!C154=0,"",[10]C_miesieczne!C154)</f>
        <v/>
      </c>
      <c r="CV155" s="50">
        <f>IF([10]A!D154=0,".",[10]A!D154)</f>
        <v>129.19999999999999</v>
      </c>
      <c r="CW155" s="22" t="str">
        <f>IF([10]A!E154=0,"",[10]A!E154)</f>
        <v/>
      </c>
      <c r="CX155" s="50">
        <f>IF([10]B!D154=0,".",[10]B!D154)</f>
        <v>104</v>
      </c>
      <c r="CY155" s="22" t="str">
        <f>IF([10]B!E154=0,"",[10]B!E154)</f>
        <v/>
      </c>
      <c r="CZ155" s="21">
        <f>IF([10]C_miesieczne!D154=0,".",[10]C_miesieczne!D154)</f>
        <v>116.3</v>
      </c>
      <c r="DA155" s="22" t="str">
        <f>IF([10]C_miesieczne!E154=0,"",[10]C_miesieczne!E154)</f>
        <v/>
      </c>
      <c r="DB155" s="50">
        <f>IF([10]A!H154=0,".",[10]A!H154)</f>
        <v>121.2</v>
      </c>
      <c r="DC155" s="22" t="str">
        <f>IF([10]A!I154=0,"",[10]A!I154)</f>
        <v/>
      </c>
      <c r="DD155" s="50">
        <f>IF([10]B!H154=0,".",[10]B!H154)</f>
        <v>102.4</v>
      </c>
      <c r="DE155" s="22" t="str">
        <f>IF([10]B!I154=0,"",[10]B!I154)</f>
        <v/>
      </c>
      <c r="DF155" s="21">
        <f>IF([10]C_miesieczne!F154=0,".",[10]C_miesieczne!F154)</f>
        <v>111.2</v>
      </c>
      <c r="DG155" s="22" t="str">
        <f>IF([10]C_miesieczne!G154=0,"",[10]C_miesieczne!G154)</f>
        <v/>
      </c>
      <c r="DH155" s="50">
        <f>IF([10]A!BB154=0,".",[10]A!BB154)</f>
        <v>145.5</v>
      </c>
      <c r="DI155" s="61" t="str">
        <f>IF([10]A!BC154=0,"",[10]A!BC154)</f>
        <v/>
      </c>
      <c r="DJ155" s="50">
        <f>IF([10]B!BB154=0,".",[10]B!BB154)</f>
        <v>103.5</v>
      </c>
      <c r="DK155" s="22" t="str">
        <f>IF([10]B!BC154=0,"",[10]B!BC154)</f>
        <v/>
      </c>
      <c r="DL155" s="21">
        <f>IF([10]C_miesieczne!H154=0,".",[10]C_miesieczne!H154)</f>
        <v>126</v>
      </c>
      <c r="DM155" s="22" t="str">
        <f>IF([10]C_miesieczne!I154=0,"",[10]C_miesieczne!I154)</f>
        <v/>
      </c>
      <c r="DN155" s="50">
        <f>IF([10]A!BD154=0,".",[10]A!BD154)</f>
        <v>107.6</v>
      </c>
      <c r="DO155" s="22" t="str">
        <f>IF([10]A!BE154=0,"",[10]A!BE154)</f>
        <v/>
      </c>
      <c r="DP155" s="50">
        <f>IF([10]B!BD154=0,".",[10]B!BD154)</f>
        <v>101.1</v>
      </c>
      <c r="DQ155" s="22" t="str">
        <f>IF([10]B!BE154=0,"",[10]B!BE154)</f>
        <v/>
      </c>
      <c r="DR155" s="21">
        <f>IF([10]C_miesieczne!J154=0,".",[10]C_miesieczne!J154)</f>
        <v>104.5</v>
      </c>
      <c r="DS155" s="22" t="str">
        <f>IF([10]C_miesieczne!K154=0,"",[10]C_miesieczne!K154)</f>
        <v/>
      </c>
      <c r="DT155" s="50">
        <f>IF([11]A_Prod_bud_mont!B154=0,".",[11]A_Prod_bud_mont!B154)</f>
        <v>111.3</v>
      </c>
      <c r="DU155" s="22" t="str">
        <f>IF([11]A_Prod_bud_mont!C154=0,"",[11]A_Prod_bud_mont!C154)</f>
        <v/>
      </c>
      <c r="DV155" s="50">
        <f>IF([11]B_Prod_bud_mont!B154=0,".",[11]B_Prod_bud_mont!B154)</f>
        <v>101.3</v>
      </c>
      <c r="DW155" s="22" t="str">
        <f>IF([11]B_Prod_bud_mont!C154=0,"",[11]B_Prod_bud_mont!C154)</f>
        <v/>
      </c>
      <c r="DX155" s="82">
        <f>IF([11]Miesieczne!B154=0,".",[11]Miesieczne!B154)</f>
        <v>105</v>
      </c>
      <c r="DY155" s="22" t="str">
        <f>IF([11]Miesieczne!C154=0,"",[11]Miesieczne!C154)</f>
        <v/>
      </c>
      <c r="DZ155" s="21">
        <f>IF([12]A!B154=0,".",[12]A!B154)</f>
        <v>112.4</v>
      </c>
      <c r="EA155" s="22" t="str">
        <f>IF([12]A!C154=0,"",[12]A!C154)</f>
        <v/>
      </c>
      <c r="EB155" s="50">
        <f>IF([12]B!B154=0,".",[12]B!B154)</f>
        <v>102</v>
      </c>
      <c r="EC155" s="22" t="str">
        <f>IF([12]B!C154=0,"",[12]B!C154)</f>
        <v/>
      </c>
      <c r="ED155" s="21">
        <f>IF([12]C!B154=0,".",[12]C!B154)</f>
        <v>107</v>
      </c>
      <c r="EE155" s="22" t="str">
        <f>IF([12]C!C154=0,"",[12]C!C154)</f>
        <v/>
      </c>
      <c r="EF155" s="4">
        <f>IF([13]Miesieczne!B154=0,".",[13]Miesieczne!B154)</f>
        <v>120.8</v>
      </c>
      <c r="EG155" s="6" t="str">
        <f>IF([13]Miesieczne!C154=0,"",[13]Miesieczne!C154)</f>
        <v/>
      </c>
      <c r="EH155" s="21">
        <f>IF([13]Miesieczne!D154=0,".",[13]Miesieczne!D154)</f>
        <v>104.2</v>
      </c>
      <c r="EI155" s="22" t="str">
        <f>IF([13]Miesieczne!E154=0,"",[13]Miesieczne!E154)</f>
        <v/>
      </c>
      <c r="EJ155" s="6">
        <f>IF([13]Miesieczne!F154=0,".",[13]Miesieczne!F154)</f>
        <v>129.30000000000001</v>
      </c>
      <c r="EK155" s="6" t="str">
        <f>IF([13]Miesieczne!G154=0,"",[13]Miesieczne!G154)</f>
        <v/>
      </c>
      <c r="EL155" s="21">
        <f>IF([13]Miesieczne!H154=0,".",[13]Miesieczne!H154)</f>
        <v>104</v>
      </c>
      <c r="EM155" s="22" t="str">
        <f>IF([13]Miesieczne!I154=0,"",[13]Miesieczne!I154)</f>
        <v/>
      </c>
      <c r="EN155" s="6">
        <f>IF([13]Miesieczne!J154=0,".",[13]Miesieczne!J154)</f>
        <v>93.4</v>
      </c>
      <c r="EO155" s="22" t="str">
        <f>IF([13]Miesieczne!K154=0,"",[13]Miesieczne!K154)</f>
        <v/>
      </c>
      <c r="EP155" s="13">
        <f>IF([6]Miesieczne_KW!B154=0,".",[6]Miesieczne_KW!B154)</f>
        <v>464.65</v>
      </c>
      <c r="EQ155" s="57" t="str">
        <f>IF([6]Miesieczne_KW!C154=0,"",[6]Miesieczne_KW!C154)</f>
        <v/>
      </c>
      <c r="ER155" s="13">
        <f>IF([6]Miesieczne_KW!D154=0,".",[6]Miesieczne_KW!D154)</f>
        <v>428.99</v>
      </c>
      <c r="ES155" s="13" t="str">
        <f>IF([6]Miesieczne_KW!E154=0,"",[6]Miesieczne_KW!E154)</f>
        <v/>
      </c>
      <c r="ET155" s="24">
        <f>IF([6]Miesieczne_KW!F154=0,".",[6]Miesieczne_KW!F154)</f>
        <v>454.75</v>
      </c>
      <c r="EU155" s="57" t="str">
        <f>IF([6]Miesieczne_KW!G154=0,"",[6]Miesieczne_KW!G154)</f>
        <v/>
      </c>
      <c r="EV155" s="6">
        <f>IF([14]Wskazniki!B154=0,".",[14]Wskazniki!B154)</f>
        <v>150.19999999999999</v>
      </c>
      <c r="EW155" s="22" t="str">
        <f>IF([14]Wskazniki!C154=0,"",[14]Wskazniki!C154)</f>
        <v/>
      </c>
      <c r="EX155" s="21">
        <f>IF([14]Wskazniki!D154=0,".",[14]Wskazniki!D154)</f>
        <v>97.9</v>
      </c>
      <c r="EY155" s="22" t="str">
        <f>IF([14]Wskazniki!E154=0,"",[14]Wskazniki!E154)</f>
        <v/>
      </c>
      <c r="EZ155" s="6">
        <f>IF([14]Wskazniki!H154=0,".",[14]Wskazniki!H154)</f>
        <v>152.5</v>
      </c>
      <c r="FA155" s="22" t="str">
        <f>IF([14]Wskazniki!I154=0,"",[14]Wskazniki!I154)</f>
        <v/>
      </c>
      <c r="FB155" s="21">
        <f>IF([14]Wskazniki!BB154=0,".",[14]Wskazniki!BB154)</f>
        <v>150</v>
      </c>
      <c r="FC155" s="22" t="str">
        <f>IF([14]Wskazniki!BC154=0,"",[14]Wskazniki!BC154)</f>
        <v/>
      </c>
      <c r="FD155" s="6">
        <f>IF([14]Wskazniki!BD154=0,".",[14]Wskazniki!BD154)</f>
        <v>151.80000000000001</v>
      </c>
      <c r="FE155" s="22" t="str">
        <f>IF([14]Wskazniki!BE154=0,"",[14]Wskazniki!BE154)</f>
        <v/>
      </c>
      <c r="FF155" s="21">
        <f>IF([15]Miesieczne!B154=0,".",[15]Miesieczne!B154)</f>
        <v>111.5</v>
      </c>
      <c r="FG155" s="22" t="str">
        <f>IF([15]Miesieczne!C154=0,"",[15]Miesieczne!C154)</f>
        <v/>
      </c>
      <c r="FH155" s="6">
        <f>IF([16]A!B154=0,".",[16]A!B154)</f>
        <v>112.4</v>
      </c>
      <c r="FI155" s="22" t="str">
        <f>IF([16]A!C154=0,"",[16]A!C154)</f>
        <v/>
      </c>
      <c r="FJ155" s="21">
        <f>IF([16]A!D154=0,".",[16]A!D154)</f>
        <v>118.6</v>
      </c>
      <c r="FK155" s="22" t="str">
        <f>IF([16]A!E154=0,"",[16]A!E154)</f>
        <v/>
      </c>
      <c r="FL155" s="6">
        <f>IF([16]A!H154=0,".",[16]A!H154)</f>
        <v>111.1</v>
      </c>
      <c r="FM155" s="22" t="str">
        <f>IF([16]A!I154=0,"",[16]A!I154)</f>
        <v/>
      </c>
      <c r="FN155" s="21">
        <f>IF([16]A!BB154=0,".",[16]A!BB154)</f>
        <v>128.19999999999999</v>
      </c>
      <c r="FO155" s="95" t="str">
        <f>IF([16]A!BC154=0,"",[16]A!BC154)</f>
        <v/>
      </c>
      <c r="FP155" s="6">
        <f>IF([16]A!BD154=0,".",[16]A!BD154)</f>
        <v>107</v>
      </c>
      <c r="FQ155" s="22" t="str">
        <f>IF([16]A!BE154=0,"",[16]A!BE154)</f>
        <v/>
      </c>
      <c r="FR155" s="21">
        <f>IF([15]A!B154=0,".",[15]A!B154)</f>
        <v>109</v>
      </c>
      <c r="FS155" s="22" t="str">
        <f>IF([15]A!C154=0,"",[15]A!C154)</f>
        <v/>
      </c>
      <c r="FT155" s="6">
        <f>IF([16]B!B154=0,".",[16]B!B154)</f>
        <v>88.3</v>
      </c>
      <c r="FU155" s="22" t="str">
        <f>IF([16]B!C154=0,"",[16]B!C154)</f>
        <v/>
      </c>
      <c r="FV155" s="21">
        <f>IF([16]B!D154=0,".",[16]B!D154)</f>
        <v>89.7</v>
      </c>
      <c r="FW155" s="22" t="str">
        <f>IF([16]B!E154=0,"",[16]B!E154)</f>
        <v/>
      </c>
      <c r="FX155" s="6">
        <f>IF([16]B!H154=0,".",[16]B!H154)</f>
        <v>90.7</v>
      </c>
      <c r="FY155" s="22" t="str">
        <f>IF([16]B!I154=0,"",[16]B!I154)</f>
        <v/>
      </c>
      <c r="FZ155" s="21">
        <f>IF([16]B!BB154=0,".",[16]B!BB154)</f>
        <v>66.5</v>
      </c>
      <c r="GA155" s="22" t="str">
        <f>IF([16]B!BC154=0,"",[16]B!BC154)</f>
        <v/>
      </c>
      <c r="GB155" s="6">
        <f>IF([16]B!BD154=0,".",[16]B!BD154)</f>
        <v>98.2</v>
      </c>
      <c r="GC155" s="22" t="str">
        <f>IF([16]B!BE154=0,"",[16]B!BE154)</f>
        <v/>
      </c>
      <c r="GD155" s="21">
        <f>IF([15]B!B154=0,".",[15]B!B154)</f>
        <v>93.9</v>
      </c>
      <c r="GE155" s="22" t="str">
        <f>IF([15]B!C154=0,"",[15]B!C154)</f>
        <v/>
      </c>
      <c r="GF155" s="6">
        <f>IF([14]Miesieczne!B154=0,".",[14]Miesieczne!B154)</f>
        <v>153.30000000000001</v>
      </c>
      <c r="GG155" s="6" t="str">
        <f>IF([14]Miesieczne!C154=0,"",[14]Miesieczne!C154)</f>
        <v/>
      </c>
      <c r="GH155" s="21">
        <f>IF([14]Miesieczne!D154=0,".",[14]Miesieczne!D154)</f>
        <v>103.5</v>
      </c>
      <c r="GI155" s="22" t="str">
        <f>IF([14]Miesieczne!E154=0,"",[14]Miesieczne!E154)</f>
        <v/>
      </c>
      <c r="GJ155" s="6">
        <f>IF([14]Miesieczne!F154=0,".",[14]Miesieczne!F154)</f>
        <v>155.5</v>
      </c>
      <c r="GK155" s="6" t="str">
        <f>IF([14]Miesieczne!G154=0,"",[14]Miesieczne!G154)</f>
        <v/>
      </c>
      <c r="GL155" s="21">
        <f>IF([14]Miesieczne!H154=0,".",[14]Miesieczne!H154)</f>
        <v>155.9</v>
      </c>
      <c r="GM155" s="22" t="str">
        <f>IF([14]Miesieczne!I154=0,"",[14]Miesieczne!I154)</f>
        <v/>
      </c>
      <c r="GN155" s="6">
        <f>IF([14]Miesieczne!J154=0,".",[14]Miesieczne!J154)</f>
        <v>153.30000000000001</v>
      </c>
      <c r="GO155" s="6" t="str">
        <f>IF([14]Miesieczne!K154=0,"",[14]Miesieczne!K154)</f>
        <v/>
      </c>
      <c r="GP155" s="21">
        <f>IF([15]Miesieczne!D154=0,".",[15]Miesieczne!D154)</f>
        <v>130.6</v>
      </c>
      <c r="GQ155" s="22" t="str">
        <f>IF([15]Miesieczne!E154=0,"",[15]Miesieczne!E154)</f>
        <v/>
      </c>
      <c r="GR155" s="6">
        <f>IF([16]Miesieczne!B154=0,".",[16]Miesieczne!B154)</f>
        <v>114.7</v>
      </c>
      <c r="GS155" s="6" t="str">
        <f>IF([16]Miesieczne!C154=0,"",[16]Miesieczne!C154)</f>
        <v/>
      </c>
      <c r="GT155" s="21">
        <f>IF([16]Miesieczne!D154=0,".",[16]Miesieczne!D154)</f>
        <v>121.6</v>
      </c>
      <c r="GU155" s="22" t="str">
        <f>IF([16]Miesieczne!E154=0,"",[16]Miesieczne!E154)</f>
        <v/>
      </c>
      <c r="GV155" s="6">
        <f>IF([16]Miesieczne!F154=0,".",[16]Miesieczne!F154)</f>
        <v>114</v>
      </c>
      <c r="GW155" s="6" t="str">
        <f>IF([16]Miesieczne!G154=0,"",[16]Miesieczne!G154)</f>
        <v/>
      </c>
      <c r="GX155" s="21">
        <f>IF([16]Miesieczne!H154=0,".",[16]Miesieczne!H154)</f>
        <v>129.30000000000001</v>
      </c>
      <c r="GY155" s="22" t="str">
        <f>IF([16]Miesieczne!I154=0,"",[16]Miesieczne!I154)</f>
        <v/>
      </c>
      <c r="GZ155" s="6">
        <f>IF([16]Miesieczne!J154=0,".",[16]Miesieczne!J154)</f>
        <v>107.9</v>
      </c>
      <c r="HA155" s="6" t="str">
        <f>IF([16]Miesieczne!K154=0,"",[16]Miesieczne!K154)</f>
        <v/>
      </c>
      <c r="HB155" s="21">
        <f>IF([15]Miesieczne!F154=0,".",[15]Miesieczne!F154)</f>
        <v>111.1</v>
      </c>
      <c r="HC155" s="22" t="str">
        <f>IF([15]Miesieczne!G154=0,"",[15]Miesieczne!G154)</f>
        <v/>
      </c>
      <c r="HD155" s="6">
        <f>IF([16]Miesieczne!L154=0,".",[16]Miesieczne!L154)</f>
        <v>98.8</v>
      </c>
      <c r="HE155" s="22" t="str">
        <f>IF([16]Miesieczne!M154=0,"",[16]Miesieczne!M154)</f>
        <v/>
      </c>
      <c r="HF155" s="6">
        <f>IF([16]Miesieczne!N154=0,".",[16]Miesieczne!N154)</f>
        <v>100.1</v>
      </c>
      <c r="HG155" s="6" t="str">
        <f>IF([16]Miesieczne!O154=0,"",[16]Miesieczne!O154)</f>
        <v/>
      </c>
      <c r="HH155" s="21">
        <f>IF([16]Miesieczne!P154=0,".",[16]Miesieczne!P154)</f>
        <v>102</v>
      </c>
      <c r="HI155" s="22" t="str">
        <f>IF([16]Miesieczne!Q154=0,"",[16]Miesieczne!Q154)</f>
        <v/>
      </c>
      <c r="HJ155" s="6">
        <f>IF([16]Miesieczne!R154=0,".",[16]Miesieczne!R154)</f>
        <v>77.5</v>
      </c>
      <c r="HK155" s="22" t="str">
        <f>IF([16]Miesieczne!S154=0,"",[16]Miesieczne!S154)</f>
        <v/>
      </c>
      <c r="HL155" s="6">
        <f>IF([16]Miesieczne!T154=0,".",[16]Miesieczne!T154)</f>
        <v>98.9</v>
      </c>
      <c r="HM155" s="22" t="str">
        <f>IF([16]Miesieczne!U154=0,"",[16]Miesieczne!U154)</f>
        <v/>
      </c>
      <c r="HN155" s="6">
        <f>IF([15]Miesieczne!H154=0,".",[15]Miesieczne!H154)</f>
        <v>95.1</v>
      </c>
      <c r="HO155" s="6" t="str">
        <f>IF([15]Miesieczne!I154=0,"",[15]Miesieczne!I154)</f>
        <v/>
      </c>
      <c r="HP155" s="21">
        <f>IF([16]Miesieczne!V154=0,".",[16]Miesieczne!V154)</f>
        <v>225.3</v>
      </c>
      <c r="HQ155" s="22" t="str">
        <f>IF([16]Miesieczne!W154=0,"",[16]Miesieczne!W154)</f>
        <v/>
      </c>
      <c r="HR155" s="6">
        <f>IF([16]Miesieczne!X154=0,".",[16]Miesieczne!X154)</f>
        <v>118.2</v>
      </c>
      <c r="HS155" s="6" t="str">
        <f>IF([16]Miesieczne!Y154=0,"",[16]Miesieczne!Y154)</f>
        <v/>
      </c>
      <c r="HT155" s="21">
        <f>IF([16]Miesieczne!Z154=0,".",[16]Miesieczne!Z154)</f>
        <v>89.9</v>
      </c>
      <c r="HU155" s="22" t="str">
        <f>IF([16]Miesieczne!AA154=0,"",[16]Miesieczne!AA154)</f>
        <v/>
      </c>
      <c r="HV155" s="6">
        <f>IF([16]Miesieczne!AB154=0,".",[16]Miesieczne!AB154)</f>
        <v>213.6</v>
      </c>
      <c r="HW155" s="6" t="str">
        <f>IF([16]Miesieczne!AC154=0,"",[16]Miesieczne!AC154)</f>
        <v/>
      </c>
      <c r="HX155" s="21">
        <f>IF([16]Miesieczne!AD154=0,".",[16]Miesieczne!AD154)</f>
        <v>110.4</v>
      </c>
      <c r="HY155" s="22" t="str">
        <f>IF([16]Miesieczne!AE154=0,"",[16]Miesieczne!AE154)</f>
        <v/>
      </c>
      <c r="HZ155" s="6">
        <f>IF([16]Miesieczne!AF154=0,".",[16]Miesieczne!AF154)</f>
        <v>93.1</v>
      </c>
      <c r="IA155" s="6" t="str">
        <f>IF([16]Miesieczne!AG154=0,"",[16]Miesieczne!AG154)</f>
        <v/>
      </c>
      <c r="IB155" s="19">
        <f>IF([17]Miesieczne!B154=0,".",[17]Miesieczne!B154)</f>
        <v>4715</v>
      </c>
      <c r="IC155" s="58" t="str">
        <f>IF([17]Miesieczne!C154=0,"",[17]Miesieczne!C154)</f>
        <v/>
      </c>
      <c r="ID155" s="3">
        <f>IF([17]Miesieczne!D154=0,".",[17]Miesieczne!D154)</f>
        <v>702</v>
      </c>
      <c r="IE155" s="3" t="str">
        <f>IF([17]Miesieczne!E154=0,"",[17]Miesieczne!E154)</f>
        <v/>
      </c>
      <c r="IF155" s="19">
        <f>IF([18]Miesieczne!B154=0,".",[18]Miesieczne!B154)</f>
        <v>14871</v>
      </c>
      <c r="IG155" s="58" t="str">
        <f>IF([18]Miesieczne!C154=0,"",[18]Miesieczne!C154)</f>
        <v/>
      </c>
      <c r="IH155" s="3">
        <f>IF([22]Miesieczne!B154=0,".",[22]Miesieczne!B154)</f>
        <v>2020</v>
      </c>
      <c r="II155" s="3" t="str">
        <f>IF([22]Miesieczne!C154=0,"",[22]Miesieczne!C154)</f>
        <v/>
      </c>
      <c r="IJ155" s="47">
        <f>IF([19]Wartosci_miesieczne!B154=0,".",[19]Wartosci_miesieczne!B154)</f>
        <v>18764</v>
      </c>
      <c r="IK155" s="20" t="str">
        <f>IF([19]Wartosci_miesieczne!C154=0,"",[19]Wartosci_miesieczne!C154)</f>
        <v/>
      </c>
      <c r="IL155" s="6">
        <f>IF(ROUND([20]Wartosci!B154/1000,1)=0,".",ROUND([20]Wartosci!B154/1000,1))</f>
        <v>48.7</v>
      </c>
      <c r="IM155" s="22" t="str">
        <f>IF([20]Wartosci!C154=0,"",[20]Wartosci!C154)</f>
        <v/>
      </c>
      <c r="IN155" s="21">
        <f>IF([21]Miesieczne!B154=0,".",[21]Miesieczne!B154)</f>
        <v>160</v>
      </c>
      <c r="IO155" s="22" t="str">
        <f>IF([21]Miesieczne!C154=0,"",[21]Miesieczne!C154)</f>
        <v/>
      </c>
      <c r="IP155" s="6">
        <f>IF([21]Miesieczne!D154=0,".",[21]Miesieczne!D154)</f>
        <v>123.1</v>
      </c>
      <c r="IQ155" s="6" t="str">
        <f>IF([21]Miesieczne!E154=0,"",[21]Miesieczne!E154)</f>
        <v/>
      </c>
      <c r="IR155" s="21">
        <f>IF([21]Miesieczne!F154=0,".",[21]Miesieczne!F154)</f>
        <v>156</v>
      </c>
      <c r="IS155" s="22" t="str">
        <f>IF([21]Miesieczne!G154=0,"",[21]Miesieczne!G154)</f>
        <v/>
      </c>
      <c r="IT155" s="6">
        <f>IF([21]Miesieczne!H154=0,".",[21]Miesieczne!H154)</f>
        <v>145.5</v>
      </c>
      <c r="IU155" s="6" t="str">
        <f>IF([21]Miesieczne!I154=0,"",[21]Miesieczne!I154)</f>
        <v/>
      </c>
      <c r="IV155" s="21">
        <f>IF([21]Ceny_stale_A!B154=0,".",[21]Ceny_stale_A!B154)</f>
        <v>119</v>
      </c>
      <c r="IW155" s="95" t="str">
        <f>IF([21]Ceny_stale_A!C154=0,"",[21]Ceny_stale_A!C154)</f>
        <v/>
      </c>
      <c r="IX155" s="6">
        <f>IF([21]Ceny_stale_B!B94=0,".",[21]Ceny_stale_B!B94)</f>
        <v>99.9</v>
      </c>
      <c r="IY155" s="6" t="str">
        <f>IF([21]Ceny_stale_B!C94=0,"",[21]Ceny_stale_B!C94)</f>
        <v/>
      </c>
      <c r="IZ155" s="21">
        <f>IF([21]Miesieczne!J154=0,".",[21]Miesieczne!J154)</f>
        <v>142.69999999999999</v>
      </c>
      <c r="JA155" s="22" t="str">
        <f>IF([21]Miesieczne!K154=0,"",[21]Miesieczne!K154)</f>
        <v/>
      </c>
      <c r="JB155" s="6">
        <f>IF([21]Miesieczne!L154=0,".",[21]Miesieczne!L154)</f>
        <v>99.2</v>
      </c>
      <c r="JC155" s="6" t="str">
        <f>IF([21]Miesieczne!M154=0,"",[21]Miesieczne!M154)</f>
        <v/>
      </c>
      <c r="JD155" s="21">
        <f>IF([22]Miesieczne!D154=0,".",[22]Miesieczne!D154)</f>
        <v>126388.8</v>
      </c>
      <c r="JE155" s="22" t="str">
        <f>IF([22]Miesieczne!E154=0,"",[22]Miesieczne!E154)</f>
        <v>*</v>
      </c>
      <c r="JF155" s="6">
        <f>IF([22]Miesieczne!F154=0,".",[22]Miesieczne!F154)</f>
        <v>139608.70000000001</v>
      </c>
      <c r="JG155" s="6" t="str">
        <f>IF([22]Miesieczne!G154=0,"",[22]Miesieczne!G154)</f>
        <v>*</v>
      </c>
      <c r="JH155" s="21">
        <f>IF([22]Miesieczne!H154=0,".",[22]Miesieczne!H154)</f>
        <v>-13219.8</v>
      </c>
      <c r="JI155" s="22" t="str">
        <f>IF([22]Miesieczne!I154=0,"",[22]Miesieczne!I154)</f>
        <v>*</v>
      </c>
      <c r="JJ155" s="6">
        <f>IF([22]Miesieczne!J154=0,".",[22]Miesieczne!J154)</f>
        <v>96</v>
      </c>
      <c r="JK155" s="6" t="str">
        <f>IF([22]Miesieczne!K154=0,"",[22]Miesieczne!K154)</f>
        <v/>
      </c>
      <c r="JL155" s="21">
        <f>IF([22]Miesieczne!L154=0,".",[22]Miesieczne!L154)</f>
        <v>90.5</v>
      </c>
      <c r="JM155" s="22" t="str">
        <f>IF([22]Miesieczne!M154=0,"",[22]Miesieczne!M154)</f>
        <v/>
      </c>
      <c r="JN155" s="6">
        <f>IF([22]Miesieczne!N154=0,".",[22]Miesieczne!N154)</f>
        <v>105.7</v>
      </c>
      <c r="JO155" s="6" t="str">
        <f>IF([22]Miesieczne!O154=0,"",[22]Miesieczne!O154)</f>
        <v/>
      </c>
      <c r="JP155" s="21">
        <f>IF([22]Miesieczne!P154=0,".",[22]Miesieczne!P154)</f>
        <v>88.6</v>
      </c>
      <c r="JQ155" s="6" t="str">
        <f>IF([22]Miesieczne!Q154=0,"",[22]Miesieczne!Q154)</f>
        <v/>
      </c>
    </row>
    <row r="156" spans="1:277" ht="15" customHeight="1" x14ac:dyDescent="0.2">
      <c r="A156" s="110" t="s">
        <v>564</v>
      </c>
      <c r="B156" s="19">
        <f>IF([1]Wartosci!B155=0,".",[1]Wartosci!B155)</f>
        <v>38006</v>
      </c>
      <c r="C156" s="58" t="str">
        <f>IF([1]Wartosci!C155=0,"",[1]Wartosci!C155)</f>
        <v/>
      </c>
      <c r="D156" s="19">
        <f>IF([2]Wartosci!B155=0,".",[2]Wartosci!B155)</f>
        <v>6492</v>
      </c>
      <c r="E156" s="58" t="str">
        <f>IF([2]Wartosci!C155=0,"",[2]Wartosci!C155)</f>
        <v/>
      </c>
      <c r="F156" s="21">
        <f>IF([2]Miesieczne_I!B155=0,".",[2]Miesieczne_I!B155)</f>
        <v>115.5</v>
      </c>
      <c r="G156" s="22" t="str">
        <f>IF([2]Miesieczne_I!C155=0,"",[2]Miesieczne_I!C155)</f>
        <v/>
      </c>
      <c r="H156" s="6">
        <f>IF([2]A!B155=0,".",[2]A!B155)</f>
        <v>102.4</v>
      </c>
      <c r="I156" s="22" t="str">
        <f>IF([2]A!C155=0,"",[2]A!C155)</f>
        <v/>
      </c>
      <c r="J156" s="21">
        <f>IF([2]B!B155=0,".",[2]B!B155)</f>
        <v>99.9</v>
      </c>
      <c r="K156" s="22" t="str">
        <f>IF([2]B!C155=0,"",[2]B!C155)</f>
        <v/>
      </c>
      <c r="L156" s="6">
        <f>IF([3]Wartosci!T155=0,".",[3]Wartosci!T155)</f>
        <v>5.0999999999999996</v>
      </c>
      <c r="M156" s="22" t="str">
        <f>IF([3]Wartosci!U155=0,"",[3]Wartosci!U155)</f>
        <v/>
      </c>
      <c r="N156" s="24">
        <f>IF([4]Wartosci!B155=0,".",[4]Wartosci!B155)</f>
        <v>6399.59</v>
      </c>
      <c r="O156" s="57" t="str">
        <f>IF([4]Wartosci!C155=0,"",[4]Wartosci!C155)</f>
        <v/>
      </c>
      <c r="P156" s="21">
        <f>IF([4]A!B155=0,".",[4]A!B155)</f>
        <v>113.5</v>
      </c>
      <c r="Q156" s="22" t="str">
        <f>IF([4]A!C155=0,"",[4]A!C155)</f>
        <v/>
      </c>
      <c r="R156" s="21">
        <f>IF([4]B!B155=0,".",[4]B!B155)</f>
        <v>96.6</v>
      </c>
      <c r="S156" s="22" t="str">
        <f>IF([4]B!C155=0,"",[4]B!C155)</f>
        <v/>
      </c>
      <c r="T156" s="49">
        <f>IF([4]Miesieczne!B155=0,".",[4]Miesieczne!B155)</f>
        <v>102.3</v>
      </c>
      <c r="U156" s="49" t="str">
        <f>IF([4]Miesieczne!C155=0,"",[4]Miesieczne!C155)</f>
        <v/>
      </c>
      <c r="V156" s="50">
        <f>IF([4]Miesieczne!D155=0,".",[4]Miesieczne!D155)</f>
        <v>99.7</v>
      </c>
      <c r="W156" s="61" t="str">
        <f>IF([4]Miesieczne!E155=0,"",[4]Miesieczne!E155)</f>
        <v/>
      </c>
      <c r="X156" s="49">
        <f>IF([4]Miesieczne!F155=0,".",[4]Miesieczne!F155)</f>
        <v>95</v>
      </c>
      <c r="Y156" s="62" t="str">
        <f>IF([4]Miesieczne!G155=0,"",[4]Miesieczne!G155)</f>
        <v/>
      </c>
      <c r="Z156" s="24">
        <f>IF([5]Wartosci!X155=0,".",[5]Wartosci!X155)</f>
        <v>2886.1</v>
      </c>
      <c r="AA156" s="57" t="str">
        <f>IF([5]Wartosci!Y155=0,"",[5]Wartosci!Y155)</f>
        <v/>
      </c>
      <c r="AB156" s="21">
        <f>IF([5]A!X155=0,".",[5]A!X155)</f>
        <v>110.2</v>
      </c>
      <c r="AC156" s="22" t="str">
        <f>IF([5]A!Y155=0,"",[5]A!Y155)</f>
        <v/>
      </c>
      <c r="AD156" s="21">
        <f>IF([5]B!X155=0,".",[5]B!X155)</f>
        <v>100.1</v>
      </c>
      <c r="AE156" s="22" t="str">
        <f>IF([5]B!Y155=0,"",[5]B!Y155)</f>
        <v/>
      </c>
      <c r="AF156" s="64">
        <f>IF([5]Miesieczne!B155=0,".",[5]Miesieczne!B155)</f>
        <v>107.1</v>
      </c>
      <c r="AG156" s="64" t="str">
        <f>IF([5]Miesieczne!C155=0,"",[5]Miesieczne!C155)</f>
        <v/>
      </c>
      <c r="AH156" s="66">
        <f>IF([5]Miesieczne!D155=0,".",[5]Miesieczne!D155)</f>
        <v>96.5</v>
      </c>
      <c r="AI156" s="67" t="str">
        <f>IF([5]Miesieczne!E155=0,"",[5]Miesieczne!E155)</f>
        <v/>
      </c>
      <c r="AJ156" s="64">
        <f>IF([5]Miesieczne!F155=0,".",[5]Miesieczne!F155)</f>
        <v>98.4</v>
      </c>
      <c r="AK156" s="65" t="str">
        <f>IF([5]Miesieczne!G155=0,"",[5]Miesieczne!G155)</f>
        <v/>
      </c>
      <c r="AL156" s="24">
        <f>IF([5]Wartosci!AH155=0,".",[5]Wartosci!AH155)</f>
        <v>1489.73</v>
      </c>
      <c r="AM156" s="57" t="str">
        <f>IF([5]Wartosci!AI155=0,"",[5]Wartosci!AI155)</f>
        <v/>
      </c>
      <c r="AN156" s="21">
        <f>IF([5]A!AH155=0,".",[5]A!AH155)</f>
        <v>104.3</v>
      </c>
      <c r="AO156" s="22" t="str">
        <f>IF([5]A!AI155=0,"",[5]A!AI155)</f>
        <v/>
      </c>
      <c r="AP156" s="21">
        <f>IF([5]B!AH155=0,".",[5]B!AH155)</f>
        <v>97.9</v>
      </c>
      <c r="AQ156" s="22" t="str">
        <f>IF([5]B!AI155=0,"",[5]B!AI155)</f>
        <v/>
      </c>
      <c r="AR156" s="97">
        <f>IF([5]Miesieczne!H155=0,".",[5]Miesieczne!H155)</f>
        <v>96.9</v>
      </c>
      <c r="AS156" s="98" t="str">
        <f>IF([5]Miesieczne!I155=0,"",[5]Miesieczne!I155)</f>
        <v/>
      </c>
      <c r="AT156" s="97">
        <f>IF([5]Miesieczne!J155=0,".",[5]Miesieczne!J155)</f>
        <v>91.3</v>
      </c>
      <c r="AU156" s="98" t="str">
        <f>IF([5]Miesieczne!K155=0,"",[5]Miesieczne!K155)</f>
        <v/>
      </c>
      <c r="AV156" s="50">
        <f>IF([5]Miesieczne!L155=0,".",[5]Miesieczne!L155)</f>
        <v>96.3</v>
      </c>
      <c r="AW156" s="61" t="str">
        <f>IF([5]Miesieczne!M155=0,"",[5]Miesieczne!M155)</f>
        <v/>
      </c>
      <c r="AX156" s="50">
        <f>IF([6]Miesieczne!B155=0,".",[6]Miesieczne!B155)</f>
        <v>1666.8</v>
      </c>
      <c r="AY156" s="61" t="str">
        <f>IF([6]Miesieczne!C155=0,"",[6]Miesieczne!C155)</f>
        <v/>
      </c>
      <c r="AZ156" s="50">
        <f>IF([6]Miesieczne!D155=0,".",[6]Miesieczne!D155)</f>
        <v>2005.1</v>
      </c>
      <c r="BA156" s="61" t="str">
        <f>IF([6]Miesieczne!E155=0,"",[6]Miesieczne!E155)</f>
        <v/>
      </c>
      <c r="BB156" s="50">
        <f>IF([6]Miesieczne!F155=0,".",[6]Miesieczne!F155)</f>
        <v>2015.1</v>
      </c>
      <c r="BC156" s="61" t="str">
        <f>IF([6]Miesieczne!G155=0,"",[6]Miesieczne!G155)</f>
        <v/>
      </c>
      <c r="BD156" s="50">
        <f>IF([7]Miesieczne!B155=0,".",[7]Miesieczne!B155)</f>
        <v>1487.4</v>
      </c>
      <c r="BE156" s="61" t="str">
        <f>IF([7]Miesieczne!C155=0,"",[7]Miesieczne!C155)</f>
        <v/>
      </c>
      <c r="BF156" s="50">
        <f>IF([7]Miesieczne!D155=0,".",[7]Miesieczne!D155)</f>
        <v>539.79999999999995</v>
      </c>
      <c r="BG156" s="61" t="str">
        <f>IF([7]Miesieczne!E155=0,"",[7]Miesieczne!E155)</f>
        <v/>
      </c>
      <c r="BH156" s="60">
        <f>IF([7]Miesieczne!F155=0,".",[7]Miesieczne!F155)</f>
        <v>5.25</v>
      </c>
      <c r="BI156" s="106" t="str">
        <f>IF([7]Miesieczne!G155=0,"",[7]Miesieczne!G155)</f>
        <v/>
      </c>
      <c r="BJ156" s="60">
        <f>IF([7]Miesieczne!H155=0,".",[7]Miesieczne!H155)</f>
        <v>5.75</v>
      </c>
      <c r="BK156" s="106" t="str">
        <f>IF([7]Miesieczne!I155=0,"",[7]Miesieczne!I155)</f>
        <v/>
      </c>
      <c r="BL156" s="24">
        <f>IF([7]Miesieczne!J155=0,".",[7]Miesieczne!J155)</f>
        <v>4.75</v>
      </c>
      <c r="BM156" s="57" t="str">
        <f>IF([7]Miesieczne!K155=0,"",[7]Miesieczne!K155)</f>
        <v/>
      </c>
      <c r="BN156" s="60">
        <f>IF([7]Miesieczne!L155=0,".",[7]Miesieczne!L155)</f>
        <v>5.3</v>
      </c>
      <c r="BO156" s="106" t="str">
        <f>IF([7]Miesieczne!M155=0,"",[7]Miesieczne!M155)</f>
        <v/>
      </c>
      <c r="BP156" s="50">
        <f>IF([7]Miesieczne!N155=0,".",[7]Miesieczne!N155)</f>
        <v>0.3</v>
      </c>
      <c r="BQ156" s="61" t="str">
        <f>IF([7]Miesieczne!O155=0,"",[7]Miesieczne!O155)</f>
        <v xml:space="preserve"> </v>
      </c>
      <c r="BR156" s="50">
        <f>IF([7]Miesieczne!P155=0,".",[7]Miesieczne!P155)</f>
        <v>1.4</v>
      </c>
      <c r="BS156" s="61" t="str">
        <f>IF([7]Miesieczne!Q155=0,"",[7]Miesieczne!Q155)</f>
        <v/>
      </c>
      <c r="BT156" s="50">
        <f>IF([7]Miesieczne!R155=0,".",[7]Miesieczne!R155)</f>
        <v>0.6</v>
      </c>
      <c r="BU156" s="61" t="str">
        <f>IF([7]Miesieczne!S155=0,"",[7]Miesieczne!S155)</f>
        <v/>
      </c>
      <c r="BV156" s="50">
        <f>IF([7]Miesieczne!T155=0,".",[7]Miesieczne!T155)</f>
        <v>3.4</v>
      </c>
      <c r="BW156" s="22" t="str">
        <f>IF([7]Miesieczne!U155=0,"",[7]Miesieczne!U155)</f>
        <v/>
      </c>
      <c r="BX156" s="21">
        <f>IF([8]Wartosci!B155=0,".",[8]Wartosci!B155)</f>
        <v>5.0999999999999996</v>
      </c>
      <c r="BY156" s="22" t="str">
        <f>IF([8]Wartosci!C155=0,"",[8]Wartosci!C155)</f>
        <v/>
      </c>
      <c r="BZ156" s="21">
        <f>IF([9]A!B155=0,".",[9]A!B155)</f>
        <v>174.5</v>
      </c>
      <c r="CA156" s="22" t="str">
        <f>IF([9]A!C155=0,"",[9]A!C155)</f>
        <v/>
      </c>
      <c r="CB156" s="21">
        <f>IF([9]B!B155=0,".",[9]B!B155)</f>
        <v>102</v>
      </c>
      <c r="CC156" s="22" t="str">
        <f>IF([9]B!C155=0,"",[9]B!C155)</f>
        <v/>
      </c>
      <c r="CD156" s="21">
        <f>IF([9]A!D155=0,".",[9]A!D155)</f>
        <v>181.2</v>
      </c>
      <c r="CE156" s="22" t="str">
        <f>IF([9]A!E155=0,"",[9]A!E155)</f>
        <v/>
      </c>
      <c r="CF156" s="21">
        <f>IF([9]B!D155=0,".",[9]B!D155)</f>
        <v>101.1</v>
      </c>
      <c r="CG156" s="22" t="str">
        <f>IF([9]B!E155=0,"",[9]B!E155)</f>
        <v/>
      </c>
      <c r="CH156" s="21">
        <f>IF([9]A!N155=0,".",[9]A!N155)</f>
        <v>161.5</v>
      </c>
      <c r="CI156" s="22" t="str">
        <f>IF([9]A!O155=0,"",[9]A!O155)</f>
        <v/>
      </c>
      <c r="CJ156" s="21">
        <f>IF([9]B!N155=0,".",[9]B!N155)</f>
        <v>104.4</v>
      </c>
      <c r="CK156" s="22" t="str">
        <f>IF([9]B!O155=0,"",[9]B!O155)</f>
        <v/>
      </c>
      <c r="CL156" s="21">
        <f>IF([9]A!P155=0,".",[9]A!P155)</f>
        <v>123.5</v>
      </c>
      <c r="CM156" s="22" t="str">
        <f>IF([9]A!Q155=0,"",[9]A!Q155)</f>
        <v/>
      </c>
      <c r="CN156" s="21">
        <f>IF([9]B!P155=0,".",[9]B!P155)</f>
        <v>96.7</v>
      </c>
      <c r="CO156" s="22" t="str">
        <f>IF([9]B!Q155=0,"",[9]B!Q155)</f>
        <v/>
      </c>
      <c r="CP156" s="50">
        <f>IF([10]A!B155=0,".",[10]A!B155)</f>
        <v>124.7</v>
      </c>
      <c r="CQ156" s="22" t="str">
        <f>IF([10]A!C155=0,"",[10]A!C155)</f>
        <v/>
      </c>
      <c r="CR156" s="50">
        <f>IF([10]B!B155=0,".",[10]B!B155)</f>
        <v>101.4</v>
      </c>
      <c r="CS156" s="22" t="s">
        <v>570</v>
      </c>
      <c r="CT156" s="21">
        <f>IF([10]C_miesieczne!B155=0,".",[10]C_miesieczne!B155)</f>
        <v>114.7</v>
      </c>
      <c r="CU156" s="22" t="str">
        <f>IF([10]C_miesieczne!C155=0,"",[10]C_miesieczne!C155)</f>
        <v>*</v>
      </c>
      <c r="CV156" s="50">
        <f>IF([10]A!D155=0,".",[10]A!D155)</f>
        <v>124.4</v>
      </c>
      <c r="CW156" s="22" t="s">
        <v>570</v>
      </c>
      <c r="CX156" s="50">
        <f>IF([10]B!D155=0,".",[10]B!D155)</f>
        <v>99.8</v>
      </c>
      <c r="CY156" s="22" t="s">
        <v>570</v>
      </c>
      <c r="CZ156" s="21">
        <f>IF([10]C_miesieczne!D155=0,".",[10]C_miesieczne!D155)</f>
        <v>116.1</v>
      </c>
      <c r="DA156" s="22" t="str">
        <f>IF([10]C_miesieczne!E155=0,"",[10]C_miesieczne!E155)</f>
        <v>*</v>
      </c>
      <c r="DB156" s="50">
        <f>IF([10]A!H155=0,".",[10]A!H155)</f>
        <v>122.5</v>
      </c>
      <c r="DC156" s="22" t="s">
        <v>570</v>
      </c>
      <c r="DD156" s="50">
        <f>IF([10]B!H155=0,".",[10]B!H155)</f>
        <v>101.9</v>
      </c>
      <c r="DE156" s="22" t="s">
        <v>570</v>
      </c>
      <c r="DF156" s="21">
        <f>IF([10]C_miesieczne!F155=0,".",[10]C_miesieczne!F155)</f>
        <v>113.3</v>
      </c>
      <c r="DG156" s="22" t="str">
        <f>IF([10]C_miesieczne!G155=0,"",[10]C_miesieczne!G155)</f>
        <v>*</v>
      </c>
      <c r="DH156" s="50">
        <f>IF([10]A!BB155=0,".",[10]A!BB155)</f>
        <v>140.69999999999999</v>
      </c>
      <c r="DI156" s="61" t="s">
        <v>570</v>
      </c>
      <c r="DJ156" s="50">
        <f>IF([10]B!BB155=0,".",[10]B!BB155)</f>
        <v>97.4</v>
      </c>
      <c r="DK156" s="22" t="s">
        <v>570</v>
      </c>
      <c r="DL156" s="21">
        <f>IF([10]C_miesieczne!H155=0,".",[10]C_miesieczne!H155)</f>
        <v>122.7</v>
      </c>
      <c r="DM156" s="22" t="str">
        <f>IF([10]C_miesieczne!I155=0,"",[10]C_miesieczne!I155)</f>
        <v>*</v>
      </c>
      <c r="DN156" s="50">
        <f>IF([10]A!BD155=0,".",[10]A!BD155)</f>
        <v>107.1</v>
      </c>
      <c r="DO156" s="22" t="s">
        <v>570</v>
      </c>
      <c r="DP156" s="50">
        <f>IF([10]B!BD155=0,".",[10]B!BD155)</f>
        <v>100</v>
      </c>
      <c r="DQ156" s="22" t="str">
        <f>IF([10]B!BE155=0,"",[10]B!BE155)</f>
        <v/>
      </c>
      <c r="DR156" s="21">
        <f>IF([10]C_miesieczne!J155=0,".",[10]C_miesieczne!J155)</f>
        <v>104.5</v>
      </c>
      <c r="DS156" s="22" t="str">
        <f>IF([10]C_miesieczne!K155=0,"",[10]C_miesieczne!K155)</f>
        <v/>
      </c>
      <c r="DT156" s="50">
        <f>IF([11]A_Prod_bud_mont!B155=0,".",[11]A_Prod_bud_mont!B155)</f>
        <v>112.2</v>
      </c>
      <c r="DU156" s="22" t="str">
        <f>IF([11]A_Prod_bud_mont!C155=0,"",[11]A_Prod_bud_mont!C155)</f>
        <v/>
      </c>
      <c r="DV156" s="50">
        <f>IF([11]B_Prod_bud_mont!B155=0,".",[11]B_Prod_bud_mont!B155)</f>
        <v>101.3</v>
      </c>
      <c r="DW156" s="22" t="str">
        <f>IF([11]B_Prod_bud_mont!C155=0,"",[11]B_Prod_bud_mont!C155)</f>
        <v/>
      </c>
      <c r="DX156" s="82">
        <f>IF([11]Miesieczne!B155=0,".",[11]Miesieczne!B155)</f>
        <v>106.4</v>
      </c>
      <c r="DY156" s="22" t="str">
        <f>IF([11]Miesieczne!C155=0,"",[11]Miesieczne!C155)</f>
        <v/>
      </c>
      <c r="DZ156" s="21">
        <f>IF([12]A!B155=0,".",[12]A!B155)</f>
        <v>113.9</v>
      </c>
      <c r="EA156" s="22" t="str">
        <f>IF([12]A!C155=0,"",[12]A!C155)</f>
        <v/>
      </c>
      <c r="EB156" s="50">
        <f>IF([12]B!B155=0,".",[12]B!B155)</f>
        <v>101.7</v>
      </c>
      <c r="EC156" s="22" t="str">
        <f>IF([12]B!C155=0,"",[12]B!C155)</f>
        <v/>
      </c>
      <c r="ED156" s="21">
        <f>IF([12]C!B155=0,".",[12]C!B155)</f>
        <v>108.8</v>
      </c>
      <c r="EE156" s="22" t="str">
        <f>IF([12]C!C155=0,"",[12]C!C155)</f>
        <v/>
      </c>
      <c r="EF156" s="4" t="str">
        <f>IF([13]Miesieczne!B155=0,".",[13]Miesieczne!B155)</f>
        <v>.</v>
      </c>
      <c r="EG156" s="6" t="str">
        <f>IF([13]Miesieczne!C155=0,"",[13]Miesieczne!C155)</f>
        <v/>
      </c>
      <c r="EH156" s="21" t="str">
        <f>IF([13]Miesieczne!D155=0,".",[13]Miesieczne!D155)</f>
        <v>.</v>
      </c>
      <c r="EI156" s="22" t="str">
        <f>IF([13]Miesieczne!E155=0,"",[13]Miesieczne!E155)</f>
        <v/>
      </c>
      <c r="EJ156" s="6" t="str">
        <f>IF([13]Miesieczne!F155=0,".",[13]Miesieczne!F155)</f>
        <v>.</v>
      </c>
      <c r="EK156" s="6" t="str">
        <f>IF([13]Miesieczne!G155=0,"",[13]Miesieczne!G155)</f>
        <v/>
      </c>
      <c r="EL156" s="21" t="str">
        <f>IF([13]Miesieczne!H155=0,".",[13]Miesieczne!H155)</f>
        <v>.</v>
      </c>
      <c r="EM156" s="22" t="str">
        <f>IF([13]Miesieczne!I155=0,"",[13]Miesieczne!I155)</f>
        <v/>
      </c>
      <c r="EN156" s="6" t="str">
        <f>IF([13]Miesieczne!J155=0,".",[13]Miesieczne!J155)</f>
        <v>.</v>
      </c>
      <c r="EO156" s="22" t="str">
        <f>IF([13]Miesieczne!K155=0,"",[13]Miesieczne!K155)</f>
        <v/>
      </c>
      <c r="EP156" s="13">
        <f>IF([6]Miesieczne_KW!B155=0,".",[6]Miesieczne_KW!B155)</f>
        <v>465.03</v>
      </c>
      <c r="EQ156" s="57" t="str">
        <f>IF([6]Miesieczne_KW!C155=0,"",[6]Miesieczne_KW!C155)</f>
        <v/>
      </c>
      <c r="ER156" s="13">
        <f>IF([6]Miesieczne_KW!D155=0,".",[6]Miesieczne_KW!D155)</f>
        <v>439.87</v>
      </c>
      <c r="ES156" s="13" t="str">
        <f>IF([6]Miesieczne_KW!E155=0,"",[6]Miesieczne_KW!E155)</f>
        <v/>
      </c>
      <c r="ET156" s="24">
        <f>IF([6]Miesieczne_KW!F155=0,".",[6]Miesieczne_KW!F155)</f>
        <v>449.48</v>
      </c>
      <c r="EU156" s="57" t="str">
        <f>IF([6]Miesieczne_KW!G155=0,"",[6]Miesieczne_KW!G155)</f>
        <v/>
      </c>
      <c r="EV156" s="6">
        <f>IF([14]Wskazniki!B155=0,".",[14]Wskazniki!B155)</f>
        <v>152.19999999999999</v>
      </c>
      <c r="EW156" s="22" t="str">
        <f>IF([14]Wskazniki!C155=0,"",[14]Wskazniki!C155)</f>
        <v>*</v>
      </c>
      <c r="EX156" s="21">
        <f>IF([14]Wskazniki!D155=0,".",[14]Wskazniki!D155)</f>
        <v>98.6</v>
      </c>
      <c r="EY156" s="22" t="str">
        <f>IF([14]Wskazniki!E155=0,"",[14]Wskazniki!E155)</f>
        <v>*</v>
      </c>
      <c r="EZ156" s="6">
        <f>IF([14]Wskazniki!H155=0,".",[14]Wskazniki!H155)</f>
        <v>156.80000000000001</v>
      </c>
      <c r="FA156" s="22" t="str">
        <f>IF([14]Wskazniki!I155=0,"",[14]Wskazniki!I155)</f>
        <v>*</v>
      </c>
      <c r="FB156" s="21">
        <f>IF([14]Wskazniki!BB155=0,".",[14]Wskazniki!BB155)</f>
        <v>126.4</v>
      </c>
      <c r="FC156" s="22" t="str">
        <f>IF([14]Wskazniki!BC155=0,"",[14]Wskazniki!BC155)</f>
        <v>*</v>
      </c>
      <c r="FD156" s="6">
        <f>IF([14]Wskazniki!BD155=0,".",[14]Wskazniki!BD155)</f>
        <v>157.30000000000001</v>
      </c>
      <c r="FE156" s="22" t="str">
        <f>IF([14]Wskazniki!BE155=0,"",[14]Wskazniki!BE155)</f>
        <v>*</v>
      </c>
      <c r="FF156" s="21">
        <f>IF([15]Miesieczne!B155=0,".",[15]Miesieczne!B155)</f>
        <v>127.3</v>
      </c>
      <c r="FG156" s="22" t="str">
        <f>IF([15]Miesieczne!C155=0,"",[15]Miesieczne!C155)</f>
        <v>*</v>
      </c>
      <c r="FH156" s="6">
        <f>IF([16]A!B155=0,".",[16]A!B155)</f>
        <v>114.9</v>
      </c>
      <c r="FI156" s="22" t="str">
        <f>IF([16]A!C155=0,"",[16]A!C155)</f>
        <v>*</v>
      </c>
      <c r="FJ156" s="21">
        <f>IF([16]A!D155=0,".",[16]A!D155)</f>
        <v>117.7</v>
      </c>
      <c r="FK156" s="22" t="str">
        <f>IF([16]A!E155=0,"",[16]A!E155)</f>
        <v>*</v>
      </c>
      <c r="FL156" s="6">
        <f>IF([16]A!H155=0,".",[16]A!H155)</f>
        <v>114.8</v>
      </c>
      <c r="FM156" s="22" t="str">
        <f>IF([16]A!I155=0,"",[16]A!I155)</f>
        <v>*</v>
      </c>
      <c r="FN156" s="21">
        <f>IF([16]A!BB155=0,".",[16]A!BB155)</f>
        <v>115.8</v>
      </c>
      <c r="FO156" s="95" t="str">
        <f>IF([16]A!BC155=0,"",[16]A!BC155)</f>
        <v>*</v>
      </c>
      <c r="FP156" s="6">
        <f>IF([16]A!BD155=0,".",[16]A!BD155)</f>
        <v>110.9</v>
      </c>
      <c r="FQ156" s="22" t="str">
        <f>IF([16]A!BE155=0,"",[16]A!BE155)</f>
        <v>*</v>
      </c>
      <c r="FR156" s="21">
        <f>IF([15]A!B155=0,".",[15]A!B155)</f>
        <v>113</v>
      </c>
      <c r="FS156" s="22" t="str">
        <f>IF([15]A!C155=0,"",[15]A!C155)</f>
        <v/>
      </c>
      <c r="FT156" s="6">
        <f>IF([16]B!B155=0,".",[16]B!B155)</f>
        <v>101.3</v>
      </c>
      <c r="FU156" s="22" t="str">
        <f>IF([16]B!C155=0,"",[16]B!C155)</f>
        <v>*</v>
      </c>
      <c r="FV156" s="21">
        <f>IF([16]B!D155=0,".",[16]B!D155)</f>
        <v>100.7</v>
      </c>
      <c r="FW156" s="22" t="str">
        <f>IF([16]B!E155=0,"",[16]B!E155)</f>
        <v>*</v>
      </c>
      <c r="FX156" s="6">
        <f>IF([16]B!H155=0,".",[16]B!H155)</f>
        <v>102.8</v>
      </c>
      <c r="FY156" s="22" t="str">
        <f>IF([16]B!I155=0,"",[16]B!I155)</f>
        <v>*</v>
      </c>
      <c r="FZ156" s="21">
        <f>IF([16]B!BB155=0,".",[16]B!BB155)</f>
        <v>84.3</v>
      </c>
      <c r="GA156" s="22" t="str">
        <f>IF([16]B!BC155=0,"",[16]B!BC155)</f>
        <v>*</v>
      </c>
      <c r="GB156" s="6">
        <f>IF([16]B!BD155=0,".",[16]B!BD155)</f>
        <v>103.6</v>
      </c>
      <c r="GC156" s="22" t="str">
        <f>IF([16]B!BE155=0,"",[16]B!BE155)</f>
        <v>*</v>
      </c>
      <c r="GD156" s="21">
        <f>IF([15]B!B155=0,".",[15]B!B155)</f>
        <v>114.2</v>
      </c>
      <c r="GE156" s="22" t="str">
        <f>IF([15]B!C155=0,"",[15]B!C155)</f>
        <v/>
      </c>
      <c r="GF156" s="6">
        <f>IF([14]Miesieczne!B155=0,".",[14]Miesieczne!B155)</f>
        <v>150.30000000000001</v>
      </c>
      <c r="GG156" s="6" t="str">
        <f>IF([14]Miesieczne!C155=0,"",[14]Miesieczne!C155)</f>
        <v>*</v>
      </c>
      <c r="GH156" s="21">
        <f>IF([14]Miesieczne!D155=0,".",[14]Miesieczne!D155)</f>
        <v>98.3</v>
      </c>
      <c r="GI156" s="22" t="str">
        <f>IF([14]Miesieczne!E155=0,"",[14]Miesieczne!E155)</f>
        <v>*</v>
      </c>
      <c r="GJ156" s="6">
        <f>IF([14]Miesieczne!F155=0,".",[14]Miesieczne!F155)</f>
        <v>153.9</v>
      </c>
      <c r="GK156" s="6" t="str">
        <f>IF([14]Miesieczne!G155=0,"",[14]Miesieczne!G155)</f>
        <v>*</v>
      </c>
      <c r="GL156" s="21">
        <f>IF([14]Miesieczne!H155=0,".",[14]Miesieczne!H155)</f>
        <v>144.69999999999999</v>
      </c>
      <c r="GM156" s="22" t="str">
        <f>IF([14]Miesieczne!I155=0,"",[14]Miesieczne!I155)</f>
        <v>*</v>
      </c>
      <c r="GN156" s="6">
        <f>IF([14]Miesieczne!J155=0,".",[14]Miesieczne!J155)</f>
        <v>155.5</v>
      </c>
      <c r="GO156" s="6" t="str">
        <f>IF([14]Miesieczne!K155=0,"",[14]Miesieczne!K155)</f>
        <v>*</v>
      </c>
      <c r="GP156" s="21">
        <f>IF([15]Miesieczne!D155=0,".",[15]Miesieczne!D155)</f>
        <v>132.4</v>
      </c>
      <c r="GQ156" s="22" t="str">
        <f>IF([15]Miesieczne!E155=0,"",[15]Miesieczne!E155)</f>
        <v>*</v>
      </c>
      <c r="GR156" s="6">
        <f>IF([16]Miesieczne!B155=0,".",[16]Miesieczne!B155)</f>
        <v>111.6</v>
      </c>
      <c r="GS156" s="6" t="str">
        <f>IF([16]Miesieczne!C155=0,"",[16]Miesieczne!C155)</f>
        <v>*</v>
      </c>
      <c r="GT156" s="21">
        <f>IF([16]Miesieczne!D155=0,".",[16]Miesieczne!D155)</f>
        <v>114.7</v>
      </c>
      <c r="GU156" s="22" t="str">
        <f>IF([16]Miesieczne!E155=0,"",[16]Miesieczne!E155)</f>
        <v>*</v>
      </c>
      <c r="GV156" s="6">
        <f>IF([16]Miesieczne!F155=0,".",[16]Miesieczne!F155)</f>
        <v>111.8</v>
      </c>
      <c r="GW156" s="6" t="str">
        <f>IF([16]Miesieczne!G155=0,"",[16]Miesieczne!G155)</f>
        <v>*</v>
      </c>
      <c r="GX156" s="21">
        <f>IF([16]Miesieczne!H155=0,".",[16]Miesieczne!H155)</f>
        <v>115.6</v>
      </c>
      <c r="GY156" s="22" t="str">
        <f>IF([16]Miesieczne!I155=0,"",[16]Miesieczne!I155)</f>
        <v>*</v>
      </c>
      <c r="GZ156" s="6">
        <f>IF([16]Miesieczne!J155=0,".",[16]Miesieczne!J155)</f>
        <v>109.4</v>
      </c>
      <c r="HA156" s="6" t="str">
        <f>IF([16]Miesieczne!K155=0,"",[16]Miesieczne!K155)</f>
        <v>*</v>
      </c>
      <c r="HB156" s="21">
        <f>IF([15]Miesieczne!F155=0,".",[15]Miesieczne!F155)</f>
        <v>108.7</v>
      </c>
      <c r="HC156" s="22" t="str">
        <f>IF([15]Miesieczne!G155=0,"",[15]Miesieczne!G155)</f>
        <v>*</v>
      </c>
      <c r="HD156" s="6">
        <f>IF([16]Miesieczne!L155=0,".",[16]Miesieczne!L155)</f>
        <v>98</v>
      </c>
      <c r="HE156" s="22" t="str">
        <f>IF([16]Miesieczne!M155=0,"",[16]Miesieczne!M155)</f>
        <v>*</v>
      </c>
      <c r="HF156" s="6">
        <f>IF([16]Miesieczne!N155=0,".",[16]Miesieczne!N155)</f>
        <v>95</v>
      </c>
      <c r="HG156" s="6" t="str">
        <f>IF([16]Miesieczne!O155=0,"",[16]Miesieczne!O155)</f>
        <v>*</v>
      </c>
      <c r="HH156" s="21">
        <f>IF([16]Miesieczne!P155=0,".",[16]Miesieczne!P155)</f>
        <v>99</v>
      </c>
      <c r="HI156" s="22" t="str">
        <f>IF([16]Miesieczne!Q155=0,"",[16]Miesieczne!Q155)</f>
        <v>*</v>
      </c>
      <c r="HJ156" s="6">
        <f>IF([16]Miesieczne!R155=0,".",[16]Miesieczne!R155)</f>
        <v>92.8</v>
      </c>
      <c r="HK156" s="22" t="str">
        <f>IF([16]Miesieczne!S155=0,"",[16]Miesieczne!S155)</f>
        <v>*</v>
      </c>
      <c r="HL156" s="6">
        <f>IF([16]Miesieczne!T155=0,".",[16]Miesieczne!T155)</f>
        <v>101.4</v>
      </c>
      <c r="HM156" s="22" t="str">
        <f>IF([16]Miesieczne!U155=0,"",[16]Miesieczne!U155)</f>
        <v>*</v>
      </c>
      <c r="HN156" s="6">
        <f>IF([15]Miesieczne!H155=0,".",[15]Miesieczne!H155)</f>
        <v>101.4</v>
      </c>
      <c r="HO156" s="6" t="str">
        <f>IF([15]Miesieczne!I155=0,"",[15]Miesieczne!I155)</f>
        <v>*</v>
      </c>
      <c r="HP156" s="21">
        <f>IF([16]Miesieczne!V155=0,".",[16]Miesieczne!V155)</f>
        <v>237.9</v>
      </c>
      <c r="HQ156" s="22" t="str">
        <f>IF([16]Miesieczne!W155=0,"",[16]Miesieczne!W155)</f>
        <v/>
      </c>
      <c r="HR156" s="6">
        <f>IF([16]Miesieczne!X155=0,".",[16]Miesieczne!X155)</f>
        <v>125.9</v>
      </c>
      <c r="HS156" s="6" t="str">
        <f>IF([16]Miesieczne!Y155=0,"",[16]Miesieczne!Y155)</f>
        <v/>
      </c>
      <c r="HT156" s="21">
        <f>IF([16]Miesieczne!Z155=0,".",[16]Miesieczne!Z155)</f>
        <v>105.6</v>
      </c>
      <c r="HU156" s="22" t="str">
        <f>IF([16]Miesieczne!AA155=0,"",[16]Miesieczne!AA155)</f>
        <v/>
      </c>
      <c r="HV156" s="6">
        <f>IF([16]Miesieczne!AB155=0,".",[16]Miesieczne!AB155)</f>
        <v>226.1</v>
      </c>
      <c r="HW156" s="6" t="str">
        <f>IF([16]Miesieczne!AC155=0,"",[16]Miesieczne!AC155)</f>
        <v/>
      </c>
      <c r="HX156" s="21">
        <f>IF([16]Miesieczne!AD155=0,".",[16]Miesieczne!AD155)</f>
        <v>123.2</v>
      </c>
      <c r="HY156" s="22" t="str">
        <f>IF([16]Miesieczne!AE155=0,"",[16]Miesieczne!AE155)</f>
        <v/>
      </c>
      <c r="HZ156" s="6">
        <f>IF([16]Miesieczne!AF155=0,".",[16]Miesieczne!AF155)</f>
        <v>105.9</v>
      </c>
      <c r="IA156" s="6" t="str">
        <f>IF([16]Miesieczne!AG155=0,"",[16]Miesieczne!AG155)</f>
        <v/>
      </c>
      <c r="IB156" s="19">
        <f>IF([17]Miesieczne!B155=0,".",[17]Miesieczne!B155)</f>
        <v>4503</v>
      </c>
      <c r="IC156" s="58" t="str">
        <f>IF([17]Miesieczne!C155=0,"",[17]Miesieczne!C155)</f>
        <v/>
      </c>
      <c r="ID156" s="3">
        <f>IF([17]Miesieczne!D155=0,".",[17]Miesieczne!D155)</f>
        <v>774</v>
      </c>
      <c r="IE156" s="3" t="str">
        <f>IF([17]Miesieczne!E155=0,"",[17]Miesieczne!E155)</f>
        <v>*</v>
      </c>
      <c r="IF156" s="19">
        <f>IF([18]Miesieczne!B155=0,".",[18]Miesieczne!B155)</f>
        <v>14320</v>
      </c>
      <c r="IG156" s="58" t="str">
        <f>IF([18]Miesieczne!C155=0,"",[18]Miesieczne!C155)</f>
        <v>*</v>
      </c>
      <c r="IH156" s="3">
        <f>IF([22]Miesieczne!B155=0,".",[22]Miesieczne!B155)</f>
        <v>1700</v>
      </c>
      <c r="II156" s="3" t="str">
        <f>IF([22]Miesieczne!C155=0,"",[22]Miesieczne!C155)</f>
        <v/>
      </c>
      <c r="IJ156" s="47">
        <f>IF([19]Wartosci_miesieczne!B155=0,".",[19]Wartosci_miesieczne!B155)</f>
        <v>17581</v>
      </c>
      <c r="IK156" s="20" t="str">
        <f>IF([19]Wartosci_miesieczne!C155=0,"",[19]Wartosci_miesieczne!C155)</f>
        <v/>
      </c>
      <c r="IL156" s="6">
        <f>IF(ROUND([20]Wartosci!B155/1000,1)=0,".",ROUND([20]Wartosci!B155/1000,1))</f>
        <v>48</v>
      </c>
      <c r="IM156" s="22" t="str">
        <f>IF([20]Wartosci!C155=0,"",[20]Wartosci!C155)</f>
        <v>*</v>
      </c>
      <c r="IN156" s="21">
        <f>IF([21]Miesieczne!B155=0,".",[21]Miesieczne!B155)</f>
        <v>158.4</v>
      </c>
      <c r="IO156" s="22" t="str">
        <f>IF([21]Miesieczne!C155=0,"",[21]Miesieczne!C155)</f>
        <v/>
      </c>
      <c r="IP156" s="6">
        <f>IF([21]Miesieczne!D155=0,".",[21]Miesieczne!D155)</f>
        <v>112.9</v>
      </c>
      <c r="IQ156" s="6" t="str">
        <f>IF([21]Miesieczne!E155=0,"",[21]Miesieczne!E155)</f>
        <v/>
      </c>
      <c r="IR156" s="21">
        <f>IF([21]Miesieczne!F155=0,".",[21]Miesieczne!F155)</f>
        <v>154.80000000000001</v>
      </c>
      <c r="IS156" s="22" t="str">
        <f>IF([21]Miesieczne!G155=0,"",[21]Miesieczne!G155)</f>
        <v/>
      </c>
      <c r="IT156" s="6">
        <f>IF([21]Miesieczne!H155=0,".",[21]Miesieczne!H155)</f>
        <v>143.5</v>
      </c>
      <c r="IU156" s="6" t="str">
        <f>IF([21]Miesieczne!I155=0,"",[21]Miesieczne!I155)</f>
        <v/>
      </c>
      <c r="IV156" s="21">
        <f>IF([21]Ceny_stale_A!B155=0,".",[21]Ceny_stale_A!B155)</f>
        <v>108.2</v>
      </c>
      <c r="IW156" s="95" t="str">
        <f>IF([21]Ceny_stale_A!C155=0,"",[21]Ceny_stale_A!C155)</f>
        <v/>
      </c>
      <c r="IX156" s="6">
        <f>IF([21]Ceny_stale_B!B95=0,".",[21]Ceny_stale_B!B95)</f>
        <v>98.3</v>
      </c>
      <c r="IY156" s="6" t="str">
        <f>IF([21]Ceny_stale_B!C95=0,"",[21]Ceny_stale_B!C95)</f>
        <v/>
      </c>
      <c r="IZ156" s="21">
        <f>IF([21]Miesieczne!J155=0,".",[21]Miesieczne!J155)</f>
        <v>143.6</v>
      </c>
      <c r="JA156" s="22" t="str">
        <f>IF([21]Miesieczne!K155=0,"",[21]Miesieczne!K155)</f>
        <v/>
      </c>
      <c r="JB156" s="6">
        <f>IF([21]Miesieczne!L155=0,".",[21]Miesieczne!L155)</f>
        <v>100.6</v>
      </c>
      <c r="JC156" s="6" t="str">
        <f>IF([21]Miesieczne!M155=0,"",[21]Miesieczne!M155)</f>
        <v/>
      </c>
      <c r="JD156" s="21">
        <f>IF([22]Miesieczne!D155=0,".",[22]Miesieczne!D155)</f>
        <v>130468.4</v>
      </c>
      <c r="JE156" s="22" t="str">
        <f>IF([22]Miesieczne!E155=0,"",[22]Miesieczne!E155)</f>
        <v/>
      </c>
      <c r="JF156" s="6">
        <f>IF([22]Miesieczne!F155=0,".",[22]Miesieczne!F155)</f>
        <v>138476.1</v>
      </c>
      <c r="JG156" s="6" t="str">
        <f>IF([22]Miesieczne!G155=0,"",[22]Miesieczne!G155)</f>
        <v/>
      </c>
      <c r="JH156" s="21">
        <f>IF([22]Miesieczne!H155=0,".",[22]Miesieczne!H155)</f>
        <v>-8007.7</v>
      </c>
      <c r="JI156" s="22" t="str">
        <f>IF([22]Miesieczne!I155=0,"",[22]Miesieczne!I155)</f>
        <v/>
      </c>
      <c r="JJ156" s="6" t="str">
        <f>IF([22]Miesieczne!J155=0,".",[22]Miesieczne!J155)</f>
        <v>.</v>
      </c>
      <c r="JK156" s="6" t="str">
        <f>IF([22]Miesieczne!K155=0,"",[22]Miesieczne!K155)</f>
        <v/>
      </c>
      <c r="JL156" s="21" t="str">
        <f>IF([22]Miesieczne!L155=0,".",[22]Miesieczne!L155)</f>
        <v>.</v>
      </c>
      <c r="JM156" s="22" t="str">
        <f>IF([22]Miesieczne!M155=0,"",[22]Miesieczne!M155)</f>
        <v/>
      </c>
      <c r="JN156" s="6" t="str">
        <f>IF([22]Miesieczne!N155=0,".",[22]Miesieczne!N155)</f>
        <v>.</v>
      </c>
      <c r="JO156" s="6" t="str">
        <f>IF([22]Miesieczne!O155=0,"",[22]Miesieczne!O155)</f>
        <v/>
      </c>
      <c r="JP156" s="21" t="str">
        <f>IF([22]Miesieczne!P155=0,".",[22]Miesieczne!P155)</f>
        <v>.</v>
      </c>
      <c r="JQ156" s="6" t="str">
        <f>IF([22]Miesieczne!Q155=0,"",[22]Miesieczne!Q155)</f>
        <v/>
      </c>
    </row>
    <row r="157" spans="1:277" ht="15" customHeight="1" x14ac:dyDescent="0.2">
      <c r="A157" s="110" t="s">
        <v>566</v>
      </c>
      <c r="B157" s="19" t="str">
        <f>IF([1]Wartosci!B156=0,".",[1]Wartosci!B156)</f>
        <v>.</v>
      </c>
      <c r="C157" s="58" t="str">
        <f>IF([1]Wartosci!C156=0,"",[1]Wartosci!C156)</f>
        <v/>
      </c>
      <c r="D157" s="19">
        <f>IF([2]Wartosci!B156=0,".",[2]Wartosci!B156)</f>
        <v>6497</v>
      </c>
      <c r="E157" s="58" t="str">
        <f>IF([2]Wartosci!C156=0,"",[2]Wartosci!C156)</f>
        <v/>
      </c>
      <c r="F157" s="21">
        <f>IF([2]Miesieczne_I!B156=0,".",[2]Miesieczne_I!B156)</f>
        <v>115.6</v>
      </c>
      <c r="G157" s="22" t="str">
        <f>IF([2]Miesieczne_I!C156=0,"",[2]Miesieczne_I!C156)</f>
        <v/>
      </c>
      <c r="H157" s="6">
        <f>IF([2]A!B156=0,".",[2]A!B156)</f>
        <v>102.2</v>
      </c>
      <c r="I157" s="22" t="str">
        <f>IF([2]A!C156=0,"",[2]A!C156)</f>
        <v/>
      </c>
      <c r="J157" s="21">
        <f>IF([2]B!B156=0,".",[2]B!B156)</f>
        <v>100.1</v>
      </c>
      <c r="K157" s="22" t="str">
        <f>IF([2]B!C156=0,"",[2]B!C156)</f>
        <v/>
      </c>
      <c r="L157" s="6">
        <f>IF([3]Wartosci!T156=0,".",[3]Wartosci!T156)</f>
        <v>4.9000000000000004</v>
      </c>
      <c r="M157" s="22" t="str">
        <f>IF([3]Wartosci!U156=0,"",[3]Wartosci!U156)</f>
        <v/>
      </c>
      <c r="N157" s="24">
        <f>IF([4]Wartosci!B156=0,".",[4]Wartosci!B156)</f>
        <v>6554.87</v>
      </c>
      <c r="O157" s="57" t="str">
        <f>IF([4]Wartosci!C156=0,"",[4]Wartosci!C156)</f>
        <v/>
      </c>
      <c r="P157" s="21">
        <f>IF([4]A!B156=0,".",[4]A!B156)</f>
        <v>113</v>
      </c>
      <c r="Q157" s="22" t="str">
        <f>IF([4]A!C156=0,"",[4]A!C156)</f>
        <v/>
      </c>
      <c r="R157" s="21">
        <f>IF([4]B!B156=0,".",[4]B!B156)</f>
        <v>102.4</v>
      </c>
      <c r="S157" s="22" t="str">
        <f>IF([4]B!C156=0,"",[4]B!C156)</f>
        <v/>
      </c>
      <c r="T157" s="49">
        <f>IF([4]Miesieczne!B156=0,".",[4]Miesieczne!B156)</f>
        <v>121.4</v>
      </c>
      <c r="U157" s="49" t="str">
        <f>IF([4]Miesieczne!C156=0,"",[4]Miesieczne!C156)</f>
        <v/>
      </c>
      <c r="V157" s="50">
        <f>IF([4]Miesieczne!D156=0,".",[4]Miesieczne!D156)</f>
        <v>97.9</v>
      </c>
      <c r="W157" s="61" t="str">
        <f>IF([4]Miesieczne!E156=0,"",[4]Miesieczne!E156)</f>
        <v/>
      </c>
      <c r="X157" s="49">
        <f>IF([4]Miesieczne!F156=0,".",[4]Miesieczne!F156)</f>
        <v>100.9</v>
      </c>
      <c r="Y157" s="62" t="str">
        <f>IF([4]Miesieczne!G156=0,"",[4]Miesieczne!G156)</f>
        <v/>
      </c>
      <c r="Z157" s="24">
        <f>IF([5]Wartosci!X156=0,".",[5]Wartosci!X156)</f>
        <v>2890.06</v>
      </c>
      <c r="AA157" s="57" t="str">
        <f>IF([5]Wartosci!Y156=0,"",[5]Wartosci!Y156)</f>
        <v/>
      </c>
      <c r="AB157" s="21">
        <f>IF([5]A!X156=0,".",[5]A!X156)</f>
        <v>110.3</v>
      </c>
      <c r="AC157" s="22" t="str">
        <f>IF([5]A!Y156=0,"",[5]A!Y156)</f>
        <v/>
      </c>
      <c r="AD157" s="21">
        <f>IF([5]B!X156=0,".",[5]B!X156)</f>
        <v>100.1</v>
      </c>
      <c r="AE157" s="22" t="str">
        <f>IF([5]B!Y156=0,"",[5]B!Y156)</f>
        <v/>
      </c>
      <c r="AF157" s="64">
        <f>IF([5]Miesieczne!B156=0,".",[5]Miesieczne!B156)</f>
        <v>105.7</v>
      </c>
      <c r="AG157" s="64" t="str">
        <f>IF([5]Miesieczne!C156=0,"",[5]Miesieczne!C156)</f>
        <v/>
      </c>
      <c r="AH157" s="66">
        <f>IF([5]Miesieczne!D156=0,".",[5]Miesieczne!D156)</f>
        <v>95.3</v>
      </c>
      <c r="AI157" s="67" t="str">
        <f>IF([5]Miesieczne!E156=0,"",[5]Miesieczne!E156)</f>
        <v/>
      </c>
      <c r="AJ157" s="64">
        <f>IF([5]Miesieczne!F156=0,".",[5]Miesieczne!F156)</f>
        <v>98.7</v>
      </c>
      <c r="AK157" s="65" t="str">
        <f>IF([5]Miesieczne!G156=0,"",[5]Miesieczne!G156)</f>
        <v/>
      </c>
      <c r="AL157" s="24">
        <f>IF([5]Wartosci!AH156=0,".",[5]Wartosci!AH156)</f>
        <v>1508.3</v>
      </c>
      <c r="AM157" s="57" t="str">
        <f>IF([5]Wartosci!AI156=0,"",[5]Wartosci!AI156)</f>
        <v/>
      </c>
      <c r="AN157" s="21">
        <f>IF([5]A!AH156=0,".",[5]A!AH156)</f>
        <v>105.6</v>
      </c>
      <c r="AO157" s="22" t="str">
        <f>IF([5]A!AI156=0,"",[5]A!AI156)</f>
        <v/>
      </c>
      <c r="AP157" s="21">
        <f>IF([5]B!AH156=0,".",[5]B!AH156)</f>
        <v>101.2</v>
      </c>
      <c r="AQ157" s="22" t="str">
        <f>IF([5]B!AI156=0,"",[5]B!AI156)</f>
        <v/>
      </c>
      <c r="AR157" s="97">
        <f>IF([5]Miesieczne!H156=0,".",[5]Miesieczne!H156)</f>
        <v>96.7</v>
      </c>
      <c r="AS157" s="98" t="str">
        <f>IF([5]Miesieczne!I156=0,"",[5]Miesieczne!I156)</f>
        <v/>
      </c>
      <c r="AT157" s="97">
        <f>IF([5]Miesieczne!J156=0,".",[5]Miesieczne!J156)</f>
        <v>91.3</v>
      </c>
      <c r="AU157" s="98" t="str">
        <f>IF([5]Miesieczne!K156=0,"",[5]Miesieczne!K156)</f>
        <v/>
      </c>
      <c r="AV157" s="50">
        <f>IF([5]Miesieczne!L156=0,".",[5]Miesieczne!L156)</f>
        <v>99.8</v>
      </c>
      <c r="AW157" s="61" t="str">
        <f>IF([5]Miesieczne!M156=0,"",[5]Miesieczne!M156)</f>
        <v/>
      </c>
      <c r="AX157" s="50" t="str">
        <f>IF([6]Miesieczne!B156=0,".",[6]Miesieczne!B156)</f>
        <v>.</v>
      </c>
      <c r="AY157" s="61" t="str">
        <f>IF([6]Miesieczne!C156=0,"",[6]Miesieczne!C156)</f>
        <v/>
      </c>
      <c r="AZ157" s="50" t="str">
        <f>IF([6]Miesieczne!D156=0,".",[6]Miesieczne!D156)</f>
        <v>.</v>
      </c>
      <c r="BA157" s="61" t="str">
        <f>IF([6]Miesieczne!E156=0,"",[6]Miesieczne!E156)</f>
        <v/>
      </c>
      <c r="BB157" s="50" t="str">
        <f>IF([6]Miesieczne!F156=0,".",[6]Miesieczne!F156)</f>
        <v>.</v>
      </c>
      <c r="BC157" s="61" t="str">
        <f>IF([6]Miesieczne!G156=0,"",[6]Miesieczne!G156)</f>
        <v/>
      </c>
      <c r="BD157" s="50" t="str">
        <f>IF([7]Miesieczne!B156=0,".",[7]Miesieczne!B156)</f>
        <v>.</v>
      </c>
      <c r="BE157" s="61" t="str">
        <f>IF([7]Miesieczne!C156=0,"",[7]Miesieczne!C156)</f>
        <v/>
      </c>
      <c r="BF157" s="50" t="str">
        <f>IF([7]Miesieczne!D156=0,".",[7]Miesieczne!D156)</f>
        <v>.</v>
      </c>
      <c r="BG157" s="61" t="str">
        <f>IF([7]Miesieczne!E156=0,"",[7]Miesieczne!E156)</f>
        <v/>
      </c>
      <c r="BH157" s="60">
        <f>IF([7]Miesieczne!F156=0,".",[7]Miesieczne!F156)</f>
        <v>6</v>
      </c>
      <c r="BI157" s="106" t="str">
        <f>IF([7]Miesieczne!G156=0,"",[7]Miesieczne!G156)</f>
        <v/>
      </c>
      <c r="BJ157" s="60">
        <f>IF([7]Miesieczne!H156=0,".",[7]Miesieczne!H156)</f>
        <v>6.5</v>
      </c>
      <c r="BK157" s="106" t="str">
        <f>IF([7]Miesieczne!I156=0,"",[7]Miesieczne!I156)</f>
        <v/>
      </c>
      <c r="BL157" s="24">
        <f>IF([7]Miesieczne!J156=0,".",[7]Miesieczne!J156)</f>
        <v>5.5</v>
      </c>
      <c r="BM157" s="57" t="str">
        <f>IF([7]Miesieczne!K156=0,"",[7]Miesieczne!K156)</f>
        <v/>
      </c>
      <c r="BN157" s="60">
        <f>IF([7]Miesieczne!L156=0,".",[7]Miesieczne!L156)</f>
        <v>6.05</v>
      </c>
      <c r="BO157" s="106" t="str">
        <f>IF([7]Miesieczne!M156=0,"",[7]Miesieczne!M156)</f>
        <v/>
      </c>
      <c r="BP157" s="50" t="str">
        <f>IF([7]Miesieczne!N156=0,".",[7]Miesieczne!N156)</f>
        <v>.</v>
      </c>
      <c r="BQ157" s="61" t="str">
        <f>IF([7]Miesieczne!O156=0,"",[7]Miesieczne!O156)</f>
        <v/>
      </c>
      <c r="BR157" s="50" t="str">
        <f>IF([7]Miesieczne!P156=0,".",[7]Miesieczne!P156)</f>
        <v>.</v>
      </c>
      <c r="BS157" s="61" t="str">
        <f>IF([7]Miesieczne!Q156=0,"",[7]Miesieczne!Q156)</f>
        <v/>
      </c>
      <c r="BT157" s="50" t="str">
        <f>IF([7]Miesieczne!R156=0,".",[7]Miesieczne!R156)</f>
        <v>.</v>
      </c>
      <c r="BU157" s="61" t="str">
        <f>IF([7]Miesieczne!S156=0,"",[7]Miesieczne!S156)</f>
        <v/>
      </c>
      <c r="BV157" s="50" t="str">
        <f>IF([7]Miesieczne!T156=0,".",[7]Miesieczne!T156)</f>
        <v>.</v>
      </c>
      <c r="BW157" s="22" t="str">
        <f>IF([7]Miesieczne!U156=0,"",[7]Miesieczne!U156)</f>
        <v/>
      </c>
      <c r="BX157" s="21">
        <f>IF([8]Wartosci!B156=0,".",[8]Wartosci!B156)</f>
        <v>5.2</v>
      </c>
      <c r="BY157" s="22" t="str">
        <f>IF([8]Wartosci!C156=0,"",[8]Wartosci!C156)</f>
        <v/>
      </c>
      <c r="BZ157" s="21">
        <f>IF([9]A!B156=0,".",[9]A!B156)</f>
        <v>171.8</v>
      </c>
      <c r="CA157" s="22" t="str">
        <f>IF([9]A!C156=0,"",[9]A!C156)</f>
        <v/>
      </c>
      <c r="CB157" s="21">
        <f>IF([9]B!B156=0,".",[9]B!B156)</f>
        <v>99.6</v>
      </c>
      <c r="CC157" s="22" t="str">
        <f>IF([9]B!C156=0,"",[9]B!C156)</f>
        <v/>
      </c>
      <c r="CD157" s="21">
        <f>IF([9]A!D156=0,".",[9]A!D156)</f>
        <v>167.8</v>
      </c>
      <c r="CE157" s="22" t="str">
        <f>IF([9]A!E156=0,"",[9]A!E156)</f>
        <v/>
      </c>
      <c r="CF157" s="21">
        <f>IF([9]B!D156=0,".",[9]B!D156)</f>
        <v>98.1</v>
      </c>
      <c r="CG157" s="22" t="str">
        <f>IF([9]B!E156=0,"",[9]B!E156)</f>
        <v/>
      </c>
      <c r="CH157" s="21">
        <f>IF([9]A!N156=0,".",[9]A!N156)</f>
        <v>146.19999999999999</v>
      </c>
      <c r="CI157" s="22" t="str">
        <f>IF([9]A!O156=0,"",[9]A!O156)</f>
        <v/>
      </c>
      <c r="CJ157" s="21">
        <f>IF([9]B!N156=0,".",[9]B!N156)</f>
        <v>93.3</v>
      </c>
      <c r="CK157" s="22" t="str">
        <f>IF([9]B!O156=0,"",[9]B!O156)</f>
        <v/>
      </c>
      <c r="CL157" s="21">
        <f>IF([9]A!P156=0,".",[9]A!P156)</f>
        <v>127.8</v>
      </c>
      <c r="CM157" s="22" t="str">
        <f>IF([9]A!Q156=0,"",[9]A!Q156)</f>
        <v/>
      </c>
      <c r="CN157" s="21">
        <f>IF([9]B!P156=0,".",[9]B!P156)</f>
        <v>103.4</v>
      </c>
      <c r="CO157" s="22" t="str">
        <f>IF([9]B!Q156=0,"",[9]B!Q156)</f>
        <v/>
      </c>
      <c r="CP157" s="163">
        <v>125.6</v>
      </c>
      <c r="CQ157" s="22"/>
      <c r="CR157" s="164">
        <v>101.6</v>
      </c>
      <c r="CS157" s="165"/>
      <c r="CT157" s="21">
        <f>IF([10]C_miesieczne!B156=0,".",[10]C_miesieczne!B156)</f>
        <v>116.5</v>
      </c>
      <c r="CU157" s="22" t="str">
        <f>IF([10]C_miesieczne!C156=0,"",[10]C_miesieczne!C156)</f>
        <v/>
      </c>
      <c r="CV157" s="164">
        <v>126.4</v>
      </c>
      <c r="CW157" s="22"/>
      <c r="CX157" s="165">
        <v>99.2</v>
      </c>
      <c r="CY157" s="165"/>
      <c r="CZ157" s="21">
        <f>IF([10]C_miesieczne!D156=0,".",[10]C_miesieczne!D156)</f>
        <v>115.2</v>
      </c>
      <c r="DA157" s="22" t="str">
        <f>IF([10]C_miesieczne!E156=0,"",[10]C_miesieczne!E156)</f>
        <v/>
      </c>
      <c r="DB157" s="164">
        <v>123.1</v>
      </c>
      <c r="DC157" s="22"/>
      <c r="DD157" s="164">
        <v>101.5</v>
      </c>
      <c r="DE157" s="165"/>
      <c r="DF157" s="21">
        <f>IF([10]C_miesieczne!F156=0,".",[10]C_miesieczne!F156)</f>
        <v>115</v>
      </c>
      <c r="DG157" s="22" t="str">
        <f>IF([10]C_miesieczne!G156=0,"",[10]C_miesieczne!G156)</f>
        <v/>
      </c>
      <c r="DH157" s="164">
        <v>146.80000000000001</v>
      </c>
      <c r="DI157" s="61"/>
      <c r="DJ157" s="164">
        <v>104.9</v>
      </c>
      <c r="DK157" s="165"/>
      <c r="DL157" s="21">
        <f>IF([10]C_miesieczne!H156=0,".",[10]C_miesieczne!H156)</f>
        <v>128.69999999999999</v>
      </c>
      <c r="DM157" s="22" t="str">
        <f>IF([10]C_miesieczne!I156=0,"",[10]C_miesieczne!I156)</f>
        <v/>
      </c>
      <c r="DN157" s="164">
        <v>106.2</v>
      </c>
      <c r="DO157" s="22"/>
      <c r="DP157" s="164">
        <v>99.9</v>
      </c>
      <c r="DQ157" s="165"/>
      <c r="DR157" s="21">
        <f>IF([10]C_miesieczne!J156=0,".",[10]C_miesieczne!J156)</f>
        <v>104.4</v>
      </c>
      <c r="DS157" s="22" t="str">
        <f>IF([10]C_miesieczne!K156=0,"",[10]C_miesieczne!K156)</f>
        <v/>
      </c>
      <c r="DT157" s="164">
        <v>113.2</v>
      </c>
      <c r="DU157" s="22"/>
      <c r="DV157" s="164">
        <v>101.4</v>
      </c>
      <c r="DW157" s="22" t="str">
        <f>IF([11]B_Prod_bud_mont!C156=0,"",[11]B_Prod_bud_mont!C156)</f>
        <v/>
      </c>
      <c r="DX157" s="82">
        <f>IF([11]Miesieczne!B156=0,".",[11]Miesieczne!B156)</f>
        <v>107.9</v>
      </c>
      <c r="DY157" s="22" t="str">
        <f>IF([11]Miesieczne!C156=0,"",[11]Miesieczne!C156)</f>
        <v/>
      </c>
      <c r="DZ157" s="21">
        <f>IF([12]A!B156=0,".",[12]A!B156)</f>
        <v>115.5</v>
      </c>
      <c r="EA157" s="22" t="str">
        <f>IF([12]A!C156=0,"",[12]A!C156)</f>
        <v/>
      </c>
      <c r="EB157" s="50">
        <f>IF([12]B!B156=0,".",[12]B!B156)</f>
        <v>101.5</v>
      </c>
      <c r="EC157" s="22" t="str">
        <f>IF([12]B!C156=0,"",[12]B!C156)</f>
        <v/>
      </c>
      <c r="ED157" s="21">
        <f>IF([12]C!B156=0,".",[12]C!B156)</f>
        <v>110.4</v>
      </c>
      <c r="EE157" s="22" t="str">
        <f>IF([12]C!C156=0,"",[12]C!C156)</f>
        <v/>
      </c>
      <c r="EF157" s="4" t="str">
        <f>IF([13]Miesieczne!B156=0,".",[13]Miesieczne!B156)</f>
        <v>.</v>
      </c>
      <c r="EG157" s="6" t="str">
        <f>IF([13]Miesieczne!C156=0,"",[13]Miesieczne!C156)</f>
        <v/>
      </c>
      <c r="EH157" s="21" t="str">
        <f>IF([13]Miesieczne!D156=0,".",[13]Miesieczne!D156)</f>
        <v>.</v>
      </c>
      <c r="EI157" s="22" t="str">
        <f>IF([13]Miesieczne!E156=0,"",[13]Miesieczne!E156)</f>
        <v/>
      </c>
      <c r="EJ157" s="6" t="str">
        <f>IF([13]Miesieczne!F156=0,".",[13]Miesieczne!F156)</f>
        <v>.</v>
      </c>
      <c r="EK157" s="6" t="str">
        <f>IF([13]Miesieczne!G156=0,"",[13]Miesieczne!G156)</f>
        <v/>
      </c>
      <c r="EL157" s="21" t="str">
        <f>IF([13]Miesieczne!H156=0,".",[13]Miesieczne!H156)</f>
        <v>.</v>
      </c>
      <c r="EM157" s="22" t="str">
        <f>IF([13]Miesieczne!I156=0,"",[13]Miesieczne!I156)</f>
        <v/>
      </c>
      <c r="EN157" s="6" t="str">
        <f>IF([13]Miesieczne!J156=0,".",[13]Miesieczne!J156)</f>
        <v>.</v>
      </c>
      <c r="EO157" s="22" t="str">
        <f>IF([13]Miesieczne!K156=0,"",[13]Miesieczne!K156)</f>
        <v/>
      </c>
      <c r="EP157" s="13">
        <f>IF([6]Miesieczne_KW!B156=0,".",[6]Miesieczne_KW!B156)</f>
        <v>464.57</v>
      </c>
      <c r="EQ157" s="57" t="str">
        <f>IF([6]Miesieczne_KW!C156=0,"",[6]Miesieczne_KW!C156)</f>
        <v/>
      </c>
      <c r="ER157" s="13">
        <f>IF([6]Miesieczne_KW!D156=0,".",[6]Miesieczne_KW!D156)</f>
        <v>438.76</v>
      </c>
      <c r="ES157" s="13" t="str">
        <f>IF([6]Miesieczne_KW!E156=0,"",[6]Miesieczne_KW!E156)</f>
        <v/>
      </c>
      <c r="ET157" s="24">
        <f>IF([6]Miesieczne_KW!F156=0,".",[6]Miesieczne_KW!F156)</f>
        <v>452.9</v>
      </c>
      <c r="EU157" s="57" t="str">
        <f>IF([6]Miesieczne_KW!G156=0,"",[6]Miesieczne_KW!G156)</f>
        <v/>
      </c>
      <c r="EV157" s="6">
        <f>IF([14]Wskazniki!B156=0,".",[14]Wskazniki!B156)</f>
        <v>151.80000000000001</v>
      </c>
      <c r="EW157" s="22" t="str">
        <f>IF([14]Wskazniki!C156=0,"",[14]Wskazniki!C156)</f>
        <v/>
      </c>
      <c r="EX157" s="21">
        <f>IF([14]Wskazniki!D156=0,".",[14]Wskazniki!D156)</f>
        <v>106.2</v>
      </c>
      <c r="EY157" s="22" t="str">
        <f>IF([14]Wskazniki!E156=0,"",[14]Wskazniki!E156)</f>
        <v/>
      </c>
      <c r="EZ157" s="6">
        <f>IF([14]Wskazniki!H156=0,".",[14]Wskazniki!H156)</f>
        <v>156.69999999999999</v>
      </c>
      <c r="FA157" s="22" t="str">
        <f>IF([14]Wskazniki!I156=0,"",[14]Wskazniki!I156)</f>
        <v/>
      </c>
      <c r="FB157" s="21">
        <f>IF([14]Wskazniki!BB156=0,".",[14]Wskazniki!BB156)</f>
        <v>118.3</v>
      </c>
      <c r="FC157" s="22" t="str">
        <f>IF([14]Wskazniki!BC156=0,"",[14]Wskazniki!BC156)</f>
        <v/>
      </c>
      <c r="FD157" s="6">
        <f>IF([14]Wskazniki!BD156=0,".",[14]Wskazniki!BD156)</f>
        <v>159.80000000000001</v>
      </c>
      <c r="FE157" s="22" t="str">
        <f>IF([14]Wskazniki!BE156=0,"",[14]Wskazniki!BE156)</f>
        <v/>
      </c>
      <c r="FF157" s="21">
        <f>IF([15]Miesieczne!B156=0,".",[15]Miesieczne!B156)</f>
        <v>134.1</v>
      </c>
      <c r="FG157" s="22" t="str">
        <f>IF([15]Miesieczne!C156=0,"",[15]Miesieczne!C156)</f>
        <v/>
      </c>
      <c r="FH157" s="6">
        <f>IF([16]A!B156=0,".",[16]A!B156)</f>
        <v>110.4</v>
      </c>
      <c r="FI157" s="22" t="str">
        <f>IF([16]A!C156=0,"",[16]A!C156)</f>
        <v/>
      </c>
      <c r="FJ157" s="21">
        <f>IF([16]A!D156=0,".",[16]A!D156)</f>
        <v>125.4</v>
      </c>
      <c r="FK157" s="22" t="str">
        <f>IF([16]A!E156=0,"",[16]A!E156)</f>
        <v/>
      </c>
      <c r="FL157" s="6">
        <f>IF([16]A!H156=0,".",[16]A!H156)</f>
        <v>109.8</v>
      </c>
      <c r="FM157" s="22" t="str">
        <f>IF([16]A!I156=0,"",[16]A!I156)</f>
        <v/>
      </c>
      <c r="FN157" s="21">
        <f>IF([16]A!BB156=0,".",[16]A!BB156)</f>
        <v>114.3</v>
      </c>
      <c r="FO157" s="95" t="str">
        <f>IF([16]A!BC156=0,"",[16]A!BC156)</f>
        <v/>
      </c>
      <c r="FP157" s="6">
        <f>IF([16]A!BD156=0,".",[16]A!BD156)</f>
        <v>107</v>
      </c>
      <c r="FQ157" s="22" t="str">
        <f>IF([16]A!BE156=0,"",[16]A!BE156)</f>
        <v/>
      </c>
      <c r="FR157" s="21">
        <f>IF([15]A!B156=0,".",[15]A!B156)</f>
        <v>105.9</v>
      </c>
      <c r="FS157" s="22" t="str">
        <f>IF([15]A!C156=0,"",[15]A!C156)</f>
        <v/>
      </c>
      <c r="FT157" s="6">
        <f>IF([16]B!B156=0,".",[16]B!B156)</f>
        <v>99.7</v>
      </c>
      <c r="FU157" s="22" t="str">
        <f>IF([16]B!C156=0,"",[16]B!C156)</f>
        <v/>
      </c>
      <c r="FV157" s="21">
        <f>IF([16]B!D156=0,".",[16]B!D156)</f>
        <v>107.8</v>
      </c>
      <c r="FW157" s="22" t="str">
        <f>IF([16]B!E156=0,"",[16]B!E156)</f>
        <v/>
      </c>
      <c r="FX157" s="6">
        <f>IF([16]B!H156=0,".",[16]B!H156)</f>
        <v>99.9</v>
      </c>
      <c r="FY157" s="22" t="str">
        <f>IF([16]B!I156=0,"",[16]B!I156)</f>
        <v/>
      </c>
      <c r="FZ157" s="21">
        <f>IF([16]B!BB156=0,".",[16]B!BB156)</f>
        <v>93.6</v>
      </c>
      <c r="GA157" s="22" t="str">
        <f>IF([16]B!BC156=0,"",[16]B!BC156)</f>
        <v/>
      </c>
      <c r="GB157" s="6">
        <f>IF([16]B!BD156=0,".",[16]B!BD156)</f>
        <v>101.6</v>
      </c>
      <c r="GC157" s="22" t="str">
        <f>IF([16]B!BE156=0,"",[16]B!BE156)</f>
        <v/>
      </c>
      <c r="GD157" s="21">
        <f>IF([15]B!B156=0,".",[15]B!B156)</f>
        <v>105.3</v>
      </c>
      <c r="GE157" s="22" t="str">
        <f>IF([15]B!C156=0,"",[15]B!C156)</f>
        <v/>
      </c>
      <c r="GF157" s="6">
        <f>IF([14]Miesieczne!B156=0,".",[14]Miesieczne!B156)</f>
        <v>148.9</v>
      </c>
      <c r="GG157" s="6" t="str">
        <f>IF([14]Miesieczne!C156=0,"",[14]Miesieczne!C156)</f>
        <v/>
      </c>
      <c r="GH157" s="21">
        <f>IF([14]Miesieczne!D156=0,".",[14]Miesieczne!D156)</f>
        <v>103.6</v>
      </c>
      <c r="GI157" s="22" t="str">
        <f>IF([14]Miesieczne!E156=0,"",[14]Miesieczne!E156)</f>
        <v/>
      </c>
      <c r="GJ157" s="6">
        <f>IF([14]Miesieczne!F156=0,".",[14]Miesieczne!F156)</f>
        <v>152.30000000000001</v>
      </c>
      <c r="GK157" s="6" t="str">
        <f>IF([14]Miesieczne!G156=0,"",[14]Miesieczne!G156)</f>
        <v/>
      </c>
      <c r="GL157" s="21">
        <f>IF([14]Miesieczne!H156=0,".",[14]Miesieczne!H156)</f>
        <v>142</v>
      </c>
      <c r="GM157" s="22" t="str">
        <f>IF([14]Miesieczne!I156=0,"",[14]Miesieczne!I156)</f>
        <v/>
      </c>
      <c r="GN157" s="6">
        <f>IF([14]Miesieczne!J156=0,".",[14]Miesieczne!J156)</f>
        <v>154.69999999999999</v>
      </c>
      <c r="GO157" s="6" t="str">
        <f>IF([14]Miesieczne!K156=0,"",[14]Miesieczne!K156)</f>
        <v/>
      </c>
      <c r="GP157" s="21">
        <f>IF([15]Miesieczne!D156=0,".",[15]Miesieczne!D156)</f>
        <v>127.8</v>
      </c>
      <c r="GQ157" s="22" t="str">
        <f>IF([15]Miesieczne!E156=0,"",[15]Miesieczne!E156)</f>
        <v/>
      </c>
      <c r="GR157" s="6">
        <f>IF([16]Miesieczne!B156=0,".",[16]Miesieczne!B156)</f>
        <v>110.5</v>
      </c>
      <c r="GS157" s="6" t="str">
        <f>IF([16]Miesieczne!C156=0,"",[16]Miesieczne!C156)</f>
        <v/>
      </c>
      <c r="GT157" s="21">
        <f>IF([16]Miesieczne!D156=0,".",[16]Miesieczne!D156)</f>
        <v>125.6</v>
      </c>
      <c r="GU157" s="22" t="str">
        <f>IF([16]Miesieczne!E156=0,"",[16]Miesieczne!E156)</f>
        <v/>
      </c>
      <c r="GV157" s="6">
        <f>IF([16]Miesieczne!F156=0,".",[16]Miesieczne!F156)</f>
        <v>110.4</v>
      </c>
      <c r="GW157" s="6" t="str">
        <f>IF([16]Miesieczne!G156=0,"",[16]Miesieczne!G156)</f>
        <v/>
      </c>
      <c r="GX157" s="21">
        <f>IF([16]Miesieczne!H156=0,".",[16]Miesieczne!H156)</f>
        <v>114.4</v>
      </c>
      <c r="GY157" s="22" t="str">
        <f>IF([16]Miesieczne!I156=0,"",[16]Miesieczne!I156)</f>
        <v/>
      </c>
      <c r="GZ157" s="6">
        <f>IF([16]Miesieczne!J156=0,".",[16]Miesieczne!J156)</f>
        <v>107.2</v>
      </c>
      <c r="HA157" s="6" t="str">
        <f>IF([16]Miesieczne!K156=0,"",[16]Miesieczne!K156)</f>
        <v/>
      </c>
      <c r="HB157" s="21">
        <f>IF([15]Miesieczne!F156=0,".",[15]Miesieczne!F156)</f>
        <v>106.7</v>
      </c>
      <c r="HC157" s="22" t="str">
        <f>IF([15]Miesieczne!G156=0,"",[15]Miesieczne!G156)</f>
        <v/>
      </c>
      <c r="HD157" s="6">
        <f>IF([16]Miesieczne!L156=0,".",[16]Miesieczne!L156)</f>
        <v>99.1</v>
      </c>
      <c r="HE157" s="22" t="str">
        <f>IF([16]Miesieczne!M156=0,"",[16]Miesieczne!M156)</f>
        <v/>
      </c>
      <c r="HF157" s="6">
        <f>IF([16]Miesieczne!N156=0,".",[16]Miesieczne!N156)</f>
        <v>105.4</v>
      </c>
      <c r="HG157" s="6" t="str">
        <f>IF([16]Miesieczne!O156=0,"",[16]Miesieczne!O156)</f>
        <v/>
      </c>
      <c r="HH157" s="21">
        <f>IF([16]Miesieczne!P156=0,".",[16]Miesieczne!P156)</f>
        <v>99</v>
      </c>
      <c r="HI157" s="22" t="str">
        <f>IF([16]Miesieczne!Q156=0,"",[16]Miesieczne!Q156)</f>
        <v/>
      </c>
      <c r="HJ157" s="6">
        <f>IF([16]Miesieczne!R156=0,".",[16]Miesieczne!R156)</f>
        <v>98.1</v>
      </c>
      <c r="HK157" s="22" t="str">
        <f>IF([16]Miesieczne!S156=0,"",[16]Miesieczne!S156)</f>
        <v/>
      </c>
      <c r="HL157" s="6">
        <f>IF([16]Miesieczne!T156=0,".",[16]Miesieczne!T156)</f>
        <v>99.5</v>
      </c>
      <c r="HM157" s="22" t="str">
        <f>IF([16]Miesieczne!U156=0,"",[16]Miesieczne!U156)</f>
        <v/>
      </c>
      <c r="HN157" s="6">
        <f>IF([15]Miesieczne!H156=0,".",[15]Miesieczne!H156)</f>
        <v>96.5</v>
      </c>
      <c r="HO157" s="6" t="str">
        <f>IF([15]Miesieczne!I156=0,"",[15]Miesieczne!I156)</f>
        <v/>
      </c>
      <c r="HP157" s="21">
        <f>IF([16]Miesieczne!V156=0,".",[16]Miesieczne!V156)</f>
        <v>229.5</v>
      </c>
      <c r="HQ157" s="22" t="str">
        <f>IF([16]Miesieczne!W156=0,"",[16]Miesieczne!W156)</f>
        <v/>
      </c>
      <c r="HR157" s="6">
        <f>IF([16]Miesieczne!X156=0,".",[16]Miesieczne!X156)</f>
        <v>116.8</v>
      </c>
      <c r="HS157" s="6" t="str">
        <f>IF([16]Miesieczne!Y156=0,"",[16]Miesieczne!Y156)</f>
        <v/>
      </c>
      <c r="HT157" s="21">
        <f>IF([16]Miesieczne!Z156=0,".",[16]Miesieczne!Z156)</f>
        <v>96.5</v>
      </c>
      <c r="HU157" s="22" t="str">
        <f>IF([16]Miesieczne!AA156=0,"",[16]Miesieczne!AA156)</f>
        <v/>
      </c>
      <c r="HV157" s="6">
        <f>IF([16]Miesieczne!AB156=0,".",[16]Miesieczne!AB156)</f>
        <v>225.8</v>
      </c>
      <c r="HW157" s="6" t="str">
        <f>IF([16]Miesieczne!AC156=0,"",[16]Miesieczne!AC156)</f>
        <v/>
      </c>
      <c r="HX157" s="21">
        <f>IF([16]Miesieczne!AD156=0,".",[16]Miesieczne!AD156)</f>
        <v>120.9</v>
      </c>
      <c r="HY157" s="22" t="str">
        <f>IF([16]Miesieczne!AE156=0,"",[16]Miesieczne!AE156)</f>
        <v/>
      </c>
      <c r="HZ157" s="6">
        <f>IF([16]Miesieczne!AF156=0,".",[16]Miesieczne!AF156)</f>
        <v>99.8</v>
      </c>
      <c r="IA157" s="6" t="str">
        <f>IF([16]Miesieczne!AG156=0,"",[16]Miesieczne!AG156)</f>
        <v/>
      </c>
      <c r="IB157" s="19">
        <f>IF([17]Miesieczne!B156=0,".",[17]Miesieczne!B156)</f>
        <v>4410</v>
      </c>
      <c r="IC157" s="58" t="str">
        <f>IF([17]Miesieczne!C156=0,"",[17]Miesieczne!C156)</f>
        <v/>
      </c>
      <c r="ID157" s="3">
        <f>IF([17]Miesieczne!D156=0,".",[17]Miesieczne!D156)</f>
        <v>619</v>
      </c>
      <c r="IE157" s="3" t="str">
        <f>IF([17]Miesieczne!E156=0,"",[17]Miesieczne!E156)</f>
        <v/>
      </c>
      <c r="IF157" s="19">
        <f>IF([18]Miesieczne!B156=0,".",[18]Miesieczne!B156)</f>
        <v>12514</v>
      </c>
      <c r="IG157" s="58" t="str">
        <f>IF([18]Miesieczne!C156=0,"",[18]Miesieczne!C156)</f>
        <v/>
      </c>
      <c r="IH157" s="3" t="str">
        <f>IF([22]Miesieczne!B156=0,".",[22]Miesieczne!B156)</f>
        <v>.</v>
      </c>
      <c r="II157" s="3" t="str">
        <f>IF([22]Miesieczne!C156=0,"",[22]Miesieczne!C156)</f>
        <v/>
      </c>
      <c r="IJ157" s="47">
        <f>IF([19]Wartosci_miesieczne!B156=0,".",[19]Wartosci_miesieczne!B156)</f>
        <v>18224</v>
      </c>
      <c r="IK157" s="20" t="str">
        <f>IF([19]Wartosci_miesieczne!C156=0,"",[19]Wartosci_miesieczne!C156)</f>
        <v/>
      </c>
      <c r="IL157" s="6">
        <f>IF(ROUND([20]Wartosci!B156/1000,1)=0,".",ROUND([20]Wartosci!B156/1000,1))</f>
        <v>47.5</v>
      </c>
      <c r="IM157" s="22" t="str">
        <f>IF([20]Wartosci!C156=0,"",[20]Wartosci!C156)</f>
        <v/>
      </c>
      <c r="IN157" s="21">
        <f>IF([21]Miesieczne!B156=0,".",[21]Miesieczne!B156)</f>
        <v>156.4</v>
      </c>
      <c r="IO157" s="22" t="str">
        <f>IF([21]Miesieczne!C156=0,"",[21]Miesieczne!C156)</f>
        <v/>
      </c>
      <c r="IP157" s="6">
        <f>IF([21]Miesieczne!D156=0,".",[21]Miesieczne!D156)</f>
        <v>109.2</v>
      </c>
      <c r="IQ157" s="6" t="str">
        <f>IF([21]Miesieczne!E156=0,"",[21]Miesieczne!E156)</f>
        <v/>
      </c>
      <c r="IR157" s="21">
        <f>IF([21]Miesieczne!F156=0,".",[21]Miesieczne!F156)</f>
        <v>153.19999999999999</v>
      </c>
      <c r="IS157" s="22" t="str">
        <f>IF([21]Miesieczne!G156=0,"",[21]Miesieczne!G156)</f>
        <v/>
      </c>
      <c r="IT157" s="6">
        <f>IF([21]Miesieczne!H156=0,".",[21]Miesieczne!H156)</f>
        <v>141.80000000000001</v>
      </c>
      <c r="IU157" s="6" t="str">
        <f>IF([21]Miesieczne!I156=0,"",[21]Miesieczne!I156)</f>
        <v/>
      </c>
      <c r="IV157" s="21">
        <f>IF([21]Ceny_stale_A!B156=0,".",[21]Ceny_stale_A!B156)</f>
        <v>103.2</v>
      </c>
      <c r="IW157" s="95" t="str">
        <f>IF([21]Ceny_stale_A!C156=0,"",[21]Ceny_stale_A!C156)</f>
        <v/>
      </c>
      <c r="IX157" s="6">
        <f>IF([21]Ceny_stale_B!B96=0,".",[21]Ceny_stale_B!B96)</f>
        <v>98.6</v>
      </c>
      <c r="IY157" s="6" t="str">
        <f>IF([21]Ceny_stale_B!C96=0,"",[21]Ceny_stale_B!C96)</f>
        <v/>
      </c>
      <c r="IZ157" s="21">
        <f>IF([21]Miesieczne!J156=0,".",[21]Miesieczne!J156)</f>
        <v>139.6</v>
      </c>
      <c r="JA157" s="22" t="str">
        <f>IF([21]Miesieczne!K156=0,"",[21]Miesieczne!K156)</f>
        <v/>
      </c>
      <c r="JB157" s="6">
        <f>IF([21]Miesieczne!L156=0,".",[21]Miesieczne!L156)</f>
        <v>97.2</v>
      </c>
      <c r="JC157" s="6" t="str">
        <f>IF([21]Miesieczne!M156=0,"",[21]Miesieczne!M156)</f>
        <v/>
      </c>
      <c r="JD157" s="21" t="str">
        <f>IF([22]Miesieczne!D156=0,".",[22]Miesieczne!D156)</f>
        <v>.</v>
      </c>
      <c r="JE157" s="22" t="str">
        <f>IF([22]Miesieczne!E156=0,"",[22]Miesieczne!E156)</f>
        <v/>
      </c>
      <c r="JF157" s="6" t="str">
        <f>IF([22]Miesieczne!F156=0,".",[22]Miesieczne!F156)</f>
        <v>.</v>
      </c>
      <c r="JG157" s="6" t="str">
        <f>IF([22]Miesieczne!G156=0,"",[22]Miesieczne!G156)</f>
        <v/>
      </c>
      <c r="JH157" s="21" t="str">
        <f>IF([22]Miesieczne!H156=0,".",[22]Miesieczne!H156)</f>
        <v>.</v>
      </c>
      <c r="JI157" s="22" t="str">
        <f>IF([22]Miesieczne!I156=0,"",[22]Miesieczne!I156)</f>
        <v/>
      </c>
      <c r="JJ157" s="6" t="str">
        <f>IF([22]Miesieczne!J156=0,".",[22]Miesieczne!J156)</f>
        <v>.</v>
      </c>
      <c r="JK157" s="6" t="str">
        <f>IF([22]Miesieczne!K156=0,"",[22]Miesieczne!K156)</f>
        <v/>
      </c>
      <c r="JL157" s="21" t="str">
        <f>IF([22]Miesieczne!L156=0,".",[22]Miesieczne!L156)</f>
        <v>.</v>
      </c>
      <c r="JM157" s="22" t="str">
        <f>IF([22]Miesieczne!M156=0,"",[22]Miesieczne!M156)</f>
        <v/>
      </c>
      <c r="JN157" s="6" t="str">
        <f>IF([22]Miesieczne!N156=0,".",[22]Miesieczne!N156)</f>
        <v>.</v>
      </c>
      <c r="JO157" s="6" t="str">
        <f>IF([22]Miesieczne!O156=0,"",[22]Miesieczne!O156)</f>
        <v/>
      </c>
      <c r="JP157" s="21" t="str">
        <f>IF([22]Miesieczne!P156=0,".",[22]Miesieczne!P156)</f>
        <v>.</v>
      </c>
      <c r="JQ157" s="6" t="str">
        <f>IF([22]Miesieczne!Q156=0,"",[22]Miesieczne!Q156)</f>
        <v/>
      </c>
    </row>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hyperlink ref="D4:K4" location="Notki!A6" display="Notki!A6"/>
    <hyperlink ref="L4:M6" location="Notki!A4" display="Notki!A4"/>
    <hyperlink ref="N4:Y4" location="Notki!A6" display="Notki!A6"/>
    <hyperlink ref="AX4:BC5" location="Notki!A8" display="Notki!A8"/>
    <hyperlink ref="BD4:BE6" location="Notki!A8" display="Notki!A8"/>
    <hyperlink ref="BF4:BG6" location="Notki!A9" display="Notki!A9"/>
    <hyperlink ref="BH4:BO5" location="Notki!A8" display="Notki!A8"/>
    <hyperlink ref="BH6:BI6" location="Notki!A15" display="Notki!A15"/>
    <hyperlink ref="BP4:BW4" location="Notki!A8" display="Notki!A8"/>
    <hyperlink ref="CP4:DS4" location="Notki!A19" display="Notki!A19"/>
    <hyperlink ref="DT4:DY6" location="Notki!A19" display="Notki!A19"/>
    <hyperlink ref="DZ4:EE6" location="Notki!A21" display="Notki!A21"/>
    <hyperlink ref="EP4:EU5" location="Notki!A22" display="Notki!A22"/>
    <hyperlink ref="EV4:FE4" location="Notki!A26" display="Notki!A26"/>
    <hyperlink ref="FF4:FG5" location="Notki!A26" display="Notki!A26"/>
    <hyperlink ref="FH4:FQ4" location="Notki!A26" display="Notki!A26"/>
    <hyperlink ref="FR4:FS5" location="Notki!A26" display="Notki!A26"/>
    <hyperlink ref="FT4:GC4" location="Notki!A26" display="Notki!A26"/>
    <hyperlink ref="GD4:GE5" location="Notki!A26" display="Notki!A26"/>
    <hyperlink ref="GF4:GO4" location="Notki!A27" display="Notki!A27"/>
    <hyperlink ref="GP4:GQ5" location="Notki!A27" display="Notki!A27"/>
    <hyperlink ref="GR4:HA4" location="Notki!A29" display="Notki!A29"/>
    <hyperlink ref="HB4:HC5" location="Notki!A29" display="Notki!A29"/>
    <hyperlink ref="HD4:HM4" location="Notki!A29" display="Notki!A29"/>
    <hyperlink ref="HN4:HO5" location="Notki!A29" display="Notki!A29"/>
    <hyperlink ref="HP4:IA5" location="Notki!A30" display="Notki!A30"/>
    <hyperlink ref="IB4:IC6" location="Notki!A32" display="Notki!A32"/>
    <hyperlink ref="ID4:IE6" location="Notki!A34" display="Notki!A34"/>
    <hyperlink ref="IF4:IG6" location="Notki!A35" display="Notki!A35"/>
    <hyperlink ref="IH4:II6" location="Notki!A36" display="Notki!A36"/>
    <hyperlink ref="IL4:IM6" location="Notki!A37" display="Notki!A37"/>
    <hyperlink ref="IN4:IS5" location="Notki!A5" display="Notki!A5"/>
    <hyperlink ref="IT4:JC5" location="Notki!A27" display="Notki!A27"/>
    <hyperlink ref="JD4:JI5" location="Notki!A36" display="Notki!A36"/>
    <hyperlink ref="JJ4:JM6" location="Notki!A23" display="Notki!A23"/>
    <hyperlink ref="JN4:JQ6" location="Notki!A23" display="Notki!A23"/>
    <hyperlink ref="BZ4:CO4" location="Notki!A18" display="Notki!A18"/>
    <hyperlink ref="A2" location="Notki!A1" display="Notki!A1"/>
    <hyperlink ref="BX4:BY6" location="Notki!A18" display="Notki!A1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3" customWidth="1"/>
    <col min="27" max="27" width="2.109375" style="43"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50" t="s">
        <v>194</v>
      </c>
      <c r="B1" s="150"/>
      <c r="C1" s="150"/>
      <c r="D1" s="18"/>
      <c r="E1" s="18"/>
      <c r="F1" s="18"/>
      <c r="L1" s="42"/>
      <c r="M1" s="42"/>
      <c r="Z1" s="42"/>
      <c r="AA1" s="42"/>
      <c r="CI1" s="93"/>
    </row>
    <row r="2" spans="1:102" s="87" customFormat="1" ht="24.95" customHeight="1" x14ac:dyDescent="0.2">
      <c r="A2" s="99" t="s">
        <v>185</v>
      </c>
      <c r="CI2" s="103"/>
    </row>
    <row r="3" spans="1:102" s="1" customFormat="1" ht="24.95" customHeight="1" x14ac:dyDescent="0.2">
      <c r="A3" s="119" t="s">
        <v>133</v>
      </c>
      <c r="B3" s="115">
        <v>1</v>
      </c>
      <c r="C3" s="114"/>
      <c r="D3" s="115">
        <v>2</v>
      </c>
      <c r="E3" s="114"/>
      <c r="F3" s="115">
        <v>3</v>
      </c>
      <c r="G3" s="115"/>
      <c r="H3" s="115">
        <v>4</v>
      </c>
      <c r="I3" s="114"/>
      <c r="J3" s="115">
        <v>5</v>
      </c>
      <c r="K3" s="114"/>
      <c r="L3" s="115">
        <v>6</v>
      </c>
      <c r="M3" s="115"/>
      <c r="N3" s="115">
        <v>7</v>
      </c>
      <c r="O3" s="114"/>
      <c r="P3" s="115">
        <v>8</v>
      </c>
      <c r="Q3" s="114"/>
      <c r="R3" s="115">
        <v>9</v>
      </c>
      <c r="S3" s="115"/>
      <c r="T3" s="115">
        <v>10</v>
      </c>
      <c r="U3" s="114"/>
      <c r="V3" s="115">
        <v>11</v>
      </c>
      <c r="W3" s="114"/>
      <c r="X3" s="115">
        <v>12</v>
      </c>
      <c r="Y3" s="115"/>
      <c r="Z3" s="115">
        <v>13</v>
      </c>
      <c r="AA3" s="114"/>
      <c r="AB3" s="115">
        <v>14</v>
      </c>
      <c r="AC3" s="114"/>
      <c r="AD3" s="115">
        <v>15</v>
      </c>
      <c r="AE3" s="115"/>
      <c r="AF3" s="115">
        <v>16</v>
      </c>
      <c r="AG3" s="114"/>
      <c r="AH3" s="115">
        <v>17</v>
      </c>
      <c r="AI3" s="114"/>
      <c r="AJ3" s="115">
        <v>18</v>
      </c>
      <c r="AK3" s="115"/>
      <c r="AL3" s="115">
        <v>19</v>
      </c>
      <c r="AM3" s="114"/>
      <c r="AN3" s="115">
        <v>20</v>
      </c>
      <c r="AO3" s="114"/>
      <c r="AP3" s="115">
        <v>21</v>
      </c>
      <c r="AQ3" s="115"/>
      <c r="AR3" s="115">
        <v>22</v>
      </c>
      <c r="AS3" s="114"/>
      <c r="AT3" s="115">
        <v>23</v>
      </c>
      <c r="AU3" s="114"/>
      <c r="AV3" s="115">
        <v>24</v>
      </c>
      <c r="AW3" s="115"/>
      <c r="AX3" s="115">
        <v>25</v>
      </c>
      <c r="AY3" s="114"/>
      <c r="AZ3" s="115">
        <v>26</v>
      </c>
      <c r="BA3" s="114"/>
      <c r="BB3" s="115">
        <v>27</v>
      </c>
      <c r="BC3" s="115"/>
      <c r="BD3" s="115">
        <v>28</v>
      </c>
      <c r="BE3" s="114"/>
      <c r="BF3" s="115">
        <v>29</v>
      </c>
      <c r="BG3" s="114"/>
      <c r="BH3" s="115">
        <v>30</v>
      </c>
      <c r="BI3" s="115"/>
      <c r="BJ3" s="115">
        <v>31</v>
      </c>
      <c r="BK3" s="114"/>
      <c r="BL3" s="115">
        <v>32</v>
      </c>
      <c r="BM3" s="114"/>
      <c r="BN3" s="115">
        <v>33</v>
      </c>
      <c r="BO3" s="115"/>
      <c r="BP3" s="115">
        <v>34</v>
      </c>
      <c r="BQ3" s="114"/>
      <c r="BR3" s="115">
        <v>35</v>
      </c>
      <c r="BS3" s="114"/>
      <c r="BT3" s="115">
        <v>36</v>
      </c>
      <c r="BU3" s="115"/>
      <c r="BV3" s="115">
        <v>37</v>
      </c>
      <c r="BW3" s="114"/>
      <c r="BX3" s="115">
        <v>38</v>
      </c>
      <c r="BY3" s="114"/>
      <c r="BZ3" s="115">
        <v>39</v>
      </c>
      <c r="CA3" s="114"/>
      <c r="CB3" s="115">
        <v>40</v>
      </c>
      <c r="CC3" s="115"/>
      <c r="CD3" s="115">
        <v>41</v>
      </c>
      <c r="CE3" s="114"/>
      <c r="CF3" s="115">
        <v>42</v>
      </c>
      <c r="CG3" s="114"/>
      <c r="CH3" s="115">
        <v>43</v>
      </c>
      <c r="CI3" s="115"/>
      <c r="CJ3" s="115">
        <v>44</v>
      </c>
      <c r="CK3" s="114"/>
      <c r="CL3" s="115">
        <v>45</v>
      </c>
      <c r="CM3" s="114"/>
      <c r="CN3" s="115">
        <v>46</v>
      </c>
      <c r="CO3" s="115"/>
      <c r="CP3" s="115">
        <v>47</v>
      </c>
      <c r="CQ3" s="114"/>
      <c r="CR3" s="115">
        <v>48</v>
      </c>
      <c r="CS3" s="114"/>
      <c r="CT3" s="115">
        <v>49</v>
      </c>
      <c r="CU3" s="115"/>
      <c r="CV3" s="115">
        <v>50</v>
      </c>
      <c r="CW3" s="114"/>
    </row>
    <row r="4" spans="1:102" ht="27" customHeight="1" x14ac:dyDescent="0.2">
      <c r="A4" s="119"/>
      <c r="B4" s="152" t="s">
        <v>74</v>
      </c>
      <c r="C4" s="153"/>
      <c r="D4" s="153"/>
      <c r="E4" s="154"/>
      <c r="F4" s="117" t="s">
        <v>95</v>
      </c>
      <c r="G4" s="117"/>
      <c r="H4" s="157" t="s">
        <v>76</v>
      </c>
      <c r="I4" s="158"/>
      <c r="J4" s="158"/>
      <c r="K4" s="158"/>
      <c r="L4" s="158"/>
      <c r="M4" s="159"/>
      <c r="N4" s="116" t="s">
        <v>177</v>
      </c>
      <c r="O4" s="116"/>
      <c r="P4" s="116"/>
      <c r="Q4" s="116"/>
      <c r="R4" s="116"/>
      <c r="S4" s="116"/>
      <c r="T4" s="116"/>
      <c r="U4" s="116"/>
      <c r="V4" s="116"/>
      <c r="W4" s="116"/>
      <c r="X4" s="116"/>
      <c r="Y4" s="116"/>
      <c r="Z4" s="117" t="s">
        <v>56</v>
      </c>
      <c r="AA4" s="117"/>
      <c r="AB4" s="117" t="s">
        <v>83</v>
      </c>
      <c r="AC4" s="117"/>
      <c r="AD4" s="117" t="s">
        <v>68</v>
      </c>
      <c r="AE4" s="118"/>
      <c r="AF4" s="118"/>
      <c r="AG4" s="118"/>
      <c r="AH4" s="118"/>
      <c r="AI4" s="118"/>
      <c r="AJ4" s="118"/>
      <c r="AK4" s="118"/>
      <c r="AL4" s="117" t="s">
        <v>96</v>
      </c>
      <c r="AM4" s="118"/>
      <c r="AN4" s="118"/>
      <c r="AO4" s="118"/>
      <c r="AP4" s="118"/>
      <c r="AQ4" s="118"/>
      <c r="AR4" s="118"/>
      <c r="AS4" s="118"/>
      <c r="AT4" s="118"/>
      <c r="AU4" s="118"/>
      <c r="AV4" s="117" t="s">
        <v>97</v>
      </c>
      <c r="AW4" s="117"/>
      <c r="AX4" s="117" t="s">
        <v>98</v>
      </c>
      <c r="AY4" s="117"/>
      <c r="AZ4" s="117"/>
      <c r="BA4" s="117"/>
      <c r="BB4" s="116" t="s">
        <v>178</v>
      </c>
      <c r="BC4" s="116"/>
      <c r="BD4" s="116"/>
      <c r="BE4" s="116"/>
      <c r="BF4" s="116" t="s">
        <v>12</v>
      </c>
      <c r="BG4" s="116"/>
      <c r="BH4" s="117" t="s">
        <v>99</v>
      </c>
      <c r="BI4" s="117"/>
      <c r="BJ4" s="117"/>
      <c r="BK4" s="117"/>
      <c r="BL4" s="117"/>
      <c r="BM4" s="117"/>
      <c r="BN4" s="117" t="s">
        <v>66</v>
      </c>
      <c r="BO4" s="117"/>
      <c r="BP4" s="117"/>
      <c r="BQ4" s="117"/>
      <c r="BR4" s="117"/>
      <c r="BS4" s="117"/>
      <c r="BT4" s="117"/>
      <c r="BU4" s="117"/>
      <c r="BV4" s="117"/>
      <c r="BW4" s="117"/>
      <c r="BX4" s="117" t="s">
        <v>71</v>
      </c>
      <c r="BY4" s="117"/>
      <c r="BZ4" s="117" t="s">
        <v>88</v>
      </c>
      <c r="CA4" s="117"/>
      <c r="CB4" s="117" t="s">
        <v>89</v>
      </c>
      <c r="CC4" s="117"/>
      <c r="CD4" s="117" t="s">
        <v>90</v>
      </c>
      <c r="CE4" s="117"/>
      <c r="CF4" s="117" t="s">
        <v>91</v>
      </c>
      <c r="CG4" s="117"/>
      <c r="CH4" s="116" t="s">
        <v>136</v>
      </c>
      <c r="CI4" s="116"/>
      <c r="CJ4" s="117" t="s">
        <v>92</v>
      </c>
      <c r="CK4" s="117"/>
      <c r="CL4" s="117" t="s">
        <v>67</v>
      </c>
      <c r="CM4" s="117"/>
      <c r="CN4" s="117" t="s">
        <v>555</v>
      </c>
      <c r="CO4" s="117"/>
      <c r="CP4" s="117"/>
      <c r="CQ4" s="117"/>
      <c r="CR4" s="117"/>
      <c r="CS4" s="117"/>
      <c r="CT4" s="117" t="s">
        <v>72</v>
      </c>
      <c r="CU4" s="117"/>
      <c r="CV4" s="117" t="s">
        <v>94</v>
      </c>
      <c r="CW4" s="134"/>
    </row>
    <row r="5" spans="1:102" ht="93.75" customHeight="1" x14ac:dyDescent="0.2">
      <c r="A5" s="119"/>
      <c r="B5" s="116" t="s">
        <v>137</v>
      </c>
      <c r="C5" s="116"/>
      <c r="D5" s="116"/>
      <c r="E5" s="116"/>
      <c r="F5" s="117"/>
      <c r="G5" s="117"/>
      <c r="H5" s="151" t="s">
        <v>137</v>
      </c>
      <c r="I5" s="151"/>
      <c r="J5" s="151"/>
      <c r="K5" s="151"/>
      <c r="L5" s="151"/>
      <c r="M5" s="151"/>
      <c r="N5" s="116" t="s">
        <v>138</v>
      </c>
      <c r="O5" s="116"/>
      <c r="P5" s="116"/>
      <c r="Q5" s="116"/>
      <c r="R5" s="116"/>
      <c r="S5" s="116"/>
      <c r="T5" s="116" t="s">
        <v>179</v>
      </c>
      <c r="U5" s="116"/>
      <c r="V5" s="116"/>
      <c r="W5" s="116"/>
      <c r="X5" s="116"/>
      <c r="Y5" s="116"/>
      <c r="Z5" s="117"/>
      <c r="AA5" s="117"/>
      <c r="AB5" s="117"/>
      <c r="AC5" s="117"/>
      <c r="AD5" s="116" t="s">
        <v>142</v>
      </c>
      <c r="AE5" s="116"/>
      <c r="AF5" s="116"/>
      <c r="AG5" s="116"/>
      <c r="AH5" s="116" t="s">
        <v>143</v>
      </c>
      <c r="AI5" s="116"/>
      <c r="AJ5" s="116"/>
      <c r="AK5" s="116"/>
      <c r="AL5" s="116" t="s">
        <v>148</v>
      </c>
      <c r="AM5" s="116"/>
      <c r="AN5" s="116" t="s">
        <v>144</v>
      </c>
      <c r="AO5" s="116"/>
      <c r="AP5" s="116" t="s">
        <v>145</v>
      </c>
      <c r="AQ5" s="116"/>
      <c r="AR5" s="116" t="s">
        <v>146</v>
      </c>
      <c r="AS5" s="116"/>
      <c r="AT5" s="116" t="s">
        <v>147</v>
      </c>
      <c r="AU5" s="116"/>
      <c r="AV5" s="117"/>
      <c r="AW5" s="117"/>
      <c r="AX5" s="117"/>
      <c r="AY5" s="117"/>
      <c r="AZ5" s="117"/>
      <c r="BA5" s="117"/>
      <c r="BB5" s="116"/>
      <c r="BC5" s="116"/>
      <c r="BD5" s="116"/>
      <c r="BE5" s="116"/>
      <c r="BF5" s="116"/>
      <c r="BG5" s="116"/>
      <c r="BH5" s="117"/>
      <c r="BI5" s="117"/>
      <c r="BJ5" s="117"/>
      <c r="BK5" s="117"/>
      <c r="BL5" s="117"/>
      <c r="BM5" s="117"/>
      <c r="BN5" s="116" t="s">
        <v>148</v>
      </c>
      <c r="BO5" s="116"/>
      <c r="BP5" s="116" t="s">
        <v>149</v>
      </c>
      <c r="BQ5" s="116"/>
      <c r="BR5" s="116" t="s">
        <v>150</v>
      </c>
      <c r="BS5" s="116"/>
      <c r="BT5" s="116" t="s">
        <v>151</v>
      </c>
      <c r="BU5" s="116"/>
      <c r="BV5" s="116" t="s">
        <v>147</v>
      </c>
      <c r="BW5" s="116"/>
      <c r="BX5" s="117"/>
      <c r="BY5" s="117"/>
      <c r="BZ5" s="117"/>
      <c r="CA5" s="117"/>
      <c r="CB5" s="117"/>
      <c r="CC5" s="117"/>
      <c r="CD5" s="117"/>
      <c r="CE5" s="117"/>
      <c r="CF5" s="117"/>
      <c r="CG5" s="117"/>
      <c r="CH5" s="116"/>
      <c r="CI5" s="116"/>
      <c r="CJ5" s="117"/>
      <c r="CK5" s="117"/>
      <c r="CL5" s="117"/>
      <c r="CM5" s="117"/>
      <c r="CN5" s="117"/>
      <c r="CO5" s="117"/>
      <c r="CP5" s="117"/>
      <c r="CQ5" s="117"/>
      <c r="CR5" s="117"/>
      <c r="CS5" s="117"/>
      <c r="CT5" s="117"/>
      <c r="CU5" s="117"/>
      <c r="CV5" s="117"/>
      <c r="CW5" s="134"/>
    </row>
    <row r="6" spans="1:102" ht="45" customHeight="1" x14ac:dyDescent="0.2">
      <c r="A6" s="119"/>
      <c r="B6" s="116"/>
      <c r="C6" s="116"/>
      <c r="D6" s="116"/>
      <c r="E6" s="116"/>
      <c r="F6" s="117"/>
      <c r="G6" s="117"/>
      <c r="H6" s="124" t="s">
        <v>152</v>
      </c>
      <c r="I6" s="125"/>
      <c r="J6" s="125"/>
      <c r="K6" s="119"/>
      <c r="L6" s="155" t="s">
        <v>180</v>
      </c>
      <c r="M6" s="156"/>
      <c r="N6" s="116" t="s">
        <v>181</v>
      </c>
      <c r="O6" s="122"/>
      <c r="P6" s="122"/>
      <c r="Q6" s="122"/>
      <c r="R6" s="116" t="s">
        <v>187</v>
      </c>
      <c r="S6" s="122"/>
      <c r="T6" s="116" t="s">
        <v>181</v>
      </c>
      <c r="U6" s="122"/>
      <c r="V6" s="122"/>
      <c r="W6" s="122"/>
      <c r="X6" s="116" t="s">
        <v>182</v>
      </c>
      <c r="Y6" s="122"/>
      <c r="Z6" s="117"/>
      <c r="AA6" s="117"/>
      <c r="AB6" s="117"/>
      <c r="AC6" s="117"/>
      <c r="AD6" s="116" t="s">
        <v>161</v>
      </c>
      <c r="AE6" s="116"/>
      <c r="AF6" s="116" t="s">
        <v>183</v>
      </c>
      <c r="AG6" s="116"/>
      <c r="AH6" s="116" t="s">
        <v>162</v>
      </c>
      <c r="AI6" s="116"/>
      <c r="AJ6" s="116" t="s">
        <v>163</v>
      </c>
      <c r="AK6" s="116"/>
      <c r="AL6" s="116"/>
      <c r="AM6" s="116"/>
      <c r="AN6" s="116"/>
      <c r="AO6" s="116"/>
      <c r="AP6" s="116"/>
      <c r="AQ6" s="116"/>
      <c r="AR6" s="116"/>
      <c r="AS6" s="116"/>
      <c r="AT6" s="116"/>
      <c r="AU6" s="116"/>
      <c r="AV6" s="117"/>
      <c r="AW6" s="117"/>
      <c r="AX6" s="117"/>
      <c r="AY6" s="117"/>
      <c r="AZ6" s="117"/>
      <c r="BA6" s="117"/>
      <c r="BB6" s="116" t="s">
        <v>164</v>
      </c>
      <c r="BC6" s="116"/>
      <c r="BD6" s="116" t="s">
        <v>165</v>
      </c>
      <c r="BE6" s="116"/>
      <c r="BF6" s="116"/>
      <c r="BG6" s="116"/>
      <c r="BH6" s="116" t="s">
        <v>2</v>
      </c>
      <c r="BI6" s="116"/>
      <c r="BJ6" s="116" t="s">
        <v>3</v>
      </c>
      <c r="BK6" s="116"/>
      <c r="BL6" s="116" t="s">
        <v>4</v>
      </c>
      <c r="BM6" s="116"/>
      <c r="BN6" s="116" t="s">
        <v>166</v>
      </c>
      <c r="BO6" s="116"/>
      <c r="BP6" s="116"/>
      <c r="BQ6" s="116"/>
      <c r="BR6" s="116"/>
      <c r="BS6" s="116"/>
      <c r="BT6" s="116"/>
      <c r="BU6" s="116"/>
      <c r="BV6" s="116"/>
      <c r="BW6" s="116"/>
      <c r="BX6" s="116"/>
      <c r="BY6" s="116"/>
      <c r="BZ6" s="117"/>
      <c r="CA6" s="117"/>
      <c r="CB6" s="117"/>
      <c r="CC6" s="117"/>
      <c r="CD6" s="117"/>
      <c r="CE6" s="117"/>
      <c r="CF6" s="117"/>
      <c r="CG6" s="117"/>
      <c r="CH6" s="116"/>
      <c r="CI6" s="116"/>
      <c r="CJ6" s="117"/>
      <c r="CK6" s="117"/>
      <c r="CL6" s="116" t="s">
        <v>166</v>
      </c>
      <c r="CM6" s="116"/>
      <c r="CN6" s="135" t="s">
        <v>171</v>
      </c>
      <c r="CO6" s="136"/>
      <c r="CP6" s="135" t="s">
        <v>172</v>
      </c>
      <c r="CQ6" s="136"/>
      <c r="CR6" s="135" t="s">
        <v>173</v>
      </c>
      <c r="CS6" s="136"/>
      <c r="CT6" s="117"/>
      <c r="CU6" s="117"/>
      <c r="CV6" s="117"/>
      <c r="CW6" s="134"/>
    </row>
    <row r="7" spans="1:102" ht="24.95" customHeight="1" x14ac:dyDescent="0.2">
      <c r="A7" s="119"/>
      <c r="B7" s="124" t="s">
        <v>554</v>
      </c>
      <c r="C7" s="119"/>
      <c r="D7" s="116" t="s">
        <v>6</v>
      </c>
      <c r="E7" s="116"/>
      <c r="F7" s="116" t="s">
        <v>9</v>
      </c>
      <c r="G7" s="116"/>
      <c r="H7" s="116" t="s">
        <v>174</v>
      </c>
      <c r="I7" s="116"/>
      <c r="J7" s="116" t="s">
        <v>6</v>
      </c>
      <c r="K7" s="116"/>
      <c r="L7" s="116" t="s">
        <v>6</v>
      </c>
      <c r="M7" s="116"/>
      <c r="N7" s="116" t="s">
        <v>174</v>
      </c>
      <c r="O7" s="116"/>
      <c r="P7" s="116" t="s">
        <v>6</v>
      </c>
      <c r="Q7" s="116"/>
      <c r="R7" s="116"/>
      <c r="S7" s="116"/>
      <c r="T7" s="116" t="s">
        <v>174</v>
      </c>
      <c r="U7" s="116"/>
      <c r="V7" s="116" t="s">
        <v>6</v>
      </c>
      <c r="W7" s="116"/>
      <c r="X7" s="116"/>
      <c r="Y7" s="116"/>
      <c r="Z7" s="116" t="s">
        <v>175</v>
      </c>
      <c r="AA7" s="116"/>
      <c r="AB7" s="132"/>
      <c r="AC7" s="133"/>
      <c r="AD7" s="122" t="s">
        <v>6</v>
      </c>
      <c r="AE7" s="122"/>
      <c r="AF7" s="122"/>
      <c r="AG7" s="122"/>
      <c r="AH7" s="122"/>
      <c r="AI7" s="122"/>
      <c r="AJ7" s="122"/>
      <c r="AK7" s="122"/>
      <c r="AL7" s="122" t="s">
        <v>6</v>
      </c>
      <c r="AM7" s="122"/>
      <c r="AN7" s="122"/>
      <c r="AO7" s="122"/>
      <c r="AP7" s="122"/>
      <c r="AQ7" s="122"/>
      <c r="AR7" s="122"/>
      <c r="AS7" s="122"/>
      <c r="AT7" s="122"/>
      <c r="AU7" s="122"/>
      <c r="AV7" s="122"/>
      <c r="AW7" s="122"/>
      <c r="AX7" s="122" t="s">
        <v>6</v>
      </c>
      <c r="AY7" s="122"/>
      <c r="AZ7" s="116" t="s">
        <v>8</v>
      </c>
      <c r="BA7" s="116"/>
      <c r="BB7" s="116" t="s">
        <v>6</v>
      </c>
      <c r="BC7" s="116"/>
      <c r="BD7" s="116"/>
      <c r="BE7" s="116"/>
      <c r="BF7" s="116"/>
      <c r="BG7" s="116"/>
      <c r="BH7" s="116" t="s">
        <v>174</v>
      </c>
      <c r="BI7" s="116"/>
      <c r="BJ7" s="116"/>
      <c r="BK7" s="116"/>
      <c r="BL7" s="116"/>
      <c r="BM7" s="116"/>
      <c r="BN7" s="116" t="s">
        <v>6</v>
      </c>
      <c r="BO7" s="116"/>
      <c r="BP7" s="116"/>
      <c r="BQ7" s="116"/>
      <c r="BR7" s="116"/>
      <c r="BS7" s="116"/>
      <c r="BT7" s="116"/>
      <c r="BU7" s="116"/>
      <c r="BV7" s="116"/>
      <c r="BW7" s="116"/>
      <c r="BX7" s="116"/>
      <c r="BY7" s="116"/>
      <c r="BZ7" s="116" t="s">
        <v>195</v>
      </c>
      <c r="CA7" s="116"/>
      <c r="CB7" s="116"/>
      <c r="CC7" s="116"/>
      <c r="CD7" s="116" t="s">
        <v>10</v>
      </c>
      <c r="CE7" s="116"/>
      <c r="CF7" s="116" t="s">
        <v>176</v>
      </c>
      <c r="CG7" s="116"/>
      <c r="CH7" s="143" t="s">
        <v>218</v>
      </c>
      <c r="CI7" s="143"/>
      <c r="CJ7" s="116" t="s">
        <v>11</v>
      </c>
      <c r="CK7" s="116"/>
      <c r="CL7" s="116" t="s">
        <v>6</v>
      </c>
      <c r="CM7" s="116"/>
      <c r="CN7" s="116" t="s">
        <v>216</v>
      </c>
      <c r="CO7" s="116"/>
      <c r="CP7" s="116"/>
      <c r="CQ7" s="116"/>
      <c r="CR7" s="116"/>
      <c r="CS7" s="116"/>
      <c r="CT7" s="116" t="s">
        <v>6</v>
      </c>
      <c r="CU7" s="116"/>
      <c r="CV7" s="116"/>
      <c r="CW7" s="124"/>
    </row>
    <row r="8" spans="1:102" ht="15" customHeight="1" x14ac:dyDescent="0.2">
      <c r="A8" s="111" t="s">
        <v>229</v>
      </c>
      <c r="B8" s="19">
        <f>IF([2]Narastajace!B7=0,".",[2]Narastajace!B7)</f>
        <v>5301</v>
      </c>
      <c r="C8" s="22" t="str">
        <f>IF([2]Narastajace!C7=0,"",[2]Narastajace!C7)</f>
        <v/>
      </c>
      <c r="D8" s="6">
        <f>IF([2]Narastajace!D7=0,".",[2]Narastajace!D7)</f>
        <v>98.6</v>
      </c>
      <c r="E8" s="6" t="str">
        <f>IF([2]Narastajace!E7=0,"",[2]Narastajace!E7)</f>
        <v/>
      </c>
      <c r="F8" s="21">
        <f>IF([3]Narastajace!B7=0,".",[3]Narastajace!B7)</f>
        <v>12.9</v>
      </c>
      <c r="G8" s="22" t="str">
        <f>IF([3]Narastajace!C7=0,"",[3]Narastajace!C7)</f>
        <v/>
      </c>
      <c r="H8" s="13">
        <f>IF([4]Narastajace!B7=0,".",[4]Narastajace!B7)</f>
        <v>3231.13</v>
      </c>
      <c r="I8" s="13" t="str">
        <f>IF([4]Narastajace!C7=0,"",[4]Narastajace!C7)</f>
        <v/>
      </c>
      <c r="J8" s="21">
        <f>IF([4]Narastajace!D7=0,".",[4]Narastajace!D7)</f>
        <v>100.5</v>
      </c>
      <c r="K8" s="22" t="str">
        <f>IF([4]Narastajace!E7=0,"",[4]Narastajace!E7)</f>
        <v/>
      </c>
      <c r="L8" s="6">
        <f>IF([4]Narastajace!F7=0,".",[4]Narastajace!F7)</f>
        <v>97</v>
      </c>
      <c r="M8" s="6" t="str">
        <f>IF([4]Narastajace!G7=0,"",[4]Narastajace!G7)</f>
        <v/>
      </c>
      <c r="N8" s="24">
        <f>IF([5]Narastajace!B7=0,".",[5]Narastajace!B7)</f>
        <v>1566.35</v>
      </c>
      <c r="O8" s="57" t="str">
        <f>IF([5]Narastajace!C7=0,"",[5]Narastajace!C7)</f>
        <v/>
      </c>
      <c r="P8" s="6">
        <f>IF([5]Narastajace!D7=0,".",[5]Narastajace!D7)</f>
        <v>106</v>
      </c>
      <c r="Q8" s="6" t="str">
        <f>IF([5]Narastajace!E7=0,"",[5]Narastajace!E7)</f>
        <v/>
      </c>
      <c r="R8" s="21">
        <f>IF([5]Narastajace!F7=0,".",[5]Narastajace!F7)</f>
        <v>104.1</v>
      </c>
      <c r="S8" s="22" t="str">
        <f>IF([5]Narastajace!G7=0,"",[5]Narastajace!G7)</f>
        <v/>
      </c>
      <c r="T8" s="13">
        <f>IF([5]Narastajace!H7=0,".",[5]Narastajace!H7)</f>
        <v>930.38</v>
      </c>
      <c r="U8" s="25" t="str">
        <f>IF([5]Narastajace!I7=0,"",[5]Narastajace!I7)</f>
        <v/>
      </c>
      <c r="V8" s="21">
        <f>IF([5]Narastajace!J7=0,".",[5]Narastajace!J7)</f>
        <v>106</v>
      </c>
      <c r="W8" s="22" t="str">
        <f>IF([5]Narastajace!K7=0,"",[5]Narastajace!K7)</f>
        <v/>
      </c>
      <c r="X8" s="6">
        <f>IF([5]Narastajace!L7=0,".",[5]Narastajace!L7)</f>
        <v>102.4</v>
      </c>
      <c r="Y8" s="6" t="str">
        <f>IF([5]Narastajace!M7=0,"",[5]Narastajace!M7)</f>
        <v/>
      </c>
      <c r="Z8" s="50">
        <v>-4779.2</v>
      </c>
      <c r="AA8" s="61"/>
      <c r="AB8" s="6">
        <f>IF([8]Narastajace!B7=0,".",[8]Narastajace!B7)</f>
        <v>8.9</v>
      </c>
      <c r="AC8" s="6" t="str">
        <f>IF([8]Narastajace!C7=0,"",[8]Narastajace!C7)</f>
        <v/>
      </c>
      <c r="AD8" s="21">
        <f>IF([9]A_narastajace!B7=0,".",[9]A_narastajace!B7)</f>
        <v>103.7</v>
      </c>
      <c r="AE8" s="22" t="str">
        <f>IF([9]A_narastajace!C7=0,"",[9]A_narastajace!C7)</f>
        <v/>
      </c>
      <c r="AF8" s="6">
        <f>IF([9]A_narastajace!D7=0,".",[9]A_narastajace!D7)</f>
        <v>87.3</v>
      </c>
      <c r="AG8" s="6" t="str">
        <f>IF([9]A_narastajace!E7=0,"",[9]A_narastajace!E7)</f>
        <v/>
      </c>
      <c r="AH8" s="21">
        <f>IF([9]A_narastajace!F7=0,".",[9]A_narastajace!F7)</f>
        <v>115.6</v>
      </c>
      <c r="AI8" s="22" t="str">
        <f>IF([9]A_narastajace!G7=0,"",[9]A_narastajace!G7)</f>
        <v/>
      </c>
      <c r="AJ8" s="6">
        <f>IF([9]A_narastajace!H7=0,".",[9]A_narastajace!H7)</f>
        <v>84</v>
      </c>
      <c r="AK8" s="6" t="str">
        <f>IF([9]A_narastajace!I7=0,"",[9]A_narastajace!I7)</f>
        <v/>
      </c>
      <c r="AL8" s="21">
        <f>IF([10]A_narastajace!B7=0,".",[10]A_narastajace!B7)</f>
        <v>100.2</v>
      </c>
      <c r="AM8" s="22" t="str">
        <f>IF([10]A_narastajace!C7=0,"",[10]A_narastajace!C7)</f>
        <v/>
      </c>
      <c r="AN8" s="6">
        <f>IF([10]A_narastajace!D7=0,".",[10]A_narastajace!D7)</f>
        <v>119.6</v>
      </c>
      <c r="AO8" s="6" t="str">
        <f>IF([10]A_narastajace!E7=0,"",[10]A_narastajace!E7)</f>
        <v/>
      </c>
      <c r="AP8" s="21">
        <f>IF([10]A_narastajace!F7=0,".",[10]A_narastajace!F7)</f>
        <v>98.7</v>
      </c>
      <c r="AQ8" s="22" t="str">
        <f>IF([10]A_narastajace!G7=0,"",[10]A_narastajace!G7)</f>
        <v/>
      </c>
      <c r="AR8" s="6">
        <f>IF([10]A_narastajace!H7=0,".",[10]A_narastajace!H7)</f>
        <v>101.7</v>
      </c>
      <c r="AS8" s="6" t="str">
        <f>IF([10]A_narastajace!I7=0,"",[10]A_narastajace!I7)</f>
        <v/>
      </c>
      <c r="AT8" s="21">
        <f>IF([10]A_narastajace!J7=0,".",[10]A_narastajace!J7)</f>
        <v>107.1</v>
      </c>
      <c r="AU8" s="22" t="str">
        <f>IF([10]A_narastajace!K7=0,"",[10]A_narastajace!K7)</f>
        <v/>
      </c>
      <c r="AV8" s="53">
        <f>IF([11]Narastajace!B7=0,".",[11]Narastajace!B7)</f>
        <v>99.3</v>
      </c>
      <c r="AW8" s="6" t="str">
        <f>IF([11]Narastajace!C7=0,"",[11]Narastajace!C7)</f>
        <v/>
      </c>
      <c r="AX8" s="21">
        <f>IF([12]A_C_narastajace!B7=0,".",[12]A_C_narastajace!B7)</f>
        <v>103.5</v>
      </c>
      <c r="AY8" s="22" t="str">
        <f>IF([12]A_C_narastajace!C7=0,"",[12]A_C_narastajace!C7)</f>
        <v/>
      </c>
      <c r="AZ8" s="6">
        <f>IF([12]A_C_narastajace!D7=0,".",[12]A_C_narastajace!D7)</f>
        <v>100.6</v>
      </c>
      <c r="BA8" s="38" t="str">
        <f>IF([12]A_C_narastajace!E7=0,"",[12]A_C_narastajace!E7)</f>
        <v/>
      </c>
      <c r="BB8" s="50">
        <f>IF([13]Narastajace!B7=0,".",[13]Narastajace!B7)</f>
        <v>100.7</v>
      </c>
      <c r="BC8" s="61" t="str">
        <f>IF([13]Narastajace!C7=0,"",[13]Narastajace!C7)</f>
        <v/>
      </c>
      <c r="BD8" s="38">
        <f>IF([13]Narastajace!D7=0,".",[13]Narastajace!D7)</f>
        <v>102.9</v>
      </c>
      <c r="BE8" s="38" t="str">
        <f>IF([13]Narastajace!E7=0,"",[13]Narastajace!E7)</f>
        <v/>
      </c>
      <c r="BF8" s="50">
        <f>IF([13]Narastajace!F7=0,".",[13]Narastajace!F7)</f>
        <v>97.9</v>
      </c>
      <c r="BG8" s="61" t="str">
        <f>IF([13]Narastajace!G7=0,"",[13]Narastajace!G7)</f>
        <v/>
      </c>
      <c r="BH8" s="48">
        <v>407.2</v>
      </c>
      <c r="BI8" s="13"/>
      <c r="BJ8" s="24">
        <v>285.18</v>
      </c>
      <c r="BK8" s="57"/>
      <c r="BL8" s="13">
        <v>275.72999999999996</v>
      </c>
      <c r="BM8" s="6"/>
      <c r="BN8" s="21">
        <f>IF([16]A_narastajace!B7=0,".",[16]A_narastajace!B7)</f>
        <v>108.5</v>
      </c>
      <c r="BO8" s="22" t="str">
        <f>IF([16]A_narastajace!C7=0,"",[16]A_narastajace!C7)</f>
        <v/>
      </c>
      <c r="BP8" s="6">
        <f>IF([16]A_narastajace!D7=0,".",[16]A_narastajace!D7)</f>
        <v>90</v>
      </c>
      <c r="BQ8" s="6" t="str">
        <f>IF([16]A_narastajace!E7=0,"",[16]A_narastajace!E7)</f>
        <v/>
      </c>
      <c r="BR8" s="21">
        <f>IF([16]A_narastajace!F7=0,".",[16]A_narastajace!F7)</f>
        <v>110.1</v>
      </c>
      <c r="BS8" s="22" t="str">
        <f>IF([16]A_narastajace!G7=0,"",[16]A_narastajace!G7)</f>
        <v/>
      </c>
      <c r="BT8" s="6">
        <f>IF([16]A_narastajace!H7=0,".",[16]A_narastajace!H7)</f>
        <v>102.9</v>
      </c>
      <c r="BU8" s="6" t="str">
        <f>IF([16]A_narastajace!I7=0,"",[16]A_narastajace!I7)</f>
        <v/>
      </c>
      <c r="BV8" s="21">
        <f>IF([16]A_narastajace!J7=0,".",[16]A_narastajace!J7)</f>
        <v>106.4</v>
      </c>
      <c r="BW8" s="22" t="str">
        <f>IF([16]A_narastajace!K7=0,"",[16]A_narastajace!K7)</f>
        <v/>
      </c>
      <c r="BX8" s="6" t="str">
        <f>IF([15]A_narastajace!B7=0,".",[15]A_narastajace!B7)</f>
        <v>.</v>
      </c>
      <c r="BY8" s="6" t="str">
        <f>IF([15]A_narastajace!C7=0,"",[15]A_narastajace!C7)</f>
        <v/>
      </c>
      <c r="BZ8" s="19">
        <v>6409</v>
      </c>
      <c r="CA8" s="58"/>
      <c r="CB8" s="3">
        <v>603</v>
      </c>
      <c r="CC8" s="3"/>
      <c r="CD8" s="19">
        <f>IF([18]Narastajace!B7=0,".",[18]Narastajace!B7)</f>
        <v>14938</v>
      </c>
      <c r="CE8" s="58" t="str">
        <f>IF([18]Narastajace!C7=0,"",[18]Narastajace!C7)</f>
        <v/>
      </c>
      <c r="CF8" s="3">
        <v>1579</v>
      </c>
      <c r="CG8" s="3"/>
      <c r="CH8" s="19">
        <f>IF([19]Wartosci!N7=0,".",[19]Wartosci!N7)</f>
        <v>12791</v>
      </c>
      <c r="CI8" s="166" t="str">
        <f>IF([19]Wartosci!O7=0,"",[19]Wartosci!O7)</f>
        <v/>
      </c>
      <c r="CJ8" s="6">
        <f>IF([20]Narastajace!B7=0,".",[20]Narastajace!B7)</f>
        <v>27.9</v>
      </c>
      <c r="CK8" s="6" t="str">
        <f>IF([20]Narastajace!C7=0,"",[20]Narastajace!C7)</f>
        <v/>
      </c>
      <c r="CL8" s="21">
        <f>IF([21]Narastajace_niewyr_sezon_A!B7=0,".",[21]Narastajace_niewyr_sezon_A!B7)</f>
        <v>98.8</v>
      </c>
      <c r="CM8" s="22" t="str">
        <f>IF([21]Narastajace_niewyr_sezon_A!C7=0,"",[21]Narastajace_niewyr_sezon_A!C7)</f>
        <v/>
      </c>
      <c r="CN8" s="6">
        <f>IF([22]Wartosci!B7=0,".",[22]Wartosci!B7)</f>
        <v>34236.9</v>
      </c>
      <c r="CO8" s="6" t="str">
        <f>IF([22]Wartosci!C7=0,"",[22]Wartosci!C7)</f>
        <v/>
      </c>
      <c r="CP8" s="53">
        <f>IF([22]Wartosci!AD7=0,".",[22]Wartosci!AD7)</f>
        <v>36572.400000000001</v>
      </c>
      <c r="CQ8" s="52" t="str">
        <f>IF([22]Wartosci!AE7=0,"",[22]Wartosci!AE7)</f>
        <v/>
      </c>
      <c r="CR8" s="6">
        <f>IF([22]Wartosci!BF7=0,".",[22]Wartosci!BF7)</f>
        <v>-2335.5</v>
      </c>
      <c r="CS8" s="6" t="str">
        <f>IF([22]Wartosci!BG7=0,"",[22]Wartosci!BG7)</f>
        <v/>
      </c>
      <c r="CT8" s="50">
        <f>IF([22]Narastajace!D7=0,".",[22]Narastajace!D7)</f>
        <v>112.9</v>
      </c>
      <c r="CU8" s="61" t="str">
        <f>IF([22]Narastajace!E7=0,"",[22]Narastajace!E7)</f>
        <v/>
      </c>
      <c r="CV8" s="38">
        <f>IF([22]Narastajace!F7=0,".",[22]Narastajace!F7)</f>
        <v>102.9</v>
      </c>
      <c r="CW8" s="92" t="str">
        <f>IF([22]Narastajace!G7=0,"",[22]Narastajace!G7)</f>
        <v/>
      </c>
      <c r="CX8" s="104"/>
    </row>
    <row r="9" spans="1:102" ht="15" customHeight="1" x14ac:dyDescent="0.2">
      <c r="A9" s="111" t="s">
        <v>374</v>
      </c>
      <c r="B9" s="19">
        <f>IF([2]Narastajace!B8=0,".",[2]Narastajace!B8)</f>
        <v>5299</v>
      </c>
      <c r="C9" s="22" t="str">
        <f>IF([2]Narastajace!C8=0,"",[2]Narastajace!C8)</f>
        <v/>
      </c>
      <c r="D9" s="6">
        <f>IF([2]Narastajace!D8=0,".",[2]Narastajace!D8)</f>
        <v>98.6</v>
      </c>
      <c r="E9" s="6" t="str">
        <f>IF([2]Narastajace!E8=0,"",[2]Narastajace!E8)</f>
        <v/>
      </c>
      <c r="F9" s="21">
        <f>IF([3]Narastajace!B8=0,".",[3]Narastajace!B8)</f>
        <v>13.2</v>
      </c>
      <c r="G9" s="22" t="str">
        <f>IF([3]Narastajace!C8=0,"",[3]Narastajace!C8)</f>
        <v/>
      </c>
      <c r="H9" s="13">
        <f>IF([4]Narastajace!B8=0,".",[4]Narastajace!B8)</f>
        <v>3264.07</v>
      </c>
      <c r="I9" s="13" t="str">
        <f>IF([4]Narastajace!C8=0,"",[4]Narastajace!C8)</f>
        <v/>
      </c>
      <c r="J9" s="21">
        <f>IF([4]Narastajace!D8=0,".",[4]Narastajace!D8)</f>
        <v>101.6</v>
      </c>
      <c r="K9" s="22" t="str">
        <f>IF([4]Narastajace!E8=0,"",[4]Narastajace!E8)</f>
        <v/>
      </c>
      <c r="L9" s="6">
        <f>IF([4]Narastajace!F8=0,".",[4]Narastajace!F8)</f>
        <v>98.4</v>
      </c>
      <c r="M9" s="6" t="str">
        <f>IF([4]Narastajace!G8=0,"",[4]Narastajace!G8)</f>
        <v/>
      </c>
      <c r="N9" s="24">
        <f>IF([5]Narastajace!B8=0,".",[5]Narastajace!B8)</f>
        <v>1568.69</v>
      </c>
      <c r="O9" s="57" t="str">
        <f>IF([5]Narastajace!C8=0,"",[5]Narastajace!C8)</f>
        <v/>
      </c>
      <c r="P9" s="6">
        <f>IF([5]Narastajace!D8=0,".",[5]Narastajace!D8)</f>
        <v>107.8</v>
      </c>
      <c r="Q9" s="6" t="str">
        <f>IF([5]Narastajace!E8=0,"",[5]Narastajace!E8)</f>
        <v/>
      </c>
      <c r="R9" s="21">
        <f>IF([5]Narastajace!F8=0,".",[5]Narastajace!F8)</f>
        <v>104.5</v>
      </c>
      <c r="S9" s="22" t="str">
        <f>IF([5]Narastajace!G8=0,"",[5]Narastajace!G8)</f>
        <v/>
      </c>
      <c r="T9" s="13">
        <f>IF([5]Narastajace!H8=0,".",[5]Narastajace!H8)</f>
        <v>922.12</v>
      </c>
      <c r="U9" s="25" t="str">
        <f>IF([5]Narastajace!I8=0,"",[5]Narastajace!I8)</f>
        <v/>
      </c>
      <c r="V9" s="21">
        <f>IF([5]Narastajace!J8=0,".",[5]Narastajace!J8)</f>
        <v>106</v>
      </c>
      <c r="W9" s="22" t="str">
        <f>IF([5]Narastajace!K8=0,"",[5]Narastajace!K8)</f>
        <v/>
      </c>
      <c r="X9" s="6">
        <f>IF([5]Narastajace!L8=0,".",[5]Narastajace!L8)</f>
        <v>102.7</v>
      </c>
      <c r="Y9" s="6" t="str">
        <f>IF([5]Narastajace!M8=0,"",[5]Narastajace!M8)</f>
        <v/>
      </c>
      <c r="Z9" s="50">
        <v>-16835.599999999999</v>
      </c>
      <c r="AA9" s="61"/>
      <c r="AB9" s="6">
        <f>IF([8]Narastajace!B8=0,".",[8]Narastajace!B8)</f>
        <v>8.9</v>
      </c>
      <c r="AC9" s="6" t="str">
        <f>IF([8]Narastajace!C8=0,"",[8]Narastajace!C8)</f>
        <v/>
      </c>
      <c r="AD9" s="21">
        <f>IF([9]A_narastajace!B8=0,".",[9]A_narastajace!B8)</f>
        <v>95.4</v>
      </c>
      <c r="AE9" s="22" t="str">
        <f>IF([9]A_narastajace!C8=0,"",[9]A_narastajace!C8)</f>
        <v/>
      </c>
      <c r="AF9" s="6">
        <f>IF([9]A_narastajace!D8=0,".",[9]A_narastajace!D8)</f>
        <v>86.7</v>
      </c>
      <c r="AG9" s="6" t="str">
        <f>IF([9]A_narastajace!E8=0,"",[9]A_narastajace!E8)</f>
        <v/>
      </c>
      <c r="AH9" s="21">
        <f>IF([9]A_narastajace!F8=0,".",[9]A_narastajace!F8)</f>
        <v>110.9</v>
      </c>
      <c r="AI9" s="22" t="str">
        <f>IF([9]A_narastajace!G8=0,"",[9]A_narastajace!G8)</f>
        <v/>
      </c>
      <c r="AJ9" s="6">
        <f>IF([9]A_narastajace!H8=0,".",[9]A_narastajace!H8)</f>
        <v>82.7</v>
      </c>
      <c r="AK9" s="6" t="str">
        <f>IF([9]A_narastajace!I8=0,"",[9]A_narastajace!I8)</f>
        <v/>
      </c>
      <c r="AL9" s="21">
        <f>IF([10]A_narastajace!B8=0,".",[10]A_narastajace!B8)</f>
        <v>98.9</v>
      </c>
      <c r="AM9" s="22" t="str">
        <f>IF([10]A_narastajace!C8=0,"",[10]A_narastajace!C8)</f>
        <v/>
      </c>
      <c r="AN9" s="6">
        <f>IF([10]A_narastajace!D8=0,".",[10]A_narastajace!D8)</f>
        <v>117</v>
      </c>
      <c r="AO9" s="6" t="str">
        <f>IF([10]A_narastajace!E8=0,"",[10]A_narastajace!E8)</f>
        <v/>
      </c>
      <c r="AP9" s="21">
        <f>IF([10]A_narastajace!F8=0,".",[10]A_narastajace!F8)</f>
        <v>97.2</v>
      </c>
      <c r="AQ9" s="22" t="str">
        <f>IF([10]A_narastajace!G8=0,"",[10]A_narastajace!G8)</f>
        <v/>
      </c>
      <c r="AR9" s="6">
        <f>IF([10]A_narastajace!H8=0,".",[10]A_narastajace!H8)</f>
        <v>101.4</v>
      </c>
      <c r="AS9" s="6" t="str">
        <f>IF([10]A_narastajace!I8=0,"",[10]A_narastajace!I8)</f>
        <v/>
      </c>
      <c r="AT9" s="21">
        <f>IF([10]A_narastajace!J8=0,".",[10]A_narastajace!J8)</f>
        <v>106.7</v>
      </c>
      <c r="AU9" s="22" t="str">
        <f>IF([10]A_narastajace!K8=0,"",[10]A_narastajace!K8)</f>
        <v/>
      </c>
      <c r="AV9" s="6">
        <f>IF([11]Narastajace!B8=0,".",[11]Narastajace!B8)</f>
        <v>99.3</v>
      </c>
      <c r="AW9" s="6" t="str">
        <f>IF([11]Narastajace!C8=0,"",[11]Narastajace!C8)</f>
        <v/>
      </c>
      <c r="AX9" s="21">
        <f>IF([12]A_C_narastajace!B8=0,".",[12]A_C_narastajace!B8)</f>
        <v>103.2</v>
      </c>
      <c r="AY9" s="22" t="str">
        <f>IF([12]A_C_narastajace!C8=0,"",[12]A_C_narastajace!C8)</f>
        <v/>
      </c>
      <c r="AZ9" s="6">
        <f>IF([12]A_C_narastajace!D8=0,".",[12]A_C_narastajace!D8)</f>
        <v>100.7</v>
      </c>
      <c r="BA9" s="38" t="str">
        <f>IF([12]A_C_narastajace!E8=0,"",[12]A_C_narastajace!E8)</f>
        <v/>
      </c>
      <c r="BB9" s="50">
        <f>IF([13]Narastajace!B8=0,".",[13]Narastajace!B8)</f>
        <v>96</v>
      </c>
      <c r="BC9" s="61" t="str">
        <f>IF([13]Narastajace!C8=0,"",[13]Narastajace!C8)</f>
        <v/>
      </c>
      <c r="BD9" s="38">
        <f>IF([13]Narastajace!D8=0,".",[13]Narastajace!D8)</f>
        <v>97.6</v>
      </c>
      <c r="BE9" s="38" t="str">
        <f>IF([13]Narastajace!E8=0,"",[13]Narastajace!E8)</f>
        <v/>
      </c>
      <c r="BF9" s="50">
        <f>IF([13]Narastajace!F8=0,".",[13]Narastajace!F8)</f>
        <v>98.4</v>
      </c>
      <c r="BG9" s="61" t="str">
        <f>IF([13]Narastajace!G8=0,"",[13]Narastajace!G8)</f>
        <v/>
      </c>
      <c r="BH9" s="48">
        <v>404.52000000000004</v>
      </c>
      <c r="BI9" s="13"/>
      <c r="BJ9" s="24">
        <v>289.29999999999995</v>
      </c>
      <c r="BK9" s="57"/>
      <c r="BL9" s="13">
        <v>274.77</v>
      </c>
      <c r="BM9" s="6"/>
      <c r="BN9" s="21">
        <f>IF([16]A_narastajace!B8=0,".",[16]A_narastajace!B8)</f>
        <v>109</v>
      </c>
      <c r="BO9" s="22" t="str">
        <f>IF([16]A_narastajace!C8=0,"",[16]A_narastajace!C8)</f>
        <v/>
      </c>
      <c r="BP9" s="6">
        <f>IF([16]A_narastajace!D8=0,".",[16]A_narastajace!D8)</f>
        <v>93.8</v>
      </c>
      <c r="BQ9" s="6" t="str">
        <f>IF([16]A_narastajace!E8=0,"",[16]A_narastajace!E8)</f>
        <v/>
      </c>
      <c r="BR9" s="21">
        <f>IF([16]A_narastajace!F8=0,".",[16]A_narastajace!F8)</f>
        <v>110.5</v>
      </c>
      <c r="BS9" s="22" t="str">
        <f>IF([16]A_narastajace!G8=0,"",[16]A_narastajace!G8)</f>
        <v/>
      </c>
      <c r="BT9" s="6">
        <f>IF([16]A_narastajace!H8=0,".",[16]A_narastajace!H8)</f>
        <v>103.2</v>
      </c>
      <c r="BU9" s="6" t="str">
        <f>IF([16]A_narastajace!I8=0,"",[16]A_narastajace!I8)</f>
        <v/>
      </c>
      <c r="BV9" s="21">
        <f>IF([16]A_narastajace!J8=0,".",[16]A_narastajace!J8)</f>
        <v>103.1</v>
      </c>
      <c r="BW9" s="22" t="str">
        <f>IF([16]A_narastajace!K8=0,"",[16]A_narastajace!K8)</f>
        <v/>
      </c>
      <c r="BX9" s="6" t="str">
        <f>IF([15]A_narastajace!B8=0,".",[15]A_narastajace!B8)</f>
        <v>.</v>
      </c>
      <c r="BY9" s="6" t="str">
        <f>IF([15]A_narastajace!C8=0,"",[15]A_narastajace!C8)</f>
        <v/>
      </c>
      <c r="BZ9" s="19">
        <v>12677</v>
      </c>
      <c r="CA9" s="58"/>
      <c r="CB9" s="3">
        <v>1139</v>
      </c>
      <c r="CC9" s="3"/>
      <c r="CD9" s="19">
        <f>IF([18]Narastajace!B8=0,".",[18]Narastajace!B8)</f>
        <v>28232</v>
      </c>
      <c r="CE9" s="58" t="str">
        <f>IF([18]Narastajace!C8=0,"",[18]Narastajace!C8)</f>
        <v/>
      </c>
      <c r="CF9" s="3">
        <v>3384</v>
      </c>
      <c r="CG9" s="3"/>
      <c r="CH9" s="19">
        <f>IF([19]Wartosci!N8=0,".",[19]Wartosci!N8)</f>
        <v>22655</v>
      </c>
      <c r="CI9" s="166" t="str">
        <f>IF([19]Wartosci!O8=0,"",[19]Wartosci!O8)</f>
        <v/>
      </c>
      <c r="CJ9" s="6">
        <f>IF([20]Narastajace!B8=0,".",[20]Narastajace!B8)</f>
        <v>57.2</v>
      </c>
      <c r="CK9" s="6" t="str">
        <f>IF([20]Narastajace!C8=0,"",[20]Narastajace!C8)</f>
        <v/>
      </c>
      <c r="CL9" s="21">
        <f>IF([21]Narastajace_niewyr_sezon_A!B8=0,".",[21]Narastajace_niewyr_sezon_A!B8)</f>
        <v>98.4</v>
      </c>
      <c r="CM9" s="22" t="str">
        <f>IF([21]Narastajace_niewyr_sezon_A!C8=0,"",[21]Narastajace_niewyr_sezon_A!C8)</f>
        <v/>
      </c>
      <c r="CN9" s="6">
        <f>IF([22]Wartosci!B8=0,".",[22]Wartosci!B8)</f>
        <v>70523</v>
      </c>
      <c r="CO9" s="6" t="str">
        <f>IF([22]Wartosci!C8=0,"",[22]Wartosci!C8)</f>
        <v/>
      </c>
      <c r="CP9" s="21">
        <f>IF([22]Wartosci!AD8=0,".",[22]Wartosci!AD8)</f>
        <v>76198.7</v>
      </c>
      <c r="CQ9" s="22" t="str">
        <f>IF([22]Wartosci!AE8=0,"",[22]Wartosci!AE8)</f>
        <v/>
      </c>
      <c r="CR9" s="6">
        <f>IF([22]Wartosci!BF8=0,".",[22]Wartosci!BF8)</f>
        <v>-5675.7</v>
      </c>
      <c r="CS9" s="6" t="str">
        <f>IF([22]Wartosci!BG8=0,"",[22]Wartosci!BG8)</f>
        <v/>
      </c>
      <c r="CT9" s="50">
        <f>IF([22]Narastajace!D8=0,".",[22]Narastajace!D8)</f>
        <v>113.6</v>
      </c>
      <c r="CU9" s="61" t="str">
        <f>IF([22]Narastajace!E8=0,"",[22]Narastajace!E8)</f>
        <v/>
      </c>
      <c r="CV9" s="38">
        <f>IF([22]Narastajace!F8=0,".",[22]Narastajace!F8)</f>
        <v>109.1</v>
      </c>
      <c r="CW9" s="38" t="str">
        <f>IF([22]Narastajace!G8=0,"",[22]Narastajace!G8)</f>
        <v/>
      </c>
      <c r="CX9" s="104"/>
    </row>
    <row r="10" spans="1:102" ht="15" customHeight="1" x14ac:dyDescent="0.2">
      <c r="A10" s="111" t="s">
        <v>375</v>
      </c>
      <c r="B10" s="19">
        <f>IF([2]Narastajace!B9=0,".",[2]Narastajace!B9)</f>
        <v>5295</v>
      </c>
      <c r="C10" s="22" t="str">
        <f>IF([2]Narastajace!C9=0,"",[2]Narastajace!C9)</f>
        <v/>
      </c>
      <c r="D10" s="6">
        <f>IF([2]Narastajace!D9=0,".",[2]Narastajace!D9)</f>
        <v>98.7</v>
      </c>
      <c r="E10" s="6" t="str">
        <f>IF([2]Narastajace!E9=0,"",[2]Narastajace!E9)</f>
        <v/>
      </c>
      <c r="F10" s="21">
        <f>IF([3]Narastajace!B9=0,".",[3]Narastajace!B9)</f>
        <v>13</v>
      </c>
      <c r="G10" s="22" t="str">
        <f>IF([3]Narastajace!C9=0,"",[3]Narastajace!C9)</f>
        <v/>
      </c>
      <c r="H10" s="13">
        <f>IF([4]Narastajace!B9=0,".",[4]Narastajace!B9)</f>
        <v>3340.89</v>
      </c>
      <c r="I10" s="13" t="str">
        <f>IF([4]Narastajace!C9=0,"",[4]Narastajace!C9)</f>
        <v/>
      </c>
      <c r="J10" s="21">
        <f>IF([4]Narastajace!D9=0,".",[4]Narastajace!D9)</f>
        <v>102.8</v>
      </c>
      <c r="K10" s="22" t="str">
        <f>IF([4]Narastajace!E9=0,"",[4]Narastajace!E9)</f>
        <v/>
      </c>
      <c r="L10" s="6">
        <f>IF([4]Narastajace!F9=0,".",[4]Narastajace!F9)</f>
        <v>99.8</v>
      </c>
      <c r="M10" s="6" t="str">
        <f>IF([4]Narastajace!G9=0,"",[4]Narastajace!G9)</f>
        <v/>
      </c>
      <c r="N10" s="24">
        <f>IF([5]Narastajace!B9=0,".",[5]Narastajace!B9)</f>
        <v>1595.29</v>
      </c>
      <c r="O10" s="57" t="str">
        <f>IF([5]Narastajace!C9=0,"",[5]Narastajace!C9)</f>
        <v/>
      </c>
      <c r="P10" s="6">
        <f>IF([5]Narastajace!D9=0,".",[5]Narastajace!D9)</f>
        <v>107.3</v>
      </c>
      <c r="Q10" s="6" t="str">
        <f>IF([5]Narastajace!E9=0,"",[5]Narastajace!E9)</f>
        <v/>
      </c>
      <c r="R10" s="21">
        <f>IF([5]Narastajace!F9=0,".",[5]Narastajace!F9)</f>
        <v>104.2</v>
      </c>
      <c r="S10" s="22" t="str">
        <f>IF([5]Narastajace!G9=0,"",[5]Narastajace!G9)</f>
        <v/>
      </c>
      <c r="T10" s="13">
        <f>IF([5]Narastajace!H9=0,".",[5]Narastajace!H9)</f>
        <v>933.66</v>
      </c>
      <c r="U10" s="25" t="str">
        <f>IF([5]Narastajace!I9=0,"",[5]Narastajace!I9)</f>
        <v/>
      </c>
      <c r="V10" s="21">
        <f>IF([5]Narastajace!J9=0,".",[5]Narastajace!J9)</f>
        <v>105.5</v>
      </c>
      <c r="W10" s="22" t="str">
        <f>IF([5]Narastajace!K9=0,"",[5]Narastajace!K9)</f>
        <v/>
      </c>
      <c r="X10" s="6">
        <f>IF([5]Narastajace!L9=0,".",[5]Narastajace!L9)</f>
        <v>102.4</v>
      </c>
      <c r="Y10" s="6" t="str">
        <f>IF([5]Narastajace!M9=0,"",[5]Narastajace!M9)</f>
        <v/>
      </c>
      <c r="Z10" s="50">
        <v>-22707.599999999999</v>
      </c>
      <c r="AA10" s="61"/>
      <c r="AB10" s="6">
        <f>IF([8]Narastajace!B9=0,".",[8]Narastajace!B9)</f>
        <v>8.9</v>
      </c>
      <c r="AC10" s="6" t="str">
        <f>IF([8]Narastajace!C9=0,"",[8]Narastajace!C9)</f>
        <v/>
      </c>
      <c r="AD10" s="21">
        <f>IF([9]A_narastajace!B9=0,".",[9]A_narastajace!B9)</f>
        <v>92.6</v>
      </c>
      <c r="AE10" s="22" t="str">
        <f>IF([9]A_narastajace!C9=0,"",[9]A_narastajace!C9)</f>
        <v/>
      </c>
      <c r="AF10" s="6">
        <f>IF([9]A_narastajace!D9=0,".",[9]A_narastajace!D9)</f>
        <v>85.9</v>
      </c>
      <c r="AG10" s="6" t="str">
        <f>IF([9]A_narastajace!E9=0,"",[9]A_narastajace!E9)</f>
        <v/>
      </c>
      <c r="AH10" s="21">
        <f>IF([9]A_narastajace!F9=0,".",[9]A_narastajace!F9)</f>
        <v>105</v>
      </c>
      <c r="AI10" s="22" t="str">
        <f>IF([9]A_narastajace!G9=0,"",[9]A_narastajace!G9)</f>
        <v/>
      </c>
      <c r="AJ10" s="6">
        <f>IF([9]A_narastajace!H9=0,".",[9]A_narastajace!H9)</f>
        <v>81</v>
      </c>
      <c r="AK10" s="6" t="str">
        <f>IF([9]A_narastajace!I9=0,"",[9]A_narastajace!I9)</f>
        <v/>
      </c>
      <c r="AL10" s="21">
        <f>IF([10]A_narastajace!B9=0,".",[10]A_narastajace!B9)</f>
        <v>98.4</v>
      </c>
      <c r="AM10" s="22" t="str">
        <f>IF([10]A_narastajace!C9=0,"",[10]A_narastajace!C9)</f>
        <v/>
      </c>
      <c r="AN10" s="6">
        <f>IF([10]A_narastajace!D9=0,".",[10]A_narastajace!D9)</f>
        <v>115.7</v>
      </c>
      <c r="AO10" s="6" t="str">
        <f>IF([10]A_narastajace!E9=0,"",[10]A_narastajace!E9)</f>
        <v/>
      </c>
      <c r="AP10" s="21">
        <f>IF([10]A_narastajace!F9=0,".",[10]A_narastajace!F9)</f>
        <v>96.7</v>
      </c>
      <c r="AQ10" s="22" t="str">
        <f>IF([10]A_narastajace!G9=0,"",[10]A_narastajace!G9)</f>
        <v/>
      </c>
      <c r="AR10" s="6">
        <f>IF([10]A_narastajace!H9=0,".",[10]A_narastajace!H9)</f>
        <v>101.4</v>
      </c>
      <c r="AS10" s="6" t="str">
        <f>IF([10]A_narastajace!I9=0,"",[10]A_narastajace!I9)</f>
        <v/>
      </c>
      <c r="AT10" s="21">
        <f>IF([10]A_narastajace!J9=0,".",[10]A_narastajace!J9)</f>
        <v>106.5</v>
      </c>
      <c r="AU10" s="22" t="str">
        <f>IF([10]A_narastajace!K9=0,"",[10]A_narastajace!K9)</f>
        <v/>
      </c>
      <c r="AV10" s="6">
        <f>IF([11]Narastajace!B9=0,".",[11]Narastajace!B9)</f>
        <v>99.4</v>
      </c>
      <c r="AW10" s="6" t="str">
        <f>IF([11]Narastajace!C9=0,"",[11]Narastajace!C9)</f>
        <v/>
      </c>
      <c r="AX10" s="21">
        <f>IF([12]A_C_narastajace!B9=0,".",[12]A_C_narastajace!B9)</f>
        <v>103</v>
      </c>
      <c r="AY10" s="22" t="str">
        <f>IF([12]A_C_narastajace!C9=0,"",[12]A_C_narastajace!C9)</f>
        <v/>
      </c>
      <c r="AZ10" s="6">
        <f>IF([12]A_C_narastajace!D9=0,".",[12]A_C_narastajace!D9)</f>
        <v>100.9</v>
      </c>
      <c r="BA10" s="38" t="str">
        <f>IF([12]A_C_narastajace!E9=0,"",[12]A_C_narastajace!E9)</f>
        <v/>
      </c>
      <c r="BB10" s="50">
        <f>IF([13]Narastajace!B9=0,".",[13]Narastajace!B9)</f>
        <v>92.9</v>
      </c>
      <c r="BC10" s="61" t="str">
        <f>IF([13]Narastajace!C9=0,"",[13]Narastajace!C9)</f>
        <v/>
      </c>
      <c r="BD10" s="38">
        <f>IF([13]Narastajace!D9=0,".",[13]Narastajace!D9)</f>
        <v>95</v>
      </c>
      <c r="BE10" s="38" t="str">
        <f>IF([13]Narastajace!E9=0,"",[13]Narastajace!E9)</f>
        <v/>
      </c>
      <c r="BF10" s="50">
        <f>IF([13]Narastajace!F9=0,".",[13]Narastajace!F9)</f>
        <v>97.8</v>
      </c>
      <c r="BG10" s="61" t="str">
        <f>IF([13]Narastajace!G9=0,"",[13]Narastajace!G9)</f>
        <v/>
      </c>
      <c r="BH10" s="48">
        <v>399.24</v>
      </c>
      <c r="BI10" s="13"/>
      <c r="BJ10" s="24">
        <v>288.41000000000003</v>
      </c>
      <c r="BK10" s="57"/>
      <c r="BL10" s="13">
        <v>272.73</v>
      </c>
      <c r="BM10" s="6"/>
      <c r="BN10" s="21">
        <f>IF([16]A_narastajace!B9=0,".",[16]A_narastajace!B9)</f>
        <v>109.5</v>
      </c>
      <c r="BO10" s="22" t="str">
        <f>IF([16]A_narastajace!C9=0,"",[16]A_narastajace!C9)</f>
        <v/>
      </c>
      <c r="BP10" s="6">
        <f>IF([16]A_narastajace!D9=0,".",[16]A_narastajace!D9)</f>
        <v>98.1</v>
      </c>
      <c r="BQ10" s="6" t="str">
        <f>IF([16]A_narastajace!E9=0,"",[16]A_narastajace!E9)</f>
        <v/>
      </c>
      <c r="BR10" s="21">
        <f>IF([16]A_narastajace!F9=0,".",[16]A_narastajace!F9)</f>
        <v>110.8</v>
      </c>
      <c r="BS10" s="22" t="str">
        <f>IF([16]A_narastajace!G9=0,"",[16]A_narastajace!G9)</f>
        <v/>
      </c>
      <c r="BT10" s="6">
        <f>IF([16]A_narastajace!H9=0,".",[16]A_narastajace!H9)</f>
        <v>102.8</v>
      </c>
      <c r="BU10" s="6" t="str">
        <f>IF([16]A_narastajace!I9=0,"",[16]A_narastajace!I9)</f>
        <v/>
      </c>
      <c r="BV10" s="21">
        <f>IF([16]A_narastajace!J9=0,".",[16]A_narastajace!J9)</f>
        <v>107</v>
      </c>
      <c r="BW10" s="22" t="str">
        <f>IF([16]A_narastajace!K9=0,"",[16]A_narastajace!K9)</f>
        <v/>
      </c>
      <c r="BX10" s="6" t="str">
        <f>IF([15]A_narastajace!B9=0,".",[15]A_narastajace!B9)</f>
        <v>.</v>
      </c>
      <c r="BY10" s="6" t="str">
        <f>IF([15]A_narastajace!C9=0,"",[15]A_narastajace!C9)</f>
        <v/>
      </c>
      <c r="BZ10" s="19">
        <v>19862</v>
      </c>
      <c r="CA10" s="58"/>
      <c r="CB10" s="3">
        <v>1835</v>
      </c>
      <c r="CC10" s="3"/>
      <c r="CD10" s="19">
        <f>IF([18]Narastajace!B9=0,".",[18]Narastajace!B9)</f>
        <v>42079</v>
      </c>
      <c r="CE10" s="58" t="str">
        <f>IF([18]Narastajace!C9=0,"",[18]Narastajace!C9)</f>
        <v/>
      </c>
      <c r="CF10" s="3">
        <v>4909</v>
      </c>
      <c r="CG10" s="3"/>
      <c r="CH10" s="19">
        <f>IF([19]Wartosci!N9=0,".",[19]Wartosci!N9)</f>
        <v>34047</v>
      </c>
      <c r="CI10" s="166" t="str">
        <f>IF([19]Wartosci!O9=0,"",[19]Wartosci!O9)</f>
        <v/>
      </c>
      <c r="CJ10" s="6">
        <f>IF([20]Narastajace!B9=0,".",[20]Narastajace!B9)</f>
        <v>91.2</v>
      </c>
      <c r="CK10" s="6" t="str">
        <f>IF([20]Narastajace!C9=0,"",[20]Narastajace!C9)</f>
        <v/>
      </c>
      <c r="CL10" s="21">
        <f>IF([21]Narastajace_niewyr_sezon_A!B9=0,".",[21]Narastajace_niewyr_sezon_A!B9)</f>
        <v>100.3</v>
      </c>
      <c r="CM10" s="22" t="str">
        <f>IF([21]Narastajace_niewyr_sezon_A!C9=0,"",[21]Narastajace_niewyr_sezon_A!C9)</f>
        <v/>
      </c>
      <c r="CN10" s="6">
        <f>IF([22]Wartosci!B9=0,".",[22]Wartosci!B9)</f>
        <v>111135</v>
      </c>
      <c r="CO10" s="6" t="str">
        <f>IF([22]Wartosci!C9=0,"",[22]Wartosci!C9)</f>
        <v/>
      </c>
      <c r="CP10" s="21">
        <f>IF([22]Wartosci!AD9=0,".",[22]Wartosci!AD9)</f>
        <v>121346</v>
      </c>
      <c r="CQ10" s="22" t="str">
        <f>IF([22]Wartosci!AE9=0,"",[22]Wartosci!AE9)</f>
        <v/>
      </c>
      <c r="CR10" s="6">
        <f>IF([22]Wartosci!BF9=0,".",[22]Wartosci!BF9)</f>
        <v>-10210.9</v>
      </c>
      <c r="CS10" s="6" t="str">
        <f>IF([22]Wartosci!BG9=0,"",[22]Wartosci!BG9)</f>
        <v/>
      </c>
      <c r="CT10" s="50">
        <f>IF([22]Narastajace!D9=0,".",[22]Narastajace!D9)</f>
        <v>115.7</v>
      </c>
      <c r="CU10" s="61" t="str">
        <f>IF([22]Narastajace!E9=0,"",[22]Narastajace!E9)</f>
        <v/>
      </c>
      <c r="CV10" s="38">
        <f>IF([22]Narastajace!F9=0,".",[22]Narastajace!F9)</f>
        <v>112.2</v>
      </c>
      <c r="CW10" s="38" t="str">
        <f>IF([22]Narastajace!G9=0,"",[22]Narastajace!G9)</f>
        <v/>
      </c>
      <c r="CX10" s="104"/>
    </row>
    <row r="11" spans="1:102" ht="15" customHeight="1" x14ac:dyDescent="0.2">
      <c r="A11" s="111" t="s">
        <v>376</v>
      </c>
      <c r="B11" s="19">
        <f>IF([2]Narastajace!B10=0,".",[2]Narastajace!B10)</f>
        <v>5303</v>
      </c>
      <c r="C11" s="22" t="str">
        <f>IF([2]Narastajace!C10=0,"",[2]Narastajace!C10)</f>
        <v/>
      </c>
      <c r="D11" s="6">
        <f>IF([2]Narastajace!D10=0,".",[2]Narastajace!D10)</f>
        <v>99</v>
      </c>
      <c r="E11" s="6" t="str">
        <f>IF([2]Narastajace!E10=0,"",[2]Narastajace!E10)</f>
        <v/>
      </c>
      <c r="F11" s="21">
        <f>IF([3]Narastajace!B10=0,".",[3]Narastajace!B10)</f>
        <v>12.4</v>
      </c>
      <c r="G11" s="22" t="str">
        <f>IF([3]Narastajace!C10=0,"",[3]Narastajace!C10)</f>
        <v/>
      </c>
      <c r="H11" s="13">
        <f>IF([4]Narastajace!B10=0,".",[4]Narastajace!B10)</f>
        <v>3365.54</v>
      </c>
      <c r="I11" s="13" t="str">
        <f>IF([4]Narastajace!C10=0,"",[4]Narastajace!C10)</f>
        <v/>
      </c>
      <c r="J11" s="21">
        <f>IF([4]Narastajace!D10=0,".",[4]Narastajace!D10)</f>
        <v>103</v>
      </c>
      <c r="K11" s="22" t="str">
        <f>IF([4]Narastajace!E10=0,"",[4]Narastajace!E10)</f>
        <v/>
      </c>
      <c r="L11" s="6">
        <f>IF([4]Narastajace!F10=0,".",[4]Narastajace!F10)</f>
        <v>100.1</v>
      </c>
      <c r="M11" s="6" t="str">
        <f>IF([4]Narastajace!G10=0,"",[4]Narastajace!G10)</f>
        <v/>
      </c>
      <c r="N11" s="24">
        <f>IF([5]Narastajace!B10=0,".",[5]Narastajace!B10)</f>
        <v>1608.97</v>
      </c>
      <c r="O11" s="57" t="str">
        <f>IF([5]Narastajace!C10=0,"",[5]Narastajace!C10)</f>
        <v/>
      </c>
      <c r="P11" s="6">
        <f>IF([5]Narastajace!D10=0,".",[5]Narastajace!D10)</f>
        <v>107</v>
      </c>
      <c r="Q11" s="6" t="str">
        <f>IF([5]Narastajace!E10=0,"",[5]Narastajace!E10)</f>
        <v/>
      </c>
      <c r="R11" s="21">
        <f>IF([5]Narastajace!F10=0,".",[5]Narastajace!F10)</f>
        <v>104.1</v>
      </c>
      <c r="S11" s="20" t="str">
        <f>IF([5]Narastajace!G10=0,"",[5]Narastajace!G10)</f>
        <v/>
      </c>
      <c r="T11" s="13">
        <f>IF([5]Narastajace!H10=0,".",[5]Narastajace!H10)</f>
        <v>943.56</v>
      </c>
      <c r="U11" s="6" t="str">
        <f>IF([5]Narastajace!I10=0,"",[5]Narastajace!I10)</f>
        <v/>
      </c>
      <c r="V11" s="21">
        <f>IF([5]Narastajace!J10=0,".",[5]Narastajace!J10)</f>
        <v>105.8</v>
      </c>
      <c r="W11" s="22" t="str">
        <f>IF([5]Narastajace!K10=0,"",[5]Narastajace!K10)</f>
        <v/>
      </c>
      <c r="X11" s="6">
        <f>IF([5]Narastajace!L10=0,".",[5]Narastajace!L10)</f>
        <v>102.9</v>
      </c>
      <c r="Y11" s="6" t="str">
        <f>IF([5]Narastajace!M10=0,"",[5]Narastajace!M10)</f>
        <v/>
      </c>
      <c r="Z11" s="50">
        <v>-26957</v>
      </c>
      <c r="AA11" s="61"/>
      <c r="AB11" s="6">
        <f>IF([8]Narastajace!B10=0,".",[8]Narastajace!B10)</f>
        <v>9</v>
      </c>
      <c r="AC11" s="6" t="str">
        <f>IF([8]Narastajace!C10=0,"",[8]Narastajace!C10)</f>
        <v/>
      </c>
      <c r="AD11" s="21">
        <f>IF([9]A_narastajace!B10=0,".",[9]A_narastajace!B10)</f>
        <v>91.9</v>
      </c>
      <c r="AE11" s="22" t="str">
        <f>IF([9]A_narastajace!C10=0,"",[9]A_narastajace!C10)</f>
        <v/>
      </c>
      <c r="AF11" s="6">
        <f>IF([9]A_narastajace!D10=0,".",[9]A_narastajace!D10)</f>
        <v>87.4</v>
      </c>
      <c r="AG11" s="6" t="str">
        <f>IF([9]A_narastajace!E10=0,"",[9]A_narastajace!E10)</f>
        <v/>
      </c>
      <c r="AH11" s="21">
        <f>IF([9]A_narastajace!F10=0,".",[9]A_narastajace!F10)</f>
        <v>102.3</v>
      </c>
      <c r="AI11" s="22" t="str">
        <f>IF([9]A_narastajace!G10=0,"",[9]A_narastajace!G10)</f>
        <v/>
      </c>
      <c r="AJ11" s="6">
        <f>IF([9]A_narastajace!H10=0,".",[9]A_narastajace!H10)</f>
        <v>79</v>
      </c>
      <c r="AK11" s="6" t="str">
        <f>IF([9]A_narastajace!I10=0,"",[9]A_narastajace!I10)</f>
        <v/>
      </c>
      <c r="AL11" s="21">
        <f>IF([10]A_narastajace!B10=0,".",[10]A_narastajace!B10)</f>
        <v>98.7</v>
      </c>
      <c r="AM11" s="22" t="str">
        <f>IF([10]A_narastajace!C10=0,"",[10]A_narastajace!C10)</f>
        <v/>
      </c>
      <c r="AN11" s="6">
        <f>IF([10]A_narastajace!D10=0,".",[10]A_narastajace!D10)</f>
        <v>115.6</v>
      </c>
      <c r="AO11" s="6" t="str">
        <f>IF([10]A_narastajace!E10=0,"",[10]A_narastajace!E10)</f>
        <v/>
      </c>
      <c r="AP11" s="21">
        <f>IF([10]A_narastajace!F10=0,".",[10]A_narastajace!F10)</f>
        <v>97</v>
      </c>
      <c r="AQ11" s="22" t="str">
        <f>IF([10]A_narastajace!G10=0,"",[10]A_narastajace!G10)</f>
        <v/>
      </c>
      <c r="AR11" s="6">
        <f>IF([10]A_narastajace!H10=0,".",[10]A_narastajace!H10)</f>
        <v>101.4</v>
      </c>
      <c r="AS11" s="6" t="str">
        <f>IF([10]A_narastajace!I10=0,"",[10]A_narastajace!I10)</f>
        <v/>
      </c>
      <c r="AT11" s="21">
        <f>IF([10]A_narastajace!J10=0,".",[10]A_narastajace!J10)</f>
        <v>106.7</v>
      </c>
      <c r="AU11" s="22" t="str">
        <f>IF([10]A_narastajace!K10=0,"",[10]A_narastajace!K10)</f>
        <v/>
      </c>
      <c r="AV11" s="6">
        <f>IF([11]Narastajace!B10=0,".",[11]Narastajace!B10)</f>
        <v>99.5</v>
      </c>
      <c r="AW11" s="6" t="str">
        <f>IF([11]Narastajace!C10=0,"",[11]Narastajace!C10)</f>
        <v/>
      </c>
      <c r="AX11" s="21">
        <f>IF([12]A_C_narastajace!B10=0,".",[12]A_C_narastajace!B10)</f>
        <v>102.8</v>
      </c>
      <c r="AY11" s="22" t="str">
        <f>IF([12]A_C_narastajace!C10=0,"",[12]A_C_narastajace!C10)</f>
        <v/>
      </c>
      <c r="AZ11" s="6">
        <f>IF([12]A_C_narastajace!D10=0,".",[12]A_C_narastajace!D10)</f>
        <v>101</v>
      </c>
      <c r="BA11" s="38" t="str">
        <f>IF([12]A_C_narastajace!E10=0,"",[12]A_C_narastajace!E10)</f>
        <v/>
      </c>
      <c r="BB11" s="50">
        <f>IF([13]Narastajace!B10=0,".",[13]Narastajace!B10)</f>
        <v>92.9</v>
      </c>
      <c r="BC11" s="61" t="str">
        <f>IF([13]Narastajace!C10=0,"",[13]Narastajace!C10)</f>
        <v/>
      </c>
      <c r="BD11" s="38">
        <f>IF([13]Narastajace!D10=0,".",[13]Narastajace!D10)</f>
        <v>94.2</v>
      </c>
      <c r="BE11" s="38" t="str">
        <f>IF([13]Narastajace!E10=0,"",[13]Narastajace!E10)</f>
        <v/>
      </c>
      <c r="BF11" s="50">
        <f>IF([13]Narastajace!F10=0,".",[13]Narastajace!F10)</f>
        <v>98.6</v>
      </c>
      <c r="BG11" s="61" t="str">
        <f>IF([13]Narastajace!G10=0,"",[13]Narastajace!G10)</f>
        <v/>
      </c>
      <c r="BH11" s="48">
        <v>396.19</v>
      </c>
      <c r="BI11" s="13"/>
      <c r="BJ11" s="24">
        <v>288.3</v>
      </c>
      <c r="BK11" s="57"/>
      <c r="BL11" s="13">
        <v>272.04000000000002</v>
      </c>
      <c r="BM11" s="6"/>
      <c r="BN11" s="21">
        <f>IF([16]A_narastajace!B10=0,".",[16]A_narastajace!B10)</f>
        <v>109.4</v>
      </c>
      <c r="BO11" s="22" t="str">
        <f>IF([16]A_narastajace!C10=0,"",[16]A_narastajace!C10)</f>
        <v/>
      </c>
      <c r="BP11" s="6">
        <f>IF([16]A_narastajace!D10=0,".",[16]A_narastajace!D10)</f>
        <v>98.5</v>
      </c>
      <c r="BQ11" s="6" t="str">
        <f>IF([16]A_narastajace!E10=0,"",[16]A_narastajace!E10)</f>
        <v/>
      </c>
      <c r="BR11" s="21">
        <f>IF([16]A_narastajace!F10=0,".",[16]A_narastajace!F10)</f>
        <v>110.8</v>
      </c>
      <c r="BS11" s="22" t="str">
        <f>IF([16]A_narastajace!G10=0,"",[16]A_narastajace!G10)</f>
        <v/>
      </c>
      <c r="BT11" s="6">
        <f>IF([16]A_narastajace!H10=0,".",[16]A_narastajace!H10)</f>
        <v>100.6</v>
      </c>
      <c r="BU11" s="6" t="str">
        <f>IF([16]A_narastajace!I10=0,"",[16]A_narastajace!I10)</f>
        <v/>
      </c>
      <c r="BV11" s="21">
        <f>IF([16]A_narastajace!J10=0,".",[16]A_narastajace!J10)</f>
        <v>108.9</v>
      </c>
      <c r="BW11" s="22" t="str">
        <f>IF([16]A_narastajace!K10=0,"",[16]A_narastajace!K10)</f>
        <v/>
      </c>
      <c r="BX11" s="6" t="str">
        <f>IF([15]A_narastajace!B10=0,".",[15]A_narastajace!B10)</f>
        <v>.</v>
      </c>
      <c r="BY11" s="6" t="str">
        <f>IF([15]A_narastajace!C10=0,"",[15]A_narastajace!C10)</f>
        <v/>
      </c>
      <c r="BZ11" s="19">
        <v>26158</v>
      </c>
      <c r="CA11" s="58"/>
      <c r="CB11" s="3">
        <v>2610</v>
      </c>
      <c r="CC11" s="3"/>
      <c r="CD11" s="19">
        <f>IF([18]Narastajace!B10=0,".",[18]Narastajace!B10)</f>
        <v>54074</v>
      </c>
      <c r="CE11" s="58" t="str">
        <f>IF([18]Narastajace!C10=0,"",[18]Narastajace!C10)</f>
        <v/>
      </c>
      <c r="CF11" s="3">
        <v>6555</v>
      </c>
      <c r="CG11" s="3"/>
      <c r="CH11" s="19">
        <f>IF([19]Wartosci!N10=0,".",[19]Wartosci!N10)</f>
        <v>44852</v>
      </c>
      <c r="CI11" s="166" t="str">
        <f>IF([19]Wartosci!O10=0,"",[19]Wartosci!O10)</f>
        <v/>
      </c>
      <c r="CJ11" s="6">
        <f>IF([20]Narastajace!B10=0,".",[20]Narastajace!B10)</f>
        <v>124.1</v>
      </c>
      <c r="CK11" s="6" t="str">
        <f>IF([20]Narastajace!C10=0,"",[20]Narastajace!C10)</f>
        <v/>
      </c>
      <c r="CL11" s="21">
        <f>IF([21]Narastajace_niewyr_sezon_A!B10=0,".",[21]Narastajace_niewyr_sezon_A!B10)</f>
        <v>99.5</v>
      </c>
      <c r="CM11" s="22" t="str">
        <f>IF([21]Narastajace_niewyr_sezon_A!C10=0,"",[21]Narastajace_niewyr_sezon_A!C10)</f>
        <v/>
      </c>
      <c r="CN11" s="6">
        <f>IF([22]Wartosci!B10=0,".",[22]Wartosci!B10)</f>
        <v>149633.9</v>
      </c>
      <c r="CO11" s="6" t="str">
        <f>IF([22]Wartosci!C10=0,"",[22]Wartosci!C10)</f>
        <v/>
      </c>
      <c r="CP11" s="21">
        <f>IF([22]Wartosci!AD10=0,".",[22]Wartosci!AD10)</f>
        <v>162914.70000000001</v>
      </c>
      <c r="CQ11" s="22" t="str">
        <f>IF([22]Wartosci!AE10=0,"",[22]Wartosci!AE10)</f>
        <v/>
      </c>
      <c r="CR11" s="6">
        <f>IF([22]Wartosci!BF10=0,".",[22]Wartosci!BF10)</f>
        <v>-13280.8</v>
      </c>
      <c r="CS11" s="6" t="str">
        <f>IF([22]Wartosci!BG10=0,"",[22]Wartosci!BG10)</f>
        <v/>
      </c>
      <c r="CT11" s="50">
        <f>IF([22]Narastajace!D10=0,".",[22]Narastajace!D10)</f>
        <v>117.2</v>
      </c>
      <c r="CU11" s="61" t="str">
        <f>IF([22]Narastajace!E10=0,"",[22]Narastajace!E10)</f>
        <v/>
      </c>
      <c r="CV11" s="38">
        <f>IF([22]Narastajace!F10=0,".",[22]Narastajace!F10)</f>
        <v>114</v>
      </c>
      <c r="CW11" s="38" t="str">
        <f>IF([22]Narastajace!G10=0,"",[22]Narastajace!G10)</f>
        <v/>
      </c>
      <c r="CX11" s="104"/>
    </row>
    <row r="12" spans="1:102" ht="15" customHeight="1" x14ac:dyDescent="0.2">
      <c r="A12" s="111" t="s">
        <v>377</v>
      </c>
      <c r="B12" s="19">
        <f>IF([2]Narastajace!B11=0,".",[2]Narastajace!B11)</f>
        <v>5311</v>
      </c>
      <c r="C12" s="22" t="str">
        <f>IF([2]Narastajace!C11=0,"",[2]Narastajace!C11)</f>
        <v/>
      </c>
      <c r="D12" s="6">
        <f>IF([2]Narastajace!D11=0,".",[2]Narastajace!D11)</f>
        <v>99.2</v>
      </c>
      <c r="E12" s="6" t="str">
        <f>IF([2]Narastajace!E11=0,"",[2]Narastajace!E11)</f>
        <v/>
      </c>
      <c r="F12" s="21">
        <f>IF([3]Narastajace!B11=0,".",[3]Narastajace!B11)</f>
        <v>12.1</v>
      </c>
      <c r="G12" s="22" t="str">
        <f>IF([3]Narastajace!C11=0,"",[3]Narastajace!C11)</f>
        <v/>
      </c>
      <c r="H12" s="13">
        <f>IF([4]Narastajace!B11=0,".",[4]Narastajace!B11)</f>
        <v>3364.1</v>
      </c>
      <c r="I12" s="13" t="str">
        <f>IF([4]Narastajace!C11=0,"",[4]Narastajace!C11)</f>
        <v/>
      </c>
      <c r="J12" s="21">
        <f>IF([4]Narastajace!D11=0,".",[4]Narastajace!D11)</f>
        <v>103.3</v>
      </c>
      <c r="K12" s="22" t="str">
        <f>IF([4]Narastajace!E11=0,"",[4]Narastajace!E11)</f>
        <v/>
      </c>
      <c r="L12" s="6">
        <f>IF([4]Narastajace!F11=0,".",[4]Narastajace!F11)</f>
        <v>100.6</v>
      </c>
      <c r="M12" s="6" t="str">
        <f>IF([4]Narastajace!G11=0,"",[4]Narastajace!G11)</f>
        <v/>
      </c>
      <c r="N12" s="24">
        <f>IF([5]Narastajace!B11=0,".",[5]Narastajace!B11)</f>
        <v>1617.26</v>
      </c>
      <c r="O12" s="57" t="str">
        <f>IF([5]Narastajace!C11=0,"",[5]Narastajace!C11)</f>
        <v/>
      </c>
      <c r="P12" s="6">
        <f>IF([5]Narastajace!D11=0,".",[5]Narastajace!D11)</f>
        <v>106.8</v>
      </c>
      <c r="Q12" s="6" t="str">
        <f>IF([5]Narastajace!E11=0,"",[5]Narastajace!E11)</f>
        <v/>
      </c>
      <c r="R12" s="21">
        <f>IF([5]Narastajace!F11=0,".",[5]Narastajace!F11)</f>
        <v>104</v>
      </c>
      <c r="S12" s="22" t="str">
        <f>IF([5]Narastajace!G11=0,"",[5]Narastajace!G11)</f>
        <v/>
      </c>
      <c r="T12" s="13">
        <f>IF([5]Narastajace!H11=0,".",[5]Narastajace!H11)</f>
        <v>945.87</v>
      </c>
      <c r="U12" s="25" t="str">
        <f>IF([5]Narastajace!I11=0,"",[5]Narastajace!I11)</f>
        <v/>
      </c>
      <c r="V12" s="21">
        <f>IF([5]Narastajace!J11=0,".",[5]Narastajace!J11)</f>
        <v>106</v>
      </c>
      <c r="W12" s="22" t="str">
        <f>IF([5]Narastajace!K11=0,"",[5]Narastajace!K11)</f>
        <v/>
      </c>
      <c r="X12" s="6">
        <f>IF([5]Narastajace!L11=0,".",[5]Narastajace!L11)</f>
        <v>103.2</v>
      </c>
      <c r="Y12" s="6" t="str">
        <f>IF([5]Narastajace!M11=0,"",[5]Narastajace!M11)</f>
        <v/>
      </c>
      <c r="Z12" s="50">
        <v>-32046.2</v>
      </c>
      <c r="AA12" s="61"/>
      <c r="AB12" s="6">
        <f>IF([8]Narastajace!B11=0,".",[8]Narastajace!B11)</f>
        <v>9.1</v>
      </c>
      <c r="AC12" s="6" t="str">
        <f>IF([8]Narastajace!C11=0,"",[8]Narastajace!C11)</f>
        <v/>
      </c>
      <c r="AD12" s="21">
        <f>IF([9]A_narastajace!B11=0,".",[9]A_narastajace!B11)</f>
        <v>92.1</v>
      </c>
      <c r="AE12" s="22" t="str">
        <f>IF([9]A_narastajace!C11=0,"",[9]A_narastajace!C11)</f>
        <v/>
      </c>
      <c r="AF12" s="6">
        <f>IF([9]A_narastajace!D11=0,".",[9]A_narastajace!D11)</f>
        <v>88.5</v>
      </c>
      <c r="AG12" s="6" t="str">
        <f>IF([9]A_narastajace!E11=0,"",[9]A_narastajace!E11)</f>
        <v/>
      </c>
      <c r="AH12" s="21">
        <f>IF([9]A_narastajace!F11=0,".",[9]A_narastajace!F11)</f>
        <v>100.5</v>
      </c>
      <c r="AI12" s="22" t="str">
        <f>IF([9]A_narastajace!G11=0,"",[9]A_narastajace!G11)</f>
        <v/>
      </c>
      <c r="AJ12" s="6">
        <f>IF([9]A_narastajace!H11=0,".",[9]A_narastajace!H11)</f>
        <v>79</v>
      </c>
      <c r="AK12" s="6" t="str">
        <f>IF([9]A_narastajace!I11=0,"",[9]A_narastajace!I11)</f>
        <v/>
      </c>
      <c r="AL12" s="21">
        <f>IF([10]A_narastajace!B11=0,".",[10]A_narastajace!B11)</f>
        <v>99.3</v>
      </c>
      <c r="AM12" s="22" t="str">
        <f>IF([10]A_narastajace!C11=0,"",[10]A_narastajace!C11)</f>
        <v/>
      </c>
      <c r="AN12" s="6">
        <f>IF([10]A_narastajace!D11=0,".",[10]A_narastajace!D11)</f>
        <v>116</v>
      </c>
      <c r="AO12" s="6" t="str">
        <f>IF([10]A_narastajace!E11=0,"",[10]A_narastajace!E11)</f>
        <v/>
      </c>
      <c r="AP12" s="21">
        <f>IF([10]A_narastajace!F11=0,".",[10]A_narastajace!F11)</f>
        <v>97.8</v>
      </c>
      <c r="AQ12" s="22" t="str">
        <f>IF([10]A_narastajace!G11=0,"",[10]A_narastajace!G11)</f>
        <v/>
      </c>
      <c r="AR12" s="6">
        <f>IF([10]A_narastajace!H11=0,".",[10]A_narastajace!H11)</f>
        <v>101.4</v>
      </c>
      <c r="AS12" s="6" t="str">
        <f>IF([10]A_narastajace!I11=0,"",[10]A_narastajace!I11)</f>
        <v/>
      </c>
      <c r="AT12" s="21">
        <f>IF([10]A_narastajace!J11=0,".",[10]A_narastajace!J11)</f>
        <v>106.8</v>
      </c>
      <c r="AU12" s="22" t="str">
        <f>IF([10]A_narastajace!K11=0,"",[10]A_narastajace!K11)</f>
        <v/>
      </c>
      <c r="AV12" s="6">
        <f>IF([11]Narastajace!B11=0,".",[11]Narastajace!B11)</f>
        <v>99.6</v>
      </c>
      <c r="AW12" s="6" t="str">
        <f>IF([11]Narastajace!C11=0,"",[11]Narastajace!C11)</f>
        <v/>
      </c>
      <c r="AX12" s="21">
        <f>IF([12]A_C_narastajace!B11=0,".",[12]A_C_narastajace!B11)</f>
        <v>102.7</v>
      </c>
      <c r="AY12" s="22" t="str">
        <f>IF([12]A_C_narastajace!C11=0,"",[12]A_C_narastajace!C11)</f>
        <v/>
      </c>
      <c r="AZ12" s="6">
        <f>IF([12]A_C_narastajace!D11=0,".",[12]A_C_narastajace!D11)</f>
        <v>101.2</v>
      </c>
      <c r="BA12" s="38" t="str">
        <f>IF([12]A_C_narastajace!E11=0,"",[12]A_C_narastajace!E11)</f>
        <v/>
      </c>
      <c r="BB12" s="50">
        <f>IF([13]Narastajace!B11=0,".",[13]Narastajace!B11)</f>
        <v>93.8</v>
      </c>
      <c r="BC12" s="61" t="str">
        <f>IF([13]Narastajace!C11=0,"",[13]Narastajace!C11)</f>
        <v/>
      </c>
      <c r="BD12" s="38">
        <f>IF([13]Narastajace!D11=0,".",[13]Narastajace!D11)</f>
        <v>94.9</v>
      </c>
      <c r="BE12" s="38" t="str">
        <f>IF([13]Narastajace!E11=0,"",[13]Narastajace!E11)</f>
        <v/>
      </c>
      <c r="BF12" s="50">
        <f>IF([13]Narastajace!F11=0,".",[13]Narastajace!F11)</f>
        <v>98.8</v>
      </c>
      <c r="BG12" s="61" t="str">
        <f>IF([13]Narastajace!G11=0,"",[13]Narastajace!G11)</f>
        <v/>
      </c>
      <c r="BH12" s="48">
        <v>398.04</v>
      </c>
      <c r="BI12" s="13"/>
      <c r="BJ12" s="24">
        <v>295.08999999999997</v>
      </c>
      <c r="BK12" s="57"/>
      <c r="BL12" s="13">
        <v>274.71000000000004</v>
      </c>
      <c r="BM12" s="6"/>
      <c r="BN12" s="21">
        <f>IF([16]A_narastajace!B11=0,".",[16]A_narastajace!B11)</f>
        <v>110</v>
      </c>
      <c r="BO12" s="22" t="str">
        <f>IF([16]A_narastajace!C11=0,"",[16]A_narastajace!C11)</f>
        <v/>
      </c>
      <c r="BP12" s="6">
        <f>IF([16]A_narastajace!D11=0,".",[16]A_narastajace!D11)</f>
        <v>100</v>
      </c>
      <c r="BQ12" s="6" t="str">
        <f>IF([16]A_narastajace!E11=0,"",[16]A_narastajace!E11)</f>
        <v/>
      </c>
      <c r="BR12" s="21">
        <f>IF([16]A_narastajace!F11=0,".",[16]A_narastajace!F11)</f>
        <v>111</v>
      </c>
      <c r="BS12" s="22" t="str">
        <f>IF([16]A_narastajace!G11=0,"",[16]A_narastajace!G11)</f>
        <v/>
      </c>
      <c r="BT12" s="6">
        <f>IF([16]A_narastajace!H11=0,".",[16]A_narastajace!H11)</f>
        <v>103.8</v>
      </c>
      <c r="BU12" s="6" t="str">
        <f>IF([16]A_narastajace!I11=0,"",[16]A_narastajace!I11)</f>
        <v/>
      </c>
      <c r="BV12" s="21">
        <f>IF([16]A_narastajace!J11=0,".",[16]A_narastajace!J11)</f>
        <v>109</v>
      </c>
      <c r="BW12" s="22" t="str">
        <f>IF([16]A_narastajace!K11=0,"",[16]A_narastajace!K11)</f>
        <v/>
      </c>
      <c r="BX12" s="6" t="str">
        <f>IF([15]A_narastajace!B11=0,".",[15]A_narastajace!B11)</f>
        <v>.</v>
      </c>
      <c r="BY12" s="6" t="str">
        <f>IF([15]A_narastajace!C11=0,"",[15]A_narastajace!C11)</f>
        <v/>
      </c>
      <c r="BZ12" s="19">
        <v>31833</v>
      </c>
      <c r="CA12" s="58"/>
      <c r="CB12" s="3">
        <v>3438</v>
      </c>
      <c r="CC12" s="3"/>
      <c r="CD12" s="19">
        <f>IF([18]Narastajace!B11=0,".",[18]Narastajace!B11)</f>
        <v>66189</v>
      </c>
      <c r="CE12" s="58" t="str">
        <f>IF([18]Narastajace!C11=0,"",[18]Narastajace!C11)</f>
        <v/>
      </c>
      <c r="CF12" s="3">
        <v>8461</v>
      </c>
      <c r="CG12" s="3"/>
      <c r="CH12" s="19">
        <f>IF([19]Wartosci!N11=0,".",[19]Wartosci!N11)</f>
        <v>53838</v>
      </c>
      <c r="CI12" s="166" t="str">
        <f>IF([19]Wartosci!O11=0,"",[19]Wartosci!O11)</f>
        <v/>
      </c>
      <c r="CJ12" s="6">
        <f>IF([20]Narastajace!B11=0,".",[20]Narastajace!B11)</f>
        <v>157.9</v>
      </c>
      <c r="CK12" s="6" t="str">
        <f>IF([20]Narastajace!C11=0,"",[20]Narastajace!C11)</f>
        <v/>
      </c>
      <c r="CL12" s="21">
        <f>IF([21]Narastajace_niewyr_sezon_A!B11=0,".",[21]Narastajace_niewyr_sezon_A!B11)</f>
        <v>99.9</v>
      </c>
      <c r="CM12" s="22" t="str">
        <f>IF([21]Narastajace_niewyr_sezon_A!C11=0,"",[21]Narastajace_niewyr_sezon_A!C11)</f>
        <v/>
      </c>
      <c r="CN12" s="6">
        <f>IF([22]Wartosci!B11=0,".",[22]Wartosci!B11)</f>
        <v>189655.7</v>
      </c>
      <c r="CO12" s="6" t="str">
        <f>IF([22]Wartosci!C11=0,"",[22]Wartosci!C11)</f>
        <v/>
      </c>
      <c r="CP12" s="21">
        <f>IF([22]Wartosci!AD11=0,".",[22]Wartosci!AD11)</f>
        <v>207198.9</v>
      </c>
      <c r="CQ12" s="22" t="str">
        <f>IF([22]Wartosci!AE11=0,"",[22]Wartosci!AE11)</f>
        <v/>
      </c>
      <c r="CR12" s="6">
        <f>IF([22]Wartosci!BF11=0,".",[22]Wartosci!BF11)</f>
        <v>-17543.2</v>
      </c>
      <c r="CS12" s="6" t="str">
        <f>IF([22]Wartosci!BG11=0,"",[22]Wartosci!BG11)</f>
        <v/>
      </c>
      <c r="CT12" s="50">
        <f>IF([22]Narastajace!D11=0,".",[22]Narastajace!D11)</f>
        <v>118.1</v>
      </c>
      <c r="CU12" s="61" t="str">
        <f>IF([22]Narastajace!E11=0,"",[22]Narastajace!E11)</f>
        <v/>
      </c>
      <c r="CV12" s="38">
        <f>IF([22]Narastajace!F11=0,".",[22]Narastajace!F11)</f>
        <v>116.1</v>
      </c>
      <c r="CW12" s="38" t="str">
        <f>IF([22]Narastajace!G11=0,"",[22]Narastajace!G11)</f>
        <v/>
      </c>
      <c r="CX12" s="104"/>
    </row>
    <row r="13" spans="1:102" ht="15" customHeight="1" x14ac:dyDescent="0.2">
      <c r="A13" s="111" t="s">
        <v>378</v>
      </c>
      <c r="B13" s="19">
        <f>IF([2]Narastajace!B12=0,".",[2]Narastajace!B12)</f>
        <v>5319</v>
      </c>
      <c r="C13" s="22" t="str">
        <f>IF([2]Narastajace!C12=0,"",[2]Narastajace!C12)</f>
        <v/>
      </c>
      <c r="D13" s="6">
        <f>IF([2]Narastajace!D12=0,".",[2]Narastajace!D12)</f>
        <v>99.5</v>
      </c>
      <c r="E13" s="6" t="str">
        <f>IF([2]Narastajace!E12=0,"",[2]Narastajace!E12)</f>
        <v/>
      </c>
      <c r="F13" s="21">
        <f>IF([3]Narastajace!B12=0,".",[3]Narastajace!B12)</f>
        <v>11.7</v>
      </c>
      <c r="G13" s="22" t="str">
        <f>IF([3]Narastajace!C12=0,"",[3]Narastajace!C12)</f>
        <v/>
      </c>
      <c r="H13" s="13">
        <f>IF([4]Narastajace!B12=0,".",[4]Narastajace!B12)</f>
        <v>3371.61</v>
      </c>
      <c r="I13" s="13" t="str">
        <f>IF([4]Narastajace!C12=0,"",[4]Narastajace!C12)</f>
        <v/>
      </c>
      <c r="J13" s="21">
        <f>IF([4]Narastajace!D12=0,".",[4]Narastajace!D12)</f>
        <v>103.3</v>
      </c>
      <c r="K13" s="22" t="str">
        <f>IF([4]Narastajace!E12=0,"",[4]Narastajace!E12)</f>
        <v/>
      </c>
      <c r="L13" s="6">
        <f>IF([4]Narastajace!F12=0,".",[4]Narastajace!F12)</f>
        <v>100.6</v>
      </c>
      <c r="M13" s="6" t="str">
        <f>IF([4]Narastajace!G12=0,"",[4]Narastajace!G12)</f>
        <v/>
      </c>
      <c r="N13" s="24">
        <f>IF([5]Narastajace!B12=0,".",[5]Narastajace!B12)</f>
        <v>1623.65</v>
      </c>
      <c r="O13" s="57" t="str">
        <f>IF([5]Narastajace!C12=0,"",[5]Narastajace!C12)</f>
        <v/>
      </c>
      <c r="P13" s="6">
        <f>IF([5]Narastajace!D12=0,".",[5]Narastajace!D12)</f>
        <v>106.7</v>
      </c>
      <c r="Q13" s="6" t="str">
        <f>IF([5]Narastajace!E12=0,"",[5]Narastajace!E12)</f>
        <v/>
      </c>
      <c r="R13" s="21">
        <f>IF([5]Narastajace!F12=0,".",[5]Narastajace!F12)</f>
        <v>104</v>
      </c>
      <c r="S13" s="22" t="str">
        <f>IF([5]Narastajace!G12=0,"",[5]Narastajace!G12)</f>
        <v/>
      </c>
      <c r="T13" s="13">
        <f>IF([5]Narastajace!H12=0,".",[5]Narastajace!H12)</f>
        <v>947.59</v>
      </c>
      <c r="U13" s="25" t="str">
        <f>IF([5]Narastajace!I12=0,"",[5]Narastajace!I12)</f>
        <v/>
      </c>
      <c r="V13" s="21">
        <f>IF([5]Narastajace!J12=0,".",[5]Narastajace!J12)</f>
        <v>105</v>
      </c>
      <c r="W13" s="22" t="str">
        <f>IF([5]Narastajace!K12=0,"",[5]Narastajace!K12)</f>
        <v/>
      </c>
      <c r="X13" s="6">
        <f>IF([5]Narastajace!L12=0,".",[5]Narastajace!L12)</f>
        <v>102.3</v>
      </c>
      <c r="Y13" s="6" t="str">
        <f>IF([5]Narastajace!M12=0,"",[5]Narastajace!M12)</f>
        <v/>
      </c>
      <c r="Z13" s="50">
        <v>-36568.699999999997</v>
      </c>
      <c r="AA13" s="61"/>
      <c r="AB13" s="6">
        <f>IF([8]Narastajace!B12=0,".",[8]Narastajace!B12)</f>
        <v>9.3000000000000007</v>
      </c>
      <c r="AC13" s="6" t="str">
        <f>IF([8]Narastajace!C12=0,"",[8]Narastajace!C12)</f>
        <v/>
      </c>
      <c r="AD13" s="21">
        <f>IF([9]A_narastajace!B12=0,".",[9]A_narastajace!B12)</f>
        <v>93.5</v>
      </c>
      <c r="AE13" s="22" t="str">
        <f>IF([9]A_narastajace!C12=0,"",[9]A_narastajace!C12)</f>
        <v/>
      </c>
      <c r="AF13" s="6">
        <f>IF([9]A_narastajace!D12=0,".",[9]A_narastajace!D12)</f>
        <v>89.1</v>
      </c>
      <c r="AG13" s="6" t="str">
        <f>IF([9]A_narastajace!E12=0,"",[9]A_narastajace!E12)</f>
        <v/>
      </c>
      <c r="AH13" s="21">
        <f>IF([9]A_narastajace!F12=0,".",[9]A_narastajace!F12)</f>
        <v>98.5</v>
      </c>
      <c r="AI13" s="22" t="str">
        <f>IF([9]A_narastajace!G12=0,"",[9]A_narastajace!G12)</f>
        <v/>
      </c>
      <c r="AJ13" s="6">
        <f>IF([9]A_narastajace!H12=0,".",[9]A_narastajace!H12)</f>
        <v>80.400000000000006</v>
      </c>
      <c r="AK13" s="6" t="str">
        <f>IF([9]A_narastajace!I12=0,"",[9]A_narastajace!I12)</f>
        <v/>
      </c>
      <c r="AL13" s="21">
        <f>IF([10]A_narastajace!B12=0,".",[10]A_narastajace!B12)</f>
        <v>99.8</v>
      </c>
      <c r="AM13" s="22" t="str">
        <f>IF([10]A_narastajace!C12=0,"",[10]A_narastajace!C12)</f>
        <v/>
      </c>
      <c r="AN13" s="6">
        <f>IF([10]A_narastajace!D12=0,".",[10]A_narastajace!D12)</f>
        <v>116</v>
      </c>
      <c r="AO13" s="6" t="str">
        <f>IF([10]A_narastajace!E12=0,"",[10]A_narastajace!E12)</f>
        <v/>
      </c>
      <c r="AP13" s="21">
        <f>IF([10]A_narastajace!F12=0,".",[10]A_narastajace!F12)</f>
        <v>98.3</v>
      </c>
      <c r="AQ13" s="22" t="str">
        <f>IF([10]A_narastajace!G12=0,"",[10]A_narastajace!G12)</f>
        <v/>
      </c>
      <c r="AR13" s="6">
        <f>IF([10]A_narastajace!H12=0,".",[10]A_narastajace!H12)</f>
        <v>101.9</v>
      </c>
      <c r="AS13" s="6" t="str">
        <f>IF([10]A_narastajace!I12=0,"",[10]A_narastajace!I12)</f>
        <v/>
      </c>
      <c r="AT13" s="21">
        <f>IF([10]A_narastajace!J12=0,".",[10]A_narastajace!J12)</f>
        <v>106.7</v>
      </c>
      <c r="AU13" s="22" t="str">
        <f>IF([10]A_narastajace!K12=0,"",[10]A_narastajace!K12)</f>
        <v/>
      </c>
      <c r="AV13" s="6">
        <f>IF([11]Narastajace!B12=0,".",[11]Narastajace!B12)</f>
        <v>99.7</v>
      </c>
      <c r="AW13" s="6" t="str">
        <f>IF([11]Narastajace!C12=0,"",[11]Narastajace!C12)</f>
        <v/>
      </c>
      <c r="AX13" s="21">
        <f>IF([12]A_C_narastajace!B12=0,".",[12]A_C_narastajace!B12)</f>
        <v>102.6</v>
      </c>
      <c r="AY13" s="22" t="str">
        <f>IF([12]A_C_narastajace!C12=0,"",[12]A_C_narastajace!C12)</f>
        <v/>
      </c>
      <c r="AZ13" s="6">
        <f>IF([12]A_C_narastajace!D12=0,".",[12]A_C_narastajace!D12)</f>
        <v>101.4</v>
      </c>
      <c r="BA13" s="38" t="str">
        <f>IF([12]A_C_narastajace!E12=0,"",[12]A_C_narastajace!E12)</f>
        <v/>
      </c>
      <c r="BB13" s="50">
        <f>IF([13]Narastajace!B12=0,".",[13]Narastajace!B12)</f>
        <v>95.3</v>
      </c>
      <c r="BC13" s="61" t="str">
        <f>IF([13]Narastajace!C12=0,"",[13]Narastajace!C12)</f>
        <v/>
      </c>
      <c r="BD13" s="38">
        <f>IF([13]Narastajace!D12=0,".",[13]Narastajace!D12)</f>
        <v>95.7</v>
      </c>
      <c r="BE13" s="38" t="str">
        <f>IF([13]Narastajace!E12=0,"",[13]Narastajace!E12)</f>
        <v/>
      </c>
      <c r="BF13" s="50">
        <f>IF([13]Narastajace!F12=0,".",[13]Narastajace!F12)</f>
        <v>99.6</v>
      </c>
      <c r="BG13" s="61" t="str">
        <f>IF([13]Narastajace!G12=0,"",[13]Narastajace!G12)</f>
        <v/>
      </c>
      <c r="BH13" s="48">
        <v>400.06000000000006</v>
      </c>
      <c r="BI13" s="13"/>
      <c r="BJ13" s="24">
        <v>301.82000000000005</v>
      </c>
      <c r="BK13" s="57"/>
      <c r="BL13" s="13">
        <v>278.52999999999997</v>
      </c>
      <c r="BM13" s="6"/>
      <c r="BN13" s="21">
        <f>IF([16]A_narastajace!B12=0,".",[16]A_narastajace!B12)</f>
        <v>110.6</v>
      </c>
      <c r="BO13" s="22" t="str">
        <f>IF([16]A_narastajace!C12=0,"",[16]A_narastajace!C12)</f>
        <v/>
      </c>
      <c r="BP13" s="6">
        <f>IF([16]A_narastajace!D12=0,".",[16]A_narastajace!D12)</f>
        <v>100.9</v>
      </c>
      <c r="BQ13" s="6" t="str">
        <f>IF([16]A_narastajace!E12=0,"",[16]A_narastajace!E12)</f>
        <v/>
      </c>
      <c r="BR13" s="21">
        <f>IF([16]A_narastajace!F12=0,".",[16]A_narastajace!F12)</f>
        <v>111.7</v>
      </c>
      <c r="BS13" s="22" t="str">
        <f>IF([16]A_narastajace!G12=0,"",[16]A_narastajace!G12)</f>
        <v/>
      </c>
      <c r="BT13" s="6">
        <f>IF([16]A_narastajace!H12=0,".",[16]A_narastajace!H12)</f>
        <v>103.6</v>
      </c>
      <c r="BU13" s="6" t="str">
        <f>IF([16]A_narastajace!I12=0,"",[16]A_narastajace!I12)</f>
        <v/>
      </c>
      <c r="BV13" s="21">
        <f>IF([16]A_narastajace!J12=0,".",[16]A_narastajace!J12)</f>
        <v>108.3</v>
      </c>
      <c r="BW13" s="22" t="str">
        <f>IF([16]A_narastajace!K12=0,"",[16]A_narastajace!K12)</f>
        <v/>
      </c>
      <c r="BX13" s="6" t="str">
        <f>IF([15]A_narastajace!B12=0,".",[15]A_narastajace!B12)</f>
        <v>.</v>
      </c>
      <c r="BY13" s="6" t="str">
        <f>IF([15]A_narastajace!C12=0,"",[15]A_narastajace!C12)</f>
        <v/>
      </c>
      <c r="BZ13" s="19">
        <v>37796</v>
      </c>
      <c r="CA13" s="58"/>
      <c r="CB13" s="3">
        <v>4097</v>
      </c>
      <c r="CC13" s="3"/>
      <c r="CD13" s="19">
        <f>IF([18]Narastajace!B12=0,".",[18]Narastajace!B12)</f>
        <v>78023</v>
      </c>
      <c r="CE13" s="58" t="str">
        <f>IF([18]Narastajace!C12=0,"",[18]Narastajace!C12)</f>
        <v/>
      </c>
      <c r="CF13" s="3">
        <v>10287</v>
      </c>
      <c r="CG13" s="3"/>
      <c r="CH13" s="19">
        <f>IF([19]Wartosci!N12=0,".",[19]Wartosci!N12)</f>
        <v>63779</v>
      </c>
      <c r="CI13" s="166" t="str">
        <f>IF([19]Wartosci!O12=0,"",[19]Wartosci!O12)</f>
        <v/>
      </c>
      <c r="CJ13" s="6">
        <f>IF([20]Narastajace!B12=0,".",[20]Narastajace!B12)</f>
        <v>192.7</v>
      </c>
      <c r="CK13" s="6" t="str">
        <f>IF([20]Narastajace!C12=0,"",[20]Narastajace!C12)</f>
        <v/>
      </c>
      <c r="CL13" s="21">
        <f>IF([21]Narastajace_niewyr_sezon_A!B12=0,".",[21]Narastajace_niewyr_sezon_A!B12)</f>
        <v>100.7</v>
      </c>
      <c r="CM13" s="22" t="str">
        <f>IF([21]Narastajace_niewyr_sezon_A!C12=0,"",[21]Narastajace_niewyr_sezon_A!C12)</f>
        <v/>
      </c>
      <c r="CN13" s="6">
        <f>IF([22]Wartosci!B12=0,".",[22]Wartosci!B12)</f>
        <v>232709.5</v>
      </c>
      <c r="CO13" s="6" t="str">
        <f>IF([22]Wartosci!C12=0,"",[22]Wartosci!C12)</f>
        <v/>
      </c>
      <c r="CP13" s="21">
        <f>IF([22]Wartosci!AD12=0,".",[22]Wartosci!AD12)</f>
        <v>254104.4</v>
      </c>
      <c r="CQ13" s="22" t="str">
        <f>IF([22]Wartosci!AE12=0,"",[22]Wartosci!AE12)</f>
        <v/>
      </c>
      <c r="CR13" s="6">
        <f>IF([22]Wartosci!BF12=0,".",[22]Wartosci!BF12)</f>
        <v>-21394.9</v>
      </c>
      <c r="CS13" s="6" t="str">
        <f>IF([22]Wartosci!BG12=0,"",[22]Wartosci!BG12)</f>
        <v/>
      </c>
      <c r="CT13" s="50">
        <f>IF([22]Narastajace!D12=0,".",[22]Narastajace!D12)</f>
        <v>117.6</v>
      </c>
      <c r="CU13" s="61" t="str">
        <f>IF([22]Narastajace!E12=0,"",[22]Narastajace!E12)</f>
        <v/>
      </c>
      <c r="CV13" s="38">
        <f>IF([22]Narastajace!F12=0,".",[22]Narastajace!F12)</f>
        <v>116.3</v>
      </c>
      <c r="CW13" s="38" t="str">
        <f>IF([22]Narastajace!G12=0,"",[22]Narastajace!G12)</f>
        <v/>
      </c>
      <c r="CX13" s="104"/>
    </row>
    <row r="14" spans="1:102" ht="15" customHeight="1" x14ac:dyDescent="0.2">
      <c r="A14" s="111" t="s">
        <v>379</v>
      </c>
      <c r="B14" s="19">
        <f>IF([2]Narastajace!B13=0,".",[2]Narastajace!B13)</f>
        <v>5328</v>
      </c>
      <c r="C14" s="22" t="str">
        <f>IF([2]Narastajace!C13=0,"",[2]Narastajace!C13)</f>
        <v/>
      </c>
      <c r="D14" s="6">
        <f>IF([2]Narastajace!D13=0,".",[2]Narastajace!D13)</f>
        <v>99.8</v>
      </c>
      <c r="E14" s="6" t="str">
        <f>IF([2]Narastajace!E13=0,"",[2]Narastajace!E13)</f>
        <v/>
      </c>
      <c r="F14" s="21">
        <f>IF([3]Narastajace!B13=0,".",[3]Narastajace!B13)</f>
        <v>11.5</v>
      </c>
      <c r="G14" s="22" t="str">
        <f>IF([3]Narastajace!C13=0,"",[3]Narastajace!C13)</f>
        <v/>
      </c>
      <c r="H14" s="13">
        <f>IF([4]Narastajace!B13=0,".",[4]Narastajace!B13)</f>
        <v>3363.85</v>
      </c>
      <c r="I14" s="13" t="str">
        <f>IF([4]Narastajace!C13=0,"",[4]Narastajace!C13)</f>
        <v/>
      </c>
      <c r="J14" s="21">
        <f>IF([4]Narastajace!D13=0,".",[4]Narastajace!D13)</f>
        <v>102.5</v>
      </c>
      <c r="K14" s="22" t="str">
        <f>IF([4]Narastajace!E13=0,"",[4]Narastajace!E13)</f>
        <v/>
      </c>
      <c r="L14" s="6">
        <f>IF([4]Narastajace!F13=0,".",[4]Narastajace!F13)</f>
        <v>99.9</v>
      </c>
      <c r="M14" s="6" t="str">
        <f>IF([4]Narastajace!G13=0,"",[4]Narastajace!G13)</f>
        <v/>
      </c>
      <c r="N14" s="24">
        <f>IF([5]Narastajace!B13=0,".",[5]Narastajace!B13)</f>
        <v>1628.1</v>
      </c>
      <c r="O14" s="57" t="str">
        <f>IF([5]Narastajace!C13=0,"",[5]Narastajace!C13)</f>
        <v/>
      </c>
      <c r="P14" s="6">
        <f>IF([5]Narastajace!D13=0,".",[5]Narastajace!D13)</f>
        <v>106.6</v>
      </c>
      <c r="Q14" s="6" t="str">
        <f>IF([5]Narastajace!E13=0,"",[5]Narastajace!E13)</f>
        <v/>
      </c>
      <c r="R14" s="21">
        <f>IF([5]Narastajace!F13=0,".",[5]Narastajace!F13)</f>
        <v>103.9</v>
      </c>
      <c r="S14" s="22" t="str">
        <f>IF([5]Narastajace!G13=0,"",[5]Narastajace!G13)</f>
        <v/>
      </c>
      <c r="T14" s="13">
        <f>IF([5]Narastajace!H13=0,".",[5]Narastajace!H13)</f>
        <v>951.09</v>
      </c>
      <c r="U14" s="25" t="str">
        <f>IF([5]Narastajace!I13=0,"",[5]Narastajace!I13)</f>
        <v/>
      </c>
      <c r="V14" s="21">
        <f>IF([5]Narastajace!J13=0,".",[5]Narastajace!J13)</f>
        <v>105</v>
      </c>
      <c r="W14" s="22" t="str">
        <f>IF([5]Narastajace!K13=0,"",[5]Narastajace!K13)</f>
        <v/>
      </c>
      <c r="X14" s="6">
        <f>IF([5]Narastajace!L13=0,".",[5]Narastajace!L13)</f>
        <v>102.3</v>
      </c>
      <c r="Y14" s="6" t="str">
        <f>IF([5]Narastajace!M13=0,"",[5]Narastajace!M13)</f>
        <v/>
      </c>
      <c r="Z14" s="50">
        <v>-34870.300000000003</v>
      </c>
      <c r="AA14" s="61"/>
      <c r="AB14" s="6">
        <f>IF([8]Narastajace!B13=0,".",[8]Narastajace!B13)</f>
        <v>9.4</v>
      </c>
      <c r="AC14" s="6" t="str">
        <f>IF([8]Narastajace!C13=0,"",[8]Narastajace!C13)</f>
        <v/>
      </c>
      <c r="AD14" s="21">
        <f>IF([9]A_narastajace!B13=0,".",[9]A_narastajace!B13)</f>
        <v>94.5</v>
      </c>
      <c r="AE14" s="22" t="str">
        <f>IF([9]A_narastajace!C13=0,"",[9]A_narastajace!C13)</f>
        <v/>
      </c>
      <c r="AF14" s="6">
        <f>IF([9]A_narastajace!D13=0,".",[9]A_narastajace!D13)</f>
        <v>90.8</v>
      </c>
      <c r="AG14" s="6" t="str">
        <f>IF([9]A_narastajace!E13=0,"",[9]A_narastajace!E13)</f>
        <v/>
      </c>
      <c r="AH14" s="21">
        <f>IF([9]A_narastajace!F13=0,".",[9]A_narastajace!F13)</f>
        <v>97.1</v>
      </c>
      <c r="AI14" s="22" t="str">
        <f>IF([9]A_narastajace!G13=0,"",[9]A_narastajace!G13)</f>
        <v/>
      </c>
      <c r="AJ14" s="6">
        <f>IF([9]A_narastajace!H13=0,".",[9]A_narastajace!H13)</f>
        <v>81.2</v>
      </c>
      <c r="AK14" s="6" t="str">
        <f>IF([9]A_narastajace!I13=0,"",[9]A_narastajace!I13)</f>
        <v/>
      </c>
      <c r="AL14" s="21">
        <f>IF([10]A_narastajace!B13=0,".",[10]A_narastajace!B13)</f>
        <v>100.4</v>
      </c>
      <c r="AM14" s="22" t="str">
        <f>IF([10]A_narastajace!C13=0,"",[10]A_narastajace!C13)</f>
        <v/>
      </c>
      <c r="AN14" s="6">
        <f>IF([10]A_narastajace!D13=0,".",[10]A_narastajace!D13)</f>
        <v>116.5</v>
      </c>
      <c r="AO14" s="6" t="str">
        <f>IF([10]A_narastajace!E13=0,"",[10]A_narastajace!E13)</f>
        <v/>
      </c>
      <c r="AP14" s="21">
        <f>IF([10]A_narastajace!F13=0,".",[10]A_narastajace!F13)</f>
        <v>98.9</v>
      </c>
      <c r="AQ14" s="22" t="str">
        <f>IF([10]A_narastajace!G13=0,"",[10]A_narastajace!G13)</f>
        <v/>
      </c>
      <c r="AR14" s="6">
        <f>IF([10]A_narastajace!H13=0,".",[10]A_narastajace!H13)</f>
        <v>102.2</v>
      </c>
      <c r="AS14" s="6" t="str">
        <f>IF([10]A_narastajace!I13=0,"",[10]A_narastajace!I13)</f>
        <v/>
      </c>
      <c r="AT14" s="21">
        <f>IF([10]A_narastajace!J13=0,".",[10]A_narastajace!J13)</f>
        <v>106.5</v>
      </c>
      <c r="AU14" s="22" t="str">
        <f>IF([10]A_narastajace!K13=0,"",[10]A_narastajace!K13)</f>
        <v/>
      </c>
      <c r="AV14" s="6">
        <f>IF([11]Narastajace!B13=0,".",[11]Narastajace!B13)</f>
        <v>99.7</v>
      </c>
      <c r="AW14" s="6" t="str">
        <f>IF([11]Narastajace!C13=0,"",[11]Narastajace!C13)</f>
        <v/>
      </c>
      <c r="AX14" s="21">
        <f>IF([12]A_C_narastajace!B13=0,".",[12]A_C_narastajace!B13)</f>
        <v>102.6</v>
      </c>
      <c r="AY14" s="22" t="str">
        <f>IF([12]A_C_narastajace!C13=0,"",[12]A_C_narastajace!C13)</f>
        <v/>
      </c>
      <c r="AZ14" s="6">
        <f>IF([12]A_C_narastajace!D13=0,".",[12]A_C_narastajace!D13)</f>
        <v>101.5</v>
      </c>
      <c r="BA14" s="38" t="str">
        <f>IF([12]A_C_narastajace!E13=0,"",[12]A_C_narastajace!E13)</f>
        <v/>
      </c>
      <c r="BB14" s="50">
        <f>IF([13]Narastajace!B13=0,".",[13]Narastajace!B13)</f>
        <v>96.6</v>
      </c>
      <c r="BC14" s="61" t="str">
        <f>IF([13]Narastajace!C13=0,"",[13]Narastajace!C13)</f>
        <v/>
      </c>
      <c r="BD14" s="38">
        <f>IF([13]Narastajace!D13=0,".",[13]Narastajace!D13)</f>
        <v>97.1</v>
      </c>
      <c r="BE14" s="38" t="str">
        <f>IF([13]Narastajace!E13=0,"",[13]Narastajace!E13)</f>
        <v/>
      </c>
      <c r="BF14" s="50">
        <f>IF([13]Narastajace!F13=0,".",[13]Narastajace!F13)</f>
        <v>99.5</v>
      </c>
      <c r="BG14" s="61" t="str">
        <f>IF([13]Narastajace!G13=0,"",[13]Narastajace!G13)</f>
        <v/>
      </c>
      <c r="BH14" s="48">
        <v>401.25</v>
      </c>
      <c r="BI14" s="13"/>
      <c r="BJ14" s="24">
        <v>304.40999999999997</v>
      </c>
      <c r="BK14" s="57"/>
      <c r="BL14" s="13">
        <v>282.12</v>
      </c>
      <c r="BM14" s="6"/>
      <c r="BN14" s="21">
        <f>IF([16]A_narastajace!B13=0,".",[16]A_narastajace!B13)</f>
        <v>110.4</v>
      </c>
      <c r="BO14" s="22" t="str">
        <f>IF([16]A_narastajace!C13=0,"",[16]A_narastajace!C13)</f>
        <v/>
      </c>
      <c r="BP14" s="6">
        <f>IF([16]A_narastajace!D13=0,".",[16]A_narastajace!D13)</f>
        <v>102</v>
      </c>
      <c r="BQ14" s="6" t="str">
        <f>IF([16]A_narastajace!E13=0,"",[16]A_narastajace!E13)</f>
        <v/>
      </c>
      <c r="BR14" s="21">
        <f>IF([16]A_narastajace!F13=0,".",[16]A_narastajace!F13)</f>
        <v>111.7</v>
      </c>
      <c r="BS14" s="22" t="str">
        <f>IF([16]A_narastajace!G13=0,"",[16]A_narastajace!G13)</f>
        <v/>
      </c>
      <c r="BT14" s="6">
        <f>IF([16]A_narastajace!H13=0,".",[16]A_narastajace!H13)</f>
        <v>101.4</v>
      </c>
      <c r="BU14" s="6" t="str">
        <f>IF([16]A_narastajace!I13=0,"",[16]A_narastajace!I13)</f>
        <v/>
      </c>
      <c r="BV14" s="21">
        <f>IF([16]A_narastajace!J13=0,".",[16]A_narastajace!J13)</f>
        <v>106.5</v>
      </c>
      <c r="BW14" s="22" t="str">
        <f>IF([16]A_narastajace!K13=0,"",[16]A_narastajace!K13)</f>
        <v/>
      </c>
      <c r="BX14" s="6" t="str">
        <f>IF([15]A_narastajace!B13=0,".",[15]A_narastajace!B13)</f>
        <v>.</v>
      </c>
      <c r="BY14" s="6" t="str">
        <f>IF([15]A_narastajace!C13=0,"",[15]A_narastajace!C13)</f>
        <v/>
      </c>
      <c r="BZ14" s="19">
        <v>44218</v>
      </c>
      <c r="CA14" s="58"/>
      <c r="CB14" s="3">
        <v>4775</v>
      </c>
      <c r="CC14" s="3"/>
      <c r="CD14" s="19">
        <f>IF([18]Narastajace!B13=0,".",[18]Narastajace!B13)</f>
        <v>90301</v>
      </c>
      <c r="CE14" s="58" t="str">
        <f>IF([18]Narastajace!C13=0,"",[18]Narastajace!C13)</f>
        <v/>
      </c>
      <c r="CF14" s="3">
        <v>12299</v>
      </c>
      <c r="CG14" s="3"/>
      <c r="CH14" s="19">
        <f>IF([19]Wartosci!N13=0,".",[19]Wartosci!N13)</f>
        <v>75441</v>
      </c>
      <c r="CI14" s="166" t="str">
        <f>IF([19]Wartosci!O13=0,"",[19]Wartosci!O13)</f>
        <v/>
      </c>
      <c r="CJ14" s="6">
        <f>IF([20]Narastajace!B13=0,".",[20]Narastajace!B13)</f>
        <v>229.3</v>
      </c>
      <c r="CK14" s="6" t="str">
        <f>IF([20]Narastajace!C13=0,"",[20]Narastajace!C13)</f>
        <v/>
      </c>
      <c r="CL14" s="21">
        <f>IF([21]Narastajace_niewyr_sezon_A!B13=0,".",[21]Narastajace_niewyr_sezon_A!B13)</f>
        <v>100.2</v>
      </c>
      <c r="CM14" s="22" t="str">
        <f>IF([21]Narastajace_niewyr_sezon_A!C13=0,"",[21]Narastajace_niewyr_sezon_A!C13)</f>
        <v/>
      </c>
      <c r="CN14" s="6">
        <f>IF([22]Wartosci!B13=0,".",[22]Wartosci!B13)</f>
        <v>273300.5</v>
      </c>
      <c r="CO14" s="6" t="str">
        <f>IF([22]Wartosci!C13=0,"",[22]Wartosci!C13)</f>
        <v/>
      </c>
      <c r="CP14" s="21">
        <f>IF([22]Wartosci!AD13=0,".",[22]Wartosci!AD13)</f>
        <v>299539.7</v>
      </c>
      <c r="CQ14" s="22" t="str">
        <f>IF([22]Wartosci!AE13=0,"",[22]Wartosci!AE13)</f>
        <v/>
      </c>
      <c r="CR14" s="6">
        <f>IF([22]Wartosci!BF13=0,".",[22]Wartosci!BF13)</f>
        <v>-26239.1</v>
      </c>
      <c r="CS14" s="6" t="str">
        <f>IF([22]Wartosci!BG13=0,"",[22]Wartosci!BG13)</f>
        <v/>
      </c>
      <c r="CT14" s="50">
        <f>IF([22]Narastajace!D13=0,".",[22]Narastajace!D13)</f>
        <v>116.5</v>
      </c>
      <c r="CU14" s="61" t="str">
        <f>IF([22]Narastajace!E13=0,"",[22]Narastajace!E13)</f>
        <v/>
      </c>
      <c r="CV14" s="38">
        <f>IF([22]Narastajace!F13=0,".",[22]Narastajace!F13)</f>
        <v>115.3</v>
      </c>
      <c r="CW14" s="38" t="str">
        <f>IF([22]Narastajace!G13=0,"",[22]Narastajace!G13)</f>
        <v/>
      </c>
      <c r="CX14" s="104"/>
    </row>
    <row r="15" spans="1:102" ht="15" customHeight="1" x14ac:dyDescent="0.2">
      <c r="A15" s="111" t="s">
        <v>380</v>
      </c>
      <c r="B15" s="19">
        <f>IF([2]Narastajace!B14=0,".",[2]Narastajace!B14)</f>
        <v>5336</v>
      </c>
      <c r="C15" s="22" t="str">
        <f>IF([2]Narastajace!C14=0,"",[2]Narastajace!C14)</f>
        <v/>
      </c>
      <c r="D15" s="6">
        <f>IF([2]Narastajace!D14=0,".",[2]Narastajace!D14)</f>
        <v>100</v>
      </c>
      <c r="E15" s="6" t="str">
        <f>IF([2]Narastajace!E14=0,"",[2]Narastajace!E14)</f>
        <v/>
      </c>
      <c r="F15" s="21">
        <f>IF([3]Narastajace!B14=0,".",[3]Narastajace!B14)</f>
        <v>11.4</v>
      </c>
      <c r="G15" s="22" t="str">
        <f>IF([3]Narastajace!C14=0,"",[3]Narastajace!C14)</f>
        <v/>
      </c>
      <c r="H15" s="13">
        <f>IF([4]Narastajace!B14=0,".",[4]Narastajace!B14)</f>
        <v>3372.36</v>
      </c>
      <c r="I15" s="13" t="str">
        <f>IF([4]Narastajace!C14=0,"",[4]Narastajace!C14)</f>
        <v/>
      </c>
      <c r="J15" s="21">
        <f>IF([4]Narastajace!D14=0,".",[4]Narastajace!D14)</f>
        <v>102.8</v>
      </c>
      <c r="K15" s="22" t="str">
        <f>IF([4]Narastajace!E14=0,"",[4]Narastajace!E14)</f>
        <v/>
      </c>
      <c r="L15" s="6">
        <f>IF([4]Narastajace!F14=0,".",[4]Narastajace!F14)</f>
        <v>100.3</v>
      </c>
      <c r="M15" s="6" t="str">
        <f>IF([4]Narastajace!G14=0,"",[4]Narastajace!G14)</f>
        <v/>
      </c>
      <c r="N15" s="24">
        <f>IF([5]Narastajace!B14=0,".",[5]Narastajace!B14)</f>
        <v>1631.62</v>
      </c>
      <c r="O15" s="57" t="str">
        <f>IF([5]Narastajace!C14=0,"",[5]Narastajace!C14)</f>
        <v/>
      </c>
      <c r="P15" s="6">
        <f>IF([5]Narastajace!D14=0,".",[5]Narastajace!D14)</f>
        <v>106.6</v>
      </c>
      <c r="Q15" s="6" t="str">
        <f>IF([5]Narastajace!E14=0,"",[5]Narastajace!E14)</f>
        <v/>
      </c>
      <c r="R15" s="21">
        <f>IF([5]Narastajace!F14=0,".",[5]Narastajace!F14)</f>
        <v>103.9</v>
      </c>
      <c r="S15" s="22" t="str">
        <f>IF([5]Narastajace!G14=0,"",[5]Narastajace!G14)</f>
        <v/>
      </c>
      <c r="T15" s="13">
        <f>IF([5]Narastajace!H14=0,".",[5]Narastajace!H14)</f>
        <v>951.57</v>
      </c>
      <c r="U15" s="25" t="str">
        <f>IF([5]Narastajace!I14=0,"",[5]Narastajace!I14)</f>
        <v/>
      </c>
      <c r="V15" s="21">
        <f>IF([5]Narastajace!J14=0,".",[5]Narastajace!J14)</f>
        <v>104.9</v>
      </c>
      <c r="W15" s="22" t="str">
        <f>IF([5]Narastajace!K14=0,"",[5]Narastajace!K14)</f>
        <v/>
      </c>
      <c r="X15" s="6">
        <f>IF([5]Narastajace!L14=0,".",[5]Narastajace!L14)</f>
        <v>102.2</v>
      </c>
      <c r="Y15" s="6" t="str">
        <f>IF([5]Narastajace!M14=0,"",[5]Narastajace!M14)</f>
        <v/>
      </c>
      <c r="Z15" s="50">
        <v>-36975.9</v>
      </c>
      <c r="AA15" s="61"/>
      <c r="AB15" s="6">
        <f>IF([8]Narastajace!B14=0,".",[8]Narastajace!B14)</f>
        <v>9.4</v>
      </c>
      <c r="AC15" s="6" t="str">
        <f>IF([8]Narastajace!C14=0,"",[8]Narastajace!C14)</f>
        <v/>
      </c>
      <c r="AD15" s="21">
        <f>IF([9]A_narastajace!B14=0,".",[9]A_narastajace!B14)</f>
        <v>108.3</v>
      </c>
      <c r="AE15" s="22" t="str">
        <f>IF([9]A_narastajace!C14=0,"",[9]A_narastajace!C14)</f>
        <v/>
      </c>
      <c r="AF15" s="6">
        <f>IF([9]A_narastajace!D14=0,".",[9]A_narastajace!D14)</f>
        <v>105.6</v>
      </c>
      <c r="AG15" s="6" t="str">
        <f>IF([9]A_narastajace!E14=0,"",[9]A_narastajace!E14)</f>
        <v/>
      </c>
      <c r="AH15" s="21">
        <f>IF([9]A_narastajace!F14=0,".",[9]A_narastajace!F14)</f>
        <v>96.9</v>
      </c>
      <c r="AI15" s="22" t="str">
        <f>IF([9]A_narastajace!G14=0,"",[9]A_narastajace!G14)</f>
        <v/>
      </c>
      <c r="AJ15" s="6">
        <f>IF([9]A_narastajace!H14=0,".",[9]A_narastajace!H14)</f>
        <v>82.5</v>
      </c>
      <c r="AK15" s="6" t="str">
        <f>IF([9]A_narastajace!I14=0,"",[9]A_narastajace!I14)</f>
        <v/>
      </c>
      <c r="AL15" s="21">
        <f>IF([10]A_narastajace!B14=0,".",[10]A_narastajace!B14)</f>
        <v>100.8</v>
      </c>
      <c r="AM15" s="22" t="str">
        <f>IF([10]A_narastajace!C14=0,"",[10]A_narastajace!C14)</f>
        <v/>
      </c>
      <c r="AN15" s="6">
        <f>IF([10]A_narastajace!D14=0,".",[10]A_narastajace!D14)</f>
        <v>116.7</v>
      </c>
      <c r="AO15" s="6" t="str">
        <f>IF([10]A_narastajace!E14=0,"",[10]A_narastajace!E14)</f>
        <v/>
      </c>
      <c r="AP15" s="21">
        <f>IF([10]A_narastajace!F14=0,".",[10]A_narastajace!F14)</f>
        <v>99.4</v>
      </c>
      <c r="AQ15" s="22" t="str">
        <f>IF([10]A_narastajace!G14=0,"",[10]A_narastajace!G14)</f>
        <v/>
      </c>
      <c r="AR15" s="6">
        <f>IF([10]A_narastajace!H14=0,".",[10]A_narastajace!H14)</f>
        <v>102.5</v>
      </c>
      <c r="AS15" s="6" t="str">
        <f>IF([10]A_narastajace!I14=0,"",[10]A_narastajace!I14)</f>
        <v/>
      </c>
      <c r="AT15" s="21">
        <f>IF([10]A_narastajace!J14=0,".",[10]A_narastajace!J14)</f>
        <v>106.3</v>
      </c>
      <c r="AU15" s="22" t="str">
        <f>IF([10]A_narastajace!K14=0,"",[10]A_narastajace!K14)</f>
        <v/>
      </c>
      <c r="AV15" s="6">
        <f>IF([11]Narastajace!B14=0,".",[11]Narastajace!B14)</f>
        <v>99.8</v>
      </c>
      <c r="AW15" s="6" t="str">
        <f>IF([11]Narastajace!C14=0,"",[11]Narastajace!C14)</f>
        <v/>
      </c>
      <c r="AX15" s="21">
        <f>IF([12]A_C_narastajace!B14=0,".",[12]A_C_narastajace!B14)</f>
        <v>102.5</v>
      </c>
      <c r="AY15" s="22" t="str">
        <f>IF([12]A_C_narastajace!C14=0,"",[12]A_C_narastajace!C14)</f>
        <v/>
      </c>
      <c r="AZ15" s="6">
        <f>IF([12]A_C_narastajace!D14=0,".",[12]A_C_narastajace!D14)</f>
        <v>101.5</v>
      </c>
      <c r="BA15" s="38" t="str">
        <f>IF([12]A_C_narastajace!E14=0,"",[12]A_C_narastajace!E14)</f>
        <v/>
      </c>
      <c r="BB15" s="50">
        <f>IF([13]Narastajace!B14=0,".",[13]Narastajace!B14)</f>
        <v>97.6</v>
      </c>
      <c r="BC15" s="61" t="str">
        <f>IF([13]Narastajace!C14=0,"",[13]Narastajace!C14)</f>
        <v/>
      </c>
      <c r="BD15" s="38">
        <f>IF([13]Narastajace!D14=0,".",[13]Narastajace!D14)</f>
        <v>98.4</v>
      </c>
      <c r="BE15" s="38" t="str">
        <f>IF([13]Narastajace!E14=0,"",[13]Narastajace!E14)</f>
        <v/>
      </c>
      <c r="BF15" s="50">
        <f>IF([13]Narastajace!F14=0,".",[13]Narastajace!F14)</f>
        <v>99.2</v>
      </c>
      <c r="BG15" s="61" t="str">
        <f>IF([13]Narastajace!G14=0,"",[13]Narastajace!G14)</f>
        <v/>
      </c>
      <c r="BH15" s="48">
        <v>400.92999999999995</v>
      </c>
      <c r="BI15" s="13"/>
      <c r="BJ15" s="24">
        <v>304.99</v>
      </c>
      <c r="BK15" s="57"/>
      <c r="BL15" s="13">
        <v>284.05</v>
      </c>
      <c r="BM15" s="6"/>
      <c r="BN15" s="21">
        <f>IF([16]A_narastajace!B14=0,".",[16]A_narastajace!B14)</f>
        <v>110.4</v>
      </c>
      <c r="BO15" s="22" t="str">
        <f>IF([16]A_narastajace!C14=0,"",[16]A_narastajace!C14)</f>
        <v/>
      </c>
      <c r="BP15" s="6">
        <f>IF([16]A_narastajace!D14=0,".",[16]A_narastajace!D14)</f>
        <v>103.5</v>
      </c>
      <c r="BQ15" s="6" t="str">
        <f>IF([16]A_narastajace!E14=0,"",[16]A_narastajace!E14)</f>
        <v/>
      </c>
      <c r="BR15" s="21">
        <f>IF([16]A_narastajace!F14=0,".",[16]A_narastajace!F14)</f>
        <v>111.6</v>
      </c>
      <c r="BS15" s="22" t="str">
        <f>IF([16]A_narastajace!G14=0,"",[16]A_narastajace!G14)</f>
        <v/>
      </c>
      <c r="BT15" s="6">
        <f>IF([16]A_narastajace!H14=0,".",[16]A_narastajace!H14)</f>
        <v>101.6</v>
      </c>
      <c r="BU15" s="6" t="str">
        <f>IF([16]A_narastajace!I14=0,"",[16]A_narastajace!I14)</f>
        <v/>
      </c>
      <c r="BV15" s="21">
        <f>IF([16]A_narastajace!J14=0,".",[16]A_narastajace!J14)</f>
        <v>106.1</v>
      </c>
      <c r="BW15" s="22" t="str">
        <f>IF([16]A_narastajace!K14=0,"",[16]A_narastajace!K14)</f>
        <v/>
      </c>
      <c r="BX15" s="6" t="str">
        <f>IF([15]A_narastajace!B14=0,".",[15]A_narastajace!B14)</f>
        <v>.</v>
      </c>
      <c r="BY15" s="6" t="str">
        <f>IF([15]A_narastajace!C14=0,"",[15]A_narastajace!C14)</f>
        <v/>
      </c>
      <c r="BZ15" s="19">
        <v>50558</v>
      </c>
      <c r="CA15" s="58"/>
      <c r="CB15" s="3">
        <v>5402</v>
      </c>
      <c r="CC15" s="3"/>
      <c r="CD15" s="19">
        <f>IF([18]Narastajace!B14=0,".",[18]Narastajace!B14)</f>
        <v>102372</v>
      </c>
      <c r="CE15" s="58" t="str">
        <f>IF([18]Narastajace!C14=0,"",[18]Narastajace!C14)</f>
        <v/>
      </c>
      <c r="CF15" s="3">
        <v>14571</v>
      </c>
      <c r="CG15" s="3"/>
      <c r="CH15" s="19">
        <f>IF([19]Wartosci!N14=0,".",[19]Wartosci!N14)</f>
        <v>85990</v>
      </c>
      <c r="CI15" s="166" t="str">
        <f>IF([19]Wartosci!O14=0,"",[19]Wartosci!O14)</f>
        <v/>
      </c>
      <c r="CJ15" s="6">
        <f>IF([20]Narastajace!B14=0,".",[20]Narastajace!B14)</f>
        <v>266.10000000000002</v>
      </c>
      <c r="CK15" s="6" t="str">
        <f>IF([20]Narastajace!C14=0,"",[20]Narastajace!C14)</f>
        <v/>
      </c>
      <c r="CL15" s="21">
        <f>IF([21]Narastajace_niewyr_sezon_A!B14=0,".",[21]Narastajace_niewyr_sezon_A!B14)</f>
        <v>100.8</v>
      </c>
      <c r="CM15" s="22" t="str">
        <f>IF([21]Narastajace_niewyr_sezon_A!C14=0,"",[21]Narastajace_niewyr_sezon_A!C14)</f>
        <v/>
      </c>
      <c r="CN15" s="6">
        <f>IF([22]Wartosci!B14=0,".",[22]Wartosci!B14)</f>
        <v>311377.40000000002</v>
      </c>
      <c r="CO15" s="6" t="str">
        <f>IF([22]Wartosci!C14=0,"",[22]Wartosci!C14)</f>
        <v/>
      </c>
      <c r="CP15" s="21">
        <f>IF([22]Wartosci!AD14=0,".",[22]Wartosci!AD14)</f>
        <v>343676.2</v>
      </c>
      <c r="CQ15" s="22" t="str">
        <f>IF([22]Wartosci!AE14=0,"",[22]Wartosci!AE14)</f>
        <v/>
      </c>
      <c r="CR15" s="6">
        <f>IF([22]Wartosci!BF14=0,".",[22]Wartosci!BF14)</f>
        <v>-32298.9</v>
      </c>
      <c r="CS15" s="6" t="str">
        <f>IF([22]Wartosci!BG14=0,"",[22]Wartosci!BG14)</f>
        <v/>
      </c>
      <c r="CT15" s="50">
        <f>IF([22]Narastajace!D14=0,".",[22]Narastajace!D14)</f>
        <v>116.7</v>
      </c>
      <c r="CU15" s="61" t="str">
        <f>IF([22]Narastajace!E14=0,"",[22]Narastajace!E14)</f>
        <v/>
      </c>
      <c r="CV15" s="38">
        <f>IF([22]Narastajace!F14=0,".",[22]Narastajace!F14)</f>
        <v>115.5</v>
      </c>
      <c r="CW15" s="38" t="str">
        <f>IF([22]Narastajace!G14=0,"",[22]Narastajace!G14)</f>
        <v/>
      </c>
      <c r="CX15" s="104"/>
    </row>
    <row r="16" spans="1:102" ht="15" customHeight="1" x14ac:dyDescent="0.2">
      <c r="A16" s="111" t="s">
        <v>381</v>
      </c>
      <c r="B16" s="19">
        <f>IF([2]Narastajace!B15=0,".",[2]Narastajace!B15)</f>
        <v>5340</v>
      </c>
      <c r="C16" s="22" t="str">
        <f>IF([2]Narastajace!C15=0,"",[2]Narastajace!C15)</f>
        <v/>
      </c>
      <c r="D16" s="6">
        <f>IF([2]Narastajace!D15=0,".",[2]Narastajace!D15)</f>
        <v>100.2</v>
      </c>
      <c r="E16" s="6" t="str">
        <f>IF([2]Narastajace!E15=0,"",[2]Narastajace!E15)</f>
        <v/>
      </c>
      <c r="F16" s="21">
        <f>IF([3]Narastajace!B15=0,".",[3]Narastajace!B15)</f>
        <v>11.5</v>
      </c>
      <c r="G16" s="22" t="str">
        <f>IF([3]Narastajace!C15=0,"",[3]Narastajace!C15)</f>
        <v/>
      </c>
      <c r="H16" s="13">
        <f>IF([4]Narastajace!B15=0,".",[4]Narastajace!B15)</f>
        <v>3376.18</v>
      </c>
      <c r="I16" s="13" t="str">
        <f>IF([4]Narastajace!C15=0,"",[4]Narastajace!C15)</f>
        <v/>
      </c>
      <c r="J16" s="21">
        <f>IF([4]Narastajace!D15=0,".",[4]Narastajace!D15)</f>
        <v>102.9</v>
      </c>
      <c r="K16" s="22" t="str">
        <f>IF([4]Narastajace!E15=0,"",[4]Narastajace!E15)</f>
        <v/>
      </c>
      <c r="L16" s="6">
        <f>IF([4]Narastajace!F15=0,".",[4]Narastajace!F15)</f>
        <v>100.4</v>
      </c>
      <c r="M16" s="6" t="str">
        <f>IF([4]Narastajace!G15=0,"",[4]Narastajace!G15)</f>
        <v/>
      </c>
      <c r="N16" s="24">
        <f>IF([5]Narastajace!B15=0,".",[5]Narastajace!B15)</f>
        <v>1635.04</v>
      </c>
      <c r="O16" s="57" t="str">
        <f>IF([5]Narastajace!C15=0,"",[5]Narastajace!C15)</f>
        <v/>
      </c>
      <c r="P16" s="6">
        <f>IF([5]Narastajace!D15=0,".",[5]Narastajace!D15)</f>
        <v>106.6</v>
      </c>
      <c r="Q16" s="6" t="str">
        <f>IF([5]Narastajace!E15=0,"",[5]Narastajace!E15)</f>
        <v/>
      </c>
      <c r="R16" s="21">
        <f>IF([5]Narastajace!F15=0,".",[5]Narastajace!F15)</f>
        <v>103.9</v>
      </c>
      <c r="S16" s="22" t="str">
        <f>IF([5]Narastajace!G15=0,"",[5]Narastajace!G15)</f>
        <v/>
      </c>
      <c r="T16" s="13">
        <f>IF([5]Narastajace!H15=0,".",[5]Narastajace!H15)</f>
        <v>952.04</v>
      </c>
      <c r="U16" s="25" t="str">
        <f>IF([5]Narastajace!I15=0,"",[5]Narastajace!I15)</f>
        <v/>
      </c>
      <c r="V16" s="21">
        <f>IF([5]Narastajace!J15=0,".",[5]Narastajace!J15)</f>
        <v>104.9</v>
      </c>
      <c r="W16" s="22" t="str">
        <f>IF([5]Narastajace!K15=0,"",[5]Narastajace!K15)</f>
        <v/>
      </c>
      <c r="X16" s="6">
        <f>IF([5]Narastajace!L15=0,".",[5]Narastajace!L15)</f>
        <v>102.2</v>
      </c>
      <c r="Y16" s="6" t="str">
        <f>IF([5]Narastajace!M15=0,"",[5]Narastajace!M15)</f>
        <v/>
      </c>
      <c r="Z16" s="50">
        <v>-39535.5</v>
      </c>
      <c r="AA16" s="61"/>
      <c r="AB16" s="6">
        <f>IF([8]Narastajace!B15=0,".",[8]Narastajace!B15)</f>
        <v>9.1</v>
      </c>
      <c r="AC16" s="6" t="str">
        <f>IF([8]Narastajace!C15=0,"",[8]Narastajace!C15)</f>
        <v/>
      </c>
      <c r="AD16" s="21">
        <f>IF([9]A_narastajace!B15=0,".",[9]A_narastajace!B15)</f>
        <v>113.7</v>
      </c>
      <c r="AE16" s="22" t="str">
        <f>IF([9]A_narastajace!C15=0,"",[9]A_narastajace!C15)</f>
        <v/>
      </c>
      <c r="AF16" s="6">
        <f>IF([9]A_narastajace!D15=0,".",[9]A_narastajace!D15)</f>
        <v>110.4</v>
      </c>
      <c r="AG16" s="6" t="str">
        <f>IF([9]A_narastajace!E15=0,"",[9]A_narastajace!E15)</f>
        <v/>
      </c>
      <c r="AH16" s="21">
        <f>IF([9]A_narastajace!F15=0,".",[9]A_narastajace!F15)</f>
        <v>99.4</v>
      </c>
      <c r="AI16" s="22" t="str">
        <f>IF([9]A_narastajace!G15=0,"",[9]A_narastajace!G15)</f>
        <v/>
      </c>
      <c r="AJ16" s="6">
        <f>IF([9]A_narastajace!H15=0,".",[9]A_narastajace!H15)</f>
        <v>81.900000000000006</v>
      </c>
      <c r="AK16" s="6" t="str">
        <f>IF([9]A_narastajace!I15=0,"",[9]A_narastajace!I15)</f>
        <v/>
      </c>
      <c r="AL16" s="21">
        <f>IF([10]A_narastajace!B15=0,".",[10]A_narastajace!B15)</f>
        <v>101.2</v>
      </c>
      <c r="AM16" s="22" t="str">
        <f>IF([10]A_narastajace!C15=0,"",[10]A_narastajace!C15)</f>
        <v/>
      </c>
      <c r="AN16" s="6">
        <f>IF([10]A_narastajace!D15=0,".",[10]A_narastajace!D15)</f>
        <v>117</v>
      </c>
      <c r="AO16" s="6" t="str">
        <f>IF([10]A_narastajace!E15=0,"",[10]A_narastajace!E15)</f>
        <v/>
      </c>
      <c r="AP16" s="21">
        <f>IF([10]A_narastajace!F15=0,".",[10]A_narastajace!F15)</f>
        <v>99.8</v>
      </c>
      <c r="AQ16" s="22" t="str">
        <f>IF([10]A_narastajace!G15=0,"",[10]A_narastajace!G15)</f>
        <v/>
      </c>
      <c r="AR16" s="6">
        <f>IF([10]A_narastajace!H15=0,".",[10]A_narastajace!H15)</f>
        <v>102.6</v>
      </c>
      <c r="AS16" s="6" t="str">
        <f>IF([10]A_narastajace!I15=0,"",[10]A_narastajace!I15)</f>
        <v/>
      </c>
      <c r="AT16" s="21">
        <f>IF([10]A_narastajace!J15=0,".",[10]A_narastajace!J15)</f>
        <v>106.3</v>
      </c>
      <c r="AU16" s="22" t="str">
        <f>IF([10]A_narastajace!K15=0,"",[10]A_narastajace!K15)</f>
        <v/>
      </c>
      <c r="AV16" s="6">
        <f>IF([11]Narastajace!B15=0,".",[11]Narastajace!B15)</f>
        <v>99.8</v>
      </c>
      <c r="AW16" s="6" t="str">
        <f>IF([11]Narastajace!C15=0,"",[11]Narastajace!C15)</f>
        <v/>
      </c>
      <c r="AX16" s="21">
        <f>IF([12]A_C_narastajace!B15=0,".",[12]A_C_narastajace!B15)</f>
        <v>102.5</v>
      </c>
      <c r="AY16" s="22" t="str">
        <f>IF([12]A_C_narastajace!C15=0,"",[12]A_C_narastajace!C15)</f>
        <v/>
      </c>
      <c r="AZ16" s="6">
        <f>IF([12]A_C_narastajace!D15=0,".",[12]A_C_narastajace!D15)</f>
        <v>101.6</v>
      </c>
      <c r="BA16" s="38" t="str">
        <f>IF([12]A_C_narastajace!E15=0,"",[12]A_C_narastajace!E15)</f>
        <v/>
      </c>
      <c r="BB16" s="50">
        <f>IF([13]Narastajace!B15=0,".",[13]Narastajace!B15)</f>
        <v>98.7</v>
      </c>
      <c r="BC16" s="61" t="str">
        <f>IF([13]Narastajace!C15=0,"",[13]Narastajace!C15)</f>
        <v/>
      </c>
      <c r="BD16" s="38">
        <f>IF([13]Narastajace!D15=0,".",[13]Narastajace!D15)</f>
        <v>99.6</v>
      </c>
      <c r="BE16" s="38" t="str">
        <f>IF([13]Narastajace!E15=0,"",[13]Narastajace!E15)</f>
        <v/>
      </c>
      <c r="BF16" s="50">
        <f>IF([13]Narastajace!F15=0,".",[13]Narastajace!F15)</f>
        <v>99.1</v>
      </c>
      <c r="BG16" s="61" t="str">
        <f>IF([13]Narastajace!G15=0,"",[13]Narastajace!G15)</f>
        <v/>
      </c>
      <c r="BH16" s="48">
        <v>400.34000000000003</v>
      </c>
      <c r="BI16" s="13"/>
      <c r="BJ16" s="24">
        <v>304.78999999999996</v>
      </c>
      <c r="BK16" s="57"/>
      <c r="BL16" s="13">
        <v>286.02</v>
      </c>
      <c r="BM16" s="6"/>
      <c r="BN16" s="21">
        <f>IF([16]A_narastajace!B15=0,".",[16]A_narastajace!B15)</f>
        <v>110.7</v>
      </c>
      <c r="BO16" s="22" t="str">
        <f>IF([16]A_narastajace!C15=0,"",[16]A_narastajace!C15)</f>
        <v/>
      </c>
      <c r="BP16" s="6">
        <f>IF([16]A_narastajace!D15=0,".",[16]A_narastajace!D15)</f>
        <v>103.1</v>
      </c>
      <c r="BQ16" s="6" t="str">
        <f>IF([16]A_narastajace!E15=0,"",[16]A_narastajace!E15)</f>
        <v/>
      </c>
      <c r="BR16" s="21">
        <f>IF([16]A_narastajace!F15=0,".",[16]A_narastajace!F15)</f>
        <v>112</v>
      </c>
      <c r="BS16" s="22" t="str">
        <f>IF([16]A_narastajace!G15=0,"",[16]A_narastajace!G15)</f>
        <v/>
      </c>
      <c r="BT16" s="6">
        <f>IF([16]A_narastajace!H15=0,".",[16]A_narastajace!H15)</f>
        <v>100.7</v>
      </c>
      <c r="BU16" s="6" t="str">
        <f>IF([16]A_narastajace!I15=0,"",[16]A_narastajace!I15)</f>
        <v/>
      </c>
      <c r="BV16" s="21">
        <f>IF([16]A_narastajace!J15=0,".",[16]A_narastajace!J15)</f>
        <v>106.2</v>
      </c>
      <c r="BW16" s="22" t="str">
        <f>IF([16]A_narastajace!K15=0,"",[16]A_narastajace!K15)</f>
        <v/>
      </c>
      <c r="BX16" s="6" t="str">
        <f>IF([15]A_narastajace!B15=0,".",[15]A_narastajace!B15)</f>
        <v>.</v>
      </c>
      <c r="BY16" s="6" t="str">
        <f>IF([15]A_narastajace!C15=0,"",[15]A_narastajace!C15)</f>
        <v/>
      </c>
      <c r="BZ16" s="19">
        <v>56940</v>
      </c>
      <c r="CA16" s="58"/>
      <c r="CB16" s="3">
        <v>6095</v>
      </c>
      <c r="CC16" s="3"/>
      <c r="CD16" s="19">
        <f>IF([18]Narastajace!B15=0,".",[18]Narastajace!B15)</f>
        <v>114961</v>
      </c>
      <c r="CE16" s="58" t="str">
        <f>IF([18]Narastajace!C15=0,"",[18]Narastajace!C15)</f>
        <v/>
      </c>
      <c r="CF16" s="3">
        <v>16194</v>
      </c>
      <c r="CG16" s="3"/>
      <c r="CH16" s="19">
        <f>IF([19]Wartosci!N15=0,".",[19]Wartosci!N15)</f>
        <v>97674</v>
      </c>
      <c r="CI16" s="166" t="str">
        <f>IF([19]Wartosci!O15=0,"",[19]Wartosci!O15)</f>
        <v/>
      </c>
      <c r="CJ16" s="6">
        <f>IF([20]Narastajace!B15=0,".",[20]Narastajace!B15)</f>
        <v>303.2</v>
      </c>
      <c r="CK16" s="6" t="str">
        <f>IF([20]Narastajace!C15=0,"",[20]Narastajace!C15)</f>
        <v/>
      </c>
      <c r="CL16" s="21">
        <f>IF([21]Narastajace_niewyr_sezon_A!B15=0,".",[21]Narastajace_niewyr_sezon_A!B15)</f>
        <v>101.5</v>
      </c>
      <c r="CM16" s="22" t="str">
        <f>IF([21]Narastajace_niewyr_sezon_A!C15=0,"",[21]Narastajace_niewyr_sezon_A!C15)</f>
        <v/>
      </c>
      <c r="CN16" s="6">
        <f>IF([22]Wartosci!B15=0,".",[22]Wartosci!B15)</f>
        <v>355737.8</v>
      </c>
      <c r="CO16" s="6" t="str">
        <f>IF([22]Wartosci!C15=0,"",[22]Wartosci!C15)</f>
        <v/>
      </c>
      <c r="CP16" s="21">
        <f>IF([22]Wartosci!AD15=0,".",[22]Wartosci!AD15)</f>
        <v>391963.9</v>
      </c>
      <c r="CQ16" s="22" t="str">
        <f>IF([22]Wartosci!AE15=0,"",[22]Wartosci!AE15)</f>
        <v/>
      </c>
      <c r="CR16" s="6">
        <f>IF([22]Wartosci!BF15=0,".",[22]Wartosci!BF15)</f>
        <v>-36226</v>
      </c>
      <c r="CS16" s="6" t="str">
        <f>IF([22]Wartosci!BG15=0,"",[22]Wartosci!BG15)</f>
        <v/>
      </c>
      <c r="CT16" s="50">
        <f>IF([22]Narastajace!D15=0,".",[22]Narastajace!D15)</f>
        <v>115.5</v>
      </c>
      <c r="CU16" s="61" t="str">
        <f>IF([22]Narastajace!E15=0,"",[22]Narastajace!E15)</f>
        <v/>
      </c>
      <c r="CV16" s="38">
        <f>IF([22]Narastajace!F15=0,".",[22]Narastajace!F15)</f>
        <v>114.7</v>
      </c>
      <c r="CW16" s="38" t="str">
        <f>IF([22]Narastajace!G15=0,"",[22]Narastajace!G15)</f>
        <v/>
      </c>
      <c r="CX16" s="104"/>
    </row>
    <row r="17" spans="1:102" ht="15" customHeight="1" x14ac:dyDescent="0.2">
      <c r="A17" s="111" t="s">
        <v>382</v>
      </c>
      <c r="B17" s="19">
        <f>IF([2]Narastajace!B16=0,".",[2]Narastajace!B16)</f>
        <v>5349</v>
      </c>
      <c r="C17" s="22" t="str">
        <f>IF([2]Narastajace!C16=0,"",[2]Narastajace!C16)</f>
        <v/>
      </c>
      <c r="D17" s="6">
        <f>IF([2]Narastajace!D16=0,".",[2]Narastajace!D16)</f>
        <v>100.4</v>
      </c>
      <c r="E17" s="6" t="str">
        <f>IF([2]Narastajace!E16=0,"",[2]Narastajace!E16)</f>
        <v/>
      </c>
      <c r="F17" s="21">
        <f>IF([3]Narastajace!B16=0,".",[3]Narastajace!B16)</f>
        <v>11.5</v>
      </c>
      <c r="G17" s="22" t="str">
        <f>IF([3]Narastajace!C16=0,"",[3]Narastajace!C16)</f>
        <v/>
      </c>
      <c r="H17" s="13">
        <f>IF([4]Narastajace!B16=0,".",[4]Narastajace!B16)</f>
        <v>3381</v>
      </c>
      <c r="I17" s="13" t="str">
        <f>IF([4]Narastajace!C16=0,"",[4]Narastajace!C16)</f>
        <v/>
      </c>
      <c r="J17" s="21">
        <f>IF([4]Narastajace!D16=0,".",[4]Narastajace!D16)</f>
        <v>102.9</v>
      </c>
      <c r="K17" s="22" t="str">
        <f>IF([4]Narastajace!E16=0,"",[4]Narastajace!E16)</f>
        <v/>
      </c>
      <c r="L17" s="6">
        <f>IF([4]Narastajace!F16=0,".",[4]Narastajace!F16)</f>
        <v>100.4</v>
      </c>
      <c r="M17" s="6" t="str">
        <f>IF([4]Narastajace!G16=0,"",[4]Narastajace!G16)</f>
        <v/>
      </c>
      <c r="N17" s="24">
        <f>IF([5]Narastajace!B16=0,".",[5]Narastajace!B16)</f>
        <v>1638.1</v>
      </c>
      <c r="O17" s="57" t="str">
        <f>IF([5]Narastajace!C16=0,"",[5]Narastajace!C16)</f>
        <v/>
      </c>
      <c r="P17" s="6">
        <f>IF([5]Narastajace!D16=0,".",[5]Narastajace!D16)</f>
        <v>106.5</v>
      </c>
      <c r="Q17" s="6" t="str">
        <f>IF([5]Narastajace!E16=0,"",[5]Narastajace!E16)</f>
        <v/>
      </c>
      <c r="R17" s="21">
        <f>IF([5]Narastajace!F16=0,".",[5]Narastajace!F16)</f>
        <v>103.7</v>
      </c>
      <c r="S17" s="22" t="str">
        <f>IF([5]Narastajace!G16=0,"",[5]Narastajace!G16)</f>
        <v/>
      </c>
      <c r="T17" s="13">
        <f>IF([5]Narastajace!H16=0,".",[5]Narastajace!H16)</f>
        <v>954.32</v>
      </c>
      <c r="U17" s="25" t="str">
        <f>IF([5]Narastajace!I16=0,"",[5]Narastajace!I16)</f>
        <v/>
      </c>
      <c r="V17" s="21">
        <f>IF([5]Narastajace!J16=0,".",[5]Narastajace!J16)</f>
        <v>104.8</v>
      </c>
      <c r="W17" s="22" t="str">
        <f>IF([5]Narastajace!K16=0,"",[5]Narastajace!K16)</f>
        <v/>
      </c>
      <c r="X17" s="6">
        <f>IF([5]Narastajace!L16=0,".",[5]Narastajace!L16)</f>
        <v>102</v>
      </c>
      <c r="Y17" s="6" t="str">
        <f>IF([5]Narastajace!M16=0,"",[5]Narastajace!M16)</f>
        <v/>
      </c>
      <c r="Z17" s="50">
        <v>-41890.199999999997</v>
      </c>
      <c r="AA17" s="61"/>
      <c r="AB17" s="6">
        <f>IF([8]Narastajace!B16=0,".",[8]Narastajace!B16)</f>
        <v>8.9</v>
      </c>
      <c r="AC17" s="6" t="str">
        <f>IF([8]Narastajace!C16=0,"",[8]Narastajace!C16)</f>
        <v/>
      </c>
      <c r="AD17" s="21">
        <f>IF([9]A_narastajace!B16=0,".",[9]A_narastajace!B16)</f>
        <v>117.2</v>
      </c>
      <c r="AE17" s="22" t="str">
        <f>IF([9]A_narastajace!C16=0,"",[9]A_narastajace!C16)</f>
        <v/>
      </c>
      <c r="AF17" s="6">
        <f>IF([9]A_narastajace!D16=0,".",[9]A_narastajace!D16)</f>
        <v>116.4</v>
      </c>
      <c r="AG17" s="6" t="str">
        <f>IF([9]A_narastajace!E16=0,"",[9]A_narastajace!E16)</f>
        <v/>
      </c>
      <c r="AH17" s="21">
        <f>IF([9]A_narastajace!F16=0,".",[9]A_narastajace!F16)</f>
        <v>99.5</v>
      </c>
      <c r="AI17" s="22" t="str">
        <f>IF([9]A_narastajace!G16=0,"",[9]A_narastajace!G16)</f>
        <v/>
      </c>
      <c r="AJ17" s="6">
        <f>IF([9]A_narastajace!H16=0,".",[9]A_narastajace!H16)</f>
        <v>82.6</v>
      </c>
      <c r="AK17" s="6" t="str">
        <f>IF([9]A_narastajace!I16=0,"",[9]A_narastajace!I16)</f>
        <v/>
      </c>
      <c r="AL17" s="21">
        <f>IF([10]A_narastajace!B16=0,".",[10]A_narastajace!B16)</f>
        <v>101.5</v>
      </c>
      <c r="AM17" s="22" t="str">
        <f>IF([10]A_narastajace!C16=0,"",[10]A_narastajace!C16)</f>
        <v/>
      </c>
      <c r="AN17" s="6">
        <f>IF([10]A_narastajace!D16=0,".",[10]A_narastajace!D16)</f>
        <v>117.1</v>
      </c>
      <c r="AO17" s="6" t="str">
        <f>IF([10]A_narastajace!E16=0,"",[10]A_narastajace!E16)</f>
        <v/>
      </c>
      <c r="AP17" s="21">
        <f>IF([10]A_narastajace!F16=0,".",[10]A_narastajace!F16)</f>
        <v>100.1</v>
      </c>
      <c r="AQ17" s="22" t="str">
        <f>IF([10]A_narastajace!G16=0,"",[10]A_narastajace!G16)</f>
        <v/>
      </c>
      <c r="AR17" s="6">
        <f>IF([10]A_narastajace!H16=0,".",[10]A_narastajace!H16)</f>
        <v>102.9</v>
      </c>
      <c r="AS17" s="6" t="str">
        <f>IF([10]A_narastajace!I16=0,"",[10]A_narastajace!I16)</f>
        <v/>
      </c>
      <c r="AT17" s="21">
        <f>IF([10]A_narastajace!J16=0,".",[10]A_narastajace!J16)</f>
        <v>106.2</v>
      </c>
      <c r="AU17" s="22" t="str">
        <f>IF([10]A_narastajace!K16=0,"",[10]A_narastajace!K16)</f>
        <v/>
      </c>
      <c r="AV17" s="6">
        <f>IF([11]Narastajace!B16=0,".",[11]Narastajace!B16)</f>
        <v>99.9</v>
      </c>
      <c r="AW17" s="6" t="str">
        <f>IF([11]Narastajace!C16=0,"",[11]Narastajace!C16)</f>
        <v/>
      </c>
      <c r="AX17" s="21">
        <f>IF([12]A_C_narastajace!B16=0,".",[12]A_C_narastajace!B16)</f>
        <v>102.5</v>
      </c>
      <c r="AY17" s="22" t="str">
        <f>IF([12]A_C_narastajace!C16=0,"",[12]A_C_narastajace!C16)</f>
        <v/>
      </c>
      <c r="AZ17" s="6">
        <f>IF([12]A_C_narastajace!D16=0,".",[12]A_C_narastajace!D16)</f>
        <v>101.7</v>
      </c>
      <c r="BA17" s="38" t="str">
        <f>IF([12]A_C_narastajace!E16=0,"",[12]A_C_narastajace!E16)</f>
        <v/>
      </c>
      <c r="BB17" s="50">
        <f>IF([13]Narastajace!B16=0,".",[13]Narastajace!B16)</f>
        <v>99.5</v>
      </c>
      <c r="BC17" s="61" t="str">
        <f>IF([13]Narastajace!C16=0,"",[13]Narastajace!C16)</f>
        <v/>
      </c>
      <c r="BD17" s="38">
        <f>IF([13]Narastajace!D16=0,".",[13]Narastajace!D16)</f>
        <v>100.3</v>
      </c>
      <c r="BE17" s="38" t="str">
        <f>IF([13]Narastajace!E16=0,"",[13]Narastajace!E16)</f>
        <v/>
      </c>
      <c r="BF17" s="50">
        <f>IF([13]Narastajace!F16=0,".",[13]Narastajace!F16)</f>
        <v>99.2</v>
      </c>
      <c r="BG17" s="61" t="str">
        <f>IF([13]Narastajace!G16=0,"",[13]Narastajace!G16)</f>
        <v/>
      </c>
      <c r="BH17" s="48">
        <v>399.86</v>
      </c>
      <c r="BI17" s="13"/>
      <c r="BJ17" s="24">
        <v>302.75</v>
      </c>
      <c r="BK17" s="57"/>
      <c r="BL17" s="13">
        <v>286.79000000000002</v>
      </c>
      <c r="BM17" s="6"/>
      <c r="BN17" s="21">
        <f>IF([16]A_narastajace!B16=0,".",[16]A_narastajace!B16)</f>
        <v>109.6</v>
      </c>
      <c r="BO17" s="22" t="str">
        <f>IF([16]A_narastajace!C16=0,"",[16]A_narastajace!C16)</f>
        <v/>
      </c>
      <c r="BP17" s="6">
        <f>IF([16]A_narastajace!D16=0,".",[16]A_narastajace!D16)</f>
        <v>102.6</v>
      </c>
      <c r="BQ17" s="6" t="str">
        <f>IF([16]A_narastajace!E16=0,"",[16]A_narastajace!E16)</f>
        <v/>
      </c>
      <c r="BR17" s="21">
        <f>IF([16]A_narastajace!F16=0,".",[16]A_narastajace!F16)</f>
        <v>110.9</v>
      </c>
      <c r="BS17" s="22" t="str">
        <f>IF([16]A_narastajace!G16=0,"",[16]A_narastajace!G16)</f>
        <v/>
      </c>
      <c r="BT17" s="6">
        <f>IF([16]A_narastajace!H16=0,".",[16]A_narastajace!H16)</f>
        <v>100.1</v>
      </c>
      <c r="BU17" s="6" t="str">
        <f>IF([16]A_narastajace!I16=0,"",[16]A_narastajace!I16)</f>
        <v/>
      </c>
      <c r="BV17" s="21">
        <f>IF([16]A_narastajace!J16=0,".",[16]A_narastajace!J16)</f>
        <v>105.7</v>
      </c>
      <c r="BW17" s="22" t="str">
        <f>IF([16]A_narastajace!K16=0,"",[16]A_narastajace!K16)</f>
        <v/>
      </c>
      <c r="BX17" s="6" t="str">
        <f>IF([15]A_narastajace!B16=0,".",[15]A_narastajace!B16)</f>
        <v>.</v>
      </c>
      <c r="BY17" s="6" t="str">
        <f>IF([15]A_narastajace!C16=0,"",[15]A_narastajace!C16)</f>
        <v/>
      </c>
      <c r="BZ17" s="19">
        <v>63527</v>
      </c>
      <c r="CA17" s="58"/>
      <c r="CB17" s="3">
        <v>6807</v>
      </c>
      <c r="CC17" s="3"/>
      <c r="CD17" s="19">
        <f>IF([18]Narastajace!B16=0,".",[18]Narastajace!B16)</f>
        <v>128859</v>
      </c>
      <c r="CE17" s="58" t="str">
        <f>IF([18]Narastajace!C16=0,"",[18]Narastajace!C16)</f>
        <v/>
      </c>
      <c r="CF17" s="3">
        <v>18034</v>
      </c>
      <c r="CG17" s="3"/>
      <c r="CH17" s="19">
        <f>IF([19]Wartosci!N16=0,".",[19]Wartosci!N16)</f>
        <v>109414</v>
      </c>
      <c r="CI17" s="166" t="str">
        <f>IF([19]Wartosci!O16=0,"",[19]Wartosci!O16)</f>
        <v/>
      </c>
      <c r="CJ17" s="6">
        <f>IF([20]Narastajace!B16=0,".",[20]Narastajace!B16)</f>
        <v>342.2</v>
      </c>
      <c r="CK17" s="6" t="str">
        <f>IF([20]Narastajace!C16=0,"",[20]Narastajace!C16)</f>
        <v/>
      </c>
      <c r="CL17" s="21">
        <f>IF([21]Narastajace_niewyr_sezon_A!B16=0,".",[21]Narastajace_niewyr_sezon_A!B16)</f>
        <v>101.9</v>
      </c>
      <c r="CM17" s="22" t="str">
        <f>IF([21]Narastajace_niewyr_sezon_A!C16=0,"",[21]Narastajace_niewyr_sezon_A!C16)</f>
        <v/>
      </c>
      <c r="CN17" s="6">
        <f>IF([22]Wartosci!B16=0,".",[22]Wartosci!B16)</f>
        <v>399677.1</v>
      </c>
      <c r="CO17" s="6" t="str">
        <f>IF([22]Wartosci!C16=0,"",[22]Wartosci!C16)</f>
        <v/>
      </c>
      <c r="CP17" s="21">
        <f>IF([22]Wartosci!AD16=0,".",[22]Wartosci!AD16)</f>
        <v>440751.3</v>
      </c>
      <c r="CQ17" s="22" t="str">
        <f>IF([22]Wartosci!AE16=0,"",[22]Wartosci!AE16)</f>
        <v/>
      </c>
      <c r="CR17" s="6">
        <f>IF([22]Wartosci!BF16=0,".",[22]Wartosci!BF16)</f>
        <v>-41074.1</v>
      </c>
      <c r="CS17" s="6" t="str">
        <f>IF([22]Wartosci!BG16=0,"",[22]Wartosci!BG16)</f>
        <v/>
      </c>
      <c r="CT17" s="50">
        <f>IF([22]Narastajace!D16=0,".",[22]Narastajace!D16)</f>
        <v>114.1</v>
      </c>
      <c r="CU17" s="61" t="str">
        <f>IF([22]Narastajace!E16=0,"",[22]Narastajace!E16)</f>
        <v/>
      </c>
      <c r="CV17" s="38">
        <f>IF([22]Narastajace!F16=0,".",[22]Narastajace!F16)</f>
        <v>114</v>
      </c>
      <c r="CW17" s="38" t="str">
        <f>IF([22]Narastajace!G16=0,"",[22]Narastajace!G16)</f>
        <v/>
      </c>
      <c r="CX17" s="104"/>
    </row>
    <row r="18" spans="1:102" ht="15" customHeight="1" x14ac:dyDescent="0.2">
      <c r="A18" s="111" t="s">
        <v>383</v>
      </c>
      <c r="B18" s="19">
        <f>IF([2]Narastajace!B17=0,".",[2]Narastajace!B17)</f>
        <v>5356</v>
      </c>
      <c r="C18" s="22" t="str">
        <f>IF([2]Narastajace!C17=0,"",[2]Narastajace!C17)</f>
        <v/>
      </c>
      <c r="D18" s="6">
        <f>IF([2]Narastajace!D17=0,".",[2]Narastajace!D17)</f>
        <v>100.6</v>
      </c>
      <c r="E18" s="6" t="str">
        <f>IF([2]Narastajace!E17=0,"",[2]Narastajace!E17)</f>
        <v/>
      </c>
      <c r="F18" s="21">
        <f>IF([3]Narastajace!B17=0,".",[3]Narastajace!B17)</f>
        <v>11.7</v>
      </c>
      <c r="G18" s="22" t="str">
        <f>IF([3]Narastajace!C17=0,"",[3]Narastajace!C17)</f>
        <v/>
      </c>
      <c r="H18" s="13">
        <f>IF([4]Narastajace!B17=0,".",[4]Narastajace!B17)</f>
        <v>3393.7</v>
      </c>
      <c r="I18" s="13" t="str">
        <f>IF([4]Narastajace!C17=0,"",[4]Narastajace!C17)</f>
        <v/>
      </c>
      <c r="J18" s="21">
        <f>IF([4]Narastajace!D17=0,".",[4]Narastajace!D17)</f>
        <v>102.7</v>
      </c>
      <c r="K18" s="22" t="str">
        <f>IF([4]Narastajace!E17=0,"",[4]Narastajace!E17)</f>
        <v/>
      </c>
      <c r="L18" s="6">
        <f>IF([4]Narastajace!F17=0,".",[4]Narastajace!F17)</f>
        <v>100.2</v>
      </c>
      <c r="M18" s="6" t="str">
        <f>IF([4]Narastajace!G17=0,"",[4]Narastajace!G17)</f>
        <v/>
      </c>
      <c r="N18" s="24">
        <f>IF([5]Narastajace!B17=0,".",[5]Narastajace!B17)</f>
        <v>1640.69</v>
      </c>
      <c r="O18" s="57" t="str">
        <f>IF([5]Narastajace!C17=0,"",[5]Narastajace!C17)</f>
        <v/>
      </c>
      <c r="P18" s="6">
        <f>IF([5]Narastajace!D17=0,".",[5]Narastajace!D17)</f>
        <v>106.5</v>
      </c>
      <c r="Q18" s="6" t="str">
        <f>IF([5]Narastajace!E17=0,"",[5]Narastajace!E17)</f>
        <v/>
      </c>
      <c r="R18" s="21">
        <f>IF([5]Narastajace!F17=0,".",[5]Narastajace!F17)</f>
        <v>103.6</v>
      </c>
      <c r="S18" s="22" t="str">
        <f>IF([5]Narastajace!G17=0,"",[5]Narastajace!G17)</f>
        <v/>
      </c>
      <c r="T18" s="13">
        <f>IF([5]Narastajace!H17=0,".",[5]Narastajace!H17)</f>
        <v>954.44</v>
      </c>
      <c r="U18" s="25" t="str">
        <f>IF([5]Narastajace!I17=0,"",[5]Narastajace!I17)</f>
        <v/>
      </c>
      <c r="V18" s="21">
        <f>IF([5]Narastajace!J17=0,".",[5]Narastajace!J17)</f>
        <v>104.8</v>
      </c>
      <c r="W18" s="22" t="str">
        <f>IF([5]Narastajace!K17=0,"",[5]Narastajace!K17)</f>
        <v/>
      </c>
      <c r="X18" s="6">
        <f>IF([5]Narastajace!L17=0,".",[5]Narastajace!L17)</f>
        <v>101.9</v>
      </c>
      <c r="Y18" s="6" t="str">
        <f>IF([5]Narastajace!M17=0,"",[5]Narastajace!M17)</f>
        <v/>
      </c>
      <c r="Z18" s="50">
        <v>-42613.1</v>
      </c>
      <c r="AA18" s="61"/>
      <c r="AB18" s="6">
        <f>IF([8]Narastajace!B17=0,".",[8]Narastajace!B17)</f>
        <v>8.6</v>
      </c>
      <c r="AC18" s="6" t="str">
        <f>IF([8]Narastajace!C17=0,"",[8]Narastajace!C17)</f>
        <v/>
      </c>
      <c r="AD18" s="21">
        <f>IF([9]A_narastajace!B17=0,".",[9]A_narastajace!B17)</f>
        <v>119.8</v>
      </c>
      <c r="AE18" s="22" t="str">
        <f>IF([9]A_narastajace!C17=0,"",[9]A_narastajace!C17)</f>
        <v/>
      </c>
      <c r="AF18" s="6">
        <f>IF([9]A_narastajace!D17=0,".",[9]A_narastajace!D17)</f>
        <v>120.1</v>
      </c>
      <c r="AG18" s="6" t="str">
        <f>IF([9]A_narastajace!E17=0,"",[9]A_narastajace!E17)</f>
        <v/>
      </c>
      <c r="AH18" s="21">
        <f>IF([9]A_narastajace!F17=0,".",[9]A_narastajace!F17)</f>
        <v>100.2</v>
      </c>
      <c r="AI18" s="22" t="str">
        <f>IF([9]A_narastajace!G17=0,"",[9]A_narastajace!G17)</f>
        <v/>
      </c>
      <c r="AJ18" s="6">
        <f>IF([9]A_narastajace!H17=0,".",[9]A_narastajace!H17)</f>
        <v>83.2</v>
      </c>
      <c r="AK18" s="6" t="str">
        <f>IF([9]A_narastajace!I17=0,"",[9]A_narastajace!I17)</f>
        <v/>
      </c>
      <c r="AL18" s="21">
        <f>IF([10]A_narastajace!B17=0,".",[10]A_narastajace!B17)</f>
        <v>101.8</v>
      </c>
      <c r="AM18" s="22" t="str">
        <f>IF([10]A_narastajace!C17=0,"",[10]A_narastajace!C17)</f>
        <v/>
      </c>
      <c r="AN18" s="6">
        <f>IF([10]A_narastajace!D17=0,".",[10]A_narastajace!D17)</f>
        <v>117.3</v>
      </c>
      <c r="AO18" s="6" t="str">
        <f>IF([10]A_narastajace!E17=0,"",[10]A_narastajace!E17)</f>
        <v/>
      </c>
      <c r="AP18" s="21">
        <f>IF([10]A_narastajace!F17=0,".",[10]A_narastajace!F17)</f>
        <v>100.4</v>
      </c>
      <c r="AQ18" s="22" t="str">
        <f>IF([10]A_narastajace!G17=0,"",[10]A_narastajace!G17)</f>
        <v/>
      </c>
      <c r="AR18" s="6">
        <f>IF([10]A_narastajace!H17=0,".",[10]A_narastajace!H17)</f>
        <v>103.1</v>
      </c>
      <c r="AS18" s="6" t="str">
        <f>IF([10]A_narastajace!I17=0,"",[10]A_narastajace!I17)</f>
        <v/>
      </c>
      <c r="AT18" s="21">
        <f>IF([10]A_narastajace!J17=0,".",[10]A_narastajace!J17)</f>
        <v>106.1</v>
      </c>
      <c r="AU18" s="22" t="str">
        <f>IF([10]A_narastajace!K17=0,"",[10]A_narastajace!K17)</f>
        <v/>
      </c>
      <c r="AV18" s="6">
        <f>IF([11]Narastajace!B17=0,".",[11]Narastajace!B17)</f>
        <v>99.9</v>
      </c>
      <c r="AW18" s="6" t="str">
        <f>IF([11]Narastajace!C17=0,"",[11]Narastajace!C17)</f>
        <v/>
      </c>
      <c r="AX18" s="21">
        <f>IF([12]A_C_narastajace!B17=0,".",[12]A_C_narastajace!B17)</f>
        <v>102.5</v>
      </c>
      <c r="AY18" s="22" t="str">
        <f>IF([12]A_C_narastajace!C17=0,"",[12]A_C_narastajace!C17)</f>
        <v/>
      </c>
      <c r="AZ18" s="6">
        <f>IF([12]A_C_narastajace!D17=0,".",[12]A_C_narastajace!D17)</f>
        <v>101.8</v>
      </c>
      <c r="BA18" s="38" t="str">
        <f>IF([12]A_C_narastajace!E17=0,"",[12]A_C_narastajace!E17)</f>
        <v/>
      </c>
      <c r="BB18" s="50">
        <f>IF([13]Narastajace!B17=0,".",[13]Narastajace!B17)</f>
        <v>99.9</v>
      </c>
      <c r="BC18" s="61" t="str">
        <f>IF([13]Narastajace!C17=0,"",[13]Narastajace!C17)</f>
        <v/>
      </c>
      <c r="BD18" s="38">
        <f>IF([13]Narastajace!D17=0,".",[13]Narastajace!D17)</f>
        <v>100.9</v>
      </c>
      <c r="BE18" s="38" t="str">
        <f>IF([13]Narastajace!E17=0,"",[13]Narastajace!E17)</f>
        <v/>
      </c>
      <c r="BF18" s="50">
        <f>IF([13]Narastajace!F17=0,".",[13]Narastajace!F17)</f>
        <v>99</v>
      </c>
      <c r="BG18" s="61" t="str">
        <f>IF([13]Narastajace!G17=0,"",[13]Narastajace!G17)</f>
        <v/>
      </c>
      <c r="BH18" s="48">
        <v>399.45</v>
      </c>
      <c r="BI18" s="13"/>
      <c r="BJ18" s="24">
        <v>301.52999999999997</v>
      </c>
      <c r="BK18" s="57"/>
      <c r="BL18" s="13">
        <v>287.46999999999997</v>
      </c>
      <c r="BM18" s="6"/>
      <c r="BN18" s="21">
        <f>IF([16]A_narastajace!B17=0,".",[16]A_narastajace!B17)</f>
        <v>109.7</v>
      </c>
      <c r="BO18" s="22" t="str">
        <f>IF([16]A_narastajace!C17=0,"",[16]A_narastajace!C17)</f>
        <v/>
      </c>
      <c r="BP18" s="6">
        <f>IF([16]A_narastajace!D17=0,".",[16]A_narastajace!D17)</f>
        <v>102.2</v>
      </c>
      <c r="BQ18" s="6" t="str">
        <f>IF([16]A_narastajace!E17=0,"",[16]A_narastajace!E17)</f>
        <v/>
      </c>
      <c r="BR18" s="21">
        <f>IF([16]A_narastajace!F17=0,".",[16]A_narastajace!F17)</f>
        <v>110.9</v>
      </c>
      <c r="BS18" s="22" t="str">
        <f>IF([16]A_narastajace!G17=0,"",[16]A_narastajace!G17)</f>
        <v/>
      </c>
      <c r="BT18" s="6">
        <f>IF([16]A_narastajace!H17=0,".",[16]A_narastajace!H17)</f>
        <v>100.3</v>
      </c>
      <c r="BU18" s="6" t="str">
        <f>IF([16]A_narastajace!I17=0,"",[16]A_narastajace!I17)</f>
        <v/>
      </c>
      <c r="BV18" s="21">
        <f>IF([16]A_narastajace!J17=0,".",[16]A_narastajace!J17)</f>
        <v>105.9</v>
      </c>
      <c r="BW18" s="22" t="str">
        <f>IF([16]A_narastajace!K17=0,"",[16]A_narastajace!K17)</f>
        <v/>
      </c>
      <c r="BX18" s="6" t="str">
        <f>IF([15]A_narastajace!B17=0,".",[15]A_narastajace!B17)</f>
        <v>.</v>
      </c>
      <c r="BY18" s="6" t="str">
        <f>IF([15]A_narastajace!C17=0,"",[15]A_narastajace!C17)</f>
        <v/>
      </c>
      <c r="BZ18" s="19">
        <v>69983</v>
      </c>
      <c r="CA18" s="58"/>
      <c r="CB18" s="3">
        <v>7428</v>
      </c>
      <c r="CC18" s="3"/>
      <c r="CD18" s="19">
        <f>IF([18]Narastajace!B17=0,".",[18]Narastajace!B17)</f>
        <v>142483</v>
      </c>
      <c r="CE18" s="58" t="str">
        <f>IF([18]Narastajace!C17=0,"",[18]Narastajace!C17)</f>
        <v/>
      </c>
      <c r="CF18" s="3">
        <v>20201</v>
      </c>
      <c r="CG18" s="3"/>
      <c r="CH18" s="19">
        <f>IF([19]Wartosci!N17=0,".",[19]Wartosci!N17)</f>
        <v>121632</v>
      </c>
      <c r="CI18" s="166" t="str">
        <f>IF([19]Wartosci!O17=0,"",[19]Wartosci!O17)</f>
        <v/>
      </c>
      <c r="CJ18" s="6">
        <f>IF([20]Narastajace!B17=0,".",[20]Narastajace!B17)</f>
        <v>379.6</v>
      </c>
      <c r="CK18" s="6" t="str">
        <f>IF([20]Narastajace!C17=0,"",[20]Narastajace!C17)</f>
        <v/>
      </c>
      <c r="CL18" s="21">
        <f>IF([21]Narastajace_niewyr_sezon_A!B17=0,".",[21]Narastajace_niewyr_sezon_A!B17)</f>
        <v>102.2</v>
      </c>
      <c r="CM18" s="22" t="str">
        <f>IF([21]Narastajace_niewyr_sezon_A!C17=0,"",[21]Narastajace_niewyr_sezon_A!C17)</f>
        <v/>
      </c>
      <c r="CN18" s="6">
        <f>IF([22]Wartosci!B17=0,".",[22]Wartosci!B17)</f>
        <v>442228.5</v>
      </c>
      <c r="CO18" s="6" t="str">
        <f>IF([22]Wartosci!C17=0,"",[22]Wartosci!C17)</f>
        <v/>
      </c>
      <c r="CP18" s="21">
        <f>IF([22]Wartosci!AD17=0,".",[22]Wartosci!AD17)</f>
        <v>490278.5</v>
      </c>
      <c r="CQ18" s="22" t="str">
        <f>IF([22]Wartosci!AE17=0,"",[22]Wartosci!AE17)</f>
        <v/>
      </c>
      <c r="CR18" s="6">
        <f>IF([22]Wartosci!BF17=0,".",[22]Wartosci!BF17)</f>
        <v>-48049.9</v>
      </c>
      <c r="CS18" s="6" t="str">
        <f>IF([22]Wartosci!BG17=0,"",[22]Wartosci!BG17)</f>
        <v/>
      </c>
      <c r="CT18" s="50">
        <f>IF([22]Narastajace!D17=0,".",[22]Narastajace!D17)</f>
        <v>113.4</v>
      </c>
      <c r="CU18" s="61" t="str">
        <f>IF([22]Narastajace!E17=0,"",[22]Narastajace!E17)</f>
        <v/>
      </c>
      <c r="CV18" s="38">
        <f>IF([22]Narastajace!F17=0,".",[22]Narastajace!F17)</f>
        <v>113.9</v>
      </c>
      <c r="CW18" s="38" t="str">
        <f>IF([22]Narastajace!G17=0,"",[22]Narastajace!G17)</f>
        <v/>
      </c>
      <c r="CX18" s="104"/>
    </row>
    <row r="19" spans="1:102" ht="15" customHeight="1" x14ac:dyDescent="0.2">
      <c r="A19" s="111" t="s">
        <v>384</v>
      </c>
      <c r="B19" s="19">
        <f>IF([2]Narastajace!B18=0,".",[2]Narastajace!B18)</f>
        <v>5373</v>
      </c>
      <c r="C19" s="22" t="str">
        <f>IF([2]Narastajace!C18=0,"",[2]Narastajace!C18)</f>
        <v/>
      </c>
      <c r="D19" s="6">
        <f>IF([2]Narastajace!D18=0,".",[2]Narastajace!D18)</f>
        <v>100.8</v>
      </c>
      <c r="E19" s="6" t="str">
        <f>IF([2]Narastajace!E18=0,"",[2]Narastajace!E18)</f>
        <v/>
      </c>
      <c r="F19" s="21">
        <f>IF([3]Narastajace!B18=0,".",[3]Narastajace!B18)</f>
        <v>12.4</v>
      </c>
      <c r="G19" s="22" t="str">
        <f>IF([3]Narastajace!C18=0,"",[3]Narastajace!C18)</f>
        <v/>
      </c>
      <c r="H19" s="13">
        <f>IF([4]Narastajace!B18=0,".",[4]Narastajace!B18)</f>
        <v>3434.62</v>
      </c>
      <c r="I19" s="13" t="str">
        <f>IF([4]Narastajace!C18=0,"",[4]Narastajace!C18)</f>
        <v/>
      </c>
      <c r="J19" s="21">
        <f>IF([4]Narastajace!D18=0,".",[4]Narastajace!D18)</f>
        <v>103.3</v>
      </c>
      <c r="K19" s="22" t="str">
        <f>IF([4]Narastajace!E18=0,"",[4]Narastajace!E18)</f>
        <v/>
      </c>
      <c r="L19" s="6">
        <f>IF([4]Narastajace!F18=0,".",[4]Narastajace!F18)</f>
        <v>100.8</v>
      </c>
      <c r="M19" s="6" t="str">
        <f>IF([4]Narastajace!G18=0,"",[4]Narastajace!G18)</f>
        <v/>
      </c>
      <c r="N19" s="24">
        <f>IF([5]Narastajace!B18=0,".",[5]Narastajace!B18)</f>
        <v>1642.9</v>
      </c>
      <c r="O19" s="57" t="str">
        <f>IF([5]Narastajace!C18=0,"",[5]Narastajace!C18)</f>
        <v/>
      </c>
      <c r="P19" s="6">
        <f>IF([5]Narastajace!D18=0,".",[5]Narastajace!D18)</f>
        <v>106.5</v>
      </c>
      <c r="Q19" s="6" t="str">
        <f>IF([5]Narastajace!E18=0,"",[5]Narastajace!E18)</f>
        <v/>
      </c>
      <c r="R19" s="21">
        <f>IF([5]Narastajace!F18=0,".",[5]Narastajace!F18)</f>
        <v>103.6</v>
      </c>
      <c r="S19" s="22" t="str">
        <f>IF([5]Narastajace!G18=0,"",[5]Narastajace!G18)</f>
        <v/>
      </c>
      <c r="T19" s="13">
        <f>IF([5]Narastajace!H18=0,".",[5]Narastajace!H18)</f>
        <v>954.68</v>
      </c>
      <c r="U19" s="25" t="str">
        <f>IF([5]Narastajace!I18=0,"",[5]Narastajace!I18)</f>
        <v/>
      </c>
      <c r="V19" s="21">
        <f>IF([5]Narastajace!J18=0,".",[5]Narastajace!J18)</f>
        <v>104.8</v>
      </c>
      <c r="W19" s="22" t="str">
        <f>IF([5]Narastajace!K18=0,"",[5]Narastajace!K18)</f>
        <v/>
      </c>
      <c r="X19" s="6">
        <f>IF([5]Narastajace!L18=0,".",[5]Narastajace!L18)</f>
        <v>101.9</v>
      </c>
      <c r="Y19" s="6" t="str">
        <f>IF([5]Narastajace!M18=0,"",[5]Narastajace!M18)</f>
        <v/>
      </c>
      <c r="Z19" s="50">
        <v>-44591.1</v>
      </c>
      <c r="AA19" s="61"/>
      <c r="AB19" s="6">
        <f>IF([8]Narastajace!B18=0,".",[8]Narastajace!B18)</f>
        <v>8.4</v>
      </c>
      <c r="AC19" s="6" t="str">
        <f>IF([8]Narastajace!C18=0,"",[8]Narastajace!C18)</f>
        <v/>
      </c>
      <c r="AD19" s="21">
        <f>IF([9]A_narastajace!B18=0,".",[9]A_narastajace!B18)</f>
        <v>179.6</v>
      </c>
      <c r="AE19" s="22" t="str">
        <f>IF([9]A_narastajace!C18=0,"",[9]A_narastajace!C18)</f>
        <v/>
      </c>
      <c r="AF19" s="6">
        <f>IF([9]A_narastajace!D18=0,".",[9]A_narastajace!D18)</f>
        <v>227</v>
      </c>
      <c r="AG19" s="6" t="str">
        <f>IF([9]A_narastajace!E18=0,"",[9]A_narastajace!E18)</f>
        <v/>
      </c>
      <c r="AH19" s="21">
        <f>IF([9]A_narastajace!F18=0,".",[9]A_narastajace!F18)</f>
        <v>106.5</v>
      </c>
      <c r="AI19" s="22" t="str">
        <f>IF([9]A_narastajace!G18=0,"",[9]A_narastajace!G18)</f>
        <v/>
      </c>
      <c r="AJ19" s="6">
        <f>IF([9]A_narastajace!H18=0,".",[9]A_narastajace!H18)</f>
        <v>99.7</v>
      </c>
      <c r="AK19" s="6" t="str">
        <f>IF([9]A_narastajace!I18=0,"",[9]A_narastajace!I18)</f>
        <v/>
      </c>
      <c r="AL19" s="21">
        <f>IF([10]A_narastajace!B18=0,".",[10]A_narastajace!B18)</f>
        <v>102.1</v>
      </c>
      <c r="AM19" s="22" t="str">
        <f>IF([10]A_narastajace!C18=0,"",[10]A_narastajace!C18)</f>
        <v/>
      </c>
      <c r="AN19" s="6">
        <f>IF([10]A_narastajace!D18=0,".",[10]A_narastajace!D18)</f>
        <v>117.8</v>
      </c>
      <c r="AO19" s="6" t="str">
        <f>IF([10]A_narastajace!E18=0,"",[10]A_narastajace!E18)</f>
        <v/>
      </c>
      <c r="AP19" s="21">
        <f>IF([10]A_narastajace!F18=0,".",[10]A_narastajace!F18)</f>
        <v>100.8</v>
      </c>
      <c r="AQ19" s="22" t="str">
        <f>IF([10]A_narastajace!G18=0,"",[10]A_narastajace!G18)</f>
        <v/>
      </c>
      <c r="AR19" s="6">
        <f>IF([10]A_narastajace!H18=0,".",[10]A_narastajace!H18)</f>
        <v>103.3</v>
      </c>
      <c r="AS19" s="6" t="str">
        <f>IF([10]A_narastajace!I18=0,"",[10]A_narastajace!I18)</f>
        <v/>
      </c>
      <c r="AT19" s="21">
        <f>IF([10]A_narastajace!J18=0,".",[10]A_narastajace!J18)</f>
        <v>106.1</v>
      </c>
      <c r="AU19" s="22" t="str">
        <f>IF([10]A_narastajace!K18=0,"",[10]A_narastajace!K18)</f>
        <v/>
      </c>
      <c r="AV19" s="6">
        <f>IF([11]Narastajace!B18=0,".",[11]Narastajace!B18)</f>
        <v>99.9</v>
      </c>
      <c r="AW19" s="6" t="str">
        <f>IF([11]Narastajace!C18=0,"",[11]Narastajace!C18)</f>
        <v/>
      </c>
      <c r="AX19" s="21">
        <f>IF([12]A_C_narastajace!B18=0,".",[12]A_C_narastajace!B18)</f>
        <v>102.6</v>
      </c>
      <c r="AY19" s="22" t="str">
        <f>IF([12]A_C_narastajace!C18=0,"",[12]A_C_narastajace!C18)</f>
        <v/>
      </c>
      <c r="AZ19" s="6">
        <f>IF([12]A_C_narastajace!D18=0,".",[12]A_C_narastajace!D18)</f>
        <v>101.9</v>
      </c>
      <c r="BA19" s="38" t="str">
        <f>IF([12]A_C_narastajace!E18=0,"",[12]A_C_narastajace!E18)</f>
        <v/>
      </c>
      <c r="BB19" s="50">
        <f>IF([13]Narastajace!B18=0,".",[13]Narastajace!B18)</f>
        <v>100.4</v>
      </c>
      <c r="BC19" s="61" t="str">
        <f>IF([13]Narastajace!C18=0,"",[13]Narastajace!C18)</f>
        <v/>
      </c>
      <c r="BD19" s="38">
        <f>IF([13]Narastajace!D18=0,".",[13]Narastajace!D18)</f>
        <v>101.6</v>
      </c>
      <c r="BE19" s="38" t="str">
        <f>IF([13]Narastajace!E18=0,"",[13]Narastajace!E18)</f>
        <v/>
      </c>
      <c r="BF19" s="50">
        <f>IF([13]Narastajace!F18=0,".",[13]Narastajace!F18)</f>
        <v>98.8</v>
      </c>
      <c r="BG19" s="61" t="str">
        <f>IF([13]Narastajace!G18=0,"",[13]Narastajace!G18)</f>
        <v/>
      </c>
      <c r="BH19" s="48">
        <v>399.46</v>
      </c>
      <c r="BI19" s="13"/>
      <c r="BJ19" s="24">
        <v>301.57</v>
      </c>
      <c r="BK19" s="57"/>
      <c r="BL19" s="13">
        <v>289.51</v>
      </c>
      <c r="BM19" s="6"/>
      <c r="BN19" s="21">
        <f>IF([16]A_narastajace!B18=0,".",[16]A_narastajace!B18)</f>
        <v>109.8</v>
      </c>
      <c r="BO19" s="22" t="str">
        <f>IF([16]A_narastajace!C18=0,"",[16]A_narastajace!C18)</f>
        <v/>
      </c>
      <c r="BP19" s="6">
        <f>IF([16]A_narastajace!D18=0,".",[16]A_narastajace!D18)</f>
        <v>101.3</v>
      </c>
      <c r="BQ19" s="6" t="str">
        <f>IF([16]A_narastajace!E18=0,"",[16]A_narastajace!E18)</f>
        <v/>
      </c>
      <c r="BR19" s="21">
        <f>IF([16]A_narastajace!F18=0,".",[16]A_narastajace!F18)</f>
        <v>111.1</v>
      </c>
      <c r="BS19" s="22" t="str">
        <f>IF([16]A_narastajace!G18=0,"",[16]A_narastajace!G18)</f>
        <v/>
      </c>
      <c r="BT19" s="6">
        <f>IF([16]A_narastajace!H18=0,".",[16]A_narastajace!H18)</f>
        <v>100.1</v>
      </c>
      <c r="BU19" s="6" t="str">
        <f>IF([16]A_narastajace!I18=0,"",[16]A_narastajace!I18)</f>
        <v/>
      </c>
      <c r="BV19" s="21">
        <f>IF([16]A_narastajace!J18=0,".",[16]A_narastajace!J18)</f>
        <v>106.3</v>
      </c>
      <c r="BW19" s="22" t="str">
        <f>IF([16]A_narastajace!K18=0,"",[16]A_narastajace!K18)</f>
        <v/>
      </c>
      <c r="BX19" s="6" t="str">
        <f>IF([15]A_narastajace!B18=0,".",[15]A_narastajace!B18)</f>
        <v>.</v>
      </c>
      <c r="BY19" s="6" t="str">
        <f>IF([15]A_narastajace!C18=0,"",[15]A_narastajace!C18)</f>
        <v/>
      </c>
      <c r="BZ19" s="19">
        <v>76573</v>
      </c>
      <c r="CA19" s="58"/>
      <c r="CB19" s="3">
        <v>7996</v>
      </c>
      <c r="CC19" s="3"/>
      <c r="CD19" s="19">
        <f>IF([18]Narastajace!B18=0,".",[18]Narastajace!B18)</f>
        <v>157657</v>
      </c>
      <c r="CE19" s="58" t="str">
        <f>IF([18]Narastajace!C18=0,"",[18]Narastajace!C18)</f>
        <v/>
      </c>
      <c r="CF19" s="3">
        <v>22002</v>
      </c>
      <c r="CG19" s="3"/>
      <c r="CH19" s="19">
        <f>IF([19]Wartosci!N18=0,".",[19]Wartosci!N18)</f>
        <v>135835</v>
      </c>
      <c r="CI19" s="166" t="str">
        <f>IF([19]Wartosci!O18=0,"",[19]Wartosci!O18)</f>
        <v/>
      </c>
      <c r="CJ19" s="6">
        <f>IF([20]Narastajace!B18=0,".",[20]Narastajace!B18)</f>
        <v>412.4</v>
      </c>
      <c r="CK19" s="6" t="str">
        <f>IF([20]Narastajace!C18=0,"",[20]Narastajace!C18)</f>
        <v/>
      </c>
      <c r="CL19" s="21">
        <f>IF([21]Narastajace_niewyr_sezon_A!B18=0,".",[21]Narastajace_niewyr_sezon_A!B18)</f>
        <v>103.1</v>
      </c>
      <c r="CM19" s="22" t="str">
        <f>IF([21]Narastajace_niewyr_sezon_A!C18=0,"",[21]Narastajace_niewyr_sezon_A!C18)</f>
        <v/>
      </c>
      <c r="CN19" s="6">
        <f>IF([22]Wartosci!B18=0,".",[22]Wartosci!B18)</f>
        <v>481058.2</v>
      </c>
      <c r="CO19" s="6" t="str">
        <f>IF([22]Wartosci!C18=0,"",[22]Wartosci!C18)</f>
        <v/>
      </c>
      <c r="CP19" s="21">
        <f>IF([22]Wartosci!AD18=0,".",[22]Wartosci!AD18)</f>
        <v>536220.6</v>
      </c>
      <c r="CQ19" s="22" t="str">
        <f>IF([22]Wartosci!AE18=0,"",[22]Wartosci!AE18)</f>
        <v/>
      </c>
      <c r="CR19" s="6">
        <f>IF([22]Wartosci!BF18=0,".",[22]Wartosci!BF18)</f>
        <v>-55162.5</v>
      </c>
      <c r="CS19" s="6" t="str">
        <f>IF([22]Wartosci!BG18=0,"",[22]Wartosci!BG18)</f>
        <v/>
      </c>
      <c r="CT19" s="50">
        <f>IF([22]Narastajace!D18=0,".",[22]Narastajace!D18)</f>
        <v>113.2</v>
      </c>
      <c r="CU19" s="61" t="str">
        <f>IF([22]Narastajace!E18=0,"",[22]Narastajace!E18)</f>
        <v/>
      </c>
      <c r="CV19" s="38">
        <f>IF([22]Narastajace!F18=0,".",[22]Narastajace!F18)</f>
        <v>113.7</v>
      </c>
      <c r="CW19" s="38" t="str">
        <f>IF([22]Narastajace!G18=0,"",[22]Narastajace!G18)</f>
        <v/>
      </c>
      <c r="CX19" s="104"/>
    </row>
    <row r="20" spans="1:102" ht="15" customHeight="1" x14ac:dyDescent="0.2">
      <c r="A20" s="111" t="s">
        <v>241</v>
      </c>
      <c r="B20" s="19">
        <f>IF([2]Narastajace!B19=0,".",[2]Narastajace!B19)</f>
        <v>5501</v>
      </c>
      <c r="C20" s="22" t="str">
        <f>IF([2]Narastajace!C19=0,"",[2]Narastajace!C19)</f>
        <v/>
      </c>
      <c r="D20" s="6">
        <f>IF([2]Narastajace!D19=0,".",[2]Narastajace!D19)</f>
        <v>103.8</v>
      </c>
      <c r="E20" s="6" t="str">
        <f>IF([2]Narastajace!E19=0,"",[2]Narastajace!E19)</f>
        <v/>
      </c>
      <c r="F20" s="21">
        <f>IF([3]Narastajace!B19=0,".",[3]Narastajace!B19)</f>
        <v>13.1</v>
      </c>
      <c r="G20" s="22" t="str">
        <f>IF([3]Narastajace!C19=0,"",[3]Narastajace!C19)</f>
        <v/>
      </c>
      <c r="H20" s="13">
        <f>IF([4]Narastajace!B19=0,".",[4]Narastajace!B19)</f>
        <v>3391.59</v>
      </c>
      <c r="I20" s="13" t="str">
        <f>IF([4]Narastajace!C19=0,"",[4]Narastajace!C19)</f>
        <v/>
      </c>
      <c r="J20" s="21">
        <f>IF([4]Narastajace!D19=0,".",[4]Narastajace!D19)</f>
        <v>105</v>
      </c>
      <c r="K20" s="22" t="str">
        <f>IF([4]Narastajace!E19=0,"",[4]Narastajace!E19)</f>
        <v/>
      </c>
      <c r="L20" s="6">
        <f>IF([4]Narastajace!F19=0,".",[4]Narastajace!F19)</f>
        <v>101.5</v>
      </c>
      <c r="M20" s="6" t="str">
        <f>IF([4]Narastajace!G19=0,"",[4]Narastajace!G19)</f>
        <v/>
      </c>
      <c r="N20" s="24">
        <f>IF([5]Narastajace!B19=0,".",[5]Narastajace!B19)</f>
        <v>1667.97</v>
      </c>
      <c r="O20" s="57" t="str">
        <f>IF([5]Narastajace!C19=0,"",[5]Narastajace!C19)</f>
        <v/>
      </c>
      <c r="P20" s="6">
        <f>IF([5]Narastajace!D19=0,".",[5]Narastajace!D19)</f>
        <v>106.5</v>
      </c>
      <c r="Q20" s="6" t="str">
        <f>IF([5]Narastajace!E19=0,"",[5]Narastajace!E19)</f>
        <v/>
      </c>
      <c r="R20" s="21">
        <f>IF([5]Narastajace!F19=0,".",[5]Narastajace!F19)</f>
        <v>101.5</v>
      </c>
      <c r="S20" s="22" t="str">
        <f>IF([5]Narastajace!G19=0,"",[5]Narastajace!G19)</f>
        <v/>
      </c>
      <c r="T20" s="13">
        <f>IF([5]Narastajace!H19=0,".",[5]Narastajace!H19)</f>
        <v>973.68</v>
      </c>
      <c r="U20" s="25" t="str">
        <f>IF([5]Narastajace!I19=0,"",[5]Narastajace!I19)</f>
        <v/>
      </c>
      <c r="V20" s="21">
        <f>IF([5]Narastajace!J19=0,".",[5]Narastajace!J19)</f>
        <v>104.7</v>
      </c>
      <c r="W20" s="22" t="str">
        <f>IF([5]Narastajace!K19=0,"",[5]Narastajace!K19)</f>
        <v/>
      </c>
      <c r="X20" s="6">
        <f>IF([5]Narastajace!L19=0,".",[5]Narastajace!L19)</f>
        <v>100.5</v>
      </c>
      <c r="Y20" s="6" t="str">
        <f>IF([5]Narastajace!M19=0,"",[5]Narastajace!M19)</f>
        <v/>
      </c>
      <c r="Z20" s="50">
        <v>-2762</v>
      </c>
      <c r="AA20" s="61"/>
      <c r="AB20" s="6">
        <f>IF([8]Narastajace!B19=0,".",[8]Narastajace!B19)</f>
        <v>5.2</v>
      </c>
      <c r="AC20" s="6" t="str">
        <f>IF([8]Narastajace!C19=0,"",[8]Narastajace!C19)</f>
        <v/>
      </c>
      <c r="AD20" s="21">
        <f>IF([9]A_narastajace!B19=0,".",[9]A_narastajace!B19)</f>
        <v>179.6</v>
      </c>
      <c r="AE20" s="22" t="str">
        <f>IF([9]A_narastajace!C19=0,"",[9]A_narastajace!C19)</f>
        <v/>
      </c>
      <c r="AF20" s="6">
        <f>IF([9]A_narastajace!D19=0,".",[9]A_narastajace!D19)</f>
        <v>227</v>
      </c>
      <c r="AG20" s="6" t="str">
        <f>IF([9]A_narastajace!E19=0,"",[9]A_narastajace!E19)</f>
        <v/>
      </c>
      <c r="AH20" s="21">
        <f>IF([9]A_narastajace!F19=0,".",[9]A_narastajace!F19)</f>
        <v>106.5</v>
      </c>
      <c r="AI20" s="22" t="str">
        <f>IF([9]A_narastajace!G19=0,"",[9]A_narastajace!G19)</f>
        <v/>
      </c>
      <c r="AJ20" s="6">
        <f>IF([9]A_narastajace!H19=0,".",[9]A_narastajace!H19)</f>
        <v>99.7</v>
      </c>
      <c r="AK20" s="6" t="str">
        <f>IF([9]A_narastajace!I19=0,"",[9]A_narastajace!I19)</f>
        <v/>
      </c>
      <c r="AL20" s="21">
        <f>IF([10]A_narastajace!B19=0,".",[10]A_narastajace!B19)</f>
        <v>106.2</v>
      </c>
      <c r="AM20" s="22" t="str">
        <f>IF([10]A_narastajace!C19=0,"",[10]A_narastajace!C19)</f>
        <v/>
      </c>
      <c r="AN20" s="6">
        <f>IF([10]A_narastajace!D19=0,".",[10]A_narastajace!D19)</f>
        <v>120.2</v>
      </c>
      <c r="AO20" s="6" t="str">
        <f>IF([10]A_narastajace!E19=0,"",[10]A_narastajace!E19)</f>
        <v/>
      </c>
      <c r="AP20" s="21">
        <f>IF([10]A_narastajace!F19=0,".",[10]A_narastajace!F19)</f>
        <v>105.3</v>
      </c>
      <c r="AQ20" s="22" t="str">
        <f>IF([10]A_narastajace!G19=0,"",[10]A_narastajace!G19)</f>
        <v/>
      </c>
      <c r="AR20" s="6">
        <f>IF([10]A_narastajace!H19=0,".",[10]A_narastajace!H19)</f>
        <v>105</v>
      </c>
      <c r="AS20" s="6" t="str">
        <f>IF([10]A_narastajace!I19=0,"",[10]A_narastajace!I19)</f>
        <v/>
      </c>
      <c r="AT20" s="21">
        <f>IF([10]A_narastajace!J19=0,".",[10]A_narastajace!J19)</f>
        <v>106.8</v>
      </c>
      <c r="AU20" s="22" t="str">
        <f>IF([10]A_narastajace!K19=0,"",[10]A_narastajace!K19)</f>
        <v/>
      </c>
      <c r="AV20" s="6">
        <f>IF([11]Narastajace!B19=0,".",[11]Narastajace!B19)</f>
        <v>100.3</v>
      </c>
      <c r="AW20" s="6" t="str">
        <f>IF([11]Narastajace!C19=0,"",[11]Narastajace!C19)</f>
        <v/>
      </c>
      <c r="AX20" s="21">
        <f>IF([12]A_C_narastajace!B19=0,".",[12]A_C_narastajace!B19)</f>
        <v>103.6</v>
      </c>
      <c r="AY20" s="22" t="str">
        <f>IF([12]A_C_narastajace!C19=0,"",[12]A_C_narastajace!C19)</f>
        <v/>
      </c>
      <c r="AZ20" s="6">
        <f>IF([12]A_C_narastajace!D19=0,".",[12]A_C_narastajace!D19)</f>
        <v>101.2</v>
      </c>
      <c r="BA20" s="38" t="str">
        <f>IF([12]A_C_narastajace!E19=0,"",[12]A_C_narastajace!E19)</f>
        <v/>
      </c>
      <c r="BB20" s="50">
        <f>IF([13]Narastajace!B19=0,".",[13]Narastajace!B19)</f>
        <v>102.3</v>
      </c>
      <c r="BC20" s="61" t="str">
        <f>IF([13]Narastajace!C19=0,"",[13]Narastajace!C19)</f>
        <v/>
      </c>
      <c r="BD20" s="38">
        <f>IF([13]Narastajace!D19=0,".",[13]Narastajace!D19)</f>
        <v>107.3</v>
      </c>
      <c r="BE20" s="38" t="str">
        <f>IF([13]Narastajace!E19=0,"",[13]Narastajace!E19)</f>
        <v/>
      </c>
      <c r="BF20" s="50">
        <f>IF([13]Narastajace!F19=0,".",[13]Narastajace!F19)</f>
        <v>95.3</v>
      </c>
      <c r="BG20" s="61" t="str">
        <f>IF([13]Narastajace!G19=0,"",[13]Narastajace!G19)</f>
        <v/>
      </c>
      <c r="BH20" s="48">
        <v>389.69</v>
      </c>
      <c r="BI20" s="13"/>
      <c r="BJ20" s="24">
        <v>291.48</v>
      </c>
      <c r="BK20" s="57"/>
      <c r="BL20" s="13">
        <v>305.02999999999997</v>
      </c>
      <c r="BM20" s="6"/>
      <c r="BN20" s="21">
        <f>IF([16]A_narastajace!B19=0,".",[16]A_narastajace!B19)</f>
        <v>109.7</v>
      </c>
      <c r="BO20" s="22" t="str">
        <f>IF([16]A_narastajace!C19=0,"",[16]A_narastajace!C19)</f>
        <v/>
      </c>
      <c r="BP20" s="6">
        <f>IF([16]A_narastajace!D19=0,".",[16]A_narastajace!D19)</f>
        <v>110.9</v>
      </c>
      <c r="BQ20" s="6" t="str">
        <f>IF([16]A_narastajace!E19=0,"",[16]A_narastajace!E19)</f>
        <v/>
      </c>
      <c r="BR20" s="21">
        <f>IF([16]A_narastajace!F19=0,".",[16]A_narastajace!F19)</f>
        <v>111.2</v>
      </c>
      <c r="BS20" s="22" t="str">
        <f>IF([16]A_narastajace!G19=0,"",[16]A_narastajace!G19)</f>
        <v/>
      </c>
      <c r="BT20" s="6">
        <f>IF([16]A_narastajace!H19=0,".",[16]A_narastajace!H19)</f>
        <v>101.1</v>
      </c>
      <c r="BU20" s="6" t="str">
        <f>IF([16]A_narastajace!I19=0,"",[16]A_narastajace!I19)</f>
        <v/>
      </c>
      <c r="BV20" s="21">
        <f>IF([16]A_narastajace!J19=0,".",[16]A_narastajace!J19)</f>
        <v>105.6</v>
      </c>
      <c r="BW20" s="22" t="str">
        <f>IF([16]A_narastajace!K19=0,"",[16]A_narastajace!K19)</f>
        <v/>
      </c>
      <c r="BX20" s="6" t="str">
        <f>IF([15]A_narastajace!B19=0,".",[15]A_narastajace!B19)</f>
        <v>.</v>
      </c>
      <c r="BY20" s="6" t="str">
        <f>IF([15]A_narastajace!C19=0,"",[15]A_narastajace!C19)</f>
        <v/>
      </c>
      <c r="BZ20" s="19">
        <v>6107</v>
      </c>
      <c r="CA20" s="58"/>
      <c r="CB20" s="3">
        <v>658</v>
      </c>
      <c r="CC20" s="3"/>
      <c r="CD20" s="19">
        <f>IF([18]Narastajace!B19=0,".",[18]Narastajace!B19)</f>
        <v>14893</v>
      </c>
      <c r="CE20" s="58" t="str">
        <f>IF([18]Narastajace!C19=0,"",[18]Narastajace!C19)</f>
        <v/>
      </c>
      <c r="CF20" s="3">
        <v>1900</v>
      </c>
      <c r="CG20" s="3"/>
      <c r="CH20" s="19">
        <f>IF([19]Wartosci!N19=0,".",[19]Wartosci!N19)</f>
        <v>10282</v>
      </c>
      <c r="CI20" s="166" t="str">
        <f>IF([19]Wartosci!O19=0,"",[19]Wartosci!O19)</f>
        <v/>
      </c>
      <c r="CJ20" s="6">
        <f>IF([20]Narastajace!B19=0,".",[20]Narastajace!B19)</f>
        <v>34.799999999999997</v>
      </c>
      <c r="CK20" s="6" t="str">
        <f>IF([20]Narastajace!C19=0,"",[20]Narastajace!C19)</f>
        <v/>
      </c>
      <c r="CL20" s="21">
        <f>IF([21]Narastajace_niewyr_sezon_A!B19=0,".",[21]Narastajace_niewyr_sezon_A!B19)</f>
        <v>102.3</v>
      </c>
      <c r="CM20" s="22" t="str">
        <f>IF([21]Narastajace_niewyr_sezon_A!C19=0,"",[21]Narastajace_niewyr_sezon_A!C19)</f>
        <v/>
      </c>
      <c r="CN20" s="6">
        <f>IF([22]Wartosci!B19=0,".",[22]Wartosci!B19)</f>
        <v>40153.300000000003</v>
      </c>
      <c r="CO20" s="6" t="str">
        <f>IF([22]Wartosci!C19=0,"",[22]Wartosci!C19)</f>
        <v/>
      </c>
      <c r="CP20" s="21">
        <f>IF([22]Wartosci!AD19=0,".",[22]Wartosci!AD19)</f>
        <v>44300.5</v>
      </c>
      <c r="CQ20" s="22" t="str">
        <f>IF([22]Wartosci!AE19=0,"",[22]Wartosci!AE19)</f>
        <v/>
      </c>
      <c r="CR20" s="6">
        <f>IF([22]Wartosci!BF19=0,".",[22]Wartosci!BF19)</f>
        <v>-4147.2</v>
      </c>
      <c r="CS20" s="6" t="str">
        <f>IF([22]Wartosci!BG19=0,"",[22]Wartosci!BG19)</f>
        <v/>
      </c>
      <c r="CT20" s="50">
        <f>IF([22]Narastajace!D19=0,".",[22]Narastajace!D19)</f>
        <v>114.7</v>
      </c>
      <c r="CU20" s="61" t="str">
        <f>IF([22]Narastajace!E19=0,"",[22]Narastajace!E19)</f>
        <v/>
      </c>
      <c r="CV20" s="38">
        <f>IF([22]Narastajace!F19=0,".",[22]Narastajace!F19)</f>
        <v>112.9</v>
      </c>
      <c r="CW20" s="38" t="str">
        <f>IF([22]Narastajace!G19=0,"",[22]Narastajace!G19)</f>
        <v/>
      </c>
      <c r="CX20" s="104"/>
    </row>
    <row r="21" spans="1:102" ht="15" customHeight="1" x14ac:dyDescent="0.2">
      <c r="A21" s="111" t="s">
        <v>385</v>
      </c>
      <c r="B21" s="19">
        <f>IF([2]Narastajace!B20=0,".",[2]Narastajace!B20)</f>
        <v>5512</v>
      </c>
      <c r="C21" s="22" t="str">
        <f>IF([2]Narastajace!C20=0,"",[2]Narastajace!C20)</f>
        <v/>
      </c>
      <c r="D21" s="6">
        <f>IF([2]Narastajace!D20=0,".",[2]Narastajace!D20)</f>
        <v>104</v>
      </c>
      <c r="E21" s="6" t="str">
        <f>IF([2]Narastajace!E20=0,"",[2]Narastajace!E20)</f>
        <v/>
      </c>
      <c r="F21" s="21">
        <f>IF([3]Narastajace!B20=0,".",[3]Narastajace!B20)</f>
        <v>13.4</v>
      </c>
      <c r="G21" s="22" t="str">
        <f>IF([3]Narastajace!C20=0,"",[3]Narastajace!C20)</f>
        <v/>
      </c>
      <c r="H21" s="13">
        <f>IF([4]Narastajace!B20=0,".",[4]Narastajace!B20)</f>
        <v>3403.05</v>
      </c>
      <c r="I21" s="13" t="str">
        <f>IF([4]Narastajace!C20=0,"",[4]Narastajace!C20)</f>
        <v/>
      </c>
      <c r="J21" s="21">
        <f>IF([4]Narastajace!D20=0,".",[4]Narastajace!D20)</f>
        <v>104.3</v>
      </c>
      <c r="K21" s="22" t="str">
        <f>IF([4]Narastajace!E20=0,"",[4]Narastajace!E20)</f>
        <v/>
      </c>
      <c r="L21" s="6">
        <f>IF([4]Narastajace!F20=0,".",[4]Narastajace!F20)</f>
        <v>100.9</v>
      </c>
      <c r="M21" s="6" t="str">
        <f>IF([4]Narastajace!G20=0,"",[4]Narastajace!G20)</f>
        <v/>
      </c>
      <c r="N21" s="24">
        <f>IF([5]Narastajace!B20=0,".",[5]Narastajace!B20)</f>
        <v>1670.51</v>
      </c>
      <c r="O21" s="57" t="str">
        <f>IF([5]Narastajace!C20=0,"",[5]Narastajace!C20)</f>
        <v/>
      </c>
      <c r="P21" s="6">
        <f>IF([5]Narastajace!D20=0,".",[5]Narastajace!D20)</f>
        <v>106.5</v>
      </c>
      <c r="Q21" s="6" t="str">
        <f>IF([5]Narastajace!E20=0,"",[5]Narastajace!E20)</f>
        <v/>
      </c>
      <c r="R21" s="21">
        <f>IF([5]Narastajace!F20=0,".",[5]Narastajace!F20)</f>
        <v>102.2</v>
      </c>
      <c r="S21" s="22" t="str">
        <f>IF([5]Narastajace!G20=0,"",[5]Narastajace!G20)</f>
        <v/>
      </c>
      <c r="T21" s="13">
        <f>IF([5]Narastajace!H20=0,".",[5]Narastajace!H20)</f>
        <v>964.64</v>
      </c>
      <c r="U21" s="25" t="str">
        <f>IF([5]Narastajace!I20=0,"",[5]Narastajace!I20)</f>
        <v/>
      </c>
      <c r="V21" s="21">
        <f>IF([5]Narastajace!J20=0,".",[5]Narastajace!J20)</f>
        <v>104.6</v>
      </c>
      <c r="W21" s="22" t="str">
        <f>IF([5]Narastajace!K20=0,"",[5]Narastajace!K20)</f>
        <v/>
      </c>
      <c r="X21" s="6">
        <f>IF([5]Narastajace!L20=0,".",[5]Narastajace!L20)</f>
        <v>100.4</v>
      </c>
      <c r="Y21" s="6" t="str">
        <f>IF([5]Narastajace!M20=0,"",[5]Narastajace!M20)</f>
        <v/>
      </c>
      <c r="Z21" s="50">
        <v>-14409.2</v>
      </c>
      <c r="AA21" s="61"/>
      <c r="AB21" s="6">
        <f>IF([8]Narastajace!B20=0,".",[8]Narastajace!B20)</f>
        <v>5.2</v>
      </c>
      <c r="AC21" s="6" t="str">
        <f>IF([8]Narastajace!C20=0,"",[8]Narastajace!C20)</f>
        <v/>
      </c>
      <c r="AD21" s="21">
        <f>IF([9]A_narastajace!B20=0,".",[9]A_narastajace!B20)</f>
        <v>188.1</v>
      </c>
      <c r="AE21" s="22" t="str">
        <f>IF([9]A_narastajace!C20=0,"",[9]A_narastajace!C20)</f>
        <v/>
      </c>
      <c r="AF21" s="6">
        <f>IF([9]A_narastajace!D20=0,".",[9]A_narastajace!D20)</f>
        <v>235.2</v>
      </c>
      <c r="AG21" s="6" t="str">
        <f>IF([9]A_narastajace!E20=0,"",[9]A_narastajace!E20)</f>
        <v/>
      </c>
      <c r="AH21" s="21">
        <f>IF([9]A_narastajace!F20=0,".",[9]A_narastajace!F20)</f>
        <v>108</v>
      </c>
      <c r="AI21" s="22" t="str">
        <f>IF([9]A_narastajace!G20=0,"",[9]A_narastajace!G20)</f>
        <v/>
      </c>
      <c r="AJ21" s="6">
        <f>IF([9]A_narastajace!H20=0,".",[9]A_narastajace!H20)</f>
        <v>104.2</v>
      </c>
      <c r="AK21" s="6" t="str">
        <f>IF([9]A_narastajace!I20=0,"",[9]A_narastajace!I20)</f>
        <v/>
      </c>
      <c r="AL21" s="21">
        <f>IF([10]A_narastajace!B20=0,".",[10]A_narastajace!B20)</f>
        <v>106.9</v>
      </c>
      <c r="AM21" s="22" t="str">
        <f>IF([10]A_narastajace!C20=0,"",[10]A_narastajace!C20)</f>
        <v/>
      </c>
      <c r="AN21" s="6">
        <f>IF([10]A_narastajace!D20=0,".",[10]A_narastajace!D20)</f>
        <v>122.1</v>
      </c>
      <c r="AO21" s="6" t="str">
        <f>IF([10]A_narastajace!E20=0,"",[10]A_narastajace!E20)</f>
        <v/>
      </c>
      <c r="AP21" s="21">
        <f>IF([10]A_narastajace!F20=0,".",[10]A_narastajace!F20)</f>
        <v>106.2</v>
      </c>
      <c r="AQ21" s="22" t="str">
        <f>IF([10]A_narastajace!G20=0,"",[10]A_narastajace!G20)</f>
        <v/>
      </c>
      <c r="AR21" s="6">
        <f>IF([10]A_narastajace!H20=0,".",[10]A_narastajace!H20)</f>
        <v>104.3</v>
      </c>
      <c r="AS21" s="6" t="str">
        <f>IF([10]A_narastajace!I20=0,"",[10]A_narastajace!I20)</f>
        <v/>
      </c>
      <c r="AT21" s="21">
        <f>IF([10]A_narastajace!J20=0,".",[10]A_narastajace!J20)</f>
        <v>106.9</v>
      </c>
      <c r="AU21" s="22" t="str">
        <f>IF([10]A_narastajace!K20=0,"",[10]A_narastajace!K20)</f>
        <v/>
      </c>
      <c r="AV21" s="6">
        <f>IF([11]Narastajace!B20=0,".",[11]Narastajace!B20)</f>
        <v>100.4</v>
      </c>
      <c r="AW21" s="6" t="str">
        <f>IF([11]Narastajace!C20=0,"",[11]Narastajace!C20)</f>
        <v/>
      </c>
      <c r="AX21" s="21">
        <f>IF([12]A_C_narastajace!B20=0,".",[12]A_C_narastajace!B20)</f>
        <v>103.6</v>
      </c>
      <c r="AY21" s="22" t="str">
        <f>IF([12]A_C_narastajace!C20=0,"",[12]A_C_narastajace!C20)</f>
        <v/>
      </c>
      <c r="AZ21" s="6">
        <f>IF([12]A_C_narastajace!D20=0,".",[12]A_C_narastajace!D20)</f>
        <v>101.3</v>
      </c>
      <c r="BA21" s="38" t="str">
        <f>IF([12]A_C_narastajace!E20=0,"",[12]A_C_narastajace!E20)</f>
        <v/>
      </c>
      <c r="BB21" s="50">
        <f>IF([13]Narastajace!B20=0,".",[13]Narastajace!B20)</f>
        <v>104</v>
      </c>
      <c r="BC21" s="61" t="str">
        <f>IF([13]Narastajace!C20=0,"",[13]Narastajace!C20)</f>
        <v/>
      </c>
      <c r="BD21" s="38">
        <f>IF([13]Narastajace!D20=0,".",[13]Narastajace!D20)</f>
        <v>106.5</v>
      </c>
      <c r="BE21" s="38" t="str">
        <f>IF([13]Narastajace!E20=0,"",[13]Narastajace!E20)</f>
        <v/>
      </c>
      <c r="BF21" s="50">
        <f>IF([13]Narastajace!F20=0,".",[13]Narastajace!F20)</f>
        <v>97.7</v>
      </c>
      <c r="BG21" s="61" t="str">
        <f>IF([13]Narastajace!G20=0,"",[13]Narastajace!G20)</f>
        <v/>
      </c>
      <c r="BH21" s="48">
        <v>391.2</v>
      </c>
      <c r="BI21" s="13"/>
      <c r="BJ21" s="24">
        <v>289.76</v>
      </c>
      <c r="BK21" s="57"/>
      <c r="BL21" s="13">
        <v>304.12</v>
      </c>
      <c r="BM21" s="6"/>
      <c r="BN21" s="21">
        <f>IF([16]A_narastajace!B20=0,".",[16]A_narastajace!B20)</f>
        <v>109.6</v>
      </c>
      <c r="BO21" s="22" t="str">
        <f>IF([16]A_narastajace!C20=0,"",[16]A_narastajace!C20)</f>
        <v/>
      </c>
      <c r="BP21" s="6">
        <f>IF([16]A_narastajace!D20=0,".",[16]A_narastajace!D20)</f>
        <v>107.7</v>
      </c>
      <c r="BQ21" s="6" t="str">
        <f>IF([16]A_narastajace!E20=0,"",[16]A_narastajace!E20)</f>
        <v/>
      </c>
      <c r="BR21" s="21">
        <f>IF([16]A_narastajace!F20=0,".",[16]A_narastajace!F20)</f>
        <v>111.1</v>
      </c>
      <c r="BS21" s="22" t="str">
        <f>IF([16]A_narastajace!G20=0,"",[16]A_narastajace!G20)</f>
        <v/>
      </c>
      <c r="BT21" s="6">
        <f>IF([16]A_narastajace!H20=0,".",[16]A_narastajace!H20)</f>
        <v>101.3</v>
      </c>
      <c r="BU21" s="6" t="str">
        <f>IF([16]A_narastajace!I20=0,"",[16]A_narastajace!I20)</f>
        <v/>
      </c>
      <c r="BV21" s="21">
        <f>IF([16]A_narastajace!J20=0,".",[16]A_narastajace!J20)</f>
        <v>107.6</v>
      </c>
      <c r="BW21" s="22" t="str">
        <f>IF([16]A_narastajace!K20=0,"",[16]A_narastajace!K20)</f>
        <v/>
      </c>
      <c r="BX21" s="6" t="str">
        <f>IF([15]A_narastajace!B20=0,".",[15]A_narastajace!B20)</f>
        <v>.</v>
      </c>
      <c r="BY21" s="6" t="str">
        <f>IF([15]A_narastajace!C20=0,"",[15]A_narastajace!C20)</f>
        <v/>
      </c>
      <c r="BZ21" s="19">
        <v>12117</v>
      </c>
      <c r="CA21" s="58"/>
      <c r="CB21" s="3">
        <v>1331</v>
      </c>
      <c r="CC21" s="3"/>
      <c r="CD21" s="19">
        <f>IF([18]Narastajace!B20=0,".",[18]Narastajace!B20)</f>
        <v>28748</v>
      </c>
      <c r="CE21" s="58" t="str">
        <f>IF([18]Narastajace!C20=0,"",[18]Narastajace!C20)</f>
        <v/>
      </c>
      <c r="CF21" s="3">
        <v>3706</v>
      </c>
      <c r="CG21" s="3"/>
      <c r="CH21" s="19">
        <f>IF([19]Wartosci!N20=0,".",[19]Wartosci!N20)</f>
        <v>18329</v>
      </c>
      <c r="CI21" s="166" t="str">
        <f>IF([19]Wartosci!O20=0,"",[19]Wartosci!O20)</f>
        <v/>
      </c>
      <c r="CJ21" s="6">
        <f>IF([20]Narastajace!B20=0,".",[20]Narastajace!B20)</f>
        <v>70</v>
      </c>
      <c r="CK21" s="6" t="str">
        <f>IF([20]Narastajace!C20=0,"",[20]Narastajace!C20)</f>
        <v/>
      </c>
      <c r="CL21" s="21">
        <f>IF([21]Narastajace_niewyr_sezon_A!B20=0,".",[21]Narastajace_niewyr_sezon_A!B20)</f>
        <v>106.1</v>
      </c>
      <c r="CM21" s="22" t="str">
        <f>IF([21]Narastajace_niewyr_sezon_A!C20=0,"",[21]Narastajace_niewyr_sezon_A!C20)</f>
        <v/>
      </c>
      <c r="CN21" s="6">
        <f>IF([22]Wartosci!B20=0,".",[22]Wartosci!B20)</f>
        <v>82636.7</v>
      </c>
      <c r="CO21" s="6" t="str">
        <f>IF([22]Wartosci!C20=0,"",[22]Wartosci!C20)</f>
        <v/>
      </c>
      <c r="CP21" s="21">
        <f>IF([22]Wartosci!AD20=0,".",[22]Wartosci!AD20)</f>
        <v>91511.4</v>
      </c>
      <c r="CQ21" s="22" t="str">
        <f>IF([22]Wartosci!AE20=0,"",[22]Wartosci!AE20)</f>
        <v/>
      </c>
      <c r="CR21" s="6">
        <f>IF([22]Wartosci!BF20=0,".",[22]Wartosci!BF20)</f>
        <v>-8874.7999999999993</v>
      </c>
      <c r="CS21" s="6" t="str">
        <f>IF([22]Wartosci!BG20=0,"",[22]Wartosci!BG20)</f>
        <v/>
      </c>
      <c r="CT21" s="50">
        <f>IF([22]Narastajace!D20=0,".",[22]Narastajace!D20)</f>
        <v>112.7</v>
      </c>
      <c r="CU21" s="61" t="str">
        <f>IF([22]Narastajace!E20=0,"",[22]Narastajace!E20)</f>
        <v/>
      </c>
      <c r="CV21" s="38">
        <f>IF([22]Narastajace!F20=0,".",[22]Narastajace!F20)</f>
        <v>112.8</v>
      </c>
      <c r="CW21" s="38" t="str">
        <f>IF([22]Narastajace!G20=0,"",[22]Narastajace!G20)</f>
        <v/>
      </c>
      <c r="CX21" s="104"/>
    </row>
    <row r="22" spans="1:102" ht="15" customHeight="1" x14ac:dyDescent="0.2">
      <c r="A22" s="111" t="s">
        <v>386</v>
      </c>
      <c r="B22" s="19">
        <f>IF([2]Narastajace!B21=0,".",[2]Narastajace!B21)</f>
        <v>5511</v>
      </c>
      <c r="C22" s="22" t="str">
        <f>IF([2]Narastajace!C21=0,"",[2]Narastajace!C21)</f>
        <v/>
      </c>
      <c r="D22" s="6">
        <f>IF([2]Narastajace!D21=0,".",[2]Narastajace!D21)</f>
        <v>104.1</v>
      </c>
      <c r="E22" s="6" t="str">
        <f>IF([2]Narastajace!E21=0,"",[2]Narastajace!E21)</f>
        <v/>
      </c>
      <c r="F22" s="21">
        <f>IF([3]Narastajace!B21=0,".",[3]Narastajace!B21)</f>
        <v>13.3</v>
      </c>
      <c r="G22" s="22" t="str">
        <f>IF([3]Narastajace!C21=0,"",[3]Narastajace!C21)</f>
        <v/>
      </c>
      <c r="H22" s="13">
        <f>IF([4]Narastajace!B21=0,".",[4]Narastajace!B21)</f>
        <v>3478.91</v>
      </c>
      <c r="I22" s="13" t="str">
        <f>IF([4]Narastajace!C21=0,"",[4]Narastajace!C21)</f>
        <v/>
      </c>
      <c r="J22" s="21">
        <f>IF([4]Narastajace!D21=0,".",[4]Narastajace!D21)</f>
        <v>104.1</v>
      </c>
      <c r="K22" s="22" t="str">
        <f>IF([4]Narastajace!E21=0,"",[4]Narastajace!E21)</f>
        <v/>
      </c>
      <c r="L22" s="6">
        <f>IF([4]Narastajace!F21=0,".",[4]Narastajace!F21)</f>
        <v>100.4</v>
      </c>
      <c r="M22" s="6" t="str">
        <f>IF([4]Narastajace!G21=0,"",[4]Narastajace!G21)</f>
        <v/>
      </c>
      <c r="N22" s="24">
        <f>IF([5]Narastajace!B21=0,".",[5]Narastajace!B21)</f>
        <v>1690.48</v>
      </c>
      <c r="O22" s="57" t="str">
        <f>IF([5]Narastajace!C21=0,"",[5]Narastajace!C21)</f>
        <v/>
      </c>
      <c r="P22" s="6">
        <f>IF([5]Narastajace!D21=0,".",[5]Narastajace!D21)</f>
        <v>106</v>
      </c>
      <c r="Q22" s="6" t="str">
        <f>IF([5]Narastajace!E21=0,"",[5]Narastajace!E21)</f>
        <v/>
      </c>
      <c r="R22" s="21">
        <f>IF([5]Narastajace!F21=0,".",[5]Narastajace!F21)</f>
        <v>101.5</v>
      </c>
      <c r="S22" s="20" t="str">
        <f>IF([5]Narastajace!G21=0,"",[5]Narastajace!G21)</f>
        <v/>
      </c>
      <c r="T22" s="13">
        <f>IF([5]Narastajace!H21=0,".",[5]Narastajace!H21)</f>
        <v>971.69</v>
      </c>
      <c r="U22" s="6" t="str">
        <f>IF([5]Narastajace!I21=0,"",[5]Narastajace!I21)</f>
        <v/>
      </c>
      <c r="V22" s="21">
        <f>IF([5]Narastajace!J21=0,".",[5]Narastajace!J21)</f>
        <v>104.1</v>
      </c>
      <c r="W22" s="22" t="str">
        <f>IF([5]Narastajace!K21=0,"",[5]Narastajace!K21)</f>
        <v/>
      </c>
      <c r="X22" s="6">
        <f>IF([5]Narastajace!L21=0,".",[5]Narastajace!L21)</f>
        <v>99.7</v>
      </c>
      <c r="Y22" s="6" t="str">
        <f>IF([5]Narastajace!M21=0,"",[5]Narastajace!M21)</f>
        <v/>
      </c>
      <c r="Z22" s="50">
        <v>-17499.7</v>
      </c>
      <c r="AA22" s="61"/>
      <c r="AB22" s="6">
        <f>IF([8]Narastajace!B21=0,".",[8]Narastajace!B21)</f>
        <v>5.2</v>
      </c>
      <c r="AC22" s="6" t="str">
        <f>IF([8]Narastajace!C21=0,"",[8]Narastajace!C21)</f>
        <v/>
      </c>
      <c r="AD22" s="21">
        <f>IF([9]A_narastajace!B21=0,".",[9]A_narastajace!B21)</f>
        <v>192.6</v>
      </c>
      <c r="AE22" s="22" t="str">
        <f>IF([9]A_narastajace!C21=0,"",[9]A_narastajace!C21)</f>
        <v/>
      </c>
      <c r="AF22" s="6">
        <f>IF([9]A_narastajace!D21=0,".",[9]A_narastajace!D21)</f>
        <v>237.3</v>
      </c>
      <c r="AG22" s="6" t="str">
        <f>IF([9]A_narastajace!E21=0,"",[9]A_narastajace!E21)</f>
        <v/>
      </c>
      <c r="AH22" s="21">
        <f>IF([9]A_narastajace!F21=0,".",[9]A_narastajace!F21)</f>
        <v>114.4</v>
      </c>
      <c r="AI22" s="22" t="str">
        <f>IF([9]A_narastajace!G21=0,"",[9]A_narastajace!G21)</f>
        <v/>
      </c>
      <c r="AJ22" s="6">
        <f>IF([9]A_narastajace!H21=0,".",[9]A_narastajace!H21)</f>
        <v>107.6</v>
      </c>
      <c r="AK22" s="6" t="str">
        <f>IF([9]A_narastajace!I21=0,"",[9]A_narastajace!I21)</f>
        <v/>
      </c>
      <c r="AL22" s="21">
        <f>IF([10]A_narastajace!B21=0,".",[10]A_narastajace!B21)</f>
        <v>107.7</v>
      </c>
      <c r="AM22" s="22" t="str">
        <f>IF([10]A_narastajace!C21=0,"",[10]A_narastajace!C21)</f>
        <v/>
      </c>
      <c r="AN22" s="6">
        <f>IF([10]A_narastajace!D21=0,".",[10]A_narastajace!D21)</f>
        <v>122.2</v>
      </c>
      <c r="AO22" s="6" t="str">
        <f>IF([10]A_narastajace!E21=0,"",[10]A_narastajace!E21)</f>
        <v/>
      </c>
      <c r="AP22" s="21">
        <f>IF([10]A_narastajace!F21=0,".",[10]A_narastajace!F21)</f>
        <v>107.3</v>
      </c>
      <c r="AQ22" s="22" t="str">
        <f>IF([10]A_narastajace!G21=0,"",[10]A_narastajace!G21)</f>
        <v/>
      </c>
      <c r="AR22" s="6">
        <f>IF([10]A_narastajace!H21=0,".",[10]A_narastajace!H21)</f>
        <v>104.1</v>
      </c>
      <c r="AS22" s="6" t="str">
        <f>IF([10]A_narastajace!I21=0,"",[10]A_narastajace!I21)</f>
        <v/>
      </c>
      <c r="AT22" s="21">
        <f>IF([10]A_narastajace!J21=0,".",[10]A_narastajace!J21)</f>
        <v>106.6</v>
      </c>
      <c r="AU22" s="22" t="str">
        <f>IF([10]A_narastajace!K21=0,"",[10]A_narastajace!K21)</f>
        <v/>
      </c>
      <c r="AV22" s="6">
        <f>IF([11]Narastajace!B21=0,".",[11]Narastajace!B21)</f>
        <v>100.4</v>
      </c>
      <c r="AW22" s="6" t="str">
        <f>IF([11]Narastajace!C21=0,"",[11]Narastajace!C21)</f>
        <v/>
      </c>
      <c r="AX22" s="21">
        <f>IF([12]A_C_narastajace!B21=0,".",[12]A_C_narastajace!B21)</f>
        <v>103.8</v>
      </c>
      <c r="AY22" s="22" t="str">
        <f>IF([12]A_C_narastajace!C21=0,"",[12]A_C_narastajace!C21)</f>
        <v/>
      </c>
      <c r="AZ22" s="6">
        <f>IF([12]A_C_narastajace!D21=0,".",[12]A_C_narastajace!D21)</f>
        <v>101.6</v>
      </c>
      <c r="BA22" s="38" t="str">
        <f>IF([12]A_C_narastajace!E21=0,"",[12]A_C_narastajace!E21)</f>
        <v/>
      </c>
      <c r="BB22" s="50">
        <f>IF([13]Narastajace!B21=0,".",[13]Narastajace!B21)</f>
        <v>106.4</v>
      </c>
      <c r="BC22" s="61" t="str">
        <f>IF([13]Narastajace!C21=0,"",[13]Narastajace!C21)</f>
        <v/>
      </c>
      <c r="BD22" s="38">
        <f>IF([13]Narastajace!D21=0,".",[13]Narastajace!D21)</f>
        <v>107.2</v>
      </c>
      <c r="BE22" s="38" t="str">
        <f>IF([13]Narastajace!E21=0,"",[13]Narastajace!E21)</f>
        <v/>
      </c>
      <c r="BF22" s="50">
        <f>IF([13]Narastajace!F21=0,".",[13]Narastajace!F21)</f>
        <v>99.3</v>
      </c>
      <c r="BG22" s="61" t="str">
        <f>IF([13]Narastajace!G21=0,"",[13]Narastajace!G21)</f>
        <v/>
      </c>
      <c r="BH22" s="48">
        <v>394.83000000000004</v>
      </c>
      <c r="BI22" s="13"/>
      <c r="BJ22" s="24">
        <v>288.77000000000004</v>
      </c>
      <c r="BK22" s="57"/>
      <c r="BL22" s="13">
        <v>306.8</v>
      </c>
      <c r="BM22" s="6"/>
      <c r="BN22" s="21">
        <f>IF([16]A_narastajace!B21=0,".",[16]A_narastajace!B21)</f>
        <v>108.6</v>
      </c>
      <c r="BO22" s="22" t="str">
        <f>IF([16]A_narastajace!C21=0,"",[16]A_narastajace!C21)</f>
        <v/>
      </c>
      <c r="BP22" s="6">
        <f>IF([16]A_narastajace!D21=0,".",[16]A_narastajace!D21)</f>
        <v>103.4</v>
      </c>
      <c r="BQ22" s="6" t="str">
        <f>IF([16]A_narastajace!E21=0,"",[16]A_narastajace!E21)</f>
        <v/>
      </c>
      <c r="BR22" s="21">
        <f>IF([16]A_narastajace!F21=0,".",[16]A_narastajace!F21)</f>
        <v>110.2</v>
      </c>
      <c r="BS22" s="22" t="str">
        <f>IF([16]A_narastajace!G21=0,"",[16]A_narastajace!G21)</f>
        <v/>
      </c>
      <c r="BT22" s="6">
        <f>IF([16]A_narastajace!H21=0,".",[16]A_narastajace!H21)</f>
        <v>100.3</v>
      </c>
      <c r="BU22" s="6" t="str">
        <f>IF([16]A_narastajace!I21=0,"",[16]A_narastajace!I21)</f>
        <v/>
      </c>
      <c r="BV22" s="21">
        <f>IF([16]A_narastajace!J21=0,".",[16]A_narastajace!J21)</f>
        <v>107.4</v>
      </c>
      <c r="BW22" s="22" t="str">
        <f>IF([16]A_narastajace!K21=0,"",[16]A_narastajace!K21)</f>
        <v/>
      </c>
      <c r="BX22" s="6" t="str">
        <f>IF([15]A_narastajace!B21=0,".",[15]A_narastajace!B21)</f>
        <v>.</v>
      </c>
      <c r="BY22" s="6" t="str">
        <f>IF([15]A_narastajace!C21=0,"",[15]A_narastajace!C21)</f>
        <v/>
      </c>
      <c r="BZ22" s="19">
        <v>18996</v>
      </c>
      <c r="CA22" s="58"/>
      <c r="CB22" s="3">
        <v>2048</v>
      </c>
      <c r="CC22" s="3"/>
      <c r="CD22" s="19">
        <f>IF([18]Narastajace!B21=0,".",[18]Narastajace!B21)</f>
        <v>43583</v>
      </c>
      <c r="CE22" s="58" t="str">
        <f>IF([18]Narastajace!C21=0,"",[18]Narastajace!C21)</f>
        <v/>
      </c>
      <c r="CF22" s="3">
        <v>4950</v>
      </c>
      <c r="CG22" s="3"/>
      <c r="CH22" s="19">
        <f>IF([19]Wartosci!N21=0,".",[19]Wartosci!N21)</f>
        <v>27500</v>
      </c>
      <c r="CI22" s="166" t="str">
        <f>IF([19]Wartosci!O21=0,"",[19]Wartosci!O21)</f>
        <v/>
      </c>
      <c r="CJ22" s="6">
        <f>IF([20]Narastajace!B21=0,".",[20]Narastajace!B21)</f>
        <v>109.8</v>
      </c>
      <c r="CK22" s="6" t="str">
        <f>IF([20]Narastajace!C21=0,"",[20]Narastajace!C21)</f>
        <v/>
      </c>
      <c r="CL22" s="21">
        <f>IF([21]Narastajace_niewyr_sezon_A!B21=0,".",[21]Narastajace_niewyr_sezon_A!B21)</f>
        <v>106</v>
      </c>
      <c r="CM22" s="22" t="str">
        <f>IF([21]Narastajace_niewyr_sezon_A!C21=0,"",[21]Narastajace_niewyr_sezon_A!C21)</f>
        <v/>
      </c>
      <c r="CN22" s="6">
        <f>IF([22]Wartosci!B21=0,".",[22]Wartosci!B21)</f>
        <v>130824.6</v>
      </c>
      <c r="CO22" s="6" t="str">
        <f>IF([22]Wartosci!C21=0,"",[22]Wartosci!C21)</f>
        <v/>
      </c>
      <c r="CP22" s="21">
        <f>IF([22]Wartosci!AD21=0,".",[22]Wartosci!AD21)</f>
        <v>144446.70000000001</v>
      </c>
      <c r="CQ22" s="22" t="str">
        <f>IF([22]Wartosci!AE21=0,"",[22]Wartosci!AE21)</f>
        <v/>
      </c>
      <c r="CR22" s="6">
        <f>IF([22]Wartosci!BF21=0,".",[22]Wartosci!BF21)</f>
        <v>-13622.1</v>
      </c>
      <c r="CS22" s="6" t="str">
        <f>IF([22]Wartosci!BG21=0,"",[22]Wartosci!BG21)</f>
        <v/>
      </c>
      <c r="CT22" s="50">
        <f>IF([22]Narastajace!D21=0,".",[22]Narastajace!D21)</f>
        <v>110.6</v>
      </c>
      <c r="CU22" s="61" t="str">
        <f>IF([22]Narastajace!E21=0,"",[22]Narastajace!E21)</f>
        <v/>
      </c>
      <c r="CV22" s="38">
        <f>IF([22]Narastajace!F21=0,".",[22]Narastajace!F21)</f>
        <v>111</v>
      </c>
      <c r="CW22" s="38" t="str">
        <f>IF([22]Narastajace!G21=0,"",[22]Narastajace!G21)</f>
        <v/>
      </c>
      <c r="CX22" s="104"/>
    </row>
    <row r="23" spans="1:102" ht="15" customHeight="1" x14ac:dyDescent="0.2">
      <c r="A23" s="111" t="s">
        <v>387</v>
      </c>
      <c r="B23" s="19">
        <f>IF([2]Narastajace!B22=0,".",[2]Narastajace!B22)</f>
        <v>5513</v>
      </c>
      <c r="C23" s="22" t="str">
        <f>IF([2]Narastajace!C22=0,"",[2]Narastajace!C22)</f>
        <v/>
      </c>
      <c r="D23" s="6">
        <f>IF([2]Narastajace!D22=0,".",[2]Narastajace!D22)</f>
        <v>104</v>
      </c>
      <c r="E23" s="6" t="str">
        <f>IF([2]Narastajace!E22=0,"",[2]Narastajace!E22)</f>
        <v/>
      </c>
      <c r="F23" s="21">
        <f>IF([3]Narastajace!B22=0,".",[3]Narastajace!B22)</f>
        <v>12.8</v>
      </c>
      <c r="G23" s="22" t="str">
        <f>IF([3]Narastajace!C22=0,"",[3]Narastajace!C22)</f>
        <v/>
      </c>
      <c r="H23" s="13">
        <f>IF([4]Narastajace!B22=0,".",[4]Narastajace!B22)</f>
        <v>3514.96</v>
      </c>
      <c r="I23" s="13" t="str">
        <f>IF([4]Narastajace!C22=0,"",[4]Narastajace!C22)</f>
        <v/>
      </c>
      <c r="J23" s="21">
        <f>IF([4]Narastajace!D22=0,".",[4]Narastajace!D22)</f>
        <v>104.4</v>
      </c>
      <c r="K23" s="22" t="str">
        <f>IF([4]Narastajace!E22=0,"",[4]Narastajace!E22)</f>
        <v/>
      </c>
      <c r="L23" s="6">
        <f>IF([4]Narastajace!F22=0,".",[4]Narastajace!F22)</f>
        <v>100.6</v>
      </c>
      <c r="M23" s="6" t="str">
        <f>IF([4]Narastajace!G22=0,"",[4]Narastajace!G22)</f>
        <v/>
      </c>
      <c r="N23" s="24">
        <f>IF([5]Narastajace!B22=0,".",[5]Narastajace!B22)</f>
        <v>1701.32</v>
      </c>
      <c r="O23" s="57" t="str">
        <f>IF([5]Narastajace!C22=0,"",[5]Narastajace!C22)</f>
        <v/>
      </c>
      <c r="P23" s="6">
        <f>IF([5]Narastajace!D22=0,".",[5]Narastajace!D22)</f>
        <v>105.7</v>
      </c>
      <c r="Q23" s="6" t="str">
        <f>IF([5]Narastajace!E22=0,"",[5]Narastajace!E22)</f>
        <v/>
      </c>
      <c r="R23" s="21">
        <f>IF([5]Narastajace!F22=0,".",[5]Narastajace!F22)</f>
        <v>101.1</v>
      </c>
      <c r="S23" s="22" t="str">
        <f>IF([5]Narastajace!G22=0,"",[5]Narastajace!G22)</f>
        <v/>
      </c>
      <c r="T23" s="13">
        <f>IF([5]Narastajace!H22=0,".",[5]Narastajace!H22)</f>
        <v>979.39</v>
      </c>
      <c r="U23" s="25" t="str">
        <f>IF([5]Narastajace!I22=0,"",[5]Narastajace!I22)</f>
        <v/>
      </c>
      <c r="V23" s="21">
        <f>IF([5]Narastajace!J22=0,".",[5]Narastajace!J22)</f>
        <v>103.8</v>
      </c>
      <c r="W23" s="22" t="str">
        <f>IF([5]Narastajace!K22=0,"",[5]Narastajace!K22)</f>
        <v/>
      </c>
      <c r="X23" s="6">
        <f>IF([5]Narastajace!L22=0,".",[5]Narastajace!L22)</f>
        <v>99.2</v>
      </c>
      <c r="Y23" s="6" t="str">
        <f>IF([5]Narastajace!M22=0,"",[5]Narastajace!M22)</f>
        <v/>
      </c>
      <c r="Z23" s="50">
        <v>-21585.5</v>
      </c>
      <c r="AA23" s="61"/>
      <c r="AB23" s="6">
        <f>IF([8]Narastajace!B22=0,".",[8]Narastajace!B22)</f>
        <v>5.3</v>
      </c>
      <c r="AC23" s="6" t="str">
        <f>IF([8]Narastajace!C22=0,"",[8]Narastajace!C22)</f>
        <v/>
      </c>
      <c r="AD23" s="21">
        <f>IF([9]A_narastajace!B22=0,".",[9]A_narastajace!B22)</f>
        <v>196.3</v>
      </c>
      <c r="AE23" s="22" t="str">
        <f>IF([9]A_narastajace!C22=0,"",[9]A_narastajace!C22)</f>
        <v/>
      </c>
      <c r="AF23" s="6">
        <f>IF([9]A_narastajace!D22=0,".",[9]A_narastajace!D22)</f>
        <v>234.7</v>
      </c>
      <c r="AG23" s="6" t="str">
        <f>IF([9]A_narastajace!E22=0,"",[9]A_narastajace!E22)</f>
        <v/>
      </c>
      <c r="AH23" s="21">
        <f>IF([9]A_narastajace!F22=0,".",[9]A_narastajace!F22)</f>
        <v>117.3</v>
      </c>
      <c r="AI23" s="22" t="str">
        <f>IF([9]A_narastajace!G22=0,"",[9]A_narastajace!G22)</f>
        <v/>
      </c>
      <c r="AJ23" s="6">
        <f>IF([9]A_narastajace!H22=0,".",[9]A_narastajace!H22)</f>
        <v>111.8</v>
      </c>
      <c r="AK23" s="6" t="str">
        <f>IF([9]A_narastajace!I22=0,"",[9]A_narastajace!I22)</f>
        <v/>
      </c>
      <c r="AL23" s="21">
        <f>IF([10]A_narastajace!B22=0,".",[10]A_narastajace!B22)</f>
        <v>108</v>
      </c>
      <c r="AM23" s="22" t="str">
        <f>IF([10]A_narastajace!C22=0,"",[10]A_narastajace!C22)</f>
        <v/>
      </c>
      <c r="AN23" s="6">
        <f>IF([10]A_narastajace!D22=0,".",[10]A_narastajace!D22)</f>
        <v>122.4</v>
      </c>
      <c r="AO23" s="6" t="str">
        <f>IF([10]A_narastajace!E22=0,"",[10]A_narastajace!E22)</f>
        <v/>
      </c>
      <c r="AP23" s="21">
        <f>IF([10]A_narastajace!F22=0,".",[10]A_narastajace!F22)</f>
        <v>107.6</v>
      </c>
      <c r="AQ23" s="22" t="str">
        <f>IF([10]A_narastajace!G22=0,"",[10]A_narastajace!G22)</f>
        <v/>
      </c>
      <c r="AR23" s="6">
        <f>IF([10]A_narastajace!H22=0,".",[10]A_narastajace!H22)</f>
        <v>104</v>
      </c>
      <c r="AS23" s="6" t="str">
        <f>IF([10]A_narastajace!I22=0,"",[10]A_narastajace!I22)</f>
        <v/>
      </c>
      <c r="AT23" s="21">
        <f>IF([10]A_narastajace!J22=0,".",[10]A_narastajace!J22)</f>
        <v>106.2</v>
      </c>
      <c r="AU23" s="22" t="str">
        <f>IF([10]A_narastajace!K22=0,"",[10]A_narastajace!K22)</f>
        <v/>
      </c>
      <c r="AV23" s="6">
        <f>IF([11]Narastajace!B22=0,".",[11]Narastajace!B22)</f>
        <v>100.5</v>
      </c>
      <c r="AW23" s="6" t="str">
        <f>IF([11]Narastajace!C22=0,"",[11]Narastajace!C22)</f>
        <v/>
      </c>
      <c r="AX23" s="21">
        <f>IF([12]A_C_narastajace!B22=0,".",[12]A_C_narastajace!B22)</f>
        <v>104</v>
      </c>
      <c r="AY23" s="22" t="str">
        <f>IF([12]A_C_narastajace!C22=0,"",[12]A_C_narastajace!C22)</f>
        <v/>
      </c>
      <c r="AZ23" s="6">
        <f>IF([12]A_C_narastajace!D22=0,".",[12]A_C_narastajace!D22)</f>
        <v>101.9</v>
      </c>
      <c r="BA23" s="38" t="str">
        <f>IF([12]A_C_narastajace!E22=0,"",[12]A_C_narastajace!E22)</f>
        <v/>
      </c>
      <c r="BB23" s="50">
        <f>IF([13]Narastajace!B22=0,".",[13]Narastajace!B22)</f>
        <v>107.2</v>
      </c>
      <c r="BC23" s="61" t="str">
        <f>IF([13]Narastajace!C22=0,"",[13]Narastajace!C22)</f>
        <v/>
      </c>
      <c r="BD23" s="38">
        <f>IF([13]Narastajace!D22=0,".",[13]Narastajace!D22)</f>
        <v>108.6</v>
      </c>
      <c r="BE23" s="38" t="str">
        <f>IF([13]Narastajace!E22=0,"",[13]Narastajace!E22)</f>
        <v/>
      </c>
      <c r="BF23" s="50">
        <f>IF([13]Narastajace!F22=0,".",[13]Narastajace!F22)</f>
        <v>98.7</v>
      </c>
      <c r="BG23" s="61" t="str">
        <f>IF([13]Narastajace!G22=0,"",[13]Narastajace!G22)</f>
        <v/>
      </c>
      <c r="BH23" s="48">
        <v>395.39</v>
      </c>
      <c r="BI23" s="13"/>
      <c r="BJ23" s="24">
        <v>285.24</v>
      </c>
      <c r="BK23" s="57"/>
      <c r="BL23" s="13">
        <v>306.58</v>
      </c>
      <c r="BM23" s="6"/>
      <c r="BN23" s="21">
        <f>IF([16]A_narastajace!B22=0,".",[16]A_narastajace!B22)</f>
        <v>107.7</v>
      </c>
      <c r="BO23" s="22" t="str">
        <f>IF([16]A_narastajace!C22=0,"",[16]A_narastajace!C22)</f>
        <v/>
      </c>
      <c r="BP23" s="6">
        <f>IF([16]A_narastajace!D22=0,".",[16]A_narastajace!D22)</f>
        <v>103.1</v>
      </c>
      <c r="BQ23" s="6" t="str">
        <f>IF([16]A_narastajace!E22=0,"",[16]A_narastajace!E22)</f>
        <v/>
      </c>
      <c r="BR23" s="21">
        <f>IF([16]A_narastajace!F22=0,".",[16]A_narastajace!F22)</f>
        <v>109.2</v>
      </c>
      <c r="BS23" s="22" t="str">
        <f>IF([16]A_narastajace!G22=0,"",[16]A_narastajace!G22)</f>
        <v/>
      </c>
      <c r="BT23" s="6">
        <f>IF([16]A_narastajace!H22=0,".",[16]A_narastajace!H22)</f>
        <v>99.8</v>
      </c>
      <c r="BU23" s="6" t="str">
        <f>IF([16]A_narastajace!I22=0,"",[16]A_narastajace!I22)</f>
        <v/>
      </c>
      <c r="BV23" s="21">
        <f>IF([16]A_narastajace!J22=0,".",[16]A_narastajace!J22)</f>
        <v>104.3</v>
      </c>
      <c r="BW23" s="22" t="str">
        <f>IF([16]A_narastajace!K22=0,"",[16]A_narastajace!K22)</f>
        <v/>
      </c>
      <c r="BX23" s="6" t="str">
        <f>IF([15]A_narastajace!B22=0,".",[15]A_narastajace!B22)</f>
        <v>.</v>
      </c>
      <c r="BY23" s="6" t="str">
        <f>IF([15]A_narastajace!C22=0,"",[15]A_narastajace!C22)</f>
        <v/>
      </c>
      <c r="BZ23" s="19">
        <v>25080</v>
      </c>
      <c r="CA23" s="58"/>
      <c r="CB23" s="3">
        <v>2851</v>
      </c>
      <c r="CC23" s="3"/>
      <c r="CD23" s="19">
        <f>IF([18]Narastajace!B22=0,".",[18]Narastajace!B22)</f>
        <v>56416</v>
      </c>
      <c r="CE23" s="58" t="str">
        <f>IF([18]Narastajace!C22=0,"",[18]Narastajace!C22)</f>
        <v/>
      </c>
      <c r="CF23" s="3">
        <v>7143</v>
      </c>
      <c r="CG23" s="3"/>
      <c r="CH23" s="19">
        <f>IF([19]Wartosci!N22=0,".",[19]Wartosci!N22)</f>
        <v>36973</v>
      </c>
      <c r="CI23" s="166" t="str">
        <f>IF([19]Wartosci!O22=0,"",[19]Wartosci!O22)</f>
        <v/>
      </c>
      <c r="CJ23" s="6">
        <f>IF([20]Narastajace!B22=0,".",[20]Narastajace!B22)</f>
        <v>148.1</v>
      </c>
      <c r="CK23" s="6" t="str">
        <f>IF([20]Narastajace!C22=0,"",[20]Narastajace!C22)</f>
        <v/>
      </c>
      <c r="CL23" s="21">
        <f>IF([21]Narastajace_niewyr_sezon_A!B22=0,".",[21]Narastajace_niewyr_sezon_A!B22)</f>
        <v>108</v>
      </c>
      <c r="CM23" s="22" t="str">
        <f>IF([21]Narastajace_niewyr_sezon_A!C22=0,"",[21]Narastajace_niewyr_sezon_A!C22)</f>
        <v/>
      </c>
      <c r="CN23" s="6">
        <f>IF([22]Wartosci!B22=0,".",[22]Wartosci!B22)</f>
        <v>175050.5</v>
      </c>
      <c r="CO23" s="6" t="str">
        <f>IF([22]Wartosci!C22=0,"",[22]Wartosci!C22)</f>
        <v/>
      </c>
      <c r="CP23" s="21">
        <f>IF([22]Wartosci!AD22=0,".",[22]Wartosci!AD22)</f>
        <v>195000.2</v>
      </c>
      <c r="CQ23" s="22" t="str">
        <f>IF([22]Wartosci!AE22=0,"",[22]Wartosci!AE22)</f>
        <v/>
      </c>
      <c r="CR23" s="6">
        <f>IF([22]Wartosci!BF22=0,".",[22]Wartosci!BF22)</f>
        <v>-19949.7</v>
      </c>
      <c r="CS23" s="6" t="str">
        <f>IF([22]Wartosci!BG22=0,"",[22]Wartosci!BG22)</f>
        <v/>
      </c>
      <c r="CT23" s="50">
        <f>IF([22]Narastajace!D22=0,".",[22]Narastajace!D22)</f>
        <v>109.1</v>
      </c>
      <c r="CU23" s="61" t="str">
        <f>IF([22]Narastajace!E22=0,"",[22]Narastajace!E22)</f>
        <v/>
      </c>
      <c r="CV23" s="38">
        <f>IF([22]Narastajace!F22=0,".",[22]Narastajace!F22)</f>
        <v>110.2</v>
      </c>
      <c r="CW23" s="38" t="str">
        <f>IF([22]Narastajace!G22=0,"",[22]Narastajace!G22)</f>
        <v/>
      </c>
      <c r="CX23" s="104"/>
    </row>
    <row r="24" spans="1:102" ht="15" customHeight="1" x14ac:dyDescent="0.2">
      <c r="A24" s="111" t="s">
        <v>388</v>
      </c>
      <c r="B24" s="19">
        <f>IF([2]Narastajace!B23=0,".",[2]Narastajace!B23)</f>
        <v>5516</v>
      </c>
      <c r="C24" s="22" t="str">
        <f>IF([2]Narastajace!C23=0,"",[2]Narastajace!C23)</f>
        <v/>
      </c>
      <c r="D24" s="6">
        <f>IF([2]Narastajace!D23=0,".",[2]Narastajace!D23)</f>
        <v>103.9</v>
      </c>
      <c r="E24" s="6" t="str">
        <f>IF([2]Narastajace!E23=0,"",[2]Narastajace!E23)</f>
        <v/>
      </c>
      <c r="F24" s="21">
        <f>IF([3]Narastajace!B23=0,".",[3]Narastajace!B23)</f>
        <v>12.4</v>
      </c>
      <c r="G24" s="22" t="str">
        <f>IF([3]Narastajace!C23=0,"",[3]Narastajace!C23)</f>
        <v/>
      </c>
      <c r="H24" s="13">
        <f>IF([4]Narastajace!B23=0,".",[4]Narastajace!B23)</f>
        <v>3511.17</v>
      </c>
      <c r="I24" s="13" t="str">
        <f>IF([4]Narastajace!C23=0,"",[4]Narastajace!C23)</f>
        <v/>
      </c>
      <c r="J24" s="21">
        <f>IF([4]Narastajace!D23=0,".",[4]Narastajace!D23)</f>
        <v>104.4</v>
      </c>
      <c r="K24" s="22" t="str">
        <f>IF([4]Narastajace!E23=0,"",[4]Narastajace!E23)</f>
        <v/>
      </c>
      <c r="L24" s="6">
        <f>IF([4]Narastajace!F23=0,".",[4]Narastajace!F23)</f>
        <v>100.4</v>
      </c>
      <c r="M24" s="6" t="str">
        <f>IF([4]Narastajace!G23=0,"",[4]Narastajace!G23)</f>
        <v/>
      </c>
      <c r="N24" s="24">
        <f>IF([5]Narastajace!B23=0,".",[5]Narastajace!B23)</f>
        <v>1707.76</v>
      </c>
      <c r="O24" s="57" t="str">
        <f>IF([5]Narastajace!C23=0,"",[5]Narastajace!C23)</f>
        <v/>
      </c>
      <c r="P24" s="6">
        <f>IF([5]Narastajace!D23=0,".",[5]Narastajace!D23)</f>
        <v>105.6</v>
      </c>
      <c r="Q24" s="6" t="str">
        <f>IF([5]Narastajace!E23=0,"",[5]Narastajace!E23)</f>
        <v/>
      </c>
      <c r="R24" s="21">
        <f>IF([5]Narastajace!F23=0,".",[5]Narastajace!F23)</f>
        <v>100.8</v>
      </c>
      <c r="S24" s="22" t="str">
        <f>IF([5]Narastajace!G23=0,"",[5]Narastajace!G23)</f>
        <v/>
      </c>
      <c r="T24" s="13">
        <f>IF([5]Narastajace!H23=0,".",[5]Narastajace!H23)</f>
        <v>980.34</v>
      </c>
      <c r="U24" s="25" t="str">
        <f>IF([5]Narastajace!I23=0,"",[5]Narastajace!I23)</f>
        <v/>
      </c>
      <c r="V24" s="21">
        <f>IF([5]Narastajace!J23=0,".",[5]Narastajace!J23)</f>
        <v>103.6</v>
      </c>
      <c r="W24" s="22" t="str">
        <f>IF([5]Narastajace!K23=0,"",[5]Narastajace!K23)</f>
        <v/>
      </c>
      <c r="X24" s="6">
        <f>IF([5]Narastajace!L23=0,".",[5]Narastajace!L23)</f>
        <v>98.9</v>
      </c>
      <c r="Y24" s="6" t="str">
        <f>IF([5]Narastajace!M23=0,"",[5]Narastajace!M23)</f>
        <v/>
      </c>
      <c r="Z24" s="50">
        <v>-23728.3</v>
      </c>
      <c r="AA24" s="61"/>
      <c r="AB24" s="6">
        <f>IF([8]Narastajace!B23=0,".",[8]Narastajace!B23)</f>
        <v>5.3</v>
      </c>
      <c r="AC24" s="6" t="str">
        <f>IF([8]Narastajace!C23=0,"",[8]Narastajace!C23)</f>
        <v/>
      </c>
      <c r="AD24" s="21">
        <f>IF([9]A_narastajace!B23=0,".",[9]A_narastajace!B23)</f>
        <v>198.3</v>
      </c>
      <c r="AE24" s="22" t="str">
        <f>IF([9]A_narastajace!C23=0,"",[9]A_narastajace!C23)</f>
        <v/>
      </c>
      <c r="AF24" s="6">
        <f>IF([9]A_narastajace!D23=0,".",[9]A_narastajace!D23)</f>
        <v>234.2</v>
      </c>
      <c r="AG24" s="6" t="str">
        <f>IF([9]A_narastajace!E23=0,"",[9]A_narastajace!E23)</f>
        <v/>
      </c>
      <c r="AH24" s="21">
        <f>IF([9]A_narastajace!F23=0,".",[9]A_narastajace!F23)</f>
        <v>120.3</v>
      </c>
      <c r="AI24" s="22" t="str">
        <f>IF([9]A_narastajace!G23=0,"",[9]A_narastajace!G23)</f>
        <v/>
      </c>
      <c r="AJ24" s="6">
        <f>IF([9]A_narastajace!H23=0,".",[9]A_narastajace!H23)</f>
        <v>112.8</v>
      </c>
      <c r="AK24" s="6" t="str">
        <f>IF([9]A_narastajace!I23=0,"",[9]A_narastajace!I23)</f>
        <v/>
      </c>
      <c r="AL24" s="21">
        <f>IF([10]A_narastajace!B23=0,".",[10]A_narastajace!B23)</f>
        <v>107.7</v>
      </c>
      <c r="AM24" s="22" t="str">
        <f>IF([10]A_narastajace!C23=0,"",[10]A_narastajace!C23)</f>
        <v/>
      </c>
      <c r="AN24" s="6">
        <f>IF([10]A_narastajace!D23=0,".",[10]A_narastajace!D23)</f>
        <v>121.8</v>
      </c>
      <c r="AO24" s="6" t="str">
        <f>IF([10]A_narastajace!E23=0,"",[10]A_narastajace!E23)</f>
        <v/>
      </c>
      <c r="AP24" s="21">
        <f>IF([10]A_narastajace!F23=0,".",[10]A_narastajace!F23)</f>
        <v>107.3</v>
      </c>
      <c r="AQ24" s="22" t="str">
        <f>IF([10]A_narastajace!G23=0,"",[10]A_narastajace!G23)</f>
        <v/>
      </c>
      <c r="AR24" s="6">
        <f>IF([10]A_narastajace!H23=0,".",[10]A_narastajace!H23)</f>
        <v>103.9</v>
      </c>
      <c r="AS24" s="6" t="str">
        <f>IF([10]A_narastajace!I23=0,"",[10]A_narastajace!I23)</f>
        <v/>
      </c>
      <c r="AT24" s="21">
        <f>IF([10]A_narastajace!J23=0,".",[10]A_narastajace!J23)</f>
        <v>105.9</v>
      </c>
      <c r="AU24" s="22" t="str">
        <f>IF([10]A_narastajace!K23=0,"",[10]A_narastajace!K23)</f>
        <v/>
      </c>
      <c r="AV24" s="6">
        <f>IF([11]Narastajace!B23=0,".",[11]Narastajace!B23)</f>
        <v>100.5</v>
      </c>
      <c r="AW24" s="6" t="str">
        <f>IF([11]Narastajace!C23=0,"",[11]Narastajace!C23)</f>
        <v/>
      </c>
      <c r="AX24" s="21">
        <f>IF([12]A_C_narastajace!B23=0,".",[12]A_C_narastajace!B23)</f>
        <v>104.2</v>
      </c>
      <c r="AY24" s="22" t="str">
        <f>IF([12]A_C_narastajace!C23=0,"",[12]A_C_narastajace!C23)</f>
        <v/>
      </c>
      <c r="AZ24" s="6">
        <f>IF([12]A_C_narastajace!D23=0,".",[12]A_C_narastajace!D23)</f>
        <v>102.3</v>
      </c>
      <c r="BA24" s="38" t="str">
        <f>IF([12]A_C_narastajace!E23=0,"",[12]A_C_narastajace!E23)</f>
        <v/>
      </c>
      <c r="BB24" s="50">
        <f>IF([13]Narastajace!B23=0,".",[13]Narastajace!B23)</f>
        <v>107</v>
      </c>
      <c r="BC24" s="61" t="str">
        <f>IF([13]Narastajace!C23=0,"",[13]Narastajace!C23)</f>
        <v/>
      </c>
      <c r="BD24" s="38">
        <f>IF([13]Narastajace!D23=0,".",[13]Narastajace!D23)</f>
        <v>108.4</v>
      </c>
      <c r="BE24" s="38" t="str">
        <f>IF([13]Narastajace!E23=0,"",[13]Narastajace!E23)</f>
        <v/>
      </c>
      <c r="BF24" s="50">
        <f>IF([13]Narastajace!F23=0,".",[13]Narastajace!F23)</f>
        <v>98.7</v>
      </c>
      <c r="BG24" s="61" t="str">
        <f>IF([13]Narastajace!G23=0,"",[13]Narastajace!G23)</f>
        <v/>
      </c>
      <c r="BH24" s="48">
        <v>395.09</v>
      </c>
      <c r="BI24" s="13"/>
      <c r="BJ24" s="24">
        <v>282.98</v>
      </c>
      <c r="BK24" s="57"/>
      <c r="BL24" s="13">
        <v>308.10000000000002</v>
      </c>
      <c r="BM24" s="6"/>
      <c r="BN24" s="21">
        <f>IF([16]A_narastajace!B23=0,".",[16]A_narastajace!B23)</f>
        <v>108.1</v>
      </c>
      <c r="BO24" s="22" t="str">
        <f>IF([16]A_narastajace!C23=0,"",[16]A_narastajace!C23)</f>
        <v/>
      </c>
      <c r="BP24" s="6">
        <f>IF([16]A_narastajace!D23=0,".",[16]A_narastajace!D23)</f>
        <v>104.8</v>
      </c>
      <c r="BQ24" s="6" t="str">
        <f>IF([16]A_narastajace!E23=0,"",[16]A_narastajace!E23)</f>
        <v/>
      </c>
      <c r="BR24" s="21">
        <f>IF([16]A_narastajace!F23=0,".",[16]A_narastajace!F23)</f>
        <v>109.5</v>
      </c>
      <c r="BS24" s="22" t="str">
        <f>IF([16]A_narastajace!G23=0,"",[16]A_narastajace!G23)</f>
        <v/>
      </c>
      <c r="BT24" s="6">
        <f>IF([16]A_narastajace!H23=0,".",[16]A_narastajace!H23)</f>
        <v>99.5</v>
      </c>
      <c r="BU24" s="6" t="str">
        <f>IF([16]A_narastajace!I23=0,"",[16]A_narastajace!I23)</f>
        <v/>
      </c>
      <c r="BV24" s="21">
        <f>IF([16]A_narastajace!J23=0,".",[16]A_narastajace!J23)</f>
        <v>105.1</v>
      </c>
      <c r="BW24" s="22" t="str">
        <f>IF([16]A_narastajace!K23=0,"",[16]A_narastajace!K23)</f>
        <v/>
      </c>
      <c r="BX24" s="6" t="str">
        <f>IF([15]A_narastajace!B23=0,".",[15]A_narastajace!B23)</f>
        <v>.</v>
      </c>
      <c r="BY24" s="6" t="str">
        <f>IF([15]A_narastajace!C23=0,"",[15]A_narastajace!C23)</f>
        <v/>
      </c>
      <c r="BZ24" s="19">
        <v>31475</v>
      </c>
      <c r="CA24" s="58"/>
      <c r="CB24" s="3">
        <v>3569</v>
      </c>
      <c r="CC24" s="3"/>
      <c r="CD24" s="19">
        <f>IF([18]Narastajace!B23=0,".",[18]Narastajace!B23)</f>
        <v>69454</v>
      </c>
      <c r="CE24" s="58" t="str">
        <f>IF([18]Narastajace!C23=0,"",[18]Narastajace!C23)</f>
        <v/>
      </c>
      <c r="CF24" s="3">
        <v>8979</v>
      </c>
      <c r="CG24" s="3"/>
      <c r="CH24" s="19">
        <f>IF([19]Wartosci!N23=0,".",[19]Wartosci!N23)</f>
        <v>45726</v>
      </c>
      <c r="CI24" s="166" t="str">
        <f>IF([19]Wartosci!O23=0,"",[19]Wartosci!O23)</f>
        <v/>
      </c>
      <c r="CJ24" s="6">
        <f>IF([20]Narastajace!B23=0,".",[20]Narastajace!B23)</f>
        <v>187.8</v>
      </c>
      <c r="CK24" s="6" t="str">
        <f>IF([20]Narastajace!C23=0,"",[20]Narastajace!C23)</f>
        <v/>
      </c>
      <c r="CL24" s="21">
        <f>IF([21]Narastajace_niewyr_sezon_A!B23=0,".",[21]Narastajace_niewyr_sezon_A!B23)</f>
        <v>107.9</v>
      </c>
      <c r="CM24" s="22" t="str">
        <f>IF([21]Narastajace_niewyr_sezon_A!C23=0,"",[21]Narastajace_niewyr_sezon_A!C23)</f>
        <v/>
      </c>
      <c r="CN24" s="6">
        <f>IF([22]Wartosci!B23=0,".",[22]Wartosci!B23)</f>
        <v>221465.8</v>
      </c>
      <c r="CO24" s="6" t="str">
        <f>IF([22]Wartosci!C23=0,"",[22]Wartosci!C23)</f>
        <v/>
      </c>
      <c r="CP24" s="21">
        <f>IF([22]Wartosci!AD23=0,".",[22]Wartosci!AD23)</f>
        <v>247022.1</v>
      </c>
      <c r="CQ24" s="22" t="str">
        <f>IF([22]Wartosci!AE23=0,"",[22]Wartosci!AE23)</f>
        <v/>
      </c>
      <c r="CR24" s="6">
        <f>IF([22]Wartosci!BF23=0,".",[22]Wartosci!BF23)</f>
        <v>-25556.3</v>
      </c>
      <c r="CS24" s="6" t="str">
        <f>IF([22]Wartosci!BG23=0,"",[22]Wartosci!BG23)</f>
        <v/>
      </c>
      <c r="CT24" s="50">
        <f>IF([22]Narastajace!D23=0,".",[22]Narastajace!D23)</f>
        <v>109.2</v>
      </c>
      <c r="CU24" s="61" t="str">
        <f>IF([22]Narastajace!E23=0,"",[22]Narastajace!E23)</f>
        <v/>
      </c>
      <c r="CV24" s="38">
        <f>IF([22]Narastajace!F23=0,".",[22]Narastajace!F23)</f>
        <v>110</v>
      </c>
      <c r="CW24" s="38" t="str">
        <f>IF([22]Narastajace!G23=0,"",[22]Narastajace!G23)</f>
        <v/>
      </c>
      <c r="CX24" s="104"/>
    </row>
    <row r="25" spans="1:102" ht="15" customHeight="1" x14ac:dyDescent="0.2">
      <c r="A25" s="111" t="s">
        <v>389</v>
      </c>
      <c r="B25" s="19">
        <f>IF([2]Narastajace!B24=0,".",[2]Narastajace!B24)</f>
        <v>5520</v>
      </c>
      <c r="C25" s="22" t="str">
        <f>IF([2]Narastajace!C24=0,"",[2]Narastajace!C24)</f>
        <v/>
      </c>
      <c r="D25" s="6">
        <f>IF([2]Narastajace!D24=0,".",[2]Narastajace!D24)</f>
        <v>103.8</v>
      </c>
      <c r="E25" s="6" t="str">
        <f>IF([2]Narastajace!E24=0,"",[2]Narastajace!E24)</f>
        <v/>
      </c>
      <c r="F25" s="21">
        <f>IF([3]Narastajace!B24=0,".",[3]Narastajace!B24)</f>
        <v>11.9</v>
      </c>
      <c r="G25" s="22" t="str">
        <f>IF([3]Narastajace!C24=0,"",[3]Narastajace!C24)</f>
        <v/>
      </c>
      <c r="H25" s="13">
        <f>IF([4]Narastajace!B24=0,".",[4]Narastajace!B24)</f>
        <v>3526.17</v>
      </c>
      <c r="I25" s="13" t="str">
        <f>IF([4]Narastajace!C24=0,"",[4]Narastajace!C24)</f>
        <v/>
      </c>
      <c r="J25" s="21">
        <f>IF([4]Narastajace!D24=0,".",[4]Narastajace!D24)</f>
        <v>104.6</v>
      </c>
      <c r="K25" s="22" t="str">
        <f>IF([4]Narastajace!E24=0,"",[4]Narastajace!E24)</f>
        <v/>
      </c>
      <c r="L25" s="6">
        <f>IF([4]Narastajace!F24=0,".",[4]Narastajace!F24)</f>
        <v>100.6</v>
      </c>
      <c r="M25" s="6" t="str">
        <f>IF([4]Narastajace!G24=0,"",[4]Narastajace!G24)</f>
        <v/>
      </c>
      <c r="N25" s="24">
        <f>IF([5]Narastajace!B24=0,".",[5]Narastajace!B24)</f>
        <v>1712.63</v>
      </c>
      <c r="O25" s="57" t="str">
        <f>IF([5]Narastajace!C24=0,"",[5]Narastajace!C24)</f>
        <v/>
      </c>
      <c r="P25" s="6">
        <f>IF([5]Narastajace!D24=0,".",[5]Narastajace!D24)</f>
        <v>105.5</v>
      </c>
      <c r="Q25" s="6" t="str">
        <f>IF([5]Narastajace!E24=0,"",[5]Narastajace!E24)</f>
        <v/>
      </c>
      <c r="R25" s="21">
        <f>IF([5]Narastajace!F24=0,".",[5]Narastajace!F24)</f>
        <v>100.7</v>
      </c>
      <c r="S25" s="22" t="str">
        <f>IF([5]Narastajace!G24=0,"",[5]Narastajace!G24)</f>
        <v/>
      </c>
      <c r="T25" s="13">
        <f>IF([5]Narastajace!H24=0,".",[5]Narastajace!H24)</f>
        <v>981.39</v>
      </c>
      <c r="U25" s="25" t="str">
        <f>IF([5]Narastajace!I24=0,"",[5]Narastajace!I24)</f>
        <v/>
      </c>
      <c r="V25" s="21">
        <f>IF([5]Narastajace!J24=0,".",[5]Narastajace!J24)</f>
        <v>103.6</v>
      </c>
      <c r="W25" s="22" t="str">
        <f>IF([5]Narastajace!K24=0,"",[5]Narastajace!K24)</f>
        <v/>
      </c>
      <c r="X25" s="6">
        <f>IF([5]Narastajace!L24=0,".",[5]Narastajace!L24)</f>
        <v>98.9</v>
      </c>
      <c r="Y25" s="6" t="str">
        <f>IF([5]Narastajace!M24=0,"",[5]Narastajace!M24)</f>
        <v/>
      </c>
      <c r="Z25" s="50">
        <v>-20222.2</v>
      </c>
      <c r="AA25" s="61"/>
      <c r="AB25" s="6">
        <f>IF([8]Narastajace!B24=0,".",[8]Narastajace!B24)</f>
        <v>5.4</v>
      </c>
      <c r="AC25" s="6" t="str">
        <f>IF([8]Narastajace!C24=0,"",[8]Narastajace!C24)</f>
        <v/>
      </c>
      <c r="AD25" s="21">
        <f>IF([9]A_narastajace!B24=0,".",[9]A_narastajace!B24)</f>
        <v>195.1</v>
      </c>
      <c r="AE25" s="22" t="str">
        <f>IF([9]A_narastajace!C24=0,"",[9]A_narastajace!C24)</f>
        <v/>
      </c>
      <c r="AF25" s="6">
        <f>IF([9]A_narastajace!D24=0,".",[9]A_narastajace!D24)</f>
        <v>232.4</v>
      </c>
      <c r="AG25" s="6" t="str">
        <f>IF([9]A_narastajace!E24=0,"",[9]A_narastajace!E24)</f>
        <v/>
      </c>
      <c r="AH25" s="21">
        <f>IF([9]A_narastajace!F24=0,".",[9]A_narastajace!F24)</f>
        <v>122</v>
      </c>
      <c r="AI25" s="22" t="str">
        <f>IF([9]A_narastajace!G24=0,"",[9]A_narastajace!G24)</f>
        <v/>
      </c>
      <c r="AJ25" s="6">
        <f>IF([9]A_narastajace!H24=0,".",[9]A_narastajace!H24)</f>
        <v>110.9</v>
      </c>
      <c r="AK25" s="6" t="str">
        <f>IF([9]A_narastajace!I24=0,"",[9]A_narastajace!I24)</f>
        <v/>
      </c>
      <c r="AL25" s="21">
        <f>IF([10]A_narastajace!B24=0,".",[10]A_narastajace!B24)</f>
        <v>107.3</v>
      </c>
      <c r="AM25" s="22" t="str">
        <f>IF([10]A_narastajace!C24=0,"",[10]A_narastajace!C24)</f>
        <v/>
      </c>
      <c r="AN25" s="6">
        <f>IF([10]A_narastajace!D24=0,".",[10]A_narastajace!D24)</f>
        <v>121.4</v>
      </c>
      <c r="AO25" s="6" t="str">
        <f>IF([10]A_narastajace!E24=0,"",[10]A_narastajace!E24)</f>
        <v/>
      </c>
      <c r="AP25" s="21">
        <f>IF([10]A_narastajace!F24=0,".",[10]A_narastajace!F24)</f>
        <v>106.9</v>
      </c>
      <c r="AQ25" s="22" t="str">
        <f>IF([10]A_narastajace!G24=0,"",[10]A_narastajace!G24)</f>
        <v/>
      </c>
      <c r="AR25" s="6">
        <f>IF([10]A_narastajace!H24=0,".",[10]A_narastajace!H24)</f>
        <v>103.6</v>
      </c>
      <c r="AS25" s="6" t="str">
        <f>IF([10]A_narastajace!I24=0,"",[10]A_narastajace!I24)</f>
        <v/>
      </c>
      <c r="AT25" s="21">
        <f>IF([10]A_narastajace!J24=0,".",[10]A_narastajace!J24)</f>
        <v>105.8</v>
      </c>
      <c r="AU25" s="22" t="str">
        <f>IF([10]A_narastajace!K24=0,"",[10]A_narastajace!K24)</f>
        <v/>
      </c>
      <c r="AV25" s="6">
        <f>IF([11]Narastajace!B24=0,".",[11]Narastajace!B24)</f>
        <v>100.6</v>
      </c>
      <c r="AW25" s="6" t="str">
        <f>IF([11]Narastajace!C24=0,"",[11]Narastajace!C24)</f>
        <v/>
      </c>
      <c r="AX25" s="21">
        <f>IF([12]A_C_narastajace!B24=0,".",[12]A_C_narastajace!B24)</f>
        <v>104.2</v>
      </c>
      <c r="AY25" s="22" t="str">
        <f>IF([12]A_C_narastajace!C24=0,"",[12]A_C_narastajace!C24)</f>
        <v/>
      </c>
      <c r="AZ25" s="6">
        <f>IF([12]A_C_narastajace!D24=0,".",[12]A_C_narastajace!D24)</f>
        <v>102.4</v>
      </c>
      <c r="BA25" s="38" t="str">
        <f>IF([12]A_C_narastajace!E24=0,"",[12]A_C_narastajace!E24)</f>
        <v/>
      </c>
      <c r="BB25" s="50">
        <f>IF([13]Narastajace!B24=0,".",[13]Narastajace!B24)</f>
        <v>106.2</v>
      </c>
      <c r="BC25" s="61" t="str">
        <f>IF([13]Narastajace!C24=0,"",[13]Narastajace!C24)</f>
        <v/>
      </c>
      <c r="BD25" s="38">
        <f>IF([13]Narastajace!D24=0,".",[13]Narastajace!D24)</f>
        <v>107.3</v>
      </c>
      <c r="BE25" s="38" t="str">
        <f>IF([13]Narastajace!E24=0,"",[13]Narastajace!E24)</f>
        <v/>
      </c>
      <c r="BF25" s="50">
        <f>IF([13]Narastajace!F24=0,".",[13]Narastajace!F24)</f>
        <v>99</v>
      </c>
      <c r="BG25" s="61" t="str">
        <f>IF([13]Narastajace!G24=0,"",[13]Narastajace!G24)</f>
        <v/>
      </c>
      <c r="BH25" s="48">
        <v>395.40000000000003</v>
      </c>
      <c r="BI25" s="13"/>
      <c r="BJ25" s="24">
        <v>281.8</v>
      </c>
      <c r="BK25" s="57"/>
      <c r="BL25" s="13">
        <v>311.39999999999998</v>
      </c>
      <c r="BM25" s="6"/>
      <c r="BN25" s="21">
        <f>IF([16]A_narastajace!B24=0,".",[16]A_narastajace!B24)</f>
        <v>107.2</v>
      </c>
      <c r="BO25" s="22" t="str">
        <f>IF([16]A_narastajace!C24=0,"",[16]A_narastajace!C24)</f>
        <v/>
      </c>
      <c r="BP25" s="6">
        <f>IF([16]A_narastajace!D24=0,".",[16]A_narastajace!D24)</f>
        <v>104.6</v>
      </c>
      <c r="BQ25" s="6" t="str">
        <f>IF([16]A_narastajace!E24=0,"",[16]A_narastajace!E24)</f>
        <v/>
      </c>
      <c r="BR25" s="21">
        <f>IF([16]A_narastajace!F24=0,".",[16]A_narastajace!F24)</f>
        <v>108.2</v>
      </c>
      <c r="BS25" s="22" t="str">
        <f>IF([16]A_narastajace!G24=0,"",[16]A_narastajace!G24)</f>
        <v/>
      </c>
      <c r="BT25" s="6">
        <f>IF([16]A_narastajace!H24=0,".",[16]A_narastajace!H24)</f>
        <v>100.2</v>
      </c>
      <c r="BU25" s="6" t="str">
        <f>IF([16]A_narastajace!I24=0,"",[16]A_narastajace!I24)</f>
        <v/>
      </c>
      <c r="BV25" s="21">
        <f>IF([16]A_narastajace!J24=0,".",[16]A_narastajace!J24)</f>
        <v>106.2</v>
      </c>
      <c r="BW25" s="22" t="str">
        <f>IF([16]A_narastajace!K24=0,"",[16]A_narastajace!K24)</f>
        <v/>
      </c>
      <c r="BX25" s="6" t="str">
        <f>IF([15]A_narastajace!B24=0,".",[15]A_narastajace!B24)</f>
        <v>.</v>
      </c>
      <c r="BY25" s="6" t="str">
        <f>IF([15]A_narastajace!C24=0,"",[15]A_narastajace!C24)</f>
        <v/>
      </c>
      <c r="BZ25" s="19">
        <v>37834</v>
      </c>
      <c r="CA25" s="58"/>
      <c r="CB25" s="3">
        <v>4345</v>
      </c>
      <c r="CC25" s="3"/>
      <c r="CD25" s="19">
        <f>IF([18]Narastajace!B24=0,".",[18]Narastajace!B24)</f>
        <v>81844</v>
      </c>
      <c r="CE25" s="58" t="str">
        <f>IF([18]Narastajace!C24=0,"",[18]Narastajace!C24)</f>
        <v/>
      </c>
      <c r="CF25" s="3">
        <v>11095</v>
      </c>
      <c r="CG25" s="3"/>
      <c r="CH25" s="19">
        <f>IF([19]Wartosci!N24=0,".",[19]Wartosci!N24)</f>
        <v>54568</v>
      </c>
      <c r="CI25" s="166" t="str">
        <f>IF([19]Wartosci!O24=0,"",[19]Wartosci!O24)</f>
        <v/>
      </c>
      <c r="CJ25" s="6">
        <f>IF([20]Narastajace!B24=0,".",[20]Narastajace!B24)</f>
        <v>227.2</v>
      </c>
      <c r="CK25" s="6" t="str">
        <f>IF([20]Narastajace!C24=0,"",[20]Narastajace!C24)</f>
        <v/>
      </c>
      <c r="CL25" s="21">
        <f>IF([21]Narastajace_niewyr_sezon_A!B24=0,".",[21]Narastajace_niewyr_sezon_A!B24)</f>
        <v>107.6</v>
      </c>
      <c r="CM25" s="22" t="str">
        <f>IF([21]Narastajace_niewyr_sezon_A!C24=0,"",[21]Narastajace_niewyr_sezon_A!C24)</f>
        <v/>
      </c>
      <c r="CN25" s="6">
        <f>IF([22]Wartosci!B24=0,".",[22]Wartosci!B24)</f>
        <v>266725.59999999998</v>
      </c>
      <c r="CO25" s="6" t="str">
        <f>IF([22]Wartosci!C24=0,"",[22]Wartosci!C24)</f>
        <v/>
      </c>
      <c r="CP25" s="21">
        <f>IF([22]Wartosci!AD24=0,".",[22]Wartosci!AD24)</f>
        <v>298688.5</v>
      </c>
      <c r="CQ25" s="22" t="str">
        <f>IF([22]Wartosci!AE24=0,"",[22]Wartosci!AE24)</f>
        <v/>
      </c>
      <c r="CR25" s="6">
        <f>IF([22]Wartosci!BF24=0,".",[22]Wartosci!BF24)</f>
        <v>-31962.9</v>
      </c>
      <c r="CS25" s="6" t="str">
        <f>IF([22]Wartosci!BG24=0,"",[22]Wartosci!BG24)</f>
        <v/>
      </c>
      <c r="CT25" s="50">
        <f>IF([22]Narastajace!D24=0,".",[22]Narastajace!D24)</f>
        <v>107.9</v>
      </c>
      <c r="CU25" s="61" t="str">
        <f>IF([22]Narastajace!E24=0,"",[22]Narastajace!E24)</f>
        <v/>
      </c>
      <c r="CV25" s="38">
        <f>IF([22]Narastajace!F24=0,".",[22]Narastajace!F24)</f>
        <v>109.5</v>
      </c>
      <c r="CW25" s="38" t="str">
        <f>IF([22]Narastajace!G24=0,"",[22]Narastajace!G24)</f>
        <v/>
      </c>
      <c r="CX25" s="104"/>
    </row>
    <row r="26" spans="1:102" ht="15" customHeight="1" x14ac:dyDescent="0.2">
      <c r="A26" s="111" t="s">
        <v>390</v>
      </c>
      <c r="B26" s="19">
        <f>IF([2]Narastajace!B25=0,".",[2]Narastajace!B25)</f>
        <v>5526</v>
      </c>
      <c r="C26" s="22" t="str">
        <f>IF([2]Narastajace!C25=0,"",[2]Narastajace!C25)</f>
        <v/>
      </c>
      <c r="D26" s="6">
        <f>IF([2]Narastajace!D25=0,".",[2]Narastajace!D25)</f>
        <v>103.7</v>
      </c>
      <c r="E26" s="6" t="str">
        <f>IF([2]Narastajace!E25=0,"",[2]Narastajace!E25)</f>
        <v/>
      </c>
      <c r="F26" s="21">
        <f>IF([3]Narastajace!B25=0,".",[3]Narastajace!B25)</f>
        <v>11.8</v>
      </c>
      <c r="G26" s="22" t="str">
        <f>IF([3]Narastajace!C25=0,"",[3]Narastajace!C25)</f>
        <v/>
      </c>
      <c r="H26" s="13">
        <f>IF([4]Narastajace!B25=0,".",[4]Narastajace!B25)</f>
        <v>3536.06</v>
      </c>
      <c r="I26" s="13" t="str">
        <f>IF([4]Narastajace!C25=0,"",[4]Narastajace!C25)</f>
        <v/>
      </c>
      <c r="J26" s="21">
        <f>IF([4]Narastajace!D25=0,".",[4]Narastajace!D25)</f>
        <v>105.1</v>
      </c>
      <c r="K26" s="22" t="str">
        <f>IF([4]Narastajace!E25=0,"",[4]Narastajace!E25)</f>
        <v/>
      </c>
      <c r="L26" s="6">
        <f>IF([4]Narastajace!F25=0,".",[4]Narastajace!F25)</f>
        <v>101.1</v>
      </c>
      <c r="M26" s="6" t="str">
        <f>IF([4]Narastajace!G25=0,"",[4]Narastajace!G25)</f>
        <v/>
      </c>
      <c r="N26" s="24">
        <f>IF([5]Narastajace!B25=0,".",[5]Narastajace!B25)</f>
        <v>1716.01</v>
      </c>
      <c r="O26" s="57" t="str">
        <f>IF([5]Narastajace!C25=0,"",[5]Narastajace!C25)</f>
        <v/>
      </c>
      <c r="P26" s="6">
        <f>IF([5]Narastajace!D25=0,".",[5]Narastajace!D25)</f>
        <v>105.4</v>
      </c>
      <c r="Q26" s="6" t="str">
        <f>IF([5]Narastajace!E25=0,"",[5]Narastajace!E25)</f>
        <v/>
      </c>
      <c r="R26" s="21">
        <f>IF([5]Narastajace!F25=0,".",[5]Narastajace!F25)</f>
        <v>100.6</v>
      </c>
      <c r="S26" s="22" t="str">
        <f>IF([5]Narastajace!G25=0,"",[5]Narastajace!G25)</f>
        <v/>
      </c>
      <c r="T26" s="13">
        <f>IF([5]Narastajace!H25=0,".",[5]Narastajace!H25)</f>
        <v>984.13</v>
      </c>
      <c r="U26" s="25" t="str">
        <f>IF([5]Narastajace!I25=0,"",[5]Narastajace!I25)</f>
        <v/>
      </c>
      <c r="V26" s="21">
        <f>IF([5]Narastajace!J25=0,".",[5]Narastajace!J25)</f>
        <v>103.5</v>
      </c>
      <c r="W26" s="22" t="str">
        <f>IF([5]Narastajace!K25=0,"",[5]Narastajace!K25)</f>
        <v/>
      </c>
      <c r="X26" s="6">
        <f>IF([5]Narastajace!L25=0,".",[5]Narastajace!L25)</f>
        <v>98.8</v>
      </c>
      <c r="Y26" s="6" t="str">
        <f>IF([5]Narastajace!M25=0,"",[5]Narastajace!M25)</f>
        <v/>
      </c>
      <c r="Z26" s="50">
        <v>-21083.599999999999</v>
      </c>
      <c r="AA26" s="61"/>
      <c r="AB26" s="6">
        <f>IF([8]Narastajace!B25=0,".",[8]Narastajace!B25)</f>
        <v>5.4</v>
      </c>
      <c r="AC26" s="6" t="str">
        <f>IF([8]Narastajace!C25=0,"",[8]Narastajace!C25)</f>
        <v/>
      </c>
      <c r="AD26" s="21">
        <f>IF([9]A_narastajace!B25=0,".",[9]A_narastajace!B25)</f>
        <v>191</v>
      </c>
      <c r="AE26" s="22" t="str">
        <f>IF([9]A_narastajace!C25=0,"",[9]A_narastajace!C25)</f>
        <v/>
      </c>
      <c r="AF26" s="6">
        <f>IF([9]A_narastajace!D25=0,".",[9]A_narastajace!D25)</f>
        <v>228.5</v>
      </c>
      <c r="AG26" s="6" t="str">
        <f>IF([9]A_narastajace!E25=0,"",[9]A_narastajace!E25)</f>
        <v/>
      </c>
      <c r="AH26" s="21">
        <f>IF([9]A_narastajace!F25=0,".",[9]A_narastajace!F25)</f>
        <v>123</v>
      </c>
      <c r="AI26" s="22" t="str">
        <f>IF([9]A_narastajace!G25=0,"",[9]A_narastajace!G25)</f>
        <v/>
      </c>
      <c r="AJ26" s="6">
        <f>IF([9]A_narastajace!H25=0,".",[9]A_narastajace!H25)</f>
        <v>110.6</v>
      </c>
      <c r="AK26" s="6" t="str">
        <f>IF([9]A_narastajace!I25=0,"",[9]A_narastajace!I25)</f>
        <v/>
      </c>
      <c r="AL26" s="21">
        <f>IF([10]A_narastajace!B25=0,".",[10]A_narastajace!B25)</f>
        <v>107.1</v>
      </c>
      <c r="AM26" s="22" t="str">
        <f>IF([10]A_narastajace!C25=0,"",[10]A_narastajace!C25)</f>
        <v/>
      </c>
      <c r="AN26" s="6">
        <f>IF([10]A_narastajace!D25=0,".",[10]A_narastajace!D25)</f>
        <v>121.1</v>
      </c>
      <c r="AO26" s="6" t="str">
        <f>IF([10]A_narastajace!E25=0,"",[10]A_narastajace!E25)</f>
        <v/>
      </c>
      <c r="AP26" s="21">
        <f>IF([10]A_narastajace!F25=0,".",[10]A_narastajace!F25)</f>
        <v>106.7</v>
      </c>
      <c r="AQ26" s="22" t="str">
        <f>IF([10]A_narastajace!G25=0,"",[10]A_narastajace!G25)</f>
        <v/>
      </c>
      <c r="AR26" s="6">
        <f>IF([10]A_narastajace!H25=0,".",[10]A_narastajace!H25)</f>
        <v>103.6</v>
      </c>
      <c r="AS26" s="6" t="str">
        <f>IF([10]A_narastajace!I25=0,"",[10]A_narastajace!I25)</f>
        <v/>
      </c>
      <c r="AT26" s="21">
        <f>IF([10]A_narastajace!J25=0,".",[10]A_narastajace!J25)</f>
        <v>105.9</v>
      </c>
      <c r="AU26" s="22" t="str">
        <f>IF([10]A_narastajace!K25=0,"",[10]A_narastajace!K25)</f>
        <v/>
      </c>
      <c r="AV26" s="6">
        <f>IF([11]Narastajace!B25=0,".",[11]Narastajace!B25)</f>
        <v>100.7</v>
      </c>
      <c r="AW26" s="6" t="str">
        <f>IF([11]Narastajace!C25=0,"",[11]Narastajace!C25)</f>
        <v/>
      </c>
      <c r="AX26" s="21">
        <f>IF([12]A_C_narastajace!B25=0,".",[12]A_C_narastajace!B25)</f>
        <v>104.2</v>
      </c>
      <c r="AY26" s="22" t="str">
        <f>IF([12]A_C_narastajace!C25=0,"",[12]A_C_narastajace!C25)</f>
        <v/>
      </c>
      <c r="AZ26" s="6">
        <f>IF([12]A_C_narastajace!D25=0,".",[12]A_C_narastajace!D25)</f>
        <v>102.4</v>
      </c>
      <c r="BA26" s="38" t="str">
        <f>IF([12]A_C_narastajace!E25=0,"",[12]A_C_narastajace!E25)</f>
        <v/>
      </c>
      <c r="BB26" s="50">
        <f>IF([13]Narastajace!B25=0,".",[13]Narastajace!B25)</f>
        <v>105.3</v>
      </c>
      <c r="BC26" s="61" t="str">
        <f>IF([13]Narastajace!C25=0,"",[13]Narastajace!C25)</f>
        <v/>
      </c>
      <c r="BD26" s="38">
        <f>IF([13]Narastajace!D25=0,".",[13]Narastajace!D25)</f>
        <v>106.8</v>
      </c>
      <c r="BE26" s="38" t="str">
        <f>IF([13]Narastajace!E25=0,"",[13]Narastajace!E25)</f>
        <v/>
      </c>
      <c r="BF26" s="50">
        <f>IF([13]Narastajace!F25=0,".",[13]Narastajace!F25)</f>
        <v>98.6</v>
      </c>
      <c r="BG26" s="61" t="str">
        <f>IF([13]Narastajace!G25=0,"",[13]Narastajace!G25)</f>
        <v/>
      </c>
      <c r="BH26" s="48">
        <v>395.94</v>
      </c>
      <c r="BI26" s="13"/>
      <c r="BJ26" s="24">
        <v>281.39999999999998</v>
      </c>
      <c r="BK26" s="57"/>
      <c r="BL26" s="13">
        <v>315.32</v>
      </c>
      <c r="BM26" s="6"/>
      <c r="BN26" s="21">
        <f>IF([16]A_narastajace!B25=0,".",[16]A_narastajace!B25)</f>
        <v>106.2</v>
      </c>
      <c r="BO26" s="22" t="str">
        <f>IF([16]A_narastajace!C25=0,"",[16]A_narastajace!C25)</f>
        <v/>
      </c>
      <c r="BP26" s="6">
        <f>IF([16]A_narastajace!D25=0,".",[16]A_narastajace!D25)</f>
        <v>103.4</v>
      </c>
      <c r="BQ26" s="6" t="str">
        <f>IF([16]A_narastajace!E25=0,"",[16]A_narastajace!E25)</f>
        <v/>
      </c>
      <c r="BR26" s="21">
        <f>IF([16]A_narastajace!F25=0,".",[16]A_narastajace!F25)</f>
        <v>107.1</v>
      </c>
      <c r="BS26" s="22" t="str">
        <f>IF([16]A_narastajace!G25=0,"",[16]A_narastajace!G25)</f>
        <v/>
      </c>
      <c r="BT26" s="6">
        <f>IF([16]A_narastajace!H25=0,".",[16]A_narastajace!H25)</f>
        <v>99.5</v>
      </c>
      <c r="BU26" s="6" t="str">
        <f>IF([16]A_narastajace!I25=0,"",[16]A_narastajace!I25)</f>
        <v/>
      </c>
      <c r="BV26" s="21">
        <f>IF([16]A_narastajace!J25=0,".",[16]A_narastajace!J25)</f>
        <v>108.2</v>
      </c>
      <c r="BW26" s="22" t="str">
        <f>IF([16]A_narastajace!K25=0,"",[16]A_narastajace!K25)</f>
        <v/>
      </c>
      <c r="BX26" s="6" t="str">
        <f>IF([15]A_narastajace!B25=0,".",[15]A_narastajace!B25)</f>
        <v>.</v>
      </c>
      <c r="BY26" s="6" t="str">
        <f>IF([15]A_narastajace!C25=0,"",[15]A_narastajace!C25)</f>
        <v/>
      </c>
      <c r="BZ26" s="19">
        <v>44074</v>
      </c>
      <c r="CA26" s="58"/>
      <c r="CB26" s="3">
        <v>5122</v>
      </c>
      <c r="CC26" s="3"/>
      <c r="CD26" s="19">
        <f>IF([18]Narastajace!B25=0,".",[18]Narastajace!B25)</f>
        <v>94358</v>
      </c>
      <c r="CE26" s="58" t="str">
        <f>IF([18]Narastajace!C25=0,"",[18]Narastajace!C25)</f>
        <v/>
      </c>
      <c r="CF26" s="3">
        <v>12746</v>
      </c>
      <c r="CG26" s="3"/>
      <c r="CH26" s="19">
        <f>IF([19]Wartosci!N25=0,".",[19]Wartosci!N25)</f>
        <v>65064</v>
      </c>
      <c r="CI26" s="166" t="str">
        <f>IF([19]Wartosci!O25=0,"",[19]Wartosci!O25)</f>
        <v/>
      </c>
      <c r="CJ26" s="6">
        <f>IF([20]Narastajace!B25=0,".",[20]Narastajace!B25)</f>
        <v>267.3</v>
      </c>
      <c r="CK26" s="6" t="str">
        <f>IF([20]Narastajace!C25=0,"",[20]Narastajace!C25)</f>
        <v/>
      </c>
      <c r="CL26" s="21">
        <f>IF([21]Narastajace_niewyr_sezon_A!B25=0,".",[21]Narastajace_niewyr_sezon_A!B25)</f>
        <v>107.7</v>
      </c>
      <c r="CM26" s="22" t="str">
        <f>IF([21]Narastajace_niewyr_sezon_A!C25=0,"",[21]Narastajace_niewyr_sezon_A!C25)</f>
        <v/>
      </c>
      <c r="CN26" s="6">
        <f>IF([22]Wartosci!B25=0,".",[22]Wartosci!B25)</f>
        <v>309212.5</v>
      </c>
      <c r="CO26" s="6" t="str">
        <f>IF([22]Wartosci!C25=0,"",[22]Wartosci!C25)</f>
        <v/>
      </c>
      <c r="CP26" s="21">
        <f>IF([22]Wartosci!AD25=0,".",[22]Wartosci!AD25)</f>
        <v>347645.1</v>
      </c>
      <c r="CQ26" s="22" t="str">
        <f>IF([22]Wartosci!AE25=0,"",[22]Wartosci!AE25)</f>
        <v/>
      </c>
      <c r="CR26" s="6">
        <f>IF([22]Wartosci!BF25=0,".",[22]Wartosci!BF25)</f>
        <v>-38432.6</v>
      </c>
      <c r="CS26" s="6" t="str">
        <f>IF([22]Wartosci!BG25=0,"",[22]Wartosci!BG25)</f>
        <v/>
      </c>
      <c r="CT26" s="50">
        <f>IF([22]Narastajace!D25=0,".",[22]Narastajace!D25)</f>
        <v>107.4</v>
      </c>
      <c r="CU26" s="61" t="str">
        <f>IF([22]Narastajace!E25=0,"",[22]Narastajace!E25)</f>
        <v/>
      </c>
      <c r="CV26" s="38">
        <f>IF([22]Narastajace!F25=0,".",[22]Narastajace!F25)</f>
        <v>108.7</v>
      </c>
      <c r="CW26" s="38" t="str">
        <f>IF([22]Narastajace!G25=0,"",[22]Narastajace!G25)</f>
        <v/>
      </c>
      <c r="CX26" s="104"/>
    </row>
    <row r="27" spans="1:102" ht="15" customHeight="1" x14ac:dyDescent="0.2">
      <c r="A27" s="111" t="s">
        <v>391</v>
      </c>
      <c r="B27" s="19">
        <f>IF([2]Narastajace!B26=0,".",[2]Narastajace!B26)</f>
        <v>5534</v>
      </c>
      <c r="C27" s="22" t="str">
        <f>IF([2]Narastajace!C26=0,"",[2]Narastajace!C26)</f>
        <v/>
      </c>
      <c r="D27" s="6">
        <f>IF([2]Narastajace!D26=0,".",[2]Narastajace!D26)</f>
        <v>103.7</v>
      </c>
      <c r="E27" s="6" t="str">
        <f>IF([2]Narastajace!E26=0,"",[2]Narastajace!E26)</f>
        <v/>
      </c>
      <c r="F27" s="21">
        <f>IF([3]Narastajace!B26=0,".",[3]Narastajace!B26)</f>
        <v>11.8</v>
      </c>
      <c r="G27" s="22" t="str">
        <f>IF([3]Narastajace!C26=0,"",[3]Narastajace!C26)</f>
        <v/>
      </c>
      <c r="H27" s="13">
        <f>IF([4]Narastajace!B26=0,".",[4]Narastajace!B26)</f>
        <v>3544.29</v>
      </c>
      <c r="I27" s="13" t="str">
        <f>IF([4]Narastajace!C26=0,"",[4]Narastajace!C26)</f>
        <v/>
      </c>
      <c r="J27" s="21">
        <f>IF([4]Narastajace!D26=0,".",[4]Narastajace!D26)</f>
        <v>105.1</v>
      </c>
      <c r="K27" s="22" t="str">
        <f>IF([4]Narastajace!E26=0,"",[4]Narastajace!E26)</f>
        <v/>
      </c>
      <c r="L27" s="6">
        <f>IF([4]Narastajace!F26=0,".",[4]Narastajace!F26)</f>
        <v>101.1</v>
      </c>
      <c r="M27" s="6" t="str">
        <f>IF([4]Narastajace!G26=0,"",[4]Narastajace!G26)</f>
        <v/>
      </c>
      <c r="N27" s="24">
        <f>IF([5]Narastajace!B26=0,".",[5]Narastajace!B26)</f>
        <v>1718.51</v>
      </c>
      <c r="O27" s="57" t="str">
        <f>IF([5]Narastajace!C26=0,"",[5]Narastajace!C26)</f>
        <v/>
      </c>
      <c r="P27" s="6">
        <f>IF([5]Narastajace!D26=0,".",[5]Narastajace!D26)</f>
        <v>105.3</v>
      </c>
      <c r="Q27" s="6" t="str">
        <f>IF([5]Narastajace!E26=0,"",[5]Narastajace!E26)</f>
        <v/>
      </c>
      <c r="R27" s="21">
        <f>IF([5]Narastajace!F26=0,".",[5]Narastajace!F26)</f>
        <v>100.6</v>
      </c>
      <c r="S27" s="22" t="str">
        <f>IF([5]Narastajace!G26=0,"",[5]Narastajace!G26)</f>
        <v/>
      </c>
      <c r="T27" s="13">
        <f>IF([5]Narastajace!H26=0,".",[5]Narastajace!H26)</f>
        <v>984.14</v>
      </c>
      <c r="U27" s="25" t="str">
        <f>IF([5]Narastajace!I26=0,"",[5]Narastajace!I26)</f>
        <v/>
      </c>
      <c r="V27" s="21">
        <f>IF([5]Narastajace!J26=0,".",[5]Narastajace!J26)</f>
        <v>103.4</v>
      </c>
      <c r="W27" s="22" t="str">
        <f>IF([5]Narastajace!K26=0,"",[5]Narastajace!K26)</f>
        <v/>
      </c>
      <c r="X27" s="6">
        <f>IF([5]Narastajace!L26=0,".",[5]Narastajace!L26)</f>
        <v>98.8</v>
      </c>
      <c r="Y27" s="6" t="str">
        <f>IF([5]Narastajace!M26=0,"",[5]Narastajace!M26)</f>
        <v/>
      </c>
      <c r="Z27" s="50">
        <v>-20680.7</v>
      </c>
      <c r="AA27" s="61"/>
      <c r="AB27" s="6">
        <f>IF([8]Narastajace!B26=0,".",[8]Narastajace!B26)</f>
        <v>5.5</v>
      </c>
      <c r="AC27" s="6" t="str">
        <f>IF([8]Narastajace!C26=0,"",[8]Narastajace!C26)</f>
        <v/>
      </c>
      <c r="AD27" s="21">
        <f>IF([9]A_narastajace!B26=0,".",[9]A_narastajace!B26)</f>
        <v>159.5</v>
      </c>
      <c r="AE27" s="22" t="str">
        <f>IF([9]A_narastajace!C26=0,"",[9]A_narastajace!C26)</f>
        <v/>
      </c>
      <c r="AF27" s="6">
        <f>IF([9]A_narastajace!D26=0,".",[9]A_narastajace!D26)</f>
        <v>201.6</v>
      </c>
      <c r="AG27" s="6" t="str">
        <f>IF([9]A_narastajace!E26=0,"",[9]A_narastajace!E26)</f>
        <v/>
      </c>
      <c r="AH27" s="21">
        <f>IF([9]A_narastajace!F26=0,".",[9]A_narastajace!F26)</f>
        <v>124.4</v>
      </c>
      <c r="AI27" s="22" t="str">
        <f>IF([9]A_narastajace!G26=0,"",[9]A_narastajace!G26)</f>
        <v/>
      </c>
      <c r="AJ27" s="6">
        <f>IF([9]A_narastajace!H26=0,".",[9]A_narastajace!H26)</f>
        <v>110</v>
      </c>
      <c r="AK27" s="6" t="str">
        <f>IF([9]A_narastajace!I26=0,"",[9]A_narastajace!I26)</f>
        <v/>
      </c>
      <c r="AL27" s="21">
        <f>IF([10]A_narastajace!B26=0,".",[10]A_narastajace!B26)</f>
        <v>107.1</v>
      </c>
      <c r="AM27" s="22" t="str">
        <f>IF([10]A_narastajace!C26=0,"",[10]A_narastajace!C26)</f>
        <v/>
      </c>
      <c r="AN27" s="6">
        <f>IF([10]A_narastajace!D26=0,".",[10]A_narastajace!D26)</f>
        <v>120.4</v>
      </c>
      <c r="AO27" s="6" t="str">
        <f>IF([10]A_narastajace!E26=0,"",[10]A_narastajace!E26)</f>
        <v/>
      </c>
      <c r="AP27" s="21">
        <f>IF([10]A_narastajace!F26=0,".",[10]A_narastajace!F26)</f>
        <v>106.7</v>
      </c>
      <c r="AQ27" s="22" t="str">
        <f>IF([10]A_narastajace!G26=0,"",[10]A_narastajace!G26)</f>
        <v/>
      </c>
      <c r="AR27" s="6">
        <f>IF([10]A_narastajace!H26=0,".",[10]A_narastajace!H26)</f>
        <v>103.6</v>
      </c>
      <c r="AS27" s="6" t="str">
        <f>IF([10]A_narastajace!I26=0,"",[10]A_narastajace!I26)</f>
        <v/>
      </c>
      <c r="AT27" s="21">
        <f>IF([10]A_narastajace!J26=0,".",[10]A_narastajace!J26)</f>
        <v>105.9</v>
      </c>
      <c r="AU27" s="22" t="str">
        <f>IF([10]A_narastajace!K26=0,"",[10]A_narastajace!K26)</f>
        <v/>
      </c>
      <c r="AV27" s="6">
        <f>IF([11]Narastajace!B26=0,".",[11]Narastajace!B26)</f>
        <v>100.8</v>
      </c>
      <c r="AW27" s="6" t="str">
        <f>IF([11]Narastajace!C26=0,"",[11]Narastajace!C26)</f>
        <v/>
      </c>
      <c r="AX27" s="21">
        <f>IF([12]A_C_narastajace!B26=0,".",[12]A_C_narastajace!B26)</f>
        <v>104.2</v>
      </c>
      <c r="AY27" s="22" t="str">
        <f>IF([12]A_C_narastajace!C26=0,"",[12]A_C_narastajace!C26)</f>
        <v/>
      </c>
      <c r="AZ27" s="6">
        <f>IF([12]A_C_narastajace!D26=0,".",[12]A_C_narastajace!D26)</f>
        <v>102.5</v>
      </c>
      <c r="BA27" s="38" t="str">
        <f>IF([12]A_C_narastajace!E26=0,"",[12]A_C_narastajace!E26)</f>
        <v/>
      </c>
      <c r="BB27" s="50">
        <f>IF([13]Narastajace!B26=0,".",[13]Narastajace!B26)</f>
        <v>105.5</v>
      </c>
      <c r="BC27" s="61" t="str">
        <f>IF([13]Narastajace!C26=0,"",[13]Narastajace!C26)</f>
        <v/>
      </c>
      <c r="BD27" s="38">
        <f>IF([13]Narastajace!D26=0,".",[13]Narastajace!D26)</f>
        <v>107</v>
      </c>
      <c r="BE27" s="38" t="str">
        <f>IF([13]Narastajace!E26=0,"",[13]Narastajace!E26)</f>
        <v/>
      </c>
      <c r="BF27" s="50">
        <f>IF([13]Narastajace!F26=0,".",[13]Narastajace!F26)</f>
        <v>98.6</v>
      </c>
      <c r="BG27" s="61" t="str">
        <f>IF([13]Narastajace!G26=0,"",[13]Narastajace!G26)</f>
        <v/>
      </c>
      <c r="BH27" s="48">
        <v>398.03000000000003</v>
      </c>
      <c r="BI27" s="13"/>
      <c r="BJ27" s="24">
        <v>282.20999999999998</v>
      </c>
      <c r="BK27" s="57"/>
      <c r="BL27" s="13">
        <v>322.16000000000003</v>
      </c>
      <c r="BM27" s="6"/>
      <c r="BN27" s="21">
        <f>IF([16]A_narastajace!B26=0,".",[16]A_narastajace!B26)</f>
        <v>106.7</v>
      </c>
      <c r="BO27" s="22" t="str">
        <f>IF([16]A_narastajace!C26=0,"",[16]A_narastajace!C26)</f>
        <v/>
      </c>
      <c r="BP27" s="6">
        <f>IF([16]A_narastajace!D26=0,".",[16]A_narastajace!D26)</f>
        <v>102.9</v>
      </c>
      <c r="BQ27" s="6" t="str">
        <f>IF([16]A_narastajace!E26=0,"",[16]A_narastajace!E26)</f>
        <v/>
      </c>
      <c r="BR27" s="21">
        <f>IF([16]A_narastajace!F26=0,".",[16]A_narastajace!F26)</f>
        <v>107.7</v>
      </c>
      <c r="BS27" s="22" t="str">
        <f>IF([16]A_narastajace!G26=0,"",[16]A_narastajace!G26)</f>
        <v/>
      </c>
      <c r="BT27" s="6">
        <f>IF([16]A_narastajace!H26=0,".",[16]A_narastajace!H26)</f>
        <v>100</v>
      </c>
      <c r="BU27" s="6" t="str">
        <f>IF([16]A_narastajace!I26=0,"",[16]A_narastajace!I26)</f>
        <v/>
      </c>
      <c r="BV27" s="21">
        <f>IF([16]A_narastajace!J26=0,".",[16]A_narastajace!J26)</f>
        <v>108</v>
      </c>
      <c r="BW27" s="22" t="str">
        <f>IF([16]A_narastajace!K26=0,"",[16]A_narastajace!K26)</f>
        <v/>
      </c>
      <c r="BX27" s="6" t="str">
        <f>IF([15]A_narastajace!B26=0,".",[15]A_narastajace!B26)</f>
        <v>.</v>
      </c>
      <c r="BY27" s="6" t="str">
        <f>IF([15]A_narastajace!C26=0,"",[15]A_narastajace!C26)</f>
        <v/>
      </c>
      <c r="BZ27" s="19">
        <v>50337</v>
      </c>
      <c r="CA27" s="58"/>
      <c r="CB27" s="3">
        <v>5854</v>
      </c>
      <c r="CC27" s="3"/>
      <c r="CD27" s="19">
        <f>IF([18]Narastajace!B26=0,".",[18]Narastajace!B26)</f>
        <v>107234</v>
      </c>
      <c r="CE27" s="58" t="str">
        <f>IF([18]Narastajace!C26=0,"",[18]Narastajace!C26)</f>
        <v/>
      </c>
      <c r="CF27" s="3">
        <v>14913</v>
      </c>
      <c r="CG27" s="3"/>
      <c r="CH27" s="19">
        <f>IF([19]Wartosci!N26=0,".",[19]Wartosci!N26)</f>
        <v>75965</v>
      </c>
      <c r="CI27" s="166" t="str">
        <f>IF([19]Wartosci!O26=0,"",[19]Wartosci!O26)</f>
        <v/>
      </c>
      <c r="CJ27" s="6">
        <f>IF([20]Narastajace!B26=0,".",[20]Narastajace!B26)</f>
        <v>308</v>
      </c>
      <c r="CK27" s="6" t="str">
        <f>IF([20]Narastajace!C26=0,"",[20]Narastajace!C26)</f>
        <v/>
      </c>
      <c r="CL27" s="21">
        <f>IF([21]Narastajace_niewyr_sezon_A!B26=0,".",[21]Narastajace_niewyr_sezon_A!B26)</f>
        <v>107.4</v>
      </c>
      <c r="CM27" s="22" t="str">
        <f>IF([21]Narastajace_niewyr_sezon_A!C26=0,"",[21]Narastajace_niewyr_sezon_A!C26)</f>
        <v/>
      </c>
      <c r="CN27" s="6">
        <f>IF([22]Wartosci!B26=0,".",[22]Wartosci!B26)</f>
        <v>355158.4</v>
      </c>
      <c r="CO27" s="6" t="str">
        <f>IF([22]Wartosci!C26=0,"",[22]Wartosci!C26)</f>
        <v/>
      </c>
      <c r="CP27" s="21">
        <f>IF([22]Wartosci!AD26=0,".",[22]Wartosci!AD26)</f>
        <v>399271.2</v>
      </c>
      <c r="CQ27" s="22" t="str">
        <f>IF([22]Wartosci!AE26=0,"",[22]Wartosci!AE26)</f>
        <v/>
      </c>
      <c r="CR27" s="6">
        <f>IF([22]Wartosci!BF26=0,".",[22]Wartosci!BF26)</f>
        <v>-44112.7</v>
      </c>
      <c r="CS27" s="6" t="str">
        <f>IF([22]Wartosci!BG26=0,"",[22]Wartosci!BG26)</f>
        <v/>
      </c>
      <c r="CT27" s="50">
        <f>IF([22]Narastajace!D26=0,".",[22]Narastajace!D26)</f>
        <v>108.2</v>
      </c>
      <c r="CU27" s="61" t="str">
        <f>IF([22]Narastajace!E26=0,"",[22]Narastajace!E26)</f>
        <v/>
      </c>
      <c r="CV27" s="38">
        <f>IF([22]Narastajace!F26=0,".",[22]Narastajace!F26)</f>
        <v>108.6</v>
      </c>
      <c r="CW27" s="38" t="str">
        <f>IF([22]Narastajace!G26=0,"",[22]Narastajace!G26)</f>
        <v/>
      </c>
      <c r="CX27" s="104"/>
    </row>
    <row r="28" spans="1:102" ht="15" customHeight="1" x14ac:dyDescent="0.2">
      <c r="A28" s="111" t="s">
        <v>392</v>
      </c>
      <c r="B28" s="19">
        <f>IF([2]Narastajace!B27=0,".",[2]Narastajace!B27)</f>
        <v>5531</v>
      </c>
      <c r="C28" s="22" t="str">
        <f>IF([2]Narastajace!C27=0,"",[2]Narastajace!C27)</f>
        <v/>
      </c>
      <c r="D28" s="6">
        <f>IF([2]Narastajace!D27=0,".",[2]Narastajace!D27)</f>
        <v>103.6</v>
      </c>
      <c r="E28" s="6" t="str">
        <f>IF([2]Narastajace!E27=0,"",[2]Narastajace!E27)</f>
        <v/>
      </c>
      <c r="F28" s="21">
        <f>IF([3]Narastajace!B27=0,".",[3]Narastajace!B27)</f>
        <v>11.8</v>
      </c>
      <c r="G28" s="22" t="str">
        <f>IF([3]Narastajace!C27=0,"",[3]Narastajace!C27)</f>
        <v/>
      </c>
      <c r="H28" s="13">
        <f>IF([4]Narastajace!B27=0,".",[4]Narastajace!B27)</f>
        <v>3548.67</v>
      </c>
      <c r="I28" s="13" t="str">
        <f>IF([4]Narastajace!C27=0,"",[4]Narastajace!C27)</f>
        <v/>
      </c>
      <c r="J28" s="21">
        <f>IF([4]Narastajace!D27=0,".",[4]Narastajace!D27)</f>
        <v>105.1</v>
      </c>
      <c r="K28" s="22" t="str">
        <f>IF([4]Narastajace!E27=0,"",[4]Narastajace!E27)</f>
        <v/>
      </c>
      <c r="L28" s="6">
        <f>IF([4]Narastajace!F27=0,".",[4]Narastajace!F27)</f>
        <v>101.1</v>
      </c>
      <c r="M28" s="6" t="str">
        <f>IF([4]Narastajace!G27=0,"",[4]Narastajace!G27)</f>
        <v/>
      </c>
      <c r="N28" s="24">
        <f>IF([5]Narastajace!B27=0,".",[5]Narastajace!B27)</f>
        <v>1721.22</v>
      </c>
      <c r="O28" s="57" t="str">
        <f>IF([5]Narastajace!C27=0,"",[5]Narastajace!C27)</f>
        <v/>
      </c>
      <c r="P28" s="6">
        <f>IF([5]Narastajace!D27=0,".",[5]Narastajace!D27)</f>
        <v>105.3</v>
      </c>
      <c r="Q28" s="6" t="str">
        <f>IF([5]Narastajace!E27=0,"",[5]Narastajace!E27)</f>
        <v/>
      </c>
      <c r="R28" s="21">
        <f>IF([5]Narastajace!F27=0,".",[5]Narastajace!F27)</f>
        <v>100.6</v>
      </c>
      <c r="S28" s="22" t="str">
        <f>IF([5]Narastajace!G27=0,"",[5]Narastajace!G27)</f>
        <v/>
      </c>
      <c r="T28" s="13">
        <f>IF([5]Narastajace!H27=0,".",[5]Narastajace!H27)</f>
        <v>984.59</v>
      </c>
      <c r="U28" s="25" t="str">
        <f>IF([5]Narastajace!I27=0,"",[5]Narastajace!I27)</f>
        <v/>
      </c>
      <c r="V28" s="21">
        <f>IF([5]Narastajace!J27=0,".",[5]Narastajace!J27)</f>
        <v>103.4</v>
      </c>
      <c r="W28" s="22" t="str">
        <f>IF([5]Narastajace!K27=0,"",[5]Narastajace!K27)</f>
        <v/>
      </c>
      <c r="X28" s="6">
        <f>IF([5]Narastajace!L27=0,".",[5]Narastajace!L27)</f>
        <v>98.8</v>
      </c>
      <c r="Y28" s="6" t="str">
        <f>IF([5]Narastajace!M27=0,"",[5]Narastajace!M27)</f>
        <v/>
      </c>
      <c r="Z28" s="50">
        <v>-21888.5</v>
      </c>
      <c r="AA28" s="61"/>
      <c r="AB28" s="6">
        <f>IF([8]Narastajace!B27=0,".",[8]Narastajace!B27)</f>
        <v>5.6</v>
      </c>
      <c r="AC28" s="6" t="str">
        <f>IF([8]Narastajace!C27=0,"",[8]Narastajace!C27)</f>
        <v/>
      </c>
      <c r="AD28" s="21">
        <f>IF([9]A_narastajace!B27=0,".",[9]A_narastajace!B27)</f>
        <v>151.4</v>
      </c>
      <c r="AE28" s="22" t="str">
        <f>IF([9]A_narastajace!C27=0,"",[9]A_narastajace!C27)</f>
        <v/>
      </c>
      <c r="AF28" s="6">
        <f>IF([9]A_narastajace!D27=0,".",[9]A_narastajace!D27)</f>
        <v>197.1</v>
      </c>
      <c r="AG28" s="6" t="str">
        <f>IF([9]A_narastajace!E27=0,"",[9]A_narastajace!E27)</f>
        <v/>
      </c>
      <c r="AH28" s="21">
        <f>IF([9]A_narastajace!F27=0,".",[9]A_narastajace!F27)</f>
        <v>119.6</v>
      </c>
      <c r="AI28" s="22" t="str">
        <f>IF([9]A_narastajace!G27=0,"",[9]A_narastajace!G27)</f>
        <v/>
      </c>
      <c r="AJ28" s="6">
        <f>IF([9]A_narastajace!H27=0,".",[9]A_narastajace!H27)</f>
        <v>110.9</v>
      </c>
      <c r="AK28" s="6" t="str">
        <f>IF([9]A_narastajace!I27=0,"",[9]A_narastajace!I27)</f>
        <v/>
      </c>
      <c r="AL28" s="21">
        <f>IF([10]A_narastajace!B27=0,".",[10]A_narastajace!B27)</f>
        <v>107.2</v>
      </c>
      <c r="AM28" s="22" t="str">
        <f>IF([10]A_narastajace!C27=0,"",[10]A_narastajace!C27)</f>
        <v/>
      </c>
      <c r="AN28" s="6">
        <f>IF([10]A_narastajace!D27=0,".",[10]A_narastajace!D27)</f>
        <v>119.7</v>
      </c>
      <c r="AO28" s="6" t="str">
        <f>IF([10]A_narastajace!E27=0,"",[10]A_narastajace!E27)</f>
        <v/>
      </c>
      <c r="AP28" s="21">
        <f>IF([10]A_narastajace!F27=0,".",[10]A_narastajace!F27)</f>
        <v>106.9</v>
      </c>
      <c r="AQ28" s="22" t="str">
        <f>IF([10]A_narastajace!G27=0,"",[10]A_narastajace!G27)</f>
        <v/>
      </c>
      <c r="AR28" s="6">
        <f>IF([10]A_narastajace!H27=0,".",[10]A_narastajace!H27)</f>
        <v>103.7</v>
      </c>
      <c r="AS28" s="6" t="str">
        <f>IF([10]A_narastajace!I27=0,"",[10]A_narastajace!I27)</f>
        <v/>
      </c>
      <c r="AT28" s="21">
        <f>IF([10]A_narastajace!J27=0,".",[10]A_narastajace!J27)</f>
        <v>105.8</v>
      </c>
      <c r="AU28" s="22" t="str">
        <f>IF([10]A_narastajace!K27=0,"",[10]A_narastajace!K27)</f>
        <v/>
      </c>
      <c r="AV28" s="6">
        <f>IF([11]Narastajace!B27=0,".",[11]Narastajace!B27)</f>
        <v>100.8</v>
      </c>
      <c r="AW28" s="6" t="str">
        <f>IF([11]Narastajace!C27=0,"",[11]Narastajace!C27)</f>
        <v/>
      </c>
      <c r="AX28" s="21">
        <f>IF([12]A_C_narastajace!B27=0,".",[12]A_C_narastajace!B27)</f>
        <v>104.2</v>
      </c>
      <c r="AY28" s="22" t="str">
        <f>IF([12]A_C_narastajace!C27=0,"",[12]A_C_narastajace!C27)</f>
        <v/>
      </c>
      <c r="AZ28" s="6">
        <f>IF([12]A_C_narastajace!D27=0,".",[12]A_C_narastajace!D27)</f>
        <v>102.5</v>
      </c>
      <c r="BA28" s="38" t="str">
        <f>IF([12]A_C_narastajace!E27=0,"",[12]A_C_narastajace!E27)</f>
        <v/>
      </c>
      <c r="BB28" s="50">
        <f>IF([13]Narastajace!B27=0,".",[13]Narastajace!B27)</f>
        <v>105.6</v>
      </c>
      <c r="BC28" s="61" t="str">
        <f>IF([13]Narastajace!C27=0,"",[13]Narastajace!C27)</f>
        <v/>
      </c>
      <c r="BD28" s="38">
        <f>IF([13]Narastajace!D27=0,".",[13]Narastajace!D27)</f>
        <v>107</v>
      </c>
      <c r="BE28" s="38" t="str">
        <f>IF([13]Narastajace!E27=0,"",[13]Narastajace!E27)</f>
        <v/>
      </c>
      <c r="BF28" s="50">
        <f>IF([13]Narastajace!F27=0,".",[13]Narastajace!F27)</f>
        <v>98.7</v>
      </c>
      <c r="BG28" s="61" t="str">
        <f>IF([13]Narastajace!G27=0,"",[13]Narastajace!G27)</f>
        <v/>
      </c>
      <c r="BH28" s="48">
        <v>401.9</v>
      </c>
      <c r="BI28" s="13"/>
      <c r="BJ28" s="24">
        <v>285.73</v>
      </c>
      <c r="BK28" s="57"/>
      <c r="BL28" s="13">
        <v>326.54000000000002</v>
      </c>
      <c r="BM28" s="6"/>
      <c r="BN28" s="21">
        <f>IF([16]A_narastajace!B27=0,".",[16]A_narastajace!B27)</f>
        <v>106.8</v>
      </c>
      <c r="BO28" s="22" t="str">
        <f>IF([16]A_narastajace!C27=0,"",[16]A_narastajace!C27)</f>
        <v/>
      </c>
      <c r="BP28" s="6">
        <f>IF([16]A_narastajace!D27=0,".",[16]A_narastajace!D27)</f>
        <v>102.1</v>
      </c>
      <c r="BQ28" s="6" t="str">
        <f>IF([16]A_narastajace!E27=0,"",[16]A_narastajace!E27)</f>
        <v/>
      </c>
      <c r="BR28" s="21">
        <f>IF([16]A_narastajace!F27=0,".",[16]A_narastajace!F27)</f>
        <v>107.6</v>
      </c>
      <c r="BS28" s="22" t="str">
        <f>IF([16]A_narastajace!G27=0,"",[16]A_narastajace!G27)</f>
        <v/>
      </c>
      <c r="BT28" s="6">
        <f>IF([16]A_narastajace!H27=0,".",[16]A_narastajace!H27)</f>
        <v>101.8</v>
      </c>
      <c r="BU28" s="6" t="str">
        <f>IF([16]A_narastajace!I27=0,"",[16]A_narastajace!I27)</f>
        <v/>
      </c>
      <c r="BV28" s="21">
        <f>IF([16]A_narastajace!J27=0,".",[16]A_narastajace!J27)</f>
        <v>107.5</v>
      </c>
      <c r="BW28" s="22" t="str">
        <f>IF([16]A_narastajace!K27=0,"",[16]A_narastajace!K27)</f>
        <v/>
      </c>
      <c r="BX28" s="6" t="str">
        <f>IF([15]A_narastajace!B27=0,".",[15]A_narastajace!B27)</f>
        <v>.</v>
      </c>
      <c r="BY28" s="6" t="str">
        <f>IF([15]A_narastajace!C27=0,"",[15]A_narastajace!C27)</f>
        <v/>
      </c>
      <c r="BZ28" s="19">
        <v>56629</v>
      </c>
      <c r="CA28" s="58"/>
      <c r="CB28" s="3">
        <v>6581</v>
      </c>
      <c r="CC28" s="3"/>
      <c r="CD28" s="19">
        <f>IF([18]Narastajace!B27=0,".",[18]Narastajace!B27)</f>
        <v>120229</v>
      </c>
      <c r="CE28" s="58" t="str">
        <f>IF([18]Narastajace!C27=0,"",[18]Narastajace!C27)</f>
        <v/>
      </c>
      <c r="CF28" s="3">
        <v>17043</v>
      </c>
      <c r="CG28" s="3"/>
      <c r="CH28" s="19">
        <f>IF([19]Wartosci!N27=0,".",[19]Wartosci!N27)</f>
        <v>86839</v>
      </c>
      <c r="CI28" s="166" t="str">
        <f>IF([19]Wartosci!O27=0,"",[19]Wartosci!O27)</f>
        <v/>
      </c>
      <c r="CJ28" s="6">
        <f>IF([20]Narastajace!B27=0,".",[20]Narastajace!B27)</f>
        <v>349</v>
      </c>
      <c r="CK28" s="6" t="str">
        <f>IF([20]Narastajace!C27=0,"",[20]Narastajace!C27)</f>
        <v/>
      </c>
      <c r="CL28" s="21">
        <f>IF([21]Narastajace_niewyr_sezon_A!B27=0,".",[21]Narastajace_niewyr_sezon_A!B27)</f>
        <v>107.4</v>
      </c>
      <c r="CM28" s="22" t="str">
        <f>IF([21]Narastajace_niewyr_sezon_A!C27=0,"",[21]Narastajace_niewyr_sezon_A!C27)</f>
        <v/>
      </c>
      <c r="CN28" s="6">
        <f>IF([22]Wartosci!B27=0,".",[22]Wartosci!B27)</f>
        <v>407971.3</v>
      </c>
      <c r="CO28" s="6" t="str">
        <f>IF([22]Wartosci!C27=0,"",[22]Wartosci!C27)</f>
        <v/>
      </c>
      <c r="CP28" s="21">
        <f>IF([22]Wartosci!AD27=0,".",[22]Wartosci!AD27)</f>
        <v>455540.2</v>
      </c>
      <c r="CQ28" s="22" t="str">
        <f>IF([22]Wartosci!AE27=0,"",[22]Wartosci!AE27)</f>
        <v/>
      </c>
      <c r="CR28" s="6">
        <f>IF([22]Wartosci!BF27=0,".",[22]Wartosci!BF27)</f>
        <v>-47569</v>
      </c>
      <c r="CS28" s="6" t="str">
        <f>IF([22]Wartosci!BG27=0,"",[22]Wartosci!BG27)</f>
        <v/>
      </c>
      <c r="CT28" s="50">
        <f>IF([22]Narastajace!D27=0,".",[22]Narastajace!D27)</f>
        <v>108.6</v>
      </c>
      <c r="CU28" s="61" t="str">
        <f>IF([22]Narastajace!E27=0,"",[22]Narastajace!E27)</f>
        <v/>
      </c>
      <c r="CV28" s="38">
        <f>IF([22]Narastajace!F27=0,".",[22]Narastajace!F27)</f>
        <v>108.6</v>
      </c>
      <c r="CW28" s="38" t="str">
        <f>IF([22]Narastajace!G27=0,"",[22]Narastajace!G27)</f>
        <v/>
      </c>
      <c r="CX28" s="104"/>
    </row>
    <row r="29" spans="1:102" ht="15" customHeight="1" x14ac:dyDescent="0.2">
      <c r="A29" s="111" t="s">
        <v>393</v>
      </c>
      <c r="B29" s="19">
        <f>IF([2]Narastajace!B28=0,".",[2]Narastajace!B28)</f>
        <v>5534</v>
      </c>
      <c r="C29" s="22" t="str">
        <f>IF([2]Narastajace!C28=0,"",[2]Narastajace!C28)</f>
        <v/>
      </c>
      <c r="D29" s="6">
        <f>IF([2]Narastajace!D28=0,".",[2]Narastajace!D28)</f>
        <v>103.5</v>
      </c>
      <c r="E29" s="6" t="str">
        <f>IF([2]Narastajace!E28=0,"",[2]Narastajace!E28)</f>
        <v/>
      </c>
      <c r="F29" s="21">
        <f>IF([3]Narastajace!B28=0,".",[3]Narastajace!B28)</f>
        <v>11.8</v>
      </c>
      <c r="G29" s="22" t="str">
        <f>IF([3]Narastajace!C28=0,"",[3]Narastajace!C28)</f>
        <v/>
      </c>
      <c r="H29" s="13">
        <f>IF([4]Narastajace!B28=0,".",[4]Narastajace!B28)</f>
        <v>3554.57</v>
      </c>
      <c r="I29" s="13" t="str">
        <f>IF([4]Narastajace!C28=0,"",[4]Narastajace!C28)</f>
        <v/>
      </c>
      <c r="J29" s="21">
        <f>IF([4]Narastajace!D28=0,".",[4]Narastajace!D28)</f>
        <v>105.1</v>
      </c>
      <c r="K29" s="22" t="str">
        <f>IF([4]Narastajace!E28=0,"",[4]Narastajace!E28)</f>
        <v/>
      </c>
      <c r="L29" s="6">
        <f>IF([4]Narastajace!F28=0,".",[4]Narastajace!F28)</f>
        <v>101.1</v>
      </c>
      <c r="M29" s="6" t="str">
        <f>IF([4]Narastajace!G28=0,"",[4]Narastajace!G28)</f>
        <v/>
      </c>
      <c r="N29" s="24">
        <f>IF([5]Narastajace!B28=0,".",[5]Narastajace!B28)</f>
        <v>1723.68</v>
      </c>
      <c r="O29" s="57" t="str">
        <f>IF([5]Narastajace!C28=0,"",[5]Narastajace!C28)</f>
        <v/>
      </c>
      <c r="P29" s="6">
        <f>IF([5]Narastajace!D28=0,".",[5]Narastajace!D28)</f>
        <v>105.2</v>
      </c>
      <c r="Q29" s="6" t="str">
        <f>IF([5]Narastajace!E28=0,"",[5]Narastajace!E28)</f>
        <v/>
      </c>
      <c r="R29" s="21">
        <f>IF([5]Narastajace!F28=0,".",[5]Narastajace!F28)</f>
        <v>100.5</v>
      </c>
      <c r="S29" s="22" t="str">
        <f>IF([5]Narastajace!G28=0,"",[5]Narastajace!G28)</f>
        <v/>
      </c>
      <c r="T29" s="13">
        <f>IF([5]Narastajace!H28=0,".",[5]Narastajace!H28)</f>
        <v>986.27</v>
      </c>
      <c r="U29" s="25" t="str">
        <f>IF([5]Narastajace!I28=0,"",[5]Narastajace!I28)</f>
        <v/>
      </c>
      <c r="V29" s="21">
        <f>IF([5]Narastajace!J28=0,".",[5]Narastajace!J28)</f>
        <v>103.3</v>
      </c>
      <c r="W29" s="22" t="str">
        <f>IF([5]Narastajace!K28=0,"",[5]Narastajace!K28)</f>
        <v/>
      </c>
      <c r="X29" s="6">
        <f>IF([5]Narastajace!L28=0,".",[5]Narastajace!L28)</f>
        <v>98.7</v>
      </c>
      <c r="Y29" s="6" t="str">
        <f>IF([5]Narastajace!M28=0,"",[5]Narastajace!M28)</f>
        <v/>
      </c>
      <c r="Z29" s="50">
        <v>-22470.400000000001</v>
      </c>
      <c r="AA29" s="61"/>
      <c r="AB29" s="6">
        <f>IF([8]Narastajace!B28=0,".",[8]Narastajace!B28)</f>
        <v>5.7</v>
      </c>
      <c r="AC29" s="6" t="str">
        <f>IF([8]Narastajace!C28=0,"",[8]Narastajace!C28)</f>
        <v/>
      </c>
      <c r="AD29" s="21">
        <f>IF([9]A_narastajace!B28=0,".",[9]A_narastajace!B28)</f>
        <v>146.30000000000001</v>
      </c>
      <c r="AE29" s="22" t="str">
        <f>IF([9]A_narastajace!C28=0,"",[9]A_narastajace!C28)</f>
        <v/>
      </c>
      <c r="AF29" s="6">
        <f>IF([9]A_narastajace!D28=0,".",[9]A_narastajace!D28)</f>
        <v>192.4</v>
      </c>
      <c r="AG29" s="6" t="str">
        <f>IF([9]A_narastajace!E28=0,"",[9]A_narastajace!E28)</f>
        <v/>
      </c>
      <c r="AH29" s="21">
        <f>IF([9]A_narastajace!F28=0,".",[9]A_narastajace!F28)</f>
        <v>120.4</v>
      </c>
      <c r="AI29" s="22" t="str">
        <f>IF([9]A_narastajace!G28=0,"",[9]A_narastajace!G28)</f>
        <v/>
      </c>
      <c r="AJ29" s="6">
        <f>IF([9]A_narastajace!H28=0,".",[9]A_narastajace!H28)</f>
        <v>112.5</v>
      </c>
      <c r="AK29" s="6" t="str">
        <f>IF([9]A_narastajace!I28=0,"",[9]A_narastajace!I28)</f>
        <v/>
      </c>
      <c r="AL29" s="21">
        <f>IF([10]A_narastajace!B28=0,".",[10]A_narastajace!B28)</f>
        <v>107.4</v>
      </c>
      <c r="AM29" s="22" t="str">
        <f>IF([10]A_narastajace!C28=0,"",[10]A_narastajace!C28)</f>
        <v/>
      </c>
      <c r="AN29" s="6">
        <f>IF([10]A_narastajace!D28=0,".",[10]A_narastajace!D28)</f>
        <v>118.7</v>
      </c>
      <c r="AO29" s="6" t="str">
        <f>IF([10]A_narastajace!E28=0,"",[10]A_narastajace!E28)</f>
        <v/>
      </c>
      <c r="AP29" s="21">
        <f>IF([10]A_narastajace!F28=0,".",[10]A_narastajace!F28)</f>
        <v>107.1</v>
      </c>
      <c r="AQ29" s="22" t="str">
        <f>IF([10]A_narastajace!G28=0,"",[10]A_narastajace!G28)</f>
        <v/>
      </c>
      <c r="AR29" s="6">
        <f>IF([10]A_narastajace!H28=0,".",[10]A_narastajace!H28)</f>
        <v>103.6</v>
      </c>
      <c r="AS29" s="6" t="str">
        <f>IF([10]A_narastajace!I28=0,"",[10]A_narastajace!I28)</f>
        <v/>
      </c>
      <c r="AT29" s="21">
        <f>IF([10]A_narastajace!J28=0,".",[10]A_narastajace!J28)</f>
        <v>105.7</v>
      </c>
      <c r="AU29" s="22" t="str">
        <f>IF([10]A_narastajace!K28=0,"",[10]A_narastajace!K28)</f>
        <v/>
      </c>
      <c r="AV29" s="6">
        <f>IF([11]Narastajace!B28=0,".",[11]Narastajace!B28)</f>
        <v>100.9</v>
      </c>
      <c r="AW29" s="6" t="str">
        <f>IF([11]Narastajace!C28=0,"",[11]Narastajace!C28)</f>
        <v/>
      </c>
      <c r="AX29" s="21">
        <f>IF([12]A_C_narastajace!B28=0,".",[12]A_C_narastajace!B28)</f>
        <v>104.2</v>
      </c>
      <c r="AY29" s="22" t="str">
        <f>IF([12]A_C_narastajace!C28=0,"",[12]A_C_narastajace!C28)</f>
        <v/>
      </c>
      <c r="AZ29" s="6">
        <f>IF([12]A_C_narastajace!D28=0,".",[12]A_C_narastajace!D28)</f>
        <v>102.6</v>
      </c>
      <c r="BA29" s="38" t="str">
        <f>IF([12]A_C_narastajace!E28=0,"",[12]A_C_narastajace!E28)</f>
        <v/>
      </c>
      <c r="BB29" s="50">
        <f>IF([13]Narastajace!B28=0,".",[13]Narastajace!B28)</f>
        <v>106</v>
      </c>
      <c r="BC29" s="61" t="str">
        <f>IF([13]Narastajace!C28=0,"",[13]Narastajace!C28)</f>
        <v/>
      </c>
      <c r="BD29" s="38">
        <f>IF([13]Narastajace!D28=0,".",[13]Narastajace!D28)</f>
        <v>108</v>
      </c>
      <c r="BE29" s="38" t="str">
        <f>IF([13]Narastajace!E28=0,"",[13]Narastajace!E28)</f>
        <v/>
      </c>
      <c r="BF29" s="50">
        <f>IF([13]Narastajace!F28=0,".",[13]Narastajace!F28)</f>
        <v>98.1</v>
      </c>
      <c r="BG29" s="61" t="str">
        <f>IF([13]Narastajace!G28=0,"",[13]Narastajace!G28)</f>
        <v/>
      </c>
      <c r="BH29" s="48">
        <v>405.34</v>
      </c>
      <c r="BI29" s="13"/>
      <c r="BJ29" s="24">
        <v>288.99</v>
      </c>
      <c r="BK29" s="57"/>
      <c r="BL29" s="13">
        <v>329.38</v>
      </c>
      <c r="BM29" s="6"/>
      <c r="BN29" s="21">
        <f>IF([16]A_narastajace!B28=0,".",[16]A_narastajace!B28)</f>
        <v>107.5</v>
      </c>
      <c r="BO29" s="22" t="str">
        <f>IF([16]A_narastajace!C28=0,"",[16]A_narastajace!C28)</f>
        <v/>
      </c>
      <c r="BP29" s="6">
        <f>IF([16]A_narastajace!D28=0,".",[16]A_narastajace!D28)</f>
        <v>101.8</v>
      </c>
      <c r="BQ29" s="6" t="str">
        <f>IF([16]A_narastajace!E28=0,"",[16]A_narastajace!E28)</f>
        <v/>
      </c>
      <c r="BR29" s="21">
        <f>IF([16]A_narastajace!F28=0,".",[16]A_narastajace!F28)</f>
        <v>108.4</v>
      </c>
      <c r="BS29" s="22" t="str">
        <f>IF([16]A_narastajace!G28=0,"",[16]A_narastajace!G28)</f>
        <v/>
      </c>
      <c r="BT29" s="6">
        <f>IF([16]A_narastajace!H28=0,".",[16]A_narastajace!H28)</f>
        <v>102.8</v>
      </c>
      <c r="BU29" s="6" t="str">
        <f>IF([16]A_narastajace!I28=0,"",[16]A_narastajace!I28)</f>
        <v/>
      </c>
      <c r="BV29" s="21">
        <f>IF([16]A_narastajace!J28=0,".",[16]A_narastajace!J28)</f>
        <v>107.6</v>
      </c>
      <c r="BW29" s="22" t="str">
        <f>IF([16]A_narastajace!K28=0,"",[16]A_narastajace!K28)</f>
        <v/>
      </c>
      <c r="BX29" s="6" t="str">
        <f>IF([15]A_narastajace!B28=0,".",[15]A_narastajace!B28)</f>
        <v>.</v>
      </c>
      <c r="BY29" s="6" t="str">
        <f>IF([15]A_narastajace!C28=0,"",[15]A_narastajace!C28)</f>
        <v/>
      </c>
      <c r="BZ29" s="19">
        <v>62791</v>
      </c>
      <c r="CA29" s="58"/>
      <c r="CB29" s="3">
        <v>7345</v>
      </c>
      <c r="CC29" s="3"/>
      <c r="CD29" s="19">
        <f>IF([18]Narastajace!B28=0,".",[18]Narastajace!B28)</f>
        <v>134356</v>
      </c>
      <c r="CE29" s="58" t="str">
        <f>IF([18]Narastajace!C28=0,"",[18]Narastajace!C28)</f>
        <v/>
      </c>
      <c r="CF29" s="3">
        <v>19278</v>
      </c>
      <c r="CG29" s="3"/>
      <c r="CH29" s="19">
        <f>IF([19]Wartosci!N28=0,".",[19]Wartosci!N28)</f>
        <v>101027</v>
      </c>
      <c r="CI29" s="166" t="str">
        <f>IF([19]Wartosci!O28=0,"",[19]Wartosci!O28)</f>
        <v/>
      </c>
      <c r="CJ29" s="6">
        <f>IF([20]Narastajace!B28=0,".",[20]Narastajace!B28)</f>
        <v>391.3</v>
      </c>
      <c r="CK29" s="6" t="str">
        <f>IF([20]Narastajace!C28=0,"",[20]Narastajace!C28)</f>
        <v/>
      </c>
      <c r="CL29" s="21">
        <f>IF([21]Narastajace_niewyr_sezon_A!B28=0,".",[21]Narastajace_niewyr_sezon_A!B28)</f>
        <v>107.9</v>
      </c>
      <c r="CM29" s="22" t="str">
        <f>IF([21]Narastajace_niewyr_sezon_A!C28=0,"",[21]Narastajace_niewyr_sezon_A!C28)</f>
        <v/>
      </c>
      <c r="CN29" s="6">
        <f>IF([22]Wartosci!B28=0,".",[22]Wartosci!B28)</f>
        <v>460042.6</v>
      </c>
      <c r="CO29" s="6" t="str">
        <f>IF([22]Wartosci!C28=0,"",[22]Wartosci!C28)</f>
        <v/>
      </c>
      <c r="CP29" s="21">
        <f>IF([22]Wartosci!AD28=0,".",[22]Wartosci!AD28)</f>
        <v>512469.1</v>
      </c>
      <c r="CQ29" s="22" t="str">
        <f>IF([22]Wartosci!AE28=0,"",[22]Wartosci!AE28)</f>
        <v/>
      </c>
      <c r="CR29" s="6">
        <f>IF([22]Wartosci!BF28=0,".",[22]Wartosci!BF28)</f>
        <v>-52426.6</v>
      </c>
      <c r="CS29" s="6" t="str">
        <f>IF([22]Wartosci!BG28=0,"",[22]Wartosci!BG28)</f>
        <v/>
      </c>
      <c r="CT29" s="50">
        <f>IF([22]Narastajace!D28=0,".",[22]Narastajace!D28)</f>
        <v>108.6</v>
      </c>
      <c r="CU29" s="61" t="str">
        <f>IF([22]Narastajace!E28=0,"",[22]Narastajace!E28)</f>
        <v/>
      </c>
      <c r="CV29" s="38">
        <f>IF([22]Narastajace!F28=0,".",[22]Narastajace!F28)</f>
        <v>107.7</v>
      </c>
      <c r="CW29" s="38" t="str">
        <f>IF([22]Narastajace!G28=0,"",[22]Narastajace!G28)</f>
        <v/>
      </c>
      <c r="CX29" s="104"/>
    </row>
    <row r="30" spans="1:102" ht="15" customHeight="1" x14ac:dyDescent="0.2">
      <c r="A30" s="111" t="s">
        <v>394</v>
      </c>
      <c r="B30" s="19">
        <f>IF([2]Narastajace!B29=0,".",[2]Narastajace!B29)</f>
        <v>5539</v>
      </c>
      <c r="C30" s="22" t="str">
        <f>IF([2]Narastajace!C29=0,"",[2]Narastajace!C29)</f>
        <v/>
      </c>
      <c r="D30" s="6">
        <f>IF([2]Narastajace!D29=0,".",[2]Narastajace!D29)</f>
        <v>103.4</v>
      </c>
      <c r="E30" s="6" t="str">
        <f>IF([2]Narastajace!E29=0,"",[2]Narastajace!E29)</f>
        <v/>
      </c>
      <c r="F30" s="21">
        <f>IF([3]Narastajace!B29=0,".",[3]Narastajace!B29)</f>
        <v>12.1</v>
      </c>
      <c r="G30" s="22" t="str">
        <f>IF([3]Narastajace!C29=0,"",[3]Narastajace!C29)</f>
        <v/>
      </c>
      <c r="H30" s="13">
        <f>IF([4]Narastajace!B29=0,".",[4]Narastajace!B29)</f>
        <v>3566.28</v>
      </c>
      <c r="I30" s="13" t="str">
        <f>IF([4]Narastajace!C29=0,"",[4]Narastajace!C29)</f>
        <v/>
      </c>
      <c r="J30" s="21">
        <f>IF([4]Narastajace!D29=0,".",[4]Narastajace!D29)</f>
        <v>105.1</v>
      </c>
      <c r="K30" s="22" t="str">
        <f>IF([4]Narastajace!E29=0,"",[4]Narastajace!E29)</f>
        <v/>
      </c>
      <c r="L30" s="6">
        <f>IF([4]Narastajace!F29=0,".",[4]Narastajace!F29)</f>
        <v>101</v>
      </c>
      <c r="M30" s="6" t="str">
        <f>IF([4]Narastajace!G29=0,"",[4]Narastajace!G29)</f>
        <v/>
      </c>
      <c r="N30" s="24">
        <f>IF([5]Narastajace!B29=0,".",[5]Narastajace!B29)</f>
        <v>1725.69</v>
      </c>
      <c r="O30" s="57" t="str">
        <f>IF([5]Narastajace!C29=0,"",[5]Narastajace!C29)</f>
        <v/>
      </c>
      <c r="P30" s="6">
        <f>IF([5]Narastajace!D29=0,".",[5]Narastajace!D29)</f>
        <v>105.2</v>
      </c>
      <c r="Q30" s="6" t="str">
        <f>IF([5]Narastajace!E29=0,"",[5]Narastajace!E29)</f>
        <v/>
      </c>
      <c r="R30" s="21">
        <f>IF([5]Narastajace!F29=0,".",[5]Narastajace!F29)</f>
        <v>100.5</v>
      </c>
      <c r="S30" s="22" t="str">
        <f>IF([5]Narastajace!G29=0,"",[5]Narastajace!G29)</f>
        <v/>
      </c>
      <c r="T30" s="13">
        <f>IF([5]Narastajace!H29=0,".",[5]Narastajace!H29)</f>
        <v>986.1</v>
      </c>
      <c r="U30" s="25" t="str">
        <f>IF([5]Narastajace!I29=0,"",[5]Narastajace!I29)</f>
        <v/>
      </c>
      <c r="V30" s="21">
        <f>IF([5]Narastajace!J29=0,".",[5]Narastajace!J29)</f>
        <v>103.3</v>
      </c>
      <c r="W30" s="22" t="str">
        <f>IF([5]Narastajace!K29=0,"",[5]Narastajace!K29)</f>
        <v/>
      </c>
      <c r="X30" s="6">
        <f>IF([5]Narastajace!L29=0,".",[5]Narastajace!L29)</f>
        <v>98.7</v>
      </c>
      <c r="Y30" s="6" t="str">
        <f>IF([5]Narastajace!M29=0,"",[5]Narastajace!M29)</f>
        <v/>
      </c>
      <c r="Z30" s="50">
        <v>-21573.4</v>
      </c>
      <c r="AA30" s="61"/>
      <c r="AB30" s="6">
        <f>IF([8]Narastajace!B29=0,".",[8]Narastajace!B29)</f>
        <v>5.8</v>
      </c>
      <c r="AC30" s="6" t="str">
        <f>IF([8]Narastajace!C29=0,"",[8]Narastajace!C29)</f>
        <v/>
      </c>
      <c r="AD30" s="21">
        <f>IF([9]A_narastajace!B29=0,".",[9]A_narastajace!B29)</f>
        <v>142.6</v>
      </c>
      <c r="AE30" s="22" t="str">
        <f>IF([9]A_narastajace!C29=0,"",[9]A_narastajace!C29)</f>
        <v/>
      </c>
      <c r="AF30" s="6">
        <f>IF([9]A_narastajace!D29=0,".",[9]A_narastajace!D29)</f>
        <v>188.8</v>
      </c>
      <c r="AG30" s="6" t="str">
        <f>IF([9]A_narastajace!E29=0,"",[9]A_narastajace!E29)</f>
        <v/>
      </c>
      <c r="AH30" s="21">
        <f>IF([9]A_narastajace!F29=0,".",[9]A_narastajace!F29)</f>
        <v>120.6</v>
      </c>
      <c r="AI30" s="22" t="str">
        <f>IF([9]A_narastajace!G29=0,"",[9]A_narastajace!G29)</f>
        <v/>
      </c>
      <c r="AJ30" s="6">
        <f>IF([9]A_narastajace!H29=0,".",[9]A_narastajace!H29)</f>
        <v>114.3</v>
      </c>
      <c r="AK30" s="6" t="str">
        <f>IF([9]A_narastajace!I29=0,"",[9]A_narastajace!I29)</f>
        <v/>
      </c>
      <c r="AL30" s="21">
        <f>IF([10]A_narastajace!B29=0,".",[10]A_narastajace!B29)</f>
        <v>107.5</v>
      </c>
      <c r="AM30" s="22" t="str">
        <f>IF([10]A_narastajace!C29=0,"",[10]A_narastajace!C29)</f>
        <v/>
      </c>
      <c r="AN30" s="6">
        <f>IF([10]A_narastajace!D29=0,".",[10]A_narastajace!D29)</f>
        <v>117.9</v>
      </c>
      <c r="AO30" s="6" t="str">
        <f>IF([10]A_narastajace!E29=0,"",[10]A_narastajace!E29)</f>
        <v/>
      </c>
      <c r="AP30" s="21">
        <f>IF([10]A_narastajace!F29=0,".",[10]A_narastajace!F29)</f>
        <v>107.4</v>
      </c>
      <c r="AQ30" s="22" t="str">
        <f>IF([10]A_narastajace!G29=0,"",[10]A_narastajace!G29)</f>
        <v/>
      </c>
      <c r="AR30" s="6">
        <f>IF([10]A_narastajace!H29=0,".",[10]A_narastajace!H29)</f>
        <v>103.5</v>
      </c>
      <c r="AS30" s="6" t="str">
        <f>IF([10]A_narastajace!I29=0,"",[10]A_narastajace!I29)</f>
        <v/>
      </c>
      <c r="AT30" s="21">
        <f>IF([10]A_narastajace!J29=0,".",[10]A_narastajace!J29)</f>
        <v>105.6</v>
      </c>
      <c r="AU30" s="22" t="str">
        <f>IF([10]A_narastajace!K29=0,"",[10]A_narastajace!K29)</f>
        <v/>
      </c>
      <c r="AV30" s="6">
        <f>IF([11]Narastajace!B29=0,".",[11]Narastajace!B29)</f>
        <v>101</v>
      </c>
      <c r="AW30" s="6" t="str">
        <f>IF([11]Narastajace!C29=0,"",[11]Narastajace!C29)</f>
        <v/>
      </c>
      <c r="AX30" s="21">
        <f>IF([12]A_C_narastajace!B29=0,".",[12]A_C_narastajace!B29)</f>
        <v>104.2</v>
      </c>
      <c r="AY30" s="22" t="str">
        <f>IF([12]A_C_narastajace!C29=0,"",[12]A_C_narastajace!C29)</f>
        <v/>
      </c>
      <c r="AZ30" s="6">
        <f>IF([12]A_C_narastajace!D29=0,".",[12]A_C_narastajace!D29)</f>
        <v>102.8</v>
      </c>
      <c r="BA30" s="38" t="str">
        <f>IF([12]A_C_narastajace!E29=0,"",[12]A_C_narastajace!E29)</f>
        <v/>
      </c>
      <c r="BB30" s="50">
        <f>IF([13]Narastajace!B29=0,".",[13]Narastajace!B29)</f>
        <v>106.6</v>
      </c>
      <c r="BC30" s="61" t="str">
        <f>IF([13]Narastajace!C29=0,"",[13]Narastajace!C29)</f>
        <v/>
      </c>
      <c r="BD30" s="38">
        <f>IF([13]Narastajace!D29=0,".",[13]Narastajace!D29)</f>
        <v>108.7</v>
      </c>
      <c r="BE30" s="38" t="str">
        <f>IF([13]Narastajace!E29=0,"",[13]Narastajace!E29)</f>
        <v/>
      </c>
      <c r="BF30" s="50">
        <f>IF([13]Narastajace!F29=0,".",[13]Narastajace!F29)</f>
        <v>98.1</v>
      </c>
      <c r="BG30" s="61" t="str">
        <f>IF([13]Narastajace!G29=0,"",[13]Narastajace!G29)</f>
        <v/>
      </c>
      <c r="BH30" s="48">
        <v>408.67</v>
      </c>
      <c r="BI30" s="13"/>
      <c r="BJ30" s="24">
        <v>292.32</v>
      </c>
      <c r="BK30" s="57"/>
      <c r="BL30" s="13">
        <v>332.07</v>
      </c>
      <c r="BM30" s="6"/>
      <c r="BN30" s="21">
        <f>IF([16]A_narastajace!B29=0,".",[16]A_narastajace!B29)</f>
        <v>107.6</v>
      </c>
      <c r="BO30" s="22" t="str">
        <f>IF([16]A_narastajace!C29=0,"",[16]A_narastajace!C29)</f>
        <v/>
      </c>
      <c r="BP30" s="6">
        <f>IF([16]A_narastajace!D29=0,".",[16]A_narastajace!D29)</f>
        <v>101.4</v>
      </c>
      <c r="BQ30" s="6" t="str">
        <f>IF([16]A_narastajace!E29=0,"",[16]A_narastajace!E29)</f>
        <v/>
      </c>
      <c r="BR30" s="21">
        <f>IF([16]A_narastajace!F29=0,".",[16]A_narastajace!F29)</f>
        <v>108.6</v>
      </c>
      <c r="BS30" s="22" t="str">
        <f>IF([16]A_narastajace!G29=0,"",[16]A_narastajace!G29)</f>
        <v/>
      </c>
      <c r="BT30" s="6">
        <f>IF([16]A_narastajace!H29=0,".",[16]A_narastajace!H29)</f>
        <v>102.1</v>
      </c>
      <c r="BU30" s="6" t="str">
        <f>IF([16]A_narastajace!I29=0,"",[16]A_narastajace!I29)</f>
        <v/>
      </c>
      <c r="BV30" s="21">
        <f>IF([16]A_narastajace!J29=0,".",[16]A_narastajace!J29)</f>
        <v>107.4</v>
      </c>
      <c r="BW30" s="22" t="str">
        <f>IF([16]A_narastajace!K29=0,"",[16]A_narastajace!K29)</f>
        <v/>
      </c>
      <c r="BX30" s="6" t="str">
        <f>IF([15]A_narastajace!B29=0,".",[15]A_narastajace!B29)</f>
        <v>.</v>
      </c>
      <c r="BY30" s="6" t="str">
        <f>IF([15]A_narastajace!C29=0,"",[15]A_narastajace!C29)</f>
        <v/>
      </c>
      <c r="BZ30" s="19">
        <v>69164</v>
      </c>
      <c r="CA30" s="58"/>
      <c r="CB30" s="3">
        <v>8031</v>
      </c>
      <c r="CC30" s="3"/>
      <c r="CD30" s="19">
        <f>IF([18]Narastajace!B29=0,".",[18]Narastajace!B29)</f>
        <v>148668</v>
      </c>
      <c r="CE30" s="58" t="str">
        <f>IF([18]Narastajace!C29=0,"",[18]Narastajace!C29)</f>
        <v/>
      </c>
      <c r="CF30" s="3">
        <v>21119</v>
      </c>
      <c r="CG30" s="3"/>
      <c r="CH30" s="19">
        <f>IF([19]Wartosci!N29=0,".",[19]Wartosci!N29)</f>
        <v>114443</v>
      </c>
      <c r="CI30" s="166" t="str">
        <f>IF([19]Wartosci!O29=0,"",[19]Wartosci!O29)</f>
        <v/>
      </c>
      <c r="CJ30" s="6">
        <f>IF([20]Narastajace!B29=0,".",[20]Narastajace!B29)</f>
        <v>431.7</v>
      </c>
      <c r="CK30" s="6" t="str">
        <f>IF([20]Narastajace!C29=0,"",[20]Narastajace!C29)</f>
        <v/>
      </c>
      <c r="CL30" s="21">
        <f>IF([21]Narastajace_niewyr_sezon_A!B29=0,".",[21]Narastajace_niewyr_sezon_A!B29)</f>
        <v>107.8</v>
      </c>
      <c r="CM30" s="22" t="str">
        <f>IF([21]Narastajace_niewyr_sezon_A!C29=0,"",[21]Narastajace_niewyr_sezon_A!C29)</f>
        <v/>
      </c>
      <c r="CN30" s="6">
        <f>IF([22]Wartosci!B29=0,".",[22]Wartosci!B29)</f>
        <v>512168.8</v>
      </c>
      <c r="CO30" s="6" t="str">
        <f>IF([22]Wartosci!C29=0,"",[22]Wartosci!C29)</f>
        <v/>
      </c>
      <c r="CP30" s="21">
        <f>IF([22]Wartosci!AD29=0,".",[22]Wartosci!AD29)</f>
        <v>569913.80000000005</v>
      </c>
      <c r="CQ30" s="22" t="str">
        <f>IF([22]Wartosci!AE29=0,"",[22]Wartosci!AE29)</f>
        <v/>
      </c>
      <c r="CR30" s="6">
        <f>IF([22]Wartosci!BF29=0,".",[22]Wartosci!BF29)</f>
        <v>-57745</v>
      </c>
      <c r="CS30" s="6" t="str">
        <f>IF([22]Wartosci!BG29=0,"",[22]Wartosci!BG29)</f>
        <v/>
      </c>
      <c r="CT30" s="50">
        <f>IF([22]Narastajace!D29=0,".",[22]Narastajace!D29)</f>
        <v>108.6</v>
      </c>
      <c r="CU30" s="61" t="str">
        <f>IF([22]Narastajace!E29=0,"",[22]Narastajace!E29)</f>
        <v/>
      </c>
      <c r="CV30" s="38">
        <f>IF([22]Narastajace!F29=0,".",[22]Narastajace!F29)</f>
        <v>106.9</v>
      </c>
      <c r="CW30" s="38" t="str">
        <f>IF([22]Narastajace!G29=0,"",[22]Narastajace!G29)</f>
        <v/>
      </c>
      <c r="CX30" s="104"/>
    </row>
    <row r="31" spans="1:102" ht="15" customHeight="1" x14ac:dyDescent="0.2">
      <c r="A31" s="111" t="s">
        <v>395</v>
      </c>
      <c r="B31" s="19">
        <f>IF([2]Narastajace!B30=0,".",[2]Narastajace!B30)</f>
        <v>5544</v>
      </c>
      <c r="C31" s="22" t="str">
        <f>IF([2]Narastajace!C30=0,"",[2]Narastajace!C30)</f>
        <v/>
      </c>
      <c r="D31" s="6">
        <f>IF([2]Narastajace!D30=0,".",[2]Narastajace!D30)</f>
        <v>103.2</v>
      </c>
      <c r="E31" s="6" t="str">
        <f>IF([2]Narastajace!E30=0,"",[2]Narastajace!E30)</f>
        <v/>
      </c>
      <c r="F31" s="21">
        <f>IF([3]Narastajace!B30=0,".",[3]Narastajace!B30)</f>
        <v>12.5</v>
      </c>
      <c r="G31" s="22" t="str">
        <f>IF([3]Narastajace!C30=0,"",[3]Narastajace!C30)</f>
        <v/>
      </c>
      <c r="H31" s="13">
        <f>IF([4]Narastajace!B30=0,".",[4]Narastajace!B30)</f>
        <v>3604.68</v>
      </c>
      <c r="I31" s="13" t="str">
        <f>IF([4]Narastajace!C30=0,"",[4]Narastajace!C30)</f>
        <v/>
      </c>
      <c r="J31" s="21">
        <f>IF([4]Narastajace!D30=0,".",[4]Narastajace!D30)</f>
        <v>105</v>
      </c>
      <c r="K31" s="22" t="str">
        <f>IF([4]Narastajace!E30=0,"",[4]Narastajace!E30)</f>
        <v/>
      </c>
      <c r="L31" s="6">
        <f>IF([4]Narastajace!F30=0,".",[4]Narastajace!F30)</f>
        <v>100.9</v>
      </c>
      <c r="M31" s="6" t="str">
        <f>IF([4]Narastajace!G30=0,"",[4]Narastajace!G30)</f>
        <v/>
      </c>
      <c r="N31" s="24">
        <f>IF([5]Narastajace!B30=0,".",[5]Narastajace!B30)</f>
        <v>1727.25</v>
      </c>
      <c r="O31" s="57" t="str">
        <f>IF([5]Narastajace!C30=0,"",[5]Narastajace!C30)</f>
        <v/>
      </c>
      <c r="P31" s="6">
        <f>IF([5]Narastajace!D30=0,".",[5]Narastajace!D30)</f>
        <v>105.1</v>
      </c>
      <c r="Q31" s="6" t="str">
        <f>IF([5]Narastajace!E30=0,"",[5]Narastajace!E30)</f>
        <v/>
      </c>
      <c r="R31" s="21">
        <f>IF([5]Narastajace!F30=0,".",[5]Narastajace!F30)</f>
        <v>100.3</v>
      </c>
      <c r="S31" s="22" t="str">
        <f>IF([5]Narastajace!G30=0,"",[5]Narastajace!G30)</f>
        <v/>
      </c>
      <c r="T31" s="13">
        <f>IF([5]Narastajace!H30=0,".",[5]Narastajace!H30)</f>
        <v>986.24</v>
      </c>
      <c r="U31" s="25" t="str">
        <f>IF([5]Narastajace!I30=0,"",[5]Narastajace!I30)</f>
        <v/>
      </c>
      <c r="V31" s="21">
        <f>IF([5]Narastajace!J30=0,".",[5]Narastajace!J30)</f>
        <v>103.3</v>
      </c>
      <c r="W31" s="22" t="str">
        <f>IF([5]Narastajace!K30=0,"",[5]Narastajace!K30)</f>
        <v/>
      </c>
      <c r="X31" s="6">
        <f>IF([5]Narastajace!L30=0,".",[5]Narastajace!L30)</f>
        <v>98.6</v>
      </c>
      <c r="Y31" s="6" t="str">
        <f>IF([5]Narastajace!M30=0,"",[5]Narastajace!M30)</f>
        <v/>
      </c>
      <c r="Z31" s="50">
        <v>-25124.400000000001</v>
      </c>
      <c r="AA31" s="61"/>
      <c r="AB31" s="6">
        <f>IF([8]Narastajace!B30=0,".",[8]Narastajace!B30)</f>
        <v>5.9</v>
      </c>
      <c r="AC31" s="6" t="str">
        <f>IF([8]Narastajace!C30=0,"",[8]Narastajace!C30)</f>
        <v/>
      </c>
      <c r="AD31" s="21">
        <f>IF([9]A_narastajace!B30=0,".",[9]A_narastajace!B30)</f>
        <v>139.30000000000001</v>
      </c>
      <c r="AE31" s="22" t="str">
        <f>IF([9]A_narastajace!C30=0,"",[9]A_narastajace!C30)</f>
        <v/>
      </c>
      <c r="AF31" s="6">
        <f>IF([9]A_narastajace!D30=0,".",[9]A_narastajace!D30)</f>
        <v>186.2</v>
      </c>
      <c r="AG31" s="6" t="str">
        <f>IF([9]A_narastajace!E30=0,"",[9]A_narastajace!E30)</f>
        <v/>
      </c>
      <c r="AH31" s="21">
        <f>IF([9]A_narastajace!F30=0,".",[9]A_narastajace!F30)</f>
        <v>120.6</v>
      </c>
      <c r="AI31" s="22" t="str">
        <f>IF([9]A_narastajace!G30=0,"",[9]A_narastajace!G30)</f>
        <v/>
      </c>
      <c r="AJ31" s="6">
        <f>IF([9]A_narastajace!H30=0,".",[9]A_narastajace!H30)</f>
        <v>116.2</v>
      </c>
      <c r="AK31" s="6" t="str">
        <f>IF([9]A_narastajace!I30=0,"",[9]A_narastajace!I30)</f>
        <v/>
      </c>
      <c r="AL31" s="21">
        <f>IF([10]A_narastajace!B30=0,".",[10]A_narastajace!B30)</f>
        <v>107.6</v>
      </c>
      <c r="AM31" s="22" t="str">
        <f>IF([10]A_narastajace!C30=0,"",[10]A_narastajace!C30)</f>
        <v/>
      </c>
      <c r="AN31" s="6">
        <f>IF([10]A_narastajace!D30=0,".",[10]A_narastajace!D30)</f>
        <v>116.8</v>
      </c>
      <c r="AO31" s="6" t="str">
        <f>IF([10]A_narastajace!E30=0,"",[10]A_narastajace!E30)</f>
        <v/>
      </c>
      <c r="AP31" s="21">
        <f>IF([10]A_narastajace!F30=0,".",[10]A_narastajace!F30)</f>
        <v>107.5</v>
      </c>
      <c r="AQ31" s="22" t="str">
        <f>IF([10]A_narastajace!G30=0,"",[10]A_narastajace!G30)</f>
        <v/>
      </c>
      <c r="AR31" s="6">
        <f>IF([10]A_narastajace!H30=0,".",[10]A_narastajace!H30)</f>
        <v>103.5</v>
      </c>
      <c r="AS31" s="6" t="str">
        <f>IF([10]A_narastajace!I30=0,"",[10]A_narastajace!I30)</f>
        <v/>
      </c>
      <c r="AT31" s="21">
        <f>IF([10]A_narastajace!J30=0,".",[10]A_narastajace!J30)</f>
        <v>105.5</v>
      </c>
      <c r="AU31" s="22" t="str">
        <f>IF([10]A_narastajace!K30=0,"",[10]A_narastajace!K30)</f>
        <v/>
      </c>
      <c r="AV31" s="6">
        <f>IF([11]Narastajace!B30=0,".",[11]Narastajace!B30)</f>
        <v>101</v>
      </c>
      <c r="AW31" s="6" t="str">
        <f>IF([11]Narastajace!C30=0,"",[11]Narastajace!C30)</f>
        <v/>
      </c>
      <c r="AX31" s="21">
        <f>IF([12]A_C_narastajace!B30=0,".",[12]A_C_narastajace!B30)</f>
        <v>104.3</v>
      </c>
      <c r="AY31" s="22" t="str">
        <f>IF([12]A_C_narastajace!C30=0,"",[12]A_C_narastajace!C30)</f>
        <v/>
      </c>
      <c r="AZ31" s="6">
        <f>IF([12]A_C_narastajace!D30=0,".",[12]A_C_narastajace!D30)</f>
        <v>102.9</v>
      </c>
      <c r="BA31" s="38" t="str">
        <f>IF([12]A_C_narastajace!E30=0,"",[12]A_C_narastajace!E30)</f>
        <v/>
      </c>
      <c r="BB31" s="50">
        <f>IF([13]Narastajace!B30=0,".",[13]Narastajace!B30)</f>
        <v>107.4</v>
      </c>
      <c r="BC31" s="61" t="str">
        <f>IF([13]Narastajace!C30=0,"",[13]Narastajace!C30)</f>
        <v/>
      </c>
      <c r="BD31" s="38">
        <f>IF([13]Narastajace!D30=0,".",[13]Narastajace!D30)</f>
        <v>109.5</v>
      </c>
      <c r="BE31" s="38" t="str">
        <f>IF([13]Narastajace!E30=0,"",[13]Narastajace!E30)</f>
        <v/>
      </c>
      <c r="BF31" s="50">
        <f>IF([13]Narastajace!F30=0,".",[13]Narastajace!F30)</f>
        <v>98.1</v>
      </c>
      <c r="BG31" s="61" t="str">
        <f>IF([13]Narastajace!G30=0,"",[13]Narastajace!G30)</f>
        <v/>
      </c>
      <c r="BH31" s="48">
        <v>411.98</v>
      </c>
      <c r="BI31" s="13"/>
      <c r="BJ31" s="24">
        <v>296.33999999999997</v>
      </c>
      <c r="BK31" s="57"/>
      <c r="BL31" s="13">
        <v>334.84</v>
      </c>
      <c r="BM31" s="6"/>
      <c r="BN31" s="21">
        <f>IF([16]A_narastajace!B30=0,".",[16]A_narastajace!B30)</f>
        <v>107.6</v>
      </c>
      <c r="BO31" s="22" t="str">
        <f>IF([16]A_narastajace!C30=0,"",[16]A_narastajace!C30)</f>
        <v/>
      </c>
      <c r="BP31" s="6">
        <f>IF([16]A_narastajace!D30=0,".",[16]A_narastajace!D30)</f>
        <v>102.1</v>
      </c>
      <c r="BQ31" s="6" t="str">
        <f>IF([16]A_narastajace!E30=0,"",[16]A_narastajace!E30)</f>
        <v/>
      </c>
      <c r="BR31" s="21">
        <f>IF([16]A_narastajace!F30=0,".",[16]A_narastajace!F30)</f>
        <v>108.6</v>
      </c>
      <c r="BS31" s="22" t="str">
        <f>IF([16]A_narastajace!G30=0,"",[16]A_narastajace!G30)</f>
        <v/>
      </c>
      <c r="BT31" s="6">
        <f>IF([16]A_narastajace!H30=0,".",[16]A_narastajace!H30)</f>
        <v>102</v>
      </c>
      <c r="BU31" s="6" t="str">
        <f>IF([16]A_narastajace!I30=0,"",[16]A_narastajace!I30)</f>
        <v/>
      </c>
      <c r="BV31" s="21">
        <f>IF([16]A_narastajace!J30=0,".",[16]A_narastajace!J30)</f>
        <v>106.7</v>
      </c>
      <c r="BW31" s="22" t="str">
        <f>IF([16]A_narastajace!K30=0,"",[16]A_narastajace!K30)</f>
        <v/>
      </c>
      <c r="BX31" s="6" t="str">
        <f>IF([15]A_narastajace!B30=0,".",[15]A_narastajace!B30)</f>
        <v>.</v>
      </c>
      <c r="BY31" s="6" t="str">
        <f>IF([15]A_narastajace!C30=0,"",[15]A_narastajace!C30)</f>
        <v/>
      </c>
      <c r="BZ31" s="19">
        <v>76269</v>
      </c>
      <c r="CA31" s="58"/>
      <c r="CB31" s="3">
        <v>8769</v>
      </c>
      <c r="CC31" s="3"/>
      <c r="CD31" s="19">
        <f>IF([18]Narastajace!B30=0,".",[18]Narastajace!B30)</f>
        <v>163548</v>
      </c>
      <c r="CE31" s="58" t="str">
        <f>IF([18]Narastajace!C30=0,"",[18]Narastajace!C30)</f>
        <v/>
      </c>
      <c r="CF31" s="3">
        <v>22869</v>
      </c>
      <c r="CG31" s="3"/>
      <c r="CH31" s="19">
        <f>IF([19]Wartosci!N30=0,".",[19]Wartosci!N30)</f>
        <v>130954</v>
      </c>
      <c r="CI31" s="166" t="str">
        <f>IF([19]Wartosci!O30=0,"",[19]Wartosci!O30)</f>
        <v/>
      </c>
      <c r="CJ31" s="6">
        <f>IF([20]Narastajace!B30=0,".",[20]Narastajace!B30)</f>
        <v>469.6</v>
      </c>
      <c r="CK31" s="6" t="str">
        <f>IF([20]Narastajace!C30=0,"",[20]Narastajace!C30)</f>
        <v/>
      </c>
      <c r="CL31" s="21">
        <f>IF([21]Narastajace_niewyr_sezon_A!B30=0,".",[21]Narastajace_niewyr_sezon_A!B30)</f>
        <v>107.3</v>
      </c>
      <c r="CM31" s="22" t="str">
        <f>IF([21]Narastajace_niewyr_sezon_A!C30=0,"",[21]Narastajace_niewyr_sezon_A!C30)</f>
        <v/>
      </c>
      <c r="CN31" s="6">
        <f>IF([22]Wartosci!B30=0,".",[22]Wartosci!B30)</f>
        <v>558739</v>
      </c>
      <c r="CO31" s="6" t="str">
        <f>IF([22]Wartosci!C30=0,"",[22]Wartosci!C30)</f>
        <v/>
      </c>
      <c r="CP31" s="21">
        <f>IF([22]Wartosci!AD30=0,".",[22]Wartosci!AD30)</f>
        <v>623372.69999999995</v>
      </c>
      <c r="CQ31" s="22" t="str">
        <f>IF([22]Wartosci!AE30=0,"",[22]Wartosci!AE30)</f>
        <v/>
      </c>
      <c r="CR31" s="6">
        <f>IF([22]Wartosci!BF30=0,".",[22]Wartosci!BF30)</f>
        <v>-64633.8</v>
      </c>
      <c r="CS31" s="6" t="str">
        <f>IF([22]Wartosci!BG30=0,"",[22]Wartosci!BG30)</f>
        <v/>
      </c>
      <c r="CT31" s="50">
        <f>IF([22]Narastajace!D30=0,".",[22]Narastajace!D30)</f>
        <v>108.1</v>
      </c>
      <c r="CU31" s="61" t="str">
        <f>IF([22]Narastajace!E30=0,"",[22]Narastajace!E30)</f>
        <v/>
      </c>
      <c r="CV31" s="38">
        <f>IF([22]Narastajace!F30=0,".",[22]Narastajace!F30)</f>
        <v>106.2</v>
      </c>
      <c r="CW31" s="38" t="str">
        <f>IF([22]Narastajace!G30=0,"",[22]Narastajace!G30)</f>
        <v/>
      </c>
      <c r="CX31" s="104"/>
    </row>
    <row r="32" spans="1:102" ht="15" customHeight="1" x14ac:dyDescent="0.2">
      <c r="A32" s="111" t="s">
        <v>253</v>
      </c>
      <c r="B32" s="19">
        <f>IF([2]Narastajace!B31=0,".",[2]Narastajace!B31)</f>
        <v>5551</v>
      </c>
      <c r="C32" s="22" t="str">
        <f>IF([2]Narastajace!C31=0,"",[2]Narastajace!C31)</f>
        <v/>
      </c>
      <c r="D32" s="6">
        <f>IF([2]Narastajace!D31=0,".",[2]Narastajace!D31)</f>
        <v>100.9</v>
      </c>
      <c r="E32" s="6" t="str">
        <f>IF([2]Narastajace!E31=0,"",[2]Narastajace!E31)</f>
        <v/>
      </c>
      <c r="F32" s="21">
        <f>IF([3]Narastajace!B31=0,".",[3]Narastajace!B31)</f>
        <v>13.2</v>
      </c>
      <c r="G32" s="22" t="str">
        <f>IF([3]Narastajace!C31=0,"",[3]Narastajace!C31)</f>
        <v/>
      </c>
      <c r="H32" s="13">
        <f>IF([4]Narastajace!B31=0,".",[4]Narastajace!B31)</f>
        <v>3666.41</v>
      </c>
      <c r="I32" s="13" t="str">
        <f>IF([4]Narastajace!C31=0,"",[4]Narastajace!C31)</f>
        <v/>
      </c>
      <c r="J32" s="21">
        <f>IF([4]Narastajace!D31=0,".",[4]Narastajace!D31)</f>
        <v>108.1</v>
      </c>
      <c r="K32" s="22" t="str">
        <f>IF([4]Narastajace!E31=0,"",[4]Narastajace!E31)</f>
        <v/>
      </c>
      <c r="L32" s="6">
        <f>IF([4]Narastajace!F31=0,".",[4]Narastajace!F31)</f>
        <v>103.9</v>
      </c>
      <c r="M32" s="6" t="str">
        <f>IF([4]Narastajace!G31=0,"",[4]Narastajace!G31)</f>
        <v/>
      </c>
      <c r="N32" s="24">
        <f>IF([5]Narastajace!B31=0,".",[5]Narastajace!B31)</f>
        <v>1746.38</v>
      </c>
      <c r="O32" s="57" t="str">
        <f>IF([5]Narastajace!C31=0,"",[5]Narastajace!C31)</f>
        <v/>
      </c>
      <c r="P32" s="6">
        <f>IF([5]Narastajace!D31=0,".",[5]Narastajace!D31)</f>
        <v>104.7</v>
      </c>
      <c r="Q32" s="6" t="str">
        <f>IF([5]Narastajace!E31=0,"",[5]Narastajace!E31)</f>
        <v/>
      </c>
      <c r="R32" s="21">
        <f>IF([5]Narastajace!F31=0,".",[5]Narastajace!F31)</f>
        <v>100.4</v>
      </c>
      <c r="S32" s="22" t="str">
        <f>IF([5]Narastajace!G31=0,"",[5]Narastajace!G31)</f>
        <v/>
      </c>
      <c r="T32" s="13">
        <f>IF([5]Narastajace!H31=0,".",[5]Narastajace!H31)</f>
        <v>1003.5</v>
      </c>
      <c r="U32" s="25" t="str">
        <f>IF([5]Narastajace!I31=0,"",[5]Narastajace!I31)</f>
        <v/>
      </c>
      <c r="V32" s="21">
        <f>IF([5]Narastajace!J31=0,".",[5]Narastajace!J31)</f>
        <v>103</v>
      </c>
      <c r="W32" s="22" t="str">
        <f>IF([5]Narastajace!K31=0,"",[5]Narastajace!K31)</f>
        <v/>
      </c>
      <c r="X32" s="6">
        <f>IF([5]Narastajace!L31=0,".",[5]Narastajace!L31)</f>
        <v>98.8</v>
      </c>
      <c r="Y32" s="6" t="str">
        <f>IF([5]Narastajace!M31=0,"",[5]Narastajace!M31)</f>
        <v/>
      </c>
      <c r="Z32" s="50">
        <v>-5301.8</v>
      </c>
      <c r="AA32" s="61"/>
      <c r="AB32" s="6">
        <f>IF([8]Narastajace!B31=0,".",[8]Narastajace!B31)</f>
        <v>6.6</v>
      </c>
      <c r="AC32" s="6" t="str">
        <f>IF([8]Narastajace!C31=0,"",[8]Narastajace!C31)</f>
        <v/>
      </c>
      <c r="AD32" s="21">
        <f>IF([9]A_narastajace!B31=0,".",[9]A_narastajace!B31)</f>
        <v>88</v>
      </c>
      <c r="AE32" s="22" t="str">
        <f>IF([9]A_narastajace!C31=0,"",[9]A_narastajace!C31)</f>
        <v/>
      </c>
      <c r="AF32" s="6">
        <f>IF([9]A_narastajace!D31=0,".",[9]A_narastajace!D31)</f>
        <v>106.2</v>
      </c>
      <c r="AG32" s="6" t="str">
        <f>IF([9]A_narastajace!E31=0,"",[9]A_narastajace!E31)</f>
        <v/>
      </c>
      <c r="AH32" s="21">
        <f>IF([9]A_narastajace!F31=0,".",[9]A_narastajace!F31)</f>
        <v>126</v>
      </c>
      <c r="AI32" s="22" t="str">
        <f>IF([9]A_narastajace!G31=0,"",[9]A_narastajace!G31)</f>
        <v/>
      </c>
      <c r="AJ32" s="6">
        <f>IF([9]A_narastajace!H31=0,".",[9]A_narastajace!H31)</f>
        <v>139.9</v>
      </c>
      <c r="AK32" s="6" t="str">
        <f>IF([9]A_narastajace!I31=0,"",[9]A_narastajace!I31)</f>
        <v/>
      </c>
      <c r="AL32" s="21">
        <f>IF([10]A_narastajace!B31=0,".",[10]A_narastajace!B31)</f>
        <v>107.9</v>
      </c>
      <c r="AM32" s="22" t="str">
        <f>IF([10]A_narastajace!C31=0,"",[10]A_narastajace!C31)</f>
        <v/>
      </c>
      <c r="AN32" s="6">
        <f>IF([10]A_narastajace!D31=0,".",[10]A_narastajace!D31)</f>
        <v>108</v>
      </c>
      <c r="AO32" s="6" t="str">
        <f>IF([10]A_narastajace!E31=0,"",[10]A_narastajace!E31)</f>
        <v/>
      </c>
      <c r="AP32" s="21">
        <f>IF([10]A_narastajace!F31=0,".",[10]A_narastajace!F31)</f>
        <v>108.5</v>
      </c>
      <c r="AQ32" s="22" t="str">
        <f>IF([10]A_narastajace!G31=0,"",[10]A_narastajace!G31)</f>
        <v/>
      </c>
      <c r="AR32" s="6">
        <f>IF([10]A_narastajace!H31=0,".",[10]A_narastajace!H31)</f>
        <v>103.6</v>
      </c>
      <c r="AS32" s="6" t="str">
        <f>IF([10]A_narastajace!I31=0,"",[10]A_narastajace!I31)</f>
        <v/>
      </c>
      <c r="AT32" s="21">
        <f>IF([10]A_narastajace!J31=0,".",[10]A_narastajace!J31)</f>
        <v>104.4</v>
      </c>
      <c r="AU32" s="22" t="str">
        <f>IF([10]A_narastajace!K31=0,"",[10]A_narastajace!K31)</f>
        <v/>
      </c>
      <c r="AV32" s="6">
        <f>IF([11]Narastajace!B31=0,".",[11]Narastajace!B31)</f>
        <v>101.5</v>
      </c>
      <c r="AW32" s="6" t="str">
        <f>IF([11]Narastajace!C31=0,"",[11]Narastajace!C31)</f>
        <v/>
      </c>
      <c r="AX32" s="21">
        <f>IF([12]A_C_narastajace!B31=0,".",[12]A_C_narastajace!B31)</f>
        <v>104.1</v>
      </c>
      <c r="AY32" s="22" t="str">
        <f>IF([12]A_C_narastajace!C31=0,"",[12]A_C_narastajace!C31)</f>
        <v/>
      </c>
      <c r="AZ32" s="6">
        <f>IF([12]A_C_narastajace!D31=0,".",[12]A_C_narastajace!D31)</f>
        <v>100.7</v>
      </c>
      <c r="BA32" s="38" t="str">
        <f>IF([12]A_C_narastajace!E31=0,"",[12]A_C_narastajace!E31)</f>
        <v/>
      </c>
      <c r="BB32" s="50">
        <f>IF([13]Narastajace!B31=0,".",[13]Narastajace!B31)</f>
        <v>111.6</v>
      </c>
      <c r="BC32" s="61" t="str">
        <f>IF([13]Narastajace!C31=0,"",[13]Narastajace!C31)</f>
        <v/>
      </c>
      <c r="BD32" s="38">
        <f>IF([13]Narastajace!D31=0,".",[13]Narastajace!D31)</f>
        <v>114</v>
      </c>
      <c r="BE32" s="38" t="str">
        <f>IF([13]Narastajace!E31=0,"",[13]Narastajace!E31)</f>
        <v/>
      </c>
      <c r="BF32" s="50">
        <f>IF([13]Narastajace!F31=0,".",[13]Narastajace!F31)</f>
        <v>97.9</v>
      </c>
      <c r="BG32" s="61" t="str">
        <f>IF([13]Narastajace!G31=0,"",[13]Narastajace!G31)</f>
        <v/>
      </c>
      <c r="BH32" s="48">
        <v>437.75</v>
      </c>
      <c r="BI32" s="13"/>
      <c r="BJ32" s="24">
        <v>338.84</v>
      </c>
      <c r="BK32" s="57"/>
      <c r="BL32" s="13">
        <v>361.35</v>
      </c>
      <c r="BM32" s="6"/>
      <c r="BN32" s="21">
        <f>IF([16]A_narastajace!B31=0,".",[16]A_narastajace!B31)</f>
        <v>108.5</v>
      </c>
      <c r="BO32" s="22" t="str">
        <f>IF([16]A_narastajace!C31=0,"",[16]A_narastajace!C31)</f>
        <v/>
      </c>
      <c r="BP32" s="6">
        <f>IF([16]A_narastajace!D31=0,".",[16]A_narastajace!D31)</f>
        <v>101.6</v>
      </c>
      <c r="BQ32" s="6" t="str">
        <f>IF([16]A_narastajace!E31=0,"",[16]A_narastajace!E31)</f>
        <v/>
      </c>
      <c r="BR32" s="21">
        <f>IF([16]A_narastajace!F31=0,".",[16]A_narastajace!F31)</f>
        <v>110.8</v>
      </c>
      <c r="BS32" s="22" t="str">
        <f>IF([16]A_narastajace!G31=0,"",[16]A_narastajace!G31)</f>
        <v/>
      </c>
      <c r="BT32" s="6">
        <f>IF([16]A_narastajace!H31=0,".",[16]A_narastajace!H31)</f>
        <v>96.6</v>
      </c>
      <c r="BU32" s="6" t="str">
        <f>IF([16]A_narastajace!I31=0,"",[16]A_narastajace!I31)</f>
        <v/>
      </c>
      <c r="BV32" s="21">
        <f>IF([16]A_narastajace!J31=0,".",[16]A_narastajace!J31)</f>
        <v>106.1</v>
      </c>
      <c r="BW32" s="22" t="str">
        <f>IF([16]A_narastajace!K31=0,"",[16]A_narastajace!K31)</f>
        <v/>
      </c>
      <c r="BX32" s="6" t="str">
        <f>IF([15]A_narastajace!B31=0,".",[15]A_narastajace!B31)</f>
        <v>.</v>
      </c>
      <c r="BY32" s="6" t="str">
        <f>IF([15]A_narastajace!C31=0,"",[15]A_narastajace!C31)</f>
        <v/>
      </c>
      <c r="BZ32" s="19">
        <v>6677</v>
      </c>
      <c r="CA32" s="58"/>
      <c r="CB32" s="3">
        <v>792</v>
      </c>
      <c r="CC32" s="3"/>
      <c r="CD32" s="19">
        <f>IF([18]Narastajace!B31=0,".",[18]Narastajace!B31)</f>
        <v>15050</v>
      </c>
      <c r="CE32" s="58" t="str">
        <f>IF([18]Narastajace!C31=0,"",[18]Narastajace!C31)</f>
        <v/>
      </c>
      <c r="CF32" s="3">
        <v>1900</v>
      </c>
      <c r="CG32" s="3"/>
      <c r="CH32" s="19">
        <f>IF([19]Wartosci!N31=0,".",[19]Wartosci!N31)</f>
        <v>12468</v>
      </c>
      <c r="CI32" s="166" t="str">
        <f>IF([19]Wartosci!O31=0,"",[19]Wartosci!O31)</f>
        <v/>
      </c>
      <c r="CJ32" s="6">
        <f>IF([20]Narastajace!B31=0,".",[20]Narastajace!B31)</f>
        <v>36</v>
      </c>
      <c r="CK32" s="6" t="str">
        <f>IF([20]Narastajace!C31=0,"",[20]Narastajace!C31)</f>
        <v/>
      </c>
      <c r="CL32" s="21">
        <f>IF([21]Narastajace_niewyr_sezon_A!B31=0,".",[21]Narastajace_niewyr_sezon_A!B31)</f>
        <v>109.9</v>
      </c>
      <c r="CM32" s="22" t="str">
        <f>IF([21]Narastajace_niewyr_sezon_A!C31=0,"",[21]Narastajace_niewyr_sezon_A!C31)</f>
        <v/>
      </c>
      <c r="CN32" s="6">
        <f>IF([22]Wartosci!B31=0,".",[22]Wartosci!B31)</f>
        <v>48845.7</v>
      </c>
      <c r="CO32" s="6" t="str">
        <f>IF([22]Wartosci!C31=0,"",[22]Wartosci!C31)</f>
        <v/>
      </c>
      <c r="CP32" s="21">
        <f>IF([22]Wartosci!AD31=0,".",[22]Wartosci!AD31)</f>
        <v>53761.2</v>
      </c>
      <c r="CQ32" s="22" t="str">
        <f>IF([22]Wartosci!AE31=0,"",[22]Wartosci!AE31)</f>
        <v/>
      </c>
      <c r="CR32" s="6">
        <f>IF([22]Wartosci!BF31=0,".",[22]Wartosci!BF31)</f>
        <v>-4915.5</v>
      </c>
      <c r="CS32" s="6" t="str">
        <f>IF([22]Wartosci!BG31=0,"",[22]Wartosci!BG31)</f>
        <v/>
      </c>
      <c r="CT32" s="50">
        <f>IF([22]Narastajace!D31=0,".",[22]Narastajace!D31)</f>
        <v>109</v>
      </c>
      <c r="CU32" s="61" t="str">
        <f>IF([22]Narastajace!E31=0,"",[22]Narastajace!E31)</f>
        <v/>
      </c>
      <c r="CV32" s="38">
        <f>IF([22]Narastajace!F31=0,".",[22]Narastajace!F31)</f>
        <v>106.5</v>
      </c>
      <c r="CW32" s="38" t="str">
        <f>IF([22]Narastajace!G31=0,"",[22]Narastajace!G31)</f>
        <v/>
      </c>
      <c r="CX32" s="104"/>
    </row>
    <row r="33" spans="1:102" ht="15" customHeight="1" x14ac:dyDescent="0.2">
      <c r="A33" s="111" t="s">
        <v>396</v>
      </c>
      <c r="B33" s="19">
        <f>IF([2]Narastajace!B32=0,".",[2]Narastajace!B32)</f>
        <v>5550</v>
      </c>
      <c r="C33" s="22" t="str">
        <f>IF([2]Narastajace!C32=0,"",[2]Narastajace!C32)</f>
        <v/>
      </c>
      <c r="D33" s="6">
        <f>IF([2]Narastajace!D32=0,".",[2]Narastajace!D32)</f>
        <v>100.7</v>
      </c>
      <c r="E33" s="6" t="str">
        <f>IF([2]Narastajace!E32=0,"",[2]Narastajace!E32)</f>
        <v/>
      </c>
      <c r="F33" s="21">
        <f>IF([3]Narastajace!B32=0,".",[3]Narastajace!B32)</f>
        <v>13.4</v>
      </c>
      <c r="G33" s="22" t="str">
        <f>IF([3]Narastajace!C32=0,"",[3]Narastajace!C32)</f>
        <v/>
      </c>
      <c r="H33" s="13">
        <f>IF([4]Narastajace!B32=0,".",[4]Narastajace!B32)</f>
        <v>3616.29</v>
      </c>
      <c r="I33" s="13" t="str">
        <f>IF([4]Narastajace!C32=0,"",[4]Narastajace!C32)</f>
        <v/>
      </c>
      <c r="J33" s="21">
        <f>IF([4]Narastajace!D32=0,".",[4]Narastajace!D32)</f>
        <v>106.3</v>
      </c>
      <c r="K33" s="22" t="str">
        <f>IF([4]Narastajace!E32=0,"",[4]Narastajace!E32)</f>
        <v/>
      </c>
      <c r="L33" s="6">
        <f>IF([4]Narastajace!F32=0,".",[4]Narastajace!F32)</f>
        <v>102.1</v>
      </c>
      <c r="M33" s="6" t="str">
        <f>IF([4]Narastajace!G32=0,"",[4]Narastajace!G32)</f>
        <v/>
      </c>
      <c r="N33" s="24">
        <f>IF([5]Narastajace!B32=0,".",[5]Narastajace!B32)</f>
        <v>1748.26</v>
      </c>
      <c r="O33" s="57" t="str">
        <f>IF([5]Narastajace!C32=0,"",[5]Narastajace!C32)</f>
        <v/>
      </c>
      <c r="P33" s="6">
        <f>IF([5]Narastajace!D32=0,".",[5]Narastajace!D32)</f>
        <v>104.7</v>
      </c>
      <c r="Q33" s="6" t="str">
        <f>IF([5]Narastajace!E32=0,"",[5]Narastajace!E32)</f>
        <v/>
      </c>
      <c r="R33" s="21">
        <f>IF([5]Narastajace!F32=0,".",[5]Narastajace!F32)</f>
        <v>100.2</v>
      </c>
      <c r="S33" s="20" t="str">
        <f>IF([5]Narastajace!G32=0,"",[5]Narastajace!G32)</f>
        <v/>
      </c>
      <c r="T33" s="13">
        <f>IF([5]Narastajace!H32=0,".",[5]Narastajace!H32)</f>
        <v>994.02</v>
      </c>
      <c r="U33" s="6" t="str">
        <f>IF([5]Narastajace!I32=0,"",[5]Narastajace!I32)</f>
        <v/>
      </c>
      <c r="V33" s="21">
        <f>IF([5]Narastajace!J32=0,".",[5]Narastajace!J32)</f>
        <v>103</v>
      </c>
      <c r="W33" s="22" t="str">
        <f>IF([5]Narastajace!K32=0,"",[5]Narastajace!K32)</f>
        <v/>
      </c>
      <c r="X33" s="6">
        <f>IF([5]Narastajace!L32=0,".",[5]Narastajace!L32)</f>
        <v>98.6</v>
      </c>
      <c r="Y33" s="6" t="str">
        <f>IF([5]Narastajace!M32=0,"",[5]Narastajace!M32)</f>
        <v/>
      </c>
      <c r="Z33" s="50">
        <v>-16515.599999999999</v>
      </c>
      <c r="AA33" s="61"/>
      <c r="AB33" s="6">
        <f>IF([8]Narastajace!B32=0,".",[8]Narastajace!B32)</f>
        <v>6.6</v>
      </c>
      <c r="AC33" s="6" t="str">
        <f>IF([8]Narastajace!C32=0,"",[8]Narastajace!C32)</f>
        <v/>
      </c>
      <c r="AD33" s="21">
        <f>IF([9]A_narastajace!B32=0,".",[9]A_narastajace!B32)</f>
        <v>86.3</v>
      </c>
      <c r="AE33" s="22" t="str">
        <f>IF([9]A_narastajace!C32=0,"",[9]A_narastajace!C32)</f>
        <v/>
      </c>
      <c r="AF33" s="6">
        <f>IF([9]A_narastajace!D32=0,".",[9]A_narastajace!D32)</f>
        <v>103.4</v>
      </c>
      <c r="AG33" s="6" t="str">
        <f>IF([9]A_narastajace!E32=0,"",[9]A_narastajace!E32)</f>
        <v/>
      </c>
      <c r="AH33" s="21">
        <f>IF([9]A_narastajace!F32=0,".",[9]A_narastajace!F32)</f>
        <v>124.8</v>
      </c>
      <c r="AI33" s="22" t="str">
        <f>IF([9]A_narastajace!G32=0,"",[9]A_narastajace!G32)</f>
        <v/>
      </c>
      <c r="AJ33" s="6">
        <f>IF([9]A_narastajace!H32=0,".",[9]A_narastajace!H32)</f>
        <v>137.5</v>
      </c>
      <c r="AK33" s="6" t="str">
        <f>IF([9]A_narastajace!I32=0,"",[9]A_narastajace!I32)</f>
        <v/>
      </c>
      <c r="AL33" s="21">
        <f>IF([10]A_narastajace!B32=0,".",[10]A_narastajace!B32)</f>
        <v>107</v>
      </c>
      <c r="AM33" s="22" t="str">
        <f>IF([10]A_narastajace!C32=0,"",[10]A_narastajace!C32)</f>
        <v/>
      </c>
      <c r="AN33" s="6">
        <f>IF([10]A_narastajace!D32=0,".",[10]A_narastajace!D32)</f>
        <v>106.5</v>
      </c>
      <c r="AO33" s="6" t="str">
        <f>IF([10]A_narastajace!E32=0,"",[10]A_narastajace!E32)</f>
        <v/>
      </c>
      <c r="AP33" s="21">
        <f>IF([10]A_narastajace!F32=0,".",[10]A_narastajace!F32)</f>
        <v>107.4</v>
      </c>
      <c r="AQ33" s="22" t="str">
        <f>IF([10]A_narastajace!G32=0,"",[10]A_narastajace!G32)</f>
        <v/>
      </c>
      <c r="AR33" s="6">
        <f>IF([10]A_narastajace!H32=0,".",[10]A_narastajace!H32)</f>
        <v>103.6</v>
      </c>
      <c r="AS33" s="6" t="str">
        <f>IF([10]A_narastajace!I32=0,"",[10]A_narastajace!I32)</f>
        <v/>
      </c>
      <c r="AT33" s="21">
        <f>IF([10]A_narastajace!J32=0,".",[10]A_narastajace!J32)</f>
        <v>104.5</v>
      </c>
      <c r="AU33" s="22" t="str">
        <f>IF([10]A_narastajace!K32=0,"",[10]A_narastajace!K32)</f>
        <v/>
      </c>
      <c r="AV33" s="6">
        <f>IF([11]Narastajace!B32=0,".",[11]Narastajace!B32)</f>
        <v>101.5</v>
      </c>
      <c r="AW33" s="6" t="str">
        <f>IF([11]Narastajace!C32=0,"",[11]Narastajace!C32)</f>
        <v/>
      </c>
      <c r="AX33" s="21">
        <f>IF([12]A_C_narastajace!B32=0,".",[12]A_C_narastajace!B32)</f>
        <v>104.2</v>
      </c>
      <c r="AY33" s="22" t="str">
        <f>IF([12]A_C_narastajace!C32=0,"",[12]A_C_narastajace!C32)</f>
        <v/>
      </c>
      <c r="AZ33" s="6">
        <f>IF([12]A_C_narastajace!D32=0,".",[12]A_C_narastajace!D32)</f>
        <v>100.9</v>
      </c>
      <c r="BA33" s="38" t="str">
        <f>IF([12]A_C_narastajace!E32=0,"",[12]A_C_narastajace!E32)</f>
        <v/>
      </c>
      <c r="BB33" s="50">
        <f>IF([13]Narastajace!B32=0,".",[13]Narastajace!B32)</f>
        <v>110</v>
      </c>
      <c r="BC33" s="61" t="str">
        <f>IF([13]Narastajace!C32=0,"",[13]Narastajace!C32)</f>
        <v/>
      </c>
      <c r="BD33" s="38">
        <f>IF([13]Narastajace!D32=0,".",[13]Narastajace!D32)</f>
        <v>112.9</v>
      </c>
      <c r="BE33" s="38" t="str">
        <f>IF([13]Narastajace!E32=0,"",[13]Narastajace!E32)</f>
        <v/>
      </c>
      <c r="BF33" s="50">
        <f>IF([13]Narastajace!F32=0,".",[13]Narastajace!F32)</f>
        <v>97.4</v>
      </c>
      <c r="BG33" s="61" t="str">
        <f>IF([13]Narastajace!G32=0,"",[13]Narastajace!G32)</f>
        <v/>
      </c>
      <c r="BH33" s="48">
        <v>428.4</v>
      </c>
      <c r="BI33" s="13"/>
      <c r="BJ33" s="24">
        <v>327.84</v>
      </c>
      <c r="BK33" s="57"/>
      <c r="BL33" s="13">
        <v>354.22</v>
      </c>
      <c r="BM33" s="6"/>
      <c r="BN33" s="21">
        <f>IF([16]A_narastajace!B32=0,".",[16]A_narastajace!B32)</f>
        <v>106.6</v>
      </c>
      <c r="BO33" s="22" t="str">
        <f>IF([16]A_narastajace!C32=0,"",[16]A_narastajace!C32)</f>
        <v/>
      </c>
      <c r="BP33" s="6">
        <f>IF([16]A_narastajace!D32=0,".",[16]A_narastajace!D32)</f>
        <v>96.7</v>
      </c>
      <c r="BQ33" s="6" t="str">
        <f>IF([16]A_narastajace!E32=0,"",[16]A_narastajace!E32)</f>
        <v/>
      </c>
      <c r="BR33" s="21">
        <f>IF([16]A_narastajace!F32=0,".",[16]A_narastajace!F32)</f>
        <v>108</v>
      </c>
      <c r="BS33" s="22" t="str">
        <f>IF([16]A_narastajace!G32=0,"",[16]A_narastajace!G32)</f>
        <v/>
      </c>
      <c r="BT33" s="6">
        <f>IF([16]A_narastajace!H32=0,".",[16]A_narastajace!H32)</f>
        <v>102</v>
      </c>
      <c r="BU33" s="6" t="str">
        <f>IF([16]A_narastajace!I32=0,"",[16]A_narastajace!I32)</f>
        <v/>
      </c>
      <c r="BV33" s="21">
        <f>IF([16]A_narastajace!J32=0,".",[16]A_narastajace!J32)</f>
        <v>104.3</v>
      </c>
      <c r="BW33" s="22" t="str">
        <f>IF([16]A_narastajace!K32=0,"",[16]A_narastajace!K32)</f>
        <v/>
      </c>
      <c r="BX33" s="6" t="str">
        <f>IF([15]A_narastajace!B32=0,".",[15]A_narastajace!B32)</f>
        <v>.</v>
      </c>
      <c r="BY33" s="6" t="str">
        <f>IF([15]A_narastajace!C32=0,"",[15]A_narastajace!C32)</f>
        <v/>
      </c>
      <c r="BZ33" s="19">
        <v>13317</v>
      </c>
      <c r="CA33" s="58"/>
      <c r="CB33" s="3">
        <v>1543</v>
      </c>
      <c r="CC33" s="3"/>
      <c r="CD33" s="19">
        <f>IF([18]Narastajace!B32=0,".",[18]Narastajace!B32)</f>
        <v>30126</v>
      </c>
      <c r="CE33" s="58" t="str">
        <f>IF([18]Narastajace!C32=0,"",[18]Narastajace!C32)</f>
        <v/>
      </c>
      <c r="CF33" s="3">
        <v>4374</v>
      </c>
      <c r="CG33" s="3"/>
      <c r="CH33" s="19">
        <f>IF([19]Wartosci!N32=0,".",[19]Wartosci!N32)</f>
        <v>23783</v>
      </c>
      <c r="CI33" s="166" t="str">
        <f>IF([19]Wartosci!O32=0,"",[19]Wartosci!O32)</f>
        <v/>
      </c>
      <c r="CJ33" s="6">
        <f>IF([20]Narastajace!B32=0,".",[20]Narastajace!B32)</f>
        <v>69.900000000000006</v>
      </c>
      <c r="CK33" s="6" t="str">
        <f>IF([20]Narastajace!C32=0,"",[20]Narastajace!C32)</f>
        <v/>
      </c>
      <c r="CL33" s="21">
        <f>IF([21]Narastajace_niewyr_sezon_A!B32=0,".",[21]Narastajace_niewyr_sezon_A!B32)</f>
        <v>109.6</v>
      </c>
      <c r="CM33" s="22" t="str">
        <f>IF([21]Narastajace_niewyr_sezon_A!C32=0,"",[21]Narastajace_niewyr_sezon_A!C32)</f>
        <v/>
      </c>
      <c r="CN33" s="6">
        <f>IF([22]Wartosci!B32=0,".",[22]Wartosci!B32)</f>
        <v>96990.399999999994</v>
      </c>
      <c r="CO33" s="6" t="str">
        <f>IF([22]Wartosci!C32=0,"",[22]Wartosci!C32)</f>
        <v/>
      </c>
      <c r="CP33" s="21">
        <f>IF([22]Wartosci!AD32=0,".",[22]Wartosci!AD32)</f>
        <v>107494.2</v>
      </c>
      <c r="CQ33" s="22" t="str">
        <f>IF([22]Wartosci!AE32=0,"",[22]Wartosci!AE32)</f>
        <v/>
      </c>
      <c r="CR33" s="6">
        <f>IF([22]Wartosci!BF32=0,".",[22]Wartosci!BF32)</f>
        <v>-10503.7</v>
      </c>
      <c r="CS33" s="6" t="str">
        <f>IF([22]Wartosci!BG32=0,"",[22]Wartosci!BG32)</f>
        <v/>
      </c>
      <c r="CT33" s="50">
        <f>IF([22]Narastajace!D32=0,".",[22]Narastajace!D32)</f>
        <v>106.7</v>
      </c>
      <c r="CU33" s="61" t="str">
        <f>IF([22]Narastajace!E32=0,"",[22]Narastajace!E32)</f>
        <v/>
      </c>
      <c r="CV33" s="38">
        <f>IF([22]Narastajace!F32=0,".",[22]Narastajace!F32)</f>
        <v>104.1</v>
      </c>
      <c r="CW33" s="38" t="str">
        <f>IF([22]Narastajace!G32=0,"",[22]Narastajace!G32)</f>
        <v/>
      </c>
      <c r="CX33" s="104"/>
    </row>
    <row r="34" spans="1:102" ht="15" customHeight="1" x14ac:dyDescent="0.2">
      <c r="A34" s="111" t="s">
        <v>397</v>
      </c>
      <c r="B34" s="19">
        <f>IF([2]Narastajace!B33=0,".",[2]Narastajace!B33)</f>
        <v>5545</v>
      </c>
      <c r="C34" s="22" t="str">
        <f>IF([2]Narastajace!C33=0,"",[2]Narastajace!C33)</f>
        <v/>
      </c>
      <c r="D34" s="6">
        <f>IF([2]Narastajace!D33=0,".",[2]Narastajace!D33)</f>
        <v>100.6</v>
      </c>
      <c r="E34" s="6" t="str">
        <f>IF([2]Narastajace!E33=0,"",[2]Narastajace!E33)</f>
        <v/>
      </c>
      <c r="F34" s="21">
        <f>IF([3]Narastajace!B33=0,".",[3]Narastajace!B33)</f>
        <v>13.3</v>
      </c>
      <c r="G34" s="22" t="str">
        <f>IF([3]Narastajace!C33=0,"",[3]Narastajace!C33)</f>
        <v/>
      </c>
      <c r="H34" s="13">
        <f>IF([4]Narastajace!B33=0,".",[4]Narastajace!B33)</f>
        <v>3664.16</v>
      </c>
      <c r="I34" s="13" t="str">
        <f>IF([4]Narastajace!C33=0,"",[4]Narastajace!C33)</f>
        <v/>
      </c>
      <c r="J34" s="21">
        <f>IF([4]Narastajace!D33=0,".",[4]Narastajace!D33)</f>
        <v>105.3</v>
      </c>
      <c r="K34" s="22" t="str">
        <f>IF([4]Narastajace!E33=0,"",[4]Narastajace!E33)</f>
        <v/>
      </c>
      <c r="L34" s="6">
        <f>IF([4]Narastajace!F33=0,".",[4]Narastajace!F33)</f>
        <v>101.3</v>
      </c>
      <c r="M34" s="6" t="str">
        <f>IF([4]Narastajace!G33=0,"",[4]Narastajace!G33)</f>
        <v/>
      </c>
      <c r="N34" s="24">
        <f>IF([5]Narastajace!B33=0,".",[5]Narastajace!B33)</f>
        <v>1775.07</v>
      </c>
      <c r="O34" s="57" t="str">
        <f>IF([5]Narastajace!C33=0,"",[5]Narastajace!C33)</f>
        <v/>
      </c>
      <c r="P34" s="6">
        <f>IF([5]Narastajace!D33=0,".",[5]Narastajace!D33)</f>
        <v>105</v>
      </c>
      <c r="Q34" s="6" t="str">
        <f>IF([5]Narastajace!E33=0,"",[5]Narastajace!E33)</f>
        <v/>
      </c>
      <c r="R34" s="21">
        <f>IF([5]Narastajace!F33=0,".",[5]Narastajace!F33)</f>
        <v>100.6</v>
      </c>
      <c r="S34" s="22" t="str">
        <f>IF([5]Narastajace!G33=0,"",[5]Narastajace!G33)</f>
        <v/>
      </c>
      <c r="T34" s="13">
        <f>IF([5]Narastajace!H33=0,".",[5]Narastajace!H33)</f>
        <v>1016.28</v>
      </c>
      <c r="U34" s="25" t="str">
        <f>IF([5]Narastajace!I33=0,"",[5]Narastajace!I33)</f>
        <v/>
      </c>
      <c r="V34" s="21">
        <f>IF([5]Narastajace!J33=0,".",[5]Narastajace!J33)</f>
        <v>104.6</v>
      </c>
      <c r="W34" s="22" t="str">
        <f>IF([5]Narastajace!K33=0,"",[5]Narastajace!K33)</f>
        <v/>
      </c>
      <c r="X34" s="6">
        <f>IF([5]Narastajace!L33=0,".",[5]Narastajace!L33)</f>
        <v>100.2</v>
      </c>
      <c r="Y34" s="6" t="str">
        <f>IF([5]Narastajace!M33=0,"",[5]Narastajace!M33)</f>
        <v/>
      </c>
      <c r="Z34" s="50">
        <v>-22968.6</v>
      </c>
      <c r="AA34" s="61"/>
      <c r="AB34" s="6">
        <f>IF([8]Narastajace!B33=0,".",[8]Narastajace!B33)</f>
        <v>6.5</v>
      </c>
      <c r="AC34" s="6" t="str">
        <f>IF([8]Narastajace!C33=0,"",[8]Narastajace!C33)</f>
        <v/>
      </c>
      <c r="AD34" s="21">
        <f>IF([9]A_narastajace!B33=0,".",[9]A_narastajace!B33)</f>
        <v>86.8</v>
      </c>
      <c r="AE34" s="22" t="str">
        <f>IF([9]A_narastajace!C33=0,"",[9]A_narastajace!C33)</f>
        <v/>
      </c>
      <c r="AF34" s="6">
        <f>IF([9]A_narastajace!D33=0,".",[9]A_narastajace!D33)</f>
        <v>104.3</v>
      </c>
      <c r="AG34" s="6" t="str">
        <f>IF([9]A_narastajace!E33=0,"",[9]A_narastajace!E33)</f>
        <v/>
      </c>
      <c r="AH34" s="21">
        <f>IF([9]A_narastajace!F33=0,".",[9]A_narastajace!F33)</f>
        <v>119.8</v>
      </c>
      <c r="AI34" s="22" t="str">
        <f>IF([9]A_narastajace!G33=0,"",[9]A_narastajace!G33)</f>
        <v/>
      </c>
      <c r="AJ34" s="6">
        <f>IF([9]A_narastajace!H33=0,".",[9]A_narastajace!H33)</f>
        <v>131.9</v>
      </c>
      <c r="AK34" s="6" t="str">
        <f>IF([9]A_narastajace!I33=0,"",[9]A_narastajace!I33)</f>
        <v/>
      </c>
      <c r="AL34" s="21">
        <f>IF([10]A_narastajace!B33=0,".",[10]A_narastajace!B33)</f>
        <v>106.1</v>
      </c>
      <c r="AM34" s="22" t="str">
        <f>IF([10]A_narastajace!C33=0,"",[10]A_narastajace!C33)</f>
        <v/>
      </c>
      <c r="AN34" s="6">
        <f>IF([10]A_narastajace!D33=0,".",[10]A_narastajace!D33)</f>
        <v>105.8</v>
      </c>
      <c r="AO34" s="6" t="str">
        <f>IF([10]A_narastajace!E33=0,"",[10]A_narastajace!E33)</f>
        <v/>
      </c>
      <c r="AP34" s="21">
        <f>IF([10]A_narastajace!F33=0,".",[10]A_narastajace!F33)</f>
        <v>106.4</v>
      </c>
      <c r="AQ34" s="22" t="str">
        <f>IF([10]A_narastajace!G33=0,"",[10]A_narastajace!G33)</f>
        <v/>
      </c>
      <c r="AR34" s="6">
        <f>IF([10]A_narastajace!H33=0,".",[10]A_narastajace!H33)</f>
        <v>103.6</v>
      </c>
      <c r="AS34" s="6" t="str">
        <f>IF([10]A_narastajace!I33=0,"",[10]A_narastajace!I33)</f>
        <v/>
      </c>
      <c r="AT34" s="21">
        <f>IF([10]A_narastajace!J33=0,".",[10]A_narastajace!J33)</f>
        <v>104.8</v>
      </c>
      <c r="AU34" s="22" t="str">
        <f>IF([10]A_narastajace!K33=0,"",[10]A_narastajace!K33)</f>
        <v/>
      </c>
      <c r="AV34" s="6">
        <f>IF([11]Narastajace!B33=0,".",[11]Narastajace!B33)</f>
        <v>101.4</v>
      </c>
      <c r="AW34" s="6" t="str">
        <f>IF([11]Narastajace!C33=0,"",[11]Narastajace!C33)</f>
        <v/>
      </c>
      <c r="AX34" s="21">
        <f>IF([12]A_C_narastajace!B33=0,".",[12]A_C_narastajace!B33)</f>
        <v>104.1</v>
      </c>
      <c r="AY34" s="22" t="str">
        <f>IF([12]A_C_narastajace!C33=0,"",[12]A_C_narastajace!C33)</f>
        <v/>
      </c>
      <c r="AZ34" s="6">
        <f>IF([12]A_C_narastajace!D33=0,".",[12]A_C_narastajace!D33)</f>
        <v>101.2</v>
      </c>
      <c r="BA34" s="38" t="str">
        <f>IF([12]A_C_narastajace!E33=0,"",[12]A_C_narastajace!E33)</f>
        <v/>
      </c>
      <c r="BB34" s="50">
        <f>IF([13]Narastajace!B33=0,".",[13]Narastajace!B33)</f>
        <v>108.5</v>
      </c>
      <c r="BC34" s="61" t="str">
        <f>IF([13]Narastajace!C33=0,"",[13]Narastajace!C33)</f>
        <v/>
      </c>
      <c r="BD34" s="38">
        <f>IF([13]Narastajace!D33=0,".",[13]Narastajace!D33)</f>
        <v>112.1</v>
      </c>
      <c r="BE34" s="38" t="str">
        <f>IF([13]Narastajace!E33=0,"",[13]Narastajace!E33)</f>
        <v/>
      </c>
      <c r="BF34" s="50">
        <f>IF([13]Narastajace!F33=0,".",[13]Narastajace!F33)</f>
        <v>96.8</v>
      </c>
      <c r="BG34" s="61" t="str">
        <f>IF([13]Narastajace!G33=0,"",[13]Narastajace!G33)</f>
        <v/>
      </c>
      <c r="BH34" s="48">
        <v>423.39</v>
      </c>
      <c r="BI34" s="13"/>
      <c r="BJ34" s="24">
        <v>322.85000000000002</v>
      </c>
      <c r="BK34" s="57"/>
      <c r="BL34" s="13">
        <v>350.4</v>
      </c>
      <c r="BM34" s="6"/>
      <c r="BN34" s="21">
        <f>IF([16]A_narastajace!B33=0,".",[16]A_narastajace!B33)</f>
        <v>104.7</v>
      </c>
      <c r="BO34" s="22" t="str">
        <f>IF([16]A_narastajace!C33=0,"",[16]A_narastajace!C33)</f>
        <v/>
      </c>
      <c r="BP34" s="6">
        <f>IF([16]A_narastajace!D33=0,".",[16]A_narastajace!D33)</f>
        <v>95.4</v>
      </c>
      <c r="BQ34" s="6" t="str">
        <f>IF([16]A_narastajace!E33=0,"",[16]A_narastajace!E33)</f>
        <v/>
      </c>
      <c r="BR34" s="21">
        <f>IF([16]A_narastajace!F33=0,".",[16]A_narastajace!F33)</f>
        <v>105.4</v>
      </c>
      <c r="BS34" s="22" t="str">
        <f>IF([16]A_narastajace!G33=0,"",[16]A_narastajace!G33)</f>
        <v/>
      </c>
      <c r="BT34" s="6">
        <f>IF([16]A_narastajace!H33=0,".",[16]A_narastajace!H33)</f>
        <v>104.4</v>
      </c>
      <c r="BU34" s="6" t="str">
        <f>IF([16]A_narastajace!I33=0,"",[16]A_narastajace!I33)</f>
        <v/>
      </c>
      <c r="BV34" s="21">
        <f>IF([16]A_narastajace!J33=0,".",[16]A_narastajace!J33)</f>
        <v>103.4</v>
      </c>
      <c r="BW34" s="22" t="str">
        <f>IF([16]A_narastajace!K33=0,"",[16]A_narastajace!K33)</f>
        <v/>
      </c>
      <c r="BX34" s="6" t="str">
        <f>IF([15]A_narastajace!B33=0,".",[15]A_narastajace!B33)</f>
        <v>.</v>
      </c>
      <c r="BY34" s="6" t="str">
        <f>IF([15]A_narastajace!C33=0,"",[15]A_narastajace!C33)</f>
        <v/>
      </c>
      <c r="BZ34" s="19">
        <v>19982</v>
      </c>
      <c r="CA34" s="58"/>
      <c r="CB34" s="3">
        <v>2335</v>
      </c>
      <c r="CC34" s="3"/>
      <c r="CD34" s="19">
        <f>IF([18]Narastajace!B33=0,".",[18]Narastajace!B33)</f>
        <v>44156</v>
      </c>
      <c r="CE34" s="58" t="str">
        <f>IF([18]Narastajace!C33=0,"",[18]Narastajace!C33)</f>
        <v/>
      </c>
      <c r="CF34" s="3">
        <v>6232</v>
      </c>
      <c r="CG34" s="3"/>
      <c r="CH34" s="19">
        <f>IF([19]Wartosci!N33=0,".",[19]Wartosci!N33)</f>
        <v>36292</v>
      </c>
      <c r="CI34" s="166" t="str">
        <f>IF([19]Wartosci!O33=0,"",[19]Wartosci!O33)</f>
        <v/>
      </c>
      <c r="CJ34" s="6">
        <f>IF([20]Narastajace!B33=0,".",[20]Narastajace!B33)</f>
        <v>109.1</v>
      </c>
      <c r="CK34" s="6" t="str">
        <f>IF([20]Narastajace!C33=0,"",[20]Narastajace!C33)</f>
        <v/>
      </c>
      <c r="CL34" s="21">
        <f>IF([21]Narastajace_niewyr_sezon_A!B33=0,".",[21]Narastajace_niewyr_sezon_A!B33)</f>
        <v>108.4</v>
      </c>
      <c r="CM34" s="22" t="str">
        <f>IF([21]Narastajace_niewyr_sezon_A!C33=0,"",[21]Narastajace_niewyr_sezon_A!C33)</f>
        <v/>
      </c>
      <c r="CN34" s="6">
        <f>IF([22]Wartosci!B33=0,".",[22]Wartosci!B33)</f>
        <v>148982.79999999999</v>
      </c>
      <c r="CO34" s="6" t="str">
        <f>IF([22]Wartosci!C33=0,"",[22]Wartosci!C33)</f>
        <v/>
      </c>
      <c r="CP34" s="21">
        <f>IF([22]Wartosci!AD33=0,".",[22]Wartosci!AD33)</f>
        <v>163567.70000000001</v>
      </c>
      <c r="CQ34" s="22" t="str">
        <f>IF([22]Wartosci!AE33=0,"",[22]Wartosci!AE33)</f>
        <v/>
      </c>
      <c r="CR34" s="6">
        <f>IF([22]Wartosci!BF33=0,".",[22]Wartosci!BF33)</f>
        <v>-14584.9</v>
      </c>
      <c r="CS34" s="6" t="str">
        <f>IF([22]Wartosci!BG33=0,"",[22]Wartosci!BG33)</f>
        <v/>
      </c>
      <c r="CT34" s="50">
        <f>IF([22]Narastajace!D33=0,".",[22]Narastajace!D33)</f>
        <v>105</v>
      </c>
      <c r="CU34" s="61" t="str">
        <f>IF([22]Narastajace!E33=0,"",[22]Narastajace!E33)</f>
        <v/>
      </c>
      <c r="CV34" s="38">
        <f>IF([22]Narastajace!F33=0,".",[22]Narastajace!F33)</f>
        <v>101</v>
      </c>
      <c r="CW34" s="38" t="str">
        <f>IF([22]Narastajace!G33=0,"",[22]Narastajace!G33)</f>
        <v/>
      </c>
      <c r="CX34" s="104"/>
    </row>
    <row r="35" spans="1:102" ht="15" customHeight="1" x14ac:dyDescent="0.2">
      <c r="A35" s="111" t="s">
        <v>398</v>
      </c>
      <c r="B35" s="19">
        <f>IF([2]Narastajace!B34=0,".",[2]Narastajace!B34)</f>
        <v>5544</v>
      </c>
      <c r="C35" s="22" t="str">
        <f>IF([2]Narastajace!C34=0,"",[2]Narastajace!C34)</f>
        <v/>
      </c>
      <c r="D35" s="6">
        <f>IF([2]Narastajace!D34=0,".",[2]Narastajace!D34)</f>
        <v>100.6</v>
      </c>
      <c r="E35" s="6" t="str">
        <f>IF([2]Narastajace!E34=0,"",[2]Narastajace!E34)</f>
        <v/>
      </c>
      <c r="F35" s="21">
        <f>IF([3]Narastajace!B34=0,".",[3]Narastajace!B34)</f>
        <v>12.9</v>
      </c>
      <c r="G35" s="22" t="str">
        <f>IF([3]Narastajace!C34=0,"",[3]Narastajace!C34)</f>
        <v/>
      </c>
      <c r="H35" s="13">
        <f>IF([4]Narastajace!B34=0,".",[4]Narastajace!B34)</f>
        <v>3674.73</v>
      </c>
      <c r="I35" s="13" t="str">
        <f>IF([4]Narastajace!C34=0,"",[4]Narastajace!C34)</f>
        <v/>
      </c>
      <c r="J35" s="21">
        <f>IF([4]Narastajace!D34=0,".",[4]Narastajace!D34)</f>
        <v>104.5</v>
      </c>
      <c r="K35" s="22" t="str">
        <f>IF([4]Narastajace!E34=0,"",[4]Narastajace!E34)</f>
        <v/>
      </c>
      <c r="L35" s="6">
        <f>IF([4]Narastajace!F34=0,".",[4]Narastajace!F34)</f>
        <v>100.5</v>
      </c>
      <c r="M35" s="6" t="str">
        <f>IF([4]Narastajace!G34=0,"",[4]Narastajace!G34)</f>
        <v/>
      </c>
      <c r="N35" s="24">
        <f>IF([5]Narastajace!B34=0,".",[5]Narastajace!B34)</f>
        <v>1789.13</v>
      </c>
      <c r="O35" s="57" t="str">
        <f>IF([5]Narastajace!C34=0,"",[5]Narastajace!C34)</f>
        <v/>
      </c>
      <c r="P35" s="6">
        <f>IF([5]Narastajace!D34=0,".",[5]Narastajace!D34)</f>
        <v>105.2</v>
      </c>
      <c r="Q35" s="6" t="str">
        <f>IF([5]Narastajace!E34=0,"",[5]Narastajace!E34)</f>
        <v/>
      </c>
      <c r="R35" s="21">
        <f>IF([5]Narastajace!F34=0,".",[5]Narastajace!F34)</f>
        <v>100.8</v>
      </c>
      <c r="S35" s="22" t="str">
        <f>IF([5]Narastajace!G34=0,"",[5]Narastajace!G34)</f>
        <v/>
      </c>
      <c r="T35" s="13">
        <f>IF([5]Narastajace!H34=0,".",[5]Narastajace!H34)</f>
        <v>1032.73</v>
      </c>
      <c r="U35" s="25" t="str">
        <f>IF([5]Narastajace!I34=0,"",[5]Narastajace!I34)</f>
        <v/>
      </c>
      <c r="V35" s="21">
        <f>IF([5]Narastajace!J34=0,".",[5]Narastajace!J34)</f>
        <v>105.4</v>
      </c>
      <c r="W35" s="22" t="str">
        <f>IF([5]Narastajace!K34=0,"",[5]Narastajace!K34)</f>
        <v/>
      </c>
      <c r="X35" s="6">
        <f>IF([5]Narastajace!L34=0,".",[5]Narastajace!L34)</f>
        <v>101</v>
      </c>
      <c r="Y35" s="6" t="str">
        <f>IF([5]Narastajace!M34=0,"",[5]Narastajace!M34)</f>
        <v/>
      </c>
      <c r="Z35" s="50">
        <v>-24819.9</v>
      </c>
      <c r="AA35" s="61"/>
      <c r="AB35" s="6">
        <f>IF([8]Narastajace!B34=0,".",[8]Narastajace!B34)</f>
        <v>6.5</v>
      </c>
      <c r="AC35" s="6" t="str">
        <f>IF([8]Narastajace!C34=0,"",[8]Narastajace!C34)</f>
        <v/>
      </c>
      <c r="AD35" s="21">
        <f>IF([9]A_narastajace!B34=0,".",[9]A_narastajace!B34)</f>
        <v>88.8</v>
      </c>
      <c r="AE35" s="22" t="str">
        <f>IF([9]A_narastajace!C34=0,"",[9]A_narastajace!C34)</f>
        <v/>
      </c>
      <c r="AF35" s="6">
        <f>IF([9]A_narastajace!D34=0,".",[9]A_narastajace!D34)</f>
        <v>105.1</v>
      </c>
      <c r="AG35" s="6" t="str">
        <f>IF([9]A_narastajace!E34=0,"",[9]A_narastajace!E34)</f>
        <v/>
      </c>
      <c r="AH35" s="21">
        <f>IF([9]A_narastajace!F34=0,".",[9]A_narastajace!F34)</f>
        <v>117.3</v>
      </c>
      <c r="AI35" s="22" t="str">
        <f>IF([9]A_narastajace!G34=0,"",[9]A_narastajace!G34)</f>
        <v/>
      </c>
      <c r="AJ35" s="6">
        <f>IF([9]A_narastajace!H34=0,".",[9]A_narastajace!H34)</f>
        <v>128.19999999999999</v>
      </c>
      <c r="AK35" s="6" t="str">
        <f>IF([9]A_narastajace!I34=0,"",[9]A_narastajace!I34)</f>
        <v/>
      </c>
      <c r="AL35" s="21">
        <f>IF([10]A_narastajace!B34=0,".",[10]A_narastajace!B34)</f>
        <v>105.7</v>
      </c>
      <c r="AM35" s="22" t="str">
        <f>IF([10]A_narastajace!C34=0,"",[10]A_narastajace!C34)</f>
        <v/>
      </c>
      <c r="AN35" s="6">
        <f>IF([10]A_narastajace!D34=0,".",[10]A_narastajace!D34)</f>
        <v>104</v>
      </c>
      <c r="AO35" s="6" t="str">
        <f>IF([10]A_narastajace!E34=0,"",[10]A_narastajace!E34)</f>
        <v/>
      </c>
      <c r="AP35" s="21">
        <f>IF([10]A_narastajace!F34=0,".",[10]A_narastajace!F34)</f>
        <v>105.9</v>
      </c>
      <c r="AQ35" s="22" t="str">
        <f>IF([10]A_narastajace!G34=0,"",[10]A_narastajace!G34)</f>
        <v/>
      </c>
      <c r="AR35" s="6">
        <f>IF([10]A_narastajace!H34=0,".",[10]A_narastajace!H34)</f>
        <v>104.5</v>
      </c>
      <c r="AS35" s="6" t="str">
        <f>IF([10]A_narastajace!I34=0,"",[10]A_narastajace!I34)</f>
        <v/>
      </c>
      <c r="AT35" s="21">
        <f>IF([10]A_narastajace!J34=0,".",[10]A_narastajace!J34)</f>
        <v>104.9</v>
      </c>
      <c r="AU35" s="22" t="str">
        <f>IF([10]A_narastajace!K34=0,"",[10]A_narastajace!K34)</f>
        <v/>
      </c>
      <c r="AV35" s="6">
        <f>IF([11]Narastajace!B34=0,".",[11]Narastajace!B34)</f>
        <v>101.3</v>
      </c>
      <c r="AW35" s="6" t="str">
        <f>IF([11]Narastajace!C34=0,"",[11]Narastajace!C34)</f>
        <v/>
      </c>
      <c r="AX35" s="21">
        <f>IF([12]A_C_narastajace!B34=0,".",[12]A_C_narastajace!B34)</f>
        <v>104.1</v>
      </c>
      <c r="AY35" s="22" t="str">
        <f>IF([12]A_C_narastajace!C34=0,"",[12]A_C_narastajace!C34)</f>
        <v/>
      </c>
      <c r="AZ35" s="6">
        <f>IF([12]A_C_narastajace!D34=0,".",[12]A_C_narastajace!D34)</f>
        <v>101.4</v>
      </c>
      <c r="BA35" s="38" t="str">
        <f>IF([12]A_C_narastajace!E34=0,"",[12]A_C_narastajace!E34)</f>
        <v/>
      </c>
      <c r="BB35" s="50">
        <f>IF([13]Narastajace!B34=0,".",[13]Narastajace!B34)</f>
        <v>107.3</v>
      </c>
      <c r="BC35" s="61" t="str">
        <f>IF([13]Narastajace!C34=0,"",[13]Narastajace!C34)</f>
        <v/>
      </c>
      <c r="BD35" s="38">
        <f>IF([13]Narastajace!D34=0,".",[13]Narastajace!D34)</f>
        <v>110.9</v>
      </c>
      <c r="BE35" s="38" t="str">
        <f>IF([13]Narastajace!E34=0,"",[13]Narastajace!E34)</f>
        <v/>
      </c>
      <c r="BF35" s="50">
        <f>IF([13]Narastajace!F34=0,".",[13]Narastajace!F34)</f>
        <v>96.8</v>
      </c>
      <c r="BG35" s="61" t="str">
        <f>IF([13]Narastajace!G34=0,"",[13]Narastajace!G34)</f>
        <v/>
      </c>
      <c r="BH35" s="48">
        <v>421.94</v>
      </c>
      <c r="BI35" s="13"/>
      <c r="BJ35" s="24">
        <v>321.47000000000003</v>
      </c>
      <c r="BK35" s="57"/>
      <c r="BL35" s="13">
        <v>349.64</v>
      </c>
      <c r="BM35" s="6"/>
      <c r="BN35" s="21">
        <f>IF([16]A_narastajace!B34=0,".",[16]A_narastajace!B34)</f>
        <v>104.4</v>
      </c>
      <c r="BO35" s="22" t="str">
        <f>IF([16]A_narastajace!C34=0,"",[16]A_narastajace!C34)</f>
        <v/>
      </c>
      <c r="BP35" s="6">
        <f>IF([16]A_narastajace!D34=0,".",[16]A_narastajace!D34)</f>
        <v>93.9</v>
      </c>
      <c r="BQ35" s="6" t="str">
        <f>IF([16]A_narastajace!E34=0,"",[16]A_narastajace!E34)</f>
        <v/>
      </c>
      <c r="BR35" s="21">
        <f>IF([16]A_narastajace!F34=0,".",[16]A_narastajace!F34)</f>
        <v>105</v>
      </c>
      <c r="BS35" s="22" t="str">
        <f>IF([16]A_narastajace!G34=0,"",[16]A_narastajace!G34)</f>
        <v/>
      </c>
      <c r="BT35" s="6">
        <f>IF([16]A_narastajace!H34=0,".",[16]A_narastajace!H34)</f>
        <v>105.3</v>
      </c>
      <c r="BU35" s="6" t="str">
        <f>IF([16]A_narastajace!I34=0,"",[16]A_narastajace!I34)</f>
        <v/>
      </c>
      <c r="BV35" s="21">
        <f>IF([16]A_narastajace!J34=0,".",[16]A_narastajace!J34)</f>
        <v>103.3</v>
      </c>
      <c r="BW35" s="22" t="str">
        <f>IF([16]A_narastajace!K34=0,"",[16]A_narastajace!K34)</f>
        <v/>
      </c>
      <c r="BX35" s="6" t="str">
        <f>IF([15]A_narastajace!B34=0,".",[15]A_narastajace!B34)</f>
        <v>.</v>
      </c>
      <c r="BY35" s="6" t="str">
        <f>IF([15]A_narastajace!C34=0,"",[15]A_narastajace!C34)</f>
        <v/>
      </c>
      <c r="BZ35" s="19">
        <v>26199</v>
      </c>
      <c r="CA35" s="58"/>
      <c r="CB35" s="3">
        <v>3108</v>
      </c>
      <c r="CC35" s="3"/>
      <c r="CD35" s="19">
        <f>IF([18]Narastajace!B34=0,".",[18]Narastajace!B34)</f>
        <v>57121</v>
      </c>
      <c r="CE35" s="58" t="str">
        <f>IF([18]Narastajace!C34=0,"",[18]Narastajace!C34)</f>
        <v/>
      </c>
      <c r="CF35" s="3">
        <v>7862</v>
      </c>
      <c r="CG35" s="3"/>
      <c r="CH35" s="19">
        <f>IF([19]Wartosci!N34=0,".",[19]Wartosci!N34)</f>
        <v>47377</v>
      </c>
      <c r="CI35" s="166" t="str">
        <f>IF([19]Wartosci!O34=0,"",[19]Wartosci!O34)</f>
        <v/>
      </c>
      <c r="CJ35" s="6">
        <f>IF([20]Narastajace!B34=0,".",[20]Narastajace!B34)</f>
        <v>146.69999999999999</v>
      </c>
      <c r="CK35" s="6" t="str">
        <f>IF([20]Narastajace!C34=0,"",[20]Narastajace!C34)</f>
        <v/>
      </c>
      <c r="CL35" s="21">
        <f>IF([21]Narastajace_niewyr_sezon_A!B34=0,".",[21]Narastajace_niewyr_sezon_A!B34)</f>
        <v>106.2</v>
      </c>
      <c r="CM35" s="22" t="str">
        <f>IF([21]Narastajace_niewyr_sezon_A!C34=0,"",[21]Narastajace_niewyr_sezon_A!C34)</f>
        <v/>
      </c>
      <c r="CN35" s="6">
        <f>IF([22]Wartosci!B34=0,".",[22]Wartosci!B34)</f>
        <v>197455.1</v>
      </c>
      <c r="CO35" s="6" t="str">
        <f>IF([22]Wartosci!C34=0,"",[22]Wartosci!C34)</f>
        <v/>
      </c>
      <c r="CP35" s="21">
        <f>IF([22]Wartosci!AD34=0,".",[22]Wartosci!AD34)</f>
        <v>215988.6</v>
      </c>
      <c r="CQ35" s="22" t="str">
        <f>IF([22]Wartosci!AE34=0,"",[22]Wartosci!AE34)</f>
        <v/>
      </c>
      <c r="CR35" s="6">
        <f>IF([22]Wartosci!BF34=0,".",[22]Wartosci!BF34)</f>
        <v>-18533.5</v>
      </c>
      <c r="CS35" s="6" t="str">
        <f>IF([22]Wartosci!BG34=0,"",[22]Wartosci!BG34)</f>
        <v/>
      </c>
      <c r="CT35" s="50">
        <f>IF([22]Narastajace!D34=0,".",[22]Narastajace!D34)</f>
        <v>105.1</v>
      </c>
      <c r="CU35" s="61" t="str">
        <f>IF([22]Narastajace!E34=0,"",[22]Narastajace!E34)</f>
        <v/>
      </c>
      <c r="CV35" s="38">
        <f>IF([22]Narastajace!F34=0,".",[22]Narastajace!F34)</f>
        <v>99.9</v>
      </c>
      <c r="CW35" s="38" t="str">
        <f>IF([22]Narastajace!G34=0,"",[22]Narastajace!G34)</f>
        <v/>
      </c>
      <c r="CX35" s="104"/>
    </row>
    <row r="36" spans="1:102" ht="15" customHeight="1" x14ac:dyDescent="0.2">
      <c r="A36" s="111" t="s">
        <v>399</v>
      </c>
      <c r="B36" s="19">
        <f>IF([2]Narastajace!B35=0,".",[2]Narastajace!B35)</f>
        <v>5546</v>
      </c>
      <c r="C36" s="22" t="str">
        <f>IF([2]Narastajace!C35=0,"",[2]Narastajace!C35)</f>
        <v/>
      </c>
      <c r="D36" s="6">
        <f>IF([2]Narastajace!D35=0,".",[2]Narastajace!D35)</f>
        <v>100.5</v>
      </c>
      <c r="E36" s="6" t="str">
        <f>IF([2]Narastajace!E35=0,"",[2]Narastajace!E35)</f>
        <v/>
      </c>
      <c r="F36" s="21">
        <f>IF([3]Narastajace!B35=0,".",[3]Narastajace!B35)</f>
        <v>12.6</v>
      </c>
      <c r="G36" s="22" t="str">
        <f>IF([3]Narastajace!C35=0,"",[3]Narastajace!C35)</f>
        <v/>
      </c>
      <c r="H36" s="13">
        <f>IF([4]Narastajace!B35=0,".",[4]Narastajace!B35)</f>
        <v>3658.6</v>
      </c>
      <c r="I36" s="13" t="str">
        <f>IF([4]Narastajace!C35=0,"",[4]Narastajace!C35)</f>
        <v/>
      </c>
      <c r="J36" s="21">
        <f>IF([4]Narastajace!D35=0,".",[4]Narastajace!D35)</f>
        <v>104.2</v>
      </c>
      <c r="K36" s="22" t="str">
        <f>IF([4]Narastajace!E35=0,"",[4]Narastajace!E35)</f>
        <v/>
      </c>
      <c r="L36" s="6">
        <f>IF([4]Narastajace!F35=0,".",[4]Narastajace!F35)</f>
        <v>100.3</v>
      </c>
      <c r="M36" s="6" t="str">
        <f>IF([4]Narastajace!G35=0,"",[4]Narastajace!G35)</f>
        <v/>
      </c>
      <c r="N36" s="24">
        <f>IF([5]Narastajace!B35=0,".",[5]Narastajace!B35)</f>
        <v>1797.97</v>
      </c>
      <c r="O36" s="57" t="str">
        <f>IF([5]Narastajace!C35=0,"",[5]Narastajace!C35)</f>
        <v/>
      </c>
      <c r="P36" s="6">
        <f>IF([5]Narastajace!D35=0,".",[5]Narastajace!D35)</f>
        <v>105.3</v>
      </c>
      <c r="Q36" s="6" t="str">
        <f>IF([5]Narastajace!E35=0,"",[5]Narastajace!E35)</f>
        <v/>
      </c>
      <c r="R36" s="21">
        <f>IF([5]Narastajace!F35=0,".",[5]Narastajace!F35)</f>
        <v>101</v>
      </c>
      <c r="S36" s="22" t="str">
        <f>IF([5]Narastajace!G35=0,"",[5]Narastajace!G35)</f>
        <v/>
      </c>
      <c r="T36" s="13">
        <f>IF([5]Narastajace!H35=0,".",[5]Narastajace!H35)</f>
        <v>1038.29</v>
      </c>
      <c r="U36" s="25" t="str">
        <f>IF([5]Narastajace!I35=0,"",[5]Narastajace!I35)</f>
        <v/>
      </c>
      <c r="V36" s="21">
        <f>IF([5]Narastajace!J35=0,".",[5]Narastajace!J35)</f>
        <v>105.9</v>
      </c>
      <c r="W36" s="22" t="str">
        <f>IF([5]Narastajace!K35=0,"",[5]Narastajace!K35)</f>
        <v/>
      </c>
      <c r="X36" s="6">
        <f>IF([5]Narastajace!L35=0,".",[5]Narastajace!L35)</f>
        <v>101.5</v>
      </c>
      <c r="Y36" s="6" t="str">
        <f>IF([5]Narastajace!M35=0,"",[5]Narastajace!M35)</f>
        <v/>
      </c>
      <c r="Z36" s="50">
        <v>-26981</v>
      </c>
      <c r="AA36" s="61"/>
      <c r="AB36" s="6">
        <f>IF([8]Narastajace!B35=0,".",[8]Narastajace!B35)</f>
        <v>6.4</v>
      </c>
      <c r="AC36" s="6" t="str">
        <f>IF([8]Narastajace!C35=0,"",[8]Narastajace!C35)</f>
        <v/>
      </c>
      <c r="AD36" s="21">
        <f>IF([9]A_narastajace!B35=0,".",[9]A_narastajace!B35)</f>
        <v>90.4</v>
      </c>
      <c r="AE36" s="22" t="str">
        <f>IF([9]A_narastajace!C35=0,"",[9]A_narastajace!C35)</f>
        <v/>
      </c>
      <c r="AF36" s="6">
        <f>IF([9]A_narastajace!D35=0,".",[9]A_narastajace!D35)</f>
        <v>105.2</v>
      </c>
      <c r="AG36" s="6" t="str">
        <f>IF([9]A_narastajace!E35=0,"",[9]A_narastajace!E35)</f>
        <v/>
      </c>
      <c r="AH36" s="21">
        <f>IF([9]A_narastajace!F35=0,".",[9]A_narastajace!F35)</f>
        <v>115.4</v>
      </c>
      <c r="AI36" s="22" t="str">
        <f>IF([9]A_narastajace!G35=0,"",[9]A_narastajace!G35)</f>
        <v/>
      </c>
      <c r="AJ36" s="6">
        <f>IF([9]A_narastajace!H35=0,".",[9]A_narastajace!H35)</f>
        <v>126.9</v>
      </c>
      <c r="AK36" s="6" t="str">
        <f>IF([9]A_narastajace!I35=0,"",[9]A_narastajace!I35)</f>
        <v/>
      </c>
      <c r="AL36" s="21">
        <f>IF([10]A_narastajace!B35=0,".",[10]A_narastajace!B35)</f>
        <v>105.6</v>
      </c>
      <c r="AM36" s="22" t="str">
        <f>IF([10]A_narastajace!C35=0,"",[10]A_narastajace!C35)</f>
        <v/>
      </c>
      <c r="AN36" s="6">
        <f>IF([10]A_narastajace!D35=0,".",[10]A_narastajace!D35)</f>
        <v>103.4</v>
      </c>
      <c r="AO36" s="6" t="str">
        <f>IF([10]A_narastajace!E35=0,"",[10]A_narastajace!E35)</f>
        <v/>
      </c>
      <c r="AP36" s="21">
        <f>IF([10]A_narastajace!F35=0,".",[10]A_narastajace!F35)</f>
        <v>105.7</v>
      </c>
      <c r="AQ36" s="22" t="str">
        <f>IF([10]A_narastajace!G35=0,"",[10]A_narastajace!G35)</f>
        <v/>
      </c>
      <c r="AR36" s="6">
        <f>IF([10]A_narastajace!H35=0,".",[10]A_narastajace!H35)</f>
        <v>105.1</v>
      </c>
      <c r="AS36" s="6" t="str">
        <f>IF([10]A_narastajace!I35=0,"",[10]A_narastajace!I35)</f>
        <v/>
      </c>
      <c r="AT36" s="21">
        <f>IF([10]A_narastajace!J35=0,".",[10]A_narastajace!J35)</f>
        <v>104.8</v>
      </c>
      <c r="AU36" s="22" t="str">
        <f>IF([10]A_narastajace!K35=0,"",[10]A_narastajace!K35)</f>
        <v/>
      </c>
      <c r="AV36" s="6">
        <f>IF([11]Narastajace!B35=0,".",[11]Narastajace!B35)</f>
        <v>101.2</v>
      </c>
      <c r="AW36" s="6" t="str">
        <f>IF([11]Narastajace!C35=0,"",[11]Narastajace!C35)</f>
        <v/>
      </c>
      <c r="AX36" s="21">
        <f>IF([12]A_C_narastajace!B35=0,".",[12]A_C_narastajace!B35)</f>
        <v>104</v>
      </c>
      <c r="AY36" s="22" t="str">
        <f>IF([12]A_C_narastajace!C35=0,"",[12]A_C_narastajace!C35)</f>
        <v/>
      </c>
      <c r="AZ36" s="6">
        <f>IF([12]A_C_narastajace!D35=0,".",[12]A_C_narastajace!D35)</f>
        <v>101.6</v>
      </c>
      <c r="BA36" s="38" t="str">
        <f>IF([12]A_C_narastajace!E35=0,"",[12]A_C_narastajace!E35)</f>
        <v/>
      </c>
      <c r="BB36" s="50">
        <f>IF([13]Narastajace!B35=0,".",[13]Narastajace!B35)</f>
        <v>107.1</v>
      </c>
      <c r="BC36" s="61" t="str">
        <f>IF([13]Narastajace!C35=0,"",[13]Narastajace!C35)</f>
        <v/>
      </c>
      <c r="BD36" s="38">
        <f>IF([13]Narastajace!D35=0,".",[13]Narastajace!D35)</f>
        <v>110.7</v>
      </c>
      <c r="BE36" s="38" t="str">
        <f>IF([13]Narastajace!E35=0,"",[13]Narastajace!E35)</f>
        <v/>
      </c>
      <c r="BF36" s="50">
        <f>IF([13]Narastajace!F35=0,".",[13]Narastajace!F35)</f>
        <v>96.7</v>
      </c>
      <c r="BG36" s="61" t="str">
        <f>IF([13]Narastajace!G35=0,"",[13]Narastajace!G35)</f>
        <v/>
      </c>
      <c r="BH36" s="48">
        <v>423.35</v>
      </c>
      <c r="BI36" s="13"/>
      <c r="BJ36" s="24">
        <v>324.17</v>
      </c>
      <c r="BK36" s="57"/>
      <c r="BL36" s="13">
        <v>351.14</v>
      </c>
      <c r="BM36" s="6"/>
      <c r="BN36" s="21">
        <f>IF([16]A_narastajace!B35=0,".",[16]A_narastajace!B35)</f>
        <v>104.3</v>
      </c>
      <c r="BO36" s="22" t="str">
        <f>IF([16]A_narastajace!C35=0,"",[16]A_narastajace!C35)</f>
        <v/>
      </c>
      <c r="BP36" s="6">
        <f>IF([16]A_narastajace!D35=0,".",[16]A_narastajace!D35)</f>
        <v>93.1</v>
      </c>
      <c r="BQ36" s="6" t="str">
        <f>IF([16]A_narastajace!E35=0,"",[16]A_narastajace!E35)</f>
        <v/>
      </c>
      <c r="BR36" s="21">
        <f>IF([16]A_narastajace!F35=0,".",[16]A_narastajace!F35)</f>
        <v>105</v>
      </c>
      <c r="BS36" s="22" t="str">
        <f>IF([16]A_narastajace!G35=0,"",[16]A_narastajace!G35)</f>
        <v/>
      </c>
      <c r="BT36" s="6">
        <f>IF([16]A_narastajace!H35=0,".",[16]A_narastajace!H35)</f>
        <v>104.7</v>
      </c>
      <c r="BU36" s="6" t="str">
        <f>IF([16]A_narastajace!I35=0,"",[16]A_narastajace!I35)</f>
        <v/>
      </c>
      <c r="BV36" s="21">
        <f>IF([16]A_narastajace!J35=0,".",[16]A_narastajace!J35)</f>
        <v>102.5</v>
      </c>
      <c r="BW36" s="22" t="str">
        <f>IF([16]A_narastajace!K35=0,"",[16]A_narastajace!K35)</f>
        <v/>
      </c>
      <c r="BX36" s="6" t="str">
        <f>IF([15]A_narastajace!B35=0,".",[15]A_narastajace!B35)</f>
        <v>.</v>
      </c>
      <c r="BY36" s="6" t="str">
        <f>IF([15]A_narastajace!C35=0,"",[15]A_narastajace!C35)</f>
        <v/>
      </c>
      <c r="BZ36" s="19">
        <v>32638</v>
      </c>
      <c r="CA36" s="58"/>
      <c r="CB36" s="3">
        <v>3835</v>
      </c>
      <c r="CC36" s="3"/>
      <c r="CD36" s="19">
        <f>IF([18]Narastajace!B35=0,".",[18]Narastajace!B35)</f>
        <v>69596</v>
      </c>
      <c r="CE36" s="58" t="str">
        <f>IF([18]Narastajace!C35=0,"",[18]Narastajace!C35)</f>
        <v/>
      </c>
      <c r="CF36" s="3">
        <v>9790</v>
      </c>
      <c r="CG36" s="3"/>
      <c r="CH36" s="19">
        <f>IF([19]Wartosci!N35=0,".",[19]Wartosci!N35)</f>
        <v>57409</v>
      </c>
      <c r="CI36" s="166" t="str">
        <f>IF([19]Wartosci!O35=0,"",[19]Wartosci!O35)</f>
        <v/>
      </c>
      <c r="CJ36" s="6">
        <f>IF([20]Narastajace!B35=0,".",[20]Narastajace!B35)</f>
        <v>186.3</v>
      </c>
      <c r="CK36" s="6" t="str">
        <f>IF([20]Narastajace!C35=0,"",[20]Narastajace!C35)</f>
        <v/>
      </c>
      <c r="CL36" s="21">
        <f>IF([21]Narastajace_niewyr_sezon_A!B35=0,".",[21]Narastajace_niewyr_sezon_A!B35)</f>
        <v>105.8</v>
      </c>
      <c r="CM36" s="22" t="str">
        <f>IF([21]Narastajace_niewyr_sezon_A!C35=0,"",[21]Narastajace_niewyr_sezon_A!C35)</f>
        <v/>
      </c>
      <c r="CN36" s="6">
        <f>IF([22]Wartosci!B35=0,".",[22]Wartosci!B35)</f>
        <v>248232.7</v>
      </c>
      <c r="CO36" s="6" t="str">
        <f>IF([22]Wartosci!C35=0,"",[22]Wartosci!C35)</f>
        <v/>
      </c>
      <c r="CP36" s="21">
        <f>IF([22]Wartosci!AD35=0,".",[22]Wartosci!AD35)</f>
        <v>272362.2</v>
      </c>
      <c r="CQ36" s="22" t="str">
        <f>IF([22]Wartosci!AE35=0,"",[22]Wartosci!AE35)</f>
        <v/>
      </c>
      <c r="CR36" s="6">
        <f>IF([22]Wartosci!BF35=0,".",[22]Wartosci!BF35)</f>
        <v>-24129.5</v>
      </c>
      <c r="CS36" s="6" t="str">
        <f>IF([22]Wartosci!BG35=0,"",[22]Wartosci!BG35)</f>
        <v/>
      </c>
      <c r="CT36" s="50">
        <f>IF([22]Narastajace!D35=0,".",[22]Narastajace!D35)</f>
        <v>104.7</v>
      </c>
      <c r="CU36" s="61" t="str">
        <f>IF([22]Narastajace!E35=0,"",[22]Narastajace!E35)</f>
        <v/>
      </c>
      <c r="CV36" s="38">
        <f>IF([22]Narastajace!F35=0,".",[22]Narastajace!F35)</f>
        <v>99.6</v>
      </c>
      <c r="CW36" s="38" t="str">
        <f>IF([22]Narastajace!G35=0,"",[22]Narastajace!G35)</f>
        <v/>
      </c>
      <c r="CX36" s="104"/>
    </row>
    <row r="37" spans="1:102" ht="15" customHeight="1" x14ac:dyDescent="0.2">
      <c r="A37" s="111" t="s">
        <v>400</v>
      </c>
      <c r="B37" s="19">
        <f>IF([2]Narastajace!B36=0,".",[2]Narastajace!B36)</f>
        <v>5546</v>
      </c>
      <c r="C37" s="22" t="str">
        <f>IF([2]Narastajace!C36=0,"",[2]Narastajace!C36)</f>
        <v/>
      </c>
      <c r="D37" s="6">
        <f>IF([2]Narastajace!D36=0,".",[2]Narastajace!D36)</f>
        <v>100.5</v>
      </c>
      <c r="E37" s="6" t="str">
        <f>IF([2]Narastajace!E36=0,"",[2]Narastajace!E36)</f>
        <v/>
      </c>
      <c r="F37" s="21">
        <f>IF([3]Narastajace!B36=0,".",[3]Narastajace!B36)</f>
        <v>12.3</v>
      </c>
      <c r="G37" s="22" t="str">
        <f>IF([3]Narastajace!C36=0,"",[3]Narastajace!C36)</f>
        <v/>
      </c>
      <c r="H37" s="13">
        <f>IF([4]Narastajace!B36=0,".",[4]Narastajace!B36)</f>
        <v>3673</v>
      </c>
      <c r="I37" s="13" t="str">
        <f>IF([4]Narastajace!C36=0,"",[4]Narastajace!C36)</f>
        <v/>
      </c>
      <c r="J37" s="21">
        <f>IF([4]Narastajace!D36=0,".",[4]Narastajace!D36)</f>
        <v>104.2</v>
      </c>
      <c r="K37" s="22" t="str">
        <f>IF([4]Narastajace!E36=0,"",[4]Narastajace!E36)</f>
        <v/>
      </c>
      <c r="L37" s="6">
        <f>IF([4]Narastajace!F36=0,".",[4]Narastajace!F36)</f>
        <v>100.3</v>
      </c>
      <c r="M37" s="6" t="str">
        <f>IF([4]Narastajace!G36=0,"",[4]Narastajace!G36)</f>
        <v/>
      </c>
      <c r="N37" s="24">
        <f>IF([5]Narastajace!B36=0,".",[5]Narastajace!B36)</f>
        <v>1804.02</v>
      </c>
      <c r="O37" s="57" t="str">
        <f>IF([5]Narastajace!C36=0,"",[5]Narastajace!C36)</f>
        <v/>
      </c>
      <c r="P37" s="6">
        <f>IF([5]Narastajace!D36=0,".",[5]Narastajace!D36)</f>
        <v>105.3</v>
      </c>
      <c r="Q37" s="6" t="str">
        <f>IF([5]Narastajace!E36=0,"",[5]Narastajace!E36)</f>
        <v/>
      </c>
      <c r="R37" s="21">
        <f>IF([5]Narastajace!F36=0,".",[5]Narastajace!F36)</f>
        <v>100.9</v>
      </c>
      <c r="S37" s="22" t="str">
        <f>IF([5]Narastajace!G36=0,"",[5]Narastajace!G36)</f>
        <v/>
      </c>
      <c r="T37" s="13">
        <f>IF([5]Narastajace!H36=0,".",[5]Narastajace!H36)</f>
        <v>1041.9100000000001</v>
      </c>
      <c r="U37" s="25" t="str">
        <f>IF([5]Narastajace!I36=0,"",[5]Narastajace!I36)</f>
        <v/>
      </c>
      <c r="V37" s="21">
        <f>IF([5]Narastajace!J36=0,".",[5]Narastajace!J36)</f>
        <v>106.2</v>
      </c>
      <c r="W37" s="22" t="str">
        <f>IF([5]Narastajace!K36=0,"",[5]Narastajace!K36)</f>
        <v/>
      </c>
      <c r="X37" s="6">
        <f>IF([5]Narastajace!L36=0,".",[5]Narastajace!L36)</f>
        <v>101.7</v>
      </c>
      <c r="Y37" s="6" t="str">
        <f>IF([5]Narastajace!M36=0,"",[5]Narastajace!M36)</f>
        <v/>
      </c>
      <c r="Z37" s="50">
        <v>-21085.599999999999</v>
      </c>
      <c r="AA37" s="61"/>
      <c r="AB37" s="6">
        <f>IF([8]Narastajace!B36=0,".",[8]Narastajace!B36)</f>
        <v>6.5</v>
      </c>
      <c r="AC37" s="6" t="str">
        <f>IF([8]Narastajace!C36=0,"",[8]Narastajace!C36)</f>
        <v/>
      </c>
      <c r="AD37" s="21">
        <f>IF([9]A_narastajace!B36=0,".",[9]A_narastajace!B36)</f>
        <v>90.8</v>
      </c>
      <c r="AE37" s="22" t="str">
        <f>IF([9]A_narastajace!C36=0,"",[9]A_narastajace!C36)</f>
        <v/>
      </c>
      <c r="AF37" s="6">
        <f>IF([9]A_narastajace!D36=0,".",[9]A_narastajace!D36)</f>
        <v>105.4</v>
      </c>
      <c r="AG37" s="6" t="str">
        <f>IF([9]A_narastajace!E36=0,"",[9]A_narastajace!E36)</f>
        <v/>
      </c>
      <c r="AH37" s="21">
        <f>IF([9]A_narastajace!F36=0,".",[9]A_narastajace!F36)</f>
        <v>115.1</v>
      </c>
      <c r="AI37" s="22" t="str">
        <f>IF([9]A_narastajace!G36=0,"",[9]A_narastajace!G36)</f>
        <v/>
      </c>
      <c r="AJ37" s="6">
        <f>IF([9]A_narastajace!H36=0,".",[9]A_narastajace!H36)</f>
        <v>126.3</v>
      </c>
      <c r="AK37" s="6" t="str">
        <f>IF([9]A_narastajace!I36=0,"",[9]A_narastajace!I36)</f>
        <v/>
      </c>
      <c r="AL37" s="21">
        <f>IF([10]A_narastajace!B36=0,".",[10]A_narastajace!B36)</f>
        <v>105.4</v>
      </c>
      <c r="AM37" s="22" t="str">
        <f>IF([10]A_narastajace!C36=0,"",[10]A_narastajace!C36)</f>
        <v/>
      </c>
      <c r="AN37" s="6">
        <f>IF([10]A_narastajace!D36=0,".",[10]A_narastajace!D36)</f>
        <v>102.5</v>
      </c>
      <c r="AO37" s="6" t="str">
        <f>IF([10]A_narastajace!E36=0,"",[10]A_narastajace!E36)</f>
        <v/>
      </c>
      <c r="AP37" s="21">
        <f>IF([10]A_narastajace!F36=0,".",[10]A_narastajace!F36)</f>
        <v>105.5</v>
      </c>
      <c r="AQ37" s="22" t="str">
        <f>IF([10]A_narastajace!G36=0,"",[10]A_narastajace!G36)</f>
        <v/>
      </c>
      <c r="AR37" s="6">
        <f>IF([10]A_narastajace!H36=0,".",[10]A_narastajace!H36)</f>
        <v>105.4</v>
      </c>
      <c r="AS37" s="6" t="str">
        <f>IF([10]A_narastajace!I36=0,"",[10]A_narastajace!I36)</f>
        <v/>
      </c>
      <c r="AT37" s="21">
        <f>IF([10]A_narastajace!J36=0,".",[10]A_narastajace!J36)</f>
        <v>104.6</v>
      </c>
      <c r="AU37" s="22" t="str">
        <f>IF([10]A_narastajace!K36=0,"",[10]A_narastajace!K36)</f>
        <v/>
      </c>
      <c r="AV37" s="6">
        <f>IF([11]Narastajace!B36=0,".",[11]Narastajace!B36)</f>
        <v>101.1</v>
      </c>
      <c r="AW37" s="6" t="str">
        <f>IF([11]Narastajace!C36=0,"",[11]Narastajace!C36)</f>
        <v/>
      </c>
      <c r="AX37" s="21">
        <f>IF([12]A_C_narastajace!B36=0,".",[12]A_C_narastajace!B36)</f>
        <v>104</v>
      </c>
      <c r="AY37" s="22" t="str">
        <f>IF([12]A_C_narastajace!C36=0,"",[12]A_C_narastajace!C36)</f>
        <v/>
      </c>
      <c r="AZ37" s="6">
        <f>IF([12]A_C_narastajace!D36=0,".",[12]A_C_narastajace!D36)</f>
        <v>101.8</v>
      </c>
      <c r="BA37" s="38" t="str">
        <f>IF([12]A_C_narastajace!E36=0,"",[12]A_C_narastajace!E36)</f>
        <v/>
      </c>
      <c r="BB37" s="50">
        <f>IF([13]Narastajace!B36=0,".",[13]Narastajace!B36)</f>
        <v>107.3</v>
      </c>
      <c r="BC37" s="61" t="str">
        <f>IF([13]Narastajace!C36=0,"",[13]Narastajace!C36)</f>
        <v/>
      </c>
      <c r="BD37" s="38">
        <f>IF([13]Narastajace!D36=0,".",[13]Narastajace!D36)</f>
        <v>111</v>
      </c>
      <c r="BE37" s="38" t="str">
        <f>IF([13]Narastajace!E36=0,"",[13]Narastajace!E36)</f>
        <v/>
      </c>
      <c r="BF37" s="50">
        <f>IF([13]Narastajace!F36=0,".",[13]Narastajace!F36)</f>
        <v>96.7</v>
      </c>
      <c r="BG37" s="61" t="str">
        <f>IF([13]Narastajace!G36=0,"",[13]Narastajace!G36)</f>
        <v/>
      </c>
      <c r="BH37" s="48">
        <v>424.57</v>
      </c>
      <c r="BI37" s="13"/>
      <c r="BJ37" s="24">
        <v>327.44</v>
      </c>
      <c r="BK37" s="57"/>
      <c r="BL37" s="13">
        <v>352.38</v>
      </c>
      <c r="BM37" s="6"/>
      <c r="BN37" s="21">
        <f>IF([16]A_narastajace!B36=0,".",[16]A_narastajace!B36)</f>
        <v>103.7</v>
      </c>
      <c r="BO37" s="22" t="str">
        <f>IF([16]A_narastajace!C36=0,"",[16]A_narastajace!C36)</f>
        <v/>
      </c>
      <c r="BP37" s="6">
        <f>IF([16]A_narastajace!D36=0,".",[16]A_narastajace!D36)</f>
        <v>93.9</v>
      </c>
      <c r="BQ37" s="6" t="str">
        <f>IF([16]A_narastajace!E36=0,"",[16]A_narastajace!E36)</f>
        <v/>
      </c>
      <c r="BR37" s="21">
        <f>IF([16]A_narastajace!F36=0,".",[16]A_narastajace!F36)</f>
        <v>104.4</v>
      </c>
      <c r="BS37" s="22" t="str">
        <f>IF([16]A_narastajace!G36=0,"",[16]A_narastajace!G36)</f>
        <v/>
      </c>
      <c r="BT37" s="6">
        <f>IF([16]A_narastajace!H36=0,".",[16]A_narastajace!H36)</f>
        <v>103</v>
      </c>
      <c r="BU37" s="6" t="str">
        <f>IF([16]A_narastajace!I36=0,"",[16]A_narastajace!I36)</f>
        <v/>
      </c>
      <c r="BV37" s="21">
        <f>IF([16]A_narastajace!J36=0,".",[16]A_narastajace!J36)</f>
        <v>101.8</v>
      </c>
      <c r="BW37" s="22" t="str">
        <f>IF([16]A_narastajace!K36=0,"",[16]A_narastajace!K36)</f>
        <v/>
      </c>
      <c r="BX37" s="6" t="str">
        <f>IF([15]A_narastajace!B36=0,".",[15]A_narastajace!B36)</f>
        <v>.</v>
      </c>
      <c r="BY37" s="6" t="str">
        <f>IF([15]A_narastajace!C36=0,"",[15]A_narastajace!C36)</f>
        <v/>
      </c>
      <c r="BZ37" s="19">
        <v>38914</v>
      </c>
      <c r="CA37" s="58"/>
      <c r="CB37" s="3">
        <v>4511</v>
      </c>
      <c r="CC37" s="3"/>
      <c r="CD37" s="19">
        <f>IF([18]Narastajace!B36=0,".",[18]Narastajace!B36)</f>
        <v>82086</v>
      </c>
      <c r="CE37" s="58" t="str">
        <f>IF([18]Narastajace!C36=0,"",[18]Narastajace!C36)</f>
        <v/>
      </c>
      <c r="CF37" s="3">
        <v>11818</v>
      </c>
      <c r="CG37" s="3"/>
      <c r="CH37" s="19">
        <f>IF([19]Wartosci!N36=0,".",[19]Wartosci!N36)</f>
        <v>67843</v>
      </c>
      <c r="CI37" s="166" t="str">
        <f>IF([19]Wartosci!O36=0,"",[19]Wartosci!O36)</f>
        <v/>
      </c>
      <c r="CJ37" s="6">
        <f>IF([20]Narastajace!B36=0,".",[20]Narastajace!B36)</f>
        <v>223.8</v>
      </c>
      <c r="CK37" s="6" t="str">
        <f>IF([20]Narastajace!C36=0,"",[20]Narastajace!C36)</f>
        <v/>
      </c>
      <c r="CL37" s="21">
        <f>IF([21]Narastajace_niewyr_sezon_A!B36=0,".",[21]Narastajace_niewyr_sezon_A!B36)</f>
        <v>105.3</v>
      </c>
      <c r="CM37" s="22" t="str">
        <f>IF([21]Narastajace_niewyr_sezon_A!C36=0,"",[21]Narastajace_niewyr_sezon_A!C36)</f>
        <v/>
      </c>
      <c r="CN37" s="6">
        <f>IF([22]Wartosci!B36=0,".",[22]Wartosci!B36)</f>
        <v>298799.7</v>
      </c>
      <c r="CO37" s="6" t="str">
        <f>IF([22]Wartosci!C36=0,"",[22]Wartosci!C36)</f>
        <v/>
      </c>
      <c r="CP37" s="21">
        <f>IF([22]Wartosci!AD36=0,".",[22]Wartosci!AD36)</f>
        <v>326412.90000000002</v>
      </c>
      <c r="CQ37" s="22" t="str">
        <f>IF([22]Wartosci!AE36=0,"",[22]Wartosci!AE36)</f>
        <v/>
      </c>
      <c r="CR37" s="6">
        <f>IF([22]Wartosci!BF36=0,".",[22]Wartosci!BF36)</f>
        <v>-27613.200000000001</v>
      </c>
      <c r="CS37" s="6" t="str">
        <f>IF([22]Wartosci!BG36=0,"",[22]Wartosci!BG36)</f>
        <v/>
      </c>
      <c r="CT37" s="50">
        <f>IF([22]Narastajace!D36=0,".",[22]Narastajace!D36)</f>
        <v>104.4</v>
      </c>
      <c r="CU37" s="61" t="str">
        <f>IF([22]Narastajace!E36=0,"",[22]Narastajace!E36)</f>
        <v/>
      </c>
      <c r="CV37" s="38">
        <f>IF([22]Narastajace!F36=0,".",[22]Narastajace!F36)</f>
        <v>98.5</v>
      </c>
      <c r="CW37" s="38" t="str">
        <f>IF([22]Narastajace!G36=0,"",[22]Narastajace!G36)</f>
        <v/>
      </c>
      <c r="CX37" s="104"/>
    </row>
    <row r="38" spans="1:102" ht="15" customHeight="1" x14ac:dyDescent="0.2">
      <c r="A38" s="111" t="s">
        <v>401</v>
      </c>
      <c r="B38" s="19">
        <f>IF([2]Narastajace!B37=0,".",[2]Narastajace!B37)</f>
        <v>5550</v>
      </c>
      <c r="C38" s="22" t="str">
        <f>IF([2]Narastajace!C37=0,"",[2]Narastajace!C37)</f>
        <v/>
      </c>
      <c r="D38" s="6">
        <f>IF([2]Narastajace!D37=0,".",[2]Narastajace!D37)</f>
        <v>100.4</v>
      </c>
      <c r="E38" s="6" t="str">
        <f>IF([2]Narastajace!E37=0,"",[2]Narastajace!E37)</f>
        <v/>
      </c>
      <c r="F38" s="21">
        <f>IF([3]Narastajace!B37=0,".",[3]Narastajace!B37)</f>
        <v>12.3</v>
      </c>
      <c r="G38" s="22" t="str">
        <f>IF([3]Narastajace!C37=0,"",[3]Narastajace!C37)</f>
        <v/>
      </c>
      <c r="H38" s="13">
        <f>IF([4]Narastajace!B37=0,".",[4]Narastajace!B37)</f>
        <v>3678.86</v>
      </c>
      <c r="I38" s="13" t="str">
        <f>IF([4]Narastajace!C37=0,"",[4]Narastajace!C37)</f>
        <v/>
      </c>
      <c r="J38" s="21">
        <f>IF([4]Narastajace!D37=0,".",[4]Narastajace!D37)</f>
        <v>104</v>
      </c>
      <c r="K38" s="22" t="str">
        <f>IF([4]Narastajace!E37=0,"",[4]Narastajace!E37)</f>
        <v/>
      </c>
      <c r="L38" s="6">
        <f>IF([4]Narastajace!F37=0,".",[4]Narastajace!F37)</f>
        <v>100.1</v>
      </c>
      <c r="M38" s="6" t="str">
        <f>IF([4]Narastajace!G37=0,"",[4]Narastajace!G37)</f>
        <v/>
      </c>
      <c r="N38" s="24">
        <f>IF([5]Narastajace!B37=0,".",[5]Narastajace!B37)</f>
        <v>1808.25</v>
      </c>
      <c r="O38" s="57" t="str">
        <f>IF([5]Narastajace!C37=0,"",[5]Narastajace!C37)</f>
        <v/>
      </c>
      <c r="P38" s="6">
        <f>IF([5]Narastajace!D37=0,".",[5]Narastajace!D37)</f>
        <v>105.4</v>
      </c>
      <c r="Q38" s="6" t="str">
        <f>IF([5]Narastajace!E37=0,"",[5]Narastajace!E37)</f>
        <v/>
      </c>
      <c r="R38" s="21">
        <f>IF([5]Narastajace!F37=0,".",[5]Narastajace!F37)</f>
        <v>101</v>
      </c>
      <c r="S38" s="22" t="str">
        <f>IF([5]Narastajace!G37=0,"",[5]Narastajace!G37)</f>
        <v/>
      </c>
      <c r="T38" s="13">
        <f>IF([5]Narastajace!H37=0,".",[5]Narastajace!H37)</f>
        <v>1047.45</v>
      </c>
      <c r="U38" s="25" t="str">
        <f>IF([5]Narastajace!I37=0,"",[5]Narastajace!I37)</f>
        <v/>
      </c>
      <c r="V38" s="21">
        <f>IF([5]Narastajace!J37=0,".",[5]Narastajace!J37)</f>
        <v>106.4</v>
      </c>
      <c r="W38" s="22" t="str">
        <f>IF([5]Narastajace!K37=0,"",[5]Narastajace!K37)</f>
        <v/>
      </c>
      <c r="X38" s="6">
        <f>IF([5]Narastajace!L37=0,".",[5]Narastajace!L37)</f>
        <v>101.9</v>
      </c>
      <c r="Y38" s="6" t="str">
        <f>IF([5]Narastajace!M37=0,"",[5]Narastajace!M37)</f>
        <v/>
      </c>
      <c r="Z38" s="50">
        <v>-24338.799999999999</v>
      </c>
      <c r="AA38" s="61"/>
      <c r="AB38" s="6">
        <f>IF([8]Narastajace!B37=0,".",[8]Narastajace!B37)</f>
        <v>6.5</v>
      </c>
      <c r="AC38" s="6" t="str">
        <f>IF([8]Narastajace!C37=0,"",[8]Narastajace!C37)</f>
        <v/>
      </c>
      <c r="AD38" s="21">
        <f>IF([9]A_narastajace!B37=0,".",[9]A_narastajace!B37)</f>
        <v>92.4</v>
      </c>
      <c r="AE38" s="22" t="str">
        <f>IF([9]A_narastajace!C37=0,"",[9]A_narastajace!C37)</f>
        <v/>
      </c>
      <c r="AF38" s="6">
        <f>IF([9]A_narastajace!D37=0,".",[9]A_narastajace!D37)</f>
        <v>103.7</v>
      </c>
      <c r="AG38" s="6" t="str">
        <f>IF([9]A_narastajace!E37=0,"",[9]A_narastajace!E37)</f>
        <v/>
      </c>
      <c r="AH38" s="21">
        <f>IF([9]A_narastajace!F37=0,".",[9]A_narastajace!F37)</f>
        <v>115.3</v>
      </c>
      <c r="AI38" s="22" t="str">
        <f>IF([9]A_narastajace!G37=0,"",[9]A_narastajace!G37)</f>
        <v/>
      </c>
      <c r="AJ38" s="6">
        <f>IF([9]A_narastajace!H37=0,".",[9]A_narastajace!H37)</f>
        <v>124.8</v>
      </c>
      <c r="AK38" s="6" t="str">
        <f>IF([9]A_narastajace!I37=0,"",[9]A_narastajace!I37)</f>
        <v/>
      </c>
      <c r="AL38" s="21">
        <f>IF([10]A_narastajace!B37=0,".",[10]A_narastajace!B37)</f>
        <v>105.1</v>
      </c>
      <c r="AM38" s="22" t="str">
        <f>IF([10]A_narastajace!C37=0,"",[10]A_narastajace!C37)</f>
        <v/>
      </c>
      <c r="AN38" s="6">
        <f>IF([10]A_narastajace!D37=0,".",[10]A_narastajace!D37)</f>
        <v>101.8</v>
      </c>
      <c r="AO38" s="6" t="str">
        <f>IF([10]A_narastajace!E37=0,"",[10]A_narastajace!E37)</f>
        <v/>
      </c>
      <c r="AP38" s="21">
        <f>IF([10]A_narastajace!F37=0,".",[10]A_narastajace!F37)</f>
        <v>105.2</v>
      </c>
      <c r="AQ38" s="22" t="str">
        <f>IF([10]A_narastajace!G37=0,"",[10]A_narastajace!G37)</f>
        <v/>
      </c>
      <c r="AR38" s="6">
        <f>IF([10]A_narastajace!H37=0,".",[10]A_narastajace!H37)</f>
        <v>105.6</v>
      </c>
      <c r="AS38" s="6" t="str">
        <f>IF([10]A_narastajace!I37=0,"",[10]A_narastajace!I37)</f>
        <v/>
      </c>
      <c r="AT38" s="21">
        <f>IF([10]A_narastajace!J37=0,".",[10]A_narastajace!J37)</f>
        <v>104.3</v>
      </c>
      <c r="AU38" s="22" t="str">
        <f>IF([10]A_narastajace!K37=0,"",[10]A_narastajace!K37)</f>
        <v/>
      </c>
      <c r="AV38" s="6">
        <f>IF([11]Narastajace!B37=0,".",[11]Narastajace!B37)</f>
        <v>101</v>
      </c>
      <c r="AW38" s="6" t="str">
        <f>IF([11]Narastajace!C37=0,"",[11]Narastajace!C37)</f>
        <v/>
      </c>
      <c r="AX38" s="21">
        <f>IF([12]A_C_narastajace!B37=0,".",[12]A_C_narastajace!B37)</f>
        <v>104</v>
      </c>
      <c r="AY38" s="22" t="str">
        <f>IF([12]A_C_narastajace!C37=0,"",[12]A_C_narastajace!C37)</f>
        <v/>
      </c>
      <c r="AZ38" s="6">
        <f>IF([12]A_C_narastajace!D37=0,".",[12]A_C_narastajace!D37)</f>
        <v>101.8</v>
      </c>
      <c r="BA38" s="38" t="str">
        <f>IF([12]A_C_narastajace!E37=0,"",[12]A_C_narastajace!E37)</f>
        <v/>
      </c>
      <c r="BB38" s="50">
        <f>IF([13]Narastajace!B37=0,".",[13]Narastajace!B37)</f>
        <v>107.3</v>
      </c>
      <c r="BC38" s="61" t="str">
        <f>IF([13]Narastajace!C37=0,"",[13]Narastajace!C37)</f>
        <v/>
      </c>
      <c r="BD38" s="38">
        <f>IF([13]Narastajace!D37=0,".",[13]Narastajace!D37)</f>
        <v>110</v>
      </c>
      <c r="BE38" s="38" t="str">
        <f>IF([13]Narastajace!E37=0,"",[13]Narastajace!E37)</f>
        <v/>
      </c>
      <c r="BF38" s="50">
        <f>IF([13]Narastajace!F37=0,".",[13]Narastajace!F37)</f>
        <v>97.5</v>
      </c>
      <c r="BG38" s="61" t="str">
        <f>IF([13]Narastajace!G37=0,"",[13]Narastajace!G37)</f>
        <v/>
      </c>
      <c r="BH38" s="48">
        <v>423.75</v>
      </c>
      <c r="BI38" s="13"/>
      <c r="BJ38" s="24">
        <v>329.36</v>
      </c>
      <c r="BK38" s="57"/>
      <c r="BL38" s="13">
        <v>351.87</v>
      </c>
      <c r="BM38" s="6"/>
      <c r="BN38" s="21">
        <f>IF([16]A_narastajace!B37=0,".",[16]A_narastajace!B37)</f>
        <v>103.9</v>
      </c>
      <c r="BO38" s="22" t="str">
        <f>IF([16]A_narastajace!C37=0,"",[16]A_narastajace!C37)</f>
        <v/>
      </c>
      <c r="BP38" s="6">
        <f>IF([16]A_narastajace!D37=0,".",[16]A_narastajace!D37)</f>
        <v>94.2</v>
      </c>
      <c r="BQ38" s="6" t="str">
        <f>IF([16]A_narastajace!E37=0,"",[16]A_narastajace!E37)</f>
        <v/>
      </c>
      <c r="BR38" s="21">
        <f>IF([16]A_narastajace!F37=0,".",[16]A_narastajace!F37)</f>
        <v>104.6</v>
      </c>
      <c r="BS38" s="22" t="str">
        <f>IF([16]A_narastajace!G37=0,"",[16]A_narastajace!G37)</f>
        <v/>
      </c>
      <c r="BT38" s="6">
        <f>IF([16]A_narastajace!H37=0,".",[16]A_narastajace!H37)</f>
        <v>103.5</v>
      </c>
      <c r="BU38" s="6" t="str">
        <f>IF([16]A_narastajace!I37=0,"",[16]A_narastajace!I37)</f>
        <v/>
      </c>
      <c r="BV38" s="21">
        <f>IF([16]A_narastajace!J37=0,".",[16]A_narastajace!J37)</f>
        <v>101.1</v>
      </c>
      <c r="BW38" s="22" t="str">
        <f>IF([16]A_narastajace!K37=0,"",[16]A_narastajace!K37)</f>
        <v/>
      </c>
      <c r="BX38" s="6" t="str">
        <f>IF([15]A_narastajace!B37=0,".",[15]A_narastajace!B37)</f>
        <v>.</v>
      </c>
      <c r="BY38" s="6" t="str">
        <f>IF([15]A_narastajace!C37=0,"",[15]A_narastajace!C37)</f>
        <v/>
      </c>
      <c r="BZ38" s="19">
        <v>45444</v>
      </c>
      <c r="CA38" s="58"/>
      <c r="CB38" s="3">
        <v>5272</v>
      </c>
      <c r="CC38" s="3"/>
      <c r="CD38" s="19">
        <f>IF([18]Narastajace!B37=0,".",[18]Narastajace!B37)</f>
        <v>94514</v>
      </c>
      <c r="CE38" s="58" t="str">
        <f>IF([18]Narastajace!C37=0,"",[18]Narastajace!C37)</f>
        <v/>
      </c>
      <c r="CF38" s="3">
        <v>13735</v>
      </c>
      <c r="CG38" s="3"/>
      <c r="CH38" s="19">
        <f>IF([19]Wartosci!N37=0,".",[19]Wartosci!N37)</f>
        <v>79716</v>
      </c>
      <c r="CI38" s="166" t="str">
        <f>IF([19]Wartosci!O37=0,"",[19]Wartosci!O37)</f>
        <v/>
      </c>
      <c r="CJ38" s="6">
        <f>IF([20]Narastajace!B37=0,".",[20]Narastajace!B37)</f>
        <v>262</v>
      </c>
      <c r="CK38" s="6" t="str">
        <f>IF([20]Narastajace!C37=0,"",[20]Narastajace!C37)</f>
        <v/>
      </c>
      <c r="CL38" s="21">
        <f>IF([21]Narastajace_niewyr_sezon_A!B37=0,".",[21]Narastajace_niewyr_sezon_A!B37)</f>
        <v>105.3</v>
      </c>
      <c r="CM38" s="22" t="str">
        <f>IF([21]Narastajace_niewyr_sezon_A!C37=0,"",[21]Narastajace_niewyr_sezon_A!C37)</f>
        <v/>
      </c>
      <c r="CN38" s="6">
        <f>IF([22]Wartosci!B37=0,".",[22]Wartosci!B37)</f>
        <v>349195.2</v>
      </c>
      <c r="CO38" s="6" t="str">
        <f>IF([22]Wartosci!C37=0,"",[22]Wartosci!C37)</f>
        <v/>
      </c>
      <c r="CP38" s="21">
        <f>IF([22]Wartosci!AD37=0,".",[22]Wartosci!AD37)</f>
        <v>379936.9</v>
      </c>
      <c r="CQ38" s="22" t="str">
        <f>IF([22]Wartosci!AE37=0,"",[22]Wartosci!AE37)</f>
        <v/>
      </c>
      <c r="CR38" s="6">
        <f>IF([22]Wartosci!BF37=0,".",[22]Wartosci!BF37)</f>
        <v>-30741.7</v>
      </c>
      <c r="CS38" s="6" t="str">
        <f>IF([22]Wartosci!BG37=0,"",[22]Wartosci!BG37)</f>
        <v/>
      </c>
      <c r="CT38" s="50">
        <f>IF([22]Narastajace!D37=0,".",[22]Narastajace!D37)</f>
        <v>105.2</v>
      </c>
      <c r="CU38" s="61" t="str">
        <f>IF([22]Narastajace!E37=0,"",[22]Narastajace!E37)</f>
        <v/>
      </c>
      <c r="CV38" s="38">
        <f>IF([22]Narastajace!F37=0,".",[22]Narastajace!F37)</f>
        <v>99.4</v>
      </c>
      <c r="CW38" s="38" t="str">
        <f>IF([22]Narastajace!G37=0,"",[22]Narastajace!G37)</f>
        <v/>
      </c>
      <c r="CX38" s="104"/>
    </row>
    <row r="39" spans="1:102" ht="15" customHeight="1" x14ac:dyDescent="0.2">
      <c r="A39" s="111" t="s">
        <v>402</v>
      </c>
      <c r="B39" s="19">
        <f>IF([2]Narastajace!B38=0,".",[2]Narastajace!B38)</f>
        <v>5550</v>
      </c>
      <c r="C39" s="22" t="str">
        <f>IF([2]Narastajace!C38=0,"",[2]Narastajace!C38)</f>
        <v/>
      </c>
      <c r="D39" s="6">
        <f>IF([2]Narastajace!D38=0,".",[2]Narastajace!D38)</f>
        <v>100.3</v>
      </c>
      <c r="E39" s="6" t="str">
        <f>IF([2]Narastajace!E38=0,"",[2]Narastajace!E38)</f>
        <v/>
      </c>
      <c r="F39" s="21">
        <f>IF([3]Narastajace!B38=0,".",[3]Narastajace!B38)</f>
        <v>12.4</v>
      </c>
      <c r="G39" s="22" t="str">
        <f>IF([3]Narastajace!C38=0,"",[3]Narastajace!C38)</f>
        <v/>
      </c>
      <c r="H39" s="13">
        <f>IF([4]Narastajace!B38=0,".",[4]Narastajace!B38)</f>
        <v>3682.11</v>
      </c>
      <c r="I39" s="13" t="str">
        <f>IF([4]Narastajace!C38=0,"",[4]Narastajace!C38)</f>
        <v/>
      </c>
      <c r="J39" s="21">
        <f>IF([4]Narastajace!D38=0,".",[4]Narastajace!D38)</f>
        <v>103.9</v>
      </c>
      <c r="K39" s="22" t="str">
        <f>IF([4]Narastajace!E38=0,"",[4]Narastajace!E38)</f>
        <v/>
      </c>
      <c r="L39" s="6">
        <f>IF([4]Narastajace!F38=0,".",[4]Narastajace!F38)</f>
        <v>100</v>
      </c>
      <c r="M39" s="6" t="str">
        <f>IF([4]Narastajace!G38=0,"",[4]Narastajace!G38)</f>
        <v/>
      </c>
      <c r="N39" s="24">
        <f>IF([5]Narastajace!B38=0,".",[5]Narastajace!B38)</f>
        <v>1811.3</v>
      </c>
      <c r="O39" s="57" t="str">
        <f>IF([5]Narastajace!C38=0,"",[5]Narastajace!C38)</f>
        <v/>
      </c>
      <c r="P39" s="6">
        <f>IF([5]Narastajace!D38=0,".",[5]Narastajace!D38)</f>
        <v>105.4</v>
      </c>
      <c r="Q39" s="6" t="str">
        <f>IF([5]Narastajace!E38=0,"",[5]Narastajace!E38)</f>
        <v/>
      </c>
      <c r="R39" s="21">
        <f>IF([5]Narastajace!F38=0,".",[5]Narastajace!F38)</f>
        <v>101</v>
      </c>
      <c r="S39" s="22" t="str">
        <f>IF([5]Narastajace!G38=0,"",[5]Narastajace!G38)</f>
        <v/>
      </c>
      <c r="T39" s="13">
        <f>IF([5]Narastajace!H38=0,".",[5]Narastajace!H38)</f>
        <v>1048.93</v>
      </c>
      <c r="U39" s="25" t="str">
        <f>IF([5]Narastajace!I38=0,"",[5]Narastajace!I38)</f>
        <v/>
      </c>
      <c r="V39" s="21">
        <f>IF([5]Narastajace!J38=0,".",[5]Narastajace!J38)</f>
        <v>106.5</v>
      </c>
      <c r="W39" s="22" t="str">
        <f>IF([5]Narastajace!K38=0,"",[5]Narastajace!K38)</f>
        <v/>
      </c>
      <c r="X39" s="6">
        <f>IF([5]Narastajace!L38=0,".",[5]Narastajace!L38)</f>
        <v>102</v>
      </c>
      <c r="Y39" s="6" t="str">
        <f>IF([5]Narastajace!M38=0,"",[5]Narastajace!M38)</f>
        <v/>
      </c>
      <c r="Z39" s="50">
        <v>-22911.8</v>
      </c>
      <c r="AA39" s="61"/>
      <c r="AB39" s="6">
        <f>IF([8]Narastajace!B38=0,".",[8]Narastajace!B38)</f>
        <v>6.6</v>
      </c>
      <c r="AC39" s="6" t="str">
        <f>IF([8]Narastajace!C38=0,"",[8]Narastajace!C38)</f>
        <v/>
      </c>
      <c r="AD39" s="21">
        <f>IF([9]A_narastajace!B38=0,".",[9]A_narastajace!B38)</f>
        <v>101.1</v>
      </c>
      <c r="AE39" s="22" t="str">
        <f>IF([9]A_narastajace!C38=0,"",[9]A_narastajace!C38)</f>
        <v/>
      </c>
      <c r="AF39" s="6">
        <f>IF([9]A_narastajace!D38=0,".",[9]A_narastajace!D38)</f>
        <v>102.9</v>
      </c>
      <c r="AG39" s="6" t="str">
        <f>IF([9]A_narastajace!E38=0,"",[9]A_narastajace!E38)</f>
        <v/>
      </c>
      <c r="AH39" s="21">
        <f>IF([9]A_narastajace!F38=0,".",[9]A_narastajace!F38)</f>
        <v>115</v>
      </c>
      <c r="AI39" s="22" t="str">
        <f>IF([9]A_narastajace!G38=0,"",[9]A_narastajace!G38)</f>
        <v/>
      </c>
      <c r="AJ39" s="6">
        <f>IF([9]A_narastajace!H38=0,".",[9]A_narastajace!H38)</f>
        <v>124.1</v>
      </c>
      <c r="AK39" s="6" t="str">
        <f>IF([9]A_narastajace!I38=0,"",[9]A_narastajace!I38)</f>
        <v/>
      </c>
      <c r="AL39" s="21">
        <f>IF([10]A_narastajace!B38=0,".",[10]A_narastajace!B38)</f>
        <v>104.8</v>
      </c>
      <c r="AM39" s="22" t="str">
        <f>IF([10]A_narastajace!C38=0,"",[10]A_narastajace!C38)</f>
        <v/>
      </c>
      <c r="AN39" s="6">
        <f>IF([10]A_narastajace!D38=0,".",[10]A_narastajace!D38)</f>
        <v>101.1</v>
      </c>
      <c r="AO39" s="6" t="str">
        <f>IF([10]A_narastajace!E38=0,"",[10]A_narastajace!E38)</f>
        <v/>
      </c>
      <c r="AP39" s="21">
        <f>IF([10]A_narastajace!F38=0,".",[10]A_narastajace!F38)</f>
        <v>104.9</v>
      </c>
      <c r="AQ39" s="22" t="str">
        <f>IF([10]A_narastajace!G38=0,"",[10]A_narastajace!G38)</f>
        <v/>
      </c>
      <c r="AR39" s="6">
        <f>IF([10]A_narastajace!H38=0,".",[10]A_narastajace!H38)</f>
        <v>105.6</v>
      </c>
      <c r="AS39" s="6" t="str">
        <f>IF([10]A_narastajace!I38=0,"",[10]A_narastajace!I38)</f>
        <v/>
      </c>
      <c r="AT39" s="21">
        <f>IF([10]A_narastajace!J38=0,".",[10]A_narastajace!J38)</f>
        <v>104.2</v>
      </c>
      <c r="AU39" s="22" t="str">
        <f>IF([10]A_narastajace!K38=0,"",[10]A_narastajace!K38)</f>
        <v/>
      </c>
      <c r="AV39" s="6">
        <f>IF([11]Narastajace!B38=0,".",[11]Narastajace!B38)</f>
        <v>100.8</v>
      </c>
      <c r="AW39" s="6" t="str">
        <f>IF([11]Narastajace!C38=0,"",[11]Narastajace!C38)</f>
        <v/>
      </c>
      <c r="AX39" s="21">
        <f>IF([12]A_C_narastajace!B38=0,".",[12]A_C_narastajace!B38)</f>
        <v>104</v>
      </c>
      <c r="AY39" s="22" t="str">
        <f>IF([12]A_C_narastajace!C38=0,"",[12]A_C_narastajace!C38)</f>
        <v/>
      </c>
      <c r="AZ39" s="6">
        <f>IF([12]A_C_narastajace!D38=0,".",[12]A_C_narastajace!D38)</f>
        <v>101.8</v>
      </c>
      <c r="BA39" s="38" t="str">
        <f>IF([12]A_C_narastajace!E38=0,"",[12]A_C_narastajace!E38)</f>
        <v/>
      </c>
      <c r="BB39" s="50">
        <f>IF([13]Narastajace!B38=0,".",[13]Narastajace!B38)</f>
        <v>107.2</v>
      </c>
      <c r="BC39" s="61" t="str">
        <f>IF([13]Narastajace!C38=0,"",[13]Narastajace!C38)</f>
        <v/>
      </c>
      <c r="BD39" s="38">
        <f>IF([13]Narastajace!D38=0,".",[13]Narastajace!D38)</f>
        <v>109</v>
      </c>
      <c r="BE39" s="38" t="str">
        <f>IF([13]Narastajace!E38=0,"",[13]Narastajace!E38)</f>
        <v/>
      </c>
      <c r="BF39" s="50">
        <f>IF([13]Narastajace!F38=0,".",[13]Narastajace!F38)</f>
        <v>98.3</v>
      </c>
      <c r="BG39" s="61" t="str">
        <f>IF([13]Narastajace!G38=0,"",[13]Narastajace!G38)</f>
        <v/>
      </c>
      <c r="BH39" s="48">
        <v>421.89</v>
      </c>
      <c r="BI39" s="13"/>
      <c r="BJ39" s="24">
        <v>329.46</v>
      </c>
      <c r="BK39" s="57"/>
      <c r="BL39" s="13">
        <v>350.44</v>
      </c>
      <c r="BM39" s="6"/>
      <c r="BN39" s="21">
        <f>IF([16]A_narastajace!B38=0,".",[16]A_narastajace!B38)</f>
        <v>103.3</v>
      </c>
      <c r="BO39" s="22" t="str">
        <f>IF([16]A_narastajace!C38=0,"",[16]A_narastajace!C38)</f>
        <v/>
      </c>
      <c r="BP39" s="6">
        <f>IF([16]A_narastajace!D38=0,".",[16]A_narastajace!D38)</f>
        <v>94.2</v>
      </c>
      <c r="BQ39" s="6" t="str">
        <f>IF([16]A_narastajace!E38=0,"",[16]A_narastajace!E38)</f>
        <v/>
      </c>
      <c r="BR39" s="21">
        <f>IF([16]A_narastajace!F38=0,".",[16]A_narastajace!F38)</f>
        <v>104</v>
      </c>
      <c r="BS39" s="22" t="str">
        <f>IF([16]A_narastajace!G38=0,"",[16]A_narastajace!G38)</f>
        <v/>
      </c>
      <c r="BT39" s="6">
        <f>IF([16]A_narastajace!H38=0,".",[16]A_narastajace!H38)</f>
        <v>103</v>
      </c>
      <c r="BU39" s="6" t="str">
        <f>IF([16]A_narastajace!I38=0,"",[16]A_narastajace!I38)</f>
        <v/>
      </c>
      <c r="BV39" s="21">
        <f>IF([16]A_narastajace!J38=0,".",[16]A_narastajace!J38)</f>
        <v>100.8</v>
      </c>
      <c r="BW39" s="22" t="str">
        <f>IF([16]A_narastajace!K38=0,"",[16]A_narastajace!K38)</f>
        <v/>
      </c>
      <c r="BX39" s="6" t="str">
        <f>IF([15]A_narastajace!B38=0,".",[15]A_narastajace!B38)</f>
        <v>.</v>
      </c>
      <c r="BY39" s="6" t="str">
        <f>IF([15]A_narastajace!C38=0,"",[15]A_narastajace!C38)</f>
        <v/>
      </c>
      <c r="BZ39" s="19">
        <v>52051</v>
      </c>
      <c r="CA39" s="58"/>
      <c r="CB39" s="3">
        <v>5978</v>
      </c>
      <c r="CC39" s="3"/>
      <c r="CD39" s="19">
        <f>IF([18]Narastajace!B38=0,".",[18]Narastajace!B38)</f>
        <v>107092</v>
      </c>
      <c r="CE39" s="58" t="str">
        <f>IF([18]Narastajace!C38=0,"",[18]Narastajace!C38)</f>
        <v/>
      </c>
      <c r="CF39" s="3">
        <v>15782</v>
      </c>
      <c r="CG39" s="3"/>
      <c r="CH39" s="19">
        <f>IF([19]Wartosci!N38=0,".",[19]Wartosci!N38)</f>
        <v>92677</v>
      </c>
      <c r="CI39" s="166" t="str">
        <f>IF([19]Wartosci!O38=0,"",[19]Wartosci!O38)</f>
        <v/>
      </c>
      <c r="CJ39" s="6">
        <f>IF([20]Narastajace!B38=0,".",[20]Narastajace!B38)</f>
        <v>301.7</v>
      </c>
      <c r="CK39" s="6" t="str">
        <f>IF([20]Narastajace!C38=0,"",[20]Narastajace!C38)</f>
        <v/>
      </c>
      <c r="CL39" s="21">
        <f>IF([21]Narastajace_niewyr_sezon_A!B38=0,".",[21]Narastajace_niewyr_sezon_A!B38)</f>
        <v>104.7</v>
      </c>
      <c r="CM39" s="22" t="str">
        <f>IF([21]Narastajace_niewyr_sezon_A!C38=0,"",[21]Narastajace_niewyr_sezon_A!C38)</f>
        <v/>
      </c>
      <c r="CN39" s="6">
        <f>IF([22]Wartosci!B38=0,".",[22]Wartosci!B38)</f>
        <v>397940.3</v>
      </c>
      <c r="CO39" s="6" t="str">
        <f>IF([22]Wartosci!C38=0,"",[22]Wartosci!C38)</f>
        <v/>
      </c>
      <c r="CP39" s="21">
        <f>IF([22]Wartosci!AD38=0,".",[22]Wartosci!AD38)</f>
        <v>430389.4</v>
      </c>
      <c r="CQ39" s="22" t="str">
        <f>IF([22]Wartosci!AE38=0,"",[22]Wartosci!AE38)</f>
        <v/>
      </c>
      <c r="CR39" s="6">
        <f>IF([22]Wartosci!BF38=0,".",[22]Wartosci!BF38)</f>
        <v>-32449</v>
      </c>
      <c r="CS39" s="6" t="str">
        <f>IF([22]Wartosci!BG38=0,"",[22]Wartosci!BG38)</f>
        <v/>
      </c>
      <c r="CT39" s="50">
        <f>IF([22]Narastajace!D38=0,".",[22]Narastajace!D38)</f>
        <v>104.5</v>
      </c>
      <c r="CU39" s="61" t="str">
        <f>IF([22]Narastajace!E38=0,"",[22]Narastajace!E38)</f>
        <v/>
      </c>
      <c r="CV39" s="38">
        <f>IF([22]Narastajace!F38=0,".",[22]Narastajace!F38)</f>
        <v>98.9</v>
      </c>
      <c r="CW39" s="38" t="str">
        <f>IF([22]Narastajace!G38=0,"",[22]Narastajace!G38)</f>
        <v/>
      </c>
      <c r="CX39" s="104"/>
    </row>
    <row r="40" spans="1:102" ht="15" customHeight="1" x14ac:dyDescent="0.2">
      <c r="A40" s="111" t="s">
        <v>403</v>
      </c>
      <c r="B40" s="19">
        <f>IF([2]Narastajace!B39=0,".",[2]Narastajace!B39)</f>
        <v>5548</v>
      </c>
      <c r="C40" s="22" t="str">
        <f>IF([2]Narastajace!C39=0,"",[2]Narastajace!C39)</f>
        <v/>
      </c>
      <c r="D40" s="6">
        <f>IF([2]Narastajace!D39=0,".",[2]Narastajace!D39)</f>
        <v>100.3</v>
      </c>
      <c r="E40" s="6" t="str">
        <f>IF([2]Narastajace!E39=0,"",[2]Narastajace!E39)</f>
        <v/>
      </c>
      <c r="F40" s="21">
        <f>IF([3]Narastajace!B39=0,".",[3]Narastajace!B39)</f>
        <v>12.4</v>
      </c>
      <c r="G40" s="22" t="str">
        <f>IF([3]Narastajace!C39=0,"",[3]Narastajace!C39)</f>
        <v/>
      </c>
      <c r="H40" s="13">
        <f>IF([4]Narastajace!B39=0,".",[4]Narastajace!B39)</f>
        <v>3678.61</v>
      </c>
      <c r="I40" s="13" t="str">
        <f>IF([4]Narastajace!C39=0,"",[4]Narastajace!C39)</f>
        <v/>
      </c>
      <c r="J40" s="21">
        <f>IF([4]Narastajace!D39=0,".",[4]Narastajace!D39)</f>
        <v>103.7</v>
      </c>
      <c r="K40" s="22" t="str">
        <f>IF([4]Narastajace!E39=0,"",[4]Narastajace!E39)</f>
        <v/>
      </c>
      <c r="L40" s="6">
        <f>IF([4]Narastajace!F39=0,".",[4]Narastajace!F39)</f>
        <v>99.8</v>
      </c>
      <c r="M40" s="6" t="str">
        <f>IF([4]Narastajace!G39=0,"",[4]Narastajace!G39)</f>
        <v/>
      </c>
      <c r="N40" s="24">
        <f>IF([5]Narastajace!B39=0,".",[5]Narastajace!B39)</f>
        <v>1814.2</v>
      </c>
      <c r="O40" s="57" t="str">
        <f>IF([5]Narastajace!C39=0,"",[5]Narastajace!C39)</f>
        <v/>
      </c>
      <c r="P40" s="6">
        <f>IF([5]Narastajace!D39=0,".",[5]Narastajace!D39)</f>
        <v>105.4</v>
      </c>
      <c r="Q40" s="6" t="str">
        <f>IF([5]Narastajace!E39=0,"",[5]Narastajace!E39)</f>
        <v/>
      </c>
      <c r="R40" s="21">
        <f>IF([5]Narastajace!F39=0,".",[5]Narastajace!F39)</f>
        <v>101.1</v>
      </c>
      <c r="S40" s="22" t="str">
        <f>IF([5]Narastajace!G39=0,"",[5]Narastajace!G39)</f>
        <v/>
      </c>
      <c r="T40" s="13">
        <f>IF([5]Narastajace!H39=0,".",[5]Narastajace!H39)</f>
        <v>1050.3</v>
      </c>
      <c r="U40" s="25" t="str">
        <f>IF([5]Narastajace!I39=0,"",[5]Narastajace!I39)</f>
        <v/>
      </c>
      <c r="V40" s="21">
        <f>IF([5]Narastajace!J39=0,".",[5]Narastajace!J39)</f>
        <v>106.7</v>
      </c>
      <c r="W40" s="22" t="str">
        <f>IF([5]Narastajace!K39=0,"",[5]Narastajace!K39)</f>
        <v/>
      </c>
      <c r="X40" s="6">
        <f>IF([5]Narastajace!L39=0,".",[5]Narastajace!L39)</f>
        <v>102.3</v>
      </c>
      <c r="Y40" s="6" t="str">
        <f>IF([5]Narastajace!M39=0,"",[5]Narastajace!M39)</f>
        <v/>
      </c>
      <c r="Z40" s="50">
        <v>-21128.9</v>
      </c>
      <c r="AA40" s="61"/>
      <c r="AB40" s="6">
        <f>IF([8]Narastajace!B39=0,".",[8]Narastajace!B39)</f>
        <v>6.7</v>
      </c>
      <c r="AC40" s="6" t="str">
        <f>IF([8]Narastajace!C39=0,"",[8]Narastajace!C39)</f>
        <v/>
      </c>
      <c r="AD40" s="21">
        <f>IF([9]A_narastajace!B39=0,".",[9]A_narastajace!B39)</f>
        <v>103.3</v>
      </c>
      <c r="AE40" s="22" t="str">
        <f>IF([9]A_narastajace!C39=0,"",[9]A_narastajace!C39)</f>
        <v/>
      </c>
      <c r="AF40" s="6">
        <f>IF([9]A_narastajace!D39=0,".",[9]A_narastajace!D39)</f>
        <v>102.3</v>
      </c>
      <c r="AG40" s="6" t="str">
        <f>IF([9]A_narastajace!E39=0,"",[9]A_narastajace!E39)</f>
        <v/>
      </c>
      <c r="AH40" s="21">
        <f>IF([9]A_narastajace!F39=0,".",[9]A_narastajace!F39)</f>
        <v>118</v>
      </c>
      <c r="AI40" s="22" t="str">
        <f>IF([9]A_narastajace!G39=0,"",[9]A_narastajace!G39)</f>
        <v/>
      </c>
      <c r="AJ40" s="6">
        <f>IF([9]A_narastajace!H39=0,".",[9]A_narastajace!H39)</f>
        <v>123.1</v>
      </c>
      <c r="AK40" s="6" t="str">
        <f>IF([9]A_narastajace!I39=0,"",[9]A_narastajace!I39)</f>
        <v/>
      </c>
      <c r="AL40" s="21">
        <f>IF([10]A_narastajace!B39=0,".",[10]A_narastajace!B39)</f>
        <v>104.5</v>
      </c>
      <c r="AM40" s="22" t="str">
        <f>IF([10]A_narastajace!C39=0,"",[10]A_narastajace!C39)</f>
        <v/>
      </c>
      <c r="AN40" s="6">
        <f>IF([10]A_narastajace!D39=0,".",[10]A_narastajace!D39)</f>
        <v>100.8</v>
      </c>
      <c r="AO40" s="6" t="str">
        <f>IF([10]A_narastajace!E39=0,"",[10]A_narastajace!E39)</f>
        <v/>
      </c>
      <c r="AP40" s="21">
        <f>IF([10]A_narastajace!F39=0,".",[10]A_narastajace!F39)</f>
        <v>104.5</v>
      </c>
      <c r="AQ40" s="22" t="str">
        <f>IF([10]A_narastajace!G39=0,"",[10]A_narastajace!G39)</f>
        <v/>
      </c>
      <c r="AR40" s="6">
        <f>IF([10]A_narastajace!H39=0,".",[10]A_narastajace!H39)</f>
        <v>105.6</v>
      </c>
      <c r="AS40" s="6" t="str">
        <f>IF([10]A_narastajace!I39=0,"",[10]A_narastajace!I39)</f>
        <v/>
      </c>
      <c r="AT40" s="21">
        <f>IF([10]A_narastajace!J39=0,".",[10]A_narastajace!J39)</f>
        <v>104.1</v>
      </c>
      <c r="AU40" s="22" t="str">
        <f>IF([10]A_narastajace!K39=0,"",[10]A_narastajace!K39)</f>
        <v/>
      </c>
      <c r="AV40" s="6">
        <f>IF([11]Narastajace!B39=0,".",[11]Narastajace!B39)</f>
        <v>100.6</v>
      </c>
      <c r="AW40" s="6" t="str">
        <f>IF([11]Narastajace!C39=0,"",[11]Narastajace!C39)</f>
        <v/>
      </c>
      <c r="AX40" s="21">
        <f>IF([12]A_C_narastajace!B39=0,".",[12]A_C_narastajace!B39)</f>
        <v>104</v>
      </c>
      <c r="AY40" s="22" t="str">
        <f>IF([12]A_C_narastajace!C39=0,"",[12]A_C_narastajace!C39)</f>
        <v/>
      </c>
      <c r="AZ40" s="6">
        <f>IF([12]A_C_narastajace!D39=0,".",[12]A_C_narastajace!D39)</f>
        <v>101.8</v>
      </c>
      <c r="BA40" s="38" t="str">
        <f>IF([12]A_C_narastajace!E39=0,"",[12]A_C_narastajace!E39)</f>
        <v/>
      </c>
      <c r="BB40" s="50">
        <f>IF([13]Narastajace!B39=0,".",[13]Narastajace!B39)</f>
        <v>106.4</v>
      </c>
      <c r="BC40" s="61" t="str">
        <f>IF([13]Narastajace!C39=0,"",[13]Narastajace!C39)</f>
        <v/>
      </c>
      <c r="BD40" s="38">
        <f>IF([13]Narastajace!D39=0,".",[13]Narastajace!D39)</f>
        <v>108.7</v>
      </c>
      <c r="BE40" s="38" t="str">
        <f>IF([13]Narastajace!E39=0,"",[13]Narastajace!E39)</f>
        <v/>
      </c>
      <c r="BF40" s="50">
        <f>IF([13]Narastajace!F39=0,".",[13]Narastajace!F39)</f>
        <v>97.9</v>
      </c>
      <c r="BG40" s="61" t="str">
        <f>IF([13]Narastajace!G39=0,"",[13]Narastajace!G39)</f>
        <v/>
      </c>
      <c r="BH40" s="48">
        <v>420.93</v>
      </c>
      <c r="BI40" s="13"/>
      <c r="BJ40" s="24">
        <v>328.6</v>
      </c>
      <c r="BK40" s="57"/>
      <c r="BL40" s="13">
        <v>349.48</v>
      </c>
      <c r="BM40" s="6"/>
      <c r="BN40" s="21">
        <f>IF([16]A_narastajace!B39=0,".",[16]A_narastajace!B39)</f>
        <v>102.3</v>
      </c>
      <c r="BO40" s="22" t="str">
        <f>IF([16]A_narastajace!C39=0,"",[16]A_narastajace!C39)</f>
        <v/>
      </c>
      <c r="BP40" s="6">
        <f>IF([16]A_narastajace!D39=0,".",[16]A_narastajace!D39)</f>
        <v>94.3</v>
      </c>
      <c r="BQ40" s="6" t="str">
        <f>IF([16]A_narastajace!E39=0,"",[16]A_narastajace!E39)</f>
        <v/>
      </c>
      <c r="BR40" s="21">
        <f>IF([16]A_narastajace!F39=0,".",[16]A_narastajace!F39)</f>
        <v>102.9</v>
      </c>
      <c r="BS40" s="22" t="str">
        <f>IF([16]A_narastajace!G39=0,"",[16]A_narastajace!G39)</f>
        <v/>
      </c>
      <c r="BT40" s="6">
        <f>IF([16]A_narastajace!H39=0,".",[16]A_narastajace!H39)</f>
        <v>101.5</v>
      </c>
      <c r="BU40" s="6" t="str">
        <f>IF([16]A_narastajace!I39=0,"",[16]A_narastajace!I39)</f>
        <v/>
      </c>
      <c r="BV40" s="21">
        <f>IF([16]A_narastajace!J39=0,".",[16]A_narastajace!J39)</f>
        <v>100.2</v>
      </c>
      <c r="BW40" s="22" t="str">
        <f>IF([16]A_narastajace!K39=0,"",[16]A_narastajace!K39)</f>
        <v/>
      </c>
      <c r="BX40" s="6" t="str">
        <f>IF([15]A_narastajace!B39=0,".",[15]A_narastajace!B39)</f>
        <v>.</v>
      </c>
      <c r="BY40" s="6" t="str">
        <f>IF([15]A_narastajace!C39=0,"",[15]A_narastajace!C39)</f>
        <v/>
      </c>
      <c r="BZ40" s="19">
        <v>58556</v>
      </c>
      <c r="CA40" s="58"/>
      <c r="CB40" s="3">
        <v>6669</v>
      </c>
      <c r="CC40" s="3"/>
      <c r="CD40" s="19">
        <f>IF([18]Narastajace!B39=0,".",[18]Narastajace!B39)</f>
        <v>119601</v>
      </c>
      <c r="CE40" s="58" t="str">
        <f>IF([18]Narastajace!C39=0,"",[18]Narastajace!C39)</f>
        <v/>
      </c>
      <c r="CF40" s="3">
        <v>17817</v>
      </c>
      <c r="CG40" s="3"/>
      <c r="CH40" s="19">
        <f>IF([19]Wartosci!N39=0,".",[19]Wartosci!N39)</f>
        <v>104805</v>
      </c>
      <c r="CI40" s="166" t="str">
        <f>IF([19]Wartosci!O39=0,"",[19]Wartosci!O39)</f>
        <v/>
      </c>
      <c r="CJ40" s="6">
        <f>IF([20]Narastajace!B39=0,".",[20]Narastajace!B39)</f>
        <v>342.5</v>
      </c>
      <c r="CK40" s="6" t="str">
        <f>IF([20]Narastajace!C39=0,"",[20]Narastajace!C39)</f>
        <v/>
      </c>
      <c r="CL40" s="21">
        <f>IF([21]Narastajace_niewyr_sezon_A!B39=0,".",[21]Narastajace_niewyr_sezon_A!B39)</f>
        <v>104.1</v>
      </c>
      <c r="CM40" s="22" t="str">
        <f>IF([21]Narastajace_niewyr_sezon_A!C39=0,"",[21]Narastajace_niewyr_sezon_A!C39)</f>
        <v/>
      </c>
      <c r="CN40" s="6">
        <f>IF([22]Wartosci!B39=0,".",[22]Wartosci!B39)</f>
        <v>449814.4</v>
      </c>
      <c r="CO40" s="6" t="str">
        <f>IF([22]Wartosci!C39=0,"",[22]Wartosci!C39)</f>
        <v/>
      </c>
      <c r="CP40" s="21">
        <f>IF([22]Wartosci!AD39=0,".",[22]Wartosci!AD39)</f>
        <v>483726.4</v>
      </c>
      <c r="CQ40" s="22" t="str">
        <f>IF([22]Wartosci!AE39=0,"",[22]Wartosci!AE39)</f>
        <v/>
      </c>
      <c r="CR40" s="6">
        <f>IF([22]Wartosci!BF39=0,".",[22]Wartosci!BF39)</f>
        <v>-33912</v>
      </c>
      <c r="CS40" s="6" t="str">
        <f>IF([22]Wartosci!BG39=0,"",[22]Wartosci!BG39)</f>
        <v/>
      </c>
      <c r="CT40" s="50">
        <f>IF([22]Narastajace!D39=0,".",[22]Narastajace!D39)</f>
        <v>103.7</v>
      </c>
      <c r="CU40" s="61" t="str">
        <f>IF([22]Narastajace!E39=0,"",[22]Narastajace!E39)</f>
        <v/>
      </c>
      <c r="CV40" s="38">
        <f>IF([22]Narastajace!F39=0,".",[22]Narastajace!F39)</f>
        <v>97.7</v>
      </c>
      <c r="CW40" s="38" t="str">
        <f>IF([22]Narastajace!G39=0,"",[22]Narastajace!G39)</f>
        <v/>
      </c>
      <c r="CX40" s="104"/>
    </row>
    <row r="41" spans="1:102" ht="15" customHeight="1" x14ac:dyDescent="0.2">
      <c r="A41" s="111" t="s">
        <v>404</v>
      </c>
      <c r="B41" s="19">
        <f>IF([2]Narastajace!B40=0,".",[2]Narastajace!B40)</f>
        <v>5547</v>
      </c>
      <c r="C41" s="22" t="str">
        <f>IF([2]Narastajace!C40=0,"",[2]Narastajace!C40)</f>
        <v/>
      </c>
      <c r="D41" s="6">
        <f>IF([2]Narastajace!D40=0,".",[2]Narastajace!D40)</f>
        <v>100.2</v>
      </c>
      <c r="E41" s="6" t="str">
        <f>IF([2]Narastajace!E40=0,"",[2]Narastajace!E40)</f>
        <v/>
      </c>
      <c r="F41" s="21">
        <f>IF([3]Narastajace!B40=0,".",[3]Narastajace!B40)</f>
        <v>12.5</v>
      </c>
      <c r="G41" s="22" t="str">
        <f>IF([3]Narastajace!C40=0,"",[3]Narastajace!C40)</f>
        <v/>
      </c>
      <c r="H41" s="13">
        <f>IF([4]Narastajace!B40=0,".",[4]Narastajace!B40)</f>
        <v>3684.25</v>
      </c>
      <c r="I41" s="13" t="str">
        <f>IF([4]Narastajace!C40=0,"",[4]Narastajace!C40)</f>
        <v/>
      </c>
      <c r="J41" s="21">
        <f>IF([4]Narastajace!D40=0,".",[4]Narastajace!D40)</f>
        <v>103.6</v>
      </c>
      <c r="K41" s="22" t="str">
        <f>IF([4]Narastajace!E40=0,"",[4]Narastajace!E40)</f>
        <v/>
      </c>
      <c r="L41" s="6">
        <f>IF([4]Narastajace!F40=0,".",[4]Narastajace!F40)</f>
        <v>99.8</v>
      </c>
      <c r="M41" s="6" t="str">
        <f>IF([4]Narastajace!G40=0,"",[4]Narastajace!G40)</f>
        <v/>
      </c>
      <c r="N41" s="24">
        <f>IF([5]Narastajace!B40=0,".",[5]Narastajace!B40)</f>
        <v>1817.13</v>
      </c>
      <c r="O41" s="57" t="str">
        <f>IF([5]Narastajace!C40=0,"",[5]Narastajace!C40)</f>
        <v/>
      </c>
      <c r="P41" s="6">
        <f>IF([5]Narastajace!D40=0,".",[5]Narastajace!D40)</f>
        <v>105.4</v>
      </c>
      <c r="Q41" s="6" t="str">
        <f>IF([5]Narastajace!E40=0,"",[5]Narastajace!E40)</f>
        <v/>
      </c>
      <c r="R41" s="21">
        <f>IF([5]Narastajace!F40=0,".",[5]Narastajace!F40)</f>
        <v>101.1</v>
      </c>
      <c r="S41" s="22" t="str">
        <f>IF([5]Narastajace!G40=0,"",[5]Narastajace!G40)</f>
        <v/>
      </c>
      <c r="T41" s="13">
        <f>IF([5]Narastajace!H40=0,".",[5]Narastajace!H40)</f>
        <v>1053.49</v>
      </c>
      <c r="U41" s="25" t="str">
        <f>IF([5]Narastajace!I40=0,"",[5]Narastajace!I40)</f>
        <v/>
      </c>
      <c r="V41" s="21">
        <f>IF([5]Narastajace!J40=0,".",[5]Narastajace!J40)</f>
        <v>106.8</v>
      </c>
      <c r="W41" s="22" t="str">
        <f>IF([5]Narastajace!K40=0,"",[5]Narastajace!K40)</f>
        <v/>
      </c>
      <c r="X41" s="6">
        <f>IF([5]Narastajace!L40=0,".",[5]Narastajace!L40)</f>
        <v>102.4</v>
      </c>
      <c r="Y41" s="6" t="str">
        <f>IF([5]Narastajace!M40=0,"",[5]Narastajace!M40)</f>
        <v/>
      </c>
      <c r="Z41" s="50">
        <v>-34206.1</v>
      </c>
      <c r="AA41" s="61"/>
      <c r="AB41" s="6">
        <f>IF([8]Narastajace!B40=0,".",[8]Narastajace!B40)</f>
        <v>6.8</v>
      </c>
      <c r="AC41" s="6" t="str">
        <f>IF([8]Narastajace!C40=0,"",[8]Narastajace!C40)</f>
        <v/>
      </c>
      <c r="AD41" s="21">
        <f>IF([9]A_narastajace!B40=0,".",[9]A_narastajace!B40)</f>
        <v>104.9</v>
      </c>
      <c r="AE41" s="22" t="str">
        <f>IF([9]A_narastajace!C40=0,"",[9]A_narastajace!C40)</f>
        <v/>
      </c>
      <c r="AF41" s="6">
        <f>IF([9]A_narastajace!D40=0,".",[9]A_narastajace!D40)</f>
        <v>100.2</v>
      </c>
      <c r="AG41" s="6" t="str">
        <f>IF([9]A_narastajace!E40=0,"",[9]A_narastajace!E40)</f>
        <v/>
      </c>
      <c r="AH41" s="21">
        <f>IF([9]A_narastajace!F40=0,".",[9]A_narastajace!F40)</f>
        <v>117.2</v>
      </c>
      <c r="AI41" s="22" t="str">
        <f>IF([9]A_narastajace!G40=0,"",[9]A_narastajace!G40)</f>
        <v/>
      </c>
      <c r="AJ41" s="6">
        <f>IF([9]A_narastajace!H40=0,".",[9]A_narastajace!H40)</f>
        <v>122.4</v>
      </c>
      <c r="AK41" s="6" t="str">
        <f>IF([9]A_narastajace!I40=0,"",[9]A_narastajace!I40)</f>
        <v/>
      </c>
      <c r="AL41" s="21">
        <f>IF([10]A_narastajace!B40=0,".",[10]A_narastajace!B40)</f>
        <v>104.1</v>
      </c>
      <c r="AM41" s="22" t="str">
        <f>IF([10]A_narastajace!C40=0,"",[10]A_narastajace!C40)</f>
        <v/>
      </c>
      <c r="AN41" s="6">
        <f>IF([10]A_narastajace!D40=0,".",[10]A_narastajace!D40)</f>
        <v>100.7</v>
      </c>
      <c r="AO41" s="6" t="str">
        <f>IF([10]A_narastajace!E40=0,"",[10]A_narastajace!E40)</f>
        <v/>
      </c>
      <c r="AP41" s="21">
        <f>IF([10]A_narastajace!F40=0,".",[10]A_narastajace!F40)</f>
        <v>104.1</v>
      </c>
      <c r="AQ41" s="22" t="str">
        <f>IF([10]A_narastajace!G40=0,"",[10]A_narastajace!G40)</f>
        <v/>
      </c>
      <c r="AR41" s="6">
        <f>IF([10]A_narastajace!H40=0,".",[10]A_narastajace!H40)</f>
        <v>105.6</v>
      </c>
      <c r="AS41" s="6" t="str">
        <f>IF([10]A_narastajace!I40=0,"",[10]A_narastajace!I40)</f>
        <v/>
      </c>
      <c r="AT41" s="21">
        <f>IF([10]A_narastajace!J40=0,".",[10]A_narastajace!J40)</f>
        <v>104</v>
      </c>
      <c r="AU41" s="22" t="str">
        <f>IF([10]A_narastajace!K40=0,"",[10]A_narastajace!K40)</f>
        <v/>
      </c>
      <c r="AV41" s="6">
        <f>IF([11]Narastajace!B40=0,".",[11]Narastajace!B40)</f>
        <v>100.5</v>
      </c>
      <c r="AW41" s="6" t="str">
        <f>IF([11]Narastajace!C40=0,"",[11]Narastajace!C40)</f>
        <v/>
      </c>
      <c r="AX41" s="21">
        <f>IF([12]A_C_narastajace!B40=0,".",[12]A_C_narastajace!B40)</f>
        <v>103.9</v>
      </c>
      <c r="AY41" s="22" t="str">
        <f>IF([12]A_C_narastajace!C40=0,"",[12]A_C_narastajace!C40)</f>
        <v/>
      </c>
      <c r="AZ41" s="6">
        <f>IF([12]A_C_narastajace!D40=0,".",[12]A_C_narastajace!D40)</f>
        <v>101.9</v>
      </c>
      <c r="BA41" s="38" t="str">
        <f>IF([12]A_C_narastajace!E40=0,"",[12]A_C_narastajace!E40)</f>
        <v/>
      </c>
      <c r="BB41" s="50">
        <f>IF([13]Narastajace!B40=0,".",[13]Narastajace!B40)</f>
        <v>105.6</v>
      </c>
      <c r="BC41" s="61" t="str">
        <f>IF([13]Narastajace!C40=0,"",[13]Narastajace!C40)</f>
        <v/>
      </c>
      <c r="BD41" s="38">
        <f>IF([13]Narastajace!D40=0,".",[13]Narastajace!D40)</f>
        <v>107.8</v>
      </c>
      <c r="BE41" s="38" t="str">
        <f>IF([13]Narastajace!E40=0,"",[13]Narastajace!E40)</f>
        <v/>
      </c>
      <c r="BF41" s="50">
        <f>IF([13]Narastajace!F40=0,".",[13]Narastajace!F40)</f>
        <v>98</v>
      </c>
      <c r="BG41" s="61" t="str">
        <f>IF([13]Narastajace!G40=0,"",[13]Narastajace!G40)</f>
        <v/>
      </c>
      <c r="BH41" s="48">
        <v>419.91</v>
      </c>
      <c r="BI41" s="13"/>
      <c r="BJ41" s="24">
        <v>327.39</v>
      </c>
      <c r="BK41" s="57"/>
      <c r="BL41" s="13">
        <v>348.48</v>
      </c>
      <c r="BM41" s="6"/>
      <c r="BN41" s="21">
        <f>IF([16]A_narastajace!B40=0,".",[16]A_narastajace!B40)</f>
        <v>102.3</v>
      </c>
      <c r="BO41" s="22" t="str">
        <f>IF([16]A_narastajace!C40=0,"",[16]A_narastajace!C40)</f>
        <v/>
      </c>
      <c r="BP41" s="6">
        <f>IF([16]A_narastajace!D40=0,".",[16]A_narastajace!D40)</f>
        <v>96</v>
      </c>
      <c r="BQ41" s="6" t="str">
        <f>IF([16]A_narastajace!E40=0,"",[16]A_narastajace!E40)</f>
        <v/>
      </c>
      <c r="BR41" s="21">
        <f>IF([16]A_narastajace!F40=0,".",[16]A_narastajace!F40)</f>
        <v>102.9</v>
      </c>
      <c r="BS41" s="22" t="str">
        <f>IF([16]A_narastajace!G40=0,"",[16]A_narastajace!G40)</f>
        <v/>
      </c>
      <c r="BT41" s="6">
        <f>IF([16]A_narastajace!H40=0,".",[16]A_narastajace!H40)</f>
        <v>100.6</v>
      </c>
      <c r="BU41" s="6" t="str">
        <f>IF([16]A_narastajace!I40=0,"",[16]A_narastajace!I40)</f>
        <v/>
      </c>
      <c r="BV41" s="21">
        <f>IF([16]A_narastajace!J40=0,".",[16]A_narastajace!J40)</f>
        <v>100.5</v>
      </c>
      <c r="BW41" s="22" t="str">
        <f>IF([16]A_narastajace!K40=0,"",[16]A_narastajace!K40)</f>
        <v/>
      </c>
      <c r="BX41" s="6" t="str">
        <f>IF([15]A_narastajace!B40=0,".",[15]A_narastajace!B40)</f>
        <v>.</v>
      </c>
      <c r="BY41" s="6" t="str">
        <f>IF([15]A_narastajace!C40=0,"",[15]A_narastajace!C40)</f>
        <v/>
      </c>
      <c r="BZ41" s="19">
        <v>65980</v>
      </c>
      <c r="CA41" s="58"/>
      <c r="CB41" s="3">
        <v>7430</v>
      </c>
      <c r="CC41" s="3"/>
      <c r="CD41" s="19">
        <f>IF([18]Narastajace!B40=0,".",[18]Narastajace!B40)</f>
        <v>133471</v>
      </c>
      <c r="CE41" s="58" t="str">
        <f>IF([18]Narastajace!C40=0,"",[18]Narastajace!C40)</f>
        <v/>
      </c>
      <c r="CF41" s="3">
        <v>19971</v>
      </c>
      <c r="CG41" s="3"/>
      <c r="CH41" s="19">
        <f>IF([19]Wartosci!N40=0,".",[19]Wartosci!N40)</f>
        <v>120230</v>
      </c>
      <c r="CI41" s="166" t="str">
        <f>IF([19]Wartosci!O40=0,"",[19]Wartosci!O40)</f>
        <v/>
      </c>
      <c r="CJ41" s="6">
        <f>IF([20]Narastajace!B40=0,".",[20]Narastajace!B40)</f>
        <v>385.4</v>
      </c>
      <c r="CK41" s="6" t="str">
        <f>IF([20]Narastajace!C40=0,"",[20]Narastajace!C40)</f>
        <v/>
      </c>
      <c r="CL41" s="21">
        <f>IF([21]Narastajace_niewyr_sezon_A!B40=0,".",[21]Narastajace_niewyr_sezon_A!B40)</f>
        <v>103.3</v>
      </c>
      <c r="CM41" s="22" t="str">
        <f>IF([21]Narastajace_niewyr_sezon_A!C40=0,"",[21]Narastajace_niewyr_sezon_A!C40)</f>
        <v/>
      </c>
      <c r="CN41" s="6">
        <f>IF([22]Wartosci!B40=0,".",[22]Wartosci!B40)</f>
        <v>507850.5</v>
      </c>
      <c r="CO41" s="6" t="str">
        <f>IF([22]Wartosci!C40=0,"",[22]Wartosci!C40)</f>
        <v/>
      </c>
      <c r="CP41" s="21">
        <f>IF([22]Wartosci!AD40=0,".",[22]Wartosci!AD40)</f>
        <v>542582.19999999995</v>
      </c>
      <c r="CQ41" s="22" t="str">
        <f>IF([22]Wartosci!AE40=0,"",[22]Wartosci!AE40)</f>
        <v/>
      </c>
      <c r="CR41" s="6">
        <f>IF([22]Wartosci!BF40=0,".",[22]Wartosci!BF40)</f>
        <v>-34731.699999999997</v>
      </c>
      <c r="CS41" s="6" t="str">
        <f>IF([22]Wartosci!BG40=0,"",[22]Wartosci!BG40)</f>
        <v/>
      </c>
      <c r="CT41" s="50">
        <f>IF([22]Narastajace!D40=0,".",[22]Narastajace!D40)</f>
        <v>104.5</v>
      </c>
      <c r="CU41" s="61" t="str">
        <f>IF([22]Narastajace!E40=0,"",[22]Narastajace!E40)</f>
        <v/>
      </c>
      <c r="CV41" s="38">
        <f>IF([22]Narastajace!F40=0,".",[22]Narastajace!F40)</f>
        <v>98.2</v>
      </c>
      <c r="CW41" s="38" t="str">
        <f>IF([22]Narastajace!G40=0,"",[22]Narastajace!G40)</f>
        <v/>
      </c>
      <c r="CX41" s="104"/>
    </row>
    <row r="42" spans="1:102" ht="15" customHeight="1" x14ac:dyDescent="0.2">
      <c r="A42" s="111" t="s">
        <v>405</v>
      </c>
      <c r="B42" s="19">
        <f>IF([2]Narastajace!B41=0,".",[2]Narastajace!B41)</f>
        <v>5547</v>
      </c>
      <c r="C42" s="22" t="str">
        <f>IF([2]Narastajace!C41=0,"",[2]Narastajace!C41)</f>
        <v/>
      </c>
      <c r="D42" s="6">
        <f>IF([2]Narastajace!D41=0,".",[2]Narastajace!D41)</f>
        <v>100.1</v>
      </c>
      <c r="E42" s="6" t="str">
        <f>IF([2]Narastajace!E41=0,"",[2]Narastajace!E41)</f>
        <v/>
      </c>
      <c r="F42" s="21">
        <f>IF([3]Narastajace!B41=0,".",[3]Narastajace!B41)</f>
        <v>12.9</v>
      </c>
      <c r="G42" s="22" t="str">
        <f>IF([3]Narastajace!C41=0,"",[3]Narastajace!C41)</f>
        <v/>
      </c>
      <c r="H42" s="13">
        <f>IF([4]Narastajace!B41=0,".",[4]Narastajace!B41)</f>
        <v>3694.66</v>
      </c>
      <c r="I42" s="13" t="str">
        <f>IF([4]Narastajace!C41=0,"",[4]Narastajace!C41)</f>
        <v/>
      </c>
      <c r="J42" s="21">
        <f>IF([4]Narastajace!D41=0,".",[4]Narastajace!D41)</f>
        <v>103.6</v>
      </c>
      <c r="K42" s="22" t="str">
        <f>IF([4]Narastajace!E41=0,"",[4]Narastajace!E41)</f>
        <v/>
      </c>
      <c r="L42" s="6">
        <f>IF([4]Narastajace!F41=0,".",[4]Narastajace!F41)</f>
        <v>99.9</v>
      </c>
      <c r="M42" s="6" t="str">
        <f>IF([4]Narastajace!G41=0,"",[4]Narastajace!G41)</f>
        <v/>
      </c>
      <c r="N42" s="24">
        <f>IF([5]Narastajace!B41=0,".",[5]Narastajace!B41)</f>
        <v>1819.34</v>
      </c>
      <c r="O42" s="57" t="str">
        <f>IF([5]Narastajace!C41=0,"",[5]Narastajace!C41)</f>
        <v/>
      </c>
      <c r="P42" s="6">
        <f>IF([5]Narastajace!D41=0,".",[5]Narastajace!D41)</f>
        <v>105.4</v>
      </c>
      <c r="Q42" s="6" t="str">
        <f>IF([5]Narastajace!E41=0,"",[5]Narastajace!E41)</f>
        <v/>
      </c>
      <c r="R42" s="21">
        <f>IF([5]Narastajace!F41=0,".",[5]Narastajace!F41)</f>
        <v>101.2</v>
      </c>
      <c r="S42" s="22" t="str">
        <f>IF([5]Narastajace!G41=0,"",[5]Narastajace!G41)</f>
        <v/>
      </c>
      <c r="T42" s="13">
        <f>IF([5]Narastajace!H41=0,".",[5]Narastajace!H41)</f>
        <v>1054.0899999999999</v>
      </c>
      <c r="U42" s="25" t="str">
        <f>IF([5]Narastajace!I41=0,"",[5]Narastajace!I41)</f>
        <v/>
      </c>
      <c r="V42" s="21">
        <f>IF([5]Narastajace!J41=0,".",[5]Narastajace!J41)</f>
        <v>106.9</v>
      </c>
      <c r="W42" s="22" t="str">
        <f>IF([5]Narastajace!K41=0,"",[5]Narastajace!K41)</f>
        <v/>
      </c>
      <c r="X42" s="6">
        <f>IF([5]Narastajace!L41=0,".",[5]Narastajace!L41)</f>
        <v>102.6</v>
      </c>
      <c r="Y42" s="6" t="str">
        <f>IF([5]Narastajace!M41=0,"",[5]Narastajace!M41)</f>
        <v/>
      </c>
      <c r="Z42" s="50">
        <v>-30477.200000000001</v>
      </c>
      <c r="AA42" s="61"/>
      <c r="AB42" s="6">
        <f>IF([8]Narastajace!B41=0,".",[8]Narastajace!B41)</f>
        <v>6.8</v>
      </c>
      <c r="AC42" s="6" t="str">
        <f>IF([8]Narastajace!C41=0,"",[8]Narastajace!C41)</f>
        <v/>
      </c>
      <c r="AD42" s="21">
        <f>IF([9]A_narastajace!B41=0,".",[9]A_narastajace!B41)</f>
        <v>106.6</v>
      </c>
      <c r="AE42" s="22" t="str">
        <f>IF([9]A_narastajace!C41=0,"",[9]A_narastajace!C41)</f>
        <v/>
      </c>
      <c r="AF42" s="6">
        <f>IF([9]A_narastajace!D41=0,".",[9]A_narastajace!D41)</f>
        <v>99.7</v>
      </c>
      <c r="AG42" s="6" t="str">
        <f>IF([9]A_narastajace!E41=0,"",[9]A_narastajace!E41)</f>
        <v/>
      </c>
      <c r="AH42" s="21">
        <f>IF([9]A_narastajace!F41=0,".",[9]A_narastajace!F41)</f>
        <v>116.5</v>
      </c>
      <c r="AI42" s="22" t="str">
        <f>IF([9]A_narastajace!G41=0,"",[9]A_narastajace!G41)</f>
        <v/>
      </c>
      <c r="AJ42" s="6">
        <f>IF([9]A_narastajace!H41=0,".",[9]A_narastajace!H41)</f>
        <v>121.3</v>
      </c>
      <c r="AK42" s="6" t="str">
        <f>IF([9]A_narastajace!I41=0,"",[9]A_narastajace!I41)</f>
        <v/>
      </c>
      <c r="AL42" s="21">
        <f>IF([10]A_narastajace!B41=0,".",[10]A_narastajace!B41)</f>
        <v>103.7</v>
      </c>
      <c r="AM42" s="22" t="str">
        <f>IF([10]A_narastajace!C41=0,"",[10]A_narastajace!C41)</f>
        <v/>
      </c>
      <c r="AN42" s="6">
        <f>IF([10]A_narastajace!D41=0,".",[10]A_narastajace!D41)</f>
        <v>100.3</v>
      </c>
      <c r="AO42" s="6" t="str">
        <f>IF([10]A_narastajace!E41=0,"",[10]A_narastajace!E41)</f>
        <v/>
      </c>
      <c r="AP42" s="21">
        <f>IF([10]A_narastajace!F41=0,".",[10]A_narastajace!F41)</f>
        <v>103.7</v>
      </c>
      <c r="AQ42" s="22" t="str">
        <f>IF([10]A_narastajace!G41=0,"",[10]A_narastajace!G41)</f>
        <v/>
      </c>
      <c r="AR42" s="6">
        <f>IF([10]A_narastajace!H41=0,".",[10]A_narastajace!H41)</f>
        <v>105.6</v>
      </c>
      <c r="AS42" s="6" t="str">
        <f>IF([10]A_narastajace!I41=0,"",[10]A_narastajace!I41)</f>
        <v/>
      </c>
      <c r="AT42" s="21">
        <f>IF([10]A_narastajace!J41=0,".",[10]A_narastajace!J41)</f>
        <v>104</v>
      </c>
      <c r="AU42" s="22" t="str">
        <f>IF([10]A_narastajace!K41=0,"",[10]A_narastajace!K41)</f>
        <v/>
      </c>
      <c r="AV42" s="6">
        <f>IF([11]Narastajace!B41=0,".",[11]Narastajace!B41)</f>
        <v>100.3</v>
      </c>
      <c r="AW42" s="6" t="str">
        <f>IF([11]Narastajace!C41=0,"",[11]Narastajace!C41)</f>
        <v/>
      </c>
      <c r="AX42" s="21">
        <f>IF([12]A_C_narastajace!B41=0,".",[12]A_C_narastajace!B41)</f>
        <v>103.8</v>
      </c>
      <c r="AY42" s="22" t="str">
        <f>IF([12]A_C_narastajace!C41=0,"",[12]A_C_narastajace!C41)</f>
        <v/>
      </c>
      <c r="AZ42" s="6">
        <f>IF([12]A_C_narastajace!D41=0,".",[12]A_C_narastajace!D41)</f>
        <v>101.9</v>
      </c>
      <c r="BA42" s="38" t="str">
        <f>IF([12]A_C_narastajace!E41=0,"",[12]A_C_narastajace!E41)</f>
        <v/>
      </c>
      <c r="BB42" s="50">
        <f>IF([13]Narastajace!B41=0,".",[13]Narastajace!B41)</f>
        <v>105.2</v>
      </c>
      <c r="BC42" s="61" t="str">
        <f>IF([13]Narastajace!C41=0,"",[13]Narastajace!C41)</f>
        <v/>
      </c>
      <c r="BD42" s="38">
        <f>IF([13]Narastajace!D41=0,".",[13]Narastajace!D41)</f>
        <v>106.8</v>
      </c>
      <c r="BE42" s="38" t="str">
        <f>IF([13]Narastajace!E41=0,"",[13]Narastajace!E41)</f>
        <v/>
      </c>
      <c r="BF42" s="50">
        <f>IF([13]Narastajace!F41=0,".",[13]Narastajace!F41)</f>
        <v>98.5</v>
      </c>
      <c r="BG42" s="61" t="str">
        <f>IF([13]Narastajace!G41=0,"",[13]Narastajace!G41)</f>
        <v/>
      </c>
      <c r="BH42" s="48">
        <v>419.34</v>
      </c>
      <c r="BI42" s="13"/>
      <c r="BJ42" s="24">
        <v>326.94</v>
      </c>
      <c r="BK42" s="57"/>
      <c r="BL42" s="13">
        <v>348</v>
      </c>
      <c r="BM42" s="6"/>
      <c r="BN42" s="21">
        <f>IF([16]A_narastajace!B41=0,".",[16]A_narastajace!B41)</f>
        <v>102</v>
      </c>
      <c r="BO42" s="22" t="str">
        <f>IF([16]A_narastajace!C41=0,"",[16]A_narastajace!C41)</f>
        <v/>
      </c>
      <c r="BP42" s="6">
        <f>IF([16]A_narastajace!D41=0,".",[16]A_narastajace!D41)</f>
        <v>96.1</v>
      </c>
      <c r="BQ42" s="6" t="str">
        <f>IF([16]A_narastajace!E41=0,"",[16]A_narastajace!E41)</f>
        <v/>
      </c>
      <c r="BR42" s="21">
        <f>IF([16]A_narastajace!F41=0,".",[16]A_narastajace!F41)</f>
        <v>102.5</v>
      </c>
      <c r="BS42" s="22" t="str">
        <f>IF([16]A_narastajace!G41=0,"",[16]A_narastajace!G41)</f>
        <v/>
      </c>
      <c r="BT42" s="6">
        <f>IF([16]A_narastajace!H41=0,".",[16]A_narastajace!H41)</f>
        <v>100.5</v>
      </c>
      <c r="BU42" s="6" t="str">
        <f>IF([16]A_narastajace!I41=0,"",[16]A_narastajace!I41)</f>
        <v/>
      </c>
      <c r="BV42" s="21">
        <f>IF([16]A_narastajace!J41=0,".",[16]A_narastajace!J41)</f>
        <v>100.4</v>
      </c>
      <c r="BW42" s="22" t="str">
        <f>IF([16]A_narastajace!K41=0,"",[16]A_narastajace!K41)</f>
        <v/>
      </c>
      <c r="BX42" s="6" t="str">
        <f>IF([15]A_narastajace!B41=0,".",[15]A_narastajace!B41)</f>
        <v>.</v>
      </c>
      <c r="BY42" s="6" t="str">
        <f>IF([15]A_narastajace!C41=0,"",[15]A_narastajace!C41)</f>
        <v/>
      </c>
      <c r="BZ42" s="19">
        <v>73193</v>
      </c>
      <c r="CA42" s="58"/>
      <c r="CB42" s="3">
        <v>8022</v>
      </c>
      <c r="CC42" s="3"/>
      <c r="CD42" s="19">
        <f>IF([18]Narastajace!B41=0,".",[18]Narastajace!B41)</f>
        <v>147464</v>
      </c>
      <c r="CE42" s="58" t="str">
        <f>IF([18]Narastajace!C41=0,"",[18]Narastajace!C41)</f>
        <v/>
      </c>
      <c r="CF42" s="3">
        <v>22264</v>
      </c>
      <c r="CG42" s="3"/>
      <c r="CH42" s="19">
        <f>IF([19]Wartosci!N41=0,".",[19]Wartosci!N41)</f>
        <v>135792</v>
      </c>
      <c r="CI42" s="166" t="str">
        <f>IF([19]Wartosci!O41=0,"",[19]Wartosci!O41)</f>
        <v/>
      </c>
      <c r="CJ42" s="6">
        <f>IF([20]Narastajace!B41=0,".",[20]Narastajace!B41)</f>
        <v>425.8</v>
      </c>
      <c r="CK42" s="6" t="str">
        <f>IF([20]Narastajace!C41=0,"",[20]Narastajace!C41)</f>
        <v/>
      </c>
      <c r="CL42" s="21">
        <f>IF([21]Narastajace_niewyr_sezon_A!B41=0,".",[21]Narastajace_niewyr_sezon_A!B41)</f>
        <v>103</v>
      </c>
      <c r="CM42" s="22" t="str">
        <f>IF([21]Narastajace_niewyr_sezon_A!C41=0,"",[21]Narastajace_niewyr_sezon_A!C41)</f>
        <v/>
      </c>
      <c r="CN42" s="6">
        <f>IF([22]Wartosci!B41=0,".",[22]Wartosci!B41)</f>
        <v>561631</v>
      </c>
      <c r="CO42" s="6" t="str">
        <f>IF([22]Wartosci!C41=0,"",[22]Wartosci!C41)</f>
        <v/>
      </c>
      <c r="CP42" s="21">
        <f>IF([22]Wartosci!AD41=0,".",[22]Wartosci!AD41)</f>
        <v>599742.30000000005</v>
      </c>
      <c r="CQ42" s="22" t="str">
        <f>IF([22]Wartosci!AE41=0,"",[22]Wartosci!AE41)</f>
        <v/>
      </c>
      <c r="CR42" s="6">
        <f>IF([22]Wartosci!BF41=0,".",[22]Wartosci!BF41)</f>
        <v>-38111.300000000003</v>
      </c>
      <c r="CS42" s="6" t="str">
        <f>IF([22]Wartosci!BG41=0,"",[22]Wartosci!BG41)</f>
        <v/>
      </c>
      <c r="CT42" s="50">
        <f>IF([22]Narastajace!D41=0,".",[22]Narastajace!D41)</f>
        <v>104.3</v>
      </c>
      <c r="CU42" s="61" t="str">
        <f>IF([22]Narastajace!E41=0,"",[22]Narastajace!E41)</f>
        <v/>
      </c>
      <c r="CV42" s="38">
        <f>IF([22]Narastajace!F41=0,".",[22]Narastajace!F41)</f>
        <v>98.5</v>
      </c>
      <c r="CW42" s="38" t="str">
        <f>IF([22]Narastajace!G41=0,"",[22]Narastajace!G41)</f>
        <v/>
      </c>
      <c r="CX42" s="104"/>
    </row>
    <row r="43" spans="1:102" ht="15" customHeight="1" x14ac:dyDescent="0.2">
      <c r="A43" s="111" t="s">
        <v>406</v>
      </c>
      <c r="B43" s="19">
        <f>IF([2]Narastajace!B42=0,".",[2]Narastajace!B42)</f>
        <v>5549</v>
      </c>
      <c r="C43" s="22" t="str">
        <f>IF([2]Narastajace!C42=0,"",[2]Narastajace!C42)</f>
        <v/>
      </c>
      <c r="D43" s="6">
        <f>IF([2]Narastajace!D42=0,".",[2]Narastajace!D42)</f>
        <v>100.1</v>
      </c>
      <c r="E43" s="6" t="str">
        <f>IF([2]Narastajace!E42=0,"",[2]Narastajace!E42)</f>
        <v/>
      </c>
      <c r="F43" s="21">
        <f>IF([3]Narastajace!B42=0,".",[3]Narastajace!B42)</f>
        <v>13.4</v>
      </c>
      <c r="G43" s="22" t="str">
        <f>IF([3]Narastajace!C42=0,"",[3]Narastajace!C42)</f>
        <v/>
      </c>
      <c r="H43" s="13">
        <f>IF([4]Narastajace!B42=0,".",[4]Narastajace!B42)</f>
        <v>3728.36</v>
      </c>
      <c r="I43" s="13" t="str">
        <f>IF([4]Narastajace!C42=0,"",[4]Narastajace!C42)</f>
        <v/>
      </c>
      <c r="J43" s="21">
        <f>IF([4]Narastajace!D42=0,".",[4]Narastajace!D42)</f>
        <v>103.4</v>
      </c>
      <c r="K43" s="22" t="str">
        <f>IF([4]Narastajace!E42=0,"",[4]Narastajace!E42)</f>
        <v/>
      </c>
      <c r="L43" s="6">
        <f>IF([4]Narastajace!F42=0,".",[4]Narastajace!F42)</f>
        <v>99.8</v>
      </c>
      <c r="M43" s="6" t="str">
        <f>IF([4]Narastajace!G42=0,"",[4]Narastajace!G42)</f>
        <v/>
      </c>
      <c r="N43" s="24">
        <f>IF([5]Narastajace!B42=0,".",[5]Narastajace!B42)</f>
        <v>1820.99</v>
      </c>
      <c r="O43" s="57" t="str">
        <f>IF([5]Narastajace!C42=0,"",[5]Narastajace!C42)</f>
        <v/>
      </c>
      <c r="P43" s="6">
        <f>IF([5]Narastajace!D42=0,".",[5]Narastajace!D42)</f>
        <v>105.4</v>
      </c>
      <c r="Q43" s="6" t="str">
        <f>IF([5]Narastajace!E42=0,"",[5]Narastajace!E42)</f>
        <v/>
      </c>
      <c r="R43" s="21">
        <f>IF([5]Narastajace!F42=0,".",[5]Narastajace!F42)</f>
        <v>101.3</v>
      </c>
      <c r="S43" s="22" t="str">
        <f>IF([5]Narastajace!G42=0,"",[5]Narastajace!G42)</f>
        <v/>
      </c>
      <c r="T43" s="13">
        <f>IF([5]Narastajace!H42=0,".",[5]Narastajace!H42)</f>
        <v>1054.6099999999999</v>
      </c>
      <c r="U43" s="25" t="str">
        <f>IF([5]Narastajace!I42=0,"",[5]Narastajace!I42)</f>
        <v/>
      </c>
      <c r="V43" s="21">
        <f>IF([5]Narastajace!J42=0,".",[5]Narastajace!J42)</f>
        <v>106.9</v>
      </c>
      <c r="W43" s="22" t="str">
        <f>IF([5]Narastajace!K42=0,"",[5]Narastajace!K42)</f>
        <v/>
      </c>
      <c r="X43" s="6">
        <f>IF([5]Narastajace!L42=0,".",[5]Narastajace!L42)</f>
        <v>102.8</v>
      </c>
      <c r="Y43" s="6" t="str">
        <f>IF([5]Narastajace!M42=0,"",[5]Narastajace!M42)</f>
        <v/>
      </c>
      <c r="Z43" s="50">
        <v>-30406.7</v>
      </c>
      <c r="AA43" s="61"/>
      <c r="AB43" s="6">
        <f>IF([8]Narastajace!B42=0,".",[8]Narastajace!B42)</f>
        <v>6.8</v>
      </c>
      <c r="AC43" s="6" t="str">
        <f>IF([8]Narastajace!C42=0,"",[8]Narastajace!C42)</f>
        <v/>
      </c>
      <c r="AD43" s="21">
        <f>IF([9]A_narastajace!B42=0,".",[9]A_narastajace!B42)</f>
        <v>107.9</v>
      </c>
      <c r="AE43" s="22" t="str">
        <f>IF([9]A_narastajace!C42=0,"",[9]A_narastajace!C42)</f>
        <v/>
      </c>
      <c r="AF43" s="6">
        <f>IF([9]A_narastajace!D42=0,".",[9]A_narastajace!D42)</f>
        <v>99.4</v>
      </c>
      <c r="AG43" s="6" t="str">
        <f>IF([9]A_narastajace!E42=0,"",[9]A_narastajace!E42)</f>
        <v/>
      </c>
      <c r="AH43" s="21">
        <f>IF([9]A_narastajace!F42=0,".",[9]A_narastajace!F42)</f>
        <v>115.8</v>
      </c>
      <c r="AI43" s="22" t="str">
        <f>IF([9]A_narastajace!G42=0,"",[9]A_narastajace!G42)</f>
        <v/>
      </c>
      <c r="AJ43" s="6">
        <f>IF([9]A_narastajace!H42=0,".",[9]A_narastajace!H42)</f>
        <v>119.3</v>
      </c>
      <c r="AK43" s="6" t="str">
        <f>IF([9]A_narastajace!I42=0,"",[9]A_narastajace!I42)</f>
        <v/>
      </c>
      <c r="AL43" s="21">
        <f>IF([10]A_narastajace!B42=0,".",[10]A_narastajace!B42)</f>
        <v>103.3</v>
      </c>
      <c r="AM43" s="22" t="str">
        <f>IF([10]A_narastajace!C42=0,"",[10]A_narastajace!C42)</f>
        <v/>
      </c>
      <c r="AN43" s="6">
        <f>IF([10]A_narastajace!D42=0,".",[10]A_narastajace!D42)</f>
        <v>99.7</v>
      </c>
      <c r="AO43" s="6" t="str">
        <f>IF([10]A_narastajace!E42=0,"",[10]A_narastajace!E42)</f>
        <v/>
      </c>
      <c r="AP43" s="21">
        <f>IF([10]A_narastajace!F42=0,".",[10]A_narastajace!F42)</f>
        <v>103.2</v>
      </c>
      <c r="AQ43" s="22" t="str">
        <f>IF([10]A_narastajace!G42=0,"",[10]A_narastajace!G42)</f>
        <v/>
      </c>
      <c r="AR43" s="6">
        <f>IF([10]A_narastajace!H42=0,".",[10]A_narastajace!H42)</f>
        <v>105.7</v>
      </c>
      <c r="AS43" s="6" t="str">
        <f>IF([10]A_narastajace!I42=0,"",[10]A_narastajace!I42)</f>
        <v/>
      </c>
      <c r="AT43" s="21">
        <f>IF([10]A_narastajace!J42=0,".",[10]A_narastajace!J42)</f>
        <v>103.9</v>
      </c>
      <c r="AU43" s="22" t="str">
        <f>IF([10]A_narastajace!K42=0,"",[10]A_narastajace!K42)</f>
        <v/>
      </c>
      <c r="AV43" s="6">
        <f>IF([11]Narastajace!B42=0,".",[11]Narastajace!B42)</f>
        <v>100.2</v>
      </c>
      <c r="AW43" s="6" t="str">
        <f>IF([11]Narastajace!C42=0,"",[11]Narastajace!C42)</f>
        <v/>
      </c>
      <c r="AX43" s="21">
        <f>IF([12]A_C_narastajace!B42=0,".",[12]A_C_narastajace!B42)</f>
        <v>103.7</v>
      </c>
      <c r="AY43" s="22" t="str">
        <f>IF([12]A_C_narastajace!C42=0,"",[12]A_C_narastajace!C42)</f>
        <v/>
      </c>
      <c r="AZ43" s="6">
        <f>IF([12]A_C_narastajace!D42=0,".",[12]A_C_narastajace!D42)</f>
        <v>102</v>
      </c>
      <c r="BA43" s="38" t="str">
        <f>IF([12]A_C_narastajace!E42=0,"",[12]A_C_narastajace!E42)</f>
        <v/>
      </c>
      <c r="BB43" s="50">
        <f>IF([13]Narastajace!B42=0,".",[13]Narastajace!B42)</f>
        <v>104.4</v>
      </c>
      <c r="BC43" s="61" t="str">
        <f>IF([13]Narastajace!C42=0,"",[13]Narastajace!C42)</f>
        <v/>
      </c>
      <c r="BD43" s="38">
        <f>IF([13]Narastajace!D42=0,".",[13]Narastajace!D42)</f>
        <v>105.6</v>
      </c>
      <c r="BE43" s="38" t="str">
        <f>IF([13]Narastajace!E42=0,"",[13]Narastajace!E42)</f>
        <v/>
      </c>
      <c r="BF43" s="50">
        <f>IF([13]Narastajace!F42=0,".",[13]Narastajace!F42)</f>
        <v>98.9</v>
      </c>
      <c r="BG43" s="61" t="str">
        <f>IF([13]Narastajace!G42=0,"",[13]Narastajace!G42)</f>
        <v/>
      </c>
      <c r="BH43" s="48">
        <v>418.5</v>
      </c>
      <c r="BI43" s="13"/>
      <c r="BJ43" s="24">
        <v>325.7</v>
      </c>
      <c r="BK43" s="57"/>
      <c r="BL43" s="13">
        <v>347.21</v>
      </c>
      <c r="BM43" s="6"/>
      <c r="BN43" s="21">
        <f>IF([16]A_narastajace!B42=0,".",[16]A_narastajace!B42)</f>
        <v>100.9</v>
      </c>
      <c r="BO43" s="22" t="str">
        <f>IF([16]A_narastajace!C42=0,"",[16]A_narastajace!C42)</f>
        <v/>
      </c>
      <c r="BP43" s="6">
        <f>IF([16]A_narastajace!D42=0,".",[16]A_narastajace!D42)</f>
        <v>95.5</v>
      </c>
      <c r="BQ43" s="6" t="str">
        <f>IF([16]A_narastajace!E42=0,"",[16]A_narastajace!E42)</f>
        <v/>
      </c>
      <c r="BR43" s="21">
        <f>IF([16]A_narastajace!F42=0,".",[16]A_narastajace!F42)</f>
        <v>101.3</v>
      </c>
      <c r="BS43" s="22" t="str">
        <f>IF([16]A_narastajace!G42=0,"",[16]A_narastajace!G42)</f>
        <v/>
      </c>
      <c r="BT43" s="6">
        <f>IF([16]A_narastajace!H42=0,".",[16]A_narastajace!H42)</f>
        <v>100.3</v>
      </c>
      <c r="BU43" s="6" t="str">
        <f>IF([16]A_narastajace!I42=0,"",[16]A_narastajace!I42)</f>
        <v/>
      </c>
      <c r="BV43" s="21">
        <f>IF([16]A_narastajace!J42=0,".",[16]A_narastajace!J42)</f>
        <v>99.9</v>
      </c>
      <c r="BW43" s="22" t="str">
        <f>IF([16]A_narastajace!K42=0,"",[16]A_narastajace!K42)</f>
        <v/>
      </c>
      <c r="BX43" s="6" t="str">
        <f>IF([15]A_narastajace!B42=0,".",[15]A_narastajace!B42)</f>
        <v>.</v>
      </c>
      <c r="BY43" s="6" t="str">
        <f>IF([15]A_narastajace!C42=0,"",[15]A_narastajace!C42)</f>
        <v/>
      </c>
      <c r="BZ43" s="19">
        <v>79565</v>
      </c>
      <c r="CA43" s="58"/>
      <c r="CB43" s="3">
        <v>8580</v>
      </c>
      <c r="CC43" s="3"/>
      <c r="CD43" s="19">
        <f>IF([18]Narastajace!B42=0,".",[18]Narastajace!B42)</f>
        <v>162139</v>
      </c>
      <c r="CE43" s="58" t="str">
        <f>IF([18]Narastajace!C42=0,"",[18]Narastajace!C42)</f>
        <v/>
      </c>
      <c r="CF43" s="3">
        <v>24629</v>
      </c>
      <c r="CG43" s="3"/>
      <c r="CH43" s="19">
        <f>IF([19]Wartosci!N42=0,".",[19]Wartosci!N42)</f>
        <v>152904</v>
      </c>
      <c r="CI43" s="166" t="str">
        <f>IF([19]Wartosci!O42=0,"",[19]Wartosci!O42)</f>
        <v/>
      </c>
      <c r="CJ43" s="6">
        <f>IF([20]Narastajace!B42=0,".",[20]Narastajace!B42)</f>
        <v>460.8</v>
      </c>
      <c r="CK43" s="6" t="str">
        <f>IF([20]Narastajace!C42=0,"",[20]Narastajace!C42)</f>
        <v/>
      </c>
      <c r="CL43" s="21">
        <f>IF([21]Narastajace_niewyr_sezon_A!B42=0,".",[21]Narastajace_niewyr_sezon_A!B42)</f>
        <v>102.3</v>
      </c>
      <c r="CM43" s="22" t="str">
        <f>IF([21]Narastajace_niewyr_sezon_A!C42=0,"",[21]Narastajace_niewyr_sezon_A!C42)</f>
        <v/>
      </c>
      <c r="CN43" s="6">
        <f>IF([22]Wartosci!B42=0,".",[22]Wartosci!B42)</f>
        <v>603418.6</v>
      </c>
      <c r="CO43" s="6" t="str">
        <f>IF([22]Wartosci!C42=0,"",[22]Wartosci!C42)</f>
        <v/>
      </c>
      <c r="CP43" s="21">
        <f>IF([22]Wartosci!AD42=0,".",[22]Wartosci!AD42)</f>
        <v>648127.6</v>
      </c>
      <c r="CQ43" s="22" t="str">
        <f>IF([22]Wartosci!AE42=0,"",[22]Wartosci!AE42)</f>
        <v/>
      </c>
      <c r="CR43" s="6">
        <f>IF([22]Wartosci!BF42=0,".",[22]Wartosci!BF42)</f>
        <v>-44709</v>
      </c>
      <c r="CS43" s="6" t="str">
        <f>IF([22]Wartosci!BG42=0,"",[22]Wartosci!BG42)</f>
        <v/>
      </c>
      <c r="CT43" s="50">
        <f>IF([22]Narastajace!D42=0,".",[22]Narastajace!D42)</f>
        <v>103.4</v>
      </c>
      <c r="CU43" s="61" t="str">
        <f>IF([22]Narastajace!E42=0,"",[22]Narastajace!E42)</f>
        <v/>
      </c>
      <c r="CV43" s="38">
        <f>IF([22]Narastajace!F42=0,".",[22]Narastajace!F42)</f>
        <v>98.5</v>
      </c>
      <c r="CW43" s="38" t="str">
        <f>IF([22]Narastajace!G42=0,"",[22]Narastajace!G42)</f>
        <v/>
      </c>
      <c r="CX43" s="104"/>
    </row>
    <row r="44" spans="1:102" ht="15" customHeight="1" x14ac:dyDescent="0.2">
      <c r="A44" s="111" t="s">
        <v>265</v>
      </c>
      <c r="B44" s="19">
        <f>IF([2]Narastajace!B43=0,".",[2]Narastajace!B43)</f>
        <v>5507</v>
      </c>
      <c r="C44" s="22" t="str">
        <f>IF([2]Narastajace!C43=0,"",[2]Narastajace!C43)</f>
        <v/>
      </c>
      <c r="D44" s="6">
        <f>IF([2]Narastajace!D43=0,".",[2]Narastajace!D43)</f>
        <v>99.2</v>
      </c>
      <c r="E44" s="6" t="str">
        <f>IF([2]Narastajace!E43=0,"",[2]Narastajace!E43)</f>
        <v/>
      </c>
      <c r="F44" s="21">
        <f>IF([3]Narastajace!B43=0,".",[3]Narastajace!B43)</f>
        <v>14.2</v>
      </c>
      <c r="G44" s="22" t="str">
        <f>IF([3]Narastajace!C43=0,"",[3]Narastajace!C43)</f>
        <v/>
      </c>
      <c r="H44" s="13">
        <f>IF([4]Narastajace!B43=0,".",[4]Narastajace!B43)</f>
        <v>3680.3</v>
      </c>
      <c r="I44" s="13" t="str">
        <f>IF([4]Narastajace!C43=0,"",[4]Narastajace!C43)</f>
        <v/>
      </c>
      <c r="J44" s="21">
        <f>IF([4]Narastajace!D43=0,".",[4]Narastajace!D43)</f>
        <v>100.4</v>
      </c>
      <c r="K44" s="22" t="str">
        <f>IF([4]Narastajace!E43=0,"",[4]Narastajace!E43)</f>
        <v/>
      </c>
      <c r="L44" s="6">
        <f>IF([4]Narastajace!F43=0,".",[4]Narastajace!F43)</f>
        <v>98.7</v>
      </c>
      <c r="M44" s="6" t="str">
        <f>IF([4]Narastajace!G43=0,"",[4]Narastajace!G43)</f>
        <v/>
      </c>
      <c r="N44" s="24">
        <f>IF([5]Narastajace!B43=0,".",[5]Narastajace!B43)</f>
        <v>1855.39</v>
      </c>
      <c r="O44" s="57" t="str">
        <f>IF([5]Narastajace!C43=0,"",[5]Narastajace!C43)</f>
        <v/>
      </c>
      <c r="P44" s="6">
        <f>IF([5]Narastajace!D43=0,".",[5]Narastajace!D43)</f>
        <v>106.2</v>
      </c>
      <c r="Q44" s="6" t="str">
        <f>IF([5]Narastajace!E43=0,"",[5]Narastajace!E43)</f>
        <v/>
      </c>
      <c r="R44" s="21">
        <f>IF([5]Narastajace!F43=0,".",[5]Narastajace!F43)</f>
        <v>104.1</v>
      </c>
      <c r="S44" s="20" t="str">
        <f>IF([5]Narastajace!G43=0,"",[5]Narastajace!G43)</f>
        <v/>
      </c>
      <c r="T44" s="13">
        <f>IF([5]Narastajace!H43=0,".",[5]Narastajace!H43)</f>
        <v>1091.72</v>
      </c>
      <c r="U44" s="6" t="str">
        <f>IF([5]Narastajace!I43=0,"",[5]Narastajace!I43)</f>
        <v/>
      </c>
      <c r="V44" s="21">
        <f>IF([5]Narastajace!J43=0,".",[5]Narastajace!J43)</f>
        <v>108.8</v>
      </c>
      <c r="W44" s="22" t="str">
        <f>IF([5]Narastajace!K43=0,"",[5]Narastajace!K43)</f>
        <v/>
      </c>
      <c r="X44" s="6">
        <f>IF([5]Narastajace!L43=0,".",[5]Narastajace!L43)</f>
        <v>106.7</v>
      </c>
      <c r="Y44" s="6" t="str">
        <f>IF([5]Narastajace!M43=0,"",[5]Narastajace!M43)</f>
        <v/>
      </c>
      <c r="Z44" s="50">
        <v>-8440.9</v>
      </c>
      <c r="AA44" s="61"/>
      <c r="AB44" s="6">
        <f>IF([8]Narastajace!B43=0,".",[8]Narastajace!B43)</f>
        <v>6.5</v>
      </c>
      <c r="AC44" s="6" t="str">
        <f>IF([8]Narastajace!C43=0,"",[8]Narastajace!C43)</f>
        <v/>
      </c>
      <c r="AD44" s="21">
        <f>IF([9]A_narastajace!B43=0,".",[9]A_narastajace!B43)</f>
        <v>131</v>
      </c>
      <c r="AE44" s="22" t="str">
        <f>IF([9]A_narastajace!C43=0,"",[9]A_narastajace!C43)</f>
        <v/>
      </c>
      <c r="AF44" s="6">
        <f>IF([9]A_narastajace!D43=0,".",[9]A_narastajace!D43)</f>
        <v>98</v>
      </c>
      <c r="AG44" s="6" t="str">
        <f>IF([9]A_narastajace!E43=0,"",[9]A_narastajace!E43)</f>
        <v/>
      </c>
      <c r="AH44" s="21">
        <f>IF([9]A_narastajace!F43=0,".",[9]A_narastajace!F43)</f>
        <v>99.5</v>
      </c>
      <c r="AI44" s="22" t="str">
        <f>IF([9]A_narastajace!G43=0,"",[9]A_narastajace!G43)</f>
        <v/>
      </c>
      <c r="AJ44" s="6">
        <f>IF([9]A_narastajace!H43=0,".",[9]A_narastajace!H43)</f>
        <v>98.8</v>
      </c>
      <c r="AK44" s="6" t="str">
        <f>IF([9]A_narastajace!I43=0,"",[9]A_narastajace!I43)</f>
        <v/>
      </c>
      <c r="AL44" s="21">
        <f>IF([10]A_narastajace!B43=0,".",[10]A_narastajace!B43)</f>
        <v>98.8</v>
      </c>
      <c r="AM44" s="22" t="str">
        <f>IF([10]A_narastajace!C43=0,"",[10]A_narastajace!C43)</f>
        <v/>
      </c>
      <c r="AN44" s="6">
        <f>IF([10]A_narastajace!D43=0,".",[10]A_narastajace!D43)</f>
        <v>91.2</v>
      </c>
      <c r="AO44" s="6" t="str">
        <f>IF([10]A_narastajace!E43=0,"",[10]A_narastajace!E43)</f>
        <v/>
      </c>
      <c r="AP44" s="21">
        <f>IF([10]A_narastajace!F43=0,".",[10]A_narastajace!F43)</f>
        <v>98.8</v>
      </c>
      <c r="AQ44" s="22" t="str">
        <f>IF([10]A_narastajace!G43=0,"",[10]A_narastajace!G43)</f>
        <v/>
      </c>
      <c r="AR44" s="6">
        <f>IF([10]A_narastajace!H43=0,".",[10]A_narastajace!H43)</f>
        <v>102.5</v>
      </c>
      <c r="AS44" s="6" t="str">
        <f>IF([10]A_narastajace!I43=0,"",[10]A_narastajace!I43)</f>
        <v/>
      </c>
      <c r="AT44" s="21">
        <f>IF([10]A_narastajace!J43=0,".",[10]A_narastajace!J43)</f>
        <v>102.1</v>
      </c>
      <c r="AU44" s="22" t="str">
        <f>IF([10]A_narastajace!K43=0,"",[10]A_narastajace!K43)</f>
        <v/>
      </c>
      <c r="AV44" s="6">
        <f>IF([11]Narastajace!B43=0,".",[11]Narastajace!B43)</f>
        <v>98.6</v>
      </c>
      <c r="AW44" s="6" t="str">
        <f>IF([11]Narastajace!C43=0,"",[11]Narastajace!C43)</f>
        <v/>
      </c>
      <c r="AX44" s="21">
        <f>IF([12]A_C_narastajace!B43=0,".",[12]A_C_narastajace!B43)</f>
        <v>101.7</v>
      </c>
      <c r="AY44" s="22" t="str">
        <f>IF([12]A_C_narastajace!C43=0,"",[12]A_C_narastajace!C43)</f>
        <v/>
      </c>
      <c r="AZ44" s="6">
        <f>IF([12]A_C_narastajace!D43=0,".",[12]A_C_narastajace!D43)</f>
        <v>100.1</v>
      </c>
      <c r="BA44" s="38" t="str">
        <f>IF([12]A_C_narastajace!E43=0,"",[12]A_C_narastajace!E43)</f>
        <v/>
      </c>
      <c r="BB44" s="50">
        <f>IF([13]Narastajace!B43=0,".",[13]Narastajace!B43)</f>
        <v>100.4</v>
      </c>
      <c r="BC44" s="61" t="str">
        <f>IF([13]Narastajace!C43=0,"",[13]Narastajace!C43)</f>
        <v/>
      </c>
      <c r="BD44" s="38">
        <f>IF([13]Narastajace!D43=0,".",[13]Narastajace!D43)</f>
        <v>98.7</v>
      </c>
      <c r="BE44" s="38" t="str">
        <f>IF([13]Narastajace!E43=0,"",[13]Narastajace!E43)</f>
        <v/>
      </c>
      <c r="BF44" s="50">
        <f>IF([13]Narastajace!F43=0,".",[13]Narastajace!F43)</f>
        <v>101.7</v>
      </c>
      <c r="BG44" s="61" t="str">
        <f>IF([13]Narastajace!G43=0,"",[13]Narastajace!G43)</f>
        <v/>
      </c>
      <c r="BH44" s="48">
        <v>413.69</v>
      </c>
      <c r="BI44" s="13"/>
      <c r="BJ44" s="24">
        <v>311.45</v>
      </c>
      <c r="BK44" s="57"/>
      <c r="BL44" s="13">
        <v>336.79</v>
      </c>
      <c r="BM44" s="6"/>
      <c r="BN44" s="21">
        <f>IF([16]A_narastajace!B43=0,".",[16]A_narastajace!B43)</f>
        <v>100.4</v>
      </c>
      <c r="BO44" s="22" t="str">
        <f>IF([16]A_narastajace!C43=0,"",[16]A_narastajace!C43)</f>
        <v/>
      </c>
      <c r="BP44" s="6">
        <f>IF([16]A_narastajace!D43=0,".",[16]A_narastajace!D43)</f>
        <v>104</v>
      </c>
      <c r="BQ44" s="6" t="str">
        <f>IF([16]A_narastajace!E43=0,"",[16]A_narastajace!E43)</f>
        <v/>
      </c>
      <c r="BR44" s="21">
        <f>IF([16]A_narastajace!F43=0,".",[16]A_narastajace!F43)</f>
        <v>99.6</v>
      </c>
      <c r="BS44" s="22" t="str">
        <f>IF([16]A_narastajace!G43=0,"",[16]A_narastajace!G43)</f>
        <v/>
      </c>
      <c r="BT44" s="6">
        <f>IF([16]A_narastajace!H43=0,".",[16]A_narastajace!H43)</f>
        <v>104</v>
      </c>
      <c r="BU44" s="6" t="str">
        <f>IF([16]A_narastajace!I43=0,"",[16]A_narastajace!I43)</f>
        <v/>
      </c>
      <c r="BV44" s="21">
        <f>IF([16]A_narastajace!J43=0,".",[16]A_narastajace!J43)</f>
        <v>102.2</v>
      </c>
      <c r="BW44" s="22" t="str">
        <f>IF([16]A_narastajace!K43=0,"",[16]A_narastajace!K43)</f>
        <v/>
      </c>
      <c r="BX44" s="6" t="str">
        <f>IF([15]A_narastajace!B43=0,".",[15]A_narastajace!B43)</f>
        <v>.</v>
      </c>
      <c r="BY44" s="6" t="str">
        <f>IF([15]A_narastajace!C43=0,"",[15]A_narastajace!C43)</f>
        <v/>
      </c>
      <c r="BZ44" s="19">
        <v>6937</v>
      </c>
      <c r="CA44" s="58"/>
      <c r="CB44" s="3">
        <v>672</v>
      </c>
      <c r="CC44" s="3"/>
      <c r="CD44" s="19">
        <f>IF([18]Narastajace!B43=0,".",[18]Narastajace!B43)</f>
        <v>15390</v>
      </c>
      <c r="CE44" s="58" t="str">
        <f>IF([18]Narastajace!C43=0,"",[18]Narastajace!C43)</f>
        <v/>
      </c>
      <c r="CF44" s="3">
        <v>1932</v>
      </c>
      <c r="CG44" s="3"/>
      <c r="CH44" s="19">
        <f>IF([19]Wartosci!N43=0,".",[19]Wartosci!N43)</f>
        <v>14059</v>
      </c>
      <c r="CI44" s="166" t="str">
        <f>IF([19]Wartosci!O43=0,"",[19]Wartosci!O43)</f>
        <v/>
      </c>
      <c r="CJ44" s="6">
        <f>IF([20]Narastajace!B43=0,".",[20]Narastajace!B43)</f>
        <v>34.200000000000003</v>
      </c>
      <c r="CK44" s="6" t="str">
        <f>IF([20]Narastajace!C43=0,"",[20]Narastajace!C43)</f>
        <v/>
      </c>
      <c r="CL44" s="21">
        <f>IF([21]Narastajace_niewyr_sezon_A!B43=0,".",[21]Narastajace_niewyr_sezon_A!B43)</f>
        <v>102.4</v>
      </c>
      <c r="CM44" s="22" t="str">
        <f>IF([21]Narastajace_niewyr_sezon_A!C43=0,"",[21]Narastajace_niewyr_sezon_A!C43)</f>
        <v/>
      </c>
      <c r="CN44" s="6">
        <f>IF([22]Wartosci!B43=0,".",[22]Wartosci!B43)</f>
        <v>50197.9</v>
      </c>
      <c r="CO44" s="6" t="str">
        <f>IF([22]Wartosci!C43=0,"",[22]Wartosci!C43)</f>
        <v/>
      </c>
      <c r="CP44" s="21">
        <f>IF([22]Wartosci!AD43=0,".",[22]Wartosci!AD43)</f>
        <v>51777.2</v>
      </c>
      <c r="CQ44" s="22" t="str">
        <f>IF([22]Wartosci!AE43=0,"",[22]Wartosci!AE43)</f>
        <v/>
      </c>
      <c r="CR44" s="6">
        <f>IF([22]Wartosci!BF43=0,".",[22]Wartosci!BF43)</f>
        <v>-1579.2</v>
      </c>
      <c r="CS44" s="6" t="str">
        <f>IF([22]Wartosci!BG43=0,"",[22]Wartosci!BG43)</f>
        <v/>
      </c>
      <c r="CT44" s="50">
        <f>IF([22]Narastajace!D43=0,".",[22]Narastajace!D43)</f>
        <v>102.4</v>
      </c>
      <c r="CU44" s="61" t="str">
        <f>IF([22]Narastajace!E43=0,"",[22]Narastajace!E43)</f>
        <v/>
      </c>
      <c r="CV44" s="38">
        <f>IF([22]Narastajace!F43=0,".",[22]Narastajace!F43)</f>
        <v>97.6</v>
      </c>
      <c r="CW44" s="38" t="str">
        <f>IF([22]Narastajace!G43=0,"",[22]Narastajace!G43)</f>
        <v/>
      </c>
      <c r="CX44" s="104"/>
    </row>
    <row r="45" spans="1:102" ht="15" customHeight="1" x14ac:dyDescent="0.2">
      <c r="A45" s="111" t="s">
        <v>407</v>
      </c>
      <c r="B45" s="19">
        <f>IF([2]Narastajace!B44=0,".",[2]Narastajace!B44)</f>
        <v>5504</v>
      </c>
      <c r="C45" s="22" t="str">
        <f>IF([2]Narastajace!C44=0,"",[2]Narastajace!C44)</f>
        <v/>
      </c>
      <c r="D45" s="6">
        <f>IF([2]Narastajace!D44=0,".",[2]Narastajace!D44)</f>
        <v>99.2</v>
      </c>
      <c r="E45" s="6" t="str">
        <f>IF([2]Narastajace!E44=0,"",[2]Narastajace!E44)</f>
        <v/>
      </c>
      <c r="F45" s="21">
        <f>IF([3]Narastajace!B44=0,".",[3]Narastajace!B44)</f>
        <v>14.4</v>
      </c>
      <c r="G45" s="22" t="str">
        <f>IF([3]Narastajace!C44=0,"",[3]Narastajace!C44)</f>
        <v/>
      </c>
      <c r="H45" s="13">
        <f>IF([4]Narastajace!B44=0,".",[4]Narastajace!B44)</f>
        <v>3697.56</v>
      </c>
      <c r="I45" s="13" t="str">
        <f>IF([4]Narastajace!C44=0,"",[4]Narastajace!C44)</f>
        <v/>
      </c>
      <c r="J45" s="21">
        <f>IF([4]Narastajace!D44=0,".",[4]Narastajace!D44)</f>
        <v>102.2</v>
      </c>
      <c r="K45" s="22" t="str">
        <f>IF([4]Narastajace!E44=0,"",[4]Narastajace!E44)</f>
        <v/>
      </c>
      <c r="L45" s="6">
        <f>IF([4]Narastajace!F44=0,".",[4]Narastajace!F44)</f>
        <v>100.8</v>
      </c>
      <c r="M45" s="6" t="str">
        <f>IF([4]Narastajace!G44=0,"",[4]Narastajace!G44)</f>
        <v/>
      </c>
      <c r="N45" s="24">
        <f>IF([5]Narastajace!B44=0,".",[5]Narastajace!B44)</f>
        <v>1852.19</v>
      </c>
      <c r="O45" s="57" t="str">
        <f>IF([5]Narastajace!C44=0,"",[5]Narastajace!C44)</f>
        <v/>
      </c>
      <c r="P45" s="6">
        <f>IF([5]Narastajace!D44=0,".",[5]Narastajace!D44)</f>
        <v>105.9</v>
      </c>
      <c r="Q45" s="6" t="str">
        <f>IF([5]Narastajace!E44=0,"",[5]Narastajace!E44)</f>
        <v/>
      </c>
      <c r="R45" s="21">
        <f>IF([5]Narastajace!F44=0,".",[5]Narastajace!F44)</f>
        <v>104.1</v>
      </c>
      <c r="S45" s="22" t="str">
        <f>IF([5]Narastajace!G44=0,"",[5]Narastajace!G44)</f>
        <v/>
      </c>
      <c r="T45" s="13">
        <f>IF([5]Narastajace!H44=0,".",[5]Narastajace!H44)</f>
        <v>1081.56</v>
      </c>
      <c r="U45" s="25" t="str">
        <f>IF([5]Narastajace!I44=0,"",[5]Narastajace!I44)</f>
        <v/>
      </c>
      <c r="V45" s="21">
        <f>IF([5]Narastajace!J44=0,".",[5]Narastajace!J44)</f>
        <v>108.8</v>
      </c>
      <c r="W45" s="22" t="str">
        <f>IF([5]Narastajace!K44=0,"",[5]Narastajace!K44)</f>
        <v/>
      </c>
      <c r="X45" s="6">
        <f>IF([5]Narastajace!L44=0,".",[5]Narastajace!L44)</f>
        <v>107</v>
      </c>
      <c r="Y45" s="6" t="str">
        <f>IF([5]Narastajace!M44=0,"",[5]Narastajace!M44)</f>
        <v/>
      </c>
      <c r="Z45" s="50">
        <v>-21684.6</v>
      </c>
      <c r="AA45" s="61"/>
      <c r="AB45" s="6">
        <f>IF([8]Narastajace!B44=0,".",[8]Narastajace!B44)</f>
        <v>6.6</v>
      </c>
      <c r="AC45" s="6" t="str">
        <f>IF([8]Narastajace!C44=0,"",[8]Narastajace!C44)</f>
        <v/>
      </c>
      <c r="AD45" s="21">
        <f>IF([9]A_narastajace!B44=0,".",[9]A_narastajace!B44)</f>
        <v>129.69999999999999</v>
      </c>
      <c r="AE45" s="22" t="str">
        <f>IF([9]A_narastajace!C44=0,"",[9]A_narastajace!C44)</f>
        <v/>
      </c>
      <c r="AF45" s="6">
        <f>IF([9]A_narastajace!D44=0,".",[9]A_narastajace!D44)</f>
        <v>95.6</v>
      </c>
      <c r="AG45" s="6" t="str">
        <f>IF([9]A_narastajace!E44=0,"",[9]A_narastajace!E44)</f>
        <v/>
      </c>
      <c r="AH45" s="21">
        <f>IF([9]A_narastajace!F44=0,".",[9]A_narastajace!F44)</f>
        <v>100</v>
      </c>
      <c r="AI45" s="22" t="str">
        <f>IF([9]A_narastajace!G44=0,"",[9]A_narastajace!G44)</f>
        <v/>
      </c>
      <c r="AJ45" s="6">
        <f>IF([9]A_narastajace!H44=0,".",[9]A_narastajace!H44)</f>
        <v>97.9</v>
      </c>
      <c r="AK45" s="6" t="str">
        <f>IF([9]A_narastajace!I44=0,"",[9]A_narastajace!I44)</f>
        <v/>
      </c>
      <c r="AL45" s="21">
        <f>IF([10]A_narastajace!B44=0,".",[10]A_narastajace!B44)</f>
        <v>99.2</v>
      </c>
      <c r="AM45" s="22" t="str">
        <f>IF([10]A_narastajace!C44=0,"",[10]A_narastajace!C44)</f>
        <v/>
      </c>
      <c r="AN45" s="6">
        <f>IF([10]A_narastajace!D44=0,".",[10]A_narastajace!D44)</f>
        <v>91.7</v>
      </c>
      <c r="AO45" s="6" t="str">
        <f>IF([10]A_narastajace!E44=0,"",[10]A_narastajace!E44)</f>
        <v/>
      </c>
      <c r="AP45" s="21">
        <f>IF([10]A_narastajace!F44=0,".",[10]A_narastajace!F44)</f>
        <v>99.3</v>
      </c>
      <c r="AQ45" s="22" t="str">
        <f>IF([10]A_narastajace!G44=0,"",[10]A_narastajace!G44)</f>
        <v/>
      </c>
      <c r="AR45" s="6">
        <f>IF([10]A_narastajace!H44=0,".",[10]A_narastajace!H44)</f>
        <v>102.3</v>
      </c>
      <c r="AS45" s="6" t="str">
        <f>IF([10]A_narastajace!I44=0,"",[10]A_narastajace!I44)</f>
        <v/>
      </c>
      <c r="AT45" s="21">
        <f>IF([10]A_narastajace!J44=0,".",[10]A_narastajace!J44)</f>
        <v>101.9</v>
      </c>
      <c r="AU45" s="22" t="str">
        <f>IF([10]A_narastajace!K44=0,"",[10]A_narastajace!K44)</f>
        <v/>
      </c>
      <c r="AV45" s="6">
        <f>IF([11]Narastajace!B44=0,".",[11]Narastajace!B44)</f>
        <v>98.5</v>
      </c>
      <c r="AW45" s="6" t="str">
        <f>IF([11]Narastajace!C44=0,"",[11]Narastajace!C44)</f>
        <v/>
      </c>
      <c r="AX45" s="21">
        <f>IF([12]A_C_narastajace!B44=0,".",[12]A_C_narastajace!B44)</f>
        <v>101.5</v>
      </c>
      <c r="AY45" s="22" t="str">
        <f>IF([12]A_C_narastajace!C44=0,"",[12]A_C_narastajace!C44)</f>
        <v/>
      </c>
      <c r="AZ45" s="6">
        <f>IF([12]A_C_narastajace!D44=0,".",[12]A_C_narastajace!D44)</f>
        <v>100</v>
      </c>
      <c r="BA45" s="38" t="str">
        <f>IF([12]A_C_narastajace!E44=0,"",[12]A_C_narastajace!E44)</f>
        <v/>
      </c>
      <c r="BB45" s="50">
        <f>IF([13]Narastajace!B44=0,".",[13]Narastajace!B44)</f>
        <v>98.5</v>
      </c>
      <c r="BC45" s="61" t="str">
        <f>IF([13]Narastajace!C44=0,"",[13]Narastajace!C44)</f>
        <v/>
      </c>
      <c r="BD45" s="38">
        <f>IF([13]Narastajace!D44=0,".",[13]Narastajace!D44)</f>
        <v>98</v>
      </c>
      <c r="BE45" s="38" t="str">
        <f>IF([13]Narastajace!E44=0,"",[13]Narastajace!E44)</f>
        <v/>
      </c>
      <c r="BF45" s="50">
        <f>IF([13]Narastajace!F44=0,".",[13]Narastajace!F44)</f>
        <v>100.5</v>
      </c>
      <c r="BG45" s="61" t="str">
        <f>IF([13]Narastajace!G44=0,"",[13]Narastajace!G44)</f>
        <v/>
      </c>
      <c r="BH45" s="48">
        <v>415.42</v>
      </c>
      <c r="BI45" s="13"/>
      <c r="BJ45" s="24">
        <v>311.7</v>
      </c>
      <c r="BK45" s="57"/>
      <c r="BL45" s="13">
        <v>337.95</v>
      </c>
      <c r="BM45" s="6"/>
      <c r="BN45" s="21">
        <f>IF([16]A_narastajace!B44=0,".",[16]A_narastajace!B44)</f>
        <v>99</v>
      </c>
      <c r="BO45" s="22" t="str">
        <f>IF([16]A_narastajace!C44=0,"",[16]A_narastajace!C44)</f>
        <v/>
      </c>
      <c r="BP45" s="6">
        <f>IF([16]A_narastajace!D44=0,".",[16]A_narastajace!D44)</f>
        <v>104.1</v>
      </c>
      <c r="BQ45" s="6" t="str">
        <f>IF([16]A_narastajace!E44=0,"",[16]A_narastajace!E44)</f>
        <v/>
      </c>
      <c r="BR45" s="21">
        <f>IF([16]A_narastajace!F44=0,".",[16]A_narastajace!F44)</f>
        <v>98.7</v>
      </c>
      <c r="BS45" s="22" t="str">
        <f>IF([16]A_narastajace!G44=0,"",[16]A_narastajace!G44)</f>
        <v/>
      </c>
      <c r="BT45" s="6">
        <f>IF([16]A_narastajace!H44=0,".",[16]A_narastajace!H44)</f>
        <v>98.3</v>
      </c>
      <c r="BU45" s="6" t="str">
        <f>IF([16]A_narastajace!I44=0,"",[16]A_narastajace!I44)</f>
        <v/>
      </c>
      <c r="BV45" s="21">
        <f>IF([16]A_narastajace!J44=0,".",[16]A_narastajace!J44)</f>
        <v>103.5</v>
      </c>
      <c r="BW45" s="22" t="str">
        <f>IF([16]A_narastajace!K44=0,"",[16]A_narastajace!K44)</f>
        <v/>
      </c>
      <c r="BX45" s="6" t="str">
        <f>IF([15]A_narastajace!B44=0,".",[15]A_narastajace!B44)</f>
        <v>.</v>
      </c>
      <c r="BY45" s="6" t="str">
        <f>IF([15]A_narastajace!C44=0,"",[15]A_narastajace!C44)</f>
        <v/>
      </c>
      <c r="BZ45" s="19">
        <v>13048</v>
      </c>
      <c r="CA45" s="58"/>
      <c r="CB45" s="3">
        <v>1284</v>
      </c>
      <c r="CC45" s="3"/>
      <c r="CD45" s="19">
        <f>IF([18]Narastajace!B44=0,".",[18]Narastajace!B44)</f>
        <v>29238</v>
      </c>
      <c r="CE45" s="58" t="str">
        <f>IF([18]Narastajace!C44=0,"",[18]Narastajace!C44)</f>
        <v/>
      </c>
      <c r="CF45" s="3">
        <v>3788</v>
      </c>
      <c r="CG45" s="3"/>
      <c r="CH45" s="19">
        <f>IF([19]Wartosci!N44=0,".",[19]Wartosci!N44)</f>
        <v>24999</v>
      </c>
      <c r="CI45" s="166" t="str">
        <f>IF([19]Wartosci!O44=0,"",[19]Wartosci!O44)</f>
        <v/>
      </c>
      <c r="CJ45" s="6">
        <f>IF([20]Narastajace!B44=0,".",[20]Narastajace!B44)</f>
        <v>67.599999999999994</v>
      </c>
      <c r="CK45" s="6" t="str">
        <f>IF([20]Narastajace!C44=0,"",[20]Narastajace!C44)</f>
        <v/>
      </c>
      <c r="CL45" s="21">
        <f>IF([21]Narastajace_niewyr_sezon_A!B44=0,".",[21]Narastajace_niewyr_sezon_A!B44)</f>
        <v>100.1</v>
      </c>
      <c r="CM45" s="22" t="str">
        <f>IF([21]Narastajace_niewyr_sezon_A!C44=0,"",[21]Narastajace_niewyr_sezon_A!C44)</f>
        <v/>
      </c>
      <c r="CN45" s="6">
        <f>IF([22]Wartosci!B44=0,".",[22]Wartosci!B44)</f>
        <v>101430.9</v>
      </c>
      <c r="CO45" s="6" t="str">
        <f>IF([22]Wartosci!C44=0,"",[22]Wartosci!C44)</f>
        <v/>
      </c>
      <c r="CP45" s="21">
        <f>IF([22]Wartosci!AD44=0,".",[22]Wartosci!AD44)</f>
        <v>102534.3</v>
      </c>
      <c r="CQ45" s="22" t="str">
        <f>IF([22]Wartosci!AE44=0,"",[22]Wartosci!AE44)</f>
        <v/>
      </c>
      <c r="CR45" s="6">
        <f>IF([22]Wartosci!BF44=0,".",[22]Wartosci!BF44)</f>
        <v>-1103.4000000000001</v>
      </c>
      <c r="CS45" s="6" t="str">
        <f>IF([22]Wartosci!BG44=0,"",[22]Wartosci!BG44)</f>
        <v/>
      </c>
      <c r="CT45" s="50">
        <f>IF([22]Narastajace!D44=0,".",[22]Narastajace!D44)</f>
        <v>106.2</v>
      </c>
      <c r="CU45" s="61" t="str">
        <f>IF([22]Narastajace!E44=0,"",[22]Narastajace!E44)</f>
        <v/>
      </c>
      <c r="CV45" s="38">
        <f>IF([22]Narastajace!F44=0,".",[22]Narastajace!F44)</f>
        <v>97.3</v>
      </c>
      <c r="CW45" s="38" t="str">
        <f>IF([22]Narastajace!G44=0,"",[22]Narastajace!G44)</f>
        <v/>
      </c>
      <c r="CX45" s="104"/>
    </row>
    <row r="46" spans="1:102" ht="15" customHeight="1" x14ac:dyDescent="0.2">
      <c r="A46" s="111" t="s">
        <v>408</v>
      </c>
      <c r="B46" s="19">
        <f>IF([2]Narastajace!B45=0,".",[2]Narastajace!B45)</f>
        <v>5500</v>
      </c>
      <c r="C46" s="22" t="str">
        <f>IF([2]Narastajace!C45=0,"",[2]Narastajace!C45)</f>
        <v/>
      </c>
      <c r="D46" s="6">
        <f>IF([2]Narastajace!D45=0,".",[2]Narastajace!D45)</f>
        <v>99.2</v>
      </c>
      <c r="E46" s="6" t="str">
        <f>IF([2]Narastajace!E45=0,"",[2]Narastajace!E45)</f>
        <v/>
      </c>
      <c r="F46" s="21">
        <f>IF([3]Narastajace!B45=0,".",[3]Narastajace!B45)</f>
        <v>14.3</v>
      </c>
      <c r="G46" s="22" t="str">
        <f>IF([3]Narastajace!C45=0,"",[3]Narastajace!C45)</f>
        <v/>
      </c>
      <c r="H46" s="13">
        <f>IF([4]Narastajace!B45=0,".",[4]Narastajace!B45)</f>
        <v>3740.79</v>
      </c>
      <c r="I46" s="13" t="str">
        <f>IF([4]Narastajace!C45=0,"",[4]Narastajace!C45)</f>
        <v/>
      </c>
      <c r="J46" s="21">
        <f>IF([4]Narastajace!D45=0,".",[4]Narastajace!D45)</f>
        <v>102.1</v>
      </c>
      <c r="K46" s="22" t="str">
        <f>IF([4]Narastajace!E45=0,"",[4]Narastajace!E45)</f>
        <v/>
      </c>
      <c r="L46" s="6">
        <f>IF([4]Narastajace!F45=0,".",[4]Narastajace!F45)</f>
        <v>100.8</v>
      </c>
      <c r="M46" s="6" t="str">
        <f>IF([4]Narastajace!G45=0,"",[4]Narastajace!G45)</f>
        <v/>
      </c>
      <c r="N46" s="24">
        <f>IF([5]Narastajace!B45=0,".",[5]Narastajace!B45)</f>
        <v>1877.38</v>
      </c>
      <c r="O46" s="57" t="str">
        <f>IF([5]Narastajace!C45=0,"",[5]Narastajace!C45)</f>
        <v/>
      </c>
      <c r="P46" s="6">
        <f>IF([5]Narastajace!D45=0,".",[5]Narastajace!D45)</f>
        <v>105.8</v>
      </c>
      <c r="Q46" s="6" t="str">
        <f>IF([5]Narastajace!E45=0,"",[5]Narastajace!E45)</f>
        <v/>
      </c>
      <c r="R46" s="21">
        <f>IF([5]Narastajace!F45=0,".",[5]Narastajace!F45)</f>
        <v>104.2</v>
      </c>
      <c r="S46" s="22" t="str">
        <f>IF([5]Narastajace!G45=0,"",[5]Narastajace!G45)</f>
        <v/>
      </c>
      <c r="T46" s="13">
        <f>IF([5]Narastajace!H45=0,".",[5]Narastajace!H45)</f>
        <v>1095.45</v>
      </c>
      <c r="U46" s="25" t="str">
        <f>IF([5]Narastajace!I45=0,"",[5]Narastajace!I45)</f>
        <v/>
      </c>
      <c r="V46" s="21">
        <f>IF([5]Narastajace!J45=0,".",[5]Narastajace!J45)</f>
        <v>107.8</v>
      </c>
      <c r="W46" s="22" t="str">
        <f>IF([5]Narastajace!K45=0,"",[5]Narastajace!K45)</f>
        <v/>
      </c>
      <c r="X46" s="6">
        <f>IF([5]Narastajace!L45=0,".",[5]Narastajace!L45)</f>
        <v>106.2</v>
      </c>
      <c r="Y46" s="6" t="str">
        <f>IF([5]Narastajace!M45=0,"",[5]Narastajace!M45)</f>
        <v/>
      </c>
      <c r="Z46" s="50">
        <v>-24452.7</v>
      </c>
      <c r="AA46" s="61"/>
      <c r="AB46" s="6">
        <f>IF([8]Narastajace!B45=0,".",[8]Narastajace!B45)</f>
        <v>6.7</v>
      </c>
      <c r="AC46" s="6" t="str">
        <f>IF([8]Narastajace!C45=0,"",[8]Narastajace!C45)</f>
        <v/>
      </c>
      <c r="AD46" s="21">
        <f>IF([9]A_narastajace!B45=0,".",[9]A_narastajace!B45)</f>
        <v>127.3</v>
      </c>
      <c r="AE46" s="22" t="str">
        <f>IF([9]A_narastajace!C45=0,"",[9]A_narastajace!C45)</f>
        <v/>
      </c>
      <c r="AF46" s="6">
        <f>IF([9]A_narastajace!D45=0,".",[9]A_narastajace!D45)</f>
        <v>95.2</v>
      </c>
      <c r="AG46" s="6" t="str">
        <f>IF([9]A_narastajace!E45=0,"",[9]A_narastajace!E45)</f>
        <v/>
      </c>
      <c r="AH46" s="21">
        <f>IF([9]A_narastajace!F45=0,".",[9]A_narastajace!F45)</f>
        <v>99.9</v>
      </c>
      <c r="AI46" s="22" t="str">
        <f>IF([9]A_narastajace!G45=0,"",[9]A_narastajace!G45)</f>
        <v/>
      </c>
      <c r="AJ46" s="6">
        <f>IF([9]A_narastajace!H45=0,".",[9]A_narastajace!H45)</f>
        <v>99.7</v>
      </c>
      <c r="AK46" s="6" t="str">
        <f>IF([9]A_narastajace!I45=0,"",[9]A_narastajace!I45)</f>
        <v/>
      </c>
      <c r="AL46" s="21">
        <f>IF([10]A_narastajace!B45=0,".",[10]A_narastajace!B45)</f>
        <v>99.2</v>
      </c>
      <c r="AM46" s="22" t="str">
        <f>IF([10]A_narastajace!C45=0,"",[10]A_narastajace!C45)</f>
        <v/>
      </c>
      <c r="AN46" s="6">
        <f>IF([10]A_narastajace!D45=0,".",[10]A_narastajace!D45)</f>
        <v>91.5</v>
      </c>
      <c r="AO46" s="6" t="str">
        <f>IF([10]A_narastajace!E45=0,"",[10]A_narastajace!E45)</f>
        <v/>
      </c>
      <c r="AP46" s="21">
        <f>IF([10]A_narastajace!F45=0,".",[10]A_narastajace!F45)</f>
        <v>99.4</v>
      </c>
      <c r="AQ46" s="22" t="str">
        <f>IF([10]A_narastajace!G45=0,"",[10]A_narastajace!G45)</f>
        <v/>
      </c>
      <c r="AR46" s="6">
        <f>IF([10]A_narastajace!H45=0,".",[10]A_narastajace!H45)</f>
        <v>102.2</v>
      </c>
      <c r="AS46" s="6" t="str">
        <f>IF([10]A_narastajace!I45=0,"",[10]A_narastajace!I45)</f>
        <v/>
      </c>
      <c r="AT46" s="21">
        <f>IF([10]A_narastajace!J45=0,".",[10]A_narastajace!J45)</f>
        <v>101.7</v>
      </c>
      <c r="AU46" s="22" t="str">
        <f>IF([10]A_narastajace!K45=0,"",[10]A_narastajace!K45)</f>
        <v/>
      </c>
      <c r="AV46" s="6">
        <f>IF([11]Narastajace!B45=0,".",[11]Narastajace!B45)</f>
        <v>98.4</v>
      </c>
      <c r="AW46" s="6" t="str">
        <f>IF([11]Narastajace!C45=0,"",[11]Narastajace!C45)</f>
        <v/>
      </c>
      <c r="AX46" s="21">
        <f>IF([12]A_C_narastajace!B45=0,".",[12]A_C_narastajace!B45)</f>
        <v>101.3</v>
      </c>
      <c r="AY46" s="22" t="str">
        <f>IF([12]A_C_narastajace!C45=0,"",[12]A_C_narastajace!C45)</f>
        <v/>
      </c>
      <c r="AZ46" s="6">
        <f>IF([12]A_C_narastajace!D45=0,".",[12]A_C_narastajace!D45)</f>
        <v>100.1</v>
      </c>
      <c r="BA46" s="38" t="str">
        <f>IF([12]A_C_narastajace!E45=0,"",[12]A_C_narastajace!E45)</f>
        <v/>
      </c>
      <c r="BB46" s="50">
        <f>IF([13]Narastajace!B45=0,".",[13]Narastajace!B45)</f>
        <v>99.8</v>
      </c>
      <c r="BC46" s="61" t="str">
        <f>IF([13]Narastajace!C45=0,"",[13]Narastajace!C45)</f>
        <v/>
      </c>
      <c r="BD46" s="38">
        <f>IF([13]Narastajace!D45=0,".",[13]Narastajace!D45)</f>
        <v>98.1</v>
      </c>
      <c r="BE46" s="38" t="str">
        <f>IF([13]Narastajace!E45=0,"",[13]Narastajace!E45)</f>
        <v/>
      </c>
      <c r="BF46" s="50">
        <f>IF([13]Narastajace!F45=0,".",[13]Narastajace!F45)</f>
        <v>101.7</v>
      </c>
      <c r="BG46" s="61" t="str">
        <f>IF([13]Narastajace!G45=0,"",[13]Narastajace!G45)</f>
        <v/>
      </c>
      <c r="BH46" s="48">
        <v>415.56</v>
      </c>
      <c r="BI46" s="13"/>
      <c r="BJ46" s="24">
        <v>314.76</v>
      </c>
      <c r="BK46" s="57"/>
      <c r="BL46" s="13">
        <v>338.34</v>
      </c>
      <c r="BM46" s="6"/>
      <c r="BN46" s="21">
        <f>IF([16]A_narastajace!B45=0,".",[16]A_narastajace!B45)</f>
        <v>98</v>
      </c>
      <c r="BO46" s="22" t="str">
        <f>IF([16]A_narastajace!C45=0,"",[16]A_narastajace!C45)</f>
        <v/>
      </c>
      <c r="BP46" s="6">
        <f>IF([16]A_narastajace!D45=0,".",[16]A_narastajace!D45)</f>
        <v>102</v>
      </c>
      <c r="BQ46" s="6" t="str">
        <f>IF([16]A_narastajace!E45=0,"",[16]A_narastajace!E45)</f>
        <v/>
      </c>
      <c r="BR46" s="21">
        <f>IF([16]A_narastajace!F45=0,".",[16]A_narastajace!F45)</f>
        <v>98</v>
      </c>
      <c r="BS46" s="22" t="str">
        <f>IF([16]A_narastajace!G45=0,"",[16]A_narastajace!G45)</f>
        <v/>
      </c>
      <c r="BT46" s="6">
        <f>IF([16]A_narastajace!H45=0,".",[16]A_narastajace!H45)</f>
        <v>96.3</v>
      </c>
      <c r="BU46" s="6" t="str">
        <f>IF([16]A_narastajace!I45=0,"",[16]A_narastajace!I45)</f>
        <v/>
      </c>
      <c r="BV46" s="21">
        <f>IF([16]A_narastajace!J45=0,".",[16]A_narastajace!J45)</f>
        <v>101.7</v>
      </c>
      <c r="BW46" s="22" t="str">
        <f>IF([16]A_narastajace!K45=0,"",[16]A_narastajace!K45)</f>
        <v/>
      </c>
      <c r="BX46" s="6" t="str">
        <f>IF([15]A_narastajace!B45=0,".",[15]A_narastajace!B45)</f>
        <v>.</v>
      </c>
      <c r="BY46" s="6" t="str">
        <f>IF([15]A_narastajace!C45=0,"",[15]A_narastajace!C45)</f>
        <v/>
      </c>
      <c r="BZ46" s="19">
        <v>19322</v>
      </c>
      <c r="CA46" s="58"/>
      <c r="CB46" s="3">
        <v>1983</v>
      </c>
      <c r="CC46" s="3"/>
      <c r="CD46" s="19">
        <f>IF([18]Narastajace!B45=0,".",[18]Narastajace!B45)</f>
        <v>44068</v>
      </c>
      <c r="CE46" s="58" t="str">
        <f>IF([18]Narastajace!C45=0,"",[18]Narastajace!C45)</f>
        <v/>
      </c>
      <c r="CF46" s="3">
        <v>5834</v>
      </c>
      <c r="CG46" s="3"/>
      <c r="CH46" s="19">
        <f>IF([19]Wartosci!N45=0,".",[19]Wartosci!N45)</f>
        <v>37155</v>
      </c>
      <c r="CI46" s="166" t="str">
        <f>IF([19]Wartosci!O45=0,"",[19]Wartosci!O45)</f>
        <v/>
      </c>
      <c r="CJ46" s="6">
        <f>IF([20]Narastajace!B45=0,".",[20]Narastajace!B45)</f>
        <v>104.7</v>
      </c>
      <c r="CK46" s="6" t="str">
        <f>IF([20]Narastajace!C45=0,"",[20]Narastajace!C45)</f>
        <v/>
      </c>
      <c r="CL46" s="21">
        <f>IF([21]Narastajace_niewyr_sezon_A!B45=0,".",[21]Narastajace_niewyr_sezon_A!B45)</f>
        <v>100</v>
      </c>
      <c r="CM46" s="22" t="str">
        <f>IF([21]Narastajace_niewyr_sezon_A!C45=0,"",[21]Narastajace_niewyr_sezon_A!C45)</f>
        <v/>
      </c>
      <c r="CN46" s="6">
        <f>IF([22]Wartosci!B45=0,".",[22]Wartosci!B45)</f>
        <v>154296</v>
      </c>
      <c r="CO46" s="6" t="str">
        <f>IF([22]Wartosci!C45=0,"",[22]Wartosci!C45)</f>
        <v/>
      </c>
      <c r="CP46" s="21">
        <f>IF([22]Wartosci!AD45=0,".",[22]Wartosci!AD45)</f>
        <v>158873.29999999999</v>
      </c>
      <c r="CQ46" s="22" t="str">
        <f>IF([22]Wartosci!AE45=0,"",[22]Wartosci!AE45)</f>
        <v/>
      </c>
      <c r="CR46" s="6">
        <f>IF([22]Wartosci!BF45=0,".",[22]Wartosci!BF45)</f>
        <v>-4577.3</v>
      </c>
      <c r="CS46" s="6" t="str">
        <f>IF([22]Wartosci!BG45=0,"",[22]Wartosci!BG45)</f>
        <v/>
      </c>
      <c r="CT46" s="50">
        <f>IF([22]Narastajace!D45=0,".",[22]Narastajace!D45)</f>
        <v>103.8</v>
      </c>
      <c r="CU46" s="61" t="str">
        <f>IF([22]Narastajace!E45=0,"",[22]Narastajace!E45)</f>
        <v/>
      </c>
      <c r="CV46" s="38">
        <f>IF([22]Narastajace!F45=0,".",[22]Narastajace!F45)</f>
        <v>99</v>
      </c>
      <c r="CW46" s="38" t="str">
        <f>IF([22]Narastajace!G45=0,"",[22]Narastajace!G45)</f>
        <v/>
      </c>
      <c r="CX46" s="104"/>
    </row>
    <row r="47" spans="1:102" ht="15" customHeight="1" x14ac:dyDescent="0.2">
      <c r="A47" s="111" t="s">
        <v>409</v>
      </c>
      <c r="B47" s="19">
        <f>IF([2]Narastajace!B46=0,".",[2]Narastajace!B46)</f>
        <v>5494</v>
      </c>
      <c r="C47" s="22" t="str">
        <f>IF([2]Narastajace!C46=0,"",[2]Narastajace!C46)</f>
        <v/>
      </c>
      <c r="D47" s="6">
        <f>IF([2]Narastajace!D46=0,".",[2]Narastajace!D46)</f>
        <v>99.1</v>
      </c>
      <c r="E47" s="6" t="str">
        <f>IF([2]Narastajace!E46=0,"",[2]Narastajace!E46)</f>
        <v/>
      </c>
      <c r="F47" s="21">
        <f>IF([3]Narastajace!B46=0,".",[3]Narastajace!B46)</f>
        <v>14</v>
      </c>
      <c r="G47" s="22" t="str">
        <f>IF([3]Narastajace!C46=0,"",[3]Narastajace!C46)</f>
        <v/>
      </c>
      <c r="H47" s="13">
        <f>IF([4]Narastajace!B46=0,".",[4]Narastajace!B46)</f>
        <v>3764.95</v>
      </c>
      <c r="I47" s="13" t="str">
        <f>IF([4]Narastajace!C46=0,"",[4]Narastajace!C46)</f>
        <v/>
      </c>
      <c r="J47" s="21">
        <f>IF([4]Narastajace!D46=0,".",[4]Narastajace!D46)</f>
        <v>102.5</v>
      </c>
      <c r="K47" s="22" t="str">
        <f>IF([4]Narastajace!E46=0,"",[4]Narastajace!E46)</f>
        <v/>
      </c>
      <c r="L47" s="6">
        <f>IF([4]Narastajace!F46=0,".",[4]Narastajace!F46)</f>
        <v>101.3</v>
      </c>
      <c r="M47" s="6" t="str">
        <f>IF([4]Narastajace!G46=0,"",[4]Narastajace!G46)</f>
        <v/>
      </c>
      <c r="N47" s="24">
        <f>IF([5]Narastajace!B46=0,".",[5]Narastajace!B46)</f>
        <v>1890.5</v>
      </c>
      <c r="O47" s="57" t="str">
        <f>IF([5]Narastajace!C46=0,"",[5]Narastajace!C46)</f>
        <v/>
      </c>
      <c r="P47" s="6">
        <f>IF([5]Narastajace!D46=0,".",[5]Narastajace!D46)</f>
        <v>105.7</v>
      </c>
      <c r="Q47" s="6" t="str">
        <f>IF([5]Narastajace!E46=0,"",[5]Narastajace!E46)</f>
        <v/>
      </c>
      <c r="R47" s="21">
        <f>IF([5]Narastajace!F46=0,".",[5]Narastajace!F46)</f>
        <v>104.2</v>
      </c>
      <c r="S47" s="22" t="str">
        <f>IF([5]Narastajace!G46=0,"",[5]Narastajace!G46)</f>
        <v/>
      </c>
      <c r="T47" s="13">
        <f>IF([5]Narastajace!H46=0,".",[5]Narastajace!H46)</f>
        <v>1107.5999999999999</v>
      </c>
      <c r="U47" s="25" t="str">
        <f>IF([5]Narastajace!I46=0,"",[5]Narastajace!I46)</f>
        <v/>
      </c>
      <c r="V47" s="21">
        <f>IF([5]Narastajace!J46=0,".",[5]Narastajace!J46)</f>
        <v>107.2</v>
      </c>
      <c r="W47" s="22" t="str">
        <f>IF([5]Narastajace!K46=0,"",[5]Narastajace!K46)</f>
        <v/>
      </c>
      <c r="X47" s="6">
        <f>IF([5]Narastajace!L46=0,".",[5]Narastajace!L46)</f>
        <v>105.7</v>
      </c>
      <c r="Y47" s="6" t="str">
        <f>IF([5]Narastajace!M46=0,"",[5]Narastajace!M46)</f>
        <v/>
      </c>
      <c r="Z47" s="50">
        <v>-31717</v>
      </c>
      <c r="AA47" s="61"/>
      <c r="AB47" s="6">
        <f>IF([8]Narastajace!B46=0,".",[8]Narastajace!B46)</f>
        <v>6.7</v>
      </c>
      <c r="AC47" s="6" t="str">
        <f>IF([8]Narastajace!C46=0,"",[8]Narastajace!C46)</f>
        <v/>
      </c>
      <c r="AD47" s="21">
        <f>IF([9]A_narastajace!B46=0,".",[9]A_narastajace!B46)</f>
        <v>122.6</v>
      </c>
      <c r="AE47" s="22" t="str">
        <f>IF([9]A_narastajace!C46=0,"",[9]A_narastajace!C46)</f>
        <v/>
      </c>
      <c r="AF47" s="6">
        <f>IF([9]A_narastajace!D46=0,".",[9]A_narastajace!D46)</f>
        <v>94.3</v>
      </c>
      <c r="AG47" s="6" t="str">
        <f>IF([9]A_narastajace!E46=0,"",[9]A_narastajace!E46)</f>
        <v/>
      </c>
      <c r="AH47" s="21">
        <f>IF([9]A_narastajace!F46=0,".",[9]A_narastajace!F46)</f>
        <v>100.1</v>
      </c>
      <c r="AI47" s="22" t="str">
        <f>IF([9]A_narastajace!G46=0,"",[9]A_narastajace!G46)</f>
        <v/>
      </c>
      <c r="AJ47" s="6">
        <f>IF([9]A_narastajace!H46=0,".",[9]A_narastajace!H46)</f>
        <v>99.8</v>
      </c>
      <c r="AK47" s="6" t="str">
        <f>IF([9]A_narastajace!I46=0,"",[9]A_narastajace!I46)</f>
        <v/>
      </c>
      <c r="AL47" s="21">
        <f>IF([10]A_narastajace!B46=0,".",[10]A_narastajace!B46)</f>
        <v>98.9</v>
      </c>
      <c r="AM47" s="22" t="str">
        <f>IF([10]A_narastajace!C46=0,"",[10]A_narastajace!C46)</f>
        <v/>
      </c>
      <c r="AN47" s="6">
        <f>IF([10]A_narastajace!D46=0,".",[10]A_narastajace!D46)</f>
        <v>90.9</v>
      </c>
      <c r="AO47" s="6" t="str">
        <f>IF([10]A_narastajace!E46=0,"",[10]A_narastajace!E46)</f>
        <v/>
      </c>
      <c r="AP47" s="21">
        <f>IF([10]A_narastajace!F46=0,".",[10]A_narastajace!F46)</f>
        <v>99.1</v>
      </c>
      <c r="AQ47" s="22" t="str">
        <f>IF([10]A_narastajace!G46=0,"",[10]A_narastajace!G46)</f>
        <v/>
      </c>
      <c r="AR47" s="6">
        <f>IF([10]A_narastajace!H46=0,".",[10]A_narastajace!H46)</f>
        <v>101.3</v>
      </c>
      <c r="AS47" s="6" t="str">
        <f>IF([10]A_narastajace!I46=0,"",[10]A_narastajace!I46)</f>
        <v/>
      </c>
      <c r="AT47" s="21">
        <f>IF([10]A_narastajace!J46=0,".",[10]A_narastajace!J46)</f>
        <v>101.5</v>
      </c>
      <c r="AU47" s="22" t="str">
        <f>IF([10]A_narastajace!K46=0,"",[10]A_narastajace!K46)</f>
        <v/>
      </c>
      <c r="AV47" s="6">
        <f>IF([11]Narastajace!B46=0,".",[11]Narastajace!B46)</f>
        <v>98.3</v>
      </c>
      <c r="AW47" s="6" t="str">
        <f>IF([11]Narastajace!C46=0,"",[11]Narastajace!C46)</f>
        <v/>
      </c>
      <c r="AX47" s="21">
        <f>IF([12]A_C_narastajace!B46=0,".",[12]A_C_narastajace!B46)</f>
        <v>101.2</v>
      </c>
      <c r="AY47" s="22" t="str">
        <f>IF([12]A_C_narastajace!C46=0,"",[12]A_C_narastajace!C46)</f>
        <v/>
      </c>
      <c r="AZ47" s="6">
        <f>IF([12]A_C_narastajace!D46=0,".",[12]A_C_narastajace!D46)</f>
        <v>100.2</v>
      </c>
      <c r="BA47" s="38" t="str">
        <f>IF([12]A_C_narastajace!E46=0,"",[12]A_C_narastajace!E46)</f>
        <v/>
      </c>
      <c r="BB47" s="50">
        <f>IF([13]Narastajace!B46=0,".",[13]Narastajace!B46)</f>
        <v>100.7</v>
      </c>
      <c r="BC47" s="61" t="str">
        <f>IF([13]Narastajace!C46=0,"",[13]Narastajace!C46)</f>
        <v/>
      </c>
      <c r="BD47" s="38">
        <f>IF([13]Narastajace!D46=0,".",[13]Narastajace!D46)</f>
        <v>98.8</v>
      </c>
      <c r="BE47" s="38" t="str">
        <f>IF([13]Narastajace!E46=0,"",[13]Narastajace!E46)</f>
        <v/>
      </c>
      <c r="BF47" s="50">
        <f>IF([13]Narastajace!F46=0,".",[13]Narastajace!F46)</f>
        <v>101.9</v>
      </c>
      <c r="BG47" s="61" t="str">
        <f>IF([13]Narastajace!G46=0,"",[13]Narastajace!G46)</f>
        <v/>
      </c>
      <c r="BH47" s="48">
        <v>415.19</v>
      </c>
      <c r="BI47" s="13"/>
      <c r="BJ47" s="24">
        <v>315.63</v>
      </c>
      <c r="BK47" s="57"/>
      <c r="BL47" s="13">
        <v>338.62</v>
      </c>
      <c r="BM47" s="6"/>
      <c r="BN47" s="21">
        <f>IF([16]A_narastajace!B46=0,".",[16]A_narastajace!B46)</f>
        <v>99.1</v>
      </c>
      <c r="BO47" s="22" t="str">
        <f>IF([16]A_narastajace!C46=0,"",[16]A_narastajace!C46)</f>
        <v/>
      </c>
      <c r="BP47" s="6">
        <f>IF([16]A_narastajace!D46=0,".",[16]A_narastajace!D46)</f>
        <v>103.4</v>
      </c>
      <c r="BQ47" s="6" t="str">
        <f>IF([16]A_narastajace!E46=0,"",[16]A_narastajace!E46)</f>
        <v/>
      </c>
      <c r="BR47" s="21">
        <f>IF([16]A_narastajace!F46=0,".",[16]A_narastajace!F46)</f>
        <v>98.9</v>
      </c>
      <c r="BS47" s="22" t="str">
        <f>IF([16]A_narastajace!G46=0,"",[16]A_narastajace!G46)</f>
        <v/>
      </c>
      <c r="BT47" s="6">
        <f>IF([16]A_narastajace!H46=0,".",[16]A_narastajace!H46)</f>
        <v>98.3</v>
      </c>
      <c r="BU47" s="6" t="str">
        <f>IF([16]A_narastajace!I46=0,"",[16]A_narastajace!I46)</f>
        <v/>
      </c>
      <c r="BV47" s="21">
        <f>IF([16]A_narastajace!J46=0,".",[16]A_narastajace!J46)</f>
        <v>102.7</v>
      </c>
      <c r="BW47" s="22" t="str">
        <f>IF([16]A_narastajace!K46=0,"",[16]A_narastajace!K46)</f>
        <v/>
      </c>
      <c r="BX47" s="6" t="str">
        <f>IF([15]A_narastajace!B46=0,".",[15]A_narastajace!B46)</f>
        <v>.</v>
      </c>
      <c r="BY47" s="6" t="str">
        <f>IF([15]A_narastajace!C46=0,"",[15]A_narastajace!C46)</f>
        <v/>
      </c>
      <c r="BZ47" s="19">
        <v>25548</v>
      </c>
      <c r="CA47" s="58"/>
      <c r="CB47" s="3">
        <v>2677</v>
      </c>
      <c r="CC47" s="3"/>
      <c r="CD47" s="19">
        <f>IF([18]Narastajace!B46=0,".",[18]Narastajace!B46)</f>
        <v>57213</v>
      </c>
      <c r="CE47" s="58" t="str">
        <f>IF([18]Narastajace!C46=0,"",[18]Narastajace!C46)</f>
        <v/>
      </c>
      <c r="CF47" s="3">
        <v>7618</v>
      </c>
      <c r="CG47" s="3"/>
      <c r="CH47" s="19">
        <f>IF([19]Wartosci!N46=0,".",[19]Wartosci!N46)</f>
        <v>47771</v>
      </c>
      <c r="CI47" s="166" t="str">
        <f>IF([19]Wartosci!O46=0,"",[19]Wartosci!O46)</f>
        <v/>
      </c>
      <c r="CJ47" s="6">
        <f>IF([20]Narastajace!B46=0,".",[20]Narastajace!B46)</f>
        <v>140.6</v>
      </c>
      <c r="CK47" s="6" t="str">
        <f>IF([20]Narastajace!C46=0,"",[20]Narastajace!C46)</f>
        <v/>
      </c>
      <c r="CL47" s="21">
        <f>IF([21]Narastajace_niewyr_sezon_A!B46=0,".",[21]Narastajace_niewyr_sezon_A!B46)</f>
        <v>100.1</v>
      </c>
      <c r="CM47" s="22" t="str">
        <f>IF([21]Narastajace_niewyr_sezon_A!C46=0,"",[21]Narastajace_niewyr_sezon_A!C46)</f>
        <v/>
      </c>
      <c r="CN47" s="6">
        <f>IF([22]Wartosci!B46=0,".",[22]Wartosci!B46)</f>
        <v>208891.6</v>
      </c>
      <c r="CO47" s="6" t="str">
        <f>IF([22]Wartosci!C46=0,"",[22]Wartosci!C46)</f>
        <v/>
      </c>
      <c r="CP47" s="21">
        <f>IF([22]Wartosci!AD46=0,".",[22]Wartosci!AD46)</f>
        <v>212171.3</v>
      </c>
      <c r="CQ47" s="22" t="str">
        <f>IF([22]Wartosci!AE46=0,"",[22]Wartosci!AE46)</f>
        <v/>
      </c>
      <c r="CR47" s="6">
        <f>IF([22]Wartosci!BF46=0,".",[22]Wartosci!BF46)</f>
        <v>-3279.7</v>
      </c>
      <c r="CS47" s="6" t="str">
        <f>IF([22]Wartosci!BG46=0,"",[22]Wartosci!BG46)</f>
        <v/>
      </c>
      <c r="CT47" s="50">
        <f>IF([22]Narastajace!D46=0,".",[22]Narastajace!D46)</f>
        <v>105.1</v>
      </c>
      <c r="CU47" s="61" t="str">
        <f>IF([22]Narastajace!E46=0,"",[22]Narastajace!E46)</f>
        <v/>
      </c>
      <c r="CV47" s="38">
        <f>IF([22]Narastajace!F46=0,".",[22]Narastajace!F46)</f>
        <v>99.4</v>
      </c>
      <c r="CW47" s="38" t="str">
        <f>IF([22]Narastajace!G46=0,"",[22]Narastajace!G46)</f>
        <v/>
      </c>
      <c r="CX47" s="104"/>
    </row>
    <row r="48" spans="1:102" ht="15" customHeight="1" x14ac:dyDescent="0.2">
      <c r="A48" s="111" t="s">
        <v>410</v>
      </c>
      <c r="B48" s="19">
        <f>IF([2]Narastajace!B47=0,".",[2]Narastajace!B47)</f>
        <v>5490</v>
      </c>
      <c r="C48" s="22" t="str">
        <f>IF([2]Narastajace!C47=0,"",[2]Narastajace!C47)</f>
        <v/>
      </c>
      <c r="D48" s="6">
        <f>IF([2]Narastajace!D47=0,".",[2]Narastajace!D47)</f>
        <v>99</v>
      </c>
      <c r="E48" s="6" t="str">
        <f>IF([2]Narastajace!E47=0,"",[2]Narastajace!E47)</f>
        <v/>
      </c>
      <c r="F48" s="21">
        <f>IF([3]Narastajace!B47=0,".",[3]Narastajace!B47)</f>
        <v>13.6</v>
      </c>
      <c r="G48" s="22" t="str">
        <f>IF([3]Narastajace!C47=0,"",[3]Narastajace!C47)</f>
        <v/>
      </c>
      <c r="H48" s="13">
        <f>IF([4]Narastajace!B47=0,".",[4]Narastajace!B47)</f>
        <v>3753.1</v>
      </c>
      <c r="I48" s="13" t="str">
        <f>IF([4]Narastajace!C47=0,"",[4]Narastajace!C47)</f>
        <v/>
      </c>
      <c r="J48" s="21">
        <f>IF([4]Narastajace!D47=0,".",[4]Narastajace!D47)</f>
        <v>102.6</v>
      </c>
      <c r="K48" s="22" t="str">
        <f>IF([4]Narastajace!E47=0,"",[4]Narastajace!E47)</f>
        <v/>
      </c>
      <c r="L48" s="6">
        <f>IF([4]Narastajace!F47=0,".",[4]Narastajace!F47)</f>
        <v>101.6</v>
      </c>
      <c r="M48" s="6" t="str">
        <f>IF([4]Narastajace!G47=0,"",[4]Narastajace!G47)</f>
        <v/>
      </c>
      <c r="N48" s="24">
        <f>IF([5]Narastajace!B47=0,".",[5]Narastajace!B47)</f>
        <v>1898.24</v>
      </c>
      <c r="O48" s="57" t="str">
        <f>IF([5]Narastajace!C47=0,"",[5]Narastajace!C47)</f>
        <v/>
      </c>
      <c r="P48" s="6">
        <f>IF([5]Narastajace!D47=0,".",[5]Narastajace!D47)</f>
        <v>105.6</v>
      </c>
      <c r="Q48" s="6" t="str">
        <f>IF([5]Narastajace!E47=0,"",[5]Narastajace!E47)</f>
        <v/>
      </c>
      <c r="R48" s="21">
        <f>IF([5]Narastajace!F47=0,".",[5]Narastajace!F47)</f>
        <v>104.3</v>
      </c>
      <c r="S48" s="22" t="str">
        <f>IF([5]Narastajace!G47=0,"",[5]Narastajace!G47)</f>
        <v/>
      </c>
      <c r="T48" s="13">
        <f>IF([5]Narastajace!H47=0,".",[5]Narastajace!H47)</f>
        <v>1110.5899999999999</v>
      </c>
      <c r="U48" s="25" t="str">
        <f>IF([5]Narastajace!I47=0,"",[5]Narastajace!I47)</f>
        <v/>
      </c>
      <c r="V48" s="21">
        <f>IF([5]Narastajace!J47=0,".",[5]Narastajace!J47)</f>
        <v>107</v>
      </c>
      <c r="W48" s="22" t="str">
        <f>IF([5]Narastajace!K47=0,"",[5]Narastajace!K47)</f>
        <v/>
      </c>
      <c r="X48" s="6">
        <f>IF([5]Narastajace!L47=0,".",[5]Narastajace!L47)</f>
        <v>105.7</v>
      </c>
      <c r="Y48" s="6" t="str">
        <f>IF([5]Narastajace!M47=0,"",[5]Narastajace!M47)</f>
        <v/>
      </c>
      <c r="Z48" s="50">
        <v>-30951.200000000001</v>
      </c>
      <c r="AA48" s="61"/>
      <c r="AB48" s="6">
        <f>IF([8]Narastajace!B47=0,".",[8]Narastajace!B47)</f>
        <v>6.7</v>
      </c>
      <c r="AC48" s="6" t="str">
        <f>IF([8]Narastajace!C47=0,"",[8]Narastajace!C47)</f>
        <v/>
      </c>
      <c r="AD48" s="21">
        <f>IF([9]A_narastajace!B47=0,".",[9]A_narastajace!B47)</f>
        <v>117.8</v>
      </c>
      <c r="AE48" s="22" t="str">
        <f>IF([9]A_narastajace!C47=0,"",[9]A_narastajace!C47)</f>
        <v/>
      </c>
      <c r="AF48" s="6">
        <f>IF([9]A_narastajace!D47=0,".",[9]A_narastajace!D47)</f>
        <v>92.1</v>
      </c>
      <c r="AG48" s="6" t="str">
        <f>IF([9]A_narastajace!E47=0,"",[9]A_narastajace!E47)</f>
        <v/>
      </c>
      <c r="AH48" s="21">
        <f>IF([9]A_narastajace!F47=0,".",[9]A_narastajace!F47)</f>
        <v>99.7</v>
      </c>
      <c r="AI48" s="22" t="str">
        <f>IF([9]A_narastajace!G47=0,"",[9]A_narastajace!G47)</f>
        <v/>
      </c>
      <c r="AJ48" s="6">
        <f>IF([9]A_narastajace!H47=0,".",[9]A_narastajace!H47)</f>
        <v>99.1</v>
      </c>
      <c r="AK48" s="6" t="str">
        <f>IF([9]A_narastajace!I47=0,"",[9]A_narastajace!I47)</f>
        <v/>
      </c>
      <c r="AL48" s="21">
        <f>IF([10]A_narastajace!B47=0,".",[10]A_narastajace!B47)</f>
        <v>98.6</v>
      </c>
      <c r="AM48" s="22" t="str">
        <f>IF([10]A_narastajace!C47=0,"",[10]A_narastajace!C47)</f>
        <v/>
      </c>
      <c r="AN48" s="6">
        <f>IF([10]A_narastajace!D47=0,".",[10]A_narastajace!D47)</f>
        <v>90.5</v>
      </c>
      <c r="AO48" s="6" t="str">
        <f>IF([10]A_narastajace!E47=0,"",[10]A_narastajace!E47)</f>
        <v/>
      </c>
      <c r="AP48" s="21">
        <f>IF([10]A_narastajace!F47=0,".",[10]A_narastajace!F47)</f>
        <v>98.9</v>
      </c>
      <c r="AQ48" s="22" t="str">
        <f>IF([10]A_narastajace!G47=0,"",[10]A_narastajace!G47)</f>
        <v/>
      </c>
      <c r="AR48" s="6">
        <f>IF([10]A_narastajace!H47=0,".",[10]A_narastajace!H47)</f>
        <v>100.8</v>
      </c>
      <c r="AS48" s="6" t="str">
        <f>IF([10]A_narastajace!I47=0,"",[10]A_narastajace!I47)</f>
        <v/>
      </c>
      <c r="AT48" s="21">
        <f>IF([10]A_narastajace!J47=0,".",[10]A_narastajace!J47)</f>
        <v>101.5</v>
      </c>
      <c r="AU48" s="22" t="str">
        <f>IF([10]A_narastajace!K47=0,"",[10]A_narastajace!K47)</f>
        <v/>
      </c>
      <c r="AV48" s="6">
        <f>IF([11]Narastajace!B47=0,".",[11]Narastajace!B47)</f>
        <v>98.3</v>
      </c>
      <c r="AW48" s="6" t="str">
        <f>IF([11]Narastajace!C47=0,"",[11]Narastajace!C47)</f>
        <v/>
      </c>
      <c r="AX48" s="21">
        <f>IF([12]A_C_narastajace!B47=0,".",[12]A_C_narastajace!B47)</f>
        <v>101</v>
      </c>
      <c r="AY48" s="22" t="str">
        <f>IF([12]A_C_narastajace!C47=0,"",[12]A_C_narastajace!C47)</f>
        <v/>
      </c>
      <c r="AZ48" s="6">
        <f>IF([12]A_C_narastajace!D47=0,".",[12]A_C_narastajace!D47)</f>
        <v>100.3</v>
      </c>
      <c r="BA48" s="38" t="str">
        <f>IF([12]A_C_narastajace!E47=0,"",[12]A_C_narastajace!E47)</f>
        <v/>
      </c>
      <c r="BB48" s="50">
        <f>IF([13]Narastajace!B47=0,".",[13]Narastajace!B47)</f>
        <v>100.7</v>
      </c>
      <c r="BC48" s="61" t="str">
        <f>IF([13]Narastajace!C47=0,"",[13]Narastajace!C47)</f>
        <v/>
      </c>
      <c r="BD48" s="38">
        <f>IF([13]Narastajace!D47=0,".",[13]Narastajace!D47)</f>
        <v>98.3</v>
      </c>
      <c r="BE48" s="38" t="str">
        <f>IF([13]Narastajace!E47=0,"",[13]Narastajace!E47)</f>
        <v/>
      </c>
      <c r="BF48" s="50">
        <f>IF([13]Narastajace!F47=0,".",[13]Narastajace!F47)</f>
        <v>102.4</v>
      </c>
      <c r="BG48" s="61" t="str">
        <f>IF([13]Narastajace!G47=0,"",[13]Narastajace!G47)</f>
        <v/>
      </c>
      <c r="BH48" s="48">
        <v>415.68</v>
      </c>
      <c r="BI48" s="13"/>
      <c r="BJ48" s="24">
        <v>316.83</v>
      </c>
      <c r="BK48" s="57"/>
      <c r="BL48" s="13">
        <v>338.19</v>
      </c>
      <c r="BM48" s="6"/>
      <c r="BN48" s="21">
        <f>IF([16]A_narastajace!B47=0,".",[16]A_narastajace!B47)</f>
        <v>99</v>
      </c>
      <c r="BO48" s="22" t="str">
        <f>IF([16]A_narastajace!C47=0,"",[16]A_narastajace!C47)</f>
        <v/>
      </c>
      <c r="BP48" s="6">
        <f>IF([16]A_narastajace!D47=0,".",[16]A_narastajace!D47)</f>
        <v>102.7</v>
      </c>
      <c r="BQ48" s="6" t="str">
        <f>IF([16]A_narastajace!E47=0,"",[16]A_narastajace!E47)</f>
        <v/>
      </c>
      <c r="BR48" s="21">
        <f>IF([16]A_narastajace!F47=0,".",[16]A_narastajace!F47)</f>
        <v>98.7</v>
      </c>
      <c r="BS48" s="22" t="str">
        <f>IF([16]A_narastajace!G47=0,"",[16]A_narastajace!G47)</f>
        <v/>
      </c>
      <c r="BT48" s="6">
        <f>IF([16]A_narastajace!H47=0,".",[16]A_narastajace!H47)</f>
        <v>99.1</v>
      </c>
      <c r="BU48" s="6" t="str">
        <f>IF([16]A_narastajace!I47=0,"",[16]A_narastajace!I47)</f>
        <v/>
      </c>
      <c r="BV48" s="21">
        <f>IF([16]A_narastajace!J47=0,".",[16]A_narastajace!J47)</f>
        <v>103</v>
      </c>
      <c r="BW48" s="22" t="str">
        <f>IF([16]A_narastajace!K47=0,"",[16]A_narastajace!K47)</f>
        <v/>
      </c>
      <c r="BX48" s="6" t="str">
        <f>IF([15]A_narastajace!B47=0,".",[15]A_narastajace!B47)</f>
        <v>.</v>
      </c>
      <c r="BY48" s="6" t="str">
        <f>IF([15]A_narastajace!C47=0,"",[15]A_narastajace!C47)</f>
        <v/>
      </c>
      <c r="BZ48" s="19">
        <v>31538</v>
      </c>
      <c r="CA48" s="58"/>
      <c r="CB48" s="3">
        <v>3329</v>
      </c>
      <c r="CC48" s="3"/>
      <c r="CD48" s="19">
        <f>IF([18]Narastajace!B47=0,".",[18]Narastajace!B47)</f>
        <v>69837</v>
      </c>
      <c r="CE48" s="58" t="str">
        <f>IF([18]Narastajace!C47=0,"",[18]Narastajace!C47)</f>
        <v/>
      </c>
      <c r="CF48" s="3">
        <v>9073</v>
      </c>
      <c r="CG48" s="3"/>
      <c r="CH48" s="19">
        <f>IF([19]Wartosci!N47=0,".",[19]Wartosci!N47)</f>
        <v>57480</v>
      </c>
      <c r="CI48" s="166" t="str">
        <f>IF([19]Wartosci!O47=0,"",[19]Wartosci!O47)</f>
        <v/>
      </c>
      <c r="CJ48" s="6">
        <f>IF([20]Narastajace!B47=0,".",[20]Narastajace!B47)</f>
        <v>177.9</v>
      </c>
      <c r="CK48" s="6" t="str">
        <f>IF([20]Narastajace!C47=0,"",[20]Narastajace!C47)</f>
        <v/>
      </c>
      <c r="CL48" s="21">
        <f>IF([21]Narastajace_niewyr_sezon_A!B47=0,".",[21]Narastajace_niewyr_sezon_A!B47)</f>
        <v>100.3</v>
      </c>
      <c r="CM48" s="22" t="str">
        <f>IF([21]Narastajace_niewyr_sezon_A!C47=0,"",[21]Narastajace_niewyr_sezon_A!C47)</f>
        <v/>
      </c>
      <c r="CN48" s="6">
        <f>IF([22]Wartosci!B47=0,".",[22]Wartosci!B47)</f>
        <v>259905.9</v>
      </c>
      <c r="CO48" s="6" t="str">
        <f>IF([22]Wartosci!C47=0,"",[22]Wartosci!C47)</f>
        <v/>
      </c>
      <c r="CP48" s="21">
        <f>IF([22]Wartosci!AD47=0,".",[22]Wartosci!AD47)</f>
        <v>264281.09999999998</v>
      </c>
      <c r="CQ48" s="22" t="str">
        <f>IF([22]Wartosci!AE47=0,"",[22]Wartosci!AE47)</f>
        <v/>
      </c>
      <c r="CR48" s="6">
        <f>IF([22]Wartosci!BF47=0,".",[22]Wartosci!BF47)</f>
        <v>-4375.2</v>
      </c>
      <c r="CS48" s="6" t="str">
        <f>IF([22]Wartosci!BG47=0,"",[22]Wartosci!BG47)</f>
        <v/>
      </c>
      <c r="CT48" s="50">
        <f>IF([22]Narastajace!D47=0,".",[22]Narastajace!D47)</f>
        <v>104</v>
      </c>
      <c r="CU48" s="61" t="str">
        <f>IF([22]Narastajace!E47=0,"",[22]Narastajace!E47)</f>
        <v/>
      </c>
      <c r="CV48" s="38">
        <f>IF([22]Narastajace!F47=0,".",[22]Narastajace!F47)</f>
        <v>98.7</v>
      </c>
      <c r="CW48" s="38" t="str">
        <f>IF([22]Narastajace!G47=0,"",[22]Narastajace!G47)</f>
        <v/>
      </c>
      <c r="CX48" s="104"/>
    </row>
    <row r="49" spans="1:102" ht="15" customHeight="1" x14ac:dyDescent="0.2">
      <c r="A49" s="111" t="s">
        <v>411</v>
      </c>
      <c r="B49" s="19">
        <f>IF([2]Narastajace!B48=0,".",[2]Narastajace!B48)</f>
        <v>5491</v>
      </c>
      <c r="C49" s="22" t="str">
        <f>IF([2]Narastajace!C48=0,"",[2]Narastajace!C48)</f>
        <v/>
      </c>
      <c r="D49" s="6">
        <f>IF([2]Narastajace!D48=0,".",[2]Narastajace!D48)</f>
        <v>99</v>
      </c>
      <c r="E49" s="6" t="str">
        <f>IF([2]Narastajace!E48=0,"",[2]Narastajace!E48)</f>
        <v/>
      </c>
      <c r="F49" s="21">
        <f>IF([3]Narastajace!B48=0,".",[3]Narastajace!B48)</f>
        <v>13.2</v>
      </c>
      <c r="G49" s="22" t="str">
        <f>IF([3]Narastajace!C48=0,"",[3]Narastajace!C48)</f>
        <v/>
      </c>
      <c r="H49" s="13">
        <f>IF([4]Narastajace!B48=0,".",[4]Narastajace!B48)</f>
        <v>3764.49</v>
      </c>
      <c r="I49" s="13" t="str">
        <f>IF([4]Narastajace!C48=0,"",[4]Narastajace!C48)</f>
        <v/>
      </c>
      <c r="J49" s="21">
        <f>IF([4]Narastajace!D48=0,".",[4]Narastajace!D48)</f>
        <v>102.5</v>
      </c>
      <c r="K49" s="22" t="str">
        <f>IF([4]Narastajace!E48=0,"",[4]Narastajace!E48)</f>
        <v/>
      </c>
      <c r="L49" s="6">
        <f>IF([4]Narastajace!F48=0,".",[4]Narastajace!F48)</f>
        <v>101.6</v>
      </c>
      <c r="M49" s="6" t="str">
        <f>IF([4]Narastajace!G48=0,"",[4]Narastajace!G48)</f>
        <v/>
      </c>
      <c r="N49" s="24">
        <f>IF([5]Narastajace!B48=0,".",[5]Narastajace!B48)</f>
        <v>1903.76</v>
      </c>
      <c r="O49" s="57" t="str">
        <f>IF([5]Narastajace!C48=0,"",[5]Narastajace!C48)</f>
        <v/>
      </c>
      <c r="P49" s="6">
        <f>IF([5]Narastajace!D48=0,".",[5]Narastajace!D48)</f>
        <v>105.5</v>
      </c>
      <c r="Q49" s="6" t="str">
        <f>IF([5]Narastajace!E48=0,"",[5]Narastajace!E48)</f>
        <v/>
      </c>
      <c r="R49" s="21">
        <f>IF([5]Narastajace!F48=0,".",[5]Narastajace!F48)</f>
        <v>104.4</v>
      </c>
      <c r="S49" s="22" t="str">
        <f>IF([5]Narastajace!G48=0,"",[5]Narastajace!G48)</f>
        <v/>
      </c>
      <c r="T49" s="13">
        <f>IF([5]Narastajace!H48=0,".",[5]Narastajace!H48)</f>
        <v>1112.6400000000001</v>
      </c>
      <c r="U49" s="25" t="str">
        <f>IF([5]Narastajace!I48=0,"",[5]Narastajace!I48)</f>
        <v/>
      </c>
      <c r="V49" s="21">
        <f>IF([5]Narastajace!J48=0,".",[5]Narastajace!J48)</f>
        <v>106.8</v>
      </c>
      <c r="W49" s="22" t="str">
        <f>IF([5]Narastajace!K48=0,"",[5]Narastajace!K48)</f>
        <v/>
      </c>
      <c r="X49" s="6">
        <f>IF([5]Narastajace!L48=0,".",[5]Narastajace!L48)</f>
        <v>105.6</v>
      </c>
      <c r="Y49" s="6" t="str">
        <f>IF([5]Narastajace!M48=0,"",[5]Narastajace!M48)</f>
        <v/>
      </c>
      <c r="Z49" s="50">
        <v>-25873.7</v>
      </c>
      <c r="AA49" s="61"/>
      <c r="AB49" s="6">
        <f>IF([8]Narastajace!B48=0,".",[8]Narastajace!B48)</f>
        <v>6.8</v>
      </c>
      <c r="AC49" s="6" t="str">
        <f>IF([8]Narastajace!C48=0,"",[8]Narastajace!C48)</f>
        <v/>
      </c>
      <c r="AD49" s="21">
        <f>IF([9]A_narastajace!B48=0,".",[9]A_narastajace!B48)</f>
        <v>115</v>
      </c>
      <c r="AE49" s="22" t="str">
        <f>IF([9]A_narastajace!C48=0,"",[9]A_narastajace!C48)</f>
        <v/>
      </c>
      <c r="AF49" s="6">
        <f>IF([9]A_narastajace!D48=0,".",[9]A_narastajace!D48)</f>
        <v>89.8</v>
      </c>
      <c r="AG49" s="6" t="str">
        <f>IF([9]A_narastajace!E48=0,"",[9]A_narastajace!E48)</f>
        <v/>
      </c>
      <c r="AH49" s="21">
        <f>IF([9]A_narastajace!F48=0,".",[9]A_narastajace!F48)</f>
        <v>99.1</v>
      </c>
      <c r="AI49" s="22" t="str">
        <f>IF([9]A_narastajace!G48=0,"",[9]A_narastajace!G48)</f>
        <v/>
      </c>
      <c r="AJ49" s="6">
        <f>IF([9]A_narastajace!H48=0,".",[9]A_narastajace!H48)</f>
        <v>99</v>
      </c>
      <c r="AK49" s="6" t="str">
        <f>IF([9]A_narastajace!I48=0,"",[9]A_narastajace!I48)</f>
        <v/>
      </c>
      <c r="AL49" s="21">
        <f>IF([10]A_narastajace!B48=0,".",[10]A_narastajace!B48)</f>
        <v>98.6</v>
      </c>
      <c r="AM49" s="22" t="str">
        <f>IF([10]A_narastajace!C48=0,"",[10]A_narastajace!C48)</f>
        <v/>
      </c>
      <c r="AN49" s="6">
        <f>IF([10]A_narastajace!D48=0,".",[10]A_narastajace!D48)</f>
        <v>90.2</v>
      </c>
      <c r="AO49" s="6" t="str">
        <f>IF([10]A_narastajace!E48=0,"",[10]A_narastajace!E48)</f>
        <v/>
      </c>
      <c r="AP49" s="21">
        <f>IF([10]A_narastajace!F48=0,".",[10]A_narastajace!F48)</f>
        <v>99</v>
      </c>
      <c r="AQ49" s="22" t="str">
        <f>IF([10]A_narastajace!G48=0,"",[10]A_narastajace!G48)</f>
        <v/>
      </c>
      <c r="AR49" s="6">
        <f>IF([10]A_narastajace!H48=0,".",[10]A_narastajace!H48)</f>
        <v>100.4</v>
      </c>
      <c r="AS49" s="6" t="str">
        <f>IF([10]A_narastajace!I48=0,"",[10]A_narastajace!I48)</f>
        <v/>
      </c>
      <c r="AT49" s="21">
        <f>IF([10]A_narastajace!J48=0,".",[10]A_narastajace!J48)</f>
        <v>101.6</v>
      </c>
      <c r="AU49" s="22" t="str">
        <f>IF([10]A_narastajace!K48=0,"",[10]A_narastajace!K48)</f>
        <v/>
      </c>
      <c r="AV49" s="6">
        <f>IF([11]Narastajace!B48=0,".",[11]Narastajace!B48)</f>
        <v>98.2</v>
      </c>
      <c r="AW49" s="6" t="str">
        <f>IF([11]Narastajace!C48=0,"",[11]Narastajace!C48)</f>
        <v/>
      </c>
      <c r="AX49" s="21">
        <f>IF([12]A_C_narastajace!B48=0,".",[12]A_C_narastajace!B48)</f>
        <v>100.9</v>
      </c>
      <c r="AY49" s="22" t="str">
        <f>IF([12]A_C_narastajace!C48=0,"",[12]A_C_narastajace!C48)</f>
        <v/>
      </c>
      <c r="AZ49" s="6">
        <f>IF([12]A_C_narastajace!D48=0,".",[12]A_C_narastajace!D48)</f>
        <v>100.3</v>
      </c>
      <c r="BA49" s="38" t="str">
        <f>IF([12]A_C_narastajace!E48=0,"",[12]A_C_narastajace!E48)</f>
        <v/>
      </c>
      <c r="BB49" s="50">
        <f>IF([13]Narastajace!B48=0,".",[13]Narastajace!B48)</f>
        <v>100.9</v>
      </c>
      <c r="BC49" s="61" t="str">
        <f>IF([13]Narastajace!C48=0,"",[13]Narastajace!C48)</f>
        <v/>
      </c>
      <c r="BD49" s="38">
        <f>IF([13]Narastajace!D48=0,".",[13]Narastajace!D48)</f>
        <v>98.3</v>
      </c>
      <c r="BE49" s="38" t="str">
        <f>IF([13]Narastajace!E48=0,"",[13]Narastajace!E48)</f>
        <v/>
      </c>
      <c r="BF49" s="50">
        <f>IF([13]Narastajace!F48=0,".",[13]Narastajace!F48)</f>
        <v>102.6</v>
      </c>
      <c r="BG49" s="61" t="str">
        <f>IF([13]Narastajace!G48=0,"",[13]Narastajace!G48)</f>
        <v/>
      </c>
      <c r="BH49" s="48">
        <v>417.83</v>
      </c>
      <c r="BI49" s="13"/>
      <c r="BJ49" s="24">
        <v>318.20999999999998</v>
      </c>
      <c r="BK49" s="57"/>
      <c r="BL49" s="13">
        <v>339.78</v>
      </c>
      <c r="BM49" s="6"/>
      <c r="BN49" s="21">
        <f>IF([16]A_narastajace!B48=0,".",[16]A_narastajace!B48)</f>
        <v>99.6</v>
      </c>
      <c r="BO49" s="22" t="str">
        <f>IF([16]A_narastajace!C48=0,"",[16]A_narastajace!C48)</f>
        <v/>
      </c>
      <c r="BP49" s="6">
        <f>IF([16]A_narastajace!D48=0,".",[16]A_narastajace!D48)</f>
        <v>101.1</v>
      </c>
      <c r="BQ49" s="6" t="str">
        <f>IF([16]A_narastajace!E48=0,"",[16]A_narastajace!E48)</f>
        <v/>
      </c>
      <c r="BR49" s="21">
        <f>IF([16]A_narastajace!F48=0,".",[16]A_narastajace!F48)</f>
        <v>99.4</v>
      </c>
      <c r="BS49" s="22" t="str">
        <f>IF([16]A_narastajace!G48=0,"",[16]A_narastajace!G48)</f>
        <v/>
      </c>
      <c r="BT49" s="6">
        <f>IF([16]A_narastajace!H48=0,".",[16]A_narastajace!H48)</f>
        <v>99.6</v>
      </c>
      <c r="BU49" s="6" t="str">
        <f>IF([16]A_narastajace!I48=0,"",[16]A_narastajace!I48)</f>
        <v/>
      </c>
      <c r="BV49" s="21">
        <f>IF([16]A_narastajace!J48=0,".",[16]A_narastajace!J48)</f>
        <v>103.3</v>
      </c>
      <c r="BW49" s="22" t="str">
        <f>IF([16]A_narastajace!K48=0,"",[16]A_narastajace!K48)</f>
        <v/>
      </c>
      <c r="BX49" s="6" t="str">
        <f>IF([15]A_narastajace!B48=0,".",[15]A_narastajace!B48)</f>
        <v>.</v>
      </c>
      <c r="BY49" s="6" t="str">
        <f>IF([15]A_narastajace!C48=0,"",[15]A_narastajace!C48)</f>
        <v/>
      </c>
      <c r="BZ49" s="19">
        <v>37489</v>
      </c>
      <c r="CA49" s="58"/>
      <c r="CB49" s="3">
        <v>3964</v>
      </c>
      <c r="CC49" s="3"/>
      <c r="CD49" s="19">
        <f>IF([18]Narastajace!B48=0,".",[18]Narastajace!B48)</f>
        <v>82099</v>
      </c>
      <c r="CE49" s="58" t="str">
        <f>IF([18]Narastajace!C48=0,"",[18]Narastajace!C48)</f>
        <v/>
      </c>
      <c r="CF49" s="3">
        <v>10906</v>
      </c>
      <c r="CG49" s="3"/>
      <c r="CH49" s="19">
        <f>IF([19]Wartosci!N48=0,".",[19]Wartosci!N48)</f>
        <v>67962</v>
      </c>
      <c r="CI49" s="166" t="str">
        <f>IF([19]Wartosci!O48=0,"",[19]Wartosci!O48)</f>
        <v/>
      </c>
      <c r="CJ49" s="6">
        <f>IF([20]Narastajace!B48=0,".",[20]Narastajace!B48)</f>
        <v>216.8</v>
      </c>
      <c r="CK49" s="6" t="str">
        <f>IF([20]Narastajace!C48=0,"",[20]Narastajace!C48)</f>
        <v/>
      </c>
      <c r="CL49" s="21">
        <f>IF([21]Narastajace_niewyr_sezon_A!B48=0,".",[21]Narastajace_niewyr_sezon_A!B48)</f>
        <v>100.8</v>
      </c>
      <c r="CM49" s="22" t="str">
        <f>IF([21]Narastajace_niewyr_sezon_A!C48=0,"",[21]Narastajace_niewyr_sezon_A!C48)</f>
        <v/>
      </c>
      <c r="CN49" s="6">
        <f>IF([22]Wartosci!B48=0,".",[22]Wartosci!B48)</f>
        <v>314401.7</v>
      </c>
      <c r="CO49" s="6" t="str">
        <f>IF([22]Wartosci!C48=0,"",[22]Wartosci!C48)</f>
        <v/>
      </c>
      <c r="CP49" s="21">
        <f>IF([22]Wartosci!AD48=0,".",[22]Wartosci!AD48)</f>
        <v>317744.59999999998</v>
      </c>
      <c r="CQ49" s="22" t="str">
        <f>IF([22]Wartosci!AE48=0,"",[22]Wartosci!AE48)</f>
        <v/>
      </c>
      <c r="CR49" s="6">
        <f>IF([22]Wartosci!BF48=0,".",[22]Wartosci!BF48)</f>
        <v>-3342.9</v>
      </c>
      <c r="CS49" s="6" t="str">
        <f>IF([22]Wartosci!BG48=0,"",[22]Wartosci!BG48)</f>
        <v/>
      </c>
      <c r="CT49" s="50">
        <f>IF([22]Narastajace!D48=0,".",[22]Narastajace!D48)</f>
        <v>104.3</v>
      </c>
      <c r="CU49" s="61" t="str">
        <f>IF([22]Narastajace!E48=0,"",[22]Narastajace!E48)</f>
        <v/>
      </c>
      <c r="CV49" s="38">
        <f>IF([22]Narastajace!F48=0,".",[22]Narastajace!F48)</f>
        <v>99</v>
      </c>
      <c r="CW49" s="38" t="str">
        <f>IF([22]Narastajace!G48=0,"",[22]Narastajace!G48)</f>
        <v/>
      </c>
      <c r="CX49" s="104"/>
    </row>
    <row r="50" spans="1:102" ht="15" customHeight="1" x14ac:dyDescent="0.2">
      <c r="A50" s="111" t="s">
        <v>412</v>
      </c>
      <c r="B50" s="19">
        <f>IF([2]Narastajace!B49=0,".",[2]Narastajace!B49)</f>
        <v>5488</v>
      </c>
      <c r="C50" s="22" t="str">
        <f>IF([2]Narastajace!C49=0,"",[2]Narastajace!C49)</f>
        <v/>
      </c>
      <c r="D50" s="6">
        <f>IF([2]Narastajace!D49=0,".",[2]Narastajace!D49)</f>
        <v>98.9</v>
      </c>
      <c r="E50" s="6" t="str">
        <f>IF([2]Narastajace!E49=0,"",[2]Narastajace!E49)</f>
        <v/>
      </c>
      <c r="F50" s="21">
        <f>IF([3]Narastajace!B49=0,".",[3]Narastajace!B49)</f>
        <v>13.1</v>
      </c>
      <c r="G50" s="22" t="str">
        <f>IF([3]Narastajace!C49=0,"",[3]Narastajace!C49)</f>
        <v/>
      </c>
      <c r="H50" s="13">
        <f>IF([4]Narastajace!B49=0,".",[4]Narastajace!B49)</f>
        <v>3781.04</v>
      </c>
      <c r="I50" s="13" t="str">
        <f>IF([4]Narastajace!C49=0,"",[4]Narastajace!C49)</f>
        <v/>
      </c>
      <c r="J50" s="21">
        <f>IF([4]Narastajace!D49=0,".",[4]Narastajace!D49)</f>
        <v>102.8</v>
      </c>
      <c r="K50" s="22" t="str">
        <f>IF([4]Narastajace!E49=0,"",[4]Narastajace!E49)</f>
        <v/>
      </c>
      <c r="L50" s="6">
        <f>IF([4]Narastajace!F49=0,".",[4]Narastajace!F49)</f>
        <v>101.9</v>
      </c>
      <c r="M50" s="6" t="str">
        <f>IF([4]Narastajace!G49=0,"",[4]Narastajace!G49)</f>
        <v/>
      </c>
      <c r="N50" s="24">
        <f>IF([5]Narastajace!B49=0,".",[5]Narastajace!B49)</f>
        <v>1907.96</v>
      </c>
      <c r="O50" s="57" t="str">
        <f>IF([5]Narastajace!C49=0,"",[5]Narastajace!C49)</f>
        <v/>
      </c>
      <c r="P50" s="6">
        <f>IF([5]Narastajace!D49=0,".",[5]Narastajace!D49)</f>
        <v>105.5</v>
      </c>
      <c r="Q50" s="6" t="str">
        <f>IF([5]Narastajace!E49=0,"",[5]Narastajace!E49)</f>
        <v/>
      </c>
      <c r="R50" s="21">
        <f>IF([5]Narastajace!F49=0,".",[5]Narastajace!F49)</f>
        <v>104.4</v>
      </c>
      <c r="S50" s="22" t="str">
        <f>IF([5]Narastajace!G49=0,"",[5]Narastajace!G49)</f>
        <v/>
      </c>
      <c r="T50" s="13">
        <f>IF([5]Narastajace!H49=0,".",[5]Narastajace!H49)</f>
        <v>1116.97</v>
      </c>
      <c r="U50" s="25" t="str">
        <f>IF([5]Narastajace!I49=0,"",[5]Narastajace!I49)</f>
        <v/>
      </c>
      <c r="V50" s="21">
        <f>IF([5]Narastajace!J49=0,".",[5]Narastajace!J49)</f>
        <v>106.6</v>
      </c>
      <c r="W50" s="22" t="str">
        <f>IF([5]Narastajace!K49=0,"",[5]Narastajace!K49)</f>
        <v/>
      </c>
      <c r="X50" s="6">
        <f>IF([5]Narastajace!L49=0,".",[5]Narastajace!L49)</f>
        <v>105.4</v>
      </c>
      <c r="Y50" s="6" t="str">
        <f>IF([5]Narastajace!M49=0,"",[5]Narastajace!M49)</f>
        <v/>
      </c>
      <c r="Z50" s="50">
        <v>-25949.599999999999</v>
      </c>
      <c r="AA50" s="61"/>
      <c r="AB50" s="6">
        <f>IF([8]Narastajace!B49=0,".",[8]Narastajace!B49)</f>
        <v>6.9</v>
      </c>
      <c r="AC50" s="6" t="str">
        <f>IF([8]Narastajace!C49=0,"",[8]Narastajace!C49)</f>
        <v/>
      </c>
      <c r="AD50" s="21">
        <f>IF([9]A_narastajace!B49=0,".",[9]A_narastajace!B49)</f>
        <v>111.3</v>
      </c>
      <c r="AE50" s="22" t="str">
        <f>IF([9]A_narastajace!C49=0,"",[9]A_narastajace!C49)</f>
        <v/>
      </c>
      <c r="AF50" s="6">
        <f>IF([9]A_narastajace!D49=0,".",[9]A_narastajace!D49)</f>
        <v>86.2</v>
      </c>
      <c r="AG50" s="6" t="str">
        <f>IF([9]A_narastajace!E49=0,"",[9]A_narastajace!E49)</f>
        <v/>
      </c>
      <c r="AH50" s="21">
        <f>IF([9]A_narastajace!F49=0,".",[9]A_narastajace!F49)</f>
        <v>98.3</v>
      </c>
      <c r="AI50" s="22" t="str">
        <f>IF([9]A_narastajace!G49=0,"",[9]A_narastajace!G49)</f>
        <v/>
      </c>
      <c r="AJ50" s="6">
        <f>IF([9]A_narastajace!H49=0,".",[9]A_narastajace!H49)</f>
        <v>99.9</v>
      </c>
      <c r="AK50" s="6" t="str">
        <f>IF([9]A_narastajace!I49=0,"",[9]A_narastajace!I49)</f>
        <v/>
      </c>
      <c r="AL50" s="21">
        <f>IF([10]A_narastajace!B49=0,".",[10]A_narastajace!B49)</f>
        <v>98.7</v>
      </c>
      <c r="AM50" s="22" t="str">
        <f>IF([10]A_narastajace!C49=0,"",[10]A_narastajace!C49)</f>
        <v/>
      </c>
      <c r="AN50" s="6">
        <f>IF([10]A_narastajace!D49=0,".",[10]A_narastajace!D49)</f>
        <v>89.9</v>
      </c>
      <c r="AO50" s="6" t="str">
        <f>IF([10]A_narastajace!E49=0,"",[10]A_narastajace!E49)</f>
        <v/>
      </c>
      <c r="AP50" s="21">
        <f>IF([10]A_narastajace!F49=0,".",[10]A_narastajace!F49)</f>
        <v>99.1</v>
      </c>
      <c r="AQ50" s="22" t="str">
        <f>IF([10]A_narastajace!G49=0,"",[10]A_narastajace!G49)</f>
        <v/>
      </c>
      <c r="AR50" s="6">
        <f>IF([10]A_narastajace!H49=0,".",[10]A_narastajace!H49)</f>
        <v>100.1</v>
      </c>
      <c r="AS50" s="6" t="str">
        <f>IF([10]A_narastajace!I49=0,"",[10]A_narastajace!I49)</f>
        <v/>
      </c>
      <c r="AT50" s="21">
        <f>IF([10]A_narastajace!J49=0,".",[10]A_narastajace!J49)</f>
        <v>101.6</v>
      </c>
      <c r="AU50" s="22" t="str">
        <f>IF([10]A_narastajace!K49=0,"",[10]A_narastajace!K49)</f>
        <v/>
      </c>
      <c r="AV50" s="6">
        <f>IF([11]Narastajace!B49=0,".",[11]Narastajace!B49)</f>
        <v>98.2</v>
      </c>
      <c r="AW50" s="6" t="str">
        <f>IF([11]Narastajace!C49=0,"",[11]Narastajace!C49)</f>
        <v/>
      </c>
      <c r="AX50" s="21">
        <f>IF([12]A_C_narastajace!B49=0,".",[12]A_C_narastajace!B49)</f>
        <v>100.9</v>
      </c>
      <c r="AY50" s="22" t="str">
        <f>IF([12]A_C_narastajace!C49=0,"",[12]A_C_narastajace!C49)</f>
        <v/>
      </c>
      <c r="AZ50" s="6">
        <f>IF([12]A_C_narastajace!D49=0,".",[12]A_C_narastajace!D49)</f>
        <v>100.4</v>
      </c>
      <c r="BA50" s="38" t="str">
        <f>IF([12]A_C_narastajace!E49=0,"",[12]A_C_narastajace!E49)</f>
        <v/>
      </c>
      <c r="BB50" s="50">
        <f>IF([13]Narastajace!B49=0,".",[13]Narastajace!B49)</f>
        <v>100.8</v>
      </c>
      <c r="BC50" s="61" t="str">
        <f>IF([13]Narastajace!C49=0,"",[13]Narastajace!C49)</f>
        <v/>
      </c>
      <c r="BD50" s="38">
        <f>IF([13]Narastajace!D49=0,".",[13]Narastajace!D49)</f>
        <v>98.9</v>
      </c>
      <c r="BE50" s="38" t="str">
        <f>IF([13]Narastajace!E49=0,"",[13]Narastajace!E49)</f>
        <v/>
      </c>
      <c r="BF50" s="50">
        <f>IF([13]Narastajace!F49=0,".",[13]Narastajace!F49)</f>
        <v>101.9</v>
      </c>
      <c r="BG50" s="61" t="str">
        <f>IF([13]Narastajace!G49=0,"",[13]Narastajace!G49)</f>
        <v/>
      </c>
      <c r="BH50" s="48">
        <v>419.25</v>
      </c>
      <c r="BI50" s="13"/>
      <c r="BJ50" s="24">
        <v>319.48</v>
      </c>
      <c r="BK50" s="57"/>
      <c r="BL50" s="13">
        <v>340.66</v>
      </c>
      <c r="BM50" s="6"/>
      <c r="BN50" s="21">
        <f>IF([16]A_narastajace!B49=0,".",[16]A_narastajace!B49)</f>
        <v>100.6</v>
      </c>
      <c r="BO50" s="22" t="str">
        <f>IF([16]A_narastajace!C49=0,"",[16]A_narastajace!C49)</f>
        <v/>
      </c>
      <c r="BP50" s="6">
        <f>IF([16]A_narastajace!D49=0,".",[16]A_narastajace!D49)</f>
        <v>101.9</v>
      </c>
      <c r="BQ50" s="6" t="str">
        <f>IF([16]A_narastajace!E49=0,"",[16]A_narastajace!E49)</f>
        <v/>
      </c>
      <c r="BR50" s="21">
        <f>IF([16]A_narastajace!F49=0,".",[16]A_narastajace!F49)</f>
        <v>100.4</v>
      </c>
      <c r="BS50" s="22" t="str">
        <f>IF([16]A_narastajace!G49=0,"",[16]A_narastajace!G49)</f>
        <v/>
      </c>
      <c r="BT50" s="6">
        <f>IF([16]A_narastajace!H49=0,".",[16]A_narastajace!H49)</f>
        <v>100.4</v>
      </c>
      <c r="BU50" s="6" t="str">
        <f>IF([16]A_narastajace!I49=0,"",[16]A_narastajace!I49)</f>
        <v/>
      </c>
      <c r="BV50" s="21">
        <f>IF([16]A_narastajace!J49=0,".",[16]A_narastajace!J49)</f>
        <v>102.7</v>
      </c>
      <c r="BW50" s="22" t="str">
        <f>IF([16]A_narastajace!K49=0,"",[16]A_narastajace!K49)</f>
        <v/>
      </c>
      <c r="BX50" s="6" t="str">
        <f>IF([15]A_narastajace!B49=0,".",[15]A_narastajace!B49)</f>
        <v>.</v>
      </c>
      <c r="BY50" s="6" t="str">
        <f>IF([15]A_narastajace!C49=0,"",[15]A_narastajace!C49)</f>
        <v/>
      </c>
      <c r="BZ50" s="19">
        <v>44414</v>
      </c>
      <c r="CA50" s="58"/>
      <c r="CB50" s="3">
        <v>4795</v>
      </c>
      <c r="CC50" s="3"/>
      <c r="CD50" s="19">
        <f>IF([18]Narastajace!B49=0,".",[18]Narastajace!B49)</f>
        <v>95089</v>
      </c>
      <c r="CE50" s="58" t="str">
        <f>IF([18]Narastajace!C49=0,"",[18]Narastajace!C49)</f>
        <v/>
      </c>
      <c r="CF50" s="3">
        <v>12791</v>
      </c>
      <c r="CG50" s="3"/>
      <c r="CH50" s="19">
        <f>IF([19]Wartosci!N49=0,".",[19]Wartosci!N49)</f>
        <v>80918</v>
      </c>
      <c r="CI50" s="166" t="str">
        <f>IF([19]Wartosci!O49=0,"",[19]Wartosci!O49)</f>
        <v/>
      </c>
      <c r="CJ50" s="6">
        <f>IF([20]Narastajace!B49=0,".",[20]Narastajace!B49)</f>
        <v>257.89999999999998</v>
      </c>
      <c r="CK50" s="6" t="str">
        <f>IF([20]Narastajace!C49=0,"",[20]Narastajace!C49)</f>
        <v/>
      </c>
      <c r="CL50" s="21">
        <f>IF([21]Narastajace_niewyr_sezon_A!B49=0,".",[21]Narastajace_niewyr_sezon_A!B49)</f>
        <v>101.1</v>
      </c>
      <c r="CM50" s="22" t="str">
        <f>IF([21]Narastajace_niewyr_sezon_A!C49=0,"",[21]Narastajace_niewyr_sezon_A!C49)</f>
        <v/>
      </c>
      <c r="CN50" s="6">
        <f>IF([22]Wartosci!B49=0,".",[22]Wartosci!B49)</f>
        <v>369948.6</v>
      </c>
      <c r="CO50" s="6" t="str">
        <f>IF([22]Wartosci!C49=0,"",[22]Wartosci!C49)</f>
        <v/>
      </c>
      <c r="CP50" s="21">
        <f>IF([22]Wartosci!AD49=0,".",[22]Wartosci!AD49)</f>
        <v>374291.9</v>
      </c>
      <c r="CQ50" s="22" t="str">
        <f>IF([22]Wartosci!AE49=0,"",[22]Wartosci!AE49)</f>
        <v/>
      </c>
      <c r="CR50" s="6">
        <f>IF([22]Wartosci!BF49=0,".",[22]Wartosci!BF49)</f>
        <v>-4343.3</v>
      </c>
      <c r="CS50" s="6" t="str">
        <f>IF([22]Wartosci!BG49=0,"",[22]Wartosci!BG49)</f>
        <v/>
      </c>
      <c r="CT50" s="50">
        <f>IF([22]Narastajace!D49=0,".",[22]Narastajace!D49)</f>
        <v>105.1</v>
      </c>
      <c r="CU50" s="61" t="str">
        <f>IF([22]Narastajace!E49=0,"",[22]Narastajace!E49)</f>
        <v/>
      </c>
      <c r="CV50" s="38">
        <f>IF([22]Narastajace!F49=0,".",[22]Narastajace!F49)</f>
        <v>99.6</v>
      </c>
      <c r="CW50" s="38" t="str">
        <f>IF([22]Narastajace!G49=0,"",[22]Narastajace!G49)</f>
        <v/>
      </c>
      <c r="CX50" s="104"/>
    </row>
    <row r="51" spans="1:102" ht="15" customHeight="1" x14ac:dyDescent="0.2">
      <c r="A51" s="111" t="s">
        <v>413</v>
      </c>
      <c r="B51" s="19">
        <f>IF([2]Narastajace!B50=0,".",[2]Narastajace!B50)</f>
        <v>5491</v>
      </c>
      <c r="C51" s="22" t="str">
        <f>IF([2]Narastajace!C50=0,"",[2]Narastajace!C50)</f>
        <v/>
      </c>
      <c r="D51" s="6">
        <f>IF([2]Narastajace!D50=0,".",[2]Narastajace!D50)</f>
        <v>98.9</v>
      </c>
      <c r="E51" s="6" t="str">
        <f>IF([2]Narastajace!E50=0,"",[2]Narastajace!E50)</f>
        <v/>
      </c>
      <c r="F51" s="21">
        <f>IF([3]Narastajace!B50=0,".",[3]Narastajace!B50)</f>
        <v>13</v>
      </c>
      <c r="G51" s="22" t="str">
        <f>IF([3]Narastajace!C50=0,"",[3]Narastajace!C50)</f>
        <v/>
      </c>
      <c r="H51" s="13">
        <f>IF([4]Narastajace!B50=0,".",[4]Narastajace!B50)</f>
        <v>3777.68</v>
      </c>
      <c r="I51" s="13" t="str">
        <f>IF([4]Narastajace!C50=0,"",[4]Narastajace!C50)</f>
        <v/>
      </c>
      <c r="J51" s="21">
        <f>IF([4]Narastajace!D50=0,".",[4]Narastajace!D50)</f>
        <v>102.6</v>
      </c>
      <c r="K51" s="22" t="str">
        <f>IF([4]Narastajace!E50=0,"",[4]Narastajace!E50)</f>
        <v/>
      </c>
      <c r="L51" s="6">
        <f>IF([4]Narastajace!F50=0,".",[4]Narastajace!F50)</f>
        <v>101.7</v>
      </c>
      <c r="M51" s="6" t="str">
        <f>IF([4]Narastajace!G50=0,"",[4]Narastajace!G50)</f>
        <v/>
      </c>
      <c r="N51" s="24">
        <f>IF([5]Narastajace!B50=0,".",[5]Narastajace!B50)</f>
        <v>1911.08</v>
      </c>
      <c r="O51" s="57" t="str">
        <f>IF([5]Narastajace!C50=0,"",[5]Narastajace!C50)</f>
        <v/>
      </c>
      <c r="P51" s="6">
        <f>IF([5]Narastajace!D50=0,".",[5]Narastajace!D50)</f>
        <v>105.5</v>
      </c>
      <c r="Q51" s="6" t="str">
        <f>IF([5]Narastajace!E50=0,"",[5]Narastajace!E50)</f>
        <v/>
      </c>
      <c r="R51" s="21">
        <f>IF([5]Narastajace!F50=0,".",[5]Narastajace!F50)</f>
        <v>104.4</v>
      </c>
      <c r="S51" s="22" t="str">
        <f>IF([5]Narastajace!G50=0,"",[5]Narastajace!G50)</f>
        <v/>
      </c>
      <c r="T51" s="13">
        <f>IF([5]Narastajace!H50=0,".",[5]Narastajace!H50)</f>
        <v>1117.57</v>
      </c>
      <c r="U51" s="25" t="str">
        <f>IF([5]Narastajace!I50=0,"",[5]Narastajace!I50)</f>
        <v/>
      </c>
      <c r="V51" s="21">
        <f>IF([5]Narastajace!J50=0,".",[5]Narastajace!J50)</f>
        <v>106.5</v>
      </c>
      <c r="W51" s="22" t="str">
        <f>IF([5]Narastajace!K50=0,"",[5]Narastajace!K50)</f>
        <v/>
      </c>
      <c r="X51" s="6">
        <f>IF([5]Narastajace!L50=0,".",[5]Narastajace!L50)</f>
        <v>105.3</v>
      </c>
      <c r="Y51" s="6" t="str">
        <f>IF([5]Narastajace!M50=0,"",[5]Narastajace!M50)</f>
        <v/>
      </c>
      <c r="Z51" s="50">
        <v>-26811.1</v>
      </c>
      <c r="AA51" s="61"/>
      <c r="AB51" s="6">
        <f>IF([8]Narastajace!B50=0,".",[8]Narastajace!B50)</f>
        <v>7.2</v>
      </c>
      <c r="AC51" s="6" t="str">
        <f>IF([8]Narastajace!C50=0,"",[8]Narastajace!C50)</f>
        <v/>
      </c>
      <c r="AD51" s="21">
        <f>IF([9]A_narastajace!B50=0,".",[9]A_narastajace!B50)</f>
        <v>96.9</v>
      </c>
      <c r="AE51" s="22" t="str">
        <f>IF([9]A_narastajace!C50=0,"",[9]A_narastajace!C50)</f>
        <v/>
      </c>
      <c r="AF51" s="6">
        <f>IF([9]A_narastajace!D50=0,".",[9]A_narastajace!D50)</f>
        <v>76.400000000000006</v>
      </c>
      <c r="AG51" s="6" t="str">
        <f>IF([9]A_narastajace!E50=0,"",[9]A_narastajace!E50)</f>
        <v/>
      </c>
      <c r="AH51" s="21">
        <f>IF([9]A_narastajace!F50=0,".",[9]A_narastajace!F50)</f>
        <v>97.4</v>
      </c>
      <c r="AI51" s="22" t="str">
        <f>IF([9]A_narastajace!G50=0,"",[9]A_narastajace!G50)</f>
        <v/>
      </c>
      <c r="AJ51" s="6">
        <f>IF([9]A_narastajace!H50=0,".",[9]A_narastajace!H50)</f>
        <v>100.5</v>
      </c>
      <c r="AK51" s="6" t="str">
        <f>IF([9]A_narastajace!I50=0,"",[9]A_narastajace!I50)</f>
        <v/>
      </c>
      <c r="AL51" s="21">
        <f>IF([10]A_narastajace!B50=0,".",[10]A_narastajace!B50)</f>
        <v>98.7</v>
      </c>
      <c r="AM51" s="22" t="str">
        <f>IF([10]A_narastajace!C50=0,"",[10]A_narastajace!C50)</f>
        <v/>
      </c>
      <c r="AN51" s="6">
        <f>IF([10]A_narastajace!D50=0,".",[10]A_narastajace!D50)</f>
        <v>89.9</v>
      </c>
      <c r="AO51" s="6" t="str">
        <f>IF([10]A_narastajace!E50=0,"",[10]A_narastajace!E50)</f>
        <v/>
      </c>
      <c r="AP51" s="21">
        <f>IF([10]A_narastajace!F50=0,".",[10]A_narastajace!F50)</f>
        <v>99.2</v>
      </c>
      <c r="AQ51" s="22" t="str">
        <f>IF([10]A_narastajace!G50=0,"",[10]A_narastajace!G50)</f>
        <v/>
      </c>
      <c r="AR51" s="6">
        <f>IF([10]A_narastajace!H50=0,".",[10]A_narastajace!H50)</f>
        <v>99.9</v>
      </c>
      <c r="AS51" s="6" t="str">
        <f>IF([10]A_narastajace!I50=0,"",[10]A_narastajace!I50)</f>
        <v/>
      </c>
      <c r="AT51" s="21">
        <f>IF([10]A_narastajace!J50=0,".",[10]A_narastajace!J50)</f>
        <v>101.6</v>
      </c>
      <c r="AU51" s="22" t="str">
        <f>IF([10]A_narastajace!K50=0,"",[10]A_narastajace!K50)</f>
        <v/>
      </c>
      <c r="AV51" s="6">
        <f>IF([11]Narastajace!B50=0,".",[11]Narastajace!B50)</f>
        <v>98.2</v>
      </c>
      <c r="AW51" s="6" t="str">
        <f>IF([11]Narastajace!C50=0,"",[11]Narastajace!C50)</f>
        <v/>
      </c>
      <c r="AX51" s="21">
        <f>IF([12]A_C_narastajace!B50=0,".",[12]A_C_narastajace!B50)</f>
        <v>100.9</v>
      </c>
      <c r="AY51" s="22" t="str">
        <f>IF([12]A_C_narastajace!C50=0,"",[12]A_C_narastajace!C50)</f>
        <v/>
      </c>
      <c r="AZ51" s="6">
        <f>IF([12]A_C_narastajace!D50=0,".",[12]A_C_narastajace!D50)</f>
        <v>100.4</v>
      </c>
      <c r="BA51" s="38" t="str">
        <f>IF([12]A_C_narastajace!E50=0,"",[12]A_C_narastajace!E50)</f>
        <v/>
      </c>
      <c r="BB51" s="50">
        <f>IF([13]Narastajace!B50=0,".",[13]Narastajace!B50)</f>
        <v>100.7</v>
      </c>
      <c r="BC51" s="61" t="str">
        <f>IF([13]Narastajace!C50=0,"",[13]Narastajace!C50)</f>
        <v/>
      </c>
      <c r="BD51" s="38">
        <f>IF([13]Narastajace!D50=0,".",[13]Narastajace!D50)</f>
        <v>99.1</v>
      </c>
      <c r="BE51" s="38" t="str">
        <f>IF([13]Narastajace!E50=0,"",[13]Narastajace!E50)</f>
        <v/>
      </c>
      <c r="BF51" s="50">
        <f>IF([13]Narastajace!F50=0,".",[13]Narastajace!F50)</f>
        <v>101.6</v>
      </c>
      <c r="BG51" s="61" t="str">
        <f>IF([13]Narastajace!G50=0,"",[13]Narastajace!G50)</f>
        <v/>
      </c>
      <c r="BH51" s="48">
        <v>419.73</v>
      </c>
      <c r="BI51" s="13"/>
      <c r="BJ51" s="24">
        <v>319.25</v>
      </c>
      <c r="BK51" s="57"/>
      <c r="BL51" s="13">
        <v>340.93</v>
      </c>
      <c r="BM51" s="6"/>
      <c r="BN51" s="21">
        <f>IF([16]A_narastajace!B50=0,".",[16]A_narastajace!B50)</f>
        <v>100.8</v>
      </c>
      <c r="BO51" s="22" t="str">
        <f>IF([16]A_narastajace!C50=0,"",[16]A_narastajace!C50)</f>
        <v/>
      </c>
      <c r="BP51" s="6">
        <f>IF([16]A_narastajace!D50=0,".",[16]A_narastajace!D50)</f>
        <v>101.8</v>
      </c>
      <c r="BQ51" s="6" t="str">
        <f>IF([16]A_narastajace!E50=0,"",[16]A_narastajace!E50)</f>
        <v/>
      </c>
      <c r="BR51" s="21">
        <f>IF([16]A_narastajace!F50=0,".",[16]A_narastajace!F50)</f>
        <v>100.6</v>
      </c>
      <c r="BS51" s="22" t="str">
        <f>IF([16]A_narastajace!G50=0,"",[16]A_narastajace!G50)</f>
        <v/>
      </c>
      <c r="BT51" s="6">
        <f>IF([16]A_narastajace!H50=0,".",[16]A_narastajace!H50)</f>
        <v>101</v>
      </c>
      <c r="BU51" s="6" t="str">
        <f>IF([16]A_narastajace!I50=0,"",[16]A_narastajace!I50)</f>
        <v/>
      </c>
      <c r="BV51" s="21">
        <f>IF([16]A_narastajace!J50=0,".",[16]A_narastajace!J50)</f>
        <v>102.7</v>
      </c>
      <c r="BW51" s="22" t="str">
        <f>IF([16]A_narastajace!K50=0,"",[16]A_narastajace!K50)</f>
        <v/>
      </c>
      <c r="BX51" s="6" t="str">
        <f>IF([15]A_narastajace!B50=0,".",[15]A_narastajace!B50)</f>
        <v>.</v>
      </c>
      <c r="BY51" s="6" t="str">
        <f>IF([15]A_narastajace!C50=0,"",[15]A_narastajace!C50)</f>
        <v/>
      </c>
      <c r="BZ51" s="19">
        <v>50678</v>
      </c>
      <c r="CA51" s="58"/>
      <c r="CB51" s="3">
        <v>5537</v>
      </c>
      <c r="CC51" s="3"/>
      <c r="CD51" s="19">
        <f>IF([18]Narastajace!B50=0,".",[18]Narastajace!B50)</f>
        <v>107944</v>
      </c>
      <c r="CE51" s="58" t="str">
        <f>IF([18]Narastajace!C50=0,"",[18]Narastajace!C50)</f>
        <v/>
      </c>
      <c r="CF51" s="3">
        <v>14971</v>
      </c>
      <c r="CG51" s="3"/>
      <c r="CH51" s="19">
        <f>IF([19]Wartosci!N50=0,".",[19]Wartosci!N50)</f>
        <v>91380</v>
      </c>
      <c r="CI51" s="166" t="str">
        <f>IF([19]Wartosci!O50=0,"",[19]Wartosci!O50)</f>
        <v/>
      </c>
      <c r="CJ51" s="6">
        <f>IF([20]Narastajace!B50=0,".",[20]Narastajace!B50)</f>
        <v>298.5</v>
      </c>
      <c r="CK51" s="6" t="str">
        <f>IF([20]Narastajace!C50=0,"",[20]Narastajace!C50)</f>
        <v/>
      </c>
      <c r="CL51" s="21">
        <f>IF([21]Narastajace_niewyr_sezon_A!B50=0,".",[21]Narastajace_niewyr_sezon_A!B50)</f>
        <v>101.5</v>
      </c>
      <c r="CM51" s="22" t="str">
        <f>IF([21]Narastajace_niewyr_sezon_A!C50=0,"",[21]Narastajace_niewyr_sezon_A!C50)</f>
        <v/>
      </c>
      <c r="CN51" s="6">
        <f>IF([22]Wartosci!B50=0,".",[22]Wartosci!B50)</f>
        <v>422000.5</v>
      </c>
      <c r="CO51" s="6" t="str">
        <f>IF([22]Wartosci!C50=0,"",[22]Wartosci!C50)</f>
        <v/>
      </c>
      <c r="CP51" s="21">
        <f>IF([22]Wartosci!AD50=0,".",[22]Wartosci!AD50)</f>
        <v>426792.2</v>
      </c>
      <c r="CQ51" s="22" t="str">
        <f>IF([22]Wartosci!AE50=0,"",[22]Wartosci!AE50)</f>
        <v/>
      </c>
      <c r="CR51" s="6">
        <f>IF([22]Wartosci!BF50=0,".",[22]Wartosci!BF50)</f>
        <v>-4791.7</v>
      </c>
      <c r="CS51" s="6" t="str">
        <f>IF([22]Wartosci!BG50=0,"",[22]Wartosci!BG50)</f>
        <v/>
      </c>
      <c r="CT51" s="50">
        <f>IF([22]Narastajace!D50=0,".",[22]Narastajace!D50)</f>
        <v>105.3</v>
      </c>
      <c r="CU51" s="61" t="str">
        <f>IF([22]Narastajace!E50=0,"",[22]Narastajace!E50)</f>
        <v/>
      </c>
      <c r="CV51" s="38">
        <f>IF([22]Narastajace!F50=0,".",[22]Narastajace!F50)</f>
        <v>100.1</v>
      </c>
      <c r="CW51" s="38" t="str">
        <f>IF([22]Narastajace!G50=0,"",[22]Narastajace!G50)</f>
        <v/>
      </c>
      <c r="CX51" s="104"/>
    </row>
    <row r="52" spans="1:102" ht="15" customHeight="1" x14ac:dyDescent="0.2">
      <c r="A52" s="111" t="s">
        <v>414</v>
      </c>
      <c r="B52" s="19">
        <f>IF([2]Narastajace!B51=0,".",[2]Narastajace!B51)</f>
        <v>5490</v>
      </c>
      <c r="C52" s="22" t="str">
        <f>IF([2]Narastajace!C51=0,"",[2]Narastajace!C51)</f>
        <v/>
      </c>
      <c r="D52" s="6">
        <f>IF([2]Narastajace!D51=0,".",[2]Narastajace!D51)</f>
        <v>99</v>
      </c>
      <c r="E52" s="6" t="str">
        <f>IF([2]Narastajace!E51=0,"",[2]Narastajace!E51)</f>
        <v/>
      </c>
      <c r="F52" s="21">
        <f>IF([3]Narastajace!B51=0,".",[3]Narastajace!B51)</f>
        <v>13</v>
      </c>
      <c r="G52" s="22" t="str">
        <f>IF([3]Narastajace!C51=0,"",[3]Narastajace!C51)</f>
        <v/>
      </c>
      <c r="H52" s="13">
        <f>IF([4]Narastajace!B51=0,".",[4]Narastajace!B51)</f>
        <v>3780.73</v>
      </c>
      <c r="I52" s="13" t="str">
        <f>IF([4]Narastajace!C51=0,"",[4]Narastajace!C51)</f>
        <v/>
      </c>
      <c r="J52" s="21">
        <f>IF([4]Narastajace!D51=0,".",[4]Narastajace!D51)</f>
        <v>102.8</v>
      </c>
      <c r="K52" s="22" t="str">
        <f>IF([4]Narastajace!E51=0,"",[4]Narastajace!E51)</f>
        <v/>
      </c>
      <c r="L52" s="6">
        <f>IF([4]Narastajace!F51=0,".",[4]Narastajace!F51)</f>
        <v>101.9</v>
      </c>
      <c r="M52" s="6" t="str">
        <f>IF([4]Narastajace!G51=0,"",[4]Narastajace!G51)</f>
        <v/>
      </c>
      <c r="N52" s="24">
        <f>IF([5]Narastajace!B51=0,".",[5]Narastajace!B51)</f>
        <v>1914.09</v>
      </c>
      <c r="O52" s="57" t="str">
        <f>IF([5]Narastajace!C51=0,"",[5]Narastajace!C51)</f>
        <v/>
      </c>
      <c r="P52" s="6">
        <f>IF([5]Narastajace!D51=0,".",[5]Narastajace!D51)</f>
        <v>105.5</v>
      </c>
      <c r="Q52" s="6" t="str">
        <f>IF([5]Narastajace!E51=0,"",[5]Narastajace!E51)</f>
        <v/>
      </c>
      <c r="R52" s="21">
        <f>IF([5]Narastajace!F51=0,".",[5]Narastajace!F51)</f>
        <v>104.2</v>
      </c>
      <c r="S52" s="22" t="str">
        <f>IF([5]Narastajace!G51=0,"",[5]Narastajace!G51)</f>
        <v/>
      </c>
      <c r="T52" s="13">
        <f>IF([5]Narastajace!H51=0,".",[5]Narastajace!H51)</f>
        <v>1118.42</v>
      </c>
      <c r="U52" s="25" t="str">
        <f>IF([5]Narastajace!I51=0,"",[5]Narastajace!I51)</f>
        <v/>
      </c>
      <c r="V52" s="21">
        <f>IF([5]Narastajace!J51=0,".",[5]Narastajace!J51)</f>
        <v>106.5</v>
      </c>
      <c r="W52" s="22" t="str">
        <f>IF([5]Narastajace!K51=0,"",[5]Narastajace!K51)</f>
        <v/>
      </c>
      <c r="X52" s="6">
        <f>IF([5]Narastajace!L51=0,".",[5]Narastajace!L51)</f>
        <v>105.2</v>
      </c>
      <c r="Y52" s="6" t="str">
        <f>IF([5]Narastajace!M51=0,"",[5]Narastajace!M51)</f>
        <v/>
      </c>
      <c r="Z52" s="50">
        <v>-29643.4</v>
      </c>
      <c r="AA52" s="61"/>
      <c r="AB52" s="6">
        <f>IF([8]Narastajace!B51=0,".",[8]Narastajace!B51)</f>
        <v>7.4</v>
      </c>
      <c r="AC52" s="6" t="str">
        <f>IF([8]Narastajace!C51=0,"",[8]Narastajace!C51)</f>
        <v/>
      </c>
      <c r="AD52" s="21">
        <f>IF([9]A_narastajace!B51=0,".",[9]A_narastajace!B51)</f>
        <v>93.3</v>
      </c>
      <c r="AE52" s="22" t="str">
        <f>IF([9]A_narastajace!C51=0,"",[9]A_narastajace!C51)</f>
        <v/>
      </c>
      <c r="AF52" s="6">
        <f>IF([9]A_narastajace!D51=0,".",[9]A_narastajace!D51)</f>
        <v>74.599999999999994</v>
      </c>
      <c r="AG52" s="6" t="str">
        <f>IF([9]A_narastajace!E51=0,"",[9]A_narastajace!E51)</f>
        <v/>
      </c>
      <c r="AH52" s="21">
        <f>IF([9]A_narastajace!F51=0,".",[9]A_narastajace!F51)</f>
        <v>96.8</v>
      </c>
      <c r="AI52" s="22" t="str">
        <f>IF([9]A_narastajace!G51=0,"",[9]A_narastajace!G51)</f>
        <v/>
      </c>
      <c r="AJ52" s="6">
        <f>IF([9]A_narastajace!H51=0,".",[9]A_narastajace!H51)</f>
        <v>100.6</v>
      </c>
      <c r="AK52" s="6" t="str">
        <f>IF([9]A_narastajace!I51=0,"",[9]A_narastajace!I51)</f>
        <v/>
      </c>
      <c r="AL52" s="21">
        <f>IF([10]A_narastajace!B51=0,".",[10]A_narastajace!B51)</f>
        <v>98.7</v>
      </c>
      <c r="AM52" s="22" t="str">
        <f>IF([10]A_narastajace!C51=0,"",[10]A_narastajace!C51)</f>
        <v/>
      </c>
      <c r="AN52" s="6">
        <f>IF([10]A_narastajace!D51=0,".",[10]A_narastajace!D51)</f>
        <v>89.6</v>
      </c>
      <c r="AO52" s="6" t="str">
        <f>IF([10]A_narastajace!E51=0,"",[10]A_narastajace!E51)</f>
        <v/>
      </c>
      <c r="AP52" s="21">
        <f>IF([10]A_narastajace!F51=0,".",[10]A_narastajace!F51)</f>
        <v>99.2</v>
      </c>
      <c r="AQ52" s="22" t="str">
        <f>IF([10]A_narastajace!G51=0,"",[10]A_narastajace!G51)</f>
        <v/>
      </c>
      <c r="AR52" s="6">
        <f>IF([10]A_narastajace!H51=0,".",[10]A_narastajace!H51)</f>
        <v>99.8</v>
      </c>
      <c r="AS52" s="6" t="str">
        <f>IF([10]A_narastajace!I51=0,"",[10]A_narastajace!I51)</f>
        <v/>
      </c>
      <c r="AT52" s="21">
        <f>IF([10]A_narastajace!J51=0,".",[10]A_narastajace!J51)</f>
        <v>101.6</v>
      </c>
      <c r="AU52" s="22" t="str">
        <f>IF([10]A_narastajace!K51=0,"",[10]A_narastajace!K51)</f>
        <v/>
      </c>
      <c r="AV52" s="6">
        <f>IF([11]Narastajace!B51=0,".",[11]Narastajace!B51)</f>
        <v>98.2</v>
      </c>
      <c r="AW52" s="6" t="str">
        <f>IF([11]Narastajace!C51=0,"",[11]Narastajace!C51)</f>
        <v/>
      </c>
      <c r="AX52" s="21">
        <f>IF([12]A_C_narastajace!B51=0,".",[12]A_C_narastajace!B51)</f>
        <v>101</v>
      </c>
      <c r="AY52" s="22" t="str">
        <f>IF([12]A_C_narastajace!C51=0,"",[12]A_C_narastajace!C51)</f>
        <v/>
      </c>
      <c r="AZ52" s="6">
        <f>IF([12]A_C_narastajace!D51=0,".",[12]A_C_narastajace!D51)</f>
        <v>100.4</v>
      </c>
      <c r="BA52" s="38" t="str">
        <f>IF([12]A_C_narastajace!E51=0,"",[12]A_C_narastajace!E51)</f>
        <v/>
      </c>
      <c r="BB52" s="50">
        <f>IF([13]Narastajace!B51=0,".",[13]Narastajace!B51)</f>
        <v>100.7</v>
      </c>
      <c r="BC52" s="61" t="str">
        <f>IF([13]Narastajace!C51=0,"",[13]Narastajace!C51)</f>
        <v/>
      </c>
      <c r="BD52" s="38">
        <f>IF([13]Narastajace!D51=0,".",[13]Narastajace!D51)</f>
        <v>98.8</v>
      </c>
      <c r="BE52" s="38" t="str">
        <f>IF([13]Narastajace!E51=0,"",[13]Narastajace!E51)</f>
        <v/>
      </c>
      <c r="BF52" s="50">
        <f>IF([13]Narastajace!F51=0,".",[13]Narastajace!F51)</f>
        <v>101.9</v>
      </c>
      <c r="BG52" s="61" t="str">
        <f>IF([13]Narastajace!G51=0,"",[13]Narastajace!G51)</f>
        <v/>
      </c>
      <c r="BH52" s="48">
        <v>420.17</v>
      </c>
      <c r="BI52" s="13"/>
      <c r="BJ52" s="24">
        <v>319.05</v>
      </c>
      <c r="BK52" s="57"/>
      <c r="BL52" s="13">
        <v>341.21</v>
      </c>
      <c r="BM52" s="6"/>
      <c r="BN52" s="21">
        <f>IF([16]A_narastajace!B51=0,".",[16]A_narastajace!B51)</f>
        <v>101.4</v>
      </c>
      <c r="BO52" s="22" t="str">
        <f>IF([16]A_narastajace!C51=0,"",[16]A_narastajace!C51)</f>
        <v/>
      </c>
      <c r="BP52" s="6">
        <f>IF([16]A_narastajace!D51=0,".",[16]A_narastajace!D51)</f>
        <v>101.9</v>
      </c>
      <c r="BQ52" s="6" t="str">
        <f>IF([16]A_narastajace!E51=0,"",[16]A_narastajace!E51)</f>
        <v/>
      </c>
      <c r="BR52" s="21">
        <f>IF([16]A_narastajace!F51=0,".",[16]A_narastajace!F51)</f>
        <v>101.3</v>
      </c>
      <c r="BS52" s="22" t="str">
        <f>IF([16]A_narastajace!G51=0,"",[16]A_narastajace!G51)</f>
        <v/>
      </c>
      <c r="BT52" s="6">
        <f>IF([16]A_narastajace!H51=0,".",[16]A_narastajace!H51)</f>
        <v>101.3</v>
      </c>
      <c r="BU52" s="6" t="str">
        <f>IF([16]A_narastajace!I51=0,"",[16]A_narastajace!I51)</f>
        <v/>
      </c>
      <c r="BV52" s="21">
        <f>IF([16]A_narastajace!J51=0,".",[16]A_narastajace!J51)</f>
        <v>103.3</v>
      </c>
      <c r="BW52" s="22" t="str">
        <f>IF([16]A_narastajace!K51=0,"",[16]A_narastajace!K51)</f>
        <v/>
      </c>
      <c r="BX52" s="6" t="str">
        <f>IF([15]A_narastajace!B51=0,".",[15]A_narastajace!B51)</f>
        <v>.</v>
      </c>
      <c r="BY52" s="6" t="str">
        <f>IF([15]A_narastajace!C51=0,"",[15]A_narastajace!C51)</f>
        <v/>
      </c>
      <c r="BZ52" s="19">
        <v>57077</v>
      </c>
      <c r="CA52" s="58"/>
      <c r="CB52" s="3">
        <v>6210</v>
      </c>
      <c r="CC52" s="3"/>
      <c r="CD52" s="19">
        <f>IF([18]Narastajace!B51=0,".",[18]Narastajace!B51)</f>
        <v>121261</v>
      </c>
      <c r="CE52" s="58" t="str">
        <f>IF([18]Narastajace!C51=0,"",[18]Narastajace!C51)</f>
        <v/>
      </c>
      <c r="CF52" s="3">
        <v>17109</v>
      </c>
      <c r="CG52" s="3"/>
      <c r="CH52" s="19">
        <f>IF([19]Wartosci!N51=0,".",[19]Wartosci!N51)</f>
        <v>102102</v>
      </c>
      <c r="CI52" s="166" t="str">
        <f>IF([19]Wartosci!O51=0,"",[19]Wartosci!O51)</f>
        <v/>
      </c>
      <c r="CJ52" s="6">
        <f>IF([20]Narastajace!B51=0,".",[20]Narastajace!B51)</f>
        <v>339.9</v>
      </c>
      <c r="CK52" s="6" t="str">
        <f>IF([20]Narastajace!C51=0,"",[20]Narastajace!C51)</f>
        <v/>
      </c>
      <c r="CL52" s="21">
        <f>IF([21]Narastajace_niewyr_sezon_A!B51=0,".",[21]Narastajace_niewyr_sezon_A!B51)</f>
        <v>101.9</v>
      </c>
      <c r="CM52" s="22" t="str">
        <f>IF([21]Narastajace_niewyr_sezon_A!C51=0,"",[21]Narastajace_niewyr_sezon_A!C51)</f>
        <v/>
      </c>
      <c r="CN52" s="6">
        <f>IF([22]Wartosci!B51=0,".",[22]Wartosci!B51)</f>
        <v>481091.1</v>
      </c>
      <c r="CO52" s="6" t="str">
        <f>IF([22]Wartosci!C51=0,"",[22]Wartosci!C51)</f>
        <v/>
      </c>
      <c r="CP52" s="21">
        <f>IF([22]Wartosci!AD51=0,".",[22]Wartosci!AD51)</f>
        <v>484197.7</v>
      </c>
      <c r="CQ52" s="22" t="str">
        <f>IF([22]Wartosci!AE51=0,"",[22]Wartosci!AE51)</f>
        <v/>
      </c>
      <c r="CR52" s="6">
        <f>IF([22]Wartosci!BF51=0,".",[22]Wartosci!BF51)</f>
        <v>-3106.6</v>
      </c>
      <c r="CS52" s="6" t="str">
        <f>IF([22]Wartosci!BG51=0,"",[22]Wartosci!BG51)</f>
        <v/>
      </c>
      <c r="CT52" s="50">
        <f>IF([22]Narastajace!D51=0,".",[22]Narastajace!D51)</f>
        <v>106.3</v>
      </c>
      <c r="CU52" s="61" t="str">
        <f>IF([22]Narastajace!E51=0,"",[22]Narastajace!E51)</f>
        <v/>
      </c>
      <c r="CV52" s="38">
        <f>IF([22]Narastajace!F51=0,".",[22]Narastajace!F51)</f>
        <v>101.3</v>
      </c>
      <c r="CW52" s="38" t="str">
        <f>IF([22]Narastajace!G51=0,"",[22]Narastajace!G51)</f>
        <v/>
      </c>
      <c r="CX52" s="104"/>
    </row>
    <row r="53" spans="1:102" ht="15" customHeight="1" x14ac:dyDescent="0.2">
      <c r="A53" s="111" t="s">
        <v>415</v>
      </c>
      <c r="B53" s="19">
        <f>IF([2]Narastajace!B52=0,".",[2]Narastajace!B52)</f>
        <v>5490</v>
      </c>
      <c r="C53" s="22" t="str">
        <f>IF([2]Narastajace!C52=0,"",[2]Narastajace!C52)</f>
        <v/>
      </c>
      <c r="D53" s="6">
        <f>IF([2]Narastajace!D52=0,".",[2]Narastajace!D52)</f>
        <v>99</v>
      </c>
      <c r="E53" s="6" t="str">
        <f>IF([2]Narastajace!E52=0,"",[2]Narastajace!E52)</f>
        <v/>
      </c>
      <c r="F53" s="21">
        <f>IF([3]Narastajace!B52=0,".",[3]Narastajace!B52)</f>
        <v>13</v>
      </c>
      <c r="G53" s="22" t="str">
        <f>IF([3]Narastajace!C52=0,"",[3]Narastajace!C52)</f>
        <v/>
      </c>
      <c r="H53" s="13">
        <f>IF([4]Narastajace!B52=0,".",[4]Narastajace!B52)</f>
        <v>3788.75</v>
      </c>
      <c r="I53" s="13" t="str">
        <f>IF([4]Narastajace!C52=0,"",[4]Narastajace!C52)</f>
        <v/>
      </c>
      <c r="J53" s="21">
        <f>IF([4]Narastajace!D52=0,".",[4]Narastajace!D52)</f>
        <v>102.8</v>
      </c>
      <c r="K53" s="22" t="str">
        <f>IF([4]Narastajace!E52=0,"",[4]Narastajace!E52)</f>
        <v/>
      </c>
      <c r="L53" s="6">
        <f>IF([4]Narastajace!F52=0,".",[4]Narastajace!F52)</f>
        <v>101.9</v>
      </c>
      <c r="M53" s="6" t="str">
        <f>IF([4]Narastajace!G52=0,"",[4]Narastajace!G52)</f>
        <v/>
      </c>
      <c r="N53" s="24">
        <f>IF([5]Narastajace!B52=0,".",[5]Narastajace!B52)</f>
        <v>1917.13</v>
      </c>
      <c r="O53" s="57" t="str">
        <f>IF([5]Narastajace!C52=0,"",[5]Narastajace!C52)</f>
        <v/>
      </c>
      <c r="P53" s="6">
        <f>IF([5]Narastajace!D52=0,".",[5]Narastajace!D52)</f>
        <v>105.5</v>
      </c>
      <c r="Q53" s="6" t="str">
        <f>IF([5]Narastajace!E52=0,"",[5]Narastajace!E52)</f>
        <v/>
      </c>
      <c r="R53" s="21">
        <f>IF([5]Narastajace!F52=0,".",[5]Narastajace!F52)</f>
        <v>104.2</v>
      </c>
      <c r="S53" s="22" t="str">
        <f>IF([5]Narastajace!G52=0,"",[5]Narastajace!G52)</f>
        <v/>
      </c>
      <c r="T53" s="13">
        <f>IF([5]Narastajace!H52=0,".",[5]Narastajace!H52)</f>
        <v>1121.04</v>
      </c>
      <c r="U53" s="25" t="str">
        <f>IF([5]Narastajace!I52=0,"",[5]Narastajace!I52)</f>
        <v/>
      </c>
      <c r="V53" s="21">
        <f>IF([5]Narastajace!J52=0,".",[5]Narastajace!J52)</f>
        <v>106.4</v>
      </c>
      <c r="W53" s="22" t="str">
        <f>IF([5]Narastajace!K52=0,"",[5]Narastajace!K52)</f>
        <v/>
      </c>
      <c r="X53" s="6">
        <f>IF([5]Narastajace!L52=0,".",[5]Narastajace!L52)</f>
        <v>105.1</v>
      </c>
      <c r="Y53" s="6" t="str">
        <f>IF([5]Narastajace!M52=0,"",[5]Narastajace!M52)</f>
        <v/>
      </c>
      <c r="Z53" s="50">
        <v>-39481.199999999997</v>
      </c>
      <c r="AA53" s="61"/>
      <c r="AB53" s="6">
        <f>IF([8]Narastajace!B52=0,".",[8]Narastajace!B52)</f>
        <v>7.5</v>
      </c>
      <c r="AC53" s="6" t="str">
        <f>IF([8]Narastajace!C52=0,"",[8]Narastajace!C52)</f>
        <v/>
      </c>
      <c r="AD53" s="21">
        <f>IF([9]A_narastajace!B52=0,".",[9]A_narastajace!B52)</f>
        <v>91.2</v>
      </c>
      <c r="AE53" s="22" t="str">
        <f>IF([9]A_narastajace!C52=0,"",[9]A_narastajace!C52)</f>
        <v/>
      </c>
      <c r="AF53" s="6">
        <f>IF([9]A_narastajace!D52=0,".",[9]A_narastajace!D52)</f>
        <v>73.8</v>
      </c>
      <c r="AG53" s="6" t="str">
        <f>IF([9]A_narastajace!E52=0,"",[9]A_narastajace!E52)</f>
        <v/>
      </c>
      <c r="AH53" s="21">
        <f>IF([9]A_narastajace!F52=0,".",[9]A_narastajace!F52)</f>
        <v>96.5</v>
      </c>
      <c r="AI53" s="22" t="str">
        <f>IF([9]A_narastajace!G52=0,"",[9]A_narastajace!G52)</f>
        <v/>
      </c>
      <c r="AJ53" s="6">
        <f>IF([9]A_narastajace!H52=0,".",[9]A_narastajace!H52)</f>
        <v>100.1</v>
      </c>
      <c r="AK53" s="6" t="str">
        <f>IF([9]A_narastajace!I52=0,"",[9]A_narastajace!I52)</f>
        <v/>
      </c>
      <c r="AL53" s="21">
        <f>IF([10]A_narastajace!B52=0,".",[10]A_narastajace!B52)</f>
        <v>98.7</v>
      </c>
      <c r="AM53" s="22" t="str">
        <f>IF([10]A_narastajace!C52=0,"",[10]A_narastajace!C52)</f>
        <v/>
      </c>
      <c r="AN53" s="6">
        <f>IF([10]A_narastajace!D52=0,".",[10]A_narastajace!D52)</f>
        <v>89.6</v>
      </c>
      <c r="AO53" s="6" t="str">
        <f>IF([10]A_narastajace!E52=0,"",[10]A_narastajace!E52)</f>
        <v/>
      </c>
      <c r="AP53" s="21">
        <f>IF([10]A_narastajace!F52=0,".",[10]A_narastajace!F52)</f>
        <v>99.2</v>
      </c>
      <c r="AQ53" s="22" t="str">
        <f>IF([10]A_narastajace!G52=0,"",[10]A_narastajace!G52)</f>
        <v/>
      </c>
      <c r="AR53" s="6">
        <f>IF([10]A_narastajace!H52=0,".",[10]A_narastajace!H52)</f>
        <v>99.6</v>
      </c>
      <c r="AS53" s="6" t="str">
        <f>IF([10]A_narastajace!I52=0,"",[10]A_narastajace!I52)</f>
        <v/>
      </c>
      <c r="AT53" s="21">
        <f>IF([10]A_narastajace!J52=0,".",[10]A_narastajace!J52)</f>
        <v>101.6</v>
      </c>
      <c r="AU53" s="22" t="str">
        <f>IF([10]A_narastajace!K52=0,"",[10]A_narastajace!K52)</f>
        <v/>
      </c>
      <c r="AV53" s="6">
        <f>IF([11]Narastajace!B52=0,".",[11]Narastajace!B52)</f>
        <v>98.2</v>
      </c>
      <c r="AW53" s="6" t="str">
        <f>IF([11]Narastajace!C52=0,"",[11]Narastajace!C52)</f>
        <v/>
      </c>
      <c r="AX53" s="21">
        <f>IF([12]A_C_narastajace!B52=0,".",[12]A_C_narastajace!B52)</f>
        <v>100.9</v>
      </c>
      <c r="AY53" s="22" t="str">
        <f>IF([12]A_C_narastajace!C52=0,"",[12]A_C_narastajace!C52)</f>
        <v/>
      </c>
      <c r="AZ53" s="6">
        <f>IF([12]A_C_narastajace!D52=0,".",[12]A_C_narastajace!D52)</f>
        <v>100.4</v>
      </c>
      <c r="BA53" s="38" t="str">
        <f>IF([12]A_C_narastajace!E52=0,"",[12]A_C_narastajace!E52)</f>
        <v/>
      </c>
      <c r="BB53" s="50">
        <f>IF([13]Narastajace!B52=0,".",[13]Narastajace!B52)</f>
        <v>100.7</v>
      </c>
      <c r="BC53" s="61" t="str">
        <f>IF([13]Narastajace!C52=0,"",[13]Narastajace!C52)</f>
        <v/>
      </c>
      <c r="BD53" s="38">
        <f>IF([13]Narastajace!D52=0,".",[13]Narastajace!D52)</f>
        <v>98.5</v>
      </c>
      <c r="BE53" s="38" t="str">
        <f>IF([13]Narastajace!E52=0,"",[13]Narastajace!E52)</f>
        <v/>
      </c>
      <c r="BF53" s="50">
        <f>IF([13]Narastajace!F52=0,".",[13]Narastajace!F52)</f>
        <v>102.2</v>
      </c>
      <c r="BG53" s="61" t="str">
        <f>IF([13]Narastajace!G52=0,"",[13]Narastajace!G52)</f>
        <v/>
      </c>
      <c r="BH53" s="48">
        <v>420.06</v>
      </c>
      <c r="BI53" s="13"/>
      <c r="BJ53" s="24">
        <v>317.83</v>
      </c>
      <c r="BK53" s="57"/>
      <c r="BL53" s="13">
        <v>341.12</v>
      </c>
      <c r="BM53" s="6"/>
      <c r="BN53" s="21">
        <f>IF([16]A_narastajace!B52=0,".",[16]A_narastajace!B52)</f>
        <v>101.7</v>
      </c>
      <c r="BO53" s="22" t="str">
        <f>IF([16]A_narastajace!C52=0,"",[16]A_narastajace!C52)</f>
        <v/>
      </c>
      <c r="BP53" s="6">
        <f>IF([16]A_narastajace!D52=0,".",[16]A_narastajace!D52)</f>
        <v>101.9</v>
      </c>
      <c r="BQ53" s="6" t="str">
        <f>IF([16]A_narastajace!E52=0,"",[16]A_narastajace!E52)</f>
        <v/>
      </c>
      <c r="BR53" s="21">
        <f>IF([16]A_narastajace!F52=0,".",[16]A_narastajace!F52)</f>
        <v>101.7</v>
      </c>
      <c r="BS53" s="22" t="str">
        <f>IF([16]A_narastajace!G52=0,"",[16]A_narastajace!G52)</f>
        <v/>
      </c>
      <c r="BT53" s="6">
        <f>IF([16]A_narastajace!H52=0,".",[16]A_narastajace!H52)</f>
        <v>100.7</v>
      </c>
      <c r="BU53" s="6" t="str">
        <f>IF([16]A_narastajace!I52=0,"",[16]A_narastajace!I52)</f>
        <v/>
      </c>
      <c r="BV53" s="21">
        <f>IF([16]A_narastajace!J52=0,".",[16]A_narastajace!J52)</f>
        <v>106.8</v>
      </c>
      <c r="BW53" s="22" t="str">
        <f>IF([16]A_narastajace!K52=0,"",[16]A_narastajace!K52)</f>
        <v/>
      </c>
      <c r="BX53" s="6" t="str">
        <f>IF([15]A_narastajace!B52=0,".",[15]A_narastajace!B52)</f>
        <v>.</v>
      </c>
      <c r="BY53" s="6" t="str">
        <f>IF([15]A_narastajace!C52=0,"",[15]A_narastajace!C52)</f>
        <v/>
      </c>
      <c r="BZ53" s="19">
        <v>64142</v>
      </c>
      <c r="CA53" s="58"/>
      <c r="CB53" s="3">
        <v>6893</v>
      </c>
      <c r="CC53" s="3"/>
      <c r="CD53" s="19">
        <f>IF([18]Narastajace!B52=0,".",[18]Narastajace!B52)</f>
        <v>135691</v>
      </c>
      <c r="CE53" s="58" t="str">
        <f>IF([18]Narastajace!C52=0,"",[18]Narastajace!C52)</f>
        <v/>
      </c>
      <c r="CF53" s="3">
        <v>19401</v>
      </c>
      <c r="CG53" s="3"/>
      <c r="CH53" s="19">
        <f>IF([19]Wartosci!N52=0,".",[19]Wartosci!N52)</f>
        <v>116540</v>
      </c>
      <c r="CI53" s="166" t="str">
        <f>IF([19]Wartosci!O52=0,"",[19]Wartosci!O52)</f>
        <v/>
      </c>
      <c r="CJ53" s="6">
        <f>IF([20]Narastajace!B52=0,".",[20]Narastajace!B52)</f>
        <v>384.3</v>
      </c>
      <c r="CK53" s="6" t="str">
        <f>IF([20]Narastajace!C52=0,"",[20]Narastajace!C52)</f>
        <v/>
      </c>
      <c r="CL53" s="21">
        <f>IF([21]Narastajace_niewyr_sezon_A!B52=0,".",[21]Narastajace_niewyr_sezon_A!B52)</f>
        <v>102</v>
      </c>
      <c r="CM53" s="22" t="str">
        <f>IF([21]Narastajace_niewyr_sezon_A!C52=0,"",[21]Narastajace_niewyr_sezon_A!C52)</f>
        <v/>
      </c>
      <c r="CN53" s="6">
        <f>IF([22]Wartosci!B52=0,".",[22]Wartosci!B52)</f>
        <v>542986.1</v>
      </c>
      <c r="CO53" s="6" t="str">
        <f>IF([22]Wartosci!C52=0,"",[22]Wartosci!C52)</f>
        <v/>
      </c>
      <c r="CP53" s="21">
        <f>IF([22]Wartosci!AD52=0,".",[22]Wartosci!AD52)</f>
        <v>547068.80000000005</v>
      </c>
      <c r="CQ53" s="22" t="str">
        <f>IF([22]Wartosci!AE52=0,"",[22]Wartosci!AE52)</f>
        <v/>
      </c>
      <c r="CR53" s="6">
        <f>IF([22]Wartosci!BF52=0,".",[22]Wartosci!BF52)</f>
        <v>-4082.7</v>
      </c>
      <c r="CS53" s="6" t="str">
        <f>IF([22]Wartosci!BG52=0,"",[22]Wartosci!BG52)</f>
        <v/>
      </c>
      <c r="CT53" s="50">
        <f>IF([22]Narastajace!D52=0,".",[22]Narastajace!D52)</f>
        <v>106.2</v>
      </c>
      <c r="CU53" s="61" t="str">
        <f>IF([22]Narastajace!E52=0,"",[22]Narastajace!E52)</f>
        <v/>
      </c>
      <c r="CV53" s="38">
        <f>IF([22]Narastajace!F52=0,".",[22]Narastajace!F52)</f>
        <v>102.3</v>
      </c>
      <c r="CW53" s="38" t="str">
        <f>IF([22]Narastajace!G52=0,"",[22]Narastajace!G52)</f>
        <v/>
      </c>
      <c r="CX53" s="104"/>
    </row>
    <row r="54" spans="1:102" ht="15" customHeight="1" x14ac:dyDescent="0.2">
      <c r="A54" s="111" t="s">
        <v>416</v>
      </c>
      <c r="B54" s="19">
        <f>IF([2]Narastajace!B53=0,".",[2]Narastajace!B53)</f>
        <v>5492</v>
      </c>
      <c r="C54" s="22" t="str">
        <f>IF([2]Narastajace!C53=0,"",[2]Narastajace!C53)</f>
        <v/>
      </c>
      <c r="D54" s="6">
        <f>IF([2]Narastajace!D53=0,".",[2]Narastajace!D53)</f>
        <v>99</v>
      </c>
      <c r="E54" s="6" t="str">
        <f>IF([2]Narastajace!E53=0,"",[2]Narastajace!E53)</f>
        <v/>
      </c>
      <c r="F54" s="21">
        <f>IF([3]Narastajace!B53=0,".",[3]Narastajace!B53)</f>
        <v>13.2</v>
      </c>
      <c r="G54" s="22" t="str">
        <f>IF([3]Narastajace!C53=0,"",[3]Narastajace!C53)</f>
        <v/>
      </c>
      <c r="H54" s="13">
        <f>IF([4]Narastajace!B53=0,".",[4]Narastajace!B53)</f>
        <v>3799.35</v>
      </c>
      <c r="I54" s="13" t="str">
        <f>IF([4]Narastajace!C53=0,"",[4]Narastajace!C53)</f>
        <v/>
      </c>
      <c r="J54" s="21">
        <f>IF([4]Narastajace!D53=0,".",[4]Narastajace!D53)</f>
        <v>102.8</v>
      </c>
      <c r="K54" s="22" t="str">
        <f>IF([4]Narastajace!E53=0,"",[4]Narastajace!E53)</f>
        <v/>
      </c>
      <c r="L54" s="6">
        <f>IF([4]Narastajace!F53=0,".",[4]Narastajace!F53)</f>
        <v>101.9</v>
      </c>
      <c r="M54" s="6" t="str">
        <f>IF([4]Narastajace!G53=0,"",[4]Narastajace!G53)</f>
        <v/>
      </c>
      <c r="N54" s="24">
        <f>IF([5]Narastajace!B53=0,".",[5]Narastajace!B53)</f>
        <v>1919.23</v>
      </c>
      <c r="O54" s="57" t="str">
        <f>IF([5]Narastajace!C53=0,"",[5]Narastajace!C53)</f>
        <v/>
      </c>
      <c r="P54" s="6">
        <f>IF([5]Narastajace!D53=0,".",[5]Narastajace!D53)</f>
        <v>105.5</v>
      </c>
      <c r="Q54" s="6" t="str">
        <f>IF([5]Narastajace!E53=0,"",[5]Narastajace!E53)</f>
        <v/>
      </c>
      <c r="R54" s="21">
        <f>IF([5]Narastajace!F53=0,".",[5]Narastajace!F53)</f>
        <v>104.4</v>
      </c>
      <c r="S54" s="22" t="str">
        <f>IF([5]Narastajace!G53=0,"",[5]Narastajace!G53)</f>
        <v/>
      </c>
      <c r="T54" s="13">
        <f>IF([5]Narastajace!H53=0,".",[5]Narastajace!H53)</f>
        <v>1121.22</v>
      </c>
      <c r="U54" s="25" t="str">
        <f>IF([5]Narastajace!I53=0,"",[5]Narastajace!I53)</f>
        <v/>
      </c>
      <c r="V54" s="21">
        <f>IF([5]Narastajace!J53=0,".",[5]Narastajace!J53)</f>
        <v>106.4</v>
      </c>
      <c r="W54" s="22" t="str">
        <f>IF([5]Narastajace!K53=0,"",[5]Narastajace!K53)</f>
        <v/>
      </c>
      <c r="X54" s="6">
        <f>IF([5]Narastajace!L53=0,".",[5]Narastajace!L53)</f>
        <v>105.2</v>
      </c>
      <c r="Y54" s="6" t="str">
        <f>IF([5]Narastajace!M53=0,"",[5]Narastajace!M53)</f>
        <v/>
      </c>
      <c r="Z54" s="50">
        <v>-38569.1</v>
      </c>
      <c r="AA54" s="61"/>
      <c r="AB54" s="6">
        <f>IF([8]Narastajace!B53=0,".",[8]Narastajace!B53)</f>
        <v>7.6</v>
      </c>
      <c r="AC54" s="6" t="str">
        <f>IF([8]Narastajace!C53=0,"",[8]Narastajace!C53)</f>
        <v/>
      </c>
      <c r="AD54" s="21">
        <f>IF([9]A_narastajace!B53=0,".",[9]A_narastajace!B53)</f>
        <v>91</v>
      </c>
      <c r="AE54" s="22" t="str">
        <f>IF([9]A_narastajace!C53=0,"",[9]A_narastajace!C53)</f>
        <v/>
      </c>
      <c r="AF54" s="6">
        <f>IF([9]A_narastajace!D53=0,".",[9]A_narastajace!D53)</f>
        <v>75.3</v>
      </c>
      <c r="AG54" s="6" t="str">
        <f>IF([9]A_narastajace!E53=0,"",[9]A_narastajace!E53)</f>
        <v/>
      </c>
      <c r="AH54" s="21">
        <f>IF([9]A_narastajace!F53=0,".",[9]A_narastajace!F53)</f>
        <v>98</v>
      </c>
      <c r="AI54" s="22" t="str">
        <f>IF([9]A_narastajace!G53=0,"",[9]A_narastajace!G53)</f>
        <v/>
      </c>
      <c r="AJ54" s="6">
        <f>IF([9]A_narastajace!H53=0,".",[9]A_narastajace!H53)</f>
        <v>100.1</v>
      </c>
      <c r="AK54" s="6" t="str">
        <f>IF([9]A_narastajace!I53=0,"",[9]A_narastajace!I53)</f>
        <v/>
      </c>
      <c r="AL54" s="21">
        <f>IF([10]A_narastajace!B53=0,".",[10]A_narastajace!B53)</f>
        <v>98.7</v>
      </c>
      <c r="AM54" s="22" t="str">
        <f>IF([10]A_narastajace!C53=0,"",[10]A_narastajace!C53)</f>
        <v/>
      </c>
      <c r="AN54" s="6">
        <f>IF([10]A_narastajace!D53=0,".",[10]A_narastajace!D53)</f>
        <v>89.6</v>
      </c>
      <c r="AO54" s="6" t="str">
        <f>IF([10]A_narastajace!E53=0,"",[10]A_narastajace!E53)</f>
        <v/>
      </c>
      <c r="AP54" s="21">
        <f>IF([10]A_narastajace!F53=0,".",[10]A_narastajace!F53)</f>
        <v>99.1</v>
      </c>
      <c r="AQ54" s="22" t="str">
        <f>IF([10]A_narastajace!G53=0,"",[10]A_narastajace!G53)</f>
        <v/>
      </c>
      <c r="AR54" s="6">
        <f>IF([10]A_narastajace!H53=0,".",[10]A_narastajace!H53)</f>
        <v>99.5</v>
      </c>
      <c r="AS54" s="6" t="str">
        <f>IF([10]A_narastajace!I53=0,"",[10]A_narastajace!I53)</f>
        <v/>
      </c>
      <c r="AT54" s="21">
        <f>IF([10]A_narastajace!J53=0,".",[10]A_narastajace!J53)</f>
        <v>101.6</v>
      </c>
      <c r="AU54" s="22" t="str">
        <f>IF([10]A_narastajace!K53=0,"",[10]A_narastajace!K53)</f>
        <v/>
      </c>
      <c r="AV54" s="6">
        <f>IF([11]Narastajace!B53=0,".",[11]Narastajace!B53)</f>
        <v>98.2</v>
      </c>
      <c r="AW54" s="6" t="str">
        <f>IF([11]Narastajace!C53=0,"",[11]Narastajace!C53)</f>
        <v/>
      </c>
      <c r="AX54" s="21">
        <f>IF([12]A_C_narastajace!B53=0,".",[12]A_C_narastajace!B53)</f>
        <v>100.9</v>
      </c>
      <c r="AY54" s="22" t="str">
        <f>IF([12]A_C_narastajace!C53=0,"",[12]A_C_narastajace!C53)</f>
        <v/>
      </c>
      <c r="AZ54" s="6">
        <f>IF([12]A_C_narastajace!D53=0,".",[12]A_C_narastajace!D53)</f>
        <v>100.4</v>
      </c>
      <c r="BA54" s="38" t="str">
        <f>IF([12]A_C_narastajace!E53=0,"",[12]A_C_narastajace!E53)</f>
        <v/>
      </c>
      <c r="BB54" s="50">
        <f>IF([13]Narastajace!B53=0,".",[13]Narastajace!B53)</f>
        <v>100.8</v>
      </c>
      <c r="BC54" s="61" t="str">
        <f>IF([13]Narastajace!C53=0,"",[13]Narastajace!C53)</f>
        <v/>
      </c>
      <c r="BD54" s="38">
        <f>IF([13]Narastajace!D53=0,".",[13]Narastajace!D53)</f>
        <v>98.3</v>
      </c>
      <c r="BE54" s="38" t="str">
        <f>IF([13]Narastajace!E53=0,"",[13]Narastajace!E53)</f>
        <v/>
      </c>
      <c r="BF54" s="50">
        <f>IF([13]Narastajace!F53=0,".",[13]Narastajace!F53)</f>
        <v>102.5</v>
      </c>
      <c r="BG54" s="61" t="str">
        <f>IF([13]Narastajace!G53=0,"",[13]Narastajace!G53)</f>
        <v/>
      </c>
      <c r="BH54" s="48">
        <v>419.95</v>
      </c>
      <c r="BI54" s="13"/>
      <c r="BJ54" s="24">
        <v>317.12</v>
      </c>
      <c r="BK54" s="57"/>
      <c r="BL54" s="13">
        <v>341.01</v>
      </c>
      <c r="BM54" s="6"/>
      <c r="BN54" s="21">
        <f>IF([16]A_narastajace!B53=0,".",[16]A_narastajace!B53)</f>
        <v>101.8</v>
      </c>
      <c r="BO54" s="22" t="str">
        <f>IF([16]A_narastajace!C53=0,"",[16]A_narastajace!C53)</f>
        <v/>
      </c>
      <c r="BP54" s="6">
        <f>IF([16]A_narastajace!D53=0,".",[16]A_narastajace!D53)</f>
        <v>102</v>
      </c>
      <c r="BQ54" s="6" t="str">
        <f>IF([16]A_narastajace!E53=0,"",[16]A_narastajace!E53)</f>
        <v/>
      </c>
      <c r="BR54" s="21">
        <f>IF([16]A_narastajace!F53=0,".",[16]A_narastajace!F53)</f>
        <v>101.8</v>
      </c>
      <c r="BS54" s="22" t="str">
        <f>IF([16]A_narastajace!G53=0,"",[16]A_narastajace!G53)</f>
        <v/>
      </c>
      <c r="BT54" s="6">
        <f>IF([16]A_narastajace!H53=0,".",[16]A_narastajace!H53)</f>
        <v>100.3</v>
      </c>
      <c r="BU54" s="6" t="str">
        <f>IF([16]A_narastajace!I53=0,"",[16]A_narastajace!I53)</f>
        <v/>
      </c>
      <c r="BV54" s="21">
        <f>IF([16]A_narastajace!J53=0,".",[16]A_narastajace!J53)</f>
        <v>104</v>
      </c>
      <c r="BW54" s="22" t="str">
        <f>IF([16]A_narastajace!K53=0,"",[16]A_narastajace!K53)</f>
        <v/>
      </c>
      <c r="BX54" s="6" t="str">
        <f>IF([15]A_narastajace!B53=0,".",[15]A_narastajace!B53)</f>
        <v>.</v>
      </c>
      <c r="BY54" s="6" t="str">
        <f>IF([15]A_narastajace!C53=0,"",[15]A_narastajace!C53)</f>
        <v/>
      </c>
      <c r="BZ54" s="19">
        <v>70396</v>
      </c>
      <c r="CA54" s="58"/>
      <c r="CB54" s="3">
        <v>7548</v>
      </c>
      <c r="CC54" s="3"/>
      <c r="CD54" s="19">
        <f>IF([18]Narastajace!B53=0,".",[18]Narastajace!B53)</f>
        <v>150005</v>
      </c>
      <c r="CE54" s="58" t="str">
        <f>IF([18]Narastajace!C53=0,"",[18]Narastajace!C53)</f>
        <v/>
      </c>
      <c r="CF54" s="3">
        <v>21489</v>
      </c>
      <c r="CG54" s="3"/>
      <c r="CH54" s="19">
        <f>IF([19]Wartosci!N53=0,".",[19]Wartosci!N53)</f>
        <v>129128</v>
      </c>
      <c r="CI54" s="166" t="str">
        <f>IF([19]Wartosci!O53=0,"",[19]Wartosci!O53)</f>
        <v/>
      </c>
      <c r="CJ54" s="6">
        <f>IF([20]Narastajace!B53=0,".",[20]Narastajace!B53)</f>
        <v>425.1</v>
      </c>
      <c r="CK54" s="6" t="str">
        <f>IF([20]Narastajace!C53=0,"",[20]Narastajace!C53)</f>
        <v/>
      </c>
      <c r="CL54" s="21">
        <f>IF([21]Narastajace_niewyr_sezon_A!B53=0,".",[21]Narastajace_niewyr_sezon_A!B53)</f>
        <v>102.1</v>
      </c>
      <c r="CM54" s="22" t="str">
        <f>IF([21]Narastajace_niewyr_sezon_A!C53=0,"",[21]Narastajace_niewyr_sezon_A!C53)</f>
        <v/>
      </c>
      <c r="CN54" s="6">
        <f>IF([22]Wartosci!B53=0,".",[22]Wartosci!B53)</f>
        <v>599849.9</v>
      </c>
      <c r="CO54" s="6" t="str">
        <f>IF([22]Wartosci!C53=0,"",[22]Wartosci!C53)</f>
        <v/>
      </c>
      <c r="CP54" s="21">
        <f>IF([22]Wartosci!AD53=0,".",[22]Wartosci!AD53)</f>
        <v>605537.1</v>
      </c>
      <c r="CQ54" s="22" t="str">
        <f>IF([22]Wartosci!AE53=0,"",[22]Wartosci!AE53)</f>
        <v/>
      </c>
      <c r="CR54" s="6">
        <f>IF([22]Wartosci!BF53=0,".",[22]Wartosci!BF53)</f>
        <v>-5687.2</v>
      </c>
      <c r="CS54" s="6" t="str">
        <f>IF([22]Wartosci!BG53=0,"",[22]Wartosci!BG53)</f>
        <v/>
      </c>
      <c r="CT54" s="50">
        <f>IF([22]Narastajace!D53=0,".",[22]Narastajace!D53)</f>
        <v>106</v>
      </c>
      <c r="CU54" s="61" t="str">
        <f>IF([22]Narastajace!E53=0,"",[22]Narastajace!E53)</f>
        <v/>
      </c>
      <c r="CV54" s="38">
        <f>IF([22]Narastajace!F53=0,".",[22]Narastajace!F53)</f>
        <v>102.7</v>
      </c>
      <c r="CW54" s="38" t="str">
        <f>IF([22]Narastajace!G53=0,"",[22]Narastajace!G53)</f>
        <v/>
      </c>
      <c r="CX54" s="104"/>
    </row>
    <row r="55" spans="1:102" ht="15" customHeight="1" x14ac:dyDescent="0.2">
      <c r="A55" s="111" t="s">
        <v>417</v>
      </c>
      <c r="B55" s="19">
        <f>IF([2]Narastajace!B54=0,".",[2]Narastajace!B54)</f>
        <v>5494</v>
      </c>
      <c r="C55" s="22" t="str">
        <f>IF([2]Narastajace!C54=0,"",[2]Narastajace!C54)</f>
        <v/>
      </c>
      <c r="D55" s="6">
        <f>IF([2]Narastajace!D54=0,".",[2]Narastajace!D54)</f>
        <v>99</v>
      </c>
      <c r="E55" s="6" t="str">
        <f>IF([2]Narastajace!E54=0,"",[2]Narastajace!E54)</f>
        <v/>
      </c>
      <c r="F55" s="21">
        <f>IF([3]Narastajace!B54=0,".",[3]Narastajace!B54)</f>
        <v>13.4</v>
      </c>
      <c r="G55" s="22" t="str">
        <f>IF([3]Narastajace!C54=0,"",[3]Narastajace!C54)</f>
        <v/>
      </c>
      <c r="H55" s="13">
        <f>IF([4]Narastajace!B54=0,".",[4]Narastajace!B54)</f>
        <v>3837.2</v>
      </c>
      <c r="I55" s="13" t="str">
        <f>IF([4]Narastajace!C54=0,"",[4]Narastajace!C54)</f>
        <v/>
      </c>
      <c r="J55" s="21">
        <f>IF([4]Narastajace!D54=0,".",[4]Narastajace!D54)</f>
        <v>102.9</v>
      </c>
      <c r="K55" s="22" t="str">
        <f>IF([4]Narastajace!E54=0,"",[4]Narastajace!E54)</f>
        <v/>
      </c>
      <c r="L55" s="6">
        <f>IF([4]Narastajace!F54=0,".",[4]Narastajace!F54)</f>
        <v>102</v>
      </c>
      <c r="M55" s="6" t="str">
        <f>IF([4]Narastajace!G54=0,"",[4]Narastajace!G54)</f>
        <v/>
      </c>
      <c r="N55" s="24">
        <f>IF([5]Narastajace!B54=0,".",[5]Narastajace!B54)</f>
        <v>1921.23</v>
      </c>
      <c r="O55" s="57" t="str">
        <f>IF([5]Narastajace!C54=0,"",[5]Narastajace!C54)</f>
        <v/>
      </c>
      <c r="P55" s="6">
        <f>IF([5]Narastajace!D54=0,".",[5]Narastajace!D54)</f>
        <v>105.5</v>
      </c>
      <c r="Q55" s="6" t="str">
        <f>IF([5]Narastajace!E54=0,"",[5]Narastajace!E54)</f>
        <v/>
      </c>
      <c r="R55" s="21">
        <f>IF([5]Narastajace!F54=0,".",[5]Narastajace!F54)</f>
        <v>104.4</v>
      </c>
      <c r="S55" s="22" t="str">
        <f>IF([5]Narastajace!G54=0,"",[5]Narastajace!G54)</f>
        <v/>
      </c>
      <c r="T55" s="13">
        <f>IF([5]Narastajace!H54=0,".",[5]Narastajace!H54)</f>
        <v>1121.52</v>
      </c>
      <c r="U55" s="6" t="str">
        <f>IF([5]Narastajace!I54=0,"",[5]Narastajace!I54)</f>
        <v/>
      </c>
      <c r="V55" s="21">
        <f>IF([5]Narastajace!J54=0,".",[5]Narastajace!J54)</f>
        <v>106.3</v>
      </c>
      <c r="W55" s="22" t="str">
        <f>IF([5]Narastajace!K54=0,"",[5]Narastajace!K54)</f>
        <v/>
      </c>
      <c r="X55" s="6">
        <f>IF([5]Narastajace!L54=0,".",[5]Narastajace!L54)</f>
        <v>105.1</v>
      </c>
      <c r="Y55" s="6" t="str">
        <f>IF([5]Narastajace!M54=0,"",[5]Narastajace!M54)</f>
        <v/>
      </c>
      <c r="Z55" s="50">
        <v>-42194.1</v>
      </c>
      <c r="AA55" s="61"/>
      <c r="AB55" s="6">
        <f>IF([8]Narastajace!B54=0,".",[8]Narastajace!B54)</f>
        <v>7.6</v>
      </c>
      <c r="AC55" s="6" t="str">
        <f>IF([8]Narastajace!C54=0,"",[8]Narastajace!C54)</f>
        <v/>
      </c>
      <c r="AD55" s="21">
        <f>IF([9]A_narastajace!B54=0,".",[9]A_narastajace!B54)</f>
        <v>90</v>
      </c>
      <c r="AE55" s="22" t="str">
        <f>IF([9]A_narastajace!C54=0,"",[9]A_narastajace!C54)</f>
        <v/>
      </c>
      <c r="AF55" s="6">
        <f>IF([9]A_narastajace!D54=0,".",[9]A_narastajace!D54)</f>
        <v>75.3</v>
      </c>
      <c r="AG55" s="6" t="str">
        <f>IF([9]A_narastajace!E54=0,"",[9]A_narastajace!E54)</f>
        <v/>
      </c>
      <c r="AH55" s="21">
        <f>IF([9]A_narastajace!F54=0,".",[9]A_narastajace!F54)</f>
        <v>97.7</v>
      </c>
      <c r="AI55" s="22" t="str">
        <f>IF([9]A_narastajace!G54=0,"",[9]A_narastajace!G54)</f>
        <v/>
      </c>
      <c r="AJ55" s="6">
        <f>IF([9]A_narastajace!H54=0,".",[9]A_narastajace!H54)</f>
        <v>100</v>
      </c>
      <c r="AK55" s="6" t="str">
        <f>IF([9]A_narastajace!I54=0,"",[9]A_narastajace!I54)</f>
        <v/>
      </c>
      <c r="AL55" s="21">
        <f>IF([10]A_narastajace!B54=0,".",[10]A_narastajace!B54)</f>
        <v>98.7</v>
      </c>
      <c r="AM55" s="22" t="str">
        <f>IF([10]A_narastajace!C54=0,"",[10]A_narastajace!C54)</f>
        <v/>
      </c>
      <c r="AN55" s="6">
        <f>IF([10]A_narastajace!D54=0,".",[10]A_narastajace!D54)</f>
        <v>89.7</v>
      </c>
      <c r="AO55" s="6" t="str">
        <f>IF([10]A_narastajace!E54=0,"",[10]A_narastajace!E54)</f>
        <v/>
      </c>
      <c r="AP55" s="21">
        <f>IF([10]A_narastajace!F54=0,".",[10]A_narastajace!F54)</f>
        <v>99.2</v>
      </c>
      <c r="AQ55" s="22" t="str">
        <f>IF([10]A_narastajace!G54=0,"",[10]A_narastajace!G54)</f>
        <v/>
      </c>
      <c r="AR55" s="6">
        <f>IF([10]A_narastajace!H54=0,".",[10]A_narastajace!H54)</f>
        <v>99.4</v>
      </c>
      <c r="AS55" s="6" t="str">
        <f>IF([10]A_narastajace!I54=0,"",[10]A_narastajace!I54)</f>
        <v/>
      </c>
      <c r="AT55" s="21">
        <f>IF([10]A_narastajace!J54=0,".",[10]A_narastajace!J54)</f>
        <v>101.6</v>
      </c>
      <c r="AU55" s="22" t="str">
        <f>IF([10]A_narastajace!K54=0,"",[10]A_narastajace!K54)</f>
        <v/>
      </c>
      <c r="AV55" s="6">
        <f>IF([11]Narastajace!B54=0,".",[11]Narastajace!B54)</f>
        <v>98.2</v>
      </c>
      <c r="AW55" s="6" t="str">
        <f>IF([11]Narastajace!C54=0,"",[11]Narastajace!C54)</f>
        <v/>
      </c>
      <c r="AX55" s="21">
        <f>IF([12]A_C_narastajace!B54=0,".",[12]A_C_narastajace!B54)</f>
        <v>100.9</v>
      </c>
      <c r="AY55" s="22" t="str">
        <f>IF([12]A_C_narastajace!C54=0,"",[12]A_C_narastajace!C54)</f>
        <v/>
      </c>
      <c r="AZ55" s="6">
        <f>IF([12]A_C_narastajace!D54=0,".",[12]A_C_narastajace!D54)</f>
        <v>100.5</v>
      </c>
      <c r="BA55" s="38" t="str">
        <f>IF([12]A_C_narastajace!E54=0,"",[12]A_C_narastajace!E54)</f>
        <v/>
      </c>
      <c r="BB55" s="50">
        <f>IF([13]Narastajace!B54=0,".",[13]Narastajace!B54)</f>
        <v>100.8</v>
      </c>
      <c r="BC55" s="61" t="str">
        <f>IF([13]Narastajace!C54=0,"",[13]Narastajace!C54)</f>
        <v/>
      </c>
      <c r="BD55" s="38">
        <f>IF([13]Narastajace!D54=0,".",[13]Narastajace!D54)</f>
        <v>98.3</v>
      </c>
      <c r="BE55" s="38" t="str">
        <f>IF([13]Narastajace!E54=0,"",[13]Narastajace!E54)</f>
        <v/>
      </c>
      <c r="BF55" s="50">
        <f>IF([13]Narastajace!F54=0,".",[13]Narastajace!F54)</f>
        <v>102.5</v>
      </c>
      <c r="BG55" s="61" t="str">
        <f>IF([13]Narastajace!G54=0,"",[13]Narastajace!G54)</f>
        <v/>
      </c>
      <c r="BH55" s="48">
        <v>419.75</v>
      </c>
      <c r="BI55" s="13"/>
      <c r="BJ55" s="24">
        <v>316.08</v>
      </c>
      <c r="BK55" s="57"/>
      <c r="BL55" s="13">
        <v>341</v>
      </c>
      <c r="BM55" s="6"/>
      <c r="BN55" s="21">
        <f>IF([16]A_narastajace!B54=0,".",[16]A_narastajace!B54)</f>
        <v>102.2</v>
      </c>
      <c r="BO55" s="22" t="str">
        <f>IF([16]A_narastajace!C54=0,"",[16]A_narastajace!C54)</f>
        <v/>
      </c>
      <c r="BP55" s="6">
        <f>IF([16]A_narastajace!D54=0,".",[16]A_narastajace!D54)</f>
        <v>103.7</v>
      </c>
      <c r="BQ55" s="6" t="str">
        <f>IF([16]A_narastajace!E54=0,"",[16]A_narastajace!E54)</f>
        <v/>
      </c>
      <c r="BR55" s="21">
        <f>IF([16]A_narastajace!F54=0,".",[16]A_narastajace!F54)</f>
        <v>102.3</v>
      </c>
      <c r="BS55" s="22" t="str">
        <f>IF([16]A_narastajace!G54=0,"",[16]A_narastajace!G54)</f>
        <v/>
      </c>
      <c r="BT55" s="6">
        <f>IF([16]A_narastajace!H54=0,".",[16]A_narastajace!H54)</f>
        <v>99.4</v>
      </c>
      <c r="BU55" s="6" t="str">
        <f>IF([16]A_narastajace!I54=0,"",[16]A_narastajace!I54)</f>
        <v/>
      </c>
      <c r="BV55" s="21">
        <f>IF([16]A_narastajace!J54=0,".",[16]A_narastajace!J54)</f>
        <v>104.3</v>
      </c>
      <c r="BW55" s="22" t="str">
        <f>IF([16]A_narastajace!K54=0,"",[16]A_narastajace!K54)</f>
        <v/>
      </c>
      <c r="BX55" s="6" t="str">
        <f>IF([15]A_narastajace!B54=0,".",[15]A_narastajace!B54)</f>
        <v>.</v>
      </c>
      <c r="BY55" s="6" t="str">
        <f>IF([15]A_narastajace!C54=0,"",[15]A_narastajace!C54)</f>
        <v/>
      </c>
      <c r="BZ55" s="19">
        <v>76775</v>
      </c>
      <c r="CA55" s="58"/>
      <c r="CB55" s="3">
        <v>8199</v>
      </c>
      <c r="CC55" s="3"/>
      <c r="CD55" s="19">
        <f>IF([18]Narastajace!B54=0,".",[18]Narastajace!B54)</f>
        <v>164580</v>
      </c>
      <c r="CE55" s="58" t="str">
        <f>IF([18]Narastajace!C54=0,"",[18]Narastajace!C54)</f>
        <v/>
      </c>
      <c r="CF55" s="3">
        <v>23131</v>
      </c>
      <c r="CG55" s="3"/>
      <c r="CH55" s="19">
        <f>IF([19]Wartosci!N54=0,".",[19]Wartosci!N54)</f>
        <v>145136</v>
      </c>
      <c r="CI55" s="166" t="str">
        <f>IF([19]Wartosci!O54=0,"",[19]Wartosci!O54)</f>
        <v/>
      </c>
      <c r="CJ55" s="6">
        <f>IF([20]Narastajace!B54=0,".",[20]Narastajace!B54)</f>
        <v>462.7</v>
      </c>
      <c r="CK55" s="6" t="str">
        <f>IF([20]Narastajace!C54=0,"",[20]Narastajace!C54)</f>
        <v/>
      </c>
      <c r="CL55" s="21">
        <f>IF([21]Narastajace_niewyr_sezon_A!B54=0,".",[21]Narastajace_niewyr_sezon_A!B54)</f>
        <v>102.5</v>
      </c>
      <c r="CM55" s="22" t="str">
        <f>IF([21]Narastajace_niewyr_sezon_A!C54=0,"",[21]Narastajace_niewyr_sezon_A!C54)</f>
        <v/>
      </c>
      <c r="CN55" s="6">
        <f>IF([22]Wartosci!B54=0,".",[22]Wartosci!B54)</f>
        <v>647878.80000000005</v>
      </c>
      <c r="CO55" s="6" t="str">
        <f>IF([22]Wartosci!C54=0,"",[22]Wartosci!C54)</f>
        <v/>
      </c>
      <c r="CP55" s="21">
        <f>IF([22]Wartosci!AD54=0,".",[22]Wartosci!AD54)</f>
        <v>656098.19999999995</v>
      </c>
      <c r="CQ55" s="22" t="str">
        <f>IF([22]Wartosci!AE54=0,"",[22]Wartosci!AE54)</f>
        <v/>
      </c>
      <c r="CR55" s="6">
        <f>IF([22]Wartosci!BF54=0,".",[22]Wartosci!BF54)</f>
        <v>-8219.4</v>
      </c>
      <c r="CS55" s="6" t="str">
        <f>IF([22]Wartosci!BG54=0,"",[22]Wartosci!BG54)</f>
        <v/>
      </c>
      <c r="CT55" s="50">
        <f>IF([22]Narastajace!D54=0,".",[22]Narastajace!D54)</f>
        <v>106.5</v>
      </c>
      <c r="CU55" s="61" t="str">
        <f>IF([22]Narastajace!E54=0,"",[22]Narastajace!E54)</f>
        <v/>
      </c>
      <c r="CV55" s="38">
        <f>IF([22]Narastajace!F54=0,".",[22]Narastajace!F54)</f>
        <v>102.9</v>
      </c>
      <c r="CW55" s="38" t="str">
        <f>IF([22]Narastajace!G54=0,"",[22]Narastajace!G54)</f>
        <v/>
      </c>
      <c r="CX55" s="104"/>
    </row>
    <row r="56" spans="1:102" ht="15" customHeight="1" x14ac:dyDescent="0.2">
      <c r="A56" s="111" t="s">
        <v>277</v>
      </c>
      <c r="B56" s="19">
        <f>IF([2]Narastajace!B55=0,".",[2]Narastajace!B55)</f>
        <v>5506</v>
      </c>
      <c r="C56" s="22" t="str">
        <f>IF([2]Narastajace!C55=0,"",[2]Narastajace!C55)</f>
        <v/>
      </c>
      <c r="D56" s="6">
        <f>IF([2]Narastajace!D55=0,".",[2]Narastajace!D55)</f>
        <v>100</v>
      </c>
      <c r="E56" s="6" t="str">
        <f>IF([2]Narastajace!E55=0,"",[2]Narastajace!E55)</f>
        <v/>
      </c>
      <c r="F56" s="21">
        <f>IF([3]Narastajace!B55=0,".",[3]Narastajace!B55)</f>
        <v>13.9</v>
      </c>
      <c r="G56" s="22" t="str">
        <f>IF([3]Narastajace!C55=0,"",[3]Narastajace!C55)</f>
        <v/>
      </c>
      <c r="H56" s="13">
        <f>IF([4]Narastajace!B55=0,".",[4]Narastajace!B55)</f>
        <v>3805.28</v>
      </c>
      <c r="I56" s="13" t="str">
        <f>IF([4]Narastajace!C55=0,"",[4]Narastajace!C55)</f>
        <v/>
      </c>
      <c r="J56" s="21">
        <f>IF([4]Narastajace!D55=0,".",[4]Narastajace!D55)</f>
        <v>103.4</v>
      </c>
      <c r="K56" s="22" t="str">
        <f>IF([4]Narastajace!E55=0,"",[4]Narastajace!E55)</f>
        <v/>
      </c>
      <c r="L56" s="6">
        <f>IF([4]Narastajace!F55=0,".",[4]Narastajace!F55)</f>
        <v>103</v>
      </c>
      <c r="M56" s="6" t="str">
        <f>IF([4]Narastajace!G55=0,"",[4]Narastajace!G55)</f>
        <v/>
      </c>
      <c r="N56" s="24">
        <f>IF([5]Narastajace!B55=0,".",[5]Narastajace!B55)</f>
        <v>1944.27</v>
      </c>
      <c r="O56" s="57" t="str">
        <f>IF([5]Narastajace!C55=0,"",[5]Narastajace!C55)</f>
        <v/>
      </c>
      <c r="P56" s="6">
        <f>IF([5]Narastajace!D55=0,".",[5]Narastajace!D55)</f>
        <v>104.8</v>
      </c>
      <c r="Q56" s="6" t="str">
        <f>IF([5]Narastajace!E55=0,"",[5]Narastajace!E55)</f>
        <v/>
      </c>
      <c r="R56" s="21">
        <f>IF([5]Narastajace!F55=0,".",[5]Narastajace!F55)</f>
        <v>103.9</v>
      </c>
      <c r="S56" s="20" t="str">
        <f>IF([5]Narastajace!G55=0,"",[5]Narastajace!G55)</f>
        <v/>
      </c>
      <c r="T56" s="13">
        <f>IF([5]Narastajace!H55=0,".",[5]Narastajace!H55)</f>
        <v>1142.82</v>
      </c>
      <c r="U56" s="6" t="str">
        <f>IF([5]Narastajace!I55=0,"",[5]Narastajace!I55)</f>
        <v/>
      </c>
      <c r="V56" s="21">
        <f>IF([5]Narastajace!J55=0,".",[5]Narastajace!J55)</f>
        <v>104.7</v>
      </c>
      <c r="W56" s="22" t="str">
        <f>IF([5]Narastajace!K55=0,"",[5]Narastajace!K55)</f>
        <v/>
      </c>
      <c r="X56" s="6">
        <f>IF([5]Narastajace!L55=0,".",[5]Narastajace!L55)</f>
        <v>103.8</v>
      </c>
      <c r="Y56" s="6" t="str">
        <f>IF([5]Narastajace!M55=0,"",[5]Narastajace!M55)</f>
        <v/>
      </c>
      <c r="Z56" s="50">
        <v>-2601.1</v>
      </c>
      <c r="AA56" s="61"/>
      <c r="AB56" s="6">
        <f>IF([8]Narastajace!B55=0,".",[8]Narastajace!B55)</f>
        <v>7.4</v>
      </c>
      <c r="AC56" s="6" t="str">
        <f>IF([8]Narastajace!C55=0,"",[8]Narastajace!C55)</f>
        <v/>
      </c>
      <c r="AD56" s="21">
        <f>IF([9]A_narastajace!B55=0,".",[9]A_narastajace!B55)</f>
        <v>73.900000000000006</v>
      </c>
      <c r="AE56" s="22" t="str">
        <f>IF([9]A_narastajace!C55=0,"",[9]A_narastajace!C55)</f>
        <v/>
      </c>
      <c r="AF56" s="6">
        <f>IF([9]A_narastajace!D55=0,".",[9]A_narastajace!D55)</f>
        <v>75.599999999999994</v>
      </c>
      <c r="AG56" s="6" t="str">
        <f>IF([9]A_narastajace!E55=0,"",[9]A_narastajace!E55)</f>
        <v/>
      </c>
      <c r="AH56" s="21">
        <f>IF([9]A_narastajace!F55=0,".",[9]A_narastajace!F55)</f>
        <v>94.1</v>
      </c>
      <c r="AI56" s="22" t="str">
        <f>IF([9]A_narastajace!G55=0,"",[9]A_narastajace!G55)</f>
        <v/>
      </c>
      <c r="AJ56" s="6">
        <f>IF([9]A_narastajace!H55=0,".",[9]A_narastajace!H55)</f>
        <v>98.7</v>
      </c>
      <c r="AK56" s="6" t="str">
        <f>IF([9]A_narastajace!I55=0,"",[9]A_narastajace!I55)</f>
        <v/>
      </c>
      <c r="AL56" s="21">
        <f>IF([10]A_narastajace!B55=0,".",[10]A_narastajace!B55)</f>
        <v>99</v>
      </c>
      <c r="AM56" s="22" t="str">
        <f>IF([10]A_narastajace!C55=0,"",[10]A_narastajace!C55)</f>
        <v/>
      </c>
      <c r="AN56" s="6">
        <f>IF([10]A_narastajace!D55=0,".",[10]A_narastajace!D55)</f>
        <v>92.1</v>
      </c>
      <c r="AO56" s="6" t="str">
        <f>IF([10]A_narastajace!E55=0,"",[10]A_narastajace!E55)</f>
        <v/>
      </c>
      <c r="AP56" s="21">
        <f>IF([10]A_narastajace!F55=0,".",[10]A_narastajace!F55)</f>
        <v>99.3</v>
      </c>
      <c r="AQ56" s="22" t="str">
        <f>IF([10]A_narastajace!G55=0,"",[10]A_narastajace!G55)</f>
        <v/>
      </c>
      <c r="AR56" s="6">
        <f>IF([10]A_narastajace!H55=0,".",[10]A_narastajace!H55)</f>
        <v>100.6</v>
      </c>
      <c r="AS56" s="6" t="str">
        <f>IF([10]A_narastajace!I55=0,"",[10]A_narastajace!I55)</f>
        <v/>
      </c>
      <c r="AT56" s="21">
        <f>IF([10]A_narastajace!J55=0,".",[10]A_narastajace!J55)</f>
        <v>100.9</v>
      </c>
      <c r="AU56" s="22" t="str">
        <f>IF([10]A_narastajace!K55=0,"",[10]A_narastajace!K55)</f>
        <v/>
      </c>
      <c r="AV56" s="6">
        <f>IF([11]Narastajace!B55=0,".",[11]Narastajace!B55)</f>
        <v>98.3</v>
      </c>
      <c r="AW56" s="6" t="str">
        <f>IF([11]Narastajace!C55=0,"",[11]Narastajace!C55)</f>
        <v/>
      </c>
      <c r="AX56" s="21">
        <f>IF([12]A_C_narastajace!B55=0,".",[12]A_C_narastajace!B55)</f>
        <v>100.5</v>
      </c>
      <c r="AY56" s="22" t="str">
        <f>IF([12]A_C_narastajace!C55=0,"",[12]A_C_narastajace!C55)</f>
        <v/>
      </c>
      <c r="AZ56" s="6">
        <f>IF([12]A_C_narastajace!D55=0,".",[12]A_C_narastajace!D55)</f>
        <v>100.1</v>
      </c>
      <c r="BA56" s="38" t="str">
        <f>IF([12]A_C_narastajace!E55=0,"",[12]A_C_narastajace!E55)</f>
        <v/>
      </c>
      <c r="BB56" s="50">
        <f>IF([13]Narastajace!B55=0,".",[13]Narastajace!B55)</f>
        <v>101.7</v>
      </c>
      <c r="BC56" s="61" t="str">
        <f>IF([13]Narastajace!C55=0,"",[13]Narastajace!C55)</f>
        <v/>
      </c>
      <c r="BD56" s="38">
        <f>IF([13]Narastajace!D55=0,".",[13]Narastajace!D55)</f>
        <v>98.7</v>
      </c>
      <c r="BE56" s="38" t="str">
        <f>IF([13]Narastajace!E55=0,"",[13]Narastajace!E55)</f>
        <v/>
      </c>
      <c r="BF56" s="50">
        <f>IF([13]Narastajace!F55=0,".",[13]Narastajace!F55)</f>
        <v>103</v>
      </c>
      <c r="BG56" s="61" t="str">
        <f>IF([13]Narastajace!G55=0,"",[13]Narastajace!G55)</f>
        <v/>
      </c>
      <c r="BH56" s="48">
        <v>417.76</v>
      </c>
      <c r="BI56" s="13"/>
      <c r="BJ56" s="24">
        <v>306.5</v>
      </c>
      <c r="BK56" s="57"/>
      <c r="BL56" s="13">
        <v>339.35</v>
      </c>
      <c r="BM56" s="6"/>
      <c r="BN56" s="21">
        <f>IF([16]A_narastajace!B55=0,".",[16]A_narastajace!B55)</f>
        <v>104.2</v>
      </c>
      <c r="BO56" s="22" t="str">
        <f>IF([16]A_narastajace!C55=0,"",[16]A_narastajace!C55)</f>
        <v/>
      </c>
      <c r="BP56" s="6">
        <f>IF([16]A_narastajace!D55=0,".",[16]A_narastajace!D55)</f>
        <v>87.8</v>
      </c>
      <c r="BQ56" s="6" t="str">
        <f>IF([16]A_narastajace!E55=0,"",[16]A_narastajace!E55)</f>
        <v/>
      </c>
      <c r="BR56" s="21">
        <f>IF([16]A_narastajace!F55=0,".",[16]A_narastajace!F55)</f>
        <v>106</v>
      </c>
      <c r="BS56" s="22" t="str">
        <f>IF([16]A_narastajace!G55=0,"",[16]A_narastajace!G55)</f>
        <v/>
      </c>
      <c r="BT56" s="6">
        <f>IF([16]A_narastajace!H55=0,".",[16]A_narastajace!H55)</f>
        <v>98.1</v>
      </c>
      <c r="BU56" s="6" t="str">
        <f>IF([16]A_narastajace!I55=0,"",[16]A_narastajace!I55)</f>
        <v/>
      </c>
      <c r="BV56" s="21">
        <f>IF([16]A_narastajace!J55=0,".",[16]A_narastajace!J55)</f>
        <v>104.6</v>
      </c>
      <c r="BW56" s="22" t="str">
        <f>IF([16]A_narastajace!K55=0,"",[16]A_narastajace!K55)</f>
        <v/>
      </c>
      <c r="BX56" s="6" t="str">
        <f>IF([15]A_narastajace!B55=0,".",[15]A_narastajace!B55)</f>
        <v>.</v>
      </c>
      <c r="BY56" s="6" t="str">
        <f>IF([15]A_narastajace!C55=0,"",[15]A_narastajace!C55)</f>
        <v/>
      </c>
      <c r="BZ56" s="19">
        <v>6220</v>
      </c>
      <c r="CA56" s="58"/>
      <c r="CB56" s="3">
        <v>762</v>
      </c>
      <c r="CC56" s="3"/>
      <c r="CD56" s="19">
        <f>IF([18]Narastajace!B55=0,".",[18]Narastajace!B55)</f>
        <v>14893</v>
      </c>
      <c r="CE56" s="58" t="str">
        <f>IF([18]Narastajace!C55=0,"",[18]Narastajace!C55)</f>
        <v/>
      </c>
      <c r="CF56" s="3">
        <v>2345</v>
      </c>
      <c r="CG56" s="3"/>
      <c r="CH56" s="19">
        <f>IF([19]Wartosci!N55=0,".",[19]Wartosci!N55)</f>
        <v>12511</v>
      </c>
      <c r="CI56" s="166" t="str">
        <f>IF([19]Wartosci!O55=0,"",[19]Wartosci!O55)</f>
        <v/>
      </c>
      <c r="CJ56" s="6">
        <f>IF([20]Narastajace!B55=0,".",[20]Narastajace!B55)</f>
        <v>35.799999999999997</v>
      </c>
      <c r="CK56" s="6" t="str">
        <f>IF([20]Narastajace!C55=0,"",[20]Narastajace!C55)</f>
        <v/>
      </c>
      <c r="CL56" s="21">
        <f>IF([21]Narastajace_niewyr_sezon_A!B55=0,".",[21]Narastajace_niewyr_sezon_A!B55)</f>
        <v>104.8</v>
      </c>
      <c r="CM56" s="22" t="str">
        <f>IF([21]Narastajace_niewyr_sezon_A!C55=0,"",[21]Narastajace_niewyr_sezon_A!C55)</f>
        <v/>
      </c>
      <c r="CN56" s="6">
        <f>IF([22]Wartosci!B55=0,".",[22]Wartosci!B55)</f>
        <v>56030.8</v>
      </c>
      <c r="CO56" s="6" t="str">
        <f>IF([22]Wartosci!C55=0,"",[22]Wartosci!C55)</f>
        <v/>
      </c>
      <c r="CP56" s="21">
        <f>IF([22]Wartosci!AD55=0,".",[22]Wartosci!AD55)</f>
        <v>56454.5</v>
      </c>
      <c r="CQ56" s="22" t="str">
        <f>IF([22]Wartosci!AE55=0,"",[22]Wartosci!AE55)</f>
        <v/>
      </c>
      <c r="CR56" s="6">
        <f>IF([22]Wartosci!BF55=0,".",[22]Wartosci!BF55)</f>
        <v>-423.6</v>
      </c>
      <c r="CS56" s="6" t="str">
        <f>IF([22]Wartosci!BG55=0,"",[22]Wartosci!BG55)</f>
        <v/>
      </c>
      <c r="CT56" s="50">
        <f>IF([22]Narastajace!D55=0,".",[22]Narastajace!D55)</f>
        <v>109.7</v>
      </c>
      <c r="CU56" s="61" t="str">
        <f>IF([22]Narastajace!E55=0,"",[22]Narastajace!E55)</f>
        <v/>
      </c>
      <c r="CV56" s="38">
        <f>IF([22]Narastajace!F55=0,".",[22]Narastajace!F55)</f>
        <v>110.4</v>
      </c>
      <c r="CW56" s="38" t="str">
        <f>IF([22]Narastajace!G55=0,"",[22]Narastajace!G55)</f>
        <v/>
      </c>
      <c r="CX56" s="104"/>
    </row>
    <row r="57" spans="1:102" ht="15" customHeight="1" x14ac:dyDescent="0.2">
      <c r="A57" s="111" t="s">
        <v>418</v>
      </c>
      <c r="B57" s="19">
        <f>IF([2]Narastajace!B56=0,".",[2]Narastajace!B56)</f>
        <v>5505</v>
      </c>
      <c r="C57" s="22" t="str">
        <f>IF([2]Narastajace!C56=0,"",[2]Narastajace!C56)</f>
        <v/>
      </c>
      <c r="D57" s="6">
        <f>IF([2]Narastajace!D56=0,".",[2]Narastajace!D56)</f>
        <v>100</v>
      </c>
      <c r="E57" s="6" t="str">
        <f>IF([2]Narastajace!E56=0,"",[2]Narastajace!E56)</f>
        <v/>
      </c>
      <c r="F57" s="21">
        <f>IF([3]Narastajace!B56=0,".",[3]Narastajace!B56)</f>
        <v>13.9</v>
      </c>
      <c r="G57" s="22" t="str">
        <f>IF([3]Narastajace!C56=0,"",[3]Narastajace!C56)</f>
        <v/>
      </c>
      <c r="H57" s="13">
        <f>IF([4]Narastajace!B56=0,".",[4]Narastajace!B56)</f>
        <v>3837.5</v>
      </c>
      <c r="I57" s="13" t="str">
        <f>IF([4]Narastajace!C56=0,"",[4]Narastajace!C56)</f>
        <v/>
      </c>
      <c r="J57" s="21">
        <f>IF([4]Narastajace!D56=0,".",[4]Narastajace!D56)</f>
        <v>103.8</v>
      </c>
      <c r="K57" s="22" t="str">
        <f>IF([4]Narastajace!E56=0,"",[4]Narastajace!E56)</f>
        <v/>
      </c>
      <c r="L57" s="6">
        <f>IF([4]Narastajace!F56=0,".",[4]Narastajace!F56)</f>
        <v>103.3</v>
      </c>
      <c r="M57" s="6" t="str">
        <f>IF([4]Narastajace!G56=0,"",[4]Narastajace!G56)</f>
        <v/>
      </c>
      <c r="N57" s="24">
        <f>IF([5]Narastajace!B56=0,".",[5]Narastajace!B56)</f>
        <v>1946.37</v>
      </c>
      <c r="O57" s="57" t="str">
        <f>IF([5]Narastajace!C56=0,"",[5]Narastajace!C56)</f>
        <v/>
      </c>
      <c r="P57" s="6">
        <f>IF([5]Narastajace!D56=0,".",[5]Narastajace!D56)</f>
        <v>105.1</v>
      </c>
      <c r="Q57" s="6" t="str">
        <f>IF([5]Narastajace!E56=0,"",[5]Narastajace!E56)</f>
        <v/>
      </c>
      <c r="R57" s="21">
        <f>IF([5]Narastajace!F56=0,".",[5]Narastajace!F56)</f>
        <v>104.1</v>
      </c>
      <c r="S57" s="22" t="str">
        <f>IF([5]Narastajace!G56=0,"",[5]Narastajace!G56)</f>
        <v/>
      </c>
      <c r="T57" s="13">
        <f>IF([5]Narastajace!H56=0,".",[5]Narastajace!H56)</f>
        <v>1133.17</v>
      </c>
      <c r="U57" s="25" t="str">
        <f>IF([5]Narastajace!I56=0,"",[5]Narastajace!I56)</f>
        <v/>
      </c>
      <c r="V57" s="21">
        <f>IF([5]Narastajace!J56=0,".",[5]Narastajace!J56)</f>
        <v>104.8</v>
      </c>
      <c r="W57" s="22" t="str">
        <f>IF([5]Narastajace!K56=0,"",[5]Narastajace!K56)</f>
        <v/>
      </c>
      <c r="X57" s="6">
        <f>IF([5]Narastajace!L56=0,".",[5]Narastajace!L56)</f>
        <v>103.8</v>
      </c>
      <c r="Y57" s="6" t="str">
        <f>IF([5]Narastajace!M56=0,"",[5]Narastajace!M56)</f>
        <v/>
      </c>
      <c r="Z57" s="50">
        <v>-11718.2</v>
      </c>
      <c r="AA57" s="61"/>
      <c r="AB57" s="6">
        <f>IF([8]Narastajace!B56=0,".",[8]Narastajace!B56)</f>
        <v>7.1</v>
      </c>
      <c r="AC57" s="6" t="str">
        <f>IF([8]Narastajace!C56=0,"",[8]Narastajace!C56)</f>
        <v/>
      </c>
      <c r="AD57" s="21">
        <f>IF([9]A_narastajace!B56=0,".",[9]A_narastajace!B56)</f>
        <v>73.2</v>
      </c>
      <c r="AE57" s="22" t="str">
        <f>IF([9]A_narastajace!C56=0,"",[9]A_narastajace!C56)</f>
        <v/>
      </c>
      <c r="AF57" s="6">
        <f>IF([9]A_narastajace!D56=0,".",[9]A_narastajace!D56)</f>
        <v>75</v>
      </c>
      <c r="AG57" s="6" t="str">
        <f>IF([9]A_narastajace!E56=0,"",[9]A_narastajace!E56)</f>
        <v/>
      </c>
      <c r="AH57" s="21">
        <f>IF([9]A_narastajace!F56=0,".",[9]A_narastajace!F56)</f>
        <v>93.3</v>
      </c>
      <c r="AI57" s="22" t="str">
        <f>IF([9]A_narastajace!G56=0,"",[9]A_narastajace!G56)</f>
        <v/>
      </c>
      <c r="AJ57" s="6">
        <f>IF([9]A_narastajace!H56=0,".",[9]A_narastajace!H56)</f>
        <v>94</v>
      </c>
      <c r="AK57" s="6" t="str">
        <f>IF([9]A_narastajace!I56=0,"",[9]A_narastajace!I56)</f>
        <v/>
      </c>
      <c r="AL57" s="21">
        <f>IF([10]A_narastajace!B56=0,".",[10]A_narastajace!B56)</f>
        <v>98.8</v>
      </c>
      <c r="AM57" s="22" t="str">
        <f>IF([10]A_narastajace!C56=0,"",[10]A_narastajace!C56)</f>
        <v/>
      </c>
      <c r="AN57" s="6">
        <f>IF([10]A_narastajace!D56=0,".",[10]A_narastajace!D56)</f>
        <v>91.4</v>
      </c>
      <c r="AO57" s="6" t="str">
        <f>IF([10]A_narastajace!E56=0,"",[10]A_narastajace!E56)</f>
        <v/>
      </c>
      <c r="AP57" s="21">
        <f>IF([10]A_narastajace!F56=0,".",[10]A_narastajace!F56)</f>
        <v>99</v>
      </c>
      <c r="AQ57" s="22" t="str">
        <f>IF([10]A_narastajace!G56=0,"",[10]A_narastajace!G56)</f>
        <v/>
      </c>
      <c r="AR57" s="6">
        <f>IF([10]A_narastajace!H56=0,".",[10]A_narastajace!H56)</f>
        <v>100.7</v>
      </c>
      <c r="AS57" s="6" t="str">
        <f>IF([10]A_narastajace!I56=0,"",[10]A_narastajace!I56)</f>
        <v/>
      </c>
      <c r="AT57" s="21">
        <f>IF([10]A_narastajace!J56=0,".",[10]A_narastajace!J56)</f>
        <v>100.8</v>
      </c>
      <c r="AU57" s="22" t="str">
        <f>IF([10]A_narastajace!K56=0,"",[10]A_narastajace!K56)</f>
        <v/>
      </c>
      <c r="AV57" s="6">
        <f>IF([11]Narastajace!B56=0,".",[11]Narastajace!B56)</f>
        <v>98.4</v>
      </c>
      <c r="AW57" s="6" t="str">
        <f>IF([11]Narastajace!C56=0,"",[11]Narastajace!C56)</f>
        <v/>
      </c>
      <c r="AX57" s="21">
        <f>IF([12]A_C_narastajace!B56=0,".",[12]A_C_narastajace!B56)</f>
        <v>100.6</v>
      </c>
      <c r="AY57" s="22" t="str">
        <f>IF([12]A_C_narastajace!C56=0,"",[12]A_C_narastajace!C56)</f>
        <v/>
      </c>
      <c r="AZ57" s="6">
        <f>IF([12]A_C_narastajace!D56=0,".",[12]A_C_narastajace!D56)</f>
        <v>100.2</v>
      </c>
      <c r="BA57" s="38" t="str">
        <f>IF([12]A_C_narastajace!E56=0,"",[12]A_C_narastajace!E56)</f>
        <v/>
      </c>
      <c r="BB57" s="50">
        <f>IF([13]Narastajace!B56=0,".",[13]Narastajace!B56)</f>
        <v>102.5</v>
      </c>
      <c r="BC57" s="61" t="str">
        <f>IF([13]Narastajace!C56=0,"",[13]Narastajace!C56)</f>
        <v/>
      </c>
      <c r="BD57" s="38">
        <f>IF([13]Narastajace!D56=0,".",[13]Narastajace!D56)</f>
        <v>98.4</v>
      </c>
      <c r="BE57" s="38" t="str">
        <f>IF([13]Narastajace!E56=0,"",[13]Narastajace!E56)</f>
        <v/>
      </c>
      <c r="BF57" s="50">
        <f>IF([13]Narastajace!F56=0,".",[13]Narastajace!F56)</f>
        <v>104.2</v>
      </c>
      <c r="BG57" s="61" t="str">
        <f>IF([13]Narastajace!G56=0,"",[13]Narastajace!G56)</f>
        <v/>
      </c>
      <c r="BH57" s="48">
        <v>417.81</v>
      </c>
      <c r="BI57" s="13"/>
      <c r="BJ57" s="24">
        <v>306.33</v>
      </c>
      <c r="BK57" s="57"/>
      <c r="BL57" s="13">
        <v>340.63</v>
      </c>
      <c r="BM57" s="6"/>
      <c r="BN57" s="21">
        <f>IF([16]A_narastajace!B56=0,".",[16]A_narastajace!B56)</f>
        <v>104.7</v>
      </c>
      <c r="BO57" s="22" t="str">
        <f>IF([16]A_narastajace!C56=0,"",[16]A_narastajace!C56)</f>
        <v/>
      </c>
      <c r="BP57" s="6">
        <f>IF([16]A_narastajace!D56=0,".",[16]A_narastajace!D56)</f>
        <v>92.2</v>
      </c>
      <c r="BQ57" s="6" t="str">
        <f>IF([16]A_narastajace!E56=0,"",[16]A_narastajace!E56)</f>
        <v/>
      </c>
      <c r="BR57" s="21">
        <f>IF([16]A_narastajace!F56=0,".",[16]A_narastajace!F56)</f>
        <v>106.6</v>
      </c>
      <c r="BS57" s="22" t="str">
        <f>IF([16]A_narastajace!G56=0,"",[16]A_narastajace!G56)</f>
        <v/>
      </c>
      <c r="BT57" s="6">
        <f>IF([16]A_narastajace!H56=0,".",[16]A_narastajace!H56)</f>
        <v>96.1</v>
      </c>
      <c r="BU57" s="6" t="str">
        <f>IF([16]A_narastajace!I56=0,"",[16]A_narastajace!I56)</f>
        <v/>
      </c>
      <c r="BV57" s="21">
        <f>IF([16]A_narastajace!J56=0,".",[16]A_narastajace!J56)</f>
        <v>104.6</v>
      </c>
      <c r="BW57" s="22" t="str">
        <f>IF([16]A_narastajace!K56=0,"",[16]A_narastajace!K56)</f>
        <v/>
      </c>
      <c r="BX57" s="6" t="str">
        <f>IF([15]A_narastajace!B56=0,".",[15]A_narastajace!B56)</f>
        <v>.</v>
      </c>
      <c r="BY57" s="6" t="str">
        <f>IF([15]A_narastajace!C56=0,"",[15]A_narastajace!C56)</f>
        <v/>
      </c>
      <c r="BZ57" s="19">
        <v>12459</v>
      </c>
      <c r="CA57" s="58"/>
      <c r="CB57" s="3">
        <v>1467</v>
      </c>
      <c r="CC57" s="3"/>
      <c r="CD57" s="19">
        <f>IF([18]Narastajace!B56=0,".",[18]Narastajace!B56)</f>
        <v>27927</v>
      </c>
      <c r="CE57" s="58" t="str">
        <f>IF([18]Narastajace!C56=0,"",[18]Narastajace!C56)</f>
        <v/>
      </c>
      <c r="CF57" s="3">
        <v>4217</v>
      </c>
      <c r="CG57" s="3"/>
      <c r="CH57" s="19">
        <f>IF([19]Wartosci!N56=0,".",[19]Wartosci!N56)</f>
        <v>24973</v>
      </c>
      <c r="CI57" s="166" t="str">
        <f>IF([19]Wartosci!O56=0,"",[19]Wartosci!O56)</f>
        <v/>
      </c>
      <c r="CJ57" s="6">
        <f>IF([20]Narastajace!B56=0,".",[20]Narastajace!B56)</f>
        <v>70.900000000000006</v>
      </c>
      <c r="CK57" s="6" t="str">
        <f>IF([20]Narastajace!C56=0,"",[20]Narastajace!C56)</f>
        <v/>
      </c>
      <c r="CL57" s="21">
        <f>IF([21]Narastajace_niewyr_sezon_A!B56=0,".",[21]Narastajace_niewyr_sezon_A!B56)</f>
        <v>106.2</v>
      </c>
      <c r="CM57" s="22" t="str">
        <f>IF([21]Narastajace_niewyr_sezon_A!C56=0,"",[21]Narastajace_niewyr_sezon_A!C56)</f>
        <v/>
      </c>
      <c r="CN57" s="6">
        <f>IF([22]Wartosci!B56=0,".",[22]Wartosci!B56)</f>
        <v>110485.5</v>
      </c>
      <c r="CO57" s="6" t="str">
        <f>IF([22]Wartosci!C56=0,"",[22]Wartosci!C56)</f>
        <v/>
      </c>
      <c r="CP57" s="21">
        <f>IF([22]Wartosci!AD56=0,".",[22]Wartosci!AD56)</f>
        <v>111478.3</v>
      </c>
      <c r="CQ57" s="22" t="str">
        <f>IF([22]Wartosci!AE56=0,"",[22]Wartosci!AE56)</f>
        <v/>
      </c>
      <c r="CR57" s="6">
        <f>IF([22]Wartosci!BF56=0,".",[22]Wartosci!BF56)</f>
        <v>-992.8</v>
      </c>
      <c r="CS57" s="6" t="str">
        <f>IF([22]Wartosci!BG56=0,"",[22]Wartosci!BG56)</f>
        <v/>
      </c>
      <c r="CT57" s="50">
        <f>IF([22]Narastajace!D56=0,".",[22]Narastajace!D56)</f>
        <v>106.2</v>
      </c>
      <c r="CU57" s="61" t="str">
        <f>IF([22]Narastajace!E56=0,"",[22]Narastajace!E56)</f>
        <v/>
      </c>
      <c r="CV57" s="38">
        <f>IF([22]Narastajace!F56=0,".",[22]Narastajace!F56)</f>
        <v>110.5</v>
      </c>
      <c r="CW57" s="38" t="str">
        <f>IF([22]Narastajace!G56=0,"",[22]Narastajace!G56)</f>
        <v/>
      </c>
      <c r="CX57" s="104"/>
    </row>
    <row r="58" spans="1:102" ht="15" customHeight="1" x14ac:dyDescent="0.2">
      <c r="A58" s="111" t="s">
        <v>419</v>
      </c>
      <c r="B58" s="19">
        <f>IF([2]Narastajace!B57=0,".",[2]Narastajace!B57)</f>
        <v>5508</v>
      </c>
      <c r="C58" s="22" t="str">
        <f>IF([2]Narastajace!C57=0,"",[2]Narastajace!C57)</f>
        <v/>
      </c>
      <c r="D58" s="6">
        <f>IF([2]Narastajace!D57=0,".",[2]Narastajace!D57)</f>
        <v>100.1</v>
      </c>
      <c r="E58" s="6" t="str">
        <f>IF([2]Narastajace!E57=0,"",[2]Narastajace!E57)</f>
        <v/>
      </c>
      <c r="F58" s="21">
        <f>IF([3]Narastajace!B57=0,".",[3]Narastajace!B57)</f>
        <v>13.5</v>
      </c>
      <c r="G58" s="22" t="str">
        <f>IF([3]Narastajace!C57=0,"",[3]Narastajace!C57)</f>
        <v/>
      </c>
      <c r="H58" s="13">
        <f>IF([4]Narastajace!B57=0,".",[4]Narastajace!B57)</f>
        <v>3896.97</v>
      </c>
      <c r="I58" s="13" t="str">
        <f>IF([4]Narastajace!C57=0,"",[4]Narastajace!C57)</f>
        <v/>
      </c>
      <c r="J58" s="21">
        <f>IF([4]Narastajace!D57=0,".",[4]Narastajace!D57)</f>
        <v>104.2</v>
      </c>
      <c r="K58" s="22" t="str">
        <f>IF([4]Narastajace!E57=0,"",[4]Narastajace!E57)</f>
        <v/>
      </c>
      <c r="L58" s="6">
        <f>IF([4]Narastajace!F57=0,".",[4]Narastajace!F57)</f>
        <v>103.7</v>
      </c>
      <c r="M58" s="6" t="str">
        <f>IF([4]Narastajace!G57=0,"",[4]Narastajace!G57)</f>
        <v/>
      </c>
      <c r="N58" s="24">
        <f>IF([5]Narastajace!B57=0,".",[5]Narastajace!B57)</f>
        <v>1959.27</v>
      </c>
      <c r="O58" s="57" t="str">
        <f>IF([5]Narastajace!C57=0,"",[5]Narastajace!C57)</f>
        <v/>
      </c>
      <c r="P58" s="6">
        <f>IF([5]Narastajace!D57=0,".",[5]Narastajace!D57)</f>
        <v>104.4</v>
      </c>
      <c r="Q58" s="6" t="str">
        <f>IF([5]Narastajace!E57=0,"",[5]Narastajace!E57)</f>
        <v/>
      </c>
      <c r="R58" s="21">
        <f>IF([5]Narastajace!F57=0,".",[5]Narastajace!F57)</f>
        <v>103.4</v>
      </c>
      <c r="S58" s="20" t="str">
        <f>IF([5]Narastajace!G57=0,"",[5]Narastajace!G57)</f>
        <v/>
      </c>
      <c r="T58" s="13">
        <f>IF([5]Narastajace!H57=0,".",[5]Narastajace!H57)</f>
        <v>1136.2</v>
      </c>
      <c r="U58" s="25" t="str">
        <f>IF([5]Narastajace!I57=0,"",[5]Narastajace!I57)</f>
        <v/>
      </c>
      <c r="V58" s="21">
        <f>IF([5]Narastajace!J57=0,".",[5]Narastajace!J57)</f>
        <v>103.7</v>
      </c>
      <c r="W58" s="22" t="str">
        <f>IF([5]Narastajace!K57=0,"",[5]Narastajace!K57)</f>
        <v/>
      </c>
      <c r="X58" s="6">
        <f>IF([5]Narastajace!L57=0,".",[5]Narastajace!L57)</f>
        <v>102.7</v>
      </c>
      <c r="Y58" s="6" t="str">
        <f>IF([5]Narastajace!M57=0,"",[5]Narastajace!M57)</f>
        <v/>
      </c>
      <c r="Z58" s="50">
        <v>-17491</v>
      </c>
      <c r="AA58" s="61"/>
      <c r="AB58" s="6">
        <f>IF([8]Narastajace!B57=0,".",[8]Narastajace!B57)</f>
        <v>7.1</v>
      </c>
      <c r="AC58" s="6" t="str">
        <f>IF([8]Narastajace!C57=0,"",[8]Narastajace!C57)</f>
        <v/>
      </c>
      <c r="AD58" s="21">
        <f>IF([9]A_narastajace!B57=0,".",[9]A_narastajace!B57)</f>
        <v>74.400000000000006</v>
      </c>
      <c r="AE58" s="22" t="str">
        <f>IF([9]A_narastajace!C57=0,"",[9]A_narastajace!C57)</f>
        <v/>
      </c>
      <c r="AF58" s="6">
        <f>IF([9]A_narastajace!D57=0,".",[9]A_narastajace!D57)</f>
        <v>74.5</v>
      </c>
      <c r="AG58" s="6" t="str">
        <f>IF([9]A_narastajace!E57=0,"",[9]A_narastajace!E57)</f>
        <v/>
      </c>
      <c r="AH58" s="21">
        <f>IF([9]A_narastajace!F57=0,".",[9]A_narastajace!F57)</f>
        <v>93.5</v>
      </c>
      <c r="AI58" s="22" t="str">
        <f>IF([9]A_narastajace!G57=0,"",[9]A_narastajace!G57)</f>
        <v/>
      </c>
      <c r="AJ58" s="6">
        <f>IF([9]A_narastajace!H57=0,".",[9]A_narastajace!H57)</f>
        <v>92</v>
      </c>
      <c r="AK58" s="6" t="str">
        <f>IF([9]A_narastajace!I57=0,"",[9]A_narastajace!I57)</f>
        <v/>
      </c>
      <c r="AL58" s="21">
        <f>IF([10]A_narastajace!B57=0,".",[10]A_narastajace!B57)</f>
        <v>98.8</v>
      </c>
      <c r="AM58" s="22" t="str">
        <f>IF([10]A_narastajace!C57=0,"",[10]A_narastajace!C57)</f>
        <v/>
      </c>
      <c r="AN58" s="6">
        <f>IF([10]A_narastajace!D57=0,".",[10]A_narastajace!D57)</f>
        <v>91</v>
      </c>
      <c r="AO58" s="6" t="str">
        <f>IF([10]A_narastajace!E57=0,"",[10]A_narastajace!E57)</f>
        <v/>
      </c>
      <c r="AP58" s="21">
        <f>IF([10]A_narastajace!F57=0,".",[10]A_narastajace!F57)</f>
        <v>99</v>
      </c>
      <c r="AQ58" s="22" t="str">
        <f>IF([10]A_narastajace!G57=0,"",[10]A_narastajace!G57)</f>
        <v/>
      </c>
      <c r="AR58" s="6">
        <f>IF([10]A_narastajace!H57=0,".",[10]A_narastajace!H57)</f>
        <v>100.8</v>
      </c>
      <c r="AS58" s="6" t="str">
        <f>IF([10]A_narastajace!I57=0,"",[10]A_narastajace!I57)</f>
        <v/>
      </c>
      <c r="AT58" s="21">
        <f>IF([10]A_narastajace!J57=0,".",[10]A_narastajace!J57)</f>
        <v>100.8</v>
      </c>
      <c r="AU58" s="22" t="str">
        <f>IF([10]A_narastajace!K57=0,"",[10]A_narastajace!K57)</f>
        <v/>
      </c>
      <c r="AV58" s="6">
        <f>IF([11]Narastajace!B57=0,".",[11]Narastajace!B57)</f>
        <v>98.4</v>
      </c>
      <c r="AW58" s="6" t="str">
        <f>IF([11]Narastajace!C57=0,"",[11]Narastajace!C57)</f>
        <v/>
      </c>
      <c r="AX58" s="21">
        <f>IF([12]A_C_narastajace!B57=0,".",[12]A_C_narastajace!B57)</f>
        <v>100.6</v>
      </c>
      <c r="AY58" s="22" t="str">
        <f>IF([12]A_C_narastajace!C57=0,"",[12]A_C_narastajace!C57)</f>
        <v/>
      </c>
      <c r="AZ58" s="6">
        <f>IF([12]A_C_narastajace!D57=0,".",[12]A_C_narastajace!D57)</f>
        <v>100.2</v>
      </c>
      <c r="BA58" s="38" t="str">
        <f>IF([12]A_C_narastajace!E57=0,"",[12]A_C_narastajace!E57)</f>
        <v/>
      </c>
      <c r="BB58" s="50">
        <f>IF([13]Narastajace!B57=0,".",[13]Narastajace!B57)</f>
        <v>101.8</v>
      </c>
      <c r="BC58" s="61" t="str">
        <f>IF([13]Narastajace!C57=0,"",[13]Narastajace!C57)</f>
        <v/>
      </c>
      <c r="BD58" s="38">
        <f>IF([13]Narastajace!D57=0,".",[13]Narastajace!D57)</f>
        <v>98.3</v>
      </c>
      <c r="BE58" s="38" t="str">
        <f>IF([13]Narastajace!E57=0,"",[13]Narastajace!E57)</f>
        <v/>
      </c>
      <c r="BF58" s="50">
        <f>IF([13]Narastajace!F57=0,".",[13]Narastajace!F57)</f>
        <v>103.6</v>
      </c>
      <c r="BG58" s="61" t="str">
        <f>IF([13]Narastajace!G57=0,"",[13]Narastajace!G57)</f>
        <v/>
      </c>
      <c r="BH58" s="48">
        <v>418.46</v>
      </c>
      <c r="BI58" s="13"/>
      <c r="BJ58" s="24">
        <v>305.45</v>
      </c>
      <c r="BK58" s="57"/>
      <c r="BL58" s="13">
        <v>342.04</v>
      </c>
      <c r="BM58" s="6"/>
      <c r="BN58" s="21">
        <f>IF([16]A_narastajace!B57=0,".",[16]A_narastajace!B57)</f>
        <v>104.9</v>
      </c>
      <c r="BO58" s="22" t="str">
        <f>IF([16]A_narastajace!C57=0,"",[16]A_narastajace!C57)</f>
        <v/>
      </c>
      <c r="BP58" s="6">
        <f>IF([16]A_narastajace!D57=0,".",[16]A_narastajace!D57)</f>
        <v>92.9</v>
      </c>
      <c r="BQ58" s="6" t="str">
        <f>IF([16]A_narastajace!E57=0,"",[16]A_narastajace!E57)</f>
        <v/>
      </c>
      <c r="BR58" s="21">
        <f>IF([16]A_narastajace!F57=0,".",[16]A_narastajace!F57)</f>
        <v>106.9</v>
      </c>
      <c r="BS58" s="22" t="str">
        <f>IF([16]A_narastajace!G57=0,"",[16]A_narastajace!G57)</f>
        <v/>
      </c>
      <c r="BT58" s="6">
        <f>IF([16]A_narastajace!H57=0,".",[16]A_narastajace!H57)</f>
        <v>94.6</v>
      </c>
      <c r="BU58" s="6" t="str">
        <f>IF([16]A_narastajace!I57=0,"",[16]A_narastajace!I57)</f>
        <v/>
      </c>
      <c r="BV58" s="21">
        <f>IF([16]A_narastajace!J57=0,".",[16]A_narastajace!J57)</f>
        <v>103.5</v>
      </c>
      <c r="BW58" s="22" t="str">
        <f>IF([16]A_narastajace!K57=0,"",[16]A_narastajace!K57)</f>
        <v/>
      </c>
      <c r="BX58" s="6" t="str">
        <f>IF([15]A_narastajace!B57=0,".",[15]A_narastajace!B57)</f>
        <v>.</v>
      </c>
      <c r="BY58" s="6" t="str">
        <f>IF([15]A_narastajace!C57=0,"",[15]A_narastajace!C57)</f>
        <v/>
      </c>
      <c r="BZ58" s="19">
        <v>18567</v>
      </c>
      <c r="CA58" s="58"/>
      <c r="CB58" s="3">
        <v>2193</v>
      </c>
      <c r="CC58" s="3"/>
      <c r="CD58" s="19">
        <f>IF([18]Narastajace!B57=0,".",[18]Narastajace!B57)</f>
        <v>41507</v>
      </c>
      <c r="CE58" s="58" t="str">
        <f>IF([18]Narastajace!C57=0,"",[18]Narastajace!C57)</f>
        <v/>
      </c>
      <c r="CF58" s="3">
        <v>6064</v>
      </c>
      <c r="CG58" s="3"/>
      <c r="CH58" s="19">
        <f>IF([19]Wartosci!N57=0,".",[19]Wartosci!N57)</f>
        <v>35562</v>
      </c>
      <c r="CI58" s="166" t="str">
        <f>IF([19]Wartosci!O57=0,"",[19]Wartosci!O57)</f>
        <v/>
      </c>
      <c r="CJ58" s="6">
        <f>IF([20]Narastajace!B57=0,".",[20]Narastajace!B57)</f>
        <v>109.5</v>
      </c>
      <c r="CK58" s="6" t="str">
        <f>IF([20]Narastajace!C57=0,"",[20]Narastajace!C57)</f>
        <v/>
      </c>
      <c r="CL58" s="21">
        <f>IF([21]Narastajace_niewyr_sezon_A!B57=0,".",[21]Narastajace_niewyr_sezon_A!B57)</f>
        <v>105.5</v>
      </c>
      <c r="CM58" s="22" t="str">
        <f>IF([21]Narastajace_niewyr_sezon_A!C57=0,"",[21]Narastajace_niewyr_sezon_A!C57)</f>
        <v/>
      </c>
      <c r="CN58" s="6">
        <f>IF([22]Wartosci!B57=0,".",[22]Wartosci!B57)</f>
        <v>169383.6</v>
      </c>
      <c r="CO58" s="6" t="str">
        <f>IF([22]Wartosci!C57=0,"",[22]Wartosci!C57)</f>
        <v/>
      </c>
      <c r="CP58" s="21">
        <f>IF([22]Wartosci!AD57=0,".",[22]Wartosci!AD57)</f>
        <v>171404</v>
      </c>
      <c r="CQ58" s="22" t="str">
        <f>IF([22]Wartosci!AE57=0,"",[22]Wartosci!AE57)</f>
        <v/>
      </c>
      <c r="CR58" s="6">
        <f>IF([22]Wartosci!BF57=0,".",[22]Wartosci!BF57)</f>
        <v>-2020.4</v>
      </c>
      <c r="CS58" s="6" t="str">
        <f>IF([22]Wartosci!BG57=0,"",[22]Wartosci!BG57)</f>
        <v/>
      </c>
      <c r="CT58" s="50">
        <f>IF([22]Narastajace!D57=0,".",[22]Narastajace!D57)</f>
        <v>107.9</v>
      </c>
      <c r="CU58" s="61" t="str">
        <f>IF([22]Narastajace!E57=0,"",[22]Narastajace!E57)</f>
        <v/>
      </c>
      <c r="CV58" s="38">
        <f>IF([22]Narastajace!F57=0,".",[22]Narastajace!F57)</f>
        <v>109.8</v>
      </c>
      <c r="CW58" s="38" t="str">
        <f>IF([22]Narastajace!G57=0,"",[22]Narastajace!G57)</f>
        <v/>
      </c>
      <c r="CX58" s="104"/>
    </row>
    <row r="59" spans="1:102" ht="15" customHeight="1" x14ac:dyDescent="0.2">
      <c r="A59" s="111" t="s">
        <v>420</v>
      </c>
      <c r="B59" s="19">
        <f>IF([2]Narastajace!B58=0,".",[2]Narastajace!B58)</f>
        <v>5509</v>
      </c>
      <c r="C59" s="22" t="str">
        <f>IF([2]Narastajace!C58=0,"",[2]Narastajace!C58)</f>
        <v/>
      </c>
      <c r="D59" s="6">
        <f>IF([2]Narastajace!D58=0,".",[2]Narastajace!D58)</f>
        <v>100.3</v>
      </c>
      <c r="E59" s="6" t="str">
        <f>IF([2]Narastajace!E58=0,"",[2]Narastajace!E58)</f>
        <v/>
      </c>
      <c r="F59" s="21">
        <f>IF([3]Narastajace!B58=0,".",[3]Narastajace!B58)</f>
        <v>13</v>
      </c>
      <c r="G59" s="22" t="str">
        <f>IF([3]Narastajace!C58=0,"",[3]Narastajace!C58)</f>
        <v/>
      </c>
      <c r="H59" s="13">
        <f>IF([4]Narastajace!B58=0,".",[4]Narastajace!B58)</f>
        <v>3924.36</v>
      </c>
      <c r="I59" s="13" t="str">
        <f>IF([4]Narastajace!C58=0,"",[4]Narastajace!C58)</f>
        <v/>
      </c>
      <c r="J59" s="21">
        <f>IF([4]Narastajace!D58=0,".",[4]Narastajace!D58)</f>
        <v>104.2</v>
      </c>
      <c r="K59" s="22" t="str">
        <f>IF([4]Narastajace!E58=0,"",[4]Narastajace!E58)</f>
        <v/>
      </c>
      <c r="L59" s="6">
        <f>IF([4]Narastajace!F58=0,".",[4]Narastajace!F58)</f>
        <v>103.7</v>
      </c>
      <c r="M59" s="6" t="str">
        <f>IF([4]Narastajace!G58=0,"",[4]Narastajace!G58)</f>
        <v/>
      </c>
      <c r="N59" s="24">
        <f>IF([5]Narastajace!B58=0,".",[5]Narastajace!B58)</f>
        <v>1969.52</v>
      </c>
      <c r="O59" s="57" t="str">
        <f>IF([5]Narastajace!C58=0,"",[5]Narastajace!C58)</f>
        <v/>
      </c>
      <c r="P59" s="6">
        <f>IF([5]Narastajace!D58=0,".",[5]Narastajace!D58)</f>
        <v>104.2</v>
      </c>
      <c r="Q59" s="6" t="str">
        <f>IF([5]Narastajace!E58=0,"",[5]Narastajace!E58)</f>
        <v/>
      </c>
      <c r="R59" s="21">
        <f>IF([5]Narastajace!F58=0,".",[5]Narastajace!F58)</f>
        <v>103.4</v>
      </c>
      <c r="S59" s="22" t="str">
        <f>IF([5]Narastajace!G58=0,"",[5]Narastajace!G58)</f>
        <v/>
      </c>
      <c r="T59" s="13">
        <f>IF([5]Narastajace!H58=0,".",[5]Narastajace!H58)</f>
        <v>1142.45</v>
      </c>
      <c r="U59" s="25" t="str">
        <f>IF([5]Narastajace!I58=0,"",[5]Narastajace!I58)</f>
        <v/>
      </c>
      <c r="V59" s="21">
        <f>IF([5]Narastajace!J58=0,".",[5]Narastajace!J58)</f>
        <v>103.1</v>
      </c>
      <c r="W59" s="22" t="str">
        <f>IF([5]Narastajace!K58=0,"",[5]Narastajace!K58)</f>
        <v/>
      </c>
      <c r="X59" s="6">
        <f>IF([5]Narastajace!L58=0,".",[5]Narastajace!L58)</f>
        <v>102.3</v>
      </c>
      <c r="Y59" s="6" t="str">
        <f>IF([5]Narastajace!M58=0,"",[5]Narastajace!M58)</f>
        <v/>
      </c>
      <c r="Z59" s="50">
        <v>-21179.9</v>
      </c>
      <c r="AA59" s="61"/>
      <c r="AB59" s="6">
        <f>IF([8]Narastajace!B58=0,".",[8]Narastajace!B58)</f>
        <v>7.1</v>
      </c>
      <c r="AC59" s="6" t="str">
        <f>IF([8]Narastajace!C58=0,"",[8]Narastajace!C58)</f>
        <v/>
      </c>
      <c r="AD59" s="21">
        <f>IF([9]A_narastajace!B58=0,".",[9]A_narastajace!B58)</f>
        <v>75.7</v>
      </c>
      <c r="AE59" s="22" t="str">
        <f>IF([9]A_narastajace!C58=0,"",[9]A_narastajace!C58)</f>
        <v/>
      </c>
      <c r="AF59" s="6">
        <f>IF([9]A_narastajace!D58=0,".",[9]A_narastajace!D58)</f>
        <v>76</v>
      </c>
      <c r="AG59" s="6" t="str">
        <f>IF([9]A_narastajace!E58=0,"",[9]A_narastajace!E58)</f>
        <v/>
      </c>
      <c r="AH59" s="21">
        <f>IF([9]A_narastajace!F58=0,".",[9]A_narastajace!F58)</f>
        <v>94.1</v>
      </c>
      <c r="AI59" s="22" t="str">
        <f>IF([9]A_narastajace!G58=0,"",[9]A_narastajace!G58)</f>
        <v/>
      </c>
      <c r="AJ59" s="6">
        <f>IF([9]A_narastajace!H58=0,".",[9]A_narastajace!H58)</f>
        <v>92.8</v>
      </c>
      <c r="AK59" s="6" t="str">
        <f>IF([9]A_narastajace!I58=0,"",[9]A_narastajace!I58)</f>
        <v/>
      </c>
      <c r="AL59" s="21">
        <f>IF([10]A_narastajace!B58=0,".",[10]A_narastajace!B58)</f>
        <v>98.9</v>
      </c>
      <c r="AM59" s="22" t="str">
        <f>IF([10]A_narastajace!C58=0,"",[10]A_narastajace!C58)</f>
        <v/>
      </c>
      <c r="AN59" s="6">
        <f>IF([10]A_narastajace!D58=0,".",[10]A_narastajace!D58)</f>
        <v>91.6</v>
      </c>
      <c r="AO59" s="6" t="str">
        <f>IF([10]A_narastajace!E58=0,"",[10]A_narastajace!E58)</f>
        <v/>
      </c>
      <c r="AP59" s="21">
        <f>IF([10]A_narastajace!F58=0,".",[10]A_narastajace!F58)</f>
        <v>99.1</v>
      </c>
      <c r="AQ59" s="22" t="str">
        <f>IF([10]A_narastajace!G58=0,"",[10]A_narastajace!G58)</f>
        <v/>
      </c>
      <c r="AR59" s="6">
        <f>IF([10]A_narastajace!H58=0,".",[10]A_narastajace!H58)</f>
        <v>100.9</v>
      </c>
      <c r="AS59" s="6" t="str">
        <f>IF([10]A_narastajace!I58=0,"",[10]A_narastajace!I58)</f>
        <v/>
      </c>
      <c r="AT59" s="21">
        <f>IF([10]A_narastajace!J58=0,".",[10]A_narastajace!J58)</f>
        <v>100.8</v>
      </c>
      <c r="AU59" s="22" t="str">
        <f>IF([10]A_narastajace!K58=0,"",[10]A_narastajace!K58)</f>
        <v/>
      </c>
      <c r="AV59" s="6">
        <f>IF([11]Narastajace!B58=0,".",[11]Narastajace!B58)</f>
        <v>98.4</v>
      </c>
      <c r="AW59" s="6" t="str">
        <f>IF([11]Narastajace!C58=0,"",[11]Narastajace!C58)</f>
        <v/>
      </c>
      <c r="AX59" s="21">
        <f>IF([12]A_C_narastajace!B58=0,".",[12]A_C_narastajace!B58)</f>
        <v>100.5</v>
      </c>
      <c r="AY59" s="22" t="str">
        <f>IF([12]A_C_narastajace!C58=0,"",[12]A_C_narastajace!C58)</f>
        <v/>
      </c>
      <c r="AZ59" s="6">
        <f>IF([12]A_C_narastajace!D58=0,".",[12]A_C_narastajace!D58)</f>
        <v>100.2</v>
      </c>
      <c r="BA59" s="38" t="str">
        <f>IF([12]A_C_narastajace!E58=0,"",[12]A_C_narastajace!E58)</f>
        <v/>
      </c>
      <c r="BB59" s="50">
        <f>IF([13]Narastajace!B58=0,".",[13]Narastajace!B58)</f>
        <v>101.7</v>
      </c>
      <c r="BC59" s="61" t="str">
        <f>IF([13]Narastajace!C58=0,"",[13]Narastajace!C58)</f>
        <v/>
      </c>
      <c r="BD59" s="38">
        <f>IF([13]Narastajace!D58=0,".",[13]Narastajace!D58)</f>
        <v>97.7</v>
      </c>
      <c r="BE59" s="38" t="str">
        <f>IF([13]Narastajace!E58=0,"",[13]Narastajace!E58)</f>
        <v/>
      </c>
      <c r="BF59" s="50">
        <f>IF([13]Narastajace!F58=0,".",[13]Narastajace!F58)</f>
        <v>104.1</v>
      </c>
      <c r="BG59" s="61" t="str">
        <f>IF([13]Narastajace!G58=0,"",[13]Narastajace!G58)</f>
        <v/>
      </c>
      <c r="BH59" s="48">
        <v>418.45</v>
      </c>
      <c r="BI59" s="13"/>
      <c r="BJ59" s="24">
        <v>304.82</v>
      </c>
      <c r="BK59" s="57"/>
      <c r="BL59" s="13">
        <v>342.32</v>
      </c>
      <c r="BM59" s="25"/>
      <c r="BN59" s="21">
        <f>IF([16]A_narastajace!B58=0,".",[16]A_narastajace!B58)</f>
        <v>104.8</v>
      </c>
      <c r="BO59" s="22" t="str">
        <f>IF([16]A_narastajace!C58=0,"",[16]A_narastajace!C58)</f>
        <v/>
      </c>
      <c r="BP59" s="6">
        <f>IF([16]A_narastajace!D58=0,".",[16]A_narastajace!D58)</f>
        <v>94.1</v>
      </c>
      <c r="BQ59" s="6" t="str">
        <f>IF([16]A_narastajace!E58=0,"",[16]A_narastajace!E58)</f>
        <v/>
      </c>
      <c r="BR59" s="21">
        <f>IF([16]A_narastajace!F58=0,".",[16]A_narastajace!F58)</f>
        <v>106.9</v>
      </c>
      <c r="BS59" s="22" t="str">
        <f>IF([16]A_narastajace!G58=0,"",[16]A_narastajace!G58)</f>
        <v/>
      </c>
      <c r="BT59" s="6">
        <f>IF([16]A_narastajace!H58=0,".",[16]A_narastajace!H58)</f>
        <v>92.7</v>
      </c>
      <c r="BU59" s="6" t="str">
        <f>IF([16]A_narastajace!I58=0,"",[16]A_narastajace!I58)</f>
        <v/>
      </c>
      <c r="BV59" s="21">
        <f>IF([16]A_narastajace!J58=0,".",[16]A_narastajace!J58)</f>
        <v>102.2</v>
      </c>
      <c r="BW59" s="22" t="str">
        <f>IF([16]A_narastajace!K58=0,"",[16]A_narastajace!K58)</f>
        <v/>
      </c>
      <c r="BX59" s="6" t="str">
        <f>IF([15]A_narastajace!B58=0,".",[15]A_narastajace!B58)</f>
        <v>.</v>
      </c>
      <c r="BY59" s="6" t="str">
        <f>IF([15]A_narastajace!C58=0,"",[15]A_narastajace!C58)</f>
        <v/>
      </c>
      <c r="BZ59" s="19">
        <v>24183</v>
      </c>
      <c r="CA59" s="58"/>
      <c r="CB59" s="3">
        <v>2865</v>
      </c>
      <c r="CC59" s="3"/>
      <c r="CD59" s="19">
        <f>IF([18]Narastajace!B58=0,".",[18]Narastajace!B58)</f>
        <v>54046</v>
      </c>
      <c r="CE59" s="58" t="str">
        <f>IF([18]Narastajace!C58=0,"",[18]Narastajace!C58)</f>
        <v/>
      </c>
      <c r="CF59" s="3">
        <v>8100</v>
      </c>
      <c r="CG59" s="3"/>
      <c r="CH59" s="19">
        <f>IF([19]Wartosci!N58=0,".",[19]Wartosci!N58)</f>
        <v>47208</v>
      </c>
      <c r="CI59" s="166" t="str">
        <f>IF([19]Wartosci!O58=0,"",[19]Wartosci!O58)</f>
        <v/>
      </c>
      <c r="CJ59" s="6">
        <f>IF([20]Narastajace!B58=0,".",[20]Narastajace!B58)</f>
        <v>148.4</v>
      </c>
      <c r="CK59" s="6" t="str">
        <f>IF([20]Narastajace!C58=0,"",[20]Narastajace!C58)</f>
        <v/>
      </c>
      <c r="CL59" s="21">
        <f>IF([21]Narastajace_niewyr_sezon_A!B58=0,".",[21]Narastajace_niewyr_sezon_A!B58)</f>
        <v>106.5</v>
      </c>
      <c r="CM59" s="22" t="str">
        <f>IF([21]Narastajace_niewyr_sezon_A!C58=0,"",[21]Narastajace_niewyr_sezon_A!C58)</f>
        <v/>
      </c>
      <c r="CN59" s="6">
        <f>IF([22]Wartosci!B58=0,".",[22]Wartosci!B58)</f>
        <v>228412.6</v>
      </c>
      <c r="CO59" s="6" t="str">
        <f>IF([22]Wartosci!C58=0,"",[22]Wartosci!C58)</f>
        <v/>
      </c>
      <c r="CP59" s="21">
        <f>IF([22]Wartosci!AD58=0,".",[22]Wartosci!AD58)</f>
        <v>229769.2</v>
      </c>
      <c r="CQ59" s="22" t="str">
        <f>IF([22]Wartosci!AE58=0,"",[22]Wartosci!AE58)</f>
        <v/>
      </c>
      <c r="CR59" s="6">
        <f>IF([22]Wartosci!BF58=0,".",[22]Wartosci!BF58)</f>
        <v>-1356.7</v>
      </c>
      <c r="CS59" s="6" t="str">
        <f>IF([22]Wartosci!BG58=0,"",[22]Wartosci!BG58)</f>
        <v/>
      </c>
      <c r="CT59" s="50">
        <f>IF([22]Narastajace!D58=0,".",[22]Narastajace!D58)</f>
        <v>107.5</v>
      </c>
      <c r="CU59" s="61" t="str">
        <f>IF([22]Narastajace!E58=0,"",[22]Narastajace!E58)</f>
        <v/>
      </c>
      <c r="CV59" s="38">
        <f>IF([22]Narastajace!F58=0,".",[22]Narastajace!F58)</f>
        <v>110.8</v>
      </c>
      <c r="CW59" s="38" t="str">
        <f>IF([22]Narastajace!G58=0,"",[22]Narastajace!G58)</f>
        <v/>
      </c>
      <c r="CX59" s="104"/>
    </row>
    <row r="60" spans="1:102" ht="15" customHeight="1" x14ac:dyDescent="0.2">
      <c r="A60" s="111" t="s">
        <v>421</v>
      </c>
      <c r="B60" s="19">
        <f>IF([2]Narastajace!B59=0,".",[2]Narastajace!B59)</f>
        <v>5510</v>
      </c>
      <c r="C60" s="22" t="str">
        <f>IF([2]Narastajace!C59=0,"",[2]Narastajace!C59)</f>
        <v/>
      </c>
      <c r="D60" s="6">
        <f>IF([2]Narastajace!D59=0,".",[2]Narastajace!D59)</f>
        <v>100.4</v>
      </c>
      <c r="E60" s="6" t="str">
        <f>IF([2]Narastajace!E59=0,"",[2]Narastajace!E59)</f>
        <v/>
      </c>
      <c r="F60" s="21">
        <f>IF([3]Narastajace!B59=0,".",[3]Narastajace!B59)</f>
        <v>12.5</v>
      </c>
      <c r="G60" s="22" t="str">
        <f>IF([3]Narastajace!C59=0,"",[3]Narastajace!C59)</f>
        <v/>
      </c>
      <c r="H60" s="13">
        <f>IF([4]Narastajace!B59=0,".",[4]Narastajace!B59)</f>
        <v>3916.04</v>
      </c>
      <c r="I60" s="13" t="str">
        <f>IF([4]Narastajace!C59=0,"",[4]Narastajace!C59)</f>
        <v/>
      </c>
      <c r="J60" s="21">
        <f>IF([4]Narastajace!D59=0,".",[4]Narastajace!D59)</f>
        <v>104.3</v>
      </c>
      <c r="K60" s="22" t="str">
        <f>IF([4]Narastajace!E59=0,"",[4]Narastajace!E59)</f>
        <v/>
      </c>
      <c r="L60" s="6">
        <f>IF([4]Narastajace!F59=0,".",[4]Narastajace!F59)</f>
        <v>103.9</v>
      </c>
      <c r="M60" s="6" t="str">
        <f>IF([4]Narastajace!G59=0,"",[4]Narastajace!G59)</f>
        <v/>
      </c>
      <c r="N60" s="24">
        <f>IF([5]Narastajace!B59=0,".",[5]Narastajace!B59)</f>
        <v>1976.55</v>
      </c>
      <c r="O60" s="57" t="str">
        <f>IF([5]Narastajace!C59=0,"",[5]Narastajace!C59)</f>
        <v/>
      </c>
      <c r="P60" s="6">
        <f>IF([5]Narastajace!D59=0,".",[5]Narastajace!D59)</f>
        <v>104.1</v>
      </c>
      <c r="Q60" s="6" t="str">
        <f>IF([5]Narastajace!E59=0,"",[5]Narastajace!E59)</f>
        <v/>
      </c>
      <c r="R60" s="21">
        <f>IF([5]Narastajace!F59=0,".",[5]Narastajace!F59)</f>
        <v>103.4</v>
      </c>
      <c r="S60" s="22" t="str">
        <f>IF([5]Narastajace!G59=0,"",[5]Narastajace!G59)</f>
        <v/>
      </c>
      <c r="T60" s="13">
        <f>IF([5]Narastajace!H59=0,".",[5]Narastajace!H59)</f>
        <v>1141.8499999999999</v>
      </c>
      <c r="U60" s="25" t="str">
        <f>IF([5]Narastajace!I59=0,"",[5]Narastajace!I59)</f>
        <v/>
      </c>
      <c r="V60" s="21">
        <f>IF([5]Narastajace!J59=0,".",[5]Narastajace!J59)</f>
        <v>102.8</v>
      </c>
      <c r="W60" s="22" t="str">
        <f>IF([5]Narastajace!K59=0,"",[5]Narastajace!K59)</f>
        <v/>
      </c>
      <c r="X60" s="6">
        <f>IF([5]Narastajace!L59=0,".",[5]Narastajace!L59)</f>
        <v>102.1</v>
      </c>
      <c r="Y60" s="6" t="str">
        <f>IF([5]Narastajace!M59=0,"",[5]Narastajace!M59)</f>
        <v/>
      </c>
      <c r="Z60" s="50">
        <v>-22362.6</v>
      </c>
      <c r="AA60" s="61"/>
      <c r="AB60" s="6">
        <f>IF([8]Narastajace!B59=0,".",[8]Narastajace!B59)</f>
        <v>7.2</v>
      </c>
      <c r="AC60" s="6" t="str">
        <f>IF([8]Narastajace!C59=0,"",[8]Narastajace!C59)</f>
        <v/>
      </c>
      <c r="AD60" s="21">
        <f>IF([9]A_narastajace!B59=0,".",[9]A_narastajace!B59)</f>
        <v>76.900000000000006</v>
      </c>
      <c r="AE60" s="22" t="str">
        <f>IF([9]A_narastajace!C59=0,"",[9]A_narastajace!C59)</f>
        <v/>
      </c>
      <c r="AF60" s="6">
        <f>IF([9]A_narastajace!D59=0,".",[9]A_narastajace!D59)</f>
        <v>77.8</v>
      </c>
      <c r="AG60" s="6" t="str">
        <f>IF([9]A_narastajace!E59=0,"",[9]A_narastajace!E59)</f>
        <v/>
      </c>
      <c r="AH60" s="21">
        <f>IF([9]A_narastajace!F59=0,".",[9]A_narastajace!F59)</f>
        <v>94.9</v>
      </c>
      <c r="AI60" s="22" t="str">
        <f>IF([9]A_narastajace!G59=0,"",[9]A_narastajace!G59)</f>
        <v/>
      </c>
      <c r="AJ60" s="6">
        <f>IF([9]A_narastajace!H59=0,".",[9]A_narastajace!H59)</f>
        <v>93.7</v>
      </c>
      <c r="AK60" s="6" t="str">
        <f>IF([9]A_narastajace!I59=0,"",[9]A_narastajace!I59)</f>
        <v/>
      </c>
      <c r="AL60" s="21">
        <f>IF([10]A_narastajace!B59=0,".",[10]A_narastajace!B59)</f>
        <v>98.9</v>
      </c>
      <c r="AM60" s="22" t="str">
        <f>IF([10]A_narastajace!C59=0,"",[10]A_narastajace!C59)</f>
        <v/>
      </c>
      <c r="AN60" s="6">
        <f>IF([10]A_narastajace!D59=0,".",[10]A_narastajace!D59)</f>
        <v>92</v>
      </c>
      <c r="AO60" s="6" t="str">
        <f>IF([10]A_narastajace!E59=0,"",[10]A_narastajace!E59)</f>
        <v/>
      </c>
      <c r="AP60" s="21">
        <f>IF([10]A_narastajace!F59=0,".",[10]A_narastajace!F59)</f>
        <v>99.1</v>
      </c>
      <c r="AQ60" s="22" t="str">
        <f>IF([10]A_narastajace!G59=0,"",[10]A_narastajace!G59)</f>
        <v/>
      </c>
      <c r="AR60" s="6">
        <f>IF([10]A_narastajace!H59=0,".",[10]A_narastajace!H59)</f>
        <v>100.9</v>
      </c>
      <c r="AS60" s="6" t="str">
        <f>IF([10]A_narastajace!I59=0,"",[10]A_narastajace!I59)</f>
        <v/>
      </c>
      <c r="AT60" s="21">
        <f>IF([10]A_narastajace!J59=0,".",[10]A_narastajace!J59)</f>
        <v>100.8</v>
      </c>
      <c r="AU60" s="22" t="str">
        <f>IF([10]A_narastajace!K59=0,"",[10]A_narastajace!K59)</f>
        <v/>
      </c>
      <c r="AV60" s="6">
        <f>IF([11]Narastajace!B59=0,".",[11]Narastajace!B59)</f>
        <v>98.5</v>
      </c>
      <c r="AW60" s="6" t="str">
        <f>IF([11]Narastajace!C59=0,"",[11]Narastajace!C59)</f>
        <v/>
      </c>
      <c r="AX60" s="21">
        <f>IF([12]A_C_narastajace!B59=0,".",[12]A_C_narastajace!B59)</f>
        <v>100.5</v>
      </c>
      <c r="AY60" s="22" t="str">
        <f>IF([12]A_C_narastajace!C59=0,"",[12]A_C_narastajace!C59)</f>
        <v/>
      </c>
      <c r="AZ60" s="6">
        <f>IF([12]A_C_narastajace!D59=0,".",[12]A_C_narastajace!D59)</f>
        <v>100.2</v>
      </c>
      <c r="BA60" s="38" t="str">
        <f>IF([12]A_C_narastajace!E59=0,"",[12]A_C_narastajace!E59)</f>
        <v/>
      </c>
      <c r="BB60" s="50">
        <f>IF([13]Narastajace!B59=0,".",[13]Narastajace!B59)</f>
        <v>101.5</v>
      </c>
      <c r="BC60" s="61" t="str">
        <f>IF([13]Narastajace!C59=0,"",[13]Narastajace!C59)</f>
        <v/>
      </c>
      <c r="BD60" s="38">
        <f>IF([13]Narastajace!D59=0,".",[13]Narastajace!D59)</f>
        <v>97.9</v>
      </c>
      <c r="BE60" s="38" t="str">
        <f>IF([13]Narastajace!E59=0,"",[13]Narastajace!E59)</f>
        <v/>
      </c>
      <c r="BF60" s="50">
        <f>IF([13]Narastajace!F59=0,".",[13]Narastajace!F59)</f>
        <v>103.7</v>
      </c>
      <c r="BG60" s="61" t="str">
        <f>IF([13]Narastajace!G59=0,"",[13]Narastajace!G59)</f>
        <v/>
      </c>
      <c r="BH60" s="48">
        <v>418.34</v>
      </c>
      <c r="BI60" s="13"/>
      <c r="BJ60" s="24">
        <v>304.68</v>
      </c>
      <c r="BK60" s="57"/>
      <c r="BL60" s="13">
        <v>342.35</v>
      </c>
      <c r="BM60" s="6"/>
      <c r="BN60" s="21">
        <f>IF([16]A_narastajace!B59=0,".",[16]A_narastajace!B59)</f>
        <v>104.7</v>
      </c>
      <c r="BO60" s="22" t="str">
        <f>IF([16]A_narastajace!C59=0,"",[16]A_narastajace!C59)</f>
        <v/>
      </c>
      <c r="BP60" s="6">
        <f>IF([16]A_narastajace!D59=0,".",[16]A_narastajace!D59)</f>
        <v>93.4</v>
      </c>
      <c r="BQ60" s="6" t="str">
        <f>IF([16]A_narastajace!E59=0,"",[16]A_narastajace!E59)</f>
        <v/>
      </c>
      <c r="BR60" s="21">
        <f>IF([16]A_narastajace!F59=0,".",[16]A_narastajace!F59)</f>
        <v>106.8</v>
      </c>
      <c r="BS60" s="22" t="str">
        <f>IF([16]A_narastajace!G59=0,"",[16]A_narastajace!G59)</f>
        <v/>
      </c>
      <c r="BT60" s="6">
        <f>IF([16]A_narastajace!H59=0,".",[16]A_narastajace!H59)</f>
        <v>92.9</v>
      </c>
      <c r="BU60" s="6" t="str">
        <f>IF([16]A_narastajace!I59=0,"",[16]A_narastajace!I59)</f>
        <v/>
      </c>
      <c r="BV60" s="21">
        <f>IF([16]A_narastajace!J59=0,".",[16]A_narastajace!J59)</f>
        <v>102.1</v>
      </c>
      <c r="BW60" s="22" t="str">
        <f>IF([16]A_narastajace!K59=0,"",[16]A_narastajace!K59)</f>
        <v/>
      </c>
      <c r="BX60" s="6" t="str">
        <f>IF([15]A_narastajace!B59=0,".",[15]A_narastajace!B59)</f>
        <v>.</v>
      </c>
      <c r="BY60" s="6" t="str">
        <f>IF([15]A_narastajace!C59=0,"",[15]A_narastajace!C59)</f>
        <v/>
      </c>
      <c r="BZ60" s="19">
        <v>29916</v>
      </c>
      <c r="CA60" s="58"/>
      <c r="CB60" s="3">
        <v>3616</v>
      </c>
      <c r="CC60" s="3"/>
      <c r="CD60" s="19">
        <f>IF([18]Narastajace!B59=0,".",[18]Narastajace!B59)</f>
        <v>66505</v>
      </c>
      <c r="CE60" s="58" t="str">
        <f>IF([18]Narastajace!C59=0,"",[18]Narastajace!C59)</f>
        <v/>
      </c>
      <c r="CF60" s="3">
        <v>9959</v>
      </c>
      <c r="CG60" s="3"/>
      <c r="CH60" s="19">
        <f>IF([19]Wartosci!N59=0,".",[19]Wartosci!N59)</f>
        <v>56101</v>
      </c>
      <c r="CI60" s="166" t="str">
        <f>IF([19]Wartosci!O59=0,"",[19]Wartosci!O59)</f>
        <v/>
      </c>
      <c r="CJ60" s="6">
        <f>IF([20]Narastajace!B59=0,".",[20]Narastajace!B59)</f>
        <v>187.3</v>
      </c>
      <c r="CK60" s="6" t="str">
        <f>IF([20]Narastajace!C59=0,"",[20]Narastajace!C59)</f>
        <v/>
      </c>
      <c r="CL60" s="21">
        <f>IF([21]Narastajace_niewyr_sezon_A!B59=0,".",[21]Narastajace_niewyr_sezon_A!B59)</f>
        <v>106.1</v>
      </c>
      <c r="CM60" s="22" t="str">
        <f>IF([21]Narastajace_niewyr_sezon_A!C59=0,"",[21]Narastajace_niewyr_sezon_A!C59)</f>
        <v/>
      </c>
      <c r="CN60" s="6">
        <f>IF([22]Wartosci!B59=0,".",[22]Wartosci!B59)</f>
        <v>285323.2</v>
      </c>
      <c r="CO60" s="6" t="str">
        <f>IF([22]Wartosci!C59=0,"",[22]Wartosci!C59)</f>
        <v/>
      </c>
      <c r="CP60" s="21">
        <f>IF([22]Wartosci!AD59=0,".",[22]Wartosci!AD59)</f>
        <v>288796.90000000002</v>
      </c>
      <c r="CQ60" s="22" t="str">
        <f>IF([22]Wartosci!AE59=0,"",[22]Wartosci!AE59)</f>
        <v/>
      </c>
      <c r="CR60" s="6">
        <f>IF([22]Wartosci!BF59=0,".",[22]Wartosci!BF59)</f>
        <v>-3473.7</v>
      </c>
      <c r="CS60" s="6" t="str">
        <f>IF([22]Wartosci!BG59=0,"",[22]Wartosci!BG59)</f>
        <v/>
      </c>
      <c r="CT60" s="50">
        <f>IF([22]Narastajace!D59=0,".",[22]Narastajace!D59)</f>
        <v>108.2</v>
      </c>
      <c r="CU60" s="61" t="str">
        <f>IF([22]Narastajace!E59=0,"",[22]Narastajace!E59)</f>
        <v/>
      </c>
      <c r="CV60" s="38">
        <f>IF([22]Narastajace!F59=0,".",[22]Narastajace!F59)</f>
        <v>111.7</v>
      </c>
      <c r="CW60" s="38" t="str">
        <f>IF([22]Narastajace!G59=0,"",[22]Narastajace!G59)</f>
        <v/>
      </c>
      <c r="CX60" s="104"/>
    </row>
    <row r="61" spans="1:102" ht="15" customHeight="1" x14ac:dyDescent="0.2">
      <c r="A61" s="111" t="s">
        <v>422</v>
      </c>
      <c r="B61" s="19">
        <f>IF([2]Narastajace!B60=0,".",[2]Narastajace!B60)</f>
        <v>5513</v>
      </c>
      <c r="C61" s="22" t="str">
        <f>IF([2]Narastajace!C60=0,"",[2]Narastajace!C60)</f>
        <v/>
      </c>
      <c r="D61" s="6">
        <f>IF([2]Narastajace!D60=0,".",[2]Narastajace!D60)</f>
        <v>100.4</v>
      </c>
      <c r="E61" s="6" t="str">
        <f>IF([2]Narastajace!E60=0,"",[2]Narastajace!E60)</f>
        <v/>
      </c>
      <c r="F61" s="21">
        <f>IF([3]Narastajace!B60=0,".",[3]Narastajace!B60)</f>
        <v>12</v>
      </c>
      <c r="G61" s="22" t="str">
        <f>IF([3]Narastajace!C60=0,"",[3]Narastajace!C60)</f>
        <v/>
      </c>
      <c r="H61" s="13">
        <f>IF([4]Narastajace!B60=0,".",[4]Narastajace!B60)</f>
        <v>3920.46</v>
      </c>
      <c r="I61" s="13" t="str">
        <f>IF([4]Narastajace!C60=0,"",[4]Narastajace!C60)</f>
        <v/>
      </c>
      <c r="J61" s="21">
        <f>IF([4]Narastajace!D60=0,".",[4]Narastajace!D60)</f>
        <v>104.1</v>
      </c>
      <c r="K61" s="22" t="str">
        <f>IF([4]Narastajace!E60=0,"",[4]Narastajace!E60)</f>
        <v/>
      </c>
      <c r="L61" s="6">
        <f>IF([4]Narastajace!F60=0,".",[4]Narastajace!F60)</f>
        <v>103.7</v>
      </c>
      <c r="M61" s="6" t="str">
        <f>IF([4]Narastajace!G60=0,"",[4]Narastajace!G60)</f>
        <v/>
      </c>
      <c r="N61" s="24">
        <f>IF([5]Narastajace!B60=0,".",[5]Narastajace!B60)</f>
        <v>1981.24</v>
      </c>
      <c r="O61" s="57" t="str">
        <f>IF([5]Narastajace!C60=0,"",[5]Narastajace!C60)</f>
        <v/>
      </c>
      <c r="P61" s="6">
        <f>IF([5]Narastajace!D60=0,".",[5]Narastajace!D60)</f>
        <v>104.1</v>
      </c>
      <c r="Q61" s="6" t="str">
        <f>IF([5]Narastajace!E60=0,"",[5]Narastajace!E60)</f>
        <v/>
      </c>
      <c r="R61" s="21">
        <f>IF([5]Narastajace!F60=0,".",[5]Narastajace!F60)</f>
        <v>103.4</v>
      </c>
      <c r="S61" s="20" t="str">
        <f>IF([5]Narastajace!G60=0,"",[5]Narastajace!G60)</f>
        <v/>
      </c>
      <c r="T61" s="13">
        <f>IF([5]Narastajace!H60=0,".",[5]Narastajace!H60)</f>
        <v>1141.71</v>
      </c>
      <c r="U61" s="25" t="str">
        <f>IF([5]Narastajace!I60=0,"",[5]Narastajace!I60)</f>
        <v/>
      </c>
      <c r="V61" s="21">
        <f>IF([5]Narastajace!J60=0,".",[5]Narastajace!J60)</f>
        <v>102.6</v>
      </c>
      <c r="W61" s="22" t="str">
        <f>IF([5]Narastajace!K60=0,"",[5]Narastajace!K60)</f>
        <v/>
      </c>
      <c r="X61" s="6">
        <f>IF([5]Narastajace!L60=0,".",[5]Narastajace!L60)</f>
        <v>101.9</v>
      </c>
      <c r="Y61" s="6" t="str">
        <f>IF([5]Narastajace!M60=0,"",[5]Narastajace!M60)</f>
        <v/>
      </c>
      <c r="Z61" s="50">
        <v>-25298.6</v>
      </c>
      <c r="AA61" s="61"/>
      <c r="AB61" s="6">
        <f>IF([8]Narastajace!B60=0,".",[8]Narastajace!B60)</f>
        <v>7.3</v>
      </c>
      <c r="AC61" s="6" t="str">
        <f>IF([8]Narastajace!C60=0,"",[8]Narastajace!C60)</f>
        <v/>
      </c>
      <c r="AD61" s="21">
        <f>IF([9]A_narastajace!B60=0,".",[9]A_narastajace!B60)</f>
        <v>77.8</v>
      </c>
      <c r="AE61" s="22" t="str">
        <f>IF([9]A_narastajace!C60=0,"",[9]A_narastajace!C60)</f>
        <v/>
      </c>
      <c r="AF61" s="6">
        <f>IF([9]A_narastajace!D60=0,".",[9]A_narastajace!D60)</f>
        <v>79.3</v>
      </c>
      <c r="AG61" s="6" t="str">
        <f>IF([9]A_narastajace!E60=0,"",[9]A_narastajace!E60)</f>
        <v/>
      </c>
      <c r="AH61" s="21">
        <f>IF([9]A_narastajace!F60=0,".",[9]A_narastajace!F60)</f>
        <v>95.3</v>
      </c>
      <c r="AI61" s="22" t="str">
        <f>IF([9]A_narastajace!G60=0,"",[9]A_narastajace!G60)</f>
        <v/>
      </c>
      <c r="AJ61" s="6">
        <f>IF([9]A_narastajace!H60=0,".",[9]A_narastajace!H60)</f>
        <v>94.1</v>
      </c>
      <c r="AK61" s="6" t="str">
        <f>IF([9]A_narastajace!I60=0,"",[9]A_narastajace!I60)</f>
        <v/>
      </c>
      <c r="AL61" s="21">
        <f>IF([10]A_narastajace!B60=0,".",[10]A_narastajace!B60)</f>
        <v>98.8</v>
      </c>
      <c r="AM61" s="22" t="str">
        <f>IF([10]A_narastajace!C60=0,"",[10]A_narastajace!C60)</f>
        <v/>
      </c>
      <c r="AN61" s="6">
        <f>IF([10]A_narastajace!D60=0,".",[10]A_narastajace!D60)</f>
        <v>92.4</v>
      </c>
      <c r="AO61" s="6" t="str">
        <f>IF([10]A_narastajace!E60=0,"",[10]A_narastajace!E60)</f>
        <v/>
      </c>
      <c r="AP61" s="21">
        <f>IF([10]A_narastajace!F60=0,".",[10]A_narastajace!F60)</f>
        <v>98.9</v>
      </c>
      <c r="AQ61" s="22" t="str">
        <f>IF([10]A_narastajace!G60=0,"",[10]A_narastajace!G60)</f>
        <v/>
      </c>
      <c r="AR61" s="6">
        <f>IF([10]A_narastajace!H60=0,".",[10]A_narastajace!H60)</f>
        <v>100.9</v>
      </c>
      <c r="AS61" s="6" t="str">
        <f>IF([10]A_narastajace!I60=0,"",[10]A_narastajace!I60)</f>
        <v/>
      </c>
      <c r="AT61" s="21">
        <f>IF([10]A_narastajace!J60=0,".",[10]A_narastajace!J60)</f>
        <v>100.9</v>
      </c>
      <c r="AU61" s="22" t="str">
        <f>IF([10]A_narastajace!K60=0,"",[10]A_narastajace!K60)</f>
        <v/>
      </c>
      <c r="AV61" s="6">
        <f>IF([11]Narastajace!B60=0,".",[11]Narastajace!B60)</f>
        <v>98.5</v>
      </c>
      <c r="AW61" s="6" t="str">
        <f>IF([11]Narastajace!C60=0,"",[11]Narastajace!C60)</f>
        <v/>
      </c>
      <c r="AX61" s="21">
        <f>IF([12]A_C_narastajace!B60=0,".",[12]A_C_narastajace!B60)</f>
        <v>100.4</v>
      </c>
      <c r="AY61" s="22" t="str">
        <f>IF([12]A_C_narastajace!C60=0,"",[12]A_C_narastajace!C60)</f>
        <v/>
      </c>
      <c r="AZ61" s="6">
        <f>IF([12]A_C_narastajace!D60=0,".",[12]A_C_narastajace!D60)</f>
        <v>100.2</v>
      </c>
      <c r="BA61" s="38" t="str">
        <f>IF([12]A_C_narastajace!E60=0,"",[12]A_C_narastajace!E60)</f>
        <v/>
      </c>
      <c r="BB61" s="50">
        <f>IF([13]Narastajace!B60=0,".",[13]Narastajace!B60)</f>
        <v>100.7</v>
      </c>
      <c r="BC61" s="61" t="str">
        <f>IF([13]Narastajace!C60=0,"",[13]Narastajace!C60)</f>
        <v/>
      </c>
      <c r="BD61" s="38">
        <f>IF([13]Narastajace!D60=0,".",[13]Narastajace!D60)</f>
        <v>97.3</v>
      </c>
      <c r="BE61" s="38" t="str">
        <f>IF([13]Narastajace!E60=0,"",[13]Narastajace!E60)</f>
        <v/>
      </c>
      <c r="BF61" s="50">
        <f>IF([13]Narastajace!F60=0,".",[13]Narastajace!F60)</f>
        <v>103.5</v>
      </c>
      <c r="BG61" s="61" t="str">
        <f>IF([13]Narastajace!G60=0,"",[13]Narastajace!G60)</f>
        <v/>
      </c>
      <c r="BH61" s="48">
        <v>417.57</v>
      </c>
      <c r="BI61" s="13"/>
      <c r="BJ61" s="24">
        <v>304.61</v>
      </c>
      <c r="BK61" s="57"/>
      <c r="BL61" s="13">
        <v>341.9</v>
      </c>
      <c r="BM61" s="6"/>
      <c r="BN61" s="21">
        <f>IF([16]A_narastajace!B60=0,".",[16]A_narastajace!B60)</f>
        <v>104.3</v>
      </c>
      <c r="BO61" s="22" t="str">
        <f>IF([16]A_narastajace!C60=0,"",[16]A_narastajace!C60)</f>
        <v/>
      </c>
      <c r="BP61" s="6">
        <f>IF([16]A_narastajace!D60=0,".",[16]A_narastajace!D60)</f>
        <v>93.5</v>
      </c>
      <c r="BQ61" s="6" t="str">
        <f>IF([16]A_narastajace!E60=0,"",[16]A_narastajace!E60)</f>
        <v/>
      </c>
      <c r="BR61" s="21">
        <f>IF([16]A_narastajace!F60=0,".",[16]A_narastajace!F60)</f>
        <v>106.1</v>
      </c>
      <c r="BS61" s="22" t="str">
        <f>IF([16]A_narastajace!G60=0,"",[16]A_narastajace!G60)</f>
        <v/>
      </c>
      <c r="BT61" s="6">
        <f>IF([16]A_narastajace!H60=0,".",[16]A_narastajace!H60)</f>
        <v>94.3</v>
      </c>
      <c r="BU61" s="6" t="str">
        <f>IF([16]A_narastajace!I60=0,"",[16]A_narastajace!I60)</f>
        <v/>
      </c>
      <c r="BV61" s="21">
        <f>IF([16]A_narastajace!J60=0,".",[16]A_narastajace!J60)</f>
        <v>102.2</v>
      </c>
      <c r="BW61" s="22" t="str">
        <f>IF([16]A_narastajace!K60=0,"",[16]A_narastajace!K60)</f>
        <v/>
      </c>
      <c r="BX61" s="6" t="str">
        <f>IF([15]A_narastajace!B60=0,".",[15]A_narastajace!B60)</f>
        <v>.</v>
      </c>
      <c r="BY61" s="6" t="str">
        <f>IF([15]A_narastajace!C60=0,"",[15]A_narastajace!C60)</f>
        <v/>
      </c>
      <c r="BZ61" s="19">
        <v>35503</v>
      </c>
      <c r="CA61" s="58"/>
      <c r="CB61" s="3">
        <v>4331</v>
      </c>
      <c r="CC61" s="3"/>
      <c r="CD61" s="19">
        <f>IF([18]Narastajace!B60=0,".",[18]Narastajace!B60)</f>
        <v>78452</v>
      </c>
      <c r="CE61" s="58" t="str">
        <f>IF([18]Narastajace!C60=0,"",[18]Narastajace!C60)</f>
        <v/>
      </c>
      <c r="CF61" s="3">
        <v>11763</v>
      </c>
      <c r="CG61" s="3"/>
      <c r="CH61" s="19">
        <f>IF([19]Wartosci!N60=0,".",[19]Wartosci!N60)</f>
        <v>66418</v>
      </c>
      <c r="CI61" s="166" t="str">
        <f>IF([19]Wartosci!O60=0,"",[19]Wartosci!O60)</f>
        <v/>
      </c>
      <c r="CJ61" s="6">
        <f>IF([20]Narastajace!B60=0,".",[20]Narastajace!B60)</f>
        <v>225.4</v>
      </c>
      <c r="CK61" s="6" t="str">
        <f>IF([20]Narastajace!C60=0,"",[20]Narastajace!C60)</f>
        <v/>
      </c>
      <c r="CL61" s="21">
        <f>IF([21]Narastajace_niewyr_sezon_A!B60=0,".",[21]Narastajace_niewyr_sezon_A!B60)</f>
        <v>105.3</v>
      </c>
      <c r="CM61" s="22" t="str">
        <f>IF([21]Narastajace_niewyr_sezon_A!C60=0,"",[21]Narastajace_niewyr_sezon_A!C60)</f>
        <v/>
      </c>
      <c r="CN61" s="6">
        <f>IF([22]Wartosci!B60=0,".",[22]Wartosci!B60)</f>
        <v>341844.6</v>
      </c>
      <c r="CO61" s="6" t="str">
        <f>IF([22]Wartosci!C60=0,"",[22]Wartosci!C60)</f>
        <v/>
      </c>
      <c r="CP61" s="21">
        <f>IF([22]Wartosci!AD60=0,".",[22]Wartosci!AD60)</f>
        <v>345897.4</v>
      </c>
      <c r="CQ61" s="22" t="str">
        <f>IF([22]Wartosci!AE60=0,"",[22]Wartosci!AE60)</f>
        <v/>
      </c>
      <c r="CR61" s="6">
        <f>IF([22]Wartosci!BF60=0,".",[22]Wartosci!BF60)</f>
        <v>-4052.8</v>
      </c>
      <c r="CS61" s="6" t="str">
        <f>IF([22]Wartosci!BG60=0,"",[22]Wartosci!BG60)</f>
        <v/>
      </c>
      <c r="CT61" s="50">
        <f>IF([22]Narastajace!D60=0,".",[22]Narastajace!D60)</f>
        <v>107.9</v>
      </c>
      <c r="CU61" s="61" t="str">
        <f>IF([22]Narastajace!E60=0,"",[22]Narastajace!E60)</f>
        <v/>
      </c>
      <c r="CV61" s="38">
        <f>IF([22]Narastajace!F60=0,".",[22]Narastajace!F60)</f>
        <v>111.9</v>
      </c>
      <c r="CW61" s="38" t="str">
        <f>IF([22]Narastajace!G60=0,"",[22]Narastajace!G60)</f>
        <v/>
      </c>
      <c r="CX61" s="104"/>
    </row>
    <row r="62" spans="1:102" ht="15" customHeight="1" x14ac:dyDescent="0.2">
      <c r="A62" s="111" t="s">
        <v>423</v>
      </c>
      <c r="B62" s="19">
        <f>IF([2]Narastajace!B61=0,".",[2]Narastajace!B61)</f>
        <v>5513</v>
      </c>
      <c r="C62" s="22" t="str">
        <f>IF([2]Narastajace!C61=0,"",[2]Narastajace!C61)</f>
        <v/>
      </c>
      <c r="D62" s="6">
        <f>IF([2]Narastajace!D61=0,".",[2]Narastajace!D61)</f>
        <v>100.5</v>
      </c>
      <c r="E62" s="6" t="str">
        <f>IF([2]Narastajace!E61=0,"",[2]Narastajace!E61)</f>
        <v/>
      </c>
      <c r="F62" s="21">
        <f>IF([3]Narastajace!B61=0,".",[3]Narastajace!B61)</f>
        <v>11.8</v>
      </c>
      <c r="G62" s="22" t="str">
        <f>IF([3]Narastajace!C61=0,"",[3]Narastajace!C61)</f>
        <v/>
      </c>
      <c r="H62" s="13">
        <f>IF([4]Narastajace!B61=0,".",[4]Narastajace!B61)</f>
        <v>3931.84</v>
      </c>
      <c r="I62" s="13" t="str">
        <f>IF([4]Narastajace!C61=0,"",[4]Narastajace!C61)</f>
        <v/>
      </c>
      <c r="J62" s="21">
        <f>IF([4]Narastajace!D61=0,".",[4]Narastajace!D61)</f>
        <v>104</v>
      </c>
      <c r="K62" s="22" t="str">
        <f>IF([4]Narastajace!E61=0,"",[4]Narastajace!E61)</f>
        <v/>
      </c>
      <c r="L62" s="6">
        <f>IF([4]Narastajace!F61=0,".",[4]Narastajace!F61)</f>
        <v>103.7</v>
      </c>
      <c r="M62" s="6" t="str">
        <f>IF([4]Narastajace!G61=0,"",[4]Narastajace!G61)</f>
        <v/>
      </c>
      <c r="N62" s="24">
        <f>IF([5]Narastajace!B61=0,".",[5]Narastajace!B61)</f>
        <v>1985.18</v>
      </c>
      <c r="O62" s="57" t="str">
        <f>IF([5]Narastajace!C61=0,"",[5]Narastajace!C61)</f>
        <v/>
      </c>
      <c r="P62" s="6">
        <f>IF([5]Narastajace!D61=0,".",[5]Narastajace!D61)</f>
        <v>104</v>
      </c>
      <c r="Q62" s="6" t="str">
        <f>IF([5]Narastajace!E61=0,"",[5]Narastajace!E61)</f>
        <v/>
      </c>
      <c r="R62" s="21">
        <f>IF([5]Narastajace!F61=0,".",[5]Narastajace!F61)</f>
        <v>103.5</v>
      </c>
      <c r="S62" s="22" t="str">
        <f>IF([5]Narastajace!G61=0,"",[5]Narastajace!G61)</f>
        <v/>
      </c>
      <c r="T62" s="13">
        <f>IF([5]Narastajace!H61=0,".",[5]Narastajace!H61)</f>
        <v>1144.1099999999999</v>
      </c>
      <c r="U62" s="25" t="str">
        <f>IF([5]Narastajace!I61=0,"",[5]Narastajace!I61)</f>
        <v/>
      </c>
      <c r="V62" s="21">
        <f>IF([5]Narastajace!J61=0,".",[5]Narastajace!J61)</f>
        <v>102.4</v>
      </c>
      <c r="W62" s="22" t="str">
        <f>IF([5]Narastajace!K61=0,"",[5]Narastajace!K61)</f>
        <v/>
      </c>
      <c r="X62" s="6">
        <f>IF([5]Narastajace!L61=0,".",[5]Narastajace!L61)</f>
        <v>101.9</v>
      </c>
      <c r="Y62" s="6" t="str">
        <f>IF([5]Narastajace!M61=0,"",[5]Narastajace!M61)</f>
        <v/>
      </c>
      <c r="Z62" s="50">
        <v>-26403.200000000001</v>
      </c>
      <c r="AA62" s="61"/>
      <c r="AB62" s="6">
        <f>IF([8]Narastajace!B61=0,".",[8]Narastajace!B61)</f>
        <v>7.4</v>
      </c>
      <c r="AC62" s="6" t="str">
        <f>IF([8]Narastajace!C61=0,"",[8]Narastajace!C61)</f>
        <v/>
      </c>
      <c r="AD62" s="21">
        <f>IF([9]A_narastajace!B61=0,".",[9]A_narastajace!B61)</f>
        <v>77.8</v>
      </c>
      <c r="AE62" s="22" t="str">
        <f>IF([9]A_narastajace!C61=0,"",[9]A_narastajace!C61)</f>
        <v/>
      </c>
      <c r="AF62" s="6">
        <f>IF([9]A_narastajace!D61=0,".",[9]A_narastajace!D61)</f>
        <v>81.599999999999994</v>
      </c>
      <c r="AG62" s="6" t="str">
        <f>IF([9]A_narastajace!E61=0,"",[9]A_narastajace!E61)</f>
        <v/>
      </c>
      <c r="AH62" s="21">
        <f>IF([9]A_narastajace!F61=0,".",[9]A_narastajace!F61)</f>
        <v>95.6</v>
      </c>
      <c r="AI62" s="22" t="str">
        <f>IF([9]A_narastajace!G61=0,"",[9]A_narastajace!G61)</f>
        <v/>
      </c>
      <c r="AJ62" s="6">
        <f>IF([9]A_narastajace!H61=0,".",[9]A_narastajace!H61)</f>
        <v>93.8</v>
      </c>
      <c r="AK62" s="6" t="str">
        <f>IF([9]A_narastajace!I61=0,"",[9]A_narastajace!I61)</f>
        <v/>
      </c>
      <c r="AL62" s="21">
        <f>IF([10]A_narastajace!B61=0,".",[10]A_narastajace!B61)</f>
        <v>98.7</v>
      </c>
      <c r="AM62" s="22" t="str">
        <f>IF([10]A_narastajace!C61=0,"",[10]A_narastajace!C61)</f>
        <v/>
      </c>
      <c r="AN62" s="6">
        <f>IF([10]A_narastajace!D61=0,".",[10]A_narastajace!D61)</f>
        <v>93.2</v>
      </c>
      <c r="AO62" s="6" t="str">
        <f>IF([10]A_narastajace!E61=0,"",[10]A_narastajace!E61)</f>
        <v/>
      </c>
      <c r="AP62" s="21">
        <f>IF([10]A_narastajace!F61=0,".",[10]A_narastajace!F61)</f>
        <v>98.7</v>
      </c>
      <c r="AQ62" s="22" t="str">
        <f>IF([10]A_narastajace!G61=0,"",[10]A_narastajace!G61)</f>
        <v/>
      </c>
      <c r="AR62" s="6">
        <f>IF([10]A_narastajace!H61=0,".",[10]A_narastajace!H61)</f>
        <v>100.9</v>
      </c>
      <c r="AS62" s="6" t="str">
        <f>IF([10]A_narastajace!I61=0,"",[10]A_narastajace!I61)</f>
        <v/>
      </c>
      <c r="AT62" s="21">
        <f>IF([10]A_narastajace!J61=0,".",[10]A_narastajace!J61)</f>
        <v>100.9</v>
      </c>
      <c r="AU62" s="22" t="str">
        <f>IF([10]A_narastajace!K61=0,"",[10]A_narastajace!K61)</f>
        <v/>
      </c>
      <c r="AV62" s="6">
        <f>IF([11]Narastajace!B61=0,".",[11]Narastajace!B61)</f>
        <v>98.6</v>
      </c>
      <c r="AW62" s="6" t="str">
        <f>IF([11]Narastajace!C61=0,"",[11]Narastajace!C61)</f>
        <v/>
      </c>
      <c r="AX62" s="21">
        <f>IF([12]A_C_narastajace!B61=0,".",[12]A_C_narastajace!B61)</f>
        <v>100.4</v>
      </c>
      <c r="AY62" s="22" t="str">
        <f>IF([12]A_C_narastajace!C61=0,"",[12]A_C_narastajace!C61)</f>
        <v/>
      </c>
      <c r="AZ62" s="6">
        <f>IF([12]A_C_narastajace!D61=0,".",[12]A_C_narastajace!D61)</f>
        <v>100.3</v>
      </c>
      <c r="BA62" s="38" t="str">
        <f>IF([12]A_C_narastajace!E61=0,"",[12]A_C_narastajace!E61)</f>
        <v/>
      </c>
      <c r="BB62" s="50">
        <f>IF([13]Narastajace!B61=0,".",[13]Narastajace!B61)</f>
        <v>100.6</v>
      </c>
      <c r="BC62" s="61" t="str">
        <f>IF([13]Narastajace!C61=0,"",[13]Narastajace!C61)</f>
        <v/>
      </c>
      <c r="BD62" s="38">
        <f>IF([13]Narastajace!D61=0,".",[13]Narastajace!D61)</f>
        <v>96.6</v>
      </c>
      <c r="BE62" s="38" t="str">
        <f>IF([13]Narastajace!E61=0,"",[13]Narastajace!E61)</f>
        <v/>
      </c>
      <c r="BF62" s="50">
        <f>IF([13]Narastajace!F61=0,".",[13]Narastajace!F61)</f>
        <v>104.1</v>
      </c>
      <c r="BG62" s="61" t="str">
        <f>IF([13]Narastajace!G61=0,"",[13]Narastajace!G61)</f>
        <v/>
      </c>
      <c r="BH62" s="48">
        <v>417.11</v>
      </c>
      <c r="BI62" s="13"/>
      <c r="BJ62" s="24">
        <v>304.81</v>
      </c>
      <c r="BK62" s="57"/>
      <c r="BL62" s="13">
        <v>341.79</v>
      </c>
      <c r="BM62" s="13"/>
      <c r="BN62" s="21">
        <f>IF([16]A_narastajace!B61=0,".",[16]A_narastajace!B61)</f>
        <v>104.2</v>
      </c>
      <c r="BO62" s="22" t="str">
        <f>IF([16]A_narastajace!C61=0,"",[16]A_narastajace!C61)</f>
        <v/>
      </c>
      <c r="BP62" s="6">
        <f>IF([16]A_narastajace!D61=0,".",[16]A_narastajace!D61)</f>
        <v>93.2</v>
      </c>
      <c r="BQ62" s="6" t="str">
        <f>IF([16]A_narastajace!E61=0,"",[16]A_narastajace!E61)</f>
        <v/>
      </c>
      <c r="BR62" s="21">
        <f>IF([16]A_narastajace!F61=0,".",[16]A_narastajace!F61)</f>
        <v>105.8</v>
      </c>
      <c r="BS62" s="22" t="str">
        <f>IF([16]A_narastajace!G61=0,"",[16]A_narastajace!G61)</f>
        <v/>
      </c>
      <c r="BT62" s="6">
        <f>IF([16]A_narastajace!H61=0,".",[16]A_narastajace!H61)</f>
        <v>95.7</v>
      </c>
      <c r="BU62" s="6" t="str">
        <f>IF([16]A_narastajace!I61=0,"",[16]A_narastajace!I61)</f>
        <v/>
      </c>
      <c r="BV62" s="21">
        <f>IF([16]A_narastajace!J61=0,".",[16]A_narastajace!J61)</f>
        <v>103</v>
      </c>
      <c r="BW62" s="22" t="str">
        <f>IF([16]A_narastajace!K61=0,"",[16]A_narastajace!K61)</f>
        <v/>
      </c>
      <c r="BX62" s="6" t="str">
        <f>IF([15]A_narastajace!B61=0,".",[15]A_narastajace!B61)</f>
        <v>.</v>
      </c>
      <c r="BY62" s="6" t="str">
        <f>IF([15]A_narastajace!C61=0,"",[15]A_narastajace!C61)</f>
        <v/>
      </c>
      <c r="BZ62" s="19">
        <v>42031</v>
      </c>
      <c r="CA62" s="58"/>
      <c r="CB62" s="3">
        <v>5088</v>
      </c>
      <c r="CC62" s="3"/>
      <c r="CD62" s="19">
        <f>IF([18]Narastajace!B61=0,".",[18]Narastajace!B61)</f>
        <v>91594</v>
      </c>
      <c r="CE62" s="58" t="str">
        <f>IF([18]Narastajace!C61=0,"",[18]Narastajace!C61)</f>
        <v/>
      </c>
      <c r="CF62" s="3">
        <v>13445</v>
      </c>
      <c r="CG62" s="3"/>
      <c r="CH62" s="19">
        <f>IF([19]Wartosci!N61=0,".",[19]Wartosci!N61)</f>
        <v>79677</v>
      </c>
      <c r="CI62" s="166" t="str">
        <f>IF([19]Wartosci!O61=0,"",[19]Wartosci!O61)</f>
        <v/>
      </c>
      <c r="CJ62" s="6">
        <f>IF([20]Narastajace!B61=0,".",[20]Narastajace!B61)</f>
        <v>266.60000000000002</v>
      </c>
      <c r="CK62" s="6" t="str">
        <f>IF([20]Narastajace!C61=0,"",[20]Narastajace!C61)</f>
        <v/>
      </c>
      <c r="CL62" s="21">
        <f>IF([21]Narastajace_niewyr_sezon_A!B61=0,".",[21]Narastajace_niewyr_sezon_A!B61)</f>
        <v>105</v>
      </c>
      <c r="CM62" s="22" t="str">
        <f>IF([21]Narastajace_niewyr_sezon_A!C61=0,"",[21]Narastajace_niewyr_sezon_A!C61)</f>
        <v/>
      </c>
      <c r="CN62" s="6">
        <f>IF([22]Wartosci!B61=0,".",[22]Wartosci!B61)</f>
        <v>399236.1</v>
      </c>
      <c r="CO62" s="6" t="str">
        <f>IF([22]Wartosci!C61=0,"",[22]Wartosci!C61)</f>
        <v/>
      </c>
      <c r="CP62" s="21">
        <f>IF([22]Wartosci!AD61=0,".",[22]Wartosci!AD61)</f>
        <v>405421.9</v>
      </c>
      <c r="CQ62" s="22" t="str">
        <f>IF([22]Wartosci!AE61=0,"",[22]Wartosci!AE61)</f>
        <v/>
      </c>
      <c r="CR62" s="6">
        <f>IF([22]Wartosci!BF61=0,".",[22]Wartosci!BF61)</f>
        <v>-6185.8</v>
      </c>
      <c r="CS62" s="6" t="str">
        <f>IF([22]Wartosci!BG61=0,"",[22]Wartosci!BG61)</f>
        <v/>
      </c>
      <c r="CT62" s="50">
        <f>IF([22]Narastajace!D61=0,".",[22]Narastajace!D61)</f>
        <v>107.3</v>
      </c>
      <c r="CU62" s="61" t="str">
        <f>IF([22]Narastajace!E61=0,"",[22]Narastajace!E61)</f>
        <v/>
      </c>
      <c r="CV62" s="38">
        <f>IF([22]Narastajace!F61=0,".",[22]Narastajace!F61)</f>
        <v>112.1</v>
      </c>
      <c r="CW62" s="38" t="str">
        <f>IF([22]Narastajace!G61=0,"",[22]Narastajace!G61)</f>
        <v/>
      </c>
      <c r="CX62" s="104"/>
    </row>
    <row r="63" spans="1:102" ht="15" customHeight="1" x14ac:dyDescent="0.2">
      <c r="A63" s="111" t="s">
        <v>424</v>
      </c>
      <c r="B63" s="19">
        <f>IF([2]Narastajace!B62=0,".",[2]Narastajace!B62)</f>
        <v>5518</v>
      </c>
      <c r="C63" s="22" t="str">
        <f>IF([2]Narastajace!C62=0,"",[2]Narastajace!C62)</f>
        <v/>
      </c>
      <c r="D63" s="6">
        <f>IF([2]Narastajace!D62=0,".",[2]Narastajace!D62)</f>
        <v>100.5</v>
      </c>
      <c r="E63" s="6" t="str">
        <f>IF([2]Narastajace!E62=0,"",[2]Narastajace!E62)</f>
        <v/>
      </c>
      <c r="F63" s="21">
        <f>IF([3]Narastajace!B62=0,".",[3]Narastajace!B62)</f>
        <v>11.7</v>
      </c>
      <c r="G63" s="22" t="str">
        <f>IF([3]Narastajace!C62=0,"",[3]Narastajace!C62)</f>
        <v/>
      </c>
      <c r="H63" s="13">
        <f>IF([4]Narastajace!B62=0,".",[4]Narastajace!B62)</f>
        <v>3927.86</v>
      </c>
      <c r="I63" s="13" t="str">
        <f>IF([4]Narastajace!C62=0,"",[4]Narastajace!C62)</f>
        <v/>
      </c>
      <c r="J63" s="21">
        <f>IF([4]Narastajace!D62=0,".",[4]Narastajace!D62)</f>
        <v>104</v>
      </c>
      <c r="K63" s="22" t="str">
        <f>IF([4]Narastajace!E62=0,"",[4]Narastajace!E62)</f>
        <v/>
      </c>
      <c r="L63" s="6">
        <f>IF([4]Narastajace!F62=0,".",[4]Narastajace!F62)</f>
        <v>103.7</v>
      </c>
      <c r="M63" s="6" t="str">
        <f>IF([4]Narastajace!G62=0,"",[4]Narastajace!G62)</f>
        <v/>
      </c>
      <c r="N63" s="24">
        <f>IF([5]Narastajace!B62=0,".",[5]Narastajace!B62)</f>
        <v>1986.62</v>
      </c>
      <c r="O63" s="57" t="str">
        <f>IF([5]Narastajace!C62=0,"",[5]Narastajace!C62)</f>
        <v/>
      </c>
      <c r="P63" s="6">
        <f>IF([5]Narastajace!D62=0,".",[5]Narastajace!D62)</f>
        <v>104</v>
      </c>
      <c r="Q63" s="6" t="str">
        <f>IF([5]Narastajace!E62=0,"",[5]Narastajace!E62)</f>
        <v/>
      </c>
      <c r="R63" s="21">
        <f>IF([5]Narastajace!F62=0,".",[5]Narastajace!F62)</f>
        <v>103.6</v>
      </c>
      <c r="S63" s="22" t="str">
        <f>IF([5]Narastajace!G62=0,"",[5]Narastajace!G62)</f>
        <v/>
      </c>
      <c r="T63" s="13">
        <f>IF([5]Narastajace!H62=0,".",[5]Narastajace!H62)</f>
        <v>1143.49</v>
      </c>
      <c r="U63" s="25" t="str">
        <f>IF([5]Narastajace!I62=0,"",[5]Narastajace!I62)</f>
        <v/>
      </c>
      <c r="V63" s="21">
        <f>IF([5]Narastajace!J62=0,".",[5]Narastajace!J62)</f>
        <v>102.3</v>
      </c>
      <c r="W63" s="22" t="str">
        <f>IF([5]Narastajace!K62=0,"",[5]Narastajace!K62)</f>
        <v/>
      </c>
      <c r="X63" s="6">
        <f>IF([5]Narastajace!L62=0,".",[5]Narastajace!L62)</f>
        <v>101.9</v>
      </c>
      <c r="Y63" s="6" t="str">
        <f>IF([5]Narastajace!M62=0,"",[5]Narastajace!M62)</f>
        <v/>
      </c>
      <c r="Z63" s="50">
        <v>-24603.5</v>
      </c>
      <c r="AA63" s="61"/>
      <c r="AB63" s="6">
        <f>IF([8]Narastajace!B62=0,".",[8]Narastajace!B62)</f>
        <v>7.6</v>
      </c>
      <c r="AC63" s="6" t="str">
        <f>IF([8]Narastajace!C62=0,"",[8]Narastajace!C62)</f>
        <v/>
      </c>
      <c r="AD63" s="21">
        <f>IF([9]A_narastajace!B62=0,".",[9]A_narastajace!B62)</f>
        <v>84</v>
      </c>
      <c r="AE63" s="22" t="str">
        <f>IF([9]A_narastajace!C62=0,"",[9]A_narastajace!C62)</f>
        <v/>
      </c>
      <c r="AF63" s="6">
        <f>IF([9]A_narastajace!D62=0,".",[9]A_narastajace!D62)</f>
        <v>95.1</v>
      </c>
      <c r="AG63" s="6" t="str">
        <f>IF([9]A_narastajace!E62=0,"",[9]A_narastajace!E62)</f>
        <v/>
      </c>
      <c r="AH63" s="21">
        <f>IF([9]A_narastajace!F62=0,".",[9]A_narastajace!F62)</f>
        <v>96</v>
      </c>
      <c r="AI63" s="22" t="str">
        <f>IF([9]A_narastajace!G62=0,"",[9]A_narastajace!G62)</f>
        <v/>
      </c>
      <c r="AJ63" s="6">
        <f>IF([9]A_narastajace!H62=0,".",[9]A_narastajace!H62)</f>
        <v>92.9</v>
      </c>
      <c r="AK63" s="6" t="str">
        <f>IF([9]A_narastajace!I62=0,"",[9]A_narastajace!I62)</f>
        <v/>
      </c>
      <c r="AL63" s="21">
        <f>IF([10]A_narastajace!B62=0,".",[10]A_narastajace!B62)</f>
        <v>98.7</v>
      </c>
      <c r="AM63" s="22" t="str">
        <f>IF([10]A_narastajace!C62=0,"",[10]A_narastajace!C62)</f>
        <v/>
      </c>
      <c r="AN63" s="6">
        <f>IF([10]A_narastajace!D62=0,".",[10]A_narastajace!D62)</f>
        <v>93.7</v>
      </c>
      <c r="AO63" s="6" t="str">
        <f>IF([10]A_narastajace!E62=0,"",[10]A_narastajace!E62)</f>
        <v/>
      </c>
      <c r="AP63" s="21">
        <f>IF([10]A_narastajace!F62=0,".",[10]A_narastajace!F62)</f>
        <v>98.6</v>
      </c>
      <c r="AQ63" s="22" t="str">
        <f>IF([10]A_narastajace!G62=0,"",[10]A_narastajace!G62)</f>
        <v/>
      </c>
      <c r="AR63" s="6">
        <f>IF([10]A_narastajace!H62=0,".",[10]A_narastajace!H62)</f>
        <v>101</v>
      </c>
      <c r="AS63" s="6" t="str">
        <f>IF([10]A_narastajace!I62=0,"",[10]A_narastajace!I62)</f>
        <v/>
      </c>
      <c r="AT63" s="21">
        <f>IF([10]A_narastajace!J62=0,".",[10]A_narastajace!J62)</f>
        <v>101</v>
      </c>
      <c r="AU63" s="22" t="str">
        <f>IF([10]A_narastajace!K62=0,"",[10]A_narastajace!K62)</f>
        <v/>
      </c>
      <c r="AV63" s="6">
        <f>IF([11]Narastajace!B62=0,".",[11]Narastajace!B62)</f>
        <v>98.6</v>
      </c>
      <c r="AW63" s="6" t="str">
        <f>IF([11]Narastajace!C62=0,"",[11]Narastajace!C62)</f>
        <v/>
      </c>
      <c r="AX63" s="21">
        <f>IF([12]A_C_narastajace!B62=0,".",[12]A_C_narastajace!B62)</f>
        <v>100.3</v>
      </c>
      <c r="AY63" s="22" t="str">
        <f>IF([12]A_C_narastajace!C62=0,"",[12]A_C_narastajace!C62)</f>
        <v/>
      </c>
      <c r="AZ63" s="6">
        <f>IF([12]A_C_narastajace!D62=0,".",[12]A_C_narastajace!D62)</f>
        <v>100</v>
      </c>
      <c r="BA63" s="38" t="str">
        <f>IF([12]A_C_narastajace!E62=0,"",[12]A_C_narastajace!E62)</f>
        <v/>
      </c>
      <c r="BB63" s="50">
        <f>IF([13]Narastajace!B62=0,".",[13]Narastajace!B62)</f>
        <v>100.1</v>
      </c>
      <c r="BC63" s="61" t="str">
        <f>IF([13]Narastajace!C62=0,"",[13]Narastajace!C62)</f>
        <v/>
      </c>
      <c r="BD63" s="38">
        <f>IF([13]Narastajace!D62=0,".",[13]Narastajace!D62)</f>
        <v>96.1</v>
      </c>
      <c r="BE63" s="38" t="str">
        <f>IF([13]Narastajace!E62=0,"",[13]Narastajace!E62)</f>
        <v/>
      </c>
      <c r="BF63" s="50">
        <f>IF([13]Narastajace!F62=0,".",[13]Narastajace!F62)</f>
        <v>104.2</v>
      </c>
      <c r="BG63" s="61" t="str">
        <f>IF([13]Narastajace!G62=0,"",[13]Narastajace!G62)</f>
        <v/>
      </c>
      <c r="BH63" s="48">
        <v>417.4</v>
      </c>
      <c r="BI63" s="13"/>
      <c r="BJ63" s="24">
        <v>306.08999999999997</v>
      </c>
      <c r="BK63" s="57"/>
      <c r="BL63" s="13">
        <v>342.33</v>
      </c>
      <c r="BM63" s="6"/>
      <c r="BN63" s="21">
        <f>IF([16]A_narastajace!B62=0,".",[16]A_narastajace!B62)</f>
        <v>103.4</v>
      </c>
      <c r="BO63" s="22" t="str">
        <f>IF([16]A_narastajace!C62=0,"",[16]A_narastajace!C62)</f>
        <v/>
      </c>
      <c r="BP63" s="6">
        <f>IF([16]A_narastajace!D62=0,".",[16]A_narastajace!D62)</f>
        <v>93.7</v>
      </c>
      <c r="BQ63" s="6" t="str">
        <f>IF([16]A_narastajace!E62=0,"",[16]A_narastajace!E62)</f>
        <v/>
      </c>
      <c r="BR63" s="21">
        <f>IF([16]A_narastajace!F62=0,".",[16]A_narastajace!F62)</f>
        <v>104.8</v>
      </c>
      <c r="BS63" s="22" t="str">
        <f>IF([16]A_narastajace!G62=0,"",[16]A_narastajace!G62)</f>
        <v/>
      </c>
      <c r="BT63" s="6">
        <f>IF([16]A_narastajace!H62=0,".",[16]A_narastajace!H62)</f>
        <v>95.4</v>
      </c>
      <c r="BU63" s="6" t="str">
        <f>IF([16]A_narastajace!I62=0,"",[16]A_narastajace!I62)</f>
        <v/>
      </c>
      <c r="BV63" s="21">
        <f>IF([16]A_narastajace!J62=0,".",[16]A_narastajace!J62)</f>
        <v>103.1</v>
      </c>
      <c r="BW63" s="22" t="str">
        <f>IF([16]A_narastajace!K62=0,"",[16]A_narastajace!K62)</f>
        <v/>
      </c>
      <c r="BX63" s="6" t="str">
        <f>IF([15]A_narastajace!B62=0,".",[15]A_narastajace!B62)</f>
        <v>.</v>
      </c>
      <c r="BY63" s="6" t="str">
        <f>IF([15]A_narastajace!C62=0,"",[15]A_narastajace!C62)</f>
        <v/>
      </c>
      <c r="BZ63" s="19">
        <v>47575</v>
      </c>
      <c r="CA63" s="58"/>
      <c r="CB63" s="3">
        <v>5857</v>
      </c>
      <c r="CC63" s="3"/>
      <c r="CD63" s="19">
        <f>IF([18]Narastajace!B62=0,".",[18]Narastajace!B62)</f>
        <v>104032</v>
      </c>
      <c r="CE63" s="58" t="str">
        <f>IF([18]Narastajace!C62=0,"",[18]Narastajace!C62)</f>
        <v/>
      </c>
      <c r="CF63" s="3">
        <v>15566</v>
      </c>
      <c r="CG63" s="3"/>
      <c r="CH63" s="19">
        <f>IF([19]Wartosci!N62=0,".",[19]Wartosci!N62)</f>
        <v>88821</v>
      </c>
      <c r="CI63" s="166" t="str">
        <f>IF([19]Wartosci!O62=0,"",[19]Wartosci!O62)</f>
        <v/>
      </c>
      <c r="CJ63" s="6">
        <f>IF([20]Narastajace!B62=0,".",[20]Narastajace!B62)</f>
        <v>307.89999999999998</v>
      </c>
      <c r="CK63" s="6" t="str">
        <f>IF([20]Narastajace!C62=0,"",[20]Narastajace!C62)</f>
        <v/>
      </c>
      <c r="CL63" s="21">
        <f>IF([21]Narastajace_niewyr_sezon_A!B62=0,".",[21]Narastajace_niewyr_sezon_A!B62)</f>
        <v>104.8</v>
      </c>
      <c r="CM63" s="22" t="str">
        <f>IF([21]Narastajace_niewyr_sezon_A!C62=0,"",[21]Narastajace_niewyr_sezon_A!C62)</f>
        <v/>
      </c>
      <c r="CN63" s="6">
        <f>IF([22]Wartosci!B62=0,".",[22]Wartosci!B62)</f>
        <v>449873.5</v>
      </c>
      <c r="CO63" s="6" t="str">
        <f>IF([22]Wartosci!C62=0,"",[22]Wartosci!C62)</f>
        <v/>
      </c>
      <c r="CP63" s="21">
        <f>IF([22]Wartosci!AD62=0,".",[22]Wartosci!AD62)</f>
        <v>457876.1</v>
      </c>
      <c r="CQ63" s="22" t="str">
        <f>IF([22]Wartosci!AE62=0,"",[22]Wartosci!AE62)</f>
        <v/>
      </c>
      <c r="CR63" s="6">
        <f>IF([22]Wartosci!BF62=0,".",[22]Wartosci!BF62)</f>
        <v>-8002.6</v>
      </c>
      <c r="CS63" s="6" t="str">
        <f>IF([22]Wartosci!BG62=0,"",[22]Wartosci!BG62)</f>
        <v/>
      </c>
      <c r="CT63" s="50">
        <f>IF([22]Narastajace!D62=0,".",[22]Narastajace!D62)</f>
        <v>106.5</v>
      </c>
      <c r="CU63" s="61" t="str">
        <f>IF([22]Narastajace!E62=0,"",[22]Narastajace!E62)</f>
        <v/>
      </c>
      <c r="CV63" s="38">
        <f>IF([22]Narastajace!F62=0,".",[22]Narastajace!F62)</f>
        <v>111.6</v>
      </c>
      <c r="CW63" s="38" t="str">
        <f>IF([22]Narastajace!G62=0,"",[22]Narastajace!G62)</f>
        <v/>
      </c>
      <c r="CX63" s="104"/>
    </row>
    <row r="64" spans="1:102" ht="15" customHeight="1" x14ac:dyDescent="0.2">
      <c r="A64" s="111" t="s">
        <v>425</v>
      </c>
      <c r="B64" s="19">
        <f>IF([2]Narastajace!B63=0,".",[2]Narastajace!B63)</f>
        <v>5517</v>
      </c>
      <c r="C64" s="22" t="str">
        <f>IF([2]Narastajace!C63=0,"",[2]Narastajace!C63)</f>
        <v/>
      </c>
      <c r="D64" s="6">
        <f>IF([2]Narastajace!D63=0,".",[2]Narastajace!D63)</f>
        <v>100.5</v>
      </c>
      <c r="E64" s="6" t="str">
        <f>IF([2]Narastajace!E63=0,"",[2]Narastajace!E63)</f>
        <v/>
      </c>
      <c r="F64" s="21">
        <f>IF([3]Narastajace!B63=0,".",[3]Narastajace!B63)</f>
        <v>11.5</v>
      </c>
      <c r="G64" s="22" t="str">
        <f>IF([3]Narastajace!C63=0,"",[3]Narastajace!C63)</f>
        <v/>
      </c>
      <c r="H64" s="13">
        <f>IF([4]Narastajace!B63=0,".",[4]Narastajace!B63)</f>
        <v>3926.72</v>
      </c>
      <c r="I64" s="13" t="str">
        <f>IF([4]Narastajace!C63=0,"",[4]Narastajace!C63)</f>
        <v/>
      </c>
      <c r="J64" s="21">
        <f>IF([4]Narastajace!D63=0,".",[4]Narastajace!D63)</f>
        <v>103.9</v>
      </c>
      <c r="K64" s="22" t="str">
        <f>IF([4]Narastajace!E63=0,"",[4]Narastajace!E63)</f>
        <v/>
      </c>
      <c r="L64" s="6">
        <f>IF([4]Narastajace!F63=0,".",[4]Narastajace!F63)</f>
        <v>103.7</v>
      </c>
      <c r="M64" s="6" t="str">
        <f>IF([4]Narastajace!G63=0,"",[4]Narastajace!G63)</f>
        <v/>
      </c>
      <c r="N64" s="24">
        <f>IF([5]Narastajace!B63=0,".",[5]Narastajace!B63)</f>
        <v>1987.46</v>
      </c>
      <c r="O64" s="57" t="str">
        <f>IF([5]Narastajace!C63=0,"",[5]Narastajace!C63)</f>
        <v/>
      </c>
      <c r="P64" s="6">
        <f>IF([5]Narastajace!D63=0,".",[5]Narastajace!D63)</f>
        <v>103.8</v>
      </c>
      <c r="Q64" s="6" t="str">
        <f>IF([5]Narastajace!E63=0,"",[5]Narastajace!E63)</f>
        <v/>
      </c>
      <c r="R64" s="21">
        <f>IF([5]Narastajace!F63=0,".",[5]Narastajace!F63)</f>
        <v>103.5</v>
      </c>
      <c r="S64" s="20" t="str">
        <f>IF([5]Narastajace!G63=0,"",[5]Narastajace!G63)</f>
        <v/>
      </c>
      <c r="T64" s="13">
        <f>IF([5]Narastajace!H63=0,".",[5]Narastajace!H63)</f>
        <v>1143.3800000000001</v>
      </c>
      <c r="U64" s="25" t="str">
        <f>IF([5]Narastajace!I63=0,"",[5]Narastajace!I63)</f>
        <v/>
      </c>
      <c r="V64" s="21">
        <f>IF([5]Narastajace!J63=0,".",[5]Narastajace!J63)</f>
        <v>102.2</v>
      </c>
      <c r="W64" s="22" t="str">
        <f>IF([5]Narastajace!K63=0,"",[5]Narastajace!K63)</f>
        <v/>
      </c>
      <c r="X64" s="6">
        <f>IF([5]Narastajace!L63=0,".",[5]Narastajace!L63)</f>
        <v>101.9</v>
      </c>
      <c r="Y64" s="6" t="str">
        <f>IF([5]Narastajace!M63=0,"",[5]Narastajace!M63)</f>
        <v/>
      </c>
      <c r="Z64" s="50">
        <v>-22444.6</v>
      </c>
      <c r="AA64" s="61"/>
      <c r="AB64" s="6">
        <f>IF([8]Narastajace!B63=0,".",[8]Narastajace!B63)</f>
        <v>7.7</v>
      </c>
      <c r="AC64" s="6" t="str">
        <f>IF([8]Narastajace!C63=0,"",[8]Narastajace!C63)</f>
        <v/>
      </c>
      <c r="AD64" s="21">
        <f>IF([9]A_narastajace!B63=0,".",[9]A_narastajace!B63)</f>
        <v>84.5</v>
      </c>
      <c r="AE64" s="22" t="str">
        <f>IF([9]A_narastajace!C63=0,"",[9]A_narastajace!C63)</f>
        <v/>
      </c>
      <c r="AF64" s="6">
        <f>IF([9]A_narastajace!D63=0,".",[9]A_narastajace!D63)</f>
        <v>94.5</v>
      </c>
      <c r="AG64" s="6" t="str">
        <f>IF([9]A_narastajace!E63=0,"",[9]A_narastajace!E63)</f>
        <v/>
      </c>
      <c r="AH64" s="21">
        <f>IF([9]A_narastajace!F63=0,".",[9]A_narastajace!F63)</f>
        <v>95.9</v>
      </c>
      <c r="AI64" s="22" t="str">
        <f>IF([9]A_narastajace!G63=0,"",[9]A_narastajace!G63)</f>
        <v/>
      </c>
      <c r="AJ64" s="6">
        <f>IF([9]A_narastajace!H63=0,".",[9]A_narastajace!H63)</f>
        <v>93.2</v>
      </c>
      <c r="AK64" s="6" t="str">
        <f>IF([9]A_narastajace!I63=0,"",[9]A_narastajace!I63)</f>
        <v/>
      </c>
      <c r="AL64" s="21">
        <f>IF([10]A_narastajace!B63=0,".",[10]A_narastajace!B63)</f>
        <v>98.6</v>
      </c>
      <c r="AM64" s="22" t="str">
        <f>IF([10]A_narastajace!C63=0,"",[10]A_narastajace!C63)</f>
        <v/>
      </c>
      <c r="AN64" s="6">
        <f>IF([10]A_narastajace!D63=0,".",[10]A_narastajace!D63)</f>
        <v>94.2</v>
      </c>
      <c r="AO64" s="6" t="str">
        <f>IF([10]A_narastajace!E63=0,"",[10]A_narastajace!E63)</f>
        <v/>
      </c>
      <c r="AP64" s="21">
        <f>IF([10]A_narastajace!F63=0,".",[10]A_narastajace!F63)</f>
        <v>98.6</v>
      </c>
      <c r="AQ64" s="22" t="str">
        <f>IF([10]A_narastajace!G63=0,"",[10]A_narastajace!G63)</f>
        <v/>
      </c>
      <c r="AR64" s="6">
        <f>IF([10]A_narastajace!H63=0,".",[10]A_narastajace!H63)</f>
        <v>101</v>
      </c>
      <c r="AS64" s="6" t="str">
        <f>IF([10]A_narastajace!I63=0,"",[10]A_narastajace!I63)</f>
        <v/>
      </c>
      <c r="AT64" s="21">
        <f>IF([10]A_narastajace!J63=0,".",[10]A_narastajace!J63)</f>
        <v>101.1</v>
      </c>
      <c r="AU64" s="22" t="str">
        <f>IF([10]A_narastajace!K63=0,"",[10]A_narastajace!K63)</f>
        <v/>
      </c>
      <c r="AV64" s="6">
        <f>IF([11]Narastajace!B63=0,".",[11]Narastajace!B63)</f>
        <v>98.7</v>
      </c>
      <c r="AW64" s="6" t="str">
        <f>IF([11]Narastajace!C63=0,"",[11]Narastajace!C63)</f>
        <v/>
      </c>
      <c r="AX64" s="21">
        <f>IF([12]A_C_narastajace!B63=0,".",[12]A_C_narastajace!B63)</f>
        <v>100.2</v>
      </c>
      <c r="AY64" s="22" t="str">
        <f>IF([12]A_C_narastajace!C63=0,"",[12]A_C_narastajace!C63)</f>
        <v/>
      </c>
      <c r="AZ64" s="6">
        <f>IF([12]A_C_narastajace!D63=0,".",[12]A_C_narastajace!D63)</f>
        <v>100</v>
      </c>
      <c r="BA64" s="38" t="str">
        <f>IF([12]A_C_narastajace!E63=0,"",[12]A_C_narastajace!E63)</f>
        <v/>
      </c>
      <c r="BB64" s="50">
        <f>IF([13]Narastajace!B63=0,".",[13]Narastajace!B63)</f>
        <v>100.2</v>
      </c>
      <c r="BC64" s="61" t="str">
        <f>IF([13]Narastajace!C63=0,"",[13]Narastajace!C63)</f>
        <v/>
      </c>
      <c r="BD64" s="38">
        <f>IF([13]Narastajace!D63=0,".",[13]Narastajace!D63)</f>
        <v>96.2</v>
      </c>
      <c r="BE64" s="38" t="str">
        <f>IF([13]Narastajace!E63=0,"",[13]Narastajace!E63)</f>
        <v/>
      </c>
      <c r="BF64" s="50">
        <f>IF([13]Narastajace!F63=0,".",[13]Narastajace!F63)</f>
        <v>104.2</v>
      </c>
      <c r="BG64" s="61" t="str">
        <f>IF([13]Narastajace!G63=0,"",[13]Narastajace!G63)</f>
        <v/>
      </c>
      <c r="BH64" s="48">
        <v>417.57</v>
      </c>
      <c r="BI64" s="13"/>
      <c r="BJ64" s="24">
        <v>308.14</v>
      </c>
      <c r="BK64" s="57"/>
      <c r="BL64" s="13">
        <v>342.84</v>
      </c>
      <c r="BM64" s="6"/>
      <c r="BN64" s="21">
        <f>IF([16]A_narastajace!B63=0,".",[16]A_narastajace!B63)</f>
        <v>103.4</v>
      </c>
      <c r="BO64" s="22" t="str">
        <f>IF([16]A_narastajace!C63=0,"",[16]A_narastajace!C63)</f>
        <v/>
      </c>
      <c r="BP64" s="6">
        <f>IF([16]A_narastajace!D63=0,".",[16]A_narastajace!D63)</f>
        <v>94.6</v>
      </c>
      <c r="BQ64" s="6" t="str">
        <f>IF([16]A_narastajace!E63=0,"",[16]A_narastajace!E63)</f>
        <v/>
      </c>
      <c r="BR64" s="21">
        <f>IF([16]A_narastajace!F63=0,".",[16]A_narastajace!F63)</f>
        <v>104.8</v>
      </c>
      <c r="BS64" s="22" t="str">
        <f>IF([16]A_narastajace!G63=0,"",[16]A_narastajace!G63)</f>
        <v/>
      </c>
      <c r="BT64" s="6">
        <f>IF([16]A_narastajace!H63=0,".",[16]A_narastajace!H63)</f>
        <v>95.2</v>
      </c>
      <c r="BU64" s="6" t="str">
        <f>IF([16]A_narastajace!I63=0,"",[16]A_narastajace!I63)</f>
        <v/>
      </c>
      <c r="BV64" s="21">
        <f>IF([16]A_narastajace!J63=0,".",[16]A_narastajace!J63)</f>
        <v>103.3</v>
      </c>
      <c r="BW64" s="22" t="str">
        <f>IF([16]A_narastajace!K63=0,"",[16]A_narastajace!K63)</f>
        <v/>
      </c>
      <c r="BX64" s="6" t="str">
        <f>IF([15]A_narastajace!B63=0,".",[15]A_narastajace!B63)</f>
        <v>.</v>
      </c>
      <c r="BY64" s="6" t="str">
        <f>IF([15]A_narastajace!C63=0,"",[15]A_narastajace!C63)</f>
        <v/>
      </c>
      <c r="BZ64" s="19">
        <v>54041</v>
      </c>
      <c r="CA64" s="58"/>
      <c r="CB64" s="3">
        <v>6606</v>
      </c>
      <c r="CC64" s="3"/>
      <c r="CD64" s="19">
        <f>IF([18]Narastajace!B63=0,".",[18]Narastajace!B63)</f>
        <v>116842</v>
      </c>
      <c r="CE64" s="58" t="str">
        <f>IF([18]Narastajace!C63=0,"",[18]Narastajace!C63)</f>
        <v/>
      </c>
      <c r="CF64" s="3">
        <v>17546</v>
      </c>
      <c r="CG64" s="3"/>
      <c r="CH64" s="19">
        <f>IF([19]Wartosci!N63=0,".",[19]Wartosci!N63)</f>
        <v>100142</v>
      </c>
      <c r="CI64" s="166" t="str">
        <f>IF([19]Wartosci!O63=0,"",[19]Wartosci!O63)</f>
        <v/>
      </c>
      <c r="CJ64" s="6">
        <f>IF([20]Narastajace!B63=0,".",[20]Narastajace!B63)</f>
        <v>351.8</v>
      </c>
      <c r="CK64" s="6" t="str">
        <f>IF([20]Narastajace!C63=0,"",[20]Narastajace!C63)</f>
        <v/>
      </c>
      <c r="CL64" s="21">
        <f>IF([21]Narastajace_niewyr_sezon_A!B63=0,".",[21]Narastajace_niewyr_sezon_A!B63)</f>
        <v>104.3</v>
      </c>
      <c r="CM64" s="22" t="str">
        <f>IF([21]Narastajace_niewyr_sezon_A!C63=0,"",[21]Narastajace_niewyr_sezon_A!C63)</f>
        <v/>
      </c>
      <c r="CN64" s="6">
        <f>IF([22]Wartosci!B63=0,".",[22]Wartosci!B63)</f>
        <v>512344.2</v>
      </c>
      <c r="CO64" s="6" t="str">
        <f>IF([22]Wartosci!C63=0,"",[22]Wartosci!C63)</f>
        <v/>
      </c>
      <c r="CP64" s="21">
        <f>IF([22]Wartosci!AD63=0,".",[22]Wartosci!AD63)</f>
        <v>519469.2</v>
      </c>
      <c r="CQ64" s="22" t="str">
        <f>IF([22]Wartosci!AE63=0,"",[22]Wartosci!AE63)</f>
        <v/>
      </c>
      <c r="CR64" s="6">
        <f>IF([22]Wartosci!BF63=0,".",[22]Wartosci!BF63)</f>
        <v>-7125</v>
      </c>
      <c r="CS64" s="6" t="str">
        <f>IF([22]Wartosci!BG63=0,"",[22]Wartosci!BG63)</f>
        <v/>
      </c>
      <c r="CT64" s="50">
        <f>IF([22]Narastajace!D63=0,".",[22]Narastajace!D63)</f>
        <v>106.3</v>
      </c>
      <c r="CU64" s="61" t="str">
        <f>IF([22]Narastajace!E63=0,"",[22]Narastajace!E63)</f>
        <v/>
      </c>
      <c r="CV64" s="38">
        <f>IF([22]Narastajace!F63=0,".",[22]Narastajace!F63)</f>
        <v>111.5</v>
      </c>
      <c r="CW64" s="38" t="str">
        <f>IF([22]Narastajace!G63=0,"",[22]Narastajace!G63)</f>
        <v/>
      </c>
      <c r="CX64" s="104"/>
    </row>
    <row r="65" spans="1:102" ht="15" customHeight="1" x14ac:dyDescent="0.2">
      <c r="A65" s="111" t="s">
        <v>426</v>
      </c>
      <c r="B65" s="19">
        <f>IF([2]Narastajace!B64=0,".",[2]Narastajace!B64)</f>
        <v>5521</v>
      </c>
      <c r="C65" s="22" t="str">
        <f>IF([2]Narastajace!C64=0,"",[2]Narastajace!C64)</f>
        <v/>
      </c>
      <c r="D65" s="6">
        <f>IF([2]Narastajace!D64=0,".",[2]Narastajace!D64)</f>
        <v>100.6</v>
      </c>
      <c r="E65" s="6" t="str">
        <f>IF([2]Narastajace!E64=0,"",[2]Narastajace!E64)</f>
        <v/>
      </c>
      <c r="F65" s="21">
        <f>IF([3]Narastajace!B64=0,".",[3]Narastajace!B64)</f>
        <v>11.3</v>
      </c>
      <c r="G65" s="22" t="str">
        <f>IF([3]Narastajace!C64=0,"",[3]Narastajace!C64)</f>
        <v/>
      </c>
      <c r="H65" s="13">
        <f>IF([4]Narastajace!B64=0,".",[4]Narastajace!B64)</f>
        <v>3935.23</v>
      </c>
      <c r="I65" s="13" t="str">
        <f>IF([4]Narastajace!C64=0,"",[4]Narastajace!C64)</f>
        <v/>
      </c>
      <c r="J65" s="21">
        <f>IF([4]Narastajace!D64=0,".",[4]Narastajace!D64)</f>
        <v>103.9</v>
      </c>
      <c r="K65" s="22" t="str">
        <f>IF([4]Narastajace!E64=0,"",[4]Narastajace!E64)</f>
        <v/>
      </c>
      <c r="L65" s="6">
        <f>IF([4]Narastajace!F64=0,".",[4]Narastajace!F64)</f>
        <v>103.8</v>
      </c>
      <c r="M65" s="6" t="str">
        <f>IF([4]Narastajace!G64=0,"",[4]Narastajace!G64)</f>
        <v/>
      </c>
      <c r="N65" s="24">
        <f>IF([5]Narastajace!B64=0,".",[5]Narastajace!B64)</f>
        <v>1989.12</v>
      </c>
      <c r="O65" s="57" t="str">
        <f>IF([5]Narastajace!C64=0,"",[5]Narastajace!C64)</f>
        <v/>
      </c>
      <c r="P65" s="6">
        <f>IF([5]Narastajace!D64=0,".",[5]Narastajace!D64)</f>
        <v>103.8</v>
      </c>
      <c r="Q65" s="6" t="str">
        <f>IF([5]Narastajace!E64=0,"",[5]Narastajace!E64)</f>
        <v/>
      </c>
      <c r="R65" s="21">
        <f>IF([5]Narastajace!F64=0,".",[5]Narastajace!F64)</f>
        <v>103.6</v>
      </c>
      <c r="S65" s="22" t="str">
        <f>IF([5]Narastajace!G64=0,"",[5]Narastajace!G64)</f>
        <v/>
      </c>
      <c r="T65" s="13">
        <f>IF([5]Narastajace!H64=0,".",[5]Narastajace!H64)</f>
        <v>1145</v>
      </c>
      <c r="U65" s="25" t="str">
        <f>IF([5]Narastajace!I64=0,"",[5]Narastajace!I64)</f>
        <v/>
      </c>
      <c r="V65" s="21">
        <f>IF([5]Narastajace!J64=0,".",[5]Narastajace!J64)</f>
        <v>102.1</v>
      </c>
      <c r="W65" s="22" t="str">
        <f>IF([5]Narastajace!K64=0,"",[5]Narastajace!K64)</f>
        <v/>
      </c>
      <c r="X65" s="6">
        <f>IF([5]Narastajace!L64=0,".",[5]Narastajace!L64)</f>
        <v>101.9</v>
      </c>
      <c r="Y65" s="6" t="str">
        <f>IF([5]Narastajace!M64=0,"",[5]Narastajace!M64)</f>
        <v/>
      </c>
      <c r="Z65" s="50">
        <v>-27233.200000000001</v>
      </c>
      <c r="AA65" s="61"/>
      <c r="AB65" s="6">
        <f>IF([8]Narastajace!B64=0,".",[8]Narastajace!B64)</f>
        <v>7.7</v>
      </c>
      <c r="AC65" s="6" t="str">
        <f>IF([8]Narastajace!C64=0,"",[8]Narastajace!C64)</f>
        <v/>
      </c>
      <c r="AD65" s="21">
        <f>IF([9]A_narastajace!B64=0,".",[9]A_narastajace!B64)</f>
        <v>85</v>
      </c>
      <c r="AE65" s="22" t="str">
        <f>IF([9]A_narastajace!C64=0,"",[9]A_narastajace!C64)</f>
        <v/>
      </c>
      <c r="AF65" s="6">
        <f>IF([9]A_narastajace!D64=0,".",[9]A_narastajace!D64)</f>
        <v>95.8</v>
      </c>
      <c r="AG65" s="6" t="str">
        <f>IF([9]A_narastajace!E64=0,"",[9]A_narastajace!E64)</f>
        <v/>
      </c>
      <c r="AH65" s="21">
        <f>IF([9]A_narastajace!F64=0,".",[9]A_narastajace!F64)</f>
        <v>95.6</v>
      </c>
      <c r="AI65" s="22" t="str">
        <f>IF([9]A_narastajace!G64=0,"",[9]A_narastajace!G64)</f>
        <v/>
      </c>
      <c r="AJ65" s="6">
        <f>IF([9]A_narastajace!H64=0,".",[9]A_narastajace!H64)</f>
        <v>92.2</v>
      </c>
      <c r="AK65" s="6" t="str">
        <f>IF([9]A_narastajace!I64=0,"",[9]A_narastajace!I64)</f>
        <v/>
      </c>
      <c r="AL65" s="21">
        <f>IF([10]A_narastajace!B64=0,".",[10]A_narastajace!B64)</f>
        <v>98.6</v>
      </c>
      <c r="AM65" s="22" t="str">
        <f>IF([10]A_narastajace!C64=0,"",[10]A_narastajace!C64)</f>
        <v/>
      </c>
      <c r="AN65" s="6">
        <f>IF([10]A_narastajace!D64=0,".",[10]A_narastajace!D64)</f>
        <v>94.6</v>
      </c>
      <c r="AO65" s="6" t="str">
        <f>IF([10]A_narastajace!E64=0,"",[10]A_narastajace!E64)</f>
        <v/>
      </c>
      <c r="AP65" s="21">
        <f>IF([10]A_narastajace!F64=0,".",[10]A_narastajace!F64)</f>
        <v>98.5</v>
      </c>
      <c r="AQ65" s="22" t="str">
        <f>IF([10]A_narastajace!G64=0,"",[10]A_narastajace!G64)</f>
        <v/>
      </c>
      <c r="AR65" s="6">
        <f>IF([10]A_narastajace!H64=0,".",[10]A_narastajace!H64)</f>
        <v>101</v>
      </c>
      <c r="AS65" s="6" t="str">
        <f>IF([10]A_narastajace!I64=0,"",[10]A_narastajace!I64)</f>
        <v/>
      </c>
      <c r="AT65" s="21">
        <f>IF([10]A_narastajace!J64=0,".",[10]A_narastajace!J64)</f>
        <v>101.1</v>
      </c>
      <c r="AU65" s="22" t="str">
        <f>IF([10]A_narastajace!K64=0,"",[10]A_narastajace!K64)</f>
        <v/>
      </c>
      <c r="AV65" s="6">
        <f>IF([11]Narastajace!B64=0,".",[11]Narastajace!B64)</f>
        <v>98.7</v>
      </c>
      <c r="AW65" s="6" t="str">
        <f>IF([11]Narastajace!C64=0,"",[11]Narastajace!C64)</f>
        <v/>
      </c>
      <c r="AX65" s="21">
        <f>IF([12]A_C_narastajace!B64=0,".",[12]A_C_narastajace!B64)</f>
        <v>100.1</v>
      </c>
      <c r="AY65" s="22" t="str">
        <f>IF([12]A_C_narastajace!C64=0,"",[12]A_C_narastajace!C64)</f>
        <v/>
      </c>
      <c r="AZ65" s="6">
        <f>IF([12]A_C_narastajace!D64=0,".",[12]A_C_narastajace!D64)</f>
        <v>99.9</v>
      </c>
      <c r="BA65" s="38" t="str">
        <f>IF([12]A_C_narastajace!E64=0,"",[12]A_C_narastajace!E64)</f>
        <v/>
      </c>
      <c r="BB65" s="50">
        <f>IF([13]Narastajace!B64=0,".",[13]Narastajace!B64)</f>
        <v>100.2</v>
      </c>
      <c r="BC65" s="61" t="str">
        <f>IF([13]Narastajace!C64=0,"",[13]Narastajace!C64)</f>
        <v/>
      </c>
      <c r="BD65" s="38">
        <f>IF([13]Narastajace!D64=0,".",[13]Narastajace!D64)</f>
        <v>96.7</v>
      </c>
      <c r="BE65" s="38" t="str">
        <f>IF([13]Narastajace!E64=0,"",[13]Narastajace!E64)</f>
        <v/>
      </c>
      <c r="BF65" s="50">
        <f>IF([13]Narastajace!F64=0,".",[13]Narastajace!F64)</f>
        <v>103.6</v>
      </c>
      <c r="BG65" s="61" t="str">
        <f>IF([13]Narastajace!G64=0,"",[13]Narastajace!G64)</f>
        <v/>
      </c>
      <c r="BH65" s="48">
        <v>417.87</v>
      </c>
      <c r="BI65" s="13"/>
      <c r="BJ65" s="24">
        <v>310.52</v>
      </c>
      <c r="BK65" s="57"/>
      <c r="BL65" s="13">
        <v>343.38</v>
      </c>
      <c r="BM65" s="6"/>
      <c r="BN65" s="21">
        <f>IF([16]A_narastajace!B64=0,".",[16]A_narastajace!B64)</f>
        <v>103.3</v>
      </c>
      <c r="BO65" s="22" t="str">
        <f>IF([16]A_narastajace!C64=0,"",[16]A_narastajace!C64)</f>
        <v/>
      </c>
      <c r="BP65" s="6">
        <f>IF([16]A_narastajace!D64=0,".",[16]A_narastajace!D64)</f>
        <v>94.4</v>
      </c>
      <c r="BQ65" s="6" t="str">
        <f>IF([16]A_narastajace!E64=0,"",[16]A_narastajace!E64)</f>
        <v/>
      </c>
      <c r="BR65" s="21">
        <f>IF([16]A_narastajace!F64=0,".",[16]A_narastajace!F64)</f>
        <v>104.7</v>
      </c>
      <c r="BS65" s="22" t="str">
        <f>IF([16]A_narastajace!G64=0,"",[16]A_narastajace!G64)</f>
        <v/>
      </c>
      <c r="BT65" s="6">
        <f>IF([16]A_narastajace!H64=0,".",[16]A_narastajace!H64)</f>
        <v>95.7</v>
      </c>
      <c r="BU65" s="6" t="str">
        <f>IF([16]A_narastajace!I64=0,"",[16]A_narastajace!I64)</f>
        <v/>
      </c>
      <c r="BV65" s="21">
        <f>IF([16]A_narastajace!J64=0,".",[16]A_narastajace!J64)</f>
        <v>100.4</v>
      </c>
      <c r="BW65" s="22" t="str">
        <f>IF([16]A_narastajace!K64=0,"",[16]A_narastajace!K64)</f>
        <v/>
      </c>
      <c r="BX65" s="6" t="str">
        <f>IF([15]A_narastajace!B64=0,".",[15]A_narastajace!B64)</f>
        <v>.</v>
      </c>
      <c r="BY65" s="6" t="str">
        <f>IF([15]A_narastajace!C64=0,"",[15]A_narastajace!C64)</f>
        <v/>
      </c>
      <c r="BZ65" s="19">
        <v>60724</v>
      </c>
      <c r="CA65" s="58"/>
      <c r="CB65" s="3">
        <v>7370</v>
      </c>
      <c r="CC65" s="3"/>
      <c r="CD65" s="19">
        <f>IF([18]Narastajace!B64=0,".",[18]Narastajace!B64)</f>
        <v>130723</v>
      </c>
      <c r="CE65" s="58" t="str">
        <f>IF([18]Narastajace!C64=0,"",[18]Narastajace!C64)</f>
        <v/>
      </c>
      <c r="CF65" s="3">
        <v>19679</v>
      </c>
      <c r="CG65" s="3"/>
      <c r="CH65" s="19">
        <f>IF([19]Wartosci!N64=0,".",[19]Wartosci!N64)</f>
        <v>114866</v>
      </c>
      <c r="CI65" s="166" t="str">
        <f>IF([19]Wartosci!O64=0,"",[19]Wartosci!O64)</f>
        <v/>
      </c>
      <c r="CJ65" s="6">
        <f>IF([20]Narastajace!B64=0,".",[20]Narastajace!B64)</f>
        <v>397.8</v>
      </c>
      <c r="CK65" s="6" t="str">
        <f>IF([20]Narastajace!C64=0,"",[20]Narastajace!C64)</f>
        <v/>
      </c>
      <c r="CL65" s="21">
        <f>IF([21]Narastajace_niewyr_sezon_A!B64=0,".",[21]Narastajace_niewyr_sezon_A!B64)</f>
        <v>104.4</v>
      </c>
      <c r="CM65" s="22" t="str">
        <f>IF([21]Narastajace_niewyr_sezon_A!C64=0,"",[21]Narastajace_niewyr_sezon_A!C64)</f>
        <v/>
      </c>
      <c r="CN65" s="6">
        <f>IF([22]Wartosci!B64=0,".",[22]Wartosci!B64)</f>
        <v>577898.5</v>
      </c>
      <c r="CO65" s="6" t="str">
        <f>IF([22]Wartosci!C64=0,"",[22]Wartosci!C64)</f>
        <v/>
      </c>
      <c r="CP65" s="21">
        <f>IF([22]Wartosci!AD64=0,".",[22]Wartosci!AD64)</f>
        <v>585815</v>
      </c>
      <c r="CQ65" s="22" t="str">
        <f>IF([22]Wartosci!AE64=0,"",[22]Wartosci!AE64)</f>
        <v/>
      </c>
      <c r="CR65" s="6">
        <f>IF([22]Wartosci!BF64=0,".",[22]Wartosci!BF64)</f>
        <v>-7916.5</v>
      </c>
      <c r="CS65" s="6" t="str">
        <f>IF([22]Wartosci!BG64=0,"",[22]Wartosci!BG64)</f>
        <v/>
      </c>
      <c r="CT65" s="50">
        <f>IF([22]Narastajace!D64=0,".",[22]Narastajace!D64)</f>
        <v>106.2</v>
      </c>
      <c r="CU65" s="61" t="str">
        <f>IF([22]Narastajace!E64=0,"",[22]Narastajace!E64)</f>
        <v/>
      </c>
      <c r="CV65" s="38">
        <f>IF([22]Narastajace!F64=0,".",[22]Narastajace!F64)</f>
        <v>110.8</v>
      </c>
      <c r="CW65" s="38" t="str">
        <f>IF([22]Narastajace!G64=0,"",[22]Narastajace!G64)</f>
        <v/>
      </c>
      <c r="CX65" s="104"/>
    </row>
    <row r="66" spans="1:102" ht="15" customHeight="1" x14ac:dyDescent="0.2">
      <c r="A66" s="111" t="s">
        <v>427</v>
      </c>
      <c r="B66" s="19">
        <f>IF([2]Narastajace!B65=0,".",[2]Narastajace!B65)</f>
        <v>5524</v>
      </c>
      <c r="C66" s="22" t="str">
        <f>IF([2]Narastajace!C65=0,"",[2]Narastajace!C65)</f>
        <v/>
      </c>
      <c r="D66" s="6">
        <f>IF([2]Narastajace!D65=0,".",[2]Narastajace!D65)</f>
        <v>100.6</v>
      </c>
      <c r="E66" s="6" t="str">
        <f>IF([2]Narastajace!E65=0,"",[2]Narastajace!E65)</f>
        <v/>
      </c>
      <c r="F66" s="21">
        <f>IF([3]Narastajace!B65=0,".",[3]Narastajace!B65)</f>
        <v>11.4</v>
      </c>
      <c r="G66" s="22" t="str">
        <f>IF([3]Narastajace!C65=0,"",[3]Narastajace!C65)</f>
        <v/>
      </c>
      <c r="H66" s="13">
        <f>IF([4]Narastajace!B65=0,".",[4]Narastajace!B65)</f>
        <v>3950.88</v>
      </c>
      <c r="I66" s="13" t="str">
        <f>IF([4]Narastajace!C65=0,"",[4]Narastajace!C65)</f>
        <v/>
      </c>
      <c r="J66" s="21">
        <f>IF([4]Narastajace!D65=0,".",[4]Narastajace!D65)</f>
        <v>104</v>
      </c>
      <c r="K66" s="22" t="str">
        <f>IF([4]Narastajace!E65=0,"",[4]Narastajace!E65)</f>
        <v/>
      </c>
      <c r="L66" s="6">
        <f>IF([4]Narastajace!F65=0,".",[4]Narastajace!F65)</f>
        <v>103.9</v>
      </c>
      <c r="M66" s="6" t="str">
        <f>IF([4]Narastajace!G65=0,"",[4]Narastajace!G65)</f>
        <v/>
      </c>
      <c r="N66" s="24">
        <f>IF([5]Narastajace!B65=0,".",[5]Narastajace!B65)</f>
        <v>1990.08</v>
      </c>
      <c r="O66" s="57" t="str">
        <f>IF([5]Narastajace!C65=0,"",[5]Narastajace!C65)</f>
        <v/>
      </c>
      <c r="P66" s="6">
        <f>IF([5]Narastajace!D65=0,".",[5]Narastajace!D65)</f>
        <v>103.7</v>
      </c>
      <c r="Q66" s="6" t="str">
        <f>IF([5]Narastajace!E65=0,"",[5]Narastajace!E65)</f>
        <v/>
      </c>
      <c r="R66" s="21">
        <f>IF([5]Narastajace!F65=0,".",[5]Narastajace!F65)</f>
        <v>103.6</v>
      </c>
      <c r="S66" s="22" t="str">
        <f>IF([5]Narastajace!G65=0,"",[5]Narastajace!G65)</f>
        <v/>
      </c>
      <c r="T66" s="13">
        <f>IF([5]Narastajace!H65=0,".",[5]Narastajace!H65)</f>
        <v>1144.67</v>
      </c>
      <c r="U66" s="25" t="str">
        <f>IF([5]Narastajace!I65=0,"",[5]Narastajace!I65)</f>
        <v/>
      </c>
      <c r="V66" s="21">
        <f>IF([5]Narastajace!J65=0,".",[5]Narastajace!J65)</f>
        <v>102.1</v>
      </c>
      <c r="W66" s="22" t="str">
        <f>IF([5]Narastajace!K65=0,"",[5]Narastajace!K65)</f>
        <v/>
      </c>
      <c r="X66" s="6">
        <f>IF([5]Narastajace!L65=0,".",[5]Narastajace!L65)</f>
        <v>102</v>
      </c>
      <c r="Y66" s="6" t="str">
        <f>IF([5]Narastajace!M65=0,"",[5]Narastajace!M65)</f>
        <v/>
      </c>
      <c r="Z66" s="50">
        <v>-24790.7</v>
      </c>
      <c r="AA66" s="61"/>
      <c r="AB66" s="6">
        <f>IF([8]Narastajace!B65=0,".",[8]Narastajace!B65)</f>
        <v>7.7</v>
      </c>
      <c r="AC66" s="6" t="str">
        <f>IF([8]Narastajace!C65=0,"",[8]Narastajace!C65)</f>
        <v/>
      </c>
      <c r="AD66" s="21">
        <f>IF([9]A_narastajace!B65=0,".",[9]A_narastajace!B65)</f>
        <v>85.3</v>
      </c>
      <c r="AE66" s="22" t="str">
        <f>IF([9]A_narastajace!C65=0,"",[9]A_narastajace!C65)</f>
        <v/>
      </c>
      <c r="AF66" s="6">
        <f>IF([9]A_narastajace!D65=0,".",[9]A_narastajace!D65)</f>
        <v>96.1</v>
      </c>
      <c r="AG66" s="6" t="str">
        <f>IF([9]A_narastajace!E65=0,"",[9]A_narastajace!E65)</f>
        <v/>
      </c>
      <c r="AH66" s="21">
        <f>IF([9]A_narastajace!F65=0,".",[9]A_narastajace!F65)</f>
        <v>95.5</v>
      </c>
      <c r="AI66" s="22" t="str">
        <f>IF([9]A_narastajace!G65=0,"",[9]A_narastajace!G65)</f>
        <v/>
      </c>
      <c r="AJ66" s="6">
        <f>IF([9]A_narastajace!H65=0,".",[9]A_narastajace!H65)</f>
        <v>91.4</v>
      </c>
      <c r="AK66" s="6" t="str">
        <f>IF([9]A_narastajace!I65=0,"",[9]A_narastajace!I65)</f>
        <v/>
      </c>
      <c r="AL66" s="21">
        <f>IF([10]A_narastajace!B65=0,".",[10]A_narastajace!B65)</f>
        <v>98.6</v>
      </c>
      <c r="AM66" s="22" t="str">
        <f>IF([10]A_narastajace!C65=0,"",[10]A_narastajace!C65)</f>
        <v/>
      </c>
      <c r="AN66" s="6">
        <f>IF([10]A_narastajace!D65=0,".",[10]A_narastajace!D65)</f>
        <v>95</v>
      </c>
      <c r="AO66" s="6" t="str">
        <f>IF([10]A_narastajace!E65=0,"",[10]A_narastajace!E65)</f>
        <v/>
      </c>
      <c r="AP66" s="21">
        <f>IF([10]A_narastajace!F65=0,".",[10]A_narastajace!F65)</f>
        <v>98.5</v>
      </c>
      <c r="AQ66" s="22" t="str">
        <f>IF([10]A_narastajace!G65=0,"",[10]A_narastajace!G65)</f>
        <v/>
      </c>
      <c r="AR66" s="6">
        <f>IF([10]A_narastajace!H65=0,".",[10]A_narastajace!H65)</f>
        <v>101</v>
      </c>
      <c r="AS66" s="6" t="str">
        <f>IF([10]A_narastajace!I65=0,"",[10]A_narastajace!I65)</f>
        <v/>
      </c>
      <c r="AT66" s="21">
        <f>IF([10]A_narastajace!J65=0,".",[10]A_narastajace!J65)</f>
        <v>101.1</v>
      </c>
      <c r="AU66" s="22" t="str">
        <f>IF([10]A_narastajace!K65=0,"",[10]A_narastajace!K65)</f>
        <v/>
      </c>
      <c r="AV66" s="6">
        <f>IF([11]Narastajace!B65=0,".",[11]Narastajace!B65)</f>
        <v>98.8</v>
      </c>
      <c r="AW66" s="6" t="str">
        <f>IF([11]Narastajace!C65=0,"",[11]Narastajace!C65)</f>
        <v/>
      </c>
      <c r="AX66" s="21">
        <f>IF([12]A_C_narastajace!B65=0,".",[12]A_C_narastajace!B65)</f>
        <v>100.1</v>
      </c>
      <c r="AY66" s="22" t="str">
        <f>IF([12]A_C_narastajace!C65=0,"",[12]A_C_narastajace!C65)</f>
        <v/>
      </c>
      <c r="AZ66" s="6">
        <f>IF([12]A_C_narastajace!D65=0,".",[12]A_C_narastajace!D65)</f>
        <v>99.9</v>
      </c>
      <c r="BA66" s="38" t="str">
        <f>IF([12]A_C_narastajace!E65=0,"",[12]A_C_narastajace!E65)</f>
        <v/>
      </c>
      <c r="BB66" s="50">
        <f>IF([13]Narastajace!B65=0,".",[13]Narastajace!B65)</f>
        <v>100.2</v>
      </c>
      <c r="BC66" s="61" t="str">
        <f>IF([13]Narastajace!C65=0,"",[13]Narastajace!C65)</f>
        <v/>
      </c>
      <c r="BD66" s="38">
        <f>IF([13]Narastajace!D65=0,".",[13]Narastajace!D65)</f>
        <v>97</v>
      </c>
      <c r="BE66" s="38" t="str">
        <f>IF([13]Narastajace!E65=0,"",[13]Narastajace!E65)</f>
        <v/>
      </c>
      <c r="BF66" s="50">
        <f>IF([13]Narastajace!F65=0,".",[13]Narastajace!F65)</f>
        <v>103.3</v>
      </c>
      <c r="BG66" s="61" t="str">
        <f>IF([13]Narastajace!G65=0,"",[13]Narastajace!G65)</f>
        <v/>
      </c>
      <c r="BH66" s="48">
        <v>418.17</v>
      </c>
      <c r="BI66" s="13"/>
      <c r="BJ66" s="24">
        <v>312.97000000000003</v>
      </c>
      <c r="BK66" s="57"/>
      <c r="BL66" s="13">
        <v>343.98</v>
      </c>
      <c r="BM66" s="6"/>
      <c r="BN66" s="21">
        <f>IF([16]A_narastajace!B65=0,".",[16]A_narastajace!B65)</f>
        <v>103</v>
      </c>
      <c r="BO66" s="22" t="str">
        <f>IF([16]A_narastajace!C65=0,"",[16]A_narastajace!C65)</f>
        <v/>
      </c>
      <c r="BP66" s="6">
        <f>IF([16]A_narastajace!D65=0,".",[16]A_narastajace!D65)</f>
        <v>94.5</v>
      </c>
      <c r="BQ66" s="6" t="str">
        <f>IF([16]A_narastajace!E65=0,"",[16]A_narastajace!E65)</f>
        <v/>
      </c>
      <c r="BR66" s="21">
        <f>IF([16]A_narastajace!F65=0,".",[16]A_narastajace!F65)</f>
        <v>104.3</v>
      </c>
      <c r="BS66" s="22" t="str">
        <f>IF([16]A_narastajace!G65=0,"",[16]A_narastajace!G65)</f>
        <v/>
      </c>
      <c r="BT66" s="6">
        <f>IF([16]A_narastajace!H65=0,".",[16]A_narastajace!H65)</f>
        <v>95.4</v>
      </c>
      <c r="BU66" s="6" t="str">
        <f>IF([16]A_narastajace!I65=0,"",[16]A_narastajace!I65)</f>
        <v/>
      </c>
      <c r="BV66" s="21">
        <f>IF([16]A_narastajace!J65=0,".",[16]A_narastajace!J65)</f>
        <v>103.1</v>
      </c>
      <c r="BW66" s="22" t="str">
        <f>IF([16]A_narastajace!K65=0,"",[16]A_narastajace!K65)</f>
        <v/>
      </c>
      <c r="BX66" s="6" t="str">
        <f>IF([15]A_narastajace!B65=0,".",[15]A_narastajace!B65)</f>
        <v>.</v>
      </c>
      <c r="BY66" s="6" t="str">
        <f>IF([15]A_narastajace!C65=0,"",[15]A_narastajace!C65)</f>
        <v/>
      </c>
      <c r="BZ66" s="19">
        <v>66666</v>
      </c>
      <c r="CA66" s="58"/>
      <c r="CB66" s="3">
        <v>8119</v>
      </c>
      <c r="CC66" s="3"/>
      <c r="CD66" s="19">
        <f>IF([18]Narastajace!B65=0,".",[18]Narastajace!B65)</f>
        <v>144482</v>
      </c>
      <c r="CE66" s="58" t="str">
        <f>IF([18]Narastajace!C65=0,"",[18]Narastajace!C65)</f>
        <v/>
      </c>
      <c r="CF66" s="3">
        <v>21781</v>
      </c>
      <c r="CG66" s="3"/>
      <c r="CH66" s="19">
        <f>IF([19]Wartosci!N65=0,".",[19]Wartosci!N65)</f>
        <v>127871</v>
      </c>
      <c r="CI66" s="166" t="str">
        <f>IF([19]Wartosci!O65=0,"",[19]Wartosci!O65)</f>
        <v/>
      </c>
      <c r="CJ66" s="6">
        <f>IF([20]Narastajace!B65=0,".",[20]Narastajace!B65)</f>
        <v>438.9</v>
      </c>
      <c r="CK66" s="6" t="str">
        <f>IF([20]Narastajace!C65=0,"",[20]Narastajace!C65)</f>
        <v/>
      </c>
      <c r="CL66" s="21">
        <f>IF([21]Narastajace_niewyr_sezon_A!B65=0,".",[21]Narastajace_niewyr_sezon_A!B65)</f>
        <v>104.2</v>
      </c>
      <c r="CM66" s="22" t="str">
        <f>IF([21]Narastajace_niewyr_sezon_A!C65=0,"",[21]Narastajace_niewyr_sezon_A!C65)</f>
        <v/>
      </c>
      <c r="CN66" s="6">
        <f>IF([22]Wartosci!B65=0,".",[22]Wartosci!B65)</f>
        <v>639172</v>
      </c>
      <c r="CO66" s="6" t="str">
        <f>IF([22]Wartosci!C65=0,"",[22]Wartosci!C65)</f>
        <v/>
      </c>
      <c r="CP66" s="21">
        <f>IF([22]Wartosci!AD65=0,".",[22]Wartosci!AD65)</f>
        <v>647858.69999999995</v>
      </c>
      <c r="CQ66" s="22" t="str">
        <f>IF([22]Wartosci!AE65=0,"",[22]Wartosci!AE65)</f>
        <v/>
      </c>
      <c r="CR66" s="6">
        <f>IF([22]Wartosci!BF65=0,".",[22]Wartosci!BF65)</f>
        <v>-8686.7000000000007</v>
      </c>
      <c r="CS66" s="6" t="str">
        <f>IF([22]Wartosci!BG65=0,"",[22]Wartosci!BG65)</f>
        <v/>
      </c>
      <c r="CT66" s="50">
        <f>IF([22]Narastajace!D65=0,".",[22]Narastajace!D65)</f>
        <v>106.4</v>
      </c>
      <c r="CU66" s="61" t="str">
        <f>IF([22]Narastajace!E65=0,"",[22]Narastajace!E65)</f>
        <v/>
      </c>
      <c r="CV66" s="38">
        <f>IF([22]Narastajace!F65=0,".",[22]Narastajace!F65)</f>
        <v>110.3</v>
      </c>
      <c r="CW66" s="38" t="str">
        <f>IF([22]Narastajace!G65=0,"",[22]Narastajace!G65)</f>
        <v/>
      </c>
      <c r="CX66" s="104"/>
    </row>
    <row r="67" spans="1:102" ht="15" customHeight="1" x14ac:dyDescent="0.2">
      <c r="A67" s="111" t="s">
        <v>428</v>
      </c>
      <c r="B67" s="19">
        <f>IF([2]Narastajace!B66=0,".",[2]Narastajace!B66)</f>
        <v>5529</v>
      </c>
      <c r="C67" s="22" t="str">
        <f>IF([2]Narastajace!C66=0,"",[2]Narastajace!C66)</f>
        <v/>
      </c>
      <c r="D67" s="6">
        <f>IF([2]Narastajace!D66=0,".",[2]Narastajace!D66)</f>
        <v>100.6</v>
      </c>
      <c r="E67" s="6" t="str">
        <f>IF([2]Narastajace!E66=0,"",[2]Narastajace!E66)</f>
        <v/>
      </c>
      <c r="F67" s="21">
        <f>IF([3]Narastajace!B66=0,".",[3]Narastajace!B66)</f>
        <v>11.4</v>
      </c>
      <c r="G67" s="22" t="str">
        <f>IF([3]Narastajace!C66=0,"",[3]Narastajace!C66)</f>
        <v/>
      </c>
      <c r="H67" s="13">
        <f>IF([4]Narastajace!B66=0,".",[4]Narastajace!B66)</f>
        <v>3980.24</v>
      </c>
      <c r="I67" s="13" t="str">
        <f>IF([4]Narastajace!C66=0,"",[4]Narastajace!C66)</f>
        <v/>
      </c>
      <c r="J67" s="21">
        <f>IF([4]Narastajace!D66=0,".",[4]Narastajace!D66)</f>
        <v>103.7</v>
      </c>
      <c r="K67" s="22" t="str">
        <f>IF([4]Narastajace!E66=0,"",[4]Narastajace!E66)</f>
        <v/>
      </c>
      <c r="L67" s="6">
        <f>IF([4]Narastajace!F66=0,".",[4]Narastajace!F66)</f>
        <v>103.7</v>
      </c>
      <c r="M67" s="6" t="str">
        <f>IF([4]Narastajace!G66=0,"",[4]Narastajace!G66)</f>
        <v/>
      </c>
      <c r="N67" s="24">
        <f>IF([5]Narastajace!B66=0,".",[5]Narastajace!B66)</f>
        <v>1991.15</v>
      </c>
      <c r="O67" s="57" t="str">
        <f>IF([5]Narastajace!C66=0,"",[5]Narastajace!C66)</f>
        <v/>
      </c>
      <c r="P67" s="6">
        <f>IF([5]Narastajace!D66=0,".",[5]Narastajace!D66)</f>
        <v>103.6</v>
      </c>
      <c r="Q67" s="6" t="str">
        <f>IF([5]Narastajace!E66=0,"",[5]Narastajace!E66)</f>
        <v/>
      </c>
      <c r="R67" s="21">
        <f>IF([5]Narastajace!F66=0,".",[5]Narastajace!F66)</f>
        <v>103.6</v>
      </c>
      <c r="S67" s="57" t="str">
        <f>IF([5]Narastajace!G66=0,"",[5]Narastajace!G66)</f>
        <v/>
      </c>
      <c r="T67" s="13">
        <f>IF([5]Narastajace!H66=0,".",[5]Narastajace!H66)</f>
        <v>1144.73</v>
      </c>
      <c r="U67" s="6" t="str">
        <f>IF([5]Narastajace!I66=0,"",[5]Narastajace!I66)</f>
        <v/>
      </c>
      <c r="V67" s="21">
        <f>IF([5]Narastajace!J66=0,".",[5]Narastajace!J66)</f>
        <v>102.1</v>
      </c>
      <c r="W67" s="22" t="str">
        <f>IF([5]Narastajace!K66=0,"",[5]Narastajace!K66)</f>
        <v/>
      </c>
      <c r="X67" s="6">
        <f>IF([5]Narastajace!L66=0,".",[5]Narastajace!L66)</f>
        <v>102.1</v>
      </c>
      <c r="Y67" s="6" t="str">
        <f>IF([5]Narastajace!M66=0,"",[5]Narastajace!M66)</f>
        <v/>
      </c>
      <c r="Z67" s="50">
        <v>-28976.799999999999</v>
      </c>
      <c r="AA67" s="61"/>
      <c r="AB67" s="6">
        <f>IF([8]Narastajace!B66=0,".",[8]Narastajace!B66)</f>
        <v>7.6</v>
      </c>
      <c r="AC67" s="6" t="str">
        <f>IF([8]Narastajace!C66=0,"",[8]Narastajace!C66)</f>
        <v/>
      </c>
      <c r="AD67" s="21">
        <f>IF([9]A_narastajace!B66=0,".",[9]A_narastajace!B66)</f>
        <v>85.5</v>
      </c>
      <c r="AE67" s="22" t="str">
        <f>IF([9]A_narastajace!C66=0,"",[9]A_narastajace!C66)</f>
        <v/>
      </c>
      <c r="AF67" s="6">
        <f>IF([9]A_narastajace!D66=0,".",[9]A_narastajace!D66)</f>
        <v>96</v>
      </c>
      <c r="AG67" s="6" t="str">
        <f>IF([9]A_narastajace!E66=0,"",[9]A_narastajace!E66)</f>
        <v/>
      </c>
      <c r="AH67" s="21">
        <f>IF([9]A_narastajace!F66=0,".",[9]A_narastajace!F66)</f>
        <v>95.4</v>
      </c>
      <c r="AI67" s="22" t="str">
        <f>IF([9]A_narastajace!G66=0,"",[9]A_narastajace!G66)</f>
        <v/>
      </c>
      <c r="AJ67" s="6">
        <f>IF([9]A_narastajace!H66=0,".",[9]A_narastajace!H66)</f>
        <v>90.5</v>
      </c>
      <c r="AK67" s="6" t="str">
        <f>IF([9]A_narastajace!I66=0,"",[9]A_narastajace!I66)</f>
        <v/>
      </c>
      <c r="AL67" s="21">
        <f>IF([10]A_narastajace!B66=0,".",[10]A_narastajace!B66)</f>
        <v>98.5</v>
      </c>
      <c r="AM67" s="22" t="str">
        <f>IF([10]A_narastajace!C66=0,"",[10]A_narastajace!C66)</f>
        <v/>
      </c>
      <c r="AN67" s="6">
        <f>IF([10]A_narastajace!D66=0,".",[10]A_narastajace!D66)</f>
        <v>95.3</v>
      </c>
      <c r="AO67" s="6" t="str">
        <f>IF([10]A_narastajace!E66=0,"",[10]A_narastajace!E66)</f>
        <v/>
      </c>
      <c r="AP67" s="21">
        <f>IF([10]A_narastajace!F66=0,".",[10]A_narastajace!F66)</f>
        <v>98.3</v>
      </c>
      <c r="AQ67" s="22" t="str">
        <f>IF([10]A_narastajace!G66=0,"",[10]A_narastajace!G66)</f>
        <v/>
      </c>
      <c r="AR67" s="6">
        <f>IF([10]A_narastajace!H66=0,".",[10]A_narastajace!H66)</f>
        <v>101.1</v>
      </c>
      <c r="AS67" s="6" t="str">
        <f>IF([10]A_narastajace!I66=0,"",[10]A_narastajace!I66)</f>
        <v/>
      </c>
      <c r="AT67" s="21">
        <f>IF([10]A_narastajace!J66=0,".",[10]A_narastajace!J66)</f>
        <v>101.2</v>
      </c>
      <c r="AU67" s="22" t="str">
        <f>IF([10]A_narastajace!K66=0,"",[10]A_narastajace!K66)</f>
        <v/>
      </c>
      <c r="AV67" s="6">
        <f>IF([11]Narastajace!B66=0,".",[11]Narastajace!B66)</f>
        <v>98.8</v>
      </c>
      <c r="AW67" s="6" t="str">
        <f>IF([11]Narastajace!C66=0,"",[11]Narastajace!C66)</f>
        <v/>
      </c>
      <c r="AX67" s="21">
        <f>IF([12]A_C_narastajace!B66=0,".",[12]A_C_narastajace!B66)</f>
        <v>100</v>
      </c>
      <c r="AY67" s="22" t="str">
        <f>IF([12]A_C_narastajace!C66=0,"",[12]A_C_narastajace!C66)</f>
        <v/>
      </c>
      <c r="AZ67" s="6">
        <f>IF([12]A_C_narastajace!D66=0,".",[12]A_C_narastajace!D66)</f>
        <v>99.8</v>
      </c>
      <c r="BA67" s="38" t="str">
        <f>IF([12]A_C_narastajace!E66=0,"",[12]A_C_narastajace!E66)</f>
        <v/>
      </c>
      <c r="BB67" s="50">
        <f>IF([13]Narastajace!B66=0,".",[13]Narastajace!B66)</f>
        <v>100.3</v>
      </c>
      <c r="BC67" s="61" t="str">
        <f>IF([13]Narastajace!C66=0,"",[13]Narastajace!C66)</f>
        <v/>
      </c>
      <c r="BD67" s="38">
        <f>IF([13]Narastajace!D66=0,".",[13]Narastajace!D66)</f>
        <v>97.3</v>
      </c>
      <c r="BE67" s="38" t="str">
        <f>IF([13]Narastajace!E66=0,"",[13]Narastajace!E66)</f>
        <v/>
      </c>
      <c r="BF67" s="50">
        <f>IF([13]Narastajace!F66=0,".",[13]Narastajace!F66)</f>
        <v>103.1</v>
      </c>
      <c r="BG67" s="61" t="str">
        <f>IF([13]Narastajace!G66=0,"",[13]Narastajace!G66)</f>
        <v/>
      </c>
      <c r="BH67" s="48">
        <v>418.52</v>
      </c>
      <c r="BI67" s="13"/>
      <c r="BJ67" s="24">
        <v>315.51</v>
      </c>
      <c r="BK67" s="57"/>
      <c r="BL67" s="13">
        <v>344.6</v>
      </c>
      <c r="BM67" s="25"/>
      <c r="BN67" s="21">
        <f>IF([16]A_narastajace!B66=0,".",[16]A_narastajace!B66)</f>
        <v>103.3</v>
      </c>
      <c r="BO67" s="22" t="str">
        <f>IF([16]A_narastajace!C66=0,"",[16]A_narastajace!C66)</f>
        <v/>
      </c>
      <c r="BP67" s="6">
        <f>IF([16]A_narastajace!D66=0,".",[16]A_narastajace!D66)</f>
        <v>94</v>
      </c>
      <c r="BQ67" s="6" t="str">
        <f>IF([16]A_narastajace!E66=0,"",[16]A_narastajace!E66)</f>
        <v/>
      </c>
      <c r="BR67" s="21">
        <f>IF([16]A_narastajace!F66=0,".",[16]A_narastajace!F66)</f>
        <v>104.6</v>
      </c>
      <c r="BS67" s="22" t="str">
        <f>IF([16]A_narastajace!G66=0,"",[16]A_narastajace!G66)</f>
        <v/>
      </c>
      <c r="BT67" s="6">
        <f>IF([16]A_narastajace!H66=0,".",[16]A_narastajace!H66)</f>
        <v>95.9</v>
      </c>
      <c r="BU67" s="6" t="str">
        <f>IF([16]A_narastajace!I66=0,"",[16]A_narastajace!I66)</f>
        <v/>
      </c>
      <c r="BV67" s="21">
        <f>IF([16]A_narastajace!J66=0,".",[16]A_narastajace!J66)</f>
        <v>103</v>
      </c>
      <c r="BW67" s="22" t="str">
        <f>IF([16]A_narastajace!K66=0,"",[16]A_narastajace!K66)</f>
        <v/>
      </c>
      <c r="BX67" s="6" t="str">
        <f>IF([15]A_narastajace!B66=0,".",[15]A_narastajace!B66)</f>
        <v>.</v>
      </c>
      <c r="BY67" s="6" t="str">
        <f>IF([15]A_narastajace!C66=0,"",[15]A_narastajace!C66)</f>
        <v/>
      </c>
      <c r="BZ67" s="19">
        <v>73012</v>
      </c>
      <c r="CA67" s="58"/>
      <c r="CB67" s="3">
        <v>8797</v>
      </c>
      <c r="CC67" s="3"/>
      <c r="CD67" s="19">
        <f>IF([18]Narastajace!B66=0,".",[18]Narastajace!B66)</f>
        <v>159059</v>
      </c>
      <c r="CE67" s="58" t="str">
        <f>IF([18]Narastajace!C66=0,"",[18]Narastajace!C66)</f>
        <v/>
      </c>
      <c r="CF67" s="3">
        <v>23572</v>
      </c>
      <c r="CG67" s="3"/>
      <c r="CH67" s="19">
        <f>IF([19]Wartosci!N66=0,".",[19]Wartosci!N66)</f>
        <v>143166</v>
      </c>
      <c r="CI67" s="166" t="str">
        <f>IF([19]Wartosci!O66=0,"",[19]Wartosci!O66)</f>
        <v/>
      </c>
      <c r="CJ67" s="6">
        <f>IF([20]Narastajace!B66=0,".",[20]Narastajace!B66)</f>
        <v>477.3</v>
      </c>
      <c r="CK67" s="6" t="str">
        <f>IF([20]Narastajace!C66=0,"",[20]Narastajace!C66)</f>
        <v/>
      </c>
      <c r="CL67" s="21">
        <f>IF([21]Narastajace_niewyr_sezon_A!B66=0,".",[21]Narastajace_niewyr_sezon_A!B66)</f>
        <v>104.1</v>
      </c>
      <c r="CM67" s="22" t="str">
        <f>IF([21]Narastajace_niewyr_sezon_A!C66=0,"",[21]Narastajace_niewyr_sezon_A!C66)</f>
        <v/>
      </c>
      <c r="CN67" s="6">
        <f>IF([22]Wartosci!B66=0,".",[22]Wartosci!B66)</f>
        <v>693471.6</v>
      </c>
      <c r="CO67" s="6" t="str">
        <f>IF([22]Wartosci!C66=0,"",[22]Wartosci!C66)</f>
        <v/>
      </c>
      <c r="CP67" s="21">
        <f>IF([22]Wartosci!AD66=0,".",[22]Wartosci!AD66)</f>
        <v>704567.5</v>
      </c>
      <c r="CQ67" s="22" t="str">
        <f>IF([22]Wartosci!AE66=0,"",[22]Wartosci!AE66)</f>
        <v/>
      </c>
      <c r="CR67" s="6">
        <f>IF([22]Wartosci!BF66=0,".",[22]Wartosci!BF66)</f>
        <v>-11095.8</v>
      </c>
      <c r="CS67" s="6" t="str">
        <f>IF([22]Wartosci!BG66=0,"",[22]Wartosci!BG66)</f>
        <v/>
      </c>
      <c r="CT67" s="50">
        <f>IF([22]Narastajace!D66=0,".",[22]Narastajace!D66)</f>
        <v>106.7</v>
      </c>
      <c r="CU67" s="61" t="str">
        <f>IF([22]Narastajace!E66=0,"",[22]Narastajace!E66)</f>
        <v/>
      </c>
      <c r="CV67" s="38">
        <f>IF([22]Narastajace!F66=0,".",[22]Narastajace!F66)</f>
        <v>110.4</v>
      </c>
      <c r="CW67" s="38" t="str">
        <f>IF([22]Narastajace!G66=0,"",[22]Narastajace!G66)</f>
        <v/>
      </c>
      <c r="CX67" s="104"/>
    </row>
    <row r="68" spans="1:102" ht="15" customHeight="1" x14ac:dyDescent="0.2">
      <c r="A68" s="111" t="s">
        <v>289</v>
      </c>
      <c r="B68" s="19">
        <f>IF([2]Narastajace!B67=0,".",[2]Narastajace!B67)</f>
        <v>5573</v>
      </c>
      <c r="C68" s="22" t="str">
        <f>IF([2]Narastajace!C67=0,"",[2]Narastajace!C67)</f>
        <v/>
      </c>
      <c r="D68" s="6">
        <f>IF([2]Narastajace!D67=0,".",[2]Narastajace!D67)</f>
        <v>101.2</v>
      </c>
      <c r="E68" s="6" t="str">
        <f>IF([2]Narastajace!E67=0,"",[2]Narastajace!E67)</f>
        <v/>
      </c>
      <c r="F68" s="21">
        <f>IF([3]Narastajace!B67=0,".",[3]Narastajace!B67)</f>
        <v>11.9</v>
      </c>
      <c r="G68" s="22" t="str">
        <f>IF([3]Narastajace!C67=0,"",[3]Narastajace!C67)</f>
        <v/>
      </c>
      <c r="H68" s="13">
        <f>IF([4]Narastajace!B67=0,".",[4]Narastajace!B67)</f>
        <v>3942.78</v>
      </c>
      <c r="I68" s="13" t="str">
        <f>IF([4]Narastajace!C67=0,"",[4]Narastajace!C67)</f>
        <v/>
      </c>
      <c r="J68" s="21">
        <f>IF([4]Narastajace!D67=0,".",[4]Narastajace!D67)</f>
        <v>103.6</v>
      </c>
      <c r="K68" s="22" t="str">
        <f>IF([4]Narastajace!E67=0,"",[4]Narastajace!E67)</f>
        <v/>
      </c>
      <c r="L68" s="6">
        <f>IF([4]Narastajace!F67=0,".",[4]Narastajace!F67)</f>
        <v>105.2</v>
      </c>
      <c r="M68" s="6" t="str">
        <f>IF([4]Narastajace!G67=0,"",[4]Narastajace!G67)</f>
        <v/>
      </c>
      <c r="N68" s="24">
        <f>IF([5]Narastajace!B67=0,".",[5]Narastajace!B67)</f>
        <v>2004.83</v>
      </c>
      <c r="O68" s="57" t="str">
        <f>IF([5]Narastajace!C67=0,"",[5]Narastajace!C67)</f>
        <v/>
      </c>
      <c r="P68" s="6">
        <f>IF([5]Narastajace!D67=0,".",[5]Narastajace!D67)</f>
        <v>103.1</v>
      </c>
      <c r="Q68" s="6" t="str">
        <f>IF([5]Narastajace!E67=0,"",[5]Narastajace!E67)</f>
        <v/>
      </c>
      <c r="R68" s="21">
        <f>IF([5]Narastajace!F67=0,".",[5]Narastajace!F67)</f>
        <v>104.5</v>
      </c>
      <c r="S68" s="20" t="str">
        <f>IF([5]Narastajace!G67=0,"",[5]Narastajace!G67)</f>
        <v/>
      </c>
      <c r="T68" s="13">
        <f>IF([5]Narastajace!H67=0,".",[5]Narastajace!H67)</f>
        <v>1160.43</v>
      </c>
      <c r="U68" s="6" t="str">
        <f>IF([5]Narastajace!I67=0,"",[5]Narastajace!I67)</f>
        <v/>
      </c>
      <c r="V68" s="21">
        <f>IF([5]Narastajace!J67=0,".",[5]Narastajace!J67)</f>
        <v>101.5</v>
      </c>
      <c r="W68" s="22" t="str">
        <f>IF([5]Narastajace!K67=0,"",[5]Narastajace!K67)</f>
        <v/>
      </c>
      <c r="X68" s="6">
        <f>IF([5]Narastajace!L67=0,".",[5]Narastajace!L67)</f>
        <v>102.8</v>
      </c>
      <c r="Y68" s="6" t="str">
        <f>IF([5]Narastajace!M67=0,"",[5]Narastajace!M67)</f>
        <v/>
      </c>
      <c r="Z68" s="50">
        <v>-586.9</v>
      </c>
      <c r="AA68" s="61"/>
      <c r="AB68" s="6">
        <f>IF([8]Narastajace!B67=0,".",[8]Narastajace!B67)</f>
        <v>6.8</v>
      </c>
      <c r="AC68" s="6" t="str">
        <f>IF([8]Narastajace!C67=0,"",[8]Narastajace!C67)</f>
        <v/>
      </c>
      <c r="AD68" s="21">
        <f>IF([9]A_narastajace!B67=0,".",[9]A_narastajace!B67)</f>
        <v>93.7</v>
      </c>
      <c r="AE68" s="22" t="str">
        <f>IF([9]A_narastajace!C67=0,"",[9]A_narastajace!C67)</f>
        <v/>
      </c>
      <c r="AF68" s="6">
        <f>IF([9]A_narastajace!D67=0,".",[9]A_narastajace!D67)</f>
        <v>92.6</v>
      </c>
      <c r="AG68" s="6" t="str">
        <f>IF([9]A_narastajace!E67=0,"",[9]A_narastajace!E67)</f>
        <v/>
      </c>
      <c r="AH68" s="21">
        <f>IF([9]A_narastajace!F67=0,".",[9]A_narastajace!F67)</f>
        <v>97.1</v>
      </c>
      <c r="AI68" s="22" t="str">
        <f>IF([9]A_narastajace!G67=0,"",[9]A_narastajace!G67)</f>
        <v/>
      </c>
      <c r="AJ68" s="6">
        <f>IF([9]A_narastajace!H67=0,".",[9]A_narastajace!H67)</f>
        <v>80</v>
      </c>
      <c r="AK68" s="6" t="str">
        <f>IF([9]A_narastajace!I67=0,"",[9]A_narastajace!I67)</f>
        <v/>
      </c>
      <c r="AL68" s="21">
        <f>IF([10]A_narastajace!B67=0,".",[10]A_narastajace!B67)</f>
        <v>97.2</v>
      </c>
      <c r="AM68" s="22" t="str">
        <f>IF([10]A_narastajace!C67=0,"",[10]A_narastajace!C67)</f>
        <v/>
      </c>
      <c r="AN68" s="6">
        <f>IF([10]A_narastajace!D67=0,".",[10]A_narastajace!D67)</f>
        <v>95.5</v>
      </c>
      <c r="AO68" s="6" t="str">
        <f>IF([10]A_narastajace!E67=0,"",[10]A_narastajace!E67)</f>
        <v/>
      </c>
      <c r="AP68" s="21">
        <f>IF([10]A_narastajace!F67=0,".",[10]A_narastajace!F67)</f>
        <v>96.7</v>
      </c>
      <c r="AQ68" s="22" t="str">
        <f>IF([10]A_narastajace!G67=0,"",[10]A_narastajace!G67)</f>
        <v/>
      </c>
      <c r="AR68" s="6">
        <f>IF([10]A_narastajace!H67=0,".",[10]A_narastajace!H67)</f>
        <v>101.2</v>
      </c>
      <c r="AS68" s="6" t="str">
        <f>IF([10]A_narastajace!I67=0,"",[10]A_narastajace!I67)</f>
        <v/>
      </c>
      <c r="AT68" s="21">
        <f>IF([10]A_narastajace!J67=0,".",[10]A_narastajace!J67)</f>
        <v>101.3</v>
      </c>
      <c r="AU68" s="22" t="str">
        <f>IF([10]A_narastajace!K67=0,"",[10]A_narastajace!K67)</f>
        <v/>
      </c>
      <c r="AV68" s="6">
        <f>IF([11]Narastajace!B67=0,".",[11]Narastajace!B67)</f>
        <v>99.5</v>
      </c>
      <c r="AW68" s="6" t="str">
        <f>IF([11]Narastajace!C67=0,"",[11]Narastajace!C67)</f>
        <v/>
      </c>
      <c r="AX68" s="21">
        <f>IF([12]A_C_narastajace!B67=0,".",[12]A_C_narastajace!B67)</f>
        <v>98.6</v>
      </c>
      <c r="AY68" s="22" t="str">
        <f>IF([12]A_C_narastajace!C67=0,"",[12]A_C_narastajace!C67)</f>
        <v/>
      </c>
      <c r="AZ68" s="6">
        <f>IF([12]A_C_narastajace!D67=0,".",[12]A_C_narastajace!D67)</f>
        <v>99.8</v>
      </c>
      <c r="BA68" s="38" t="str">
        <f>IF([12]A_C_narastajace!E67=0,"",[12]A_C_narastajace!E67)</f>
        <v/>
      </c>
      <c r="BB68" s="50">
        <f>IF([13]Narastajace!B67=0,".",[13]Narastajace!B67)</f>
        <v>104</v>
      </c>
      <c r="BC68" s="61" t="str">
        <f>IF([13]Narastajace!C67=0,"",[13]Narastajace!C67)</f>
        <v/>
      </c>
      <c r="BD68" s="38">
        <f>IF([13]Narastajace!D67=0,".",[13]Narastajace!D67)</f>
        <v>95.6</v>
      </c>
      <c r="BE68" s="38" t="str">
        <f>IF([13]Narastajace!E67=0,"",[13]Narastajace!E67)</f>
        <v/>
      </c>
      <c r="BF68" s="50">
        <f>IF([13]Narastajace!F67=0,".",[13]Narastajace!F67)</f>
        <v>108.8</v>
      </c>
      <c r="BG68" s="61" t="str">
        <f>IF([13]Narastajace!G67=0,"",[13]Narastajace!G67)</f>
        <v/>
      </c>
      <c r="BH68" s="48">
        <v>427.97</v>
      </c>
      <c r="BI68" s="13"/>
      <c r="BJ68" s="24">
        <v>367.39</v>
      </c>
      <c r="BK68" s="57"/>
      <c r="BL68" s="13">
        <v>392.73</v>
      </c>
      <c r="BM68" s="6"/>
      <c r="BN68" s="21">
        <f>IF([16]A_narastajace!B67=0,".",[16]A_narastajace!B67)</f>
        <v>101.6</v>
      </c>
      <c r="BO68" s="22" t="str">
        <f>IF([16]A_narastajace!C67=0,"",[16]A_narastajace!C67)</f>
        <v/>
      </c>
      <c r="BP68" s="6">
        <f>IF([16]A_narastajace!D67=0,".",[16]A_narastajace!D67)</f>
        <v>91.3</v>
      </c>
      <c r="BQ68" s="6" t="str">
        <f>IF([16]A_narastajace!E67=0,"",[16]A_narastajace!E67)</f>
        <v/>
      </c>
      <c r="BR68" s="21">
        <f>IF([16]A_narastajace!F67=0,".",[16]A_narastajace!F67)</f>
        <v>103.1</v>
      </c>
      <c r="BS68" s="22" t="str">
        <f>IF([16]A_narastajace!G67=0,"",[16]A_narastajace!G67)</f>
        <v/>
      </c>
      <c r="BT68" s="6">
        <f>IF([16]A_narastajace!H67=0,".",[16]A_narastajace!H67)</f>
        <v>94.1</v>
      </c>
      <c r="BU68" s="6" t="str">
        <f>IF([16]A_narastajace!I67=0,"",[16]A_narastajace!I67)</f>
        <v/>
      </c>
      <c r="BV68" s="21">
        <f>IF([16]A_narastajace!J67=0,".",[16]A_narastajace!J67)</f>
        <v>100.5</v>
      </c>
      <c r="BW68" s="22" t="str">
        <f>IF([16]A_narastajace!K67=0,"",[16]A_narastajace!K67)</f>
        <v/>
      </c>
      <c r="BX68" s="6" t="str">
        <f>IF([15]A_narastajace!B67=0,".",[15]A_narastajace!B67)</f>
        <v>.</v>
      </c>
      <c r="BY68" s="6" t="str">
        <f>IF([15]A_narastajace!C67=0,"",[15]A_narastajace!C67)</f>
        <v/>
      </c>
      <c r="BZ68" s="19">
        <v>5704</v>
      </c>
      <c r="CA68" s="58"/>
      <c r="CB68" s="3">
        <v>825</v>
      </c>
      <c r="CC68" s="3"/>
      <c r="CD68" s="19">
        <f>IF([18]Narastajace!B67=0,".",[18]Narastajace!B67)</f>
        <v>14827</v>
      </c>
      <c r="CE68" s="58" t="str">
        <f>IF([18]Narastajace!C67=0,"",[18]Narastajace!C67)</f>
        <v/>
      </c>
      <c r="CF68" s="3">
        <v>2310</v>
      </c>
      <c r="CG68" s="3"/>
      <c r="CH68" s="19">
        <f>IF([19]Wartosci!N67=0,".",[19]Wartosci!N67)</f>
        <v>11748</v>
      </c>
      <c r="CI68" s="166" t="str">
        <f>IF([19]Wartosci!O67=0,"",[19]Wartosci!O67)</f>
        <v/>
      </c>
      <c r="CJ68" s="6">
        <f>IF([20]Narastajace!B67=0,".",[20]Narastajace!B67)</f>
        <v>36</v>
      </c>
      <c r="CK68" s="6" t="str">
        <f>IF([20]Narastajace!C67=0,"",[20]Narastajace!C67)</f>
        <v/>
      </c>
      <c r="CL68" s="21">
        <f>IF([21]Narastajace_niewyr_sezon_A!B67=0,".",[21]Narastajace_niewyr_sezon_A!B67)</f>
        <v>103.6</v>
      </c>
      <c r="CM68" s="22" t="str">
        <f>IF([21]Narastajace_niewyr_sezon_A!C67=0,"",[21]Narastajace_niewyr_sezon_A!C67)</f>
        <v/>
      </c>
      <c r="CN68" s="6">
        <f>IF([22]Wartosci!B67=0,".",[22]Wartosci!B67)</f>
        <v>59078.5</v>
      </c>
      <c r="CO68" s="6" t="str">
        <f>IF([22]Wartosci!C67=0,"",[22]Wartosci!C67)</f>
        <v/>
      </c>
      <c r="CP68" s="21">
        <f>IF([22]Wartosci!AD67=0,".",[22]Wartosci!AD67)</f>
        <v>57030.8</v>
      </c>
      <c r="CQ68" s="22" t="str">
        <f>IF([22]Wartosci!AE67=0,"",[22]Wartosci!AE67)</f>
        <v/>
      </c>
      <c r="CR68" s="6">
        <f>IF([22]Wartosci!BF67=0,".",[22]Wartosci!BF67)</f>
        <v>2047.7</v>
      </c>
      <c r="CS68" s="6" t="str">
        <f>IF([22]Wartosci!BG67=0,"",[22]Wartosci!BG67)</f>
        <v/>
      </c>
      <c r="CT68" s="50">
        <f>IF([22]Narastajace!D67=0,".",[22]Narastajace!D67)</f>
        <v>101.3</v>
      </c>
      <c r="CU68" s="61" t="str">
        <f>IF([22]Narastajace!E67=0,"",[22]Narastajace!E67)</f>
        <v/>
      </c>
      <c r="CV68" s="38">
        <f>IF([22]Narastajace!F67=0,".",[22]Narastajace!F67)</f>
        <v>105.6</v>
      </c>
      <c r="CW68" s="38" t="str">
        <f>IF([22]Narastajace!G67=0,"",[22]Narastajace!G67)</f>
        <v/>
      </c>
      <c r="CX68" s="104"/>
    </row>
    <row r="69" spans="1:102" ht="15" customHeight="1" x14ac:dyDescent="0.2">
      <c r="A69" s="111" t="s">
        <v>429</v>
      </c>
      <c r="B69" s="19">
        <f>IF([2]Narastajace!B68=0,".",[2]Narastajace!B68)</f>
        <v>5573</v>
      </c>
      <c r="C69" s="22" t="str">
        <f>IF([2]Narastajace!C68=0,"",[2]Narastajace!C68)</f>
        <v/>
      </c>
      <c r="D69" s="6">
        <f>IF([2]Narastajace!D68=0,".",[2]Narastajace!D68)</f>
        <v>101.2</v>
      </c>
      <c r="E69" s="6" t="str">
        <f>IF([2]Narastajace!E68=0,"",[2]Narastajace!E68)</f>
        <v/>
      </c>
      <c r="F69" s="21">
        <f>IF([3]Narastajace!B68=0,".",[3]Narastajace!B68)</f>
        <v>11.9</v>
      </c>
      <c r="G69" s="22" t="str">
        <f>IF([3]Narastajace!C68=0,"",[3]Narastajace!C68)</f>
        <v/>
      </c>
      <c r="H69" s="13">
        <f>IF([4]Narastajace!B68=0,".",[4]Narastajace!B68)</f>
        <v>3968.01</v>
      </c>
      <c r="I69" s="13" t="str">
        <f>IF([4]Narastajace!C68=0,"",[4]Narastajace!C68)</f>
        <v/>
      </c>
      <c r="J69" s="21">
        <f>IF([4]Narastajace!D68=0,".",[4]Narastajace!D68)</f>
        <v>103.4</v>
      </c>
      <c r="K69" s="22" t="str">
        <f>IF([4]Narastajace!E68=0,"",[4]Narastajace!E68)</f>
        <v/>
      </c>
      <c r="L69" s="6">
        <f>IF([4]Narastajace!F68=0,".",[4]Narastajace!F68)</f>
        <v>105.1</v>
      </c>
      <c r="M69" s="6" t="str">
        <f>IF([4]Narastajace!G68=0,"",[4]Narastajace!G68)</f>
        <v/>
      </c>
      <c r="N69" s="24">
        <f>IF([5]Narastajace!B68=0,".",[5]Narastajace!B68)</f>
        <v>2005.61</v>
      </c>
      <c r="O69" s="57" t="str">
        <f>IF([5]Narastajace!C68=0,"",[5]Narastajace!C68)</f>
        <v/>
      </c>
      <c r="P69" s="6">
        <f>IF([5]Narastajace!D68=0,".",[5]Narastajace!D68)</f>
        <v>103</v>
      </c>
      <c r="Q69" s="6" t="str">
        <f>IF([5]Narastajace!E68=0,"",[5]Narastajace!E68)</f>
        <v/>
      </c>
      <c r="R69" s="21">
        <f>IF([5]Narastajace!F68=0,".",[5]Narastajace!F68)</f>
        <v>104.5</v>
      </c>
      <c r="S69" s="22" t="str">
        <f>IF([5]Narastajace!G68=0,"",[5]Narastajace!G68)</f>
        <v/>
      </c>
      <c r="T69" s="13">
        <f>IF([5]Narastajace!H68=0,".",[5]Narastajace!H68)</f>
        <v>1151.5999999999999</v>
      </c>
      <c r="U69" s="25" t="str">
        <f>IF([5]Narastajace!I68=0,"",[5]Narastajace!I68)</f>
        <v/>
      </c>
      <c r="V69" s="21">
        <f>IF([5]Narastajace!J68=0,".",[5]Narastajace!J68)</f>
        <v>101.6</v>
      </c>
      <c r="W69" s="22" t="str">
        <f>IF([5]Narastajace!K68=0,"",[5]Narastajace!K68)</f>
        <v/>
      </c>
      <c r="X69" s="6">
        <f>IF([5]Narastajace!L68=0,".",[5]Narastajace!L68)</f>
        <v>103</v>
      </c>
      <c r="Y69" s="6" t="str">
        <f>IF([5]Narastajace!M68=0,"",[5]Narastajace!M68)</f>
        <v/>
      </c>
      <c r="Z69" s="50">
        <v>-11324</v>
      </c>
      <c r="AA69" s="61"/>
      <c r="AB69" s="6">
        <f>IF([8]Narastajace!B68=0,".",[8]Narastajace!B68)</f>
        <v>7.3</v>
      </c>
      <c r="AC69" s="6" t="str">
        <f>IF([8]Narastajace!C68=0,"",[8]Narastajace!C68)</f>
        <v/>
      </c>
      <c r="AD69" s="21">
        <f>IF([9]A_narastajace!B68=0,".",[9]A_narastajace!B68)</f>
        <v>94.6</v>
      </c>
      <c r="AE69" s="22" t="str">
        <f>IF([9]A_narastajace!C68=0,"",[9]A_narastajace!C68)</f>
        <v/>
      </c>
      <c r="AF69" s="6">
        <f>IF([9]A_narastajace!D68=0,".",[9]A_narastajace!D68)</f>
        <v>92.3</v>
      </c>
      <c r="AG69" s="6" t="str">
        <f>IF([9]A_narastajace!E68=0,"",[9]A_narastajace!E68)</f>
        <v/>
      </c>
      <c r="AH69" s="21">
        <f>IF([9]A_narastajace!F68=0,".",[9]A_narastajace!F68)</f>
        <v>98.7</v>
      </c>
      <c r="AI69" s="22" t="str">
        <f>IF([9]A_narastajace!G68=0,"",[9]A_narastajace!G68)</f>
        <v/>
      </c>
      <c r="AJ69" s="6">
        <f>IF([9]A_narastajace!H68=0,".",[9]A_narastajace!H68)</f>
        <v>87.3</v>
      </c>
      <c r="AK69" s="6" t="str">
        <f>IF([9]A_narastajace!I68=0,"",[9]A_narastajace!I68)</f>
        <v/>
      </c>
      <c r="AL69" s="21">
        <f>IF([10]A_narastajace!B68=0,".",[10]A_narastajace!B68)</f>
        <v>97.2</v>
      </c>
      <c r="AM69" s="22" t="str">
        <f>IF([10]A_narastajace!C68=0,"",[10]A_narastajace!C68)</f>
        <v/>
      </c>
      <c r="AN69" s="6">
        <f>IF([10]A_narastajace!D68=0,".",[10]A_narastajace!D68)</f>
        <v>96.3</v>
      </c>
      <c r="AO69" s="6" t="str">
        <f>IF([10]A_narastajace!E68=0,"",[10]A_narastajace!E68)</f>
        <v/>
      </c>
      <c r="AP69" s="21">
        <f>IF([10]A_narastajace!F68=0,".",[10]A_narastajace!F68)</f>
        <v>96.7</v>
      </c>
      <c r="AQ69" s="22" t="str">
        <f>IF([10]A_narastajace!G68=0,"",[10]A_narastajace!G68)</f>
        <v/>
      </c>
      <c r="AR69" s="6">
        <f>IF([10]A_narastajace!H68=0,".",[10]A_narastajace!H68)</f>
        <v>101.2</v>
      </c>
      <c r="AS69" s="6" t="str">
        <f>IF([10]A_narastajace!I68=0,"",[10]A_narastajace!I68)</f>
        <v/>
      </c>
      <c r="AT69" s="21">
        <f>IF([10]A_narastajace!J68=0,".",[10]A_narastajace!J68)</f>
        <v>101.3</v>
      </c>
      <c r="AU69" s="22" t="str">
        <f>IF([10]A_narastajace!K68=0,"",[10]A_narastajace!K68)</f>
        <v/>
      </c>
      <c r="AV69" s="6">
        <f>IF([11]Narastajace!B68=0,".",[11]Narastajace!B68)</f>
        <v>99.5</v>
      </c>
      <c r="AW69" s="6" t="str">
        <f>IF([11]Narastajace!C68=0,"",[11]Narastajace!C68)</f>
        <v/>
      </c>
      <c r="AX69" s="21">
        <f>IF([12]A_C_narastajace!B68=0,".",[12]A_C_narastajace!B68)</f>
        <v>98.5</v>
      </c>
      <c r="AY69" s="22" t="str">
        <f>IF([12]A_C_narastajace!C68=0,"",[12]A_C_narastajace!C68)</f>
        <v/>
      </c>
      <c r="AZ69" s="6">
        <f>IF([12]A_C_narastajace!D68=0,".",[12]A_C_narastajace!D68)</f>
        <v>99.7</v>
      </c>
      <c r="BA69" s="38" t="str">
        <f>IF([12]A_C_narastajace!E68=0,"",[12]A_C_narastajace!E68)</f>
        <v/>
      </c>
      <c r="BB69" s="50">
        <f>IF([13]Narastajace!B68=0,".",[13]Narastajace!B68)</f>
        <v>101.6</v>
      </c>
      <c r="BC69" s="61" t="str">
        <f>IF([13]Narastajace!C68=0,"",[13]Narastajace!C68)</f>
        <v/>
      </c>
      <c r="BD69" s="38">
        <f>IF([13]Narastajace!D68=0,".",[13]Narastajace!D68)</f>
        <v>97.2</v>
      </c>
      <c r="BE69" s="38" t="str">
        <f>IF([13]Narastajace!E68=0,"",[13]Narastajace!E68)</f>
        <v/>
      </c>
      <c r="BF69" s="50">
        <f>IF([13]Narastajace!F68=0,".",[13]Narastajace!F68)</f>
        <v>104.5</v>
      </c>
      <c r="BG69" s="61" t="str">
        <f>IF([13]Narastajace!G68=0,"",[13]Narastajace!G68)</f>
        <v/>
      </c>
      <c r="BH69" s="48">
        <v>423.13</v>
      </c>
      <c r="BI69" s="13"/>
      <c r="BJ69" s="24">
        <v>367.52</v>
      </c>
      <c r="BK69" s="57"/>
      <c r="BL69" s="13">
        <v>392.96</v>
      </c>
      <c r="BM69" s="6"/>
      <c r="BN69" s="21">
        <f>IF([16]A_narastajace!B68=0,".",[16]A_narastajace!B68)</f>
        <v>103.2</v>
      </c>
      <c r="BO69" s="22" t="str">
        <f>IF([16]A_narastajace!C68=0,"",[16]A_narastajace!C68)</f>
        <v/>
      </c>
      <c r="BP69" s="6">
        <f>IF([16]A_narastajace!D68=0,".",[16]A_narastajace!D68)</f>
        <v>89.9</v>
      </c>
      <c r="BQ69" s="6" t="str">
        <f>IF([16]A_narastajace!E68=0,"",[16]A_narastajace!E68)</f>
        <v/>
      </c>
      <c r="BR69" s="21">
        <f>IF([16]A_narastajace!F68=0,".",[16]A_narastajace!F68)</f>
        <v>105.1</v>
      </c>
      <c r="BS69" s="22" t="str">
        <f>IF([16]A_narastajace!G68=0,"",[16]A_narastajace!G68)</f>
        <v/>
      </c>
      <c r="BT69" s="6">
        <f>IF([16]A_narastajace!H68=0,".",[16]A_narastajace!H68)</f>
        <v>94.1</v>
      </c>
      <c r="BU69" s="6" t="str">
        <f>IF([16]A_narastajace!I68=0,"",[16]A_narastajace!I68)</f>
        <v/>
      </c>
      <c r="BV69" s="21">
        <f>IF([16]A_narastajace!J68=0,".",[16]A_narastajace!J68)</f>
        <v>99.9</v>
      </c>
      <c r="BW69" s="22" t="str">
        <f>IF([16]A_narastajace!K68=0,"",[16]A_narastajace!K68)</f>
        <v/>
      </c>
      <c r="BX69" s="6" t="str">
        <f>IF([15]A_narastajace!B68=0,".",[15]A_narastajace!B68)</f>
        <v>.</v>
      </c>
      <c r="BY69" s="6" t="str">
        <f>IF([15]A_narastajace!C68=0,"",[15]A_narastajace!C68)</f>
        <v/>
      </c>
      <c r="BZ69" s="19">
        <v>10922</v>
      </c>
      <c r="CA69" s="58"/>
      <c r="CB69" s="3">
        <v>1607</v>
      </c>
      <c r="CC69" s="3"/>
      <c r="CD69" s="19">
        <f>IF([18]Narastajace!B68=0,".",[18]Narastajace!B68)</f>
        <v>28644</v>
      </c>
      <c r="CE69" s="58" t="str">
        <f>IF([18]Narastajace!C68=0,"",[18]Narastajace!C68)</f>
        <v/>
      </c>
      <c r="CF69" s="3">
        <v>4029</v>
      </c>
      <c r="CG69" s="3"/>
      <c r="CH69" s="19">
        <f>IF([19]Wartosci!N68=0,".",[19]Wartosci!N68)</f>
        <v>21241</v>
      </c>
      <c r="CI69" s="166" t="str">
        <f>IF([19]Wartosci!O68=0,"",[19]Wartosci!O68)</f>
        <v/>
      </c>
      <c r="CJ69" s="6">
        <f>IF([20]Narastajace!B68=0,".",[20]Narastajace!B68)</f>
        <v>70.599999999999994</v>
      </c>
      <c r="CK69" s="6" t="str">
        <f>IF([20]Narastajace!C68=0,"",[20]Narastajace!C68)</f>
        <v/>
      </c>
      <c r="CL69" s="21">
        <f>IF([21]Narastajace_niewyr_sezon_A!B68=0,".",[21]Narastajace_niewyr_sezon_A!B68)</f>
        <v>103</v>
      </c>
      <c r="CM69" s="22" t="str">
        <f>IF([21]Narastajace_niewyr_sezon_A!C68=0,"",[21]Narastajace_niewyr_sezon_A!C68)</f>
        <v/>
      </c>
      <c r="CN69" s="6">
        <f>IF([22]Wartosci!B68=0,".",[22]Wartosci!B68)</f>
        <v>118945.2</v>
      </c>
      <c r="CO69" s="6" t="str">
        <f>IF([22]Wartosci!C68=0,"",[22]Wartosci!C68)</f>
        <v/>
      </c>
      <c r="CP69" s="21">
        <f>IF([22]Wartosci!AD68=0,".",[22]Wartosci!AD68)</f>
        <v>114432.9</v>
      </c>
      <c r="CQ69" s="22" t="str">
        <f>IF([22]Wartosci!AE68=0,"",[22]Wartosci!AE68)</f>
        <v/>
      </c>
      <c r="CR69" s="6">
        <f>IF([22]Wartosci!BF68=0,".",[22]Wartosci!BF68)</f>
        <v>4512.3999999999996</v>
      </c>
      <c r="CS69" s="6" t="str">
        <f>IF([22]Wartosci!BG68=0,"",[22]Wartosci!BG68)</f>
        <v/>
      </c>
      <c r="CT69" s="50">
        <f>IF([22]Narastajace!D68=0,".",[22]Narastajace!D68)</f>
        <v>106</v>
      </c>
      <c r="CU69" s="61" t="str">
        <f>IF([22]Narastajace!E68=0,"",[22]Narastajace!E68)</f>
        <v/>
      </c>
      <c r="CV69" s="38">
        <f>IF([22]Narastajace!F68=0,".",[22]Narastajace!F68)</f>
        <v>105.7</v>
      </c>
      <c r="CW69" s="38" t="str">
        <f>IF([22]Narastajace!G68=0,"",[22]Narastajace!G68)</f>
        <v/>
      </c>
      <c r="CX69" s="104"/>
    </row>
    <row r="70" spans="1:102" ht="15" customHeight="1" x14ac:dyDescent="0.2">
      <c r="A70" s="111" t="s">
        <v>430</v>
      </c>
      <c r="B70" s="19">
        <f>IF([2]Narastajace!B69=0,".",[2]Narastajace!B69)</f>
        <v>5571</v>
      </c>
      <c r="C70" s="22" t="str">
        <f>IF([2]Narastajace!C69=0,"",[2]Narastajace!C69)</f>
        <v/>
      </c>
      <c r="D70" s="6">
        <f>IF([2]Narastajace!D69=0,".",[2]Narastajace!D69)</f>
        <v>101.1</v>
      </c>
      <c r="E70" s="6" t="str">
        <f>IF([2]Narastajace!E69=0,"",[2]Narastajace!E69)</f>
        <v/>
      </c>
      <c r="F70" s="21">
        <f>IF([3]Narastajace!B69=0,".",[3]Narastajace!B69)</f>
        <v>11.5</v>
      </c>
      <c r="G70" s="22" t="str">
        <f>IF([3]Narastajace!C69=0,"",[3]Narastajace!C69)</f>
        <v/>
      </c>
      <c r="H70" s="13">
        <f>IF([4]Narastajace!B69=0,".",[4]Narastajace!B69)</f>
        <v>4053.71</v>
      </c>
      <c r="I70" s="13" t="str">
        <f>IF([4]Narastajace!C69=0,"",[4]Narastajace!C69)</f>
        <v/>
      </c>
      <c r="J70" s="21">
        <f>IF([4]Narastajace!D69=0,".",[4]Narastajace!D69)</f>
        <v>104</v>
      </c>
      <c r="K70" s="22" t="str">
        <f>IF([4]Narastajace!E69=0,"",[4]Narastajace!E69)</f>
        <v/>
      </c>
      <c r="L70" s="6">
        <f>IF([4]Narastajace!F69=0,".",[4]Narastajace!F69)</f>
        <v>105.7</v>
      </c>
      <c r="M70" s="6" t="str">
        <f>IF([4]Narastajace!G69=0,"",[4]Narastajace!G69)</f>
        <v/>
      </c>
      <c r="N70" s="24">
        <f>IF([5]Narastajace!B69=0,".",[5]Narastajace!B69)</f>
        <v>2020.29</v>
      </c>
      <c r="O70" s="57" t="str">
        <f>IF([5]Narastajace!C69=0,"",[5]Narastajace!C69)</f>
        <v/>
      </c>
      <c r="P70" s="6">
        <f>IF([5]Narastajace!D69=0,".",[5]Narastajace!D69)</f>
        <v>103.1</v>
      </c>
      <c r="Q70" s="6" t="str">
        <f>IF([5]Narastajace!E69=0,"",[5]Narastajace!E69)</f>
        <v/>
      </c>
      <c r="R70" s="21">
        <f>IF([5]Narastajace!F69=0,".",[5]Narastajace!F69)</f>
        <v>104.6</v>
      </c>
      <c r="S70" s="20" t="str">
        <f>IF([5]Narastajace!G69=0,"",[5]Narastajace!G69)</f>
        <v/>
      </c>
      <c r="T70" s="13">
        <f>IF([5]Narastajace!H69=0,".",[5]Narastajace!H69)</f>
        <v>1161.3900000000001</v>
      </c>
      <c r="U70" s="25" t="str">
        <f>IF([5]Narastajace!I69=0,"",[5]Narastajace!I69)</f>
        <v/>
      </c>
      <c r="V70" s="21">
        <f>IF([5]Narastajace!J69=0,".",[5]Narastajace!J69)</f>
        <v>102.2</v>
      </c>
      <c r="W70" s="22" t="str">
        <f>IF([5]Narastajace!K69=0,"",[5]Narastajace!K69)</f>
        <v/>
      </c>
      <c r="X70" s="6">
        <f>IF([5]Narastajace!L69=0,".",[5]Narastajace!L69)</f>
        <v>103.7</v>
      </c>
      <c r="Y70" s="6" t="str">
        <f>IF([5]Narastajace!M69=0,"",[5]Narastajace!M69)</f>
        <v/>
      </c>
      <c r="Z70" s="50">
        <v>-16660.099999999999</v>
      </c>
      <c r="AA70" s="61"/>
      <c r="AB70" s="6">
        <f>IF([8]Narastajace!B69=0,".",[8]Narastajace!B69)</f>
        <v>7.4</v>
      </c>
      <c r="AC70" s="6" t="str">
        <f>IF([8]Narastajace!C69=0,"",[8]Narastajace!C69)</f>
        <v/>
      </c>
      <c r="AD70" s="21">
        <f>IF([9]A_narastajace!B69=0,".",[9]A_narastajace!B69)</f>
        <v>93.7</v>
      </c>
      <c r="AE70" s="22" t="str">
        <f>IF([9]A_narastajace!C69=0,"",[9]A_narastajace!C69)</f>
        <v/>
      </c>
      <c r="AF70" s="6">
        <f>IF([9]A_narastajace!D69=0,".",[9]A_narastajace!D69)</f>
        <v>91.5</v>
      </c>
      <c r="AG70" s="6" t="str">
        <f>IF([9]A_narastajace!E69=0,"",[9]A_narastajace!E69)</f>
        <v/>
      </c>
      <c r="AH70" s="21">
        <f>IF([9]A_narastajace!F69=0,".",[9]A_narastajace!F69)</f>
        <v>100.1</v>
      </c>
      <c r="AI70" s="22" t="str">
        <f>IF([9]A_narastajace!G69=0,"",[9]A_narastajace!G69)</f>
        <v/>
      </c>
      <c r="AJ70" s="6">
        <f>IF([9]A_narastajace!H69=0,".",[9]A_narastajace!H69)</f>
        <v>89.3</v>
      </c>
      <c r="AK70" s="6" t="str">
        <f>IF([9]A_narastajace!I69=0,"",[9]A_narastajace!I69)</f>
        <v/>
      </c>
      <c r="AL70" s="21">
        <f>IF([10]A_narastajace!B69=0,".",[10]A_narastajace!B69)</f>
        <v>97.3</v>
      </c>
      <c r="AM70" s="22" t="str">
        <f>IF([10]A_narastajace!C69=0,"",[10]A_narastajace!C69)</f>
        <v/>
      </c>
      <c r="AN70" s="6">
        <f>IF([10]A_narastajace!D69=0,".",[10]A_narastajace!D69)</f>
        <v>98</v>
      </c>
      <c r="AO70" s="6" t="str">
        <f>IF([10]A_narastajace!E69=0,"",[10]A_narastajace!E69)</f>
        <v/>
      </c>
      <c r="AP70" s="21">
        <f>IF([10]A_narastajace!F69=0,".",[10]A_narastajace!F69)</f>
        <v>96.7</v>
      </c>
      <c r="AQ70" s="22" t="str">
        <f>IF([10]A_narastajace!G69=0,"",[10]A_narastajace!G69)</f>
        <v/>
      </c>
      <c r="AR70" s="6">
        <f>IF([10]A_narastajace!H69=0,".",[10]A_narastajace!H69)</f>
        <v>101.2</v>
      </c>
      <c r="AS70" s="6" t="str">
        <f>IF([10]A_narastajace!I69=0,"",[10]A_narastajace!I69)</f>
        <v/>
      </c>
      <c r="AT70" s="21">
        <f>IF([10]A_narastajace!J69=0,".",[10]A_narastajace!J69)</f>
        <v>101.3</v>
      </c>
      <c r="AU70" s="22" t="str">
        <f>IF([10]A_narastajace!K69=0,"",[10]A_narastajace!K69)</f>
        <v/>
      </c>
      <c r="AV70" s="6">
        <f>IF([11]Narastajace!B69=0,".",[11]Narastajace!B69)</f>
        <v>99.6</v>
      </c>
      <c r="AW70" s="6" t="str">
        <f>IF([11]Narastajace!C69=0,"",[11]Narastajace!C69)</f>
        <v/>
      </c>
      <c r="AX70" s="21">
        <f>IF([12]A_C_narastajace!B69=0,".",[12]A_C_narastajace!B69)</f>
        <v>98.5</v>
      </c>
      <c r="AY70" s="22" t="str">
        <f>IF([12]A_C_narastajace!C69=0,"",[12]A_C_narastajace!C69)</f>
        <v/>
      </c>
      <c r="AZ70" s="6">
        <f>IF([12]A_C_narastajace!D69=0,".",[12]A_C_narastajace!D69)</f>
        <v>99.7</v>
      </c>
      <c r="BA70" s="38" t="str">
        <f>IF([12]A_C_narastajace!E69=0,"",[12]A_C_narastajace!E69)</f>
        <v/>
      </c>
      <c r="BB70" s="50">
        <f>IF([13]Narastajace!B69=0,".",[13]Narastajace!B69)</f>
        <v>100.7</v>
      </c>
      <c r="BC70" s="61" t="str">
        <f>IF([13]Narastajace!C69=0,"",[13]Narastajace!C69)</f>
        <v/>
      </c>
      <c r="BD70" s="38">
        <f>IF([13]Narastajace!D69=0,".",[13]Narastajace!D69)</f>
        <v>98.7</v>
      </c>
      <c r="BE70" s="38" t="str">
        <f>IF([13]Narastajace!E69=0,"",[13]Narastajace!E69)</f>
        <v/>
      </c>
      <c r="BF70" s="50">
        <f>IF([13]Narastajace!F69=0,".",[13]Narastajace!F69)</f>
        <v>102</v>
      </c>
      <c r="BG70" s="61" t="str">
        <f>IF([13]Narastajace!G69=0,"",[13]Narastajace!G69)</f>
        <v/>
      </c>
      <c r="BH70" s="48">
        <v>419.56</v>
      </c>
      <c r="BI70" s="13"/>
      <c r="BJ70" s="24">
        <v>372.29</v>
      </c>
      <c r="BK70" s="57"/>
      <c r="BL70" s="13">
        <v>391.64</v>
      </c>
      <c r="BM70" s="6"/>
      <c r="BN70" s="21">
        <f>IF([16]A_narastajace!B69=0,".",[16]A_narastajace!B69)</f>
        <v>105.3</v>
      </c>
      <c r="BO70" s="22" t="str">
        <f>IF([16]A_narastajace!C69=0,"",[16]A_narastajace!C69)</f>
        <v/>
      </c>
      <c r="BP70" s="6">
        <f>IF([16]A_narastajace!D69=0,".",[16]A_narastajace!D69)</f>
        <v>98.4</v>
      </c>
      <c r="BQ70" s="6" t="str">
        <f>IF([16]A_narastajace!E69=0,"",[16]A_narastajace!E69)</f>
        <v/>
      </c>
      <c r="BR70" s="21">
        <f>IF([16]A_narastajace!F69=0,".",[16]A_narastajace!F69)</f>
        <v>106.8</v>
      </c>
      <c r="BS70" s="22" t="str">
        <f>IF([16]A_narastajace!G69=0,"",[16]A_narastajace!G69)</f>
        <v/>
      </c>
      <c r="BT70" s="6">
        <f>IF([16]A_narastajace!H69=0,".",[16]A_narastajace!H69)</f>
        <v>96.5</v>
      </c>
      <c r="BU70" s="6" t="str">
        <f>IF([16]A_narastajace!I69=0,"",[16]A_narastajace!I69)</f>
        <v/>
      </c>
      <c r="BV70" s="21">
        <f>IF([16]A_narastajace!J69=0,".",[16]A_narastajace!J69)</f>
        <v>102.1</v>
      </c>
      <c r="BW70" s="22" t="str">
        <f>IF([16]A_narastajace!K69=0,"",[16]A_narastajace!K69)</f>
        <v/>
      </c>
      <c r="BX70" s="6" t="str">
        <f>IF([15]A_narastajace!B69=0,".",[15]A_narastajace!B69)</f>
        <v>.</v>
      </c>
      <c r="BY70" s="6" t="str">
        <f>IF([15]A_narastajace!C69=0,"",[15]A_narastajace!C69)</f>
        <v/>
      </c>
      <c r="BZ70" s="19">
        <v>17020</v>
      </c>
      <c r="CA70" s="58"/>
      <c r="CB70" s="3">
        <v>2438</v>
      </c>
      <c r="CC70" s="3"/>
      <c r="CD70" s="19">
        <f>IF([18]Narastajace!B69=0,".",[18]Narastajace!B69)</f>
        <v>42951</v>
      </c>
      <c r="CE70" s="58" t="str">
        <f>IF([18]Narastajace!C69=0,"",[18]Narastajace!C69)</f>
        <v/>
      </c>
      <c r="CF70" s="3">
        <v>5689</v>
      </c>
      <c r="CG70" s="3"/>
      <c r="CH70" s="19">
        <f>IF([19]Wartosci!N69=0,".",[19]Wartosci!N69)</f>
        <v>31703</v>
      </c>
      <c r="CI70" s="166" t="str">
        <f>IF([19]Wartosci!O69=0,"",[19]Wartosci!O69)</f>
        <v/>
      </c>
      <c r="CJ70" s="6">
        <f>IF([20]Narastajace!B69=0,".",[20]Narastajace!B69)</f>
        <v>111</v>
      </c>
      <c r="CK70" s="6" t="str">
        <f>IF([20]Narastajace!C69=0,"",[20]Narastajace!C69)</f>
        <v/>
      </c>
      <c r="CL70" s="21">
        <f>IF([21]Narastajace_niewyr_sezon_A!B69=0,".",[21]Narastajace_niewyr_sezon_A!B69)</f>
        <v>104.4</v>
      </c>
      <c r="CM70" s="22" t="str">
        <f>IF([21]Narastajace_niewyr_sezon_A!C69=0,"",[21]Narastajace_niewyr_sezon_A!C69)</f>
        <v/>
      </c>
      <c r="CN70" s="6">
        <f>IF([22]Wartosci!B69=0,".",[22]Wartosci!B69)</f>
        <v>185032.2</v>
      </c>
      <c r="CO70" s="6" t="str">
        <f>IF([22]Wartosci!C69=0,"",[22]Wartosci!C69)</f>
        <v/>
      </c>
      <c r="CP70" s="21">
        <f>IF([22]Wartosci!AD69=0,".",[22]Wartosci!AD69)</f>
        <v>178702.1</v>
      </c>
      <c r="CQ70" s="22" t="str">
        <f>IF([22]Wartosci!AE69=0,"",[22]Wartosci!AE69)</f>
        <v/>
      </c>
      <c r="CR70" s="6">
        <f>IF([22]Wartosci!BF69=0,".",[22]Wartosci!BF69)</f>
        <v>6330.1</v>
      </c>
      <c r="CS70" s="6" t="str">
        <f>IF([22]Wartosci!BG69=0,"",[22]Wartosci!BG69)</f>
        <v/>
      </c>
      <c r="CT70" s="50">
        <f>IF([22]Narastajace!D69=0,".",[22]Narastajace!D69)</f>
        <v>108.4</v>
      </c>
      <c r="CU70" s="61" t="str">
        <f>IF([22]Narastajace!E69=0,"",[22]Narastajace!E69)</f>
        <v/>
      </c>
      <c r="CV70" s="38">
        <f>IF([22]Narastajace!F69=0,".",[22]Narastajace!F69)</f>
        <v>105.7</v>
      </c>
      <c r="CW70" s="38" t="str">
        <f>IF([22]Narastajace!G69=0,"",[22]Narastajace!G69)</f>
        <v/>
      </c>
      <c r="CX70" s="104"/>
    </row>
    <row r="71" spans="1:102" ht="15" customHeight="1" x14ac:dyDescent="0.2">
      <c r="A71" s="111" t="s">
        <v>431</v>
      </c>
      <c r="B71" s="19">
        <f>IF([2]Narastajace!B70=0,".",[2]Narastajace!B70)</f>
        <v>5571</v>
      </c>
      <c r="C71" s="22" t="str">
        <f>IF([2]Narastajace!C70=0,"",[2]Narastajace!C70)</f>
        <v/>
      </c>
      <c r="D71" s="6">
        <f>IF([2]Narastajace!D70=0,".",[2]Narastajace!D70)</f>
        <v>101.1</v>
      </c>
      <c r="E71" s="6" t="str">
        <f>IF([2]Narastajace!E70=0,"",[2]Narastajace!E70)</f>
        <v/>
      </c>
      <c r="F71" s="21">
        <f>IF([3]Narastajace!B70=0,".",[3]Narastajace!B70)</f>
        <v>11.1</v>
      </c>
      <c r="G71" s="22" t="str">
        <f>IF([3]Narastajace!C70=0,"",[3]Narastajace!C70)</f>
        <v/>
      </c>
      <c r="H71" s="13">
        <f>IF([4]Narastajace!B70=0,".",[4]Narastajace!B70)</f>
        <v>4075.03</v>
      </c>
      <c r="I71" s="13" t="str">
        <f>IF([4]Narastajace!C70=0,"",[4]Narastajace!C70)</f>
        <v/>
      </c>
      <c r="J71" s="21">
        <f>IF([4]Narastajace!D70=0,".",[4]Narastajace!D70)</f>
        <v>103.8</v>
      </c>
      <c r="K71" s="22" t="str">
        <f>IF([4]Narastajace!E70=0,"",[4]Narastajace!E70)</f>
        <v/>
      </c>
      <c r="L71" s="6">
        <f>IF([4]Narastajace!F70=0,".",[4]Narastajace!F70)</f>
        <v>105.4</v>
      </c>
      <c r="M71" s="6" t="str">
        <f>IF([4]Narastajace!G70=0,"",[4]Narastajace!G70)</f>
        <v/>
      </c>
      <c r="N71" s="24">
        <f>IF([5]Narastajace!B70=0,".",[5]Narastajace!B70)</f>
        <v>2028.17</v>
      </c>
      <c r="O71" s="57" t="str">
        <f>IF([5]Narastajace!C70=0,"",[5]Narastajace!C70)</f>
        <v/>
      </c>
      <c r="P71" s="6">
        <f>IF([5]Narastajace!D70=0,".",[5]Narastajace!D70)</f>
        <v>103</v>
      </c>
      <c r="Q71" s="6" t="str">
        <f>IF([5]Narastajace!E70=0,"",[5]Narastajace!E70)</f>
        <v/>
      </c>
      <c r="R71" s="21">
        <f>IF([5]Narastajace!F70=0,".",[5]Narastajace!F70)</f>
        <v>104.3</v>
      </c>
      <c r="S71" s="22" t="str">
        <f>IF([5]Narastajace!G70=0,"",[5]Narastajace!G70)</f>
        <v/>
      </c>
      <c r="T71" s="13">
        <f>IF([5]Narastajace!H70=0,".",[5]Narastajace!H70)</f>
        <v>1171.99</v>
      </c>
      <c r="U71" s="25" t="str">
        <f>IF([5]Narastajace!I70=0,"",[5]Narastajace!I70)</f>
        <v/>
      </c>
      <c r="V71" s="21">
        <f>IF([5]Narastajace!J70=0,".",[5]Narastajace!J70)</f>
        <v>102.6</v>
      </c>
      <c r="W71" s="22" t="str">
        <f>IF([5]Narastajace!K70=0,"",[5]Narastajace!K70)</f>
        <v/>
      </c>
      <c r="X71" s="6">
        <f>IF([5]Narastajace!L70=0,".",[5]Narastajace!L70)</f>
        <v>103.9</v>
      </c>
      <c r="Y71" s="6" t="str">
        <f>IF([5]Narastajace!M70=0,"",[5]Narastajace!M70)</f>
        <v/>
      </c>
      <c r="Z71" s="50">
        <v>-16693.099999999999</v>
      </c>
      <c r="AA71" s="61"/>
      <c r="AB71" s="6">
        <f>IF([8]Narastajace!B70=0,".",[8]Narastajace!B70)</f>
        <v>7.5</v>
      </c>
      <c r="AC71" s="6" t="str">
        <f>IF([8]Narastajace!C70=0,"",[8]Narastajace!C70)</f>
        <v/>
      </c>
      <c r="AD71" s="21">
        <f>IF([9]A_narastajace!B70=0,".",[9]A_narastajace!B70)</f>
        <v>92.1</v>
      </c>
      <c r="AE71" s="22" t="str">
        <f>IF([9]A_narastajace!C70=0,"",[9]A_narastajace!C70)</f>
        <v/>
      </c>
      <c r="AF71" s="6">
        <f>IF([9]A_narastajace!D70=0,".",[9]A_narastajace!D70)</f>
        <v>90.1</v>
      </c>
      <c r="AG71" s="6" t="str">
        <f>IF([9]A_narastajace!E70=0,"",[9]A_narastajace!E70)</f>
        <v/>
      </c>
      <c r="AH71" s="21">
        <f>IF([9]A_narastajace!F70=0,".",[9]A_narastajace!F70)</f>
        <v>99.9</v>
      </c>
      <c r="AI71" s="22" t="str">
        <f>IF([9]A_narastajace!G70=0,"",[9]A_narastajace!G70)</f>
        <v/>
      </c>
      <c r="AJ71" s="6">
        <f>IF([9]A_narastajace!H70=0,".",[9]A_narastajace!H70)</f>
        <v>88.6</v>
      </c>
      <c r="AK71" s="6" t="str">
        <f>IF([9]A_narastajace!I70=0,"",[9]A_narastajace!I70)</f>
        <v/>
      </c>
      <c r="AL71" s="21">
        <f>IF([10]A_narastajace!B70=0,".",[10]A_narastajace!B70)</f>
        <v>97.3</v>
      </c>
      <c r="AM71" s="22" t="str">
        <f>IF([10]A_narastajace!C70=0,"",[10]A_narastajace!C70)</f>
        <v/>
      </c>
      <c r="AN71" s="6">
        <f>IF([10]A_narastajace!D70=0,".",[10]A_narastajace!D70)</f>
        <v>99</v>
      </c>
      <c r="AO71" s="6" t="str">
        <f>IF([10]A_narastajace!E70=0,"",[10]A_narastajace!E70)</f>
        <v/>
      </c>
      <c r="AP71" s="21">
        <f>IF([10]A_narastajace!F70=0,".",[10]A_narastajace!F70)</f>
        <v>96.7</v>
      </c>
      <c r="AQ71" s="22" t="str">
        <f>IF([10]A_narastajace!G70=0,"",[10]A_narastajace!G70)</f>
        <v/>
      </c>
      <c r="AR71" s="6">
        <f>IF([10]A_narastajace!H70=0,".",[10]A_narastajace!H70)</f>
        <v>101.2</v>
      </c>
      <c r="AS71" s="6" t="str">
        <f>IF([10]A_narastajace!I70=0,"",[10]A_narastajace!I70)</f>
        <v/>
      </c>
      <c r="AT71" s="21">
        <f>IF([10]A_narastajace!J70=0,".",[10]A_narastajace!J70)</f>
        <v>101.3</v>
      </c>
      <c r="AU71" s="22" t="str">
        <f>IF([10]A_narastajace!K70=0,"",[10]A_narastajace!K70)</f>
        <v/>
      </c>
      <c r="AV71" s="6">
        <f>IF([11]Narastajace!B70=0,".",[11]Narastajace!B70)</f>
        <v>99.6</v>
      </c>
      <c r="AW71" s="6" t="str">
        <f>IF([11]Narastajace!C70=0,"",[11]Narastajace!C70)</f>
        <v/>
      </c>
      <c r="AX71" s="21">
        <f>IF([12]A_C_narastajace!B70=0,".",[12]A_C_narastajace!B70)</f>
        <v>98.6</v>
      </c>
      <c r="AY71" s="22" t="str">
        <f>IF([12]A_C_narastajace!C70=0,"",[12]A_C_narastajace!C70)</f>
        <v/>
      </c>
      <c r="AZ71" s="6">
        <f>IF([12]A_C_narastajace!D70=0,".",[12]A_C_narastajace!D70)</f>
        <v>99.9</v>
      </c>
      <c r="BA71" s="38" t="str">
        <f>IF([12]A_C_narastajace!E70=0,"",[12]A_C_narastajace!E70)</f>
        <v/>
      </c>
      <c r="BB71" s="50">
        <f>IF([13]Narastajace!B70=0,".",[13]Narastajace!B70)</f>
        <v>100.7</v>
      </c>
      <c r="BC71" s="61" t="str">
        <f>IF([13]Narastajace!C70=0,"",[13]Narastajace!C70)</f>
        <v/>
      </c>
      <c r="BD71" s="38">
        <f>IF([13]Narastajace!D70=0,".",[13]Narastajace!D70)</f>
        <v>99</v>
      </c>
      <c r="BE71" s="38" t="str">
        <f>IF([13]Narastajace!E70=0,"",[13]Narastajace!E70)</f>
        <v/>
      </c>
      <c r="BF71" s="50">
        <f>IF([13]Narastajace!F70=0,".",[13]Narastajace!F70)</f>
        <v>101.7</v>
      </c>
      <c r="BG71" s="61" t="str">
        <f>IF([13]Narastajace!G70=0,"",[13]Narastajace!G70)</f>
        <v/>
      </c>
      <c r="BH71" s="48">
        <v>415.4</v>
      </c>
      <c r="BI71" s="13"/>
      <c r="BJ71" s="24">
        <v>372.59</v>
      </c>
      <c r="BK71" s="57"/>
      <c r="BL71" s="13">
        <v>390.76</v>
      </c>
      <c r="BM71" s="25"/>
      <c r="BN71" s="21">
        <f>IF([16]A_narastajace!B70=0,".",[16]A_narastajace!B70)</f>
        <v>104.4</v>
      </c>
      <c r="BO71" s="22" t="str">
        <f>IF([16]A_narastajace!C70=0,"",[16]A_narastajace!C70)</f>
        <v/>
      </c>
      <c r="BP71" s="6">
        <f>IF([16]A_narastajace!D70=0,".",[16]A_narastajace!D70)</f>
        <v>99.6</v>
      </c>
      <c r="BQ71" s="6" t="str">
        <f>IF([16]A_narastajace!E70=0,"",[16]A_narastajace!E70)</f>
        <v/>
      </c>
      <c r="BR71" s="21">
        <f>IF([16]A_narastajace!F70=0,".",[16]A_narastajace!F70)</f>
        <v>105.6</v>
      </c>
      <c r="BS71" s="22" t="str">
        <f>IF([16]A_narastajace!G70=0,"",[16]A_narastajace!G70)</f>
        <v/>
      </c>
      <c r="BT71" s="6">
        <f>IF([16]A_narastajace!H70=0,".",[16]A_narastajace!H70)</f>
        <v>96.6</v>
      </c>
      <c r="BU71" s="6" t="str">
        <f>IF([16]A_narastajace!I70=0,"",[16]A_narastajace!I70)</f>
        <v/>
      </c>
      <c r="BV71" s="21">
        <f>IF([16]A_narastajace!J70=0,".",[16]A_narastajace!J70)</f>
        <v>103.2</v>
      </c>
      <c r="BW71" s="22" t="str">
        <f>IF([16]A_narastajace!K70=0,"",[16]A_narastajace!K70)</f>
        <v/>
      </c>
      <c r="BX71" s="6" t="str">
        <f>IF([15]A_narastajace!B70=0,".",[15]A_narastajace!B70)</f>
        <v>.</v>
      </c>
      <c r="BY71" s="6" t="str">
        <f>IF([15]A_narastajace!C70=0,"",[15]A_narastajace!C70)</f>
        <v/>
      </c>
      <c r="BZ71" s="19">
        <v>22930</v>
      </c>
      <c r="CA71" s="58"/>
      <c r="CB71" s="3">
        <v>3231</v>
      </c>
      <c r="CC71" s="3"/>
      <c r="CD71" s="19">
        <f>IF([18]Narastajace!B70=0,".",[18]Narastajace!B70)</f>
        <v>55856</v>
      </c>
      <c r="CE71" s="58" t="str">
        <f>IF([18]Narastajace!C70=0,"",[18]Narastajace!C70)</f>
        <v/>
      </c>
      <c r="CF71" s="3">
        <v>8002</v>
      </c>
      <c r="CG71" s="3"/>
      <c r="CH71" s="19">
        <f>IF([19]Wartosci!N70=0,".",[19]Wartosci!N70)</f>
        <v>42138</v>
      </c>
      <c r="CI71" s="166" t="str">
        <f>IF([19]Wartosci!O70=0,"",[19]Wartosci!O70)</f>
        <v/>
      </c>
      <c r="CJ71" s="6">
        <f>IF([20]Narastajace!B70=0,".",[20]Narastajace!B70)</f>
        <v>151</v>
      </c>
      <c r="CK71" s="6" t="str">
        <f>IF([20]Narastajace!C70=0,"",[20]Narastajace!C70)</f>
        <v/>
      </c>
      <c r="CL71" s="21">
        <f>IF([21]Narastajace_niewyr_sezon_A!B70=0,".",[21]Narastajace_niewyr_sezon_A!B70)</f>
        <v>103.4</v>
      </c>
      <c r="CM71" s="22" t="str">
        <f>IF([21]Narastajace_niewyr_sezon_A!C70=0,"",[21]Narastajace_niewyr_sezon_A!C70)</f>
        <v/>
      </c>
      <c r="CN71" s="6">
        <f>IF([22]Wartosci!B70=0,".",[22]Wartosci!B70)</f>
        <v>245729.5</v>
      </c>
      <c r="CO71" s="6" t="str">
        <f>IF([22]Wartosci!C70=0,"",[22]Wartosci!C70)</f>
        <v/>
      </c>
      <c r="CP71" s="21">
        <f>IF([22]Wartosci!AD70=0,".",[22]Wartosci!AD70)</f>
        <v>239828</v>
      </c>
      <c r="CQ71" s="22" t="str">
        <f>IF([22]Wartosci!AE70=0,"",[22]Wartosci!AE70)</f>
        <v/>
      </c>
      <c r="CR71" s="6">
        <f>IF([22]Wartosci!BF70=0,".",[22]Wartosci!BF70)</f>
        <v>5901.5</v>
      </c>
      <c r="CS71" s="6" t="str">
        <f>IF([22]Wartosci!BG70=0,"",[22]Wartosci!BG70)</f>
        <v/>
      </c>
      <c r="CT71" s="50">
        <f>IF([22]Narastajace!D70=0,".",[22]Narastajace!D70)</f>
        <v>106.9</v>
      </c>
      <c r="CU71" s="61" t="str">
        <f>IF([22]Narastajace!E70=0,"",[22]Narastajace!E70)</f>
        <v/>
      </c>
      <c r="CV71" s="38">
        <f>IF([22]Narastajace!F70=0,".",[22]Narastajace!F70)</f>
        <v>105.5</v>
      </c>
      <c r="CW71" s="38" t="str">
        <f>IF([22]Narastajace!G70=0,"",[22]Narastajace!G70)</f>
        <v/>
      </c>
      <c r="CX71" s="104"/>
    </row>
    <row r="72" spans="1:102" ht="15" customHeight="1" x14ac:dyDescent="0.2">
      <c r="A72" s="111" t="s">
        <v>432</v>
      </c>
      <c r="B72" s="19">
        <f>IF([2]Narastajace!B71=0,".",[2]Narastajace!B71)</f>
        <v>5572</v>
      </c>
      <c r="C72" s="22" t="str">
        <f>IF([2]Narastajace!C71=0,"",[2]Narastajace!C71)</f>
        <v/>
      </c>
      <c r="D72" s="6">
        <f>IF([2]Narastajace!D71=0,".",[2]Narastajace!D71)</f>
        <v>101.1</v>
      </c>
      <c r="E72" s="6" t="str">
        <f>IF([2]Narastajace!E71=0,"",[2]Narastajace!E71)</f>
        <v/>
      </c>
      <c r="F72" s="21">
        <f>IF([3]Narastajace!B71=0,".",[3]Narastajace!B71)</f>
        <v>10.7</v>
      </c>
      <c r="G72" s="22" t="str">
        <f>IF([3]Narastajace!C71=0,"",[3]Narastajace!C71)</f>
        <v/>
      </c>
      <c r="H72" s="13">
        <f>IF([4]Narastajace!B71=0,".",[4]Narastajace!B71)</f>
        <v>4062.63</v>
      </c>
      <c r="I72" s="13" t="str">
        <f>IF([4]Narastajace!C71=0,"",[4]Narastajace!C71)</f>
        <v/>
      </c>
      <c r="J72" s="21">
        <f>IF([4]Narastajace!D71=0,".",[4]Narastajace!D71)</f>
        <v>103.7</v>
      </c>
      <c r="K72" s="22" t="str">
        <f>IF([4]Narastajace!E71=0,"",[4]Narastajace!E71)</f>
        <v/>
      </c>
      <c r="L72" s="6">
        <f>IF([4]Narastajace!F71=0,".",[4]Narastajace!F71)</f>
        <v>105.2</v>
      </c>
      <c r="M72" s="6" t="str">
        <f>IF([4]Narastajace!G71=0,"",[4]Narastajace!G71)</f>
        <v/>
      </c>
      <c r="N72" s="24">
        <f>IF([5]Narastajace!B71=0,".",[5]Narastajace!B71)</f>
        <v>2032.91</v>
      </c>
      <c r="O72" s="57" t="str">
        <f>IF([5]Narastajace!C71=0,"",[5]Narastajace!C71)</f>
        <v/>
      </c>
      <c r="P72" s="6">
        <f>IF([5]Narastajace!D71=0,".",[5]Narastajace!D71)</f>
        <v>102.9</v>
      </c>
      <c r="Q72" s="6" t="str">
        <f>IF([5]Narastajace!E71=0,"",[5]Narastajace!E71)</f>
        <v/>
      </c>
      <c r="R72" s="21">
        <f>IF([5]Narastajace!F71=0,".",[5]Narastajace!F71)</f>
        <v>104</v>
      </c>
      <c r="S72" s="22" t="str">
        <f>IF([5]Narastajace!G71=0,"",[5]Narastajace!G71)</f>
        <v/>
      </c>
      <c r="T72" s="13">
        <f>IF([5]Narastajace!H71=0,".",[5]Narastajace!H71)</f>
        <v>1176.56</v>
      </c>
      <c r="U72" s="25" t="str">
        <f>IF([5]Narastajace!I71=0,"",[5]Narastajace!I71)</f>
        <v/>
      </c>
      <c r="V72" s="21">
        <f>IF([5]Narastajace!J71=0,".",[5]Narastajace!J71)</f>
        <v>103</v>
      </c>
      <c r="W72" s="22" t="str">
        <f>IF([5]Narastajace!K71=0,"",[5]Narastajace!K71)</f>
        <v/>
      </c>
      <c r="X72" s="6">
        <f>IF([5]Narastajace!L71=0,".",[5]Narastajace!L71)</f>
        <v>104.1</v>
      </c>
      <c r="Y72" s="6" t="str">
        <f>IF([5]Narastajace!M71=0,"",[5]Narastajace!M71)</f>
        <v/>
      </c>
      <c r="Z72" s="50">
        <v>-19631.099999999999</v>
      </c>
      <c r="AA72" s="61"/>
      <c r="AB72" s="6">
        <f>IF([8]Narastajace!B71=0,".",[8]Narastajace!B71)</f>
        <v>7.4</v>
      </c>
      <c r="AC72" s="6" t="str">
        <f>IF([8]Narastajace!C71=0,"",[8]Narastajace!C71)</f>
        <v/>
      </c>
      <c r="AD72" s="21">
        <f>IF([9]A_narastajace!B71=0,".",[9]A_narastajace!B71)</f>
        <v>90.5</v>
      </c>
      <c r="AE72" s="22" t="str">
        <f>IF([9]A_narastajace!C71=0,"",[9]A_narastajace!C71)</f>
        <v/>
      </c>
      <c r="AF72" s="6">
        <f>IF([9]A_narastajace!D71=0,".",[9]A_narastajace!D71)</f>
        <v>88.9</v>
      </c>
      <c r="AG72" s="6" t="str">
        <f>IF([9]A_narastajace!E71=0,"",[9]A_narastajace!E71)</f>
        <v/>
      </c>
      <c r="AH72" s="21">
        <f>IF([9]A_narastajace!F71=0,".",[9]A_narastajace!F71)</f>
        <v>100.2</v>
      </c>
      <c r="AI72" s="22" t="str">
        <f>IF([9]A_narastajace!G71=0,"",[9]A_narastajace!G71)</f>
        <v/>
      </c>
      <c r="AJ72" s="6">
        <f>IF([9]A_narastajace!H71=0,".",[9]A_narastajace!H71)</f>
        <v>87.8</v>
      </c>
      <c r="AK72" s="6" t="str">
        <f>IF([9]A_narastajace!I71=0,"",[9]A_narastajace!I71)</f>
        <v/>
      </c>
      <c r="AL72" s="21">
        <f>IF([10]A_narastajace!B71=0,".",[10]A_narastajace!B71)</f>
        <v>97.4</v>
      </c>
      <c r="AM72" s="22" t="str">
        <f>IF([10]A_narastajace!C71=0,"",[10]A_narastajace!C71)</f>
        <v/>
      </c>
      <c r="AN72" s="6">
        <f>IF([10]A_narastajace!D71=0,".",[10]A_narastajace!D71)</f>
        <v>99</v>
      </c>
      <c r="AO72" s="6" t="str">
        <f>IF([10]A_narastajace!E71=0,"",[10]A_narastajace!E71)</f>
        <v/>
      </c>
      <c r="AP72" s="21">
        <f>IF([10]A_narastajace!F71=0,".",[10]A_narastajace!F71)</f>
        <v>96.8</v>
      </c>
      <c r="AQ72" s="22" t="str">
        <f>IF([10]A_narastajace!G71=0,"",[10]A_narastajace!G71)</f>
        <v/>
      </c>
      <c r="AR72" s="6">
        <f>IF([10]A_narastajace!H71=0,".",[10]A_narastajace!H71)</f>
        <v>101.2</v>
      </c>
      <c r="AS72" s="6" t="str">
        <f>IF([10]A_narastajace!I71=0,"",[10]A_narastajace!I71)</f>
        <v/>
      </c>
      <c r="AT72" s="21">
        <f>IF([10]A_narastajace!J71=0,".",[10]A_narastajace!J71)</f>
        <v>101.4</v>
      </c>
      <c r="AU72" s="22" t="str">
        <f>IF([10]A_narastajace!K71=0,"",[10]A_narastajace!K71)</f>
        <v/>
      </c>
      <c r="AV72" s="6">
        <f>IF([11]Narastajace!B71=0,".",[11]Narastajace!B71)</f>
        <v>99.6</v>
      </c>
      <c r="AW72" s="6" t="str">
        <f>IF([11]Narastajace!C71=0,"",[11]Narastajace!C71)</f>
        <v/>
      </c>
      <c r="AX72" s="21">
        <f>IF([12]A_C_narastajace!B71=0,".",[12]A_C_narastajace!B71)</f>
        <v>98.7</v>
      </c>
      <c r="AY72" s="22" t="str">
        <f>IF([12]A_C_narastajace!C71=0,"",[12]A_C_narastajace!C71)</f>
        <v/>
      </c>
      <c r="AZ72" s="6">
        <f>IF([12]A_C_narastajace!D71=0,".",[12]A_C_narastajace!D71)</f>
        <v>99.9</v>
      </c>
      <c r="BA72" s="38" t="str">
        <f>IF([12]A_C_narastajace!E71=0,"",[12]A_C_narastajace!E71)</f>
        <v/>
      </c>
      <c r="BB72" s="50">
        <f>IF([13]Narastajace!B71=0,".",[13]Narastajace!B71)</f>
        <v>100.2</v>
      </c>
      <c r="BC72" s="61" t="str">
        <f>IF([13]Narastajace!C71=0,"",[13]Narastajace!C71)</f>
        <v/>
      </c>
      <c r="BD72" s="38">
        <f>IF([13]Narastajace!D71=0,".",[13]Narastajace!D71)</f>
        <v>98.8</v>
      </c>
      <c r="BE72" s="38" t="str">
        <f>IF([13]Narastajace!E71=0,"",[13]Narastajace!E71)</f>
        <v/>
      </c>
      <c r="BF72" s="50">
        <f>IF([13]Narastajace!F71=0,".",[13]Narastajace!F71)</f>
        <v>101.4</v>
      </c>
      <c r="BG72" s="61" t="str">
        <f>IF([13]Narastajace!G71=0,"",[13]Narastajace!G71)</f>
        <v/>
      </c>
      <c r="BH72" s="48">
        <v>413.85</v>
      </c>
      <c r="BI72" s="13"/>
      <c r="BJ72" s="24">
        <v>371.07</v>
      </c>
      <c r="BK72" s="57"/>
      <c r="BL72" s="13">
        <v>391.04</v>
      </c>
      <c r="BM72" s="6"/>
      <c r="BN72" s="21">
        <f>IF([16]A_narastajace!B71=0,".",[16]A_narastajace!B71)</f>
        <v>104.1</v>
      </c>
      <c r="BO72" s="22" t="str">
        <f>IF([16]A_narastajace!C71=0,"",[16]A_narastajace!C71)</f>
        <v/>
      </c>
      <c r="BP72" s="6">
        <f>IF([16]A_narastajace!D71=0,".",[16]A_narastajace!D71)</f>
        <v>102.3</v>
      </c>
      <c r="BQ72" s="6" t="str">
        <f>IF([16]A_narastajace!E71=0,"",[16]A_narastajace!E71)</f>
        <v/>
      </c>
      <c r="BR72" s="21">
        <f>IF([16]A_narastajace!F71=0,".",[16]A_narastajace!F71)</f>
        <v>105</v>
      </c>
      <c r="BS72" s="22" t="str">
        <f>IF([16]A_narastajace!G71=0,"",[16]A_narastajace!G71)</f>
        <v/>
      </c>
      <c r="BT72" s="6">
        <f>IF([16]A_narastajace!H71=0,".",[16]A_narastajace!H71)</f>
        <v>96.7</v>
      </c>
      <c r="BU72" s="6" t="str">
        <f>IF([16]A_narastajace!I71=0,"",[16]A_narastajace!I71)</f>
        <v/>
      </c>
      <c r="BV72" s="21">
        <f>IF([16]A_narastajace!J71=0,".",[16]A_narastajace!J71)</f>
        <v>103.5</v>
      </c>
      <c r="BW72" s="22" t="str">
        <f>IF([16]A_narastajace!K71=0,"",[16]A_narastajace!K71)</f>
        <v/>
      </c>
      <c r="BX72" s="6" t="str">
        <f>IF([15]A_narastajace!B71=0,".",[15]A_narastajace!B71)</f>
        <v>.</v>
      </c>
      <c r="BY72" s="6" t="str">
        <f>IF([15]A_narastajace!C71=0,"",[15]A_narastajace!C71)</f>
        <v/>
      </c>
      <c r="BZ72" s="19">
        <v>28630</v>
      </c>
      <c r="CA72" s="58"/>
      <c r="CB72" s="3">
        <v>4140</v>
      </c>
      <c r="CC72" s="3"/>
      <c r="CD72" s="19">
        <f>IF([18]Narastajace!B71=0,".",[18]Narastajace!B71)</f>
        <v>68623</v>
      </c>
      <c r="CE72" s="58" t="str">
        <f>IF([18]Narastajace!C71=0,"",[18]Narastajace!C71)</f>
        <v/>
      </c>
      <c r="CF72" s="3">
        <v>9910</v>
      </c>
      <c r="CG72" s="3"/>
      <c r="CH72" s="19">
        <f>IF([19]Wartosci!N71=0,".",[19]Wartosci!N71)</f>
        <v>52548</v>
      </c>
      <c r="CI72" s="166" t="str">
        <f>IF([19]Wartosci!O71=0,"",[19]Wartosci!O71)</f>
        <v/>
      </c>
      <c r="CJ72" s="6">
        <f>IF([20]Narastajace!B71=0,".",[20]Narastajace!B71)</f>
        <v>191.7</v>
      </c>
      <c r="CK72" s="6" t="str">
        <f>IF([20]Narastajace!C71=0,"",[20]Narastajace!C71)</f>
        <v/>
      </c>
      <c r="CL72" s="21">
        <f>IF([21]Narastajace_niewyr_sezon_A!B71=0,".",[21]Narastajace_niewyr_sezon_A!B71)</f>
        <v>103.7</v>
      </c>
      <c r="CM72" s="22" t="str">
        <f>IF([21]Narastajace_niewyr_sezon_A!C71=0,"",[21]Narastajace_niewyr_sezon_A!C71)</f>
        <v/>
      </c>
      <c r="CN72" s="6">
        <f>IF([22]Wartosci!B71=0,".",[22]Wartosci!B71)</f>
        <v>305785.90000000002</v>
      </c>
      <c r="CO72" s="6" t="str">
        <f>IF([22]Wartosci!C71=0,"",[22]Wartosci!C71)</f>
        <v/>
      </c>
      <c r="CP72" s="21">
        <f>IF([22]Wartosci!AD71=0,".",[22]Wartosci!AD71)</f>
        <v>297242.09999999998</v>
      </c>
      <c r="CQ72" s="22" t="str">
        <f>IF([22]Wartosci!AE71=0,"",[22]Wartosci!AE71)</f>
        <v/>
      </c>
      <c r="CR72" s="6">
        <f>IF([22]Wartosci!BF71=0,".",[22]Wartosci!BF71)</f>
        <v>8543.7999999999993</v>
      </c>
      <c r="CS72" s="6" t="str">
        <f>IF([22]Wartosci!BG71=0,"",[22]Wartosci!BG71)</f>
        <v/>
      </c>
      <c r="CT72" s="50">
        <f>IF([22]Narastajace!D71=0,".",[22]Narastajace!D71)</f>
        <v>107</v>
      </c>
      <c r="CU72" s="61" t="str">
        <f>IF([22]Narastajace!E71=0,"",[22]Narastajace!E71)</f>
        <v/>
      </c>
      <c r="CV72" s="38">
        <f>IF([22]Narastajace!F71=0,".",[22]Narastajace!F71)</f>
        <v>104.1</v>
      </c>
      <c r="CW72" s="38" t="str">
        <f>IF([22]Narastajace!G71=0,"",[22]Narastajace!G71)</f>
        <v/>
      </c>
      <c r="CX72" s="104"/>
    </row>
    <row r="73" spans="1:102" ht="15" customHeight="1" x14ac:dyDescent="0.2">
      <c r="A73" s="111" t="s">
        <v>433</v>
      </c>
      <c r="B73" s="19">
        <f>IF([2]Narastajace!B72=0,".",[2]Narastajace!B72)</f>
        <v>5572</v>
      </c>
      <c r="C73" s="22" t="str">
        <f>IF([2]Narastajace!C72=0,"",[2]Narastajace!C72)</f>
        <v/>
      </c>
      <c r="D73" s="6">
        <f>IF([2]Narastajace!D72=0,".",[2]Narastajace!D72)</f>
        <v>101.1</v>
      </c>
      <c r="E73" s="6" t="str">
        <f>IF([2]Narastajace!E72=0,"",[2]Narastajace!E72)</f>
        <v/>
      </c>
      <c r="F73" s="21">
        <f>IF([3]Narastajace!B72=0,".",[3]Narastajace!B72)</f>
        <v>10.199999999999999</v>
      </c>
      <c r="G73" s="22" t="str">
        <f>IF([3]Narastajace!C72=0,"",[3]Narastajace!C72)</f>
        <v/>
      </c>
      <c r="H73" s="13">
        <f>IF([4]Narastajace!B72=0,".",[4]Narastajace!B72)</f>
        <v>4060.03</v>
      </c>
      <c r="I73" s="13" t="str">
        <f>IF([4]Narastajace!C72=0,"",[4]Narastajace!C72)</f>
        <v/>
      </c>
      <c r="J73" s="21">
        <f>IF([4]Narastajace!D72=0,".",[4]Narastajace!D72)</f>
        <v>103.6</v>
      </c>
      <c r="K73" s="22" t="str">
        <f>IF([4]Narastajace!E72=0,"",[4]Narastajace!E72)</f>
        <v/>
      </c>
      <c r="L73" s="6">
        <f>IF([4]Narastajace!F72=0,".",[4]Narastajace!F72)</f>
        <v>105</v>
      </c>
      <c r="M73" s="6" t="str">
        <f>IF([4]Narastajace!G72=0,"",[4]Narastajace!G72)</f>
        <v/>
      </c>
      <c r="N73" s="24">
        <f>IF([5]Narastajace!B72=0,".",[5]Narastajace!B72)</f>
        <v>2035.44</v>
      </c>
      <c r="O73" s="57" t="str">
        <f>IF([5]Narastajace!C72=0,"",[5]Narastajace!C72)</f>
        <v/>
      </c>
      <c r="P73" s="6">
        <f>IF([5]Narastajace!D72=0,".",[5]Narastajace!D72)</f>
        <v>102.7</v>
      </c>
      <c r="Q73" s="6" t="str">
        <f>IF([5]Narastajace!E72=0,"",[5]Narastajace!E72)</f>
        <v/>
      </c>
      <c r="R73" s="21">
        <f>IF([5]Narastajace!F72=0,".",[5]Narastajace!F72)</f>
        <v>103.7</v>
      </c>
      <c r="S73" s="20" t="str">
        <f>IF([5]Narastajace!G72=0,"",[5]Narastajace!G72)</f>
        <v/>
      </c>
      <c r="T73" s="13">
        <f>IF([5]Narastajace!H72=0,".",[5]Narastajace!H72)</f>
        <v>1177.75</v>
      </c>
      <c r="U73" s="25" t="str">
        <f>IF([5]Narastajace!I72=0,"",[5]Narastajace!I72)</f>
        <v/>
      </c>
      <c r="V73" s="21">
        <f>IF([5]Narastajace!J72=0,".",[5]Narastajace!J72)</f>
        <v>103.2</v>
      </c>
      <c r="W73" s="22" t="str">
        <f>IF([5]Narastajace!K72=0,"",[5]Narastajace!K72)</f>
        <v/>
      </c>
      <c r="X73" s="6">
        <f>IF([5]Narastajace!L72=0,".",[5]Narastajace!L72)</f>
        <v>104.2</v>
      </c>
      <c r="Y73" s="6" t="str">
        <f>IF([5]Narastajace!M72=0,"",[5]Narastajace!M72)</f>
        <v/>
      </c>
      <c r="Z73" s="50">
        <v>-26139.8</v>
      </c>
      <c r="AA73" s="61"/>
      <c r="AB73" s="6">
        <f>IF([8]Narastajace!B72=0,".",[8]Narastajace!B72)</f>
        <v>7.5</v>
      </c>
      <c r="AC73" s="6" t="str">
        <f>IF([8]Narastajace!C72=0,"",[8]Narastajace!C72)</f>
        <v/>
      </c>
      <c r="AD73" s="21">
        <f>IF([9]A_narastajace!B72=0,".",[9]A_narastajace!B72)</f>
        <v>89.9</v>
      </c>
      <c r="AE73" s="22" t="str">
        <f>IF([9]A_narastajace!C72=0,"",[9]A_narastajace!C72)</f>
        <v/>
      </c>
      <c r="AF73" s="6">
        <f>IF([9]A_narastajace!D72=0,".",[9]A_narastajace!D72)</f>
        <v>89.1</v>
      </c>
      <c r="AG73" s="6" t="str">
        <f>IF([9]A_narastajace!E72=0,"",[9]A_narastajace!E72)</f>
        <v/>
      </c>
      <c r="AH73" s="21">
        <f>IF([9]A_narastajace!F72=0,".",[9]A_narastajace!F72)</f>
        <v>100.9</v>
      </c>
      <c r="AI73" s="22" t="str">
        <f>IF([9]A_narastajace!G72=0,"",[9]A_narastajace!G72)</f>
        <v/>
      </c>
      <c r="AJ73" s="6">
        <f>IF([9]A_narastajace!H72=0,".",[9]A_narastajace!H72)</f>
        <v>87</v>
      </c>
      <c r="AK73" s="6" t="str">
        <f>IF([9]A_narastajace!I72=0,"",[9]A_narastajace!I72)</f>
        <v/>
      </c>
      <c r="AL73" s="21">
        <f>IF([10]A_narastajace!B72=0,".",[10]A_narastajace!B72)</f>
        <v>97.6</v>
      </c>
      <c r="AM73" s="22" t="str">
        <f>IF([10]A_narastajace!C72=0,"",[10]A_narastajace!C72)</f>
        <v/>
      </c>
      <c r="AN73" s="6">
        <f>IF([10]A_narastajace!D72=0,".",[10]A_narastajace!D72)</f>
        <v>98.9</v>
      </c>
      <c r="AO73" s="6" t="str">
        <f>IF([10]A_narastajace!E72=0,"",[10]A_narastajace!E72)</f>
        <v/>
      </c>
      <c r="AP73" s="21">
        <f>IF([10]A_narastajace!F72=0,".",[10]A_narastajace!F72)</f>
        <v>97</v>
      </c>
      <c r="AQ73" s="22" t="str">
        <f>IF([10]A_narastajace!G72=0,"",[10]A_narastajace!G72)</f>
        <v/>
      </c>
      <c r="AR73" s="6">
        <f>IF([10]A_narastajace!H72=0,".",[10]A_narastajace!H72)</f>
        <v>101.2</v>
      </c>
      <c r="AS73" s="6" t="str">
        <f>IF([10]A_narastajace!I72=0,"",[10]A_narastajace!I72)</f>
        <v/>
      </c>
      <c r="AT73" s="21">
        <f>IF([10]A_narastajace!J72=0,".",[10]A_narastajace!J72)</f>
        <v>101.5</v>
      </c>
      <c r="AU73" s="22" t="str">
        <f>IF([10]A_narastajace!K72=0,"",[10]A_narastajace!K72)</f>
        <v/>
      </c>
      <c r="AV73" s="6">
        <f>IF([11]Narastajace!B72=0,".",[11]Narastajace!B72)</f>
        <v>99.6</v>
      </c>
      <c r="AW73" s="6" t="str">
        <f>IF([11]Narastajace!C72=0,"",[11]Narastajace!C72)</f>
        <v/>
      </c>
      <c r="AX73" s="21">
        <f>IF([12]A_C_narastajace!B72=0,".",[12]A_C_narastajace!B72)</f>
        <v>98.8</v>
      </c>
      <c r="AY73" s="22" t="str">
        <f>IF([12]A_C_narastajace!C72=0,"",[12]A_C_narastajace!C72)</f>
        <v/>
      </c>
      <c r="AZ73" s="6">
        <f>IF([12]A_C_narastajace!D72=0,".",[12]A_C_narastajace!D72)</f>
        <v>100</v>
      </c>
      <c r="BA73" s="38" t="str">
        <f>IF([12]A_C_narastajace!E72=0,"",[12]A_C_narastajace!E72)</f>
        <v/>
      </c>
      <c r="BB73" s="50">
        <f>IF([13]Narastajace!B72=0,".",[13]Narastajace!B72)</f>
        <v>100.1</v>
      </c>
      <c r="BC73" s="61" t="str">
        <f>IF([13]Narastajace!C72=0,"",[13]Narastajace!C72)</f>
        <v/>
      </c>
      <c r="BD73" s="38">
        <f>IF([13]Narastajace!D72=0,".",[13]Narastajace!D72)</f>
        <v>99.2</v>
      </c>
      <c r="BE73" s="38" t="str">
        <f>IF([13]Narastajace!E72=0,"",[13]Narastajace!E72)</f>
        <v/>
      </c>
      <c r="BF73" s="50">
        <f>IF([13]Narastajace!F72=0,".",[13]Narastajace!F72)</f>
        <v>100.9</v>
      </c>
      <c r="BG73" s="61" t="str">
        <f>IF([13]Narastajace!G72=0,"",[13]Narastajace!G72)</f>
        <v/>
      </c>
      <c r="BH73" s="48">
        <v>414.2</v>
      </c>
      <c r="BI73" s="13"/>
      <c r="BJ73" s="24">
        <v>371.06</v>
      </c>
      <c r="BK73" s="57"/>
      <c r="BL73" s="13">
        <v>392.22</v>
      </c>
      <c r="BM73" s="6"/>
      <c r="BN73" s="21">
        <f>IF([16]A_narastajace!B72=0,".",[16]A_narastajace!B72)</f>
        <v>104.6</v>
      </c>
      <c r="BO73" s="22" t="str">
        <f>IF([16]A_narastajace!C72=0,"",[16]A_narastajace!C72)</f>
        <v/>
      </c>
      <c r="BP73" s="6">
        <f>IF([16]A_narastajace!D72=0,".",[16]A_narastajace!D72)</f>
        <v>103.1</v>
      </c>
      <c r="BQ73" s="6" t="str">
        <f>IF([16]A_narastajace!E72=0,"",[16]A_narastajace!E72)</f>
        <v/>
      </c>
      <c r="BR73" s="21">
        <f>IF([16]A_narastajace!F72=0,".",[16]A_narastajace!F72)</f>
        <v>105.6</v>
      </c>
      <c r="BS73" s="22" t="str">
        <f>IF([16]A_narastajace!G72=0,"",[16]A_narastajace!G72)</f>
        <v/>
      </c>
      <c r="BT73" s="6">
        <f>IF([16]A_narastajace!H72=0,".",[16]A_narastajace!H72)</f>
        <v>95.6</v>
      </c>
      <c r="BU73" s="6" t="str">
        <f>IF([16]A_narastajace!I72=0,"",[16]A_narastajace!I72)</f>
        <v/>
      </c>
      <c r="BV73" s="21">
        <f>IF([16]A_narastajace!J72=0,".",[16]A_narastajace!J72)</f>
        <v>103.9</v>
      </c>
      <c r="BW73" s="22" t="str">
        <f>IF([16]A_narastajace!K72=0,"",[16]A_narastajace!K72)</f>
        <v/>
      </c>
      <c r="BX73" s="6" t="str">
        <f>IF([15]A_narastajace!B72=0,".",[15]A_narastajace!B72)</f>
        <v>.</v>
      </c>
      <c r="BY73" s="6" t="str">
        <f>IF([15]A_narastajace!C72=0,"",[15]A_narastajace!C72)</f>
        <v/>
      </c>
      <c r="BZ73" s="19">
        <v>34549</v>
      </c>
      <c r="CA73" s="58"/>
      <c r="CB73" s="3">
        <v>4984</v>
      </c>
      <c r="CC73" s="3"/>
      <c r="CD73" s="19">
        <f>IF([18]Narastajace!B72=0,".",[18]Narastajace!B72)</f>
        <v>81143</v>
      </c>
      <c r="CE73" s="58" t="str">
        <f>IF([18]Narastajace!C72=0,"",[18]Narastajace!C72)</f>
        <v/>
      </c>
      <c r="CF73" s="3">
        <v>12502</v>
      </c>
      <c r="CG73" s="3"/>
      <c r="CH73" s="19">
        <f>IF([19]Wartosci!N72=0,".",[19]Wartosci!N72)</f>
        <v>63966</v>
      </c>
      <c r="CI73" s="166" t="str">
        <f>IF([19]Wartosci!O72=0,"",[19]Wartosci!O72)</f>
        <v/>
      </c>
      <c r="CJ73" s="6">
        <f>IF([20]Narastajace!B72=0,".",[20]Narastajace!B72)</f>
        <v>232.8</v>
      </c>
      <c r="CK73" s="6" t="str">
        <f>IF([20]Narastajace!C72=0,"",[20]Narastajace!C72)</f>
        <v/>
      </c>
      <c r="CL73" s="21">
        <f>IF([21]Narastajace_niewyr_sezon_A!B72=0,".",[21]Narastajace_niewyr_sezon_A!B72)</f>
        <v>103.9</v>
      </c>
      <c r="CM73" s="22" t="str">
        <f>IF([21]Narastajace_niewyr_sezon_A!C72=0,"",[21]Narastajace_niewyr_sezon_A!C72)</f>
        <v/>
      </c>
      <c r="CN73" s="6">
        <f>IF([22]Wartosci!B72=0,".",[22]Wartosci!B72)</f>
        <v>369263.5</v>
      </c>
      <c r="CO73" s="6" t="str">
        <f>IF([22]Wartosci!C72=0,"",[22]Wartosci!C72)</f>
        <v/>
      </c>
      <c r="CP73" s="21">
        <f>IF([22]Wartosci!AD72=0,".",[22]Wartosci!AD72)</f>
        <v>360149.8</v>
      </c>
      <c r="CQ73" s="22" t="str">
        <f>IF([22]Wartosci!AE72=0,"",[22]Wartosci!AE72)</f>
        <v/>
      </c>
      <c r="CR73" s="6">
        <f>IF([22]Wartosci!BF72=0,".",[22]Wartosci!BF72)</f>
        <v>9113.6</v>
      </c>
      <c r="CS73" s="6" t="str">
        <f>IF([22]Wartosci!BG72=0,"",[22]Wartosci!BG72)</f>
        <v/>
      </c>
      <c r="CT73" s="50">
        <f>IF([22]Narastajace!D72=0,".",[22]Narastajace!D72)</f>
        <v>107.9</v>
      </c>
      <c r="CU73" s="61" t="str">
        <f>IF([22]Narastajace!E72=0,"",[22]Narastajace!E72)</f>
        <v/>
      </c>
      <c r="CV73" s="38">
        <f>IF([22]Narastajace!F72=0,".",[22]Narastajace!F72)</f>
        <v>104.9</v>
      </c>
      <c r="CW73" s="38" t="str">
        <f>IF([22]Narastajace!G72=0,"",[22]Narastajace!G72)</f>
        <v/>
      </c>
      <c r="CX73" s="104"/>
    </row>
    <row r="74" spans="1:102" ht="15" customHeight="1" x14ac:dyDescent="0.2">
      <c r="A74" s="111" t="s">
        <v>434</v>
      </c>
      <c r="B74" s="19">
        <f>IF([2]Narastajace!B73=0,".",[2]Narastajace!B73)</f>
        <v>5573</v>
      </c>
      <c r="C74" s="22" t="str">
        <f>IF([2]Narastajace!C73=0,"",[2]Narastajace!C73)</f>
        <v/>
      </c>
      <c r="D74" s="6">
        <f>IF([2]Narastajace!D73=0,".",[2]Narastajace!D73)</f>
        <v>101.1</v>
      </c>
      <c r="E74" s="6" t="str">
        <f>IF([2]Narastajace!E73=0,"",[2]Narastajace!E73)</f>
        <v/>
      </c>
      <c r="F74" s="21">
        <f>IF([3]Narastajace!B73=0,".",[3]Narastajace!B73)</f>
        <v>10</v>
      </c>
      <c r="G74" s="22" t="str">
        <f>IF([3]Narastajace!C73=0,"",[3]Narastajace!C73)</f>
        <v/>
      </c>
      <c r="H74" s="13">
        <f>IF([4]Narastajace!B73=0,".",[4]Narastajace!B73)</f>
        <v>4070.99</v>
      </c>
      <c r="I74" s="13" t="str">
        <f>IF([4]Narastajace!C73=0,"",[4]Narastajace!C73)</f>
        <v/>
      </c>
      <c r="J74" s="21">
        <f>IF([4]Narastajace!D73=0,".",[4]Narastajace!D73)</f>
        <v>103.5</v>
      </c>
      <c r="K74" s="22" t="str">
        <f>IF([4]Narastajace!E73=0,"",[4]Narastajace!E73)</f>
        <v/>
      </c>
      <c r="L74" s="6">
        <f>IF([4]Narastajace!F73=0,".",[4]Narastajace!F73)</f>
        <v>104.8</v>
      </c>
      <c r="M74" s="6" t="str">
        <f>IF([4]Narastajace!G73=0,"",[4]Narastajace!G73)</f>
        <v/>
      </c>
      <c r="N74" s="24">
        <f>IF([5]Narastajace!B73=0,".",[5]Narastajace!B73)</f>
        <v>2038.26</v>
      </c>
      <c r="O74" s="57" t="str">
        <f>IF([5]Narastajace!C73=0,"",[5]Narastajace!C73)</f>
        <v/>
      </c>
      <c r="P74" s="6">
        <f>IF([5]Narastajace!D73=0,".",[5]Narastajace!D73)</f>
        <v>102.7</v>
      </c>
      <c r="Q74" s="6" t="str">
        <f>IF([5]Narastajace!E73=0,"",[5]Narastajace!E73)</f>
        <v/>
      </c>
      <c r="R74" s="21">
        <f>IF([5]Narastajace!F73=0,".",[5]Narastajace!F73)</f>
        <v>103.6</v>
      </c>
      <c r="S74" s="22" t="str">
        <f>IF([5]Narastajace!G73=0,"",[5]Narastajace!G73)</f>
        <v/>
      </c>
      <c r="T74" s="13">
        <f>IF([5]Narastajace!H73=0,".",[5]Narastajace!H73)</f>
        <v>1180.57</v>
      </c>
      <c r="U74" s="25" t="str">
        <f>IF([5]Narastajace!I73=0,"",[5]Narastajace!I73)</f>
        <v/>
      </c>
      <c r="V74" s="21">
        <f>IF([5]Narastajace!J73=0,".",[5]Narastajace!J73)</f>
        <v>103.2</v>
      </c>
      <c r="W74" s="22" t="str">
        <f>IF([5]Narastajace!K73=0,"",[5]Narastajace!K73)</f>
        <v/>
      </c>
      <c r="X74" s="6">
        <f>IF([5]Narastajace!L73=0,".",[5]Narastajace!L73)</f>
        <v>104.1</v>
      </c>
      <c r="Y74" s="6" t="str">
        <f>IF([5]Narastajace!M73=0,"",[5]Narastajace!M73)</f>
        <v/>
      </c>
      <c r="Z74" s="50">
        <v>-26591.599999999999</v>
      </c>
      <c r="AA74" s="61"/>
      <c r="AB74" s="6">
        <f>IF([8]Narastajace!B73=0,".",[8]Narastajace!B73)</f>
        <v>7.5</v>
      </c>
      <c r="AC74" s="6" t="str">
        <f>IF([8]Narastajace!C73=0,"",[8]Narastajace!C73)</f>
        <v/>
      </c>
      <c r="AD74" s="21">
        <f>IF([9]A_narastajace!B73=0,".",[9]A_narastajace!B73)</f>
        <v>91.7</v>
      </c>
      <c r="AE74" s="22" t="str">
        <f>IF([9]A_narastajace!C73=0,"",[9]A_narastajace!C73)</f>
        <v/>
      </c>
      <c r="AF74" s="6">
        <f>IF([9]A_narastajace!D73=0,".",[9]A_narastajace!D73)</f>
        <v>91.8</v>
      </c>
      <c r="AG74" s="6" t="str">
        <f>IF([9]A_narastajace!E73=0,"",[9]A_narastajace!E73)</f>
        <v/>
      </c>
      <c r="AH74" s="21">
        <f>IF([9]A_narastajace!F73=0,".",[9]A_narastajace!F73)</f>
        <v>100.5</v>
      </c>
      <c r="AI74" s="22" t="str">
        <f>IF([9]A_narastajace!G73=0,"",[9]A_narastajace!G73)</f>
        <v/>
      </c>
      <c r="AJ74" s="6">
        <f>IF([9]A_narastajace!H73=0,".",[9]A_narastajace!H73)</f>
        <v>86.3</v>
      </c>
      <c r="AK74" s="6" t="str">
        <f>IF([9]A_narastajace!I73=0,"",[9]A_narastajace!I73)</f>
        <v/>
      </c>
      <c r="AL74" s="21">
        <f>IF([10]A_narastajace!B73=0,".",[10]A_narastajace!B73)</f>
        <v>97.7</v>
      </c>
      <c r="AM74" s="22" t="str">
        <f>IF([10]A_narastajace!C73=0,"",[10]A_narastajace!C73)</f>
        <v/>
      </c>
      <c r="AN74" s="6">
        <f>IF([10]A_narastajace!D73=0,".",[10]A_narastajace!D73)</f>
        <v>98.2</v>
      </c>
      <c r="AO74" s="6" t="str">
        <f>IF([10]A_narastajace!E73=0,"",[10]A_narastajace!E73)</f>
        <v/>
      </c>
      <c r="AP74" s="21">
        <f>IF([10]A_narastajace!F73=0,".",[10]A_narastajace!F73)</f>
        <v>97.2</v>
      </c>
      <c r="AQ74" s="22" t="str">
        <f>IF([10]A_narastajace!G73=0,"",[10]A_narastajace!G73)</f>
        <v/>
      </c>
      <c r="AR74" s="6">
        <f>IF([10]A_narastajace!H73=0,".",[10]A_narastajace!H73)</f>
        <v>101.1</v>
      </c>
      <c r="AS74" s="6" t="str">
        <f>IF([10]A_narastajace!I73=0,"",[10]A_narastajace!I73)</f>
        <v/>
      </c>
      <c r="AT74" s="21">
        <f>IF([10]A_narastajace!J73=0,".",[10]A_narastajace!J73)</f>
        <v>101.5</v>
      </c>
      <c r="AU74" s="22" t="str">
        <f>IF([10]A_narastajace!K73=0,"",[10]A_narastajace!K73)</f>
        <v/>
      </c>
      <c r="AV74" s="6">
        <f>IF([11]Narastajace!B73=0,".",[11]Narastajace!B73)</f>
        <v>99.6</v>
      </c>
      <c r="AW74" s="6" t="str">
        <f>IF([11]Narastajace!C73=0,"",[11]Narastajace!C73)</f>
        <v/>
      </c>
      <c r="AX74" s="21">
        <f>IF([12]A_C_narastajace!B73=0,".",[12]A_C_narastajace!B73)</f>
        <v>98.8</v>
      </c>
      <c r="AY74" s="22" t="str">
        <f>IF([12]A_C_narastajace!C73=0,"",[12]A_C_narastajace!C73)</f>
        <v/>
      </c>
      <c r="AZ74" s="6">
        <f>IF([12]A_C_narastajace!D73=0,".",[12]A_C_narastajace!D73)</f>
        <v>100</v>
      </c>
      <c r="BA74" s="38" t="str">
        <f>IF([12]A_C_narastajace!E73=0,"",[12]A_C_narastajace!E73)</f>
        <v/>
      </c>
      <c r="BB74" s="50">
        <f>IF([13]Narastajace!B73=0,".",[13]Narastajace!B73)</f>
        <v>99.9</v>
      </c>
      <c r="BC74" s="61" t="str">
        <f>IF([13]Narastajace!C73=0,"",[13]Narastajace!C73)</f>
        <v/>
      </c>
      <c r="BD74" s="38">
        <f>IF([13]Narastajace!D73=0,".",[13]Narastajace!D73)</f>
        <v>99.8</v>
      </c>
      <c r="BE74" s="38" t="str">
        <f>IF([13]Narastajace!E73=0,"",[13]Narastajace!E73)</f>
        <v/>
      </c>
      <c r="BF74" s="50">
        <f>IF([13]Narastajace!F73=0,".",[13]Narastajace!F73)</f>
        <v>100.1</v>
      </c>
      <c r="BG74" s="61" t="str">
        <f>IF([13]Narastajace!G73=0,"",[13]Narastajace!G73)</f>
        <v/>
      </c>
      <c r="BH74" s="48">
        <v>414.37</v>
      </c>
      <c r="BI74" s="13"/>
      <c r="BJ74" s="24">
        <v>371.98</v>
      </c>
      <c r="BK74" s="57"/>
      <c r="BL74" s="13">
        <v>392.81</v>
      </c>
      <c r="BM74" s="6"/>
      <c r="BN74" s="21">
        <f>IF([16]A_narastajace!B73=0,".",[16]A_narastajace!B73)</f>
        <v>104.4</v>
      </c>
      <c r="BO74" s="22" t="str">
        <f>IF([16]A_narastajace!C73=0,"",[16]A_narastajace!C73)</f>
        <v/>
      </c>
      <c r="BP74" s="6">
        <f>IF([16]A_narastajace!D73=0,".",[16]A_narastajace!D73)</f>
        <v>102.3</v>
      </c>
      <c r="BQ74" s="6" t="str">
        <f>IF([16]A_narastajace!E73=0,"",[16]A_narastajace!E73)</f>
        <v/>
      </c>
      <c r="BR74" s="21">
        <f>IF([16]A_narastajace!F73=0,".",[16]A_narastajace!F73)</f>
        <v>105.4</v>
      </c>
      <c r="BS74" s="22" t="str">
        <f>IF([16]A_narastajace!G73=0,"",[16]A_narastajace!G73)</f>
        <v/>
      </c>
      <c r="BT74" s="6">
        <f>IF([16]A_narastajace!H73=0,".",[16]A_narastajace!H73)</f>
        <v>95.5</v>
      </c>
      <c r="BU74" s="6" t="str">
        <f>IF([16]A_narastajace!I73=0,"",[16]A_narastajace!I73)</f>
        <v/>
      </c>
      <c r="BV74" s="21">
        <f>IF([16]A_narastajace!J73=0,".",[16]A_narastajace!J73)</f>
        <v>104.4</v>
      </c>
      <c r="BW74" s="22" t="str">
        <f>IF([16]A_narastajace!K73=0,"",[16]A_narastajace!K73)</f>
        <v/>
      </c>
      <c r="BX74" s="6" t="str">
        <f>IF([15]A_narastajace!B73=0,".",[15]A_narastajace!B73)</f>
        <v>.</v>
      </c>
      <c r="BY74" s="6" t="str">
        <f>IF([15]A_narastajace!C73=0,"",[15]A_narastajace!C73)</f>
        <v/>
      </c>
      <c r="BZ74" s="19">
        <v>40659</v>
      </c>
      <c r="CA74" s="58"/>
      <c r="CB74" s="3">
        <v>5758</v>
      </c>
      <c r="CC74" s="3"/>
      <c r="CD74" s="19">
        <f>IF([18]Narastajace!B73=0,".",[18]Narastajace!B73)</f>
        <v>94647</v>
      </c>
      <c r="CE74" s="58" t="str">
        <f>IF([18]Narastajace!C73=0,"",[18]Narastajace!C73)</f>
        <v/>
      </c>
      <c r="CF74" s="3">
        <v>14864</v>
      </c>
      <c r="CG74" s="3"/>
      <c r="CH74" s="19">
        <f>IF([19]Wartosci!N73=0,".",[19]Wartosci!N73)</f>
        <v>76852</v>
      </c>
      <c r="CI74" s="166" t="str">
        <f>IF([19]Wartosci!O73=0,"",[19]Wartosci!O73)</f>
        <v/>
      </c>
      <c r="CJ74" s="6">
        <f>IF([20]Narastajace!B73=0,".",[20]Narastajace!B73)</f>
        <v>275.3</v>
      </c>
      <c r="CK74" s="6" t="str">
        <f>IF([20]Narastajace!C73=0,"",[20]Narastajace!C73)</f>
        <v/>
      </c>
      <c r="CL74" s="21">
        <f>IF([21]Narastajace_niewyr_sezon_A!B73=0,".",[21]Narastajace_niewyr_sezon_A!B73)</f>
        <v>103.7</v>
      </c>
      <c r="CM74" s="22" t="str">
        <f>IF([21]Narastajace_niewyr_sezon_A!C73=0,"",[21]Narastajace_niewyr_sezon_A!C73)</f>
        <v/>
      </c>
      <c r="CN74" s="6">
        <f>IF([22]Wartosci!B73=0,".",[22]Wartosci!B73)</f>
        <v>431121.7</v>
      </c>
      <c r="CO74" s="6" t="str">
        <f>IF([22]Wartosci!C73=0,"",[22]Wartosci!C73)</f>
        <v/>
      </c>
      <c r="CP74" s="21">
        <f>IF([22]Wartosci!AD73=0,".",[22]Wartosci!AD73)</f>
        <v>423962.8</v>
      </c>
      <c r="CQ74" s="22" t="str">
        <f>IF([22]Wartosci!AE73=0,"",[22]Wartosci!AE73)</f>
        <v/>
      </c>
      <c r="CR74" s="6">
        <f>IF([22]Wartosci!BF73=0,".",[22]Wartosci!BF73)</f>
        <v>7158.9</v>
      </c>
      <c r="CS74" s="6" t="str">
        <f>IF([22]Wartosci!BG73=0,"",[22]Wartosci!BG73)</f>
        <v/>
      </c>
      <c r="CT74" s="50">
        <f>IF([22]Narastajace!D73=0,".",[22]Narastajace!D73)</f>
        <v>108.1</v>
      </c>
      <c r="CU74" s="61" t="str">
        <f>IF([22]Narastajace!E73=0,"",[22]Narastajace!E73)</f>
        <v/>
      </c>
      <c r="CV74" s="38">
        <f>IF([22]Narastajace!F73=0,".",[22]Narastajace!F73)</f>
        <v>104.8</v>
      </c>
      <c r="CW74" s="38" t="str">
        <f>IF([22]Narastajace!G73=0,"",[22]Narastajace!G73)</f>
        <v/>
      </c>
      <c r="CX74" s="104"/>
    </row>
    <row r="75" spans="1:102" ht="15" customHeight="1" x14ac:dyDescent="0.2">
      <c r="A75" s="111" t="s">
        <v>435</v>
      </c>
      <c r="B75" s="19">
        <f>IF([2]Narastajace!B74=0,".",[2]Narastajace!B74)</f>
        <v>5576</v>
      </c>
      <c r="C75" s="22" t="str">
        <f>IF([2]Narastajace!C74=0,"",[2]Narastajace!C74)</f>
        <v/>
      </c>
      <c r="D75" s="6">
        <f>IF([2]Narastajace!D74=0,".",[2]Narastajace!D74)</f>
        <v>101.1</v>
      </c>
      <c r="E75" s="6" t="str">
        <f>IF([2]Narastajace!E74=0,"",[2]Narastajace!E74)</f>
        <v/>
      </c>
      <c r="F75" s="21">
        <f>IF([3]Narastajace!B74=0,".",[3]Narastajace!B74)</f>
        <v>9.9</v>
      </c>
      <c r="G75" s="22" t="str">
        <f>IF([3]Narastajace!C74=0,"",[3]Narastajace!C74)</f>
        <v/>
      </c>
      <c r="H75" s="13">
        <f>IF([4]Narastajace!B74=0,".",[4]Narastajace!B74)</f>
        <v>4066.05</v>
      </c>
      <c r="I75" s="13" t="str">
        <f>IF([4]Narastajace!C74=0,"",[4]Narastajace!C74)</f>
        <v/>
      </c>
      <c r="J75" s="21">
        <f>IF([4]Narastajace!D74=0,".",[4]Narastajace!D74)</f>
        <v>103.5</v>
      </c>
      <c r="K75" s="22" t="str">
        <f>IF([4]Narastajace!E74=0,"",[4]Narastajace!E74)</f>
        <v/>
      </c>
      <c r="L75" s="6">
        <f>IF([4]Narastajace!F74=0,".",[4]Narastajace!F74)</f>
        <v>104.8</v>
      </c>
      <c r="M75" s="6" t="str">
        <f>IF([4]Narastajace!G74=0,"",[4]Narastajace!G74)</f>
        <v/>
      </c>
      <c r="N75" s="24">
        <f>IF([5]Narastajace!B74=0,".",[5]Narastajace!B74)</f>
        <v>2041.2</v>
      </c>
      <c r="O75" s="57" t="str">
        <f>IF([5]Narastajace!C74=0,"",[5]Narastajace!C74)</f>
        <v/>
      </c>
      <c r="P75" s="6">
        <f>IF([5]Narastajace!D74=0,".",[5]Narastajace!D74)</f>
        <v>102.8</v>
      </c>
      <c r="Q75" s="6" t="str">
        <f>IF([5]Narastajace!E74=0,"",[5]Narastajace!E74)</f>
        <v/>
      </c>
      <c r="R75" s="21">
        <f>IF([5]Narastajace!F74=0,".",[5]Narastajace!F74)</f>
        <v>103.6</v>
      </c>
      <c r="S75" s="22" t="str">
        <f>IF([5]Narastajace!G74=0,"",[5]Narastajace!G74)</f>
        <v/>
      </c>
      <c r="T75" s="13">
        <f>IF([5]Narastajace!H74=0,".",[5]Narastajace!H74)</f>
        <v>1179.71</v>
      </c>
      <c r="U75" s="25" t="str">
        <f>IF([5]Narastajace!I74=0,"",[5]Narastajace!I74)</f>
        <v/>
      </c>
      <c r="V75" s="21">
        <f>IF([5]Narastajace!J74=0,".",[5]Narastajace!J74)</f>
        <v>103.1</v>
      </c>
      <c r="W75" s="22" t="str">
        <f>IF([5]Narastajace!K74=0,"",[5]Narastajace!K74)</f>
        <v/>
      </c>
      <c r="X75" s="6">
        <f>IF([5]Narastajace!L74=0,".",[5]Narastajace!L74)</f>
        <v>103.9</v>
      </c>
      <c r="Y75" s="6" t="str">
        <f>IF([5]Narastajace!M74=0,"",[5]Narastajace!M74)</f>
        <v/>
      </c>
      <c r="Z75" s="50">
        <v>-25860.400000000001</v>
      </c>
      <c r="AA75" s="61"/>
      <c r="AB75" s="6">
        <f>IF([8]Narastajace!B74=0,".",[8]Narastajace!B74)</f>
        <v>7.5</v>
      </c>
      <c r="AC75" s="6" t="str">
        <f>IF([8]Narastajace!C74=0,"",[8]Narastajace!C74)</f>
        <v/>
      </c>
      <c r="AD75" s="21">
        <f>IF([9]A_narastajace!B74=0,".",[9]A_narastajace!B74)</f>
        <v>94.6</v>
      </c>
      <c r="AE75" s="22" t="str">
        <f>IF([9]A_narastajace!C74=0,"",[9]A_narastajace!C74)</f>
        <v/>
      </c>
      <c r="AF75" s="6">
        <f>IF([9]A_narastajace!D74=0,".",[9]A_narastajace!D74)</f>
        <v>92.7</v>
      </c>
      <c r="AG75" s="6" t="str">
        <f>IF([9]A_narastajace!E74=0,"",[9]A_narastajace!E74)</f>
        <v/>
      </c>
      <c r="AH75" s="21">
        <f>IF([9]A_narastajace!F74=0,".",[9]A_narastajace!F74)</f>
        <v>100.2</v>
      </c>
      <c r="AI75" s="22" t="str">
        <f>IF([9]A_narastajace!G74=0,"",[9]A_narastajace!G74)</f>
        <v/>
      </c>
      <c r="AJ75" s="6">
        <f>IF([9]A_narastajace!H74=0,".",[9]A_narastajace!H74)</f>
        <v>86</v>
      </c>
      <c r="AK75" s="6" t="str">
        <f>IF([9]A_narastajace!I74=0,"",[9]A_narastajace!I74)</f>
        <v/>
      </c>
      <c r="AL75" s="21">
        <f>IF([10]A_narastajace!B74=0,".",[10]A_narastajace!B74)</f>
        <v>97.7</v>
      </c>
      <c r="AM75" s="22" t="str">
        <f>IF([10]A_narastajace!C74=0,"",[10]A_narastajace!C74)</f>
        <v/>
      </c>
      <c r="AN75" s="6">
        <f>IF([10]A_narastajace!D74=0,".",[10]A_narastajace!D74)</f>
        <v>97.5</v>
      </c>
      <c r="AO75" s="6" t="str">
        <f>IF([10]A_narastajace!E74=0,"",[10]A_narastajace!E74)</f>
        <v/>
      </c>
      <c r="AP75" s="21">
        <f>IF([10]A_narastajace!F74=0,".",[10]A_narastajace!F74)</f>
        <v>97.1</v>
      </c>
      <c r="AQ75" s="22" t="str">
        <f>IF([10]A_narastajace!G74=0,"",[10]A_narastajace!G74)</f>
        <v/>
      </c>
      <c r="AR75" s="6">
        <f>IF([10]A_narastajace!H74=0,".",[10]A_narastajace!H74)</f>
        <v>101.1</v>
      </c>
      <c r="AS75" s="6" t="str">
        <f>IF([10]A_narastajace!I74=0,"",[10]A_narastajace!I74)</f>
        <v/>
      </c>
      <c r="AT75" s="21">
        <f>IF([10]A_narastajace!J74=0,".",[10]A_narastajace!J74)</f>
        <v>101.5</v>
      </c>
      <c r="AU75" s="22" t="str">
        <f>IF([10]A_narastajace!K74=0,"",[10]A_narastajace!K74)</f>
        <v/>
      </c>
      <c r="AV75" s="6">
        <f>IF([11]Narastajace!B74=0,".",[11]Narastajace!B74)</f>
        <v>99.6</v>
      </c>
      <c r="AW75" s="6" t="str">
        <f>IF([11]Narastajace!C74=0,"",[11]Narastajace!C74)</f>
        <v/>
      </c>
      <c r="AX75" s="21">
        <f>IF([12]A_C_narastajace!B74=0,".",[12]A_C_narastajace!B74)</f>
        <v>98.9</v>
      </c>
      <c r="AY75" s="22" t="str">
        <f>IF([12]A_C_narastajace!C74=0,"",[12]A_C_narastajace!C74)</f>
        <v/>
      </c>
      <c r="AZ75" s="6">
        <f>IF([12]A_C_narastajace!D74=0,".",[12]A_C_narastajace!D74)</f>
        <v>100</v>
      </c>
      <c r="BA75" s="38" t="str">
        <f>IF([12]A_C_narastajace!E74=0,"",[12]A_C_narastajace!E74)</f>
        <v/>
      </c>
      <c r="BB75" s="50">
        <f>IF([13]Narastajace!B74=0,".",[13]Narastajace!B74)</f>
        <v>100.6</v>
      </c>
      <c r="BC75" s="61" t="str">
        <f>IF([13]Narastajace!C74=0,"",[13]Narastajace!C74)</f>
        <v/>
      </c>
      <c r="BD75" s="38">
        <f>IF([13]Narastajace!D74=0,".",[13]Narastajace!D74)</f>
        <v>100</v>
      </c>
      <c r="BE75" s="38" t="str">
        <f>IF([13]Narastajace!E74=0,"",[13]Narastajace!E74)</f>
        <v/>
      </c>
      <c r="BF75" s="50">
        <f>IF([13]Narastajace!F74=0,".",[13]Narastajace!F74)</f>
        <v>100.6</v>
      </c>
      <c r="BG75" s="61" t="str">
        <f>IF([13]Narastajace!G74=0,"",[13]Narastajace!G74)</f>
        <v/>
      </c>
      <c r="BH75" s="48">
        <v>415.01</v>
      </c>
      <c r="BI75" s="13"/>
      <c r="BJ75" s="24">
        <v>372.6</v>
      </c>
      <c r="BK75" s="57"/>
      <c r="BL75" s="13">
        <v>392.36</v>
      </c>
      <c r="BM75" s="6"/>
      <c r="BN75" s="21">
        <f>IF([16]A_narastajace!B74=0,".",[16]A_narastajace!B74)</f>
        <v>104.5</v>
      </c>
      <c r="BO75" s="22" t="str">
        <f>IF([16]A_narastajace!C74=0,"",[16]A_narastajace!C74)</f>
        <v/>
      </c>
      <c r="BP75" s="6">
        <f>IF([16]A_narastajace!D74=0,".",[16]A_narastajace!D74)</f>
        <v>101.9</v>
      </c>
      <c r="BQ75" s="6" t="str">
        <f>IF([16]A_narastajace!E74=0,"",[16]A_narastajace!E74)</f>
        <v/>
      </c>
      <c r="BR75" s="21">
        <f>IF([16]A_narastajace!F74=0,".",[16]A_narastajace!F74)</f>
        <v>105.5</v>
      </c>
      <c r="BS75" s="22" t="str">
        <f>IF([16]A_narastajace!G74=0,"",[16]A_narastajace!G74)</f>
        <v/>
      </c>
      <c r="BT75" s="6">
        <f>IF([16]A_narastajace!H74=0,".",[16]A_narastajace!H74)</f>
        <v>95.3</v>
      </c>
      <c r="BU75" s="6" t="str">
        <f>IF([16]A_narastajace!I74=0,"",[16]A_narastajace!I74)</f>
        <v/>
      </c>
      <c r="BV75" s="21">
        <f>IF([16]A_narastajace!J74=0,".",[16]A_narastajace!J74)</f>
        <v>104.2</v>
      </c>
      <c r="BW75" s="22" t="str">
        <f>IF([16]A_narastajace!K74=0,"",[16]A_narastajace!K74)</f>
        <v/>
      </c>
      <c r="BX75" s="6" t="str">
        <f>IF([15]A_narastajace!B74=0,".",[15]A_narastajace!B74)</f>
        <v>.</v>
      </c>
      <c r="BY75" s="6" t="str">
        <f>IF([15]A_narastajace!C74=0,"",[15]A_narastajace!C74)</f>
        <v/>
      </c>
      <c r="BZ75" s="19">
        <v>46302</v>
      </c>
      <c r="CA75" s="58"/>
      <c r="CB75" s="3">
        <v>6466</v>
      </c>
      <c r="CC75" s="3"/>
      <c r="CD75" s="19">
        <f>IF([18]Narastajace!B74=0,".",[18]Narastajace!B74)</f>
        <v>107885</v>
      </c>
      <c r="CE75" s="58" t="str">
        <f>IF([18]Narastajace!C74=0,"",[18]Narastajace!C74)</f>
        <v/>
      </c>
      <c r="CF75" s="3">
        <v>17161</v>
      </c>
      <c r="CG75" s="3"/>
      <c r="CH75" s="19">
        <f>IF([19]Wartosci!N74=0,".",[19]Wartosci!N74)</f>
        <v>88067</v>
      </c>
      <c r="CI75" s="166" t="str">
        <f>IF([19]Wartosci!O74=0,"",[19]Wartosci!O74)</f>
        <v/>
      </c>
      <c r="CJ75" s="6">
        <f>IF([20]Narastajace!B74=0,".",[20]Narastajace!B74)</f>
        <v>317.2</v>
      </c>
      <c r="CK75" s="6" t="str">
        <f>IF([20]Narastajace!C74=0,"",[20]Narastajace!C74)</f>
        <v/>
      </c>
      <c r="CL75" s="21">
        <f>IF([21]Narastajace_niewyr_sezon_A!B74=0,".",[21]Narastajace_niewyr_sezon_A!B74)</f>
        <v>103.5</v>
      </c>
      <c r="CM75" s="22" t="str">
        <f>IF([21]Narastajace_niewyr_sezon_A!C74=0,"",[21]Narastajace_niewyr_sezon_A!C74)</f>
        <v/>
      </c>
      <c r="CN75" s="6">
        <f>IF([22]Wartosci!B74=0,".",[22]Wartosci!B74)</f>
        <v>487127.9</v>
      </c>
      <c r="CO75" s="6" t="str">
        <f>IF([22]Wartosci!C74=0,"",[22]Wartosci!C74)</f>
        <v/>
      </c>
      <c r="CP75" s="21">
        <f>IF([22]Wartosci!AD74=0,".",[22]Wartosci!AD74)</f>
        <v>480798.7</v>
      </c>
      <c r="CQ75" s="22" t="str">
        <f>IF([22]Wartosci!AE74=0,"",[22]Wartosci!AE74)</f>
        <v/>
      </c>
      <c r="CR75" s="6">
        <f>IF([22]Wartosci!BF74=0,".",[22]Wartosci!BF74)</f>
        <v>6329.2</v>
      </c>
      <c r="CS75" s="6" t="str">
        <f>IF([22]Wartosci!BG74=0,"",[22]Wartosci!BG74)</f>
        <v/>
      </c>
      <c r="CT75" s="50">
        <f>IF([22]Narastajace!D74=0,".",[22]Narastajace!D74)</f>
        <v>107.7</v>
      </c>
      <c r="CU75" s="61" t="str">
        <f>IF([22]Narastajace!E74=0,"",[22]Narastajace!E74)</f>
        <v/>
      </c>
      <c r="CV75" s="38">
        <f>IF([22]Narastajace!F74=0,".",[22]Narastajace!F74)</f>
        <v>105</v>
      </c>
      <c r="CW75" s="38" t="str">
        <f>IF([22]Narastajace!G74=0,"",[22]Narastajace!G74)</f>
        <v/>
      </c>
      <c r="CX75" s="104"/>
    </row>
    <row r="76" spans="1:102" ht="15" customHeight="1" x14ac:dyDescent="0.2">
      <c r="A76" s="111" t="s">
        <v>436</v>
      </c>
      <c r="B76" s="19">
        <f>IF([2]Narastajace!B75=0,".",[2]Narastajace!B75)</f>
        <v>5577</v>
      </c>
      <c r="C76" s="22" t="str">
        <f>IF([2]Narastajace!C75=0,"",[2]Narastajace!C75)</f>
        <v/>
      </c>
      <c r="D76" s="6">
        <f>IF([2]Narastajace!D75=0,".",[2]Narastajace!D75)</f>
        <v>101.1</v>
      </c>
      <c r="E76" s="6" t="str">
        <f>IF([2]Narastajace!E75=0,"",[2]Narastajace!E75)</f>
        <v/>
      </c>
      <c r="F76" s="21">
        <f>IF([3]Narastajace!B75=0,".",[3]Narastajace!B75)</f>
        <v>9.6999999999999993</v>
      </c>
      <c r="G76" s="22" t="str">
        <f>IF([3]Narastajace!C75=0,"",[3]Narastajace!C75)</f>
        <v/>
      </c>
      <c r="H76" s="13">
        <f>IF([4]Narastajace!B75=0,".",[4]Narastajace!B75)</f>
        <v>4067.33</v>
      </c>
      <c r="I76" s="13" t="str">
        <f>IF([4]Narastajace!C75=0,"",[4]Narastajace!C75)</f>
        <v/>
      </c>
      <c r="J76" s="21">
        <f>IF([4]Narastajace!D75=0,".",[4]Narastajace!D75)</f>
        <v>103.6</v>
      </c>
      <c r="K76" s="22" t="str">
        <f>IF([4]Narastajace!E75=0,"",[4]Narastajace!E75)</f>
        <v/>
      </c>
      <c r="L76" s="6">
        <f>IF([4]Narastajace!F75=0,".",[4]Narastajace!F75)</f>
        <v>104.8</v>
      </c>
      <c r="M76" s="6" t="str">
        <f>IF([4]Narastajace!G75=0,"",[4]Narastajace!G75)</f>
        <v/>
      </c>
      <c r="N76" s="24">
        <f>IF([5]Narastajace!B75=0,".",[5]Narastajace!B75)</f>
        <v>2043.1</v>
      </c>
      <c r="O76" s="57" t="str">
        <f>IF([5]Narastajace!C75=0,"",[5]Narastajace!C75)</f>
        <v/>
      </c>
      <c r="P76" s="6">
        <f>IF([5]Narastajace!D75=0,".",[5]Narastajace!D75)</f>
        <v>102.8</v>
      </c>
      <c r="Q76" s="6" t="str">
        <f>IF([5]Narastajace!E75=0,"",[5]Narastajace!E75)</f>
        <v/>
      </c>
      <c r="R76" s="21">
        <f>IF([5]Narastajace!F75=0,".",[5]Narastajace!F75)</f>
        <v>103.6</v>
      </c>
      <c r="S76" s="22" t="str">
        <f>IF([5]Narastajace!G75=0,"",[5]Narastajace!G75)</f>
        <v/>
      </c>
      <c r="T76" s="13">
        <f>IF([5]Narastajace!H75=0,".",[5]Narastajace!H75)</f>
        <v>1179.33</v>
      </c>
      <c r="U76" s="25" t="str">
        <f>IF([5]Narastajace!I75=0,"",[5]Narastajace!I75)</f>
        <v/>
      </c>
      <c r="V76" s="21">
        <f>IF([5]Narastajace!J75=0,".",[5]Narastajace!J75)</f>
        <v>103.1</v>
      </c>
      <c r="W76" s="22" t="str">
        <f>IF([5]Narastajace!K75=0,"",[5]Narastajace!K75)</f>
        <v/>
      </c>
      <c r="X76" s="6">
        <f>IF([5]Narastajace!L75=0,".",[5]Narastajace!L75)</f>
        <v>103.9</v>
      </c>
      <c r="Y76" s="6" t="str">
        <f>IF([5]Narastajace!M75=0,"",[5]Narastajace!M75)</f>
        <v/>
      </c>
      <c r="Z76" s="50">
        <v>-31136.1</v>
      </c>
      <c r="AA76" s="61"/>
      <c r="AB76" s="6">
        <f>IF([8]Narastajace!B75=0,".",[8]Narastajace!B75)</f>
        <v>7.5</v>
      </c>
      <c r="AC76" s="6" t="str">
        <f>IF([8]Narastajace!C75=0,"",[8]Narastajace!C75)</f>
        <v/>
      </c>
      <c r="AD76" s="21">
        <f>IF([9]A_narastajace!B75=0,".",[9]A_narastajace!B75)</f>
        <v>95.6</v>
      </c>
      <c r="AE76" s="22" t="str">
        <f>IF([9]A_narastajace!C75=0,"",[9]A_narastajace!C75)</f>
        <v/>
      </c>
      <c r="AF76" s="6">
        <f>IF([9]A_narastajace!D75=0,".",[9]A_narastajace!D75)</f>
        <v>92.7</v>
      </c>
      <c r="AG76" s="6" t="str">
        <f>IF([9]A_narastajace!E75=0,"",[9]A_narastajace!E75)</f>
        <v/>
      </c>
      <c r="AH76" s="21">
        <f>IF([9]A_narastajace!F75=0,".",[9]A_narastajace!F75)</f>
        <v>100.9</v>
      </c>
      <c r="AI76" s="22" t="str">
        <f>IF([9]A_narastajace!G75=0,"",[9]A_narastajace!G75)</f>
        <v/>
      </c>
      <c r="AJ76" s="6">
        <f>IF([9]A_narastajace!H75=0,".",[9]A_narastajace!H75)</f>
        <v>87.7</v>
      </c>
      <c r="AK76" s="6" t="str">
        <f>IF([9]A_narastajace!I75=0,"",[9]A_narastajace!I75)</f>
        <v/>
      </c>
      <c r="AL76" s="21">
        <f>IF([10]A_narastajace!B75=0,".",[10]A_narastajace!B75)</f>
        <v>97.6</v>
      </c>
      <c r="AM76" s="22" t="str">
        <f>IF([10]A_narastajace!C75=0,"",[10]A_narastajace!C75)</f>
        <v/>
      </c>
      <c r="AN76" s="6">
        <f>IF([10]A_narastajace!D75=0,".",[10]A_narastajace!D75)</f>
        <v>97</v>
      </c>
      <c r="AO76" s="6" t="str">
        <f>IF([10]A_narastajace!E75=0,"",[10]A_narastajace!E75)</f>
        <v/>
      </c>
      <c r="AP76" s="21">
        <f>IF([10]A_narastajace!F75=0,".",[10]A_narastajace!F75)</f>
        <v>97.1</v>
      </c>
      <c r="AQ76" s="22" t="str">
        <f>IF([10]A_narastajace!G75=0,"",[10]A_narastajace!G75)</f>
        <v/>
      </c>
      <c r="AR76" s="6">
        <f>IF([10]A_narastajace!H75=0,".",[10]A_narastajace!H75)</f>
        <v>101</v>
      </c>
      <c r="AS76" s="6" t="str">
        <f>IF([10]A_narastajace!I75=0,"",[10]A_narastajace!I75)</f>
        <v/>
      </c>
      <c r="AT76" s="21">
        <f>IF([10]A_narastajace!J75=0,".",[10]A_narastajace!J75)</f>
        <v>101.4</v>
      </c>
      <c r="AU76" s="22" t="str">
        <f>IF([10]A_narastajace!K75=0,"",[10]A_narastajace!K75)</f>
        <v/>
      </c>
      <c r="AV76" s="6">
        <f>IF([11]Narastajace!B75=0,".",[11]Narastajace!B75)</f>
        <v>99.6</v>
      </c>
      <c r="AW76" s="6" t="str">
        <f>IF([11]Narastajace!C75=0,"",[11]Narastajace!C75)</f>
        <v/>
      </c>
      <c r="AX76" s="21">
        <f>IF([12]A_C_narastajace!B75=0,".",[12]A_C_narastajace!B75)</f>
        <v>98.9</v>
      </c>
      <c r="AY76" s="22" t="str">
        <f>IF([12]A_C_narastajace!C75=0,"",[12]A_C_narastajace!C75)</f>
        <v/>
      </c>
      <c r="AZ76" s="6">
        <f>IF([12]A_C_narastajace!D75=0,".",[12]A_C_narastajace!D75)</f>
        <v>100</v>
      </c>
      <c r="BA76" s="38" t="str">
        <f>IF([12]A_C_narastajace!E75=0,"",[12]A_C_narastajace!E75)</f>
        <v/>
      </c>
      <c r="BB76" s="50">
        <f>IF([13]Narastajace!B75=0,".",[13]Narastajace!B75)</f>
        <v>100.7</v>
      </c>
      <c r="BC76" s="61" t="str">
        <f>IF([13]Narastajace!C75=0,"",[13]Narastajace!C75)</f>
        <v/>
      </c>
      <c r="BD76" s="38">
        <f>IF([13]Narastajace!D75=0,".",[13]Narastajace!D75)</f>
        <v>100.4</v>
      </c>
      <c r="BE76" s="38" t="str">
        <f>IF([13]Narastajace!E75=0,"",[13]Narastajace!E75)</f>
        <v/>
      </c>
      <c r="BF76" s="50">
        <f>IF([13]Narastajace!F75=0,".",[13]Narastajace!F75)</f>
        <v>100.3</v>
      </c>
      <c r="BG76" s="61" t="str">
        <f>IF([13]Narastajace!G75=0,"",[13]Narastajace!G75)</f>
        <v/>
      </c>
      <c r="BH76" s="48">
        <v>415.74</v>
      </c>
      <c r="BI76" s="13"/>
      <c r="BJ76" s="24">
        <v>372.88</v>
      </c>
      <c r="BK76" s="57"/>
      <c r="BL76" s="13">
        <v>391.67</v>
      </c>
      <c r="BM76" s="6"/>
      <c r="BN76" s="21">
        <f>IF([16]A_narastajace!B75=0,".",[16]A_narastajace!B75)</f>
        <v>104.5</v>
      </c>
      <c r="BO76" s="22" t="str">
        <f>IF([16]A_narastajace!C75=0,"",[16]A_narastajace!C75)</f>
        <v/>
      </c>
      <c r="BP76" s="6">
        <f>IF([16]A_narastajace!D75=0,".",[16]A_narastajace!D75)</f>
        <v>101.4</v>
      </c>
      <c r="BQ76" s="6" t="str">
        <f>IF([16]A_narastajace!E75=0,"",[16]A_narastajace!E75)</f>
        <v/>
      </c>
      <c r="BR76" s="21">
        <f>IF([16]A_narastajace!F75=0,".",[16]A_narastajace!F75)</f>
        <v>105.5</v>
      </c>
      <c r="BS76" s="22" t="str">
        <f>IF([16]A_narastajace!G75=0,"",[16]A_narastajace!G75)</f>
        <v/>
      </c>
      <c r="BT76" s="6">
        <f>IF([16]A_narastajace!H75=0,".",[16]A_narastajace!H75)</f>
        <v>95.9</v>
      </c>
      <c r="BU76" s="6" t="str">
        <f>IF([16]A_narastajace!I75=0,"",[16]A_narastajace!I75)</f>
        <v/>
      </c>
      <c r="BV76" s="21">
        <f>IF([16]A_narastajace!J75=0,".",[16]A_narastajace!J75)</f>
        <v>103.4</v>
      </c>
      <c r="BW76" s="22" t="str">
        <f>IF([16]A_narastajace!K75=0,"",[16]A_narastajace!K75)</f>
        <v/>
      </c>
      <c r="BX76" s="6" t="str">
        <f>IF([15]A_narastajace!B75=0,".",[15]A_narastajace!B75)</f>
        <v>.</v>
      </c>
      <c r="BY76" s="6" t="str">
        <f>IF([15]A_narastajace!C75=0,"",[15]A_narastajace!C75)</f>
        <v/>
      </c>
      <c r="BZ76" s="19">
        <v>52409</v>
      </c>
      <c r="CA76" s="58"/>
      <c r="CB76" s="3">
        <v>7260</v>
      </c>
      <c r="CC76" s="3"/>
      <c r="CD76" s="19">
        <f>IF([18]Narastajace!B75=0,".",[18]Narastajace!B75)</f>
        <v>121360</v>
      </c>
      <c r="CE76" s="58" t="str">
        <f>IF([18]Narastajace!C75=0,"",[18]Narastajace!C75)</f>
        <v/>
      </c>
      <c r="CF76" s="3">
        <v>19421</v>
      </c>
      <c r="CG76" s="3"/>
      <c r="CH76" s="19">
        <f>IF([19]Wartosci!N75=0,".",[19]Wartosci!N75)</f>
        <v>101331</v>
      </c>
      <c r="CI76" s="166" t="str">
        <f>IF([19]Wartosci!O75=0,"",[19]Wartosci!O75)</f>
        <v/>
      </c>
      <c r="CJ76" s="6">
        <f>IF([20]Narastajace!B75=0,".",[20]Narastajace!B75)</f>
        <v>361.9</v>
      </c>
      <c r="CK76" s="6" t="str">
        <f>IF([20]Narastajace!C75=0,"",[20]Narastajace!C75)</f>
        <v/>
      </c>
      <c r="CL76" s="21">
        <f>IF([21]Narastajace_niewyr_sezon_A!B75=0,".",[21]Narastajace_niewyr_sezon_A!B75)</f>
        <v>103.5</v>
      </c>
      <c r="CM76" s="22" t="str">
        <f>IF([21]Narastajace_niewyr_sezon_A!C75=0,"",[21]Narastajace_niewyr_sezon_A!C75)</f>
        <v/>
      </c>
      <c r="CN76" s="6">
        <f>IF([22]Wartosci!B75=0,".",[22]Wartosci!B75)</f>
        <v>554227.69999999995</v>
      </c>
      <c r="CO76" s="6" t="str">
        <f>IF([22]Wartosci!C75=0,"",[22]Wartosci!C75)</f>
        <v/>
      </c>
      <c r="CP76" s="21">
        <f>IF([22]Wartosci!AD75=0,".",[22]Wartosci!AD75)</f>
        <v>547234</v>
      </c>
      <c r="CQ76" s="22" t="str">
        <f>IF([22]Wartosci!AE75=0,"",[22]Wartosci!AE75)</f>
        <v/>
      </c>
      <c r="CR76" s="6">
        <f>IF([22]Wartosci!BF75=0,".",[22]Wartosci!BF75)</f>
        <v>6993.7</v>
      </c>
      <c r="CS76" s="6" t="str">
        <f>IF([22]Wartosci!BG75=0,"",[22]Wartosci!BG75)</f>
        <v/>
      </c>
      <c r="CT76" s="50">
        <f>IF([22]Narastajace!D75=0,".",[22]Narastajace!D75)</f>
        <v>107.4</v>
      </c>
      <c r="CU76" s="61" t="str">
        <f>IF([22]Narastajace!E75=0,"",[22]Narastajace!E75)</f>
        <v/>
      </c>
      <c r="CV76" s="38">
        <f>IF([22]Narastajace!F75=0,".",[22]Narastajace!F75)</f>
        <v>104.9</v>
      </c>
      <c r="CW76" s="38" t="str">
        <f>IF([22]Narastajace!G75=0,"",[22]Narastajace!G75)</f>
        <v/>
      </c>
      <c r="CX76" s="104"/>
    </row>
    <row r="77" spans="1:102" ht="15" customHeight="1" x14ac:dyDescent="0.2">
      <c r="A77" s="111" t="s">
        <v>437</v>
      </c>
      <c r="B77" s="19">
        <f>IF([2]Narastajace!B76=0,".",[2]Narastajace!B76)</f>
        <v>5584</v>
      </c>
      <c r="C77" s="22" t="str">
        <f>IF([2]Narastajace!C76=0,"",[2]Narastajace!C76)</f>
        <v/>
      </c>
      <c r="D77" s="6">
        <f>IF([2]Narastajace!D76=0,".",[2]Narastajace!D76)</f>
        <v>101.2</v>
      </c>
      <c r="E77" s="6" t="str">
        <f>IF([2]Narastajace!E76=0,"",[2]Narastajace!E76)</f>
        <v/>
      </c>
      <c r="F77" s="21">
        <f>IF([3]Narastajace!B76=0,".",[3]Narastajace!B76)</f>
        <v>9.6</v>
      </c>
      <c r="G77" s="22" t="str">
        <f>IF([3]Narastajace!C76=0,"",[3]Narastajace!C76)</f>
        <v/>
      </c>
      <c r="H77" s="13">
        <f>IF([4]Narastajace!B76=0,".",[4]Narastajace!B76)</f>
        <v>4073.54</v>
      </c>
      <c r="I77" s="13" t="str">
        <f>IF([4]Narastajace!C76=0,"",[4]Narastajace!C76)</f>
        <v/>
      </c>
      <c r="J77" s="21">
        <f>IF([4]Narastajace!D76=0,".",[4]Narastajace!D76)</f>
        <v>103.5</v>
      </c>
      <c r="K77" s="22" t="str">
        <f>IF([4]Narastajace!E76=0,"",[4]Narastajace!E76)</f>
        <v/>
      </c>
      <c r="L77" s="6">
        <f>IF([4]Narastajace!F76=0,".",[4]Narastajace!F76)</f>
        <v>104.7</v>
      </c>
      <c r="M77" s="6" t="str">
        <f>IF([4]Narastajace!G76=0,"",[4]Narastajace!G76)</f>
        <v/>
      </c>
      <c r="N77" s="24">
        <f>IF([5]Narastajace!B76=0,".",[5]Narastajace!B76)</f>
        <v>2045.62</v>
      </c>
      <c r="O77" s="57" t="str">
        <f>IF([5]Narastajace!C76=0,"",[5]Narastajace!C76)</f>
        <v/>
      </c>
      <c r="P77" s="6">
        <f>IF([5]Narastajace!D76=0,".",[5]Narastajace!D76)</f>
        <v>102.8</v>
      </c>
      <c r="Q77" s="6" t="str">
        <f>IF([5]Narastajace!E76=0,"",[5]Narastajace!E76)</f>
        <v/>
      </c>
      <c r="R77" s="21">
        <f>IF([5]Narastajace!F76=0,".",[5]Narastajace!F76)</f>
        <v>103.5</v>
      </c>
      <c r="S77" s="22" t="str">
        <f>IF([5]Narastajace!G76=0,"",[5]Narastajace!G76)</f>
        <v/>
      </c>
      <c r="T77" s="13">
        <f>IF([5]Narastajace!H76=0,".",[5]Narastajace!H76)</f>
        <v>1180.8800000000001</v>
      </c>
      <c r="U77" s="25" t="str">
        <f>IF([5]Narastajace!I76=0,"",[5]Narastajace!I76)</f>
        <v/>
      </c>
      <c r="V77" s="21">
        <f>IF([5]Narastajace!J76=0,".",[5]Narastajace!J76)</f>
        <v>103.1</v>
      </c>
      <c r="W77" s="22" t="str">
        <f>IF([5]Narastajace!K76=0,"",[5]Narastajace!K76)</f>
        <v/>
      </c>
      <c r="X77" s="6">
        <f>IF([5]Narastajace!L76=0,".",[5]Narastajace!L76)</f>
        <v>103.8</v>
      </c>
      <c r="Y77" s="6" t="str">
        <f>IF([5]Narastajace!M76=0,"",[5]Narastajace!M76)</f>
        <v/>
      </c>
      <c r="Z77" s="50">
        <v>-34487.9</v>
      </c>
      <c r="AA77" s="61"/>
      <c r="AB77" s="6">
        <f>IF([8]Narastajace!B76=0,".",[8]Narastajace!B76)</f>
        <v>7.5</v>
      </c>
      <c r="AC77" s="6" t="str">
        <f>IF([8]Narastajace!C76=0,"",[8]Narastajace!C76)</f>
        <v/>
      </c>
      <c r="AD77" s="21">
        <f>IF([9]A_narastajace!B76=0,".",[9]A_narastajace!B76)</f>
        <v>96.6</v>
      </c>
      <c r="AE77" s="22" t="str">
        <f>IF([9]A_narastajace!C76=0,"",[9]A_narastajace!C76)</f>
        <v/>
      </c>
      <c r="AF77" s="6">
        <f>IF([9]A_narastajace!D76=0,".",[9]A_narastajace!D76)</f>
        <v>93.7</v>
      </c>
      <c r="AG77" s="6" t="str">
        <f>IF([9]A_narastajace!E76=0,"",[9]A_narastajace!E76)</f>
        <v/>
      </c>
      <c r="AH77" s="21">
        <f>IF([9]A_narastajace!F76=0,".",[9]A_narastajace!F76)</f>
        <v>101.2</v>
      </c>
      <c r="AI77" s="22" t="str">
        <f>IF([9]A_narastajace!G76=0,"",[9]A_narastajace!G76)</f>
        <v/>
      </c>
      <c r="AJ77" s="6">
        <f>IF([9]A_narastajace!H76=0,".",[9]A_narastajace!H76)</f>
        <v>88.2</v>
      </c>
      <c r="AK77" s="6" t="str">
        <f>IF([9]A_narastajace!I76=0,"",[9]A_narastajace!I76)</f>
        <v/>
      </c>
      <c r="AL77" s="21">
        <f>IF([10]A_narastajace!B76=0,".",[10]A_narastajace!B76)</f>
        <v>97.6</v>
      </c>
      <c r="AM77" s="22" t="str">
        <f>IF([10]A_narastajace!C76=0,"",[10]A_narastajace!C76)</f>
        <v/>
      </c>
      <c r="AN77" s="6">
        <f>IF([10]A_narastajace!D76=0,".",[10]A_narastajace!D76)</f>
        <v>96.7</v>
      </c>
      <c r="AO77" s="6" t="str">
        <f>IF([10]A_narastajace!E76=0,"",[10]A_narastajace!E76)</f>
        <v/>
      </c>
      <c r="AP77" s="21">
        <f>IF([10]A_narastajace!F76=0,".",[10]A_narastajace!F76)</f>
        <v>97.1</v>
      </c>
      <c r="AQ77" s="22" t="str">
        <f>IF([10]A_narastajace!G76=0,"",[10]A_narastajace!G76)</f>
        <v/>
      </c>
      <c r="AR77" s="6">
        <f>IF([10]A_narastajace!H76=0,".",[10]A_narastajace!H76)</f>
        <v>100.9</v>
      </c>
      <c r="AS77" s="6" t="str">
        <f>IF([10]A_narastajace!I76=0,"",[10]A_narastajace!I76)</f>
        <v/>
      </c>
      <c r="AT77" s="21">
        <f>IF([10]A_narastajace!J76=0,".",[10]A_narastajace!J76)</f>
        <v>101.3</v>
      </c>
      <c r="AU77" s="22" t="str">
        <f>IF([10]A_narastajace!K76=0,"",[10]A_narastajace!K76)</f>
        <v/>
      </c>
      <c r="AV77" s="6">
        <f>IF([11]Narastajace!B76=0,".",[11]Narastajace!B76)</f>
        <v>99.5</v>
      </c>
      <c r="AW77" s="6" t="str">
        <f>IF([11]Narastajace!C76=0,"",[11]Narastajace!C76)</f>
        <v/>
      </c>
      <c r="AX77" s="21">
        <f>IF([12]A_C_narastajace!B76=0,".",[12]A_C_narastajace!B76)</f>
        <v>99</v>
      </c>
      <c r="AY77" s="22" t="str">
        <f>IF([12]A_C_narastajace!C76=0,"",[12]A_C_narastajace!C76)</f>
        <v/>
      </c>
      <c r="AZ77" s="6">
        <f>IF([12]A_C_narastajace!D76=0,".",[12]A_C_narastajace!D76)</f>
        <v>99.9</v>
      </c>
      <c r="BA77" s="38" t="str">
        <f>IF([12]A_C_narastajace!E76=0,"",[12]A_C_narastajace!E76)</f>
        <v/>
      </c>
      <c r="BB77" s="50">
        <f>IF([13]Narastajace!B76=0,".",[13]Narastajace!B76)</f>
        <v>100.7</v>
      </c>
      <c r="BC77" s="61" t="str">
        <f>IF([13]Narastajace!C76=0,"",[13]Narastajace!C76)</f>
        <v/>
      </c>
      <c r="BD77" s="38">
        <f>IF([13]Narastajace!D76=0,".",[13]Narastajace!D76)</f>
        <v>100.3</v>
      </c>
      <c r="BE77" s="38" t="str">
        <f>IF([13]Narastajace!E76=0,"",[13]Narastajace!E76)</f>
        <v/>
      </c>
      <c r="BF77" s="50">
        <f>IF([13]Narastajace!F76=0,".",[13]Narastajace!F76)</f>
        <v>100.4</v>
      </c>
      <c r="BG77" s="61" t="str">
        <f>IF([13]Narastajace!G76=0,"",[13]Narastajace!G76)</f>
        <v/>
      </c>
      <c r="BH77" s="48">
        <v>416.65</v>
      </c>
      <c r="BI77" s="13"/>
      <c r="BJ77" s="24">
        <v>373.41</v>
      </c>
      <c r="BK77" s="57"/>
      <c r="BL77" s="13">
        <v>391.53</v>
      </c>
      <c r="BM77" s="25"/>
      <c r="BN77" s="21">
        <f>IF([16]A_narastajace!B76=0,".",[16]A_narastajace!B76)</f>
        <v>104.3</v>
      </c>
      <c r="BO77" s="22" t="str">
        <f>IF([16]A_narastajace!C76=0,"",[16]A_narastajace!C76)</f>
        <v/>
      </c>
      <c r="BP77" s="6">
        <f>IF([16]A_narastajace!D76=0,".",[16]A_narastajace!D76)</f>
        <v>101.4</v>
      </c>
      <c r="BQ77" s="6" t="str">
        <f>IF([16]A_narastajace!E76=0,"",[16]A_narastajace!E76)</f>
        <v/>
      </c>
      <c r="BR77" s="21">
        <f>IF([16]A_narastajace!F76=0,".",[16]A_narastajace!F76)</f>
        <v>105.2</v>
      </c>
      <c r="BS77" s="22" t="str">
        <f>IF([16]A_narastajace!G76=0,"",[16]A_narastajace!G76)</f>
        <v/>
      </c>
      <c r="BT77" s="6">
        <f>IF([16]A_narastajace!H76=0,".",[16]A_narastajace!H76)</f>
        <v>96.4</v>
      </c>
      <c r="BU77" s="6" t="str">
        <f>IF([16]A_narastajace!I76=0,"",[16]A_narastajace!I76)</f>
        <v/>
      </c>
      <c r="BV77" s="21">
        <f>IF([16]A_narastajace!J76=0,".",[16]A_narastajace!J76)</f>
        <v>102.6</v>
      </c>
      <c r="BW77" s="22" t="str">
        <f>IF([16]A_narastajace!K76=0,"",[16]A_narastajace!K76)</f>
        <v/>
      </c>
      <c r="BX77" s="6" t="str">
        <f>IF([15]A_narastajace!B76=0,".",[15]A_narastajace!B76)</f>
        <v>.</v>
      </c>
      <c r="BY77" s="6" t="str">
        <f>IF([15]A_narastajace!C76=0,"",[15]A_narastajace!C76)</f>
        <v/>
      </c>
      <c r="BZ77" s="19">
        <v>59231</v>
      </c>
      <c r="CA77" s="58"/>
      <c r="CB77" s="3">
        <v>8037</v>
      </c>
      <c r="CC77" s="3"/>
      <c r="CD77" s="19">
        <f>IF([18]Narastajace!B76=0,".",[18]Narastajace!B76)</f>
        <v>135804</v>
      </c>
      <c r="CE77" s="58" t="str">
        <f>IF([18]Narastajace!C76=0,"",[18]Narastajace!C76)</f>
        <v/>
      </c>
      <c r="CF77" s="3">
        <v>21856</v>
      </c>
      <c r="CG77" s="3"/>
      <c r="CH77" s="19">
        <f>IF([19]Wartosci!N76=0,".",[19]Wartosci!N76)</f>
        <v>116296</v>
      </c>
      <c r="CI77" s="166" t="str">
        <f>IF([19]Wartosci!O76=0,"",[19]Wartosci!O76)</f>
        <v/>
      </c>
      <c r="CJ77" s="6">
        <f>IF([20]Narastajace!B76=0,".",[20]Narastajace!B76)</f>
        <v>407.5</v>
      </c>
      <c r="CK77" s="6" t="str">
        <f>IF([20]Narastajace!C76=0,"",[20]Narastajace!C76)</f>
        <v/>
      </c>
      <c r="CL77" s="21">
        <f>IF([21]Narastajace_niewyr_sezon_A!B76=0,".",[21]Narastajace_niewyr_sezon_A!B76)</f>
        <v>103.4</v>
      </c>
      <c r="CM77" s="22" t="str">
        <f>IF([21]Narastajace_niewyr_sezon_A!C76=0,"",[21]Narastajace_niewyr_sezon_A!C76)</f>
        <v/>
      </c>
      <c r="CN77" s="6">
        <f>IF([22]Wartosci!B76=0,".",[22]Wartosci!B76)</f>
        <v>623621.5</v>
      </c>
      <c r="CO77" s="6" t="str">
        <f>IF([22]Wartosci!C76=0,"",[22]Wartosci!C76)</f>
        <v/>
      </c>
      <c r="CP77" s="21">
        <f>IF([22]Wartosci!AD76=0,".",[22]Wartosci!AD76)</f>
        <v>614659.69999999995</v>
      </c>
      <c r="CQ77" s="22" t="str">
        <f>IF([22]Wartosci!AE76=0,"",[22]Wartosci!AE76)</f>
        <v/>
      </c>
      <c r="CR77" s="6">
        <f>IF([22]Wartosci!BF76=0,".",[22]Wartosci!BF76)</f>
        <v>8961.7999999999993</v>
      </c>
      <c r="CS77" s="6" t="str">
        <f>IF([22]Wartosci!BG76=0,"",[22]Wartosci!BG76)</f>
        <v/>
      </c>
      <c r="CT77" s="50">
        <f>IF([22]Narastajace!D76=0,".",[22]Narastajace!D76)</f>
        <v>107.1</v>
      </c>
      <c r="CU77" s="61" t="str">
        <f>IF([22]Narastajace!E76=0,"",[22]Narastajace!E76)</f>
        <v/>
      </c>
      <c r="CV77" s="38">
        <f>IF([22]Narastajace!F76=0,".",[22]Narastajace!F76)</f>
        <v>104.6</v>
      </c>
      <c r="CW77" s="38" t="str">
        <f>IF([22]Narastajace!G76=0,"",[22]Narastajace!G76)</f>
        <v/>
      </c>
      <c r="CX77" s="104"/>
    </row>
    <row r="78" spans="1:102" ht="15" customHeight="1" x14ac:dyDescent="0.2">
      <c r="A78" s="111" t="s">
        <v>438</v>
      </c>
      <c r="B78" s="19">
        <f>IF([2]Narastajace!B77=0,".",[2]Narastajace!B77)</f>
        <v>5588</v>
      </c>
      <c r="C78" s="22" t="str">
        <f>IF([2]Narastajace!C77=0,"",[2]Narastajace!C77)</f>
        <v/>
      </c>
      <c r="D78" s="6">
        <f>IF([2]Narastajace!D77=0,".",[2]Narastajace!D77)</f>
        <v>101.1</v>
      </c>
      <c r="E78" s="6" t="str">
        <f>IF([2]Narastajace!E77=0,"",[2]Narastajace!E77)</f>
        <v/>
      </c>
      <c r="F78" s="21">
        <f>IF([3]Narastajace!B77=0,".",[3]Narastajace!B77)</f>
        <v>9.6</v>
      </c>
      <c r="G78" s="22" t="str">
        <f>IF([3]Narastajace!C77=0,"",[3]Narastajace!C77)</f>
        <v/>
      </c>
      <c r="H78" s="13">
        <f>IF([4]Narastajace!B77=0,".",[4]Narastajace!B77)</f>
        <v>4082.54</v>
      </c>
      <c r="I78" s="13" t="str">
        <f>IF([4]Narastajace!C77=0,"",[4]Narastajace!C77)</f>
        <v/>
      </c>
      <c r="J78" s="21">
        <f>IF([4]Narastajace!D77=0,".",[4]Narastajace!D77)</f>
        <v>103.3</v>
      </c>
      <c r="K78" s="22" t="str">
        <f>IF([4]Narastajace!E77=0,"",[4]Narastajace!E77)</f>
        <v/>
      </c>
      <c r="L78" s="6">
        <f>IF([4]Narastajace!F77=0,".",[4]Narastajace!F77)</f>
        <v>104.4</v>
      </c>
      <c r="M78" s="6" t="str">
        <f>IF([4]Narastajace!G77=0,"",[4]Narastajace!G77)</f>
        <v/>
      </c>
      <c r="N78" s="24">
        <f>IF([5]Narastajace!B77=0,".",[5]Narastajace!B77)</f>
        <v>2047.51</v>
      </c>
      <c r="O78" s="57" t="str">
        <f>IF([5]Narastajace!C77=0,"",[5]Narastajace!C77)</f>
        <v/>
      </c>
      <c r="P78" s="6">
        <f>IF([5]Narastajace!D77=0,".",[5]Narastajace!D77)</f>
        <v>102.9</v>
      </c>
      <c r="Q78" s="6" t="str">
        <f>IF([5]Narastajace!E77=0,"",[5]Narastajace!E77)</f>
        <v/>
      </c>
      <c r="R78" s="21">
        <f>IF([5]Narastajace!F77=0,".",[5]Narastajace!F77)</f>
        <v>103.5</v>
      </c>
      <c r="S78" s="22" t="str">
        <f>IF([5]Narastajace!G77=0,"",[5]Narastajace!G77)</f>
        <v/>
      </c>
      <c r="T78" s="13">
        <f>IF([5]Narastajace!H77=0,".",[5]Narastajace!H77)</f>
        <v>1180.1199999999999</v>
      </c>
      <c r="U78" s="25" t="str">
        <f>IF([5]Narastajace!I77=0,"",[5]Narastajace!I77)</f>
        <v/>
      </c>
      <c r="V78" s="21">
        <f>IF([5]Narastajace!J77=0,".",[5]Narastajace!J77)</f>
        <v>103.1</v>
      </c>
      <c r="W78" s="22" t="str">
        <f>IF([5]Narastajace!K77=0,"",[5]Narastajace!K77)</f>
        <v/>
      </c>
      <c r="X78" s="6">
        <f>IF([5]Narastajace!L77=0,".",[5]Narastajace!L77)</f>
        <v>103.7</v>
      </c>
      <c r="Y78" s="6" t="str">
        <f>IF([5]Narastajace!M77=0,"",[5]Narastajace!M77)</f>
        <v/>
      </c>
      <c r="Z78" s="50">
        <v>-36128.699999999997</v>
      </c>
      <c r="AA78" s="61"/>
      <c r="AB78" s="6">
        <f>IF([8]Narastajace!B77=0,".",[8]Narastajace!B77)</f>
        <v>7.4</v>
      </c>
      <c r="AC78" s="6" t="str">
        <f>IF([8]Narastajace!C77=0,"",[8]Narastajace!C77)</f>
        <v/>
      </c>
      <c r="AD78" s="21">
        <f>IF([9]A_narastajace!B77=0,".",[9]A_narastajace!B77)</f>
        <v>97.1</v>
      </c>
      <c r="AE78" s="22" t="str">
        <f>IF([9]A_narastajace!C77=0,"",[9]A_narastajace!C77)</f>
        <v/>
      </c>
      <c r="AF78" s="6">
        <f>IF([9]A_narastajace!D77=0,".",[9]A_narastajace!D77)</f>
        <v>94.3</v>
      </c>
      <c r="AG78" s="6" t="str">
        <f>IF([9]A_narastajace!E77=0,"",[9]A_narastajace!E77)</f>
        <v/>
      </c>
      <c r="AH78" s="21">
        <f>IF([9]A_narastajace!F77=0,".",[9]A_narastajace!F77)</f>
        <v>101.6</v>
      </c>
      <c r="AI78" s="22" t="str">
        <f>IF([9]A_narastajace!G77=0,"",[9]A_narastajace!G77)</f>
        <v/>
      </c>
      <c r="AJ78" s="6">
        <f>IF([9]A_narastajace!H77=0,".",[9]A_narastajace!H77)</f>
        <v>88.1</v>
      </c>
      <c r="AK78" s="6" t="str">
        <f>IF([9]A_narastajace!I77=0,"",[9]A_narastajace!I77)</f>
        <v/>
      </c>
      <c r="AL78" s="21">
        <f>IF([10]A_narastajace!B77=0,".",[10]A_narastajace!B77)</f>
        <v>97.7</v>
      </c>
      <c r="AM78" s="22" t="str">
        <f>IF([10]A_narastajace!C77=0,"",[10]A_narastajace!C77)</f>
        <v/>
      </c>
      <c r="AN78" s="6">
        <f>IF([10]A_narastajace!D77=0,".",[10]A_narastajace!D77)</f>
        <v>96.4</v>
      </c>
      <c r="AO78" s="6" t="str">
        <f>IF([10]A_narastajace!E77=0,"",[10]A_narastajace!E77)</f>
        <v/>
      </c>
      <c r="AP78" s="21">
        <f>IF([10]A_narastajace!F77=0,".",[10]A_narastajace!F77)</f>
        <v>97.2</v>
      </c>
      <c r="AQ78" s="22" t="str">
        <f>IF([10]A_narastajace!G77=0,"",[10]A_narastajace!G77)</f>
        <v/>
      </c>
      <c r="AR78" s="6">
        <f>IF([10]A_narastajace!H77=0,".",[10]A_narastajace!H77)</f>
        <v>100.8</v>
      </c>
      <c r="AS78" s="6" t="str">
        <f>IF([10]A_narastajace!I77=0,"",[10]A_narastajace!I77)</f>
        <v/>
      </c>
      <c r="AT78" s="21">
        <f>IF([10]A_narastajace!J77=0,".",[10]A_narastajace!J77)</f>
        <v>101.2</v>
      </c>
      <c r="AU78" s="22" t="str">
        <f>IF([10]A_narastajace!K77=0,"",[10]A_narastajace!K77)</f>
        <v/>
      </c>
      <c r="AV78" s="6">
        <f>IF([11]Narastajace!B77=0,".",[11]Narastajace!B77)</f>
        <v>99.5</v>
      </c>
      <c r="AW78" s="6" t="str">
        <f>IF([11]Narastajace!C77=0,"",[11]Narastajace!C77)</f>
        <v/>
      </c>
      <c r="AX78" s="21">
        <f>IF([12]A_C_narastajace!B77=0,".",[12]A_C_narastajace!B77)</f>
        <v>99</v>
      </c>
      <c r="AY78" s="22" t="str">
        <f>IF([12]A_C_narastajace!C77=0,"",[12]A_C_narastajace!C77)</f>
        <v/>
      </c>
      <c r="AZ78" s="6">
        <f>IF([12]A_C_narastajace!D77=0,".",[12]A_C_narastajace!D77)</f>
        <v>99.9</v>
      </c>
      <c r="BA78" s="38" t="str">
        <f>IF([12]A_C_narastajace!E77=0,"",[12]A_C_narastajace!E77)</f>
        <v/>
      </c>
      <c r="BB78" s="50">
        <f>IF([13]Narastajace!B77=0,".",[13]Narastajace!B77)</f>
        <v>100.8</v>
      </c>
      <c r="BC78" s="61" t="str">
        <f>IF([13]Narastajace!C77=0,"",[13]Narastajace!C77)</f>
        <v/>
      </c>
      <c r="BD78" s="38">
        <f>IF([13]Narastajace!D77=0,".",[13]Narastajace!D77)</f>
        <v>100</v>
      </c>
      <c r="BE78" s="38" t="str">
        <f>IF([13]Narastajace!E77=0,"",[13]Narastajace!E77)</f>
        <v/>
      </c>
      <c r="BF78" s="50">
        <f>IF([13]Narastajace!F77=0,".",[13]Narastajace!F77)</f>
        <v>100.8</v>
      </c>
      <c r="BG78" s="61" t="str">
        <f>IF([13]Narastajace!G77=0,"",[13]Narastajace!G77)</f>
        <v/>
      </c>
      <c r="BH78" s="48">
        <v>417.4</v>
      </c>
      <c r="BI78" s="13"/>
      <c r="BJ78" s="24">
        <v>375.41</v>
      </c>
      <c r="BK78" s="57"/>
      <c r="BL78" s="13">
        <v>391.61</v>
      </c>
      <c r="BM78" s="6"/>
      <c r="BN78" s="21">
        <f>IF([16]A_narastajace!B77=0,".",[16]A_narastajace!B77)</f>
        <v>104.7</v>
      </c>
      <c r="BO78" s="22" t="str">
        <f>IF([16]A_narastajace!C77=0,"",[16]A_narastajace!C77)</f>
        <v/>
      </c>
      <c r="BP78" s="6">
        <f>IF([16]A_narastajace!D77=0,".",[16]A_narastajace!D77)</f>
        <v>101.3</v>
      </c>
      <c r="BQ78" s="6" t="str">
        <f>IF([16]A_narastajace!E77=0,"",[16]A_narastajace!E77)</f>
        <v/>
      </c>
      <c r="BR78" s="21">
        <f>IF([16]A_narastajace!F77=0,".",[16]A_narastajace!F77)</f>
        <v>105.6</v>
      </c>
      <c r="BS78" s="22" t="str">
        <f>IF([16]A_narastajace!G77=0,"",[16]A_narastajace!G77)</f>
        <v/>
      </c>
      <c r="BT78" s="6">
        <f>IF([16]A_narastajace!H77=0,".",[16]A_narastajace!H77)</f>
        <v>97.2</v>
      </c>
      <c r="BU78" s="6" t="str">
        <f>IF([16]A_narastajace!I77=0,"",[16]A_narastajace!I77)</f>
        <v/>
      </c>
      <c r="BV78" s="21">
        <f>IF([16]A_narastajace!J77=0,".",[16]A_narastajace!J77)</f>
        <v>103.5</v>
      </c>
      <c r="BW78" s="22" t="str">
        <f>IF([16]A_narastajace!K77=0,"",[16]A_narastajace!K77)</f>
        <v/>
      </c>
      <c r="BX78" s="6" t="str">
        <f>IF([15]A_narastajace!B77=0,".",[15]A_narastajace!B77)</f>
        <v>.</v>
      </c>
      <c r="BY78" s="6" t="str">
        <f>IF([15]A_narastajace!C77=0,"",[15]A_narastajace!C77)</f>
        <v/>
      </c>
      <c r="BZ78" s="19">
        <v>65942</v>
      </c>
      <c r="CA78" s="58"/>
      <c r="CB78" s="3">
        <v>8672</v>
      </c>
      <c r="CC78" s="3"/>
      <c r="CD78" s="19">
        <f>IF([18]Narastajace!B77=0,".",[18]Narastajace!B77)</f>
        <v>150123</v>
      </c>
      <c r="CE78" s="58" t="str">
        <f>IF([18]Narastajace!C77=0,"",[18]Narastajace!C77)</f>
        <v/>
      </c>
      <c r="CF78" s="3">
        <v>24177</v>
      </c>
      <c r="CG78" s="3"/>
      <c r="CH78" s="19">
        <f>IF([19]Wartosci!N77=0,".",[19]Wartosci!N77)</f>
        <v>130032</v>
      </c>
      <c r="CI78" s="166" t="str">
        <f>IF([19]Wartosci!O77=0,"",[19]Wartosci!O77)</f>
        <v/>
      </c>
      <c r="CJ78" s="6">
        <f>IF([20]Narastajace!B77=0,".",[20]Narastajace!B77)</f>
        <v>450.3</v>
      </c>
      <c r="CK78" s="6" t="str">
        <f>IF([20]Narastajace!C77=0,"",[20]Narastajace!C77)</f>
        <v/>
      </c>
      <c r="CL78" s="21">
        <f>IF([21]Narastajace_niewyr_sezon_A!B77=0,".",[21]Narastajace_niewyr_sezon_A!B77)</f>
        <v>103.4</v>
      </c>
      <c r="CM78" s="22" t="str">
        <f>IF([21]Narastajace_niewyr_sezon_A!C77=0,"",[21]Narastajace_niewyr_sezon_A!C77)</f>
        <v/>
      </c>
      <c r="CN78" s="6">
        <f>IF([22]Wartosci!B77=0,".",[22]Wartosci!B77)</f>
        <v>690620.2</v>
      </c>
      <c r="CO78" s="6" t="str">
        <f>IF([22]Wartosci!C77=0,"",[22]Wartosci!C77)</f>
        <v/>
      </c>
      <c r="CP78" s="21">
        <f>IF([22]Wartosci!AD77=0,".",[22]Wartosci!AD77)</f>
        <v>681029.7</v>
      </c>
      <c r="CQ78" s="22" t="str">
        <f>IF([22]Wartosci!AE77=0,"",[22]Wartosci!AE77)</f>
        <v/>
      </c>
      <c r="CR78" s="6">
        <f>IF([22]Wartosci!BF77=0,".",[22]Wartosci!BF77)</f>
        <v>9590.5</v>
      </c>
      <c r="CS78" s="6" t="str">
        <f>IF([22]Wartosci!BG77=0,"",[22]Wartosci!BG77)</f>
        <v/>
      </c>
      <c r="CT78" s="50">
        <f>IF([22]Narastajace!D77=0,".",[22]Narastajace!D77)</f>
        <v>107.1</v>
      </c>
      <c r="CU78" s="61" t="str">
        <f>IF([22]Narastajace!E77=0,"",[22]Narastajace!E77)</f>
        <v/>
      </c>
      <c r="CV78" s="38">
        <f>IF([22]Narastajace!F77=0,".",[22]Narastajace!F77)</f>
        <v>105.1</v>
      </c>
      <c r="CW78" s="38" t="str">
        <f>IF([22]Narastajace!G77=0,"",[22]Narastajace!G77)</f>
        <v/>
      </c>
      <c r="CX78" s="104"/>
    </row>
    <row r="79" spans="1:102" ht="15" customHeight="1" x14ac:dyDescent="0.2">
      <c r="A79" s="111" t="s">
        <v>439</v>
      </c>
      <c r="B79" s="19">
        <f>IF([2]Narastajace!B78=0,".",[2]Narastajace!B78)</f>
        <v>5602</v>
      </c>
      <c r="C79" s="22" t="str">
        <f>IF([2]Narastajace!C78=0,"",[2]Narastajace!C78)</f>
        <v/>
      </c>
      <c r="D79" s="6">
        <f>IF([2]Narastajace!D78=0,".",[2]Narastajace!D78)</f>
        <v>101.3</v>
      </c>
      <c r="E79" s="6" t="str">
        <f>IF([2]Narastajace!E78=0,"",[2]Narastajace!E78)</f>
        <v/>
      </c>
      <c r="F79" s="21">
        <f>IF([3]Narastajace!B78=0,".",[3]Narastajace!B78)</f>
        <v>9.6999999999999993</v>
      </c>
      <c r="G79" s="22" t="str">
        <f>IF([3]Narastajace!C78=0,"",[3]Narastajace!C78)</f>
        <v/>
      </c>
      <c r="H79" s="13">
        <f>IF([4]Narastajace!B78=0,".",[4]Narastajace!B78)</f>
        <v>4121.41</v>
      </c>
      <c r="I79" s="13" t="str">
        <f>IF([4]Narastajace!C78=0,"",[4]Narastajace!C78)</f>
        <v/>
      </c>
      <c r="J79" s="21">
        <f>IF([4]Narastajace!D78=0,".",[4]Narastajace!D78)</f>
        <v>103.5</v>
      </c>
      <c r="K79" s="22" t="str">
        <f>IF([4]Narastajace!E78=0,"",[4]Narastajace!E78)</f>
        <v/>
      </c>
      <c r="L79" s="6">
        <f>IF([4]Narastajace!F78=0,".",[4]Narastajace!F78)</f>
        <v>104.5</v>
      </c>
      <c r="M79" s="6" t="str">
        <f>IF([4]Narastajace!G78=0,"",[4]Narastajace!G78)</f>
        <v/>
      </c>
      <c r="N79" s="24">
        <f>IF([5]Narastajace!B78=0,".",[5]Narastajace!B78)</f>
        <v>2049.2600000000002</v>
      </c>
      <c r="O79" s="57" t="str">
        <f>IF([5]Narastajace!C78=0,"",[5]Narastajace!C78)</f>
        <v/>
      </c>
      <c r="P79" s="6">
        <f>IF([5]Narastajace!D78=0,".",[5]Narastajace!D78)</f>
        <v>102.9</v>
      </c>
      <c r="Q79" s="6" t="str">
        <f>IF([5]Narastajace!E78=0,"",[5]Narastajace!E78)</f>
        <v/>
      </c>
      <c r="R79" s="21">
        <f>IF([5]Narastajace!F78=0,".",[5]Narastajace!F78)</f>
        <v>103.5</v>
      </c>
      <c r="S79" s="20" t="str">
        <f>IF([5]Narastajace!G78=0,"",[5]Narastajace!G78)</f>
        <v/>
      </c>
      <c r="T79" s="13">
        <f>IF([5]Narastajace!H78=0,".",[5]Narastajace!H78)</f>
        <v>1179.6300000000001</v>
      </c>
      <c r="U79" s="25" t="str">
        <f>IF([5]Narastajace!I78=0,"",[5]Narastajace!I78)</f>
        <v/>
      </c>
      <c r="V79" s="21">
        <f>IF([5]Narastajace!J78=0,".",[5]Narastajace!J78)</f>
        <v>103</v>
      </c>
      <c r="W79" s="22" t="str">
        <f>IF([5]Narastajace!K78=0,"",[5]Narastajace!K78)</f>
        <v/>
      </c>
      <c r="X79" s="6">
        <f>IF([5]Narastajace!L78=0,".",[5]Narastajace!L78)</f>
        <v>103.6</v>
      </c>
      <c r="Y79" s="6" t="str">
        <f>IF([5]Narastajace!M78=0,"",[5]Narastajace!M78)</f>
        <v/>
      </c>
      <c r="Z79" s="50">
        <v>-42606.7</v>
      </c>
      <c r="AA79" s="61"/>
      <c r="AB79" s="6">
        <f>IF([8]Narastajace!B78=0,".",[8]Narastajace!B78)</f>
        <v>7.3</v>
      </c>
      <c r="AC79" s="6" t="str">
        <f>IF([8]Narastajace!C78=0,"",[8]Narastajace!C78)</f>
        <v/>
      </c>
      <c r="AD79" s="21">
        <f>IF([9]A_narastajace!B78=0,".",[9]A_narastajace!B78)</f>
        <v>97.4</v>
      </c>
      <c r="AE79" s="22" t="str">
        <f>IF([9]A_narastajace!C78=0,"",[9]A_narastajace!C78)</f>
        <v/>
      </c>
      <c r="AF79" s="6">
        <f>IF([9]A_narastajace!D78=0,".",[9]A_narastajace!D78)</f>
        <v>94.9</v>
      </c>
      <c r="AG79" s="6" t="str">
        <f>IF([9]A_narastajace!E78=0,"",[9]A_narastajace!E78)</f>
        <v/>
      </c>
      <c r="AH79" s="21">
        <f>IF([9]A_narastajace!F78=0,".",[9]A_narastajace!F78)</f>
        <v>101.9</v>
      </c>
      <c r="AI79" s="22" t="str">
        <f>IF([9]A_narastajace!G78=0,"",[9]A_narastajace!G78)</f>
        <v/>
      </c>
      <c r="AJ79" s="6">
        <f>IF([9]A_narastajace!H78=0,".",[9]A_narastajace!H78)</f>
        <v>88.3</v>
      </c>
      <c r="AK79" s="6" t="str">
        <f>IF([9]A_narastajace!I78=0,"",[9]A_narastajace!I78)</f>
        <v/>
      </c>
      <c r="AL79" s="21">
        <f>IF([10]A_narastajace!B78=0,".",[10]A_narastajace!B78)</f>
        <v>97.8</v>
      </c>
      <c r="AM79" s="22" t="str">
        <f>IF([10]A_narastajace!C78=0,"",[10]A_narastajace!C78)</f>
        <v/>
      </c>
      <c r="AN79" s="6">
        <f>IF([10]A_narastajace!D78=0,".",[10]A_narastajace!D78)</f>
        <v>96.1</v>
      </c>
      <c r="AO79" s="6" t="str">
        <f>IF([10]A_narastajace!E78=0,"",[10]A_narastajace!E78)</f>
        <v/>
      </c>
      <c r="AP79" s="21">
        <f>IF([10]A_narastajace!F78=0,".",[10]A_narastajace!F78)</f>
        <v>97.4</v>
      </c>
      <c r="AQ79" s="22" t="str">
        <f>IF([10]A_narastajace!G78=0,"",[10]A_narastajace!G78)</f>
        <v/>
      </c>
      <c r="AR79" s="6">
        <f>IF([10]A_narastajace!H78=0,".",[10]A_narastajace!H78)</f>
        <v>100.7</v>
      </c>
      <c r="AS79" s="6" t="str">
        <f>IF([10]A_narastajace!I78=0,"",[10]A_narastajace!I78)</f>
        <v/>
      </c>
      <c r="AT79" s="21">
        <f>IF([10]A_narastajace!J78=0,".",[10]A_narastajace!J78)</f>
        <v>101.2</v>
      </c>
      <c r="AU79" s="22" t="str">
        <f>IF([10]A_narastajace!K78=0,"",[10]A_narastajace!K78)</f>
        <v/>
      </c>
      <c r="AV79" s="6">
        <f>IF([11]Narastajace!B78=0,".",[11]Narastajace!B78)</f>
        <v>99.5</v>
      </c>
      <c r="AW79" s="6" t="str">
        <f>IF([11]Narastajace!C78=0,"",[11]Narastajace!C78)</f>
        <v/>
      </c>
      <c r="AX79" s="21">
        <f>IF([12]A_C_narastajace!B78=0,".",[12]A_C_narastajace!B78)</f>
        <v>99.1</v>
      </c>
      <c r="AY79" s="22" t="str">
        <f>IF([12]A_C_narastajace!C78=0,"",[12]A_C_narastajace!C78)</f>
        <v/>
      </c>
      <c r="AZ79" s="6">
        <f>IF([12]A_C_narastajace!D78=0,".",[12]A_C_narastajace!D78)</f>
        <v>99.9</v>
      </c>
      <c r="BA79" s="38" t="str">
        <f>IF([12]A_C_narastajace!E78=0,"",[12]A_C_narastajace!E78)</f>
        <v/>
      </c>
      <c r="BB79" s="50">
        <f>IF([13]Narastajace!B78=0,".",[13]Narastajace!B78)</f>
        <v>100.6</v>
      </c>
      <c r="BC79" s="61" t="str">
        <f>IF([13]Narastajace!C78=0,"",[13]Narastajace!C78)</f>
        <v/>
      </c>
      <c r="BD79" s="38">
        <f>IF([13]Narastajace!D78=0,".",[13]Narastajace!D78)</f>
        <v>99.9</v>
      </c>
      <c r="BE79" s="38" t="str">
        <f>IF([13]Narastajace!E78=0,"",[13]Narastajace!E78)</f>
        <v/>
      </c>
      <c r="BF79" s="50">
        <f>IF([13]Narastajace!F78=0,".",[13]Narastajace!F78)</f>
        <v>100.7</v>
      </c>
      <c r="BG79" s="61" t="str">
        <f>IF([13]Narastajace!G78=0,"",[13]Narastajace!G78)</f>
        <v/>
      </c>
      <c r="BH79" s="48">
        <v>418.39</v>
      </c>
      <c r="BI79" s="13"/>
      <c r="BJ79" s="24">
        <v>377.01</v>
      </c>
      <c r="BK79" s="57"/>
      <c r="BL79" s="13">
        <v>392</v>
      </c>
      <c r="BM79" s="6"/>
      <c r="BN79" s="21">
        <f>IF([16]A_narastajace!B78=0,".",[16]A_narastajace!B78)</f>
        <v>104.9</v>
      </c>
      <c r="BO79" s="22" t="str">
        <f>IF([16]A_narastajace!C78=0,"",[16]A_narastajace!C78)</f>
        <v/>
      </c>
      <c r="BP79" s="6">
        <f>IF([16]A_narastajace!D78=0,".",[16]A_narastajace!D78)</f>
        <v>101.8</v>
      </c>
      <c r="BQ79" s="6" t="str">
        <f>IF([16]A_narastajace!E78=0,"",[16]A_narastajace!E78)</f>
        <v/>
      </c>
      <c r="BR79" s="21">
        <f>IF([16]A_narastajace!F78=0,".",[16]A_narastajace!F78)</f>
        <v>105.8</v>
      </c>
      <c r="BS79" s="22" t="str">
        <f>IF([16]A_narastajace!G78=0,"",[16]A_narastajace!G78)</f>
        <v/>
      </c>
      <c r="BT79" s="6">
        <f>IF([16]A_narastajace!H78=0,".",[16]A_narastajace!H78)</f>
        <v>96.9</v>
      </c>
      <c r="BU79" s="6" t="str">
        <f>IF([16]A_narastajace!I78=0,"",[16]A_narastajace!I78)</f>
        <v/>
      </c>
      <c r="BV79" s="21">
        <f>IF([16]A_narastajace!J78=0,".",[16]A_narastajace!J78)</f>
        <v>103.4</v>
      </c>
      <c r="BW79" s="22" t="str">
        <f>IF([16]A_narastajace!K78=0,"",[16]A_narastajace!K78)</f>
        <v/>
      </c>
      <c r="BX79" s="6" t="str">
        <f>IF([15]A_narastajace!B78=0,".",[15]A_narastajace!B78)</f>
        <v>.</v>
      </c>
      <c r="BY79" s="6" t="str">
        <f>IF([15]A_narastajace!C78=0,"",[15]A_narastajace!C78)</f>
        <v/>
      </c>
      <c r="BZ79" s="19">
        <v>72468</v>
      </c>
      <c r="CA79" s="58"/>
      <c r="CB79" s="3">
        <v>9336</v>
      </c>
      <c r="CC79" s="3"/>
      <c r="CD79" s="19">
        <f>IF([18]Narastajace!B78=0,".",[18]Narastajace!B78)</f>
        <v>164944</v>
      </c>
      <c r="CE79" s="58" t="str">
        <f>IF([18]Narastajace!C78=0,"",[18]Narastajace!C78)</f>
        <v/>
      </c>
      <c r="CF79" s="3">
        <v>26152</v>
      </c>
      <c r="CG79" s="3"/>
      <c r="CH79" s="19">
        <f>IF([19]Wartosci!N78=0,".",[19]Wartosci!N78)</f>
        <v>147711</v>
      </c>
      <c r="CI79" s="166" t="str">
        <f>IF([19]Wartosci!O78=0,"",[19]Wartosci!O78)</f>
        <v/>
      </c>
      <c r="CJ79" s="6">
        <f>IF([20]Narastajace!B78=0,".",[20]Narastajace!B78)</f>
        <v>489.8</v>
      </c>
      <c r="CK79" s="6" t="str">
        <f>IF([20]Narastajace!C78=0,"",[20]Narastajace!C78)</f>
        <v/>
      </c>
      <c r="CL79" s="21">
        <f>IF([21]Narastajace_niewyr_sezon_A!B78=0,".",[21]Narastajace_niewyr_sezon_A!B78)</f>
        <v>103.7</v>
      </c>
      <c r="CM79" s="22" t="str">
        <f>IF([21]Narastajace_niewyr_sezon_A!C78=0,"",[21]Narastajace_niewyr_sezon_A!C78)</f>
        <v/>
      </c>
      <c r="CN79" s="6">
        <f>IF([22]Wartosci!B78=0,".",[22]Wartosci!B78)</f>
        <v>750835.8</v>
      </c>
      <c r="CO79" s="6" t="str">
        <f>IF([22]Wartosci!C78=0,"",[22]Wartosci!C78)</f>
        <v/>
      </c>
      <c r="CP79" s="21">
        <f>IF([22]Wartosci!AD78=0,".",[22]Wartosci!AD78)</f>
        <v>740973.3</v>
      </c>
      <c r="CQ79" s="22" t="str">
        <f>IF([22]Wartosci!AE78=0,"",[22]Wartosci!AE78)</f>
        <v/>
      </c>
      <c r="CR79" s="6">
        <f>IF([22]Wartosci!BF78=0,".",[22]Wartosci!BF78)</f>
        <v>9862.6</v>
      </c>
      <c r="CS79" s="6" t="str">
        <f>IF([22]Wartosci!BG78=0,"",[22]Wartosci!BG78)</f>
        <v/>
      </c>
      <c r="CT79" s="50">
        <f>IF([22]Narastajace!D78=0,".",[22]Narastajace!D78)</f>
        <v>107.7</v>
      </c>
      <c r="CU79" s="61" t="str">
        <f>IF([22]Narastajace!E78=0,"",[22]Narastajace!E78)</f>
        <v/>
      </c>
      <c r="CV79" s="38">
        <f>IF([22]Narastajace!F78=0,".",[22]Narastajace!F78)</f>
        <v>105.3</v>
      </c>
      <c r="CW79" s="38" t="str">
        <f>IF([22]Narastajace!G78=0,"",[22]Narastajace!G78)</f>
        <v/>
      </c>
      <c r="CX79" s="104"/>
    </row>
    <row r="80" spans="1:102" ht="15" customHeight="1" x14ac:dyDescent="0.2">
      <c r="A80" s="111" t="s">
        <v>301</v>
      </c>
      <c r="B80" s="19">
        <f>IF([2]Narastajace!B79=0,".",[2]Narastajace!B79)</f>
        <v>5703</v>
      </c>
      <c r="C80" s="22" t="str">
        <f>IF([2]Narastajace!C79=0,"",[2]Narastajace!C79)</f>
        <v/>
      </c>
      <c r="D80" s="6">
        <f>IF([2]Narastajace!D79=0,".",[2]Narastajace!D79)</f>
        <v>102.3</v>
      </c>
      <c r="E80" s="6" t="str">
        <f>IF([2]Narastajace!E79=0,"",[2]Narastajace!E79)</f>
        <v/>
      </c>
      <c r="F80" s="21">
        <f>IF([3]Narastajace!B79=0,".",[3]Narastajace!B79)</f>
        <v>10.199999999999999</v>
      </c>
      <c r="G80" s="22" t="str">
        <f>IF([3]Narastajace!C79=0,"",[3]Narastajace!C79)</f>
        <v/>
      </c>
      <c r="H80" s="13">
        <f>IF([4]Narastajace!B79=0,".",[4]Narastajace!B79)</f>
        <v>4101.3599999999997</v>
      </c>
      <c r="I80" s="13" t="str">
        <f>IF([4]Narastajace!C79=0,"",[4]Narastajace!C79)</f>
        <v/>
      </c>
      <c r="J80" s="21">
        <f>IF([4]Narastajace!D79=0,".",[4]Narastajace!D79)</f>
        <v>104</v>
      </c>
      <c r="K80" s="22" t="str">
        <f>IF([4]Narastajace!E79=0,"",[4]Narastajace!E79)</f>
        <v/>
      </c>
      <c r="L80" s="6">
        <f>IF([4]Narastajace!F79=0,".",[4]Narastajace!F79)</f>
        <v>104.9</v>
      </c>
      <c r="M80" s="6" t="str">
        <f>IF([4]Narastajace!G79=0,"",[4]Narastajace!G79)</f>
        <v/>
      </c>
      <c r="N80" s="24">
        <f>IF([5]Narastajace!B79=0,".",[5]Narastajace!B79)</f>
        <v>2070.7600000000002</v>
      </c>
      <c r="O80" s="57" t="str">
        <f>IF([5]Narastajace!C79=0,"",[5]Narastajace!C79)</f>
        <v/>
      </c>
      <c r="P80" s="6">
        <f>IF([5]Narastajace!D79=0,".",[5]Narastajace!D79)</f>
        <v>103.3</v>
      </c>
      <c r="Q80" s="6" t="str">
        <f>IF([5]Narastajace!E79=0,"",[5]Narastajace!E79)</f>
        <v/>
      </c>
      <c r="R80" s="21">
        <f>IF([5]Narastajace!F79=0,".",[5]Narastajace!F79)</f>
        <v>103.8</v>
      </c>
      <c r="S80" s="20" t="str">
        <f>IF([5]Narastajace!G79=0,"",[5]Narastajace!G79)</f>
        <v/>
      </c>
      <c r="T80" s="13">
        <f>IF([5]Narastajace!H79=0,".",[5]Narastajace!H79)</f>
        <v>1190.0999999999999</v>
      </c>
      <c r="U80" s="25" t="str">
        <f>IF([5]Narastajace!I79=0,"",[5]Narastajace!I79)</f>
        <v/>
      </c>
      <c r="V80" s="21">
        <f>IF([5]Narastajace!J79=0,".",[5]Narastajace!J79)</f>
        <v>102.5</v>
      </c>
      <c r="W80" s="22" t="str">
        <f>IF([5]Narastajace!K79=0,"",[5]Narastajace!K79)</f>
        <v/>
      </c>
      <c r="X80" s="6">
        <f>IF([5]Narastajace!L79=0,".",[5]Narastajace!L79)</f>
        <v>103</v>
      </c>
      <c r="Y80" s="6" t="str">
        <f>IF([5]Narastajace!M79=0,"",[5]Narastajace!M79)</f>
        <v/>
      </c>
      <c r="Z80" s="50">
        <v>1759.9</v>
      </c>
      <c r="AA80" s="61"/>
      <c r="AB80" s="6">
        <f>IF([8]Narastajace!B79=0,".",[8]Narastajace!B79)</f>
        <v>6.4</v>
      </c>
      <c r="AC80" s="6" t="str">
        <f>IF([8]Narastajace!C79=0,"",[8]Narastajace!C79)</f>
        <v/>
      </c>
      <c r="AD80" s="21">
        <f>IF([9]A_narastajace!B79=0,".",[9]A_narastajace!B79)</f>
        <v>94.2</v>
      </c>
      <c r="AE80" s="22" t="str">
        <f>IF([9]A_narastajace!C79=0,"",[9]A_narastajace!C79)</f>
        <v/>
      </c>
      <c r="AF80" s="6">
        <f>IF([9]A_narastajace!D79=0,".",[9]A_narastajace!D79)</f>
        <v>105.7</v>
      </c>
      <c r="AG80" s="6" t="str">
        <f>IF([9]A_narastajace!E79=0,"",[9]A_narastajace!E79)</f>
        <v/>
      </c>
      <c r="AH80" s="21">
        <f>IF([9]A_narastajace!F79=0,".",[9]A_narastajace!F79)</f>
        <v>101.8</v>
      </c>
      <c r="AI80" s="22" t="str">
        <f>IF([9]A_narastajace!G79=0,"",[9]A_narastajace!G79)</f>
        <v/>
      </c>
      <c r="AJ80" s="6">
        <f>IF([9]A_narastajace!H79=0,".",[9]A_narastajace!H79)</f>
        <v>98</v>
      </c>
      <c r="AK80" s="6" t="str">
        <f>IF([9]A_narastajace!I79=0,"",[9]A_narastajace!I79)</f>
        <v/>
      </c>
      <c r="AL80" s="21">
        <f>IF([10]A_narastajace!B79=0,".",[10]A_narastajace!B79)</f>
        <v>98.8</v>
      </c>
      <c r="AM80" s="22" t="str">
        <f>IF([10]A_narastajace!C79=0,"",[10]A_narastajace!C79)</f>
        <v/>
      </c>
      <c r="AN80" s="6">
        <f>IF([10]A_narastajace!D79=0,".",[10]A_narastajace!D79)</f>
        <v>91.5</v>
      </c>
      <c r="AO80" s="6" t="str">
        <f>IF([10]A_narastajace!E79=0,"",[10]A_narastajace!E79)</f>
        <v/>
      </c>
      <c r="AP80" s="21">
        <f>IF([10]A_narastajace!F79=0,".",[10]A_narastajace!F79)</f>
        <v>99.2</v>
      </c>
      <c r="AQ80" s="22" t="str">
        <f>IF([10]A_narastajace!G79=0,"",[10]A_narastajace!G79)</f>
        <v/>
      </c>
      <c r="AR80" s="6">
        <f>IF([10]A_narastajace!H79=0,".",[10]A_narastajace!H79)</f>
        <v>98.2</v>
      </c>
      <c r="AS80" s="6" t="str">
        <f>IF([10]A_narastajace!I79=0,"",[10]A_narastajace!I79)</f>
        <v/>
      </c>
      <c r="AT80" s="21">
        <f>IF([10]A_narastajace!J79=0,".",[10]A_narastajace!J79)</f>
        <v>100.6</v>
      </c>
      <c r="AU80" s="22" t="str">
        <f>IF([10]A_narastajace!K79=0,"",[10]A_narastajace!K79)</f>
        <v/>
      </c>
      <c r="AV80" s="6">
        <f>IF([11]Narastajace!B79=0,".",[11]Narastajace!B79)</f>
        <v>99.3</v>
      </c>
      <c r="AW80" s="6" t="str">
        <f>IF([11]Narastajace!C79=0,"",[11]Narastajace!C79)</f>
        <v/>
      </c>
      <c r="AX80" s="21">
        <f>IF([12]A_C_narastajace!B79=0,".",[12]A_C_narastajace!B79)</f>
        <v>99.1</v>
      </c>
      <c r="AY80" s="22" t="str">
        <f>IF([12]A_C_narastajace!C79=0,"",[12]A_C_narastajace!C79)</f>
        <v/>
      </c>
      <c r="AZ80" s="6">
        <f>IF([12]A_C_narastajace!D79=0,".",[12]A_C_narastajace!D79)</f>
        <v>99.5</v>
      </c>
      <c r="BA80" s="38" t="str">
        <f>IF([12]A_C_narastajace!E79=0,"",[12]A_C_narastajace!E79)</f>
        <v/>
      </c>
      <c r="BB80" s="50">
        <f>IF([13]Narastajace!B79=0,".",[13]Narastajace!B79)</f>
        <v>97.9</v>
      </c>
      <c r="BC80" s="61" t="str">
        <f>IF([13]Narastajace!C79=0,"",[13]Narastajace!C79)</f>
        <v/>
      </c>
      <c r="BD80" s="38">
        <f>IF([13]Narastajace!D79=0,".",[13]Narastajace!D79)</f>
        <v>99.6</v>
      </c>
      <c r="BE80" s="38" t="str">
        <f>IF([13]Narastajace!E79=0,"",[13]Narastajace!E79)</f>
        <v/>
      </c>
      <c r="BF80" s="50">
        <f>IF([13]Narastajace!F79=0,".",[13]Narastajace!F79)</f>
        <v>98.3</v>
      </c>
      <c r="BG80" s="61" t="str">
        <f>IF([13]Narastajace!G79=0,"",[13]Narastajace!G79)</f>
        <v/>
      </c>
      <c r="BH80" s="48">
        <v>439.35</v>
      </c>
      <c r="BI80" s="13"/>
      <c r="BJ80" s="24">
        <v>403.97</v>
      </c>
      <c r="BK80" s="57"/>
      <c r="BL80" s="13">
        <v>401.76</v>
      </c>
      <c r="BM80" s="13"/>
      <c r="BN80" s="21">
        <f>IF([16]A_narastajace!B79=0,".",[16]A_narastajace!B79)</f>
        <v>101.2</v>
      </c>
      <c r="BO80" s="22" t="str">
        <f>IF([16]A_narastajace!C79=0,"",[16]A_narastajace!C79)</f>
        <v/>
      </c>
      <c r="BP80" s="6">
        <f>IF([16]A_narastajace!D79=0,".",[16]A_narastajace!D79)</f>
        <v>101.1</v>
      </c>
      <c r="BQ80" s="6" t="str">
        <f>IF([16]A_narastajace!E79=0,"",[16]A_narastajace!E79)</f>
        <v/>
      </c>
      <c r="BR80" s="21">
        <f>IF([16]A_narastajace!F79=0,".",[16]A_narastajace!F79)</f>
        <v>101.6</v>
      </c>
      <c r="BS80" s="22" t="str">
        <f>IF([16]A_narastajace!G79=0,"",[16]A_narastajace!G79)</f>
        <v/>
      </c>
      <c r="BT80" s="6">
        <f>IF([16]A_narastajace!H79=0,".",[16]A_narastajace!H79)</f>
        <v>97.7</v>
      </c>
      <c r="BU80" s="6" t="str">
        <f>IF([16]A_narastajace!I79=0,"",[16]A_narastajace!I79)</f>
        <v/>
      </c>
      <c r="BV80" s="21">
        <f>IF([16]A_narastajace!J79=0,".",[16]A_narastajace!J79)</f>
        <v>102</v>
      </c>
      <c r="BW80" s="22" t="str">
        <f>IF([16]A_narastajace!K79=0,"",[16]A_narastajace!K79)</f>
        <v/>
      </c>
      <c r="BX80" s="6">
        <f>IF([15]A_narastajace!B79=0,".",[15]A_narastajace!B79)</f>
        <v>91.4</v>
      </c>
      <c r="BY80" s="6" t="str">
        <f>IF([15]A_narastajace!C79=0,"",[15]A_narastajace!C79)</f>
        <v/>
      </c>
      <c r="BZ80" s="19">
        <v>5983</v>
      </c>
      <c r="CA80" s="58"/>
      <c r="CB80" s="3">
        <v>730</v>
      </c>
      <c r="CC80" s="3"/>
      <c r="CD80" s="19">
        <f>IF([18]Narastajace!B79=0,".",[18]Narastajace!B79)</f>
        <v>15413</v>
      </c>
      <c r="CE80" s="58" t="str">
        <f>IF([18]Narastajace!C79=0,"",[18]Narastajace!C79)</f>
        <v/>
      </c>
      <c r="CF80" s="3">
        <v>2624</v>
      </c>
      <c r="CG80" s="3"/>
      <c r="CH80" s="19">
        <f>IF([19]Wartosci!N79=0,".",[19]Wartosci!N79)</f>
        <v>12771</v>
      </c>
      <c r="CI80" s="166" t="str">
        <f>IF([19]Wartosci!O79=0,"",[19]Wartosci!O79)</f>
        <v/>
      </c>
      <c r="CJ80" s="6">
        <f>IF([20]Narastajace!B79=0,".",[20]Narastajace!B79)</f>
        <v>35.799999999999997</v>
      </c>
      <c r="CK80" s="6" t="str">
        <f>IF([20]Narastajace!C79=0,"",[20]Narastajace!C79)</f>
        <v/>
      </c>
      <c r="CL80" s="21">
        <f>IF([21]Narastajace_niewyr_sezon_A!B79=0,".",[21]Narastajace_niewyr_sezon_A!B79)</f>
        <v>103.2</v>
      </c>
      <c r="CM80" s="22" t="str">
        <f>IF([21]Narastajace_niewyr_sezon_A!C79=0,"",[21]Narastajace_niewyr_sezon_A!C79)</f>
        <v/>
      </c>
      <c r="CN80" s="6">
        <f>IF([22]Wartosci!B79=0,".",[22]Wartosci!B79)</f>
        <v>60048</v>
      </c>
      <c r="CO80" s="6" t="str">
        <f>IF([22]Wartosci!C79=0,"",[22]Wartosci!C79)</f>
        <v/>
      </c>
      <c r="CP80" s="21">
        <f>IF([22]Wartosci!AD79=0,".",[22]Wartosci!AD79)</f>
        <v>58015.1</v>
      </c>
      <c r="CQ80" s="22" t="str">
        <f>IF([22]Wartosci!AE79=0,"",[22]Wartosci!AE79)</f>
        <v/>
      </c>
      <c r="CR80" s="6">
        <f>IF([22]Wartosci!BF79=0,".",[22]Wartosci!BF79)</f>
        <v>2032.8</v>
      </c>
      <c r="CS80" s="6" t="str">
        <f>IF([22]Wartosci!BG79=0,"",[22]Wartosci!BG79)</f>
        <v/>
      </c>
      <c r="CT80" s="50">
        <f>IF([22]Narastajace!D79=0,".",[22]Narastajace!D79)</f>
        <v>103.8</v>
      </c>
      <c r="CU80" s="61" t="str">
        <f>IF([22]Narastajace!E79=0,"",[22]Narastajace!E79)</f>
        <v/>
      </c>
      <c r="CV80" s="38">
        <f>IF([22]Narastajace!F79=0,".",[22]Narastajace!F79)</f>
        <v>102.1</v>
      </c>
      <c r="CW80" s="38" t="str">
        <f>IF([22]Narastajace!G79=0,"",[22]Narastajace!G79)</f>
        <v/>
      </c>
      <c r="CX80" s="104"/>
    </row>
    <row r="81" spans="1:102" ht="15" customHeight="1" x14ac:dyDescent="0.2">
      <c r="A81" s="111" t="s">
        <v>440</v>
      </c>
      <c r="B81" s="19">
        <f>IF([2]Narastajace!B80=0,".",[2]Narastajace!B80)</f>
        <v>5708</v>
      </c>
      <c r="C81" s="22" t="str">
        <f>IF([2]Narastajace!C80=0,"",[2]Narastajace!C80)</f>
        <v/>
      </c>
      <c r="D81" s="6">
        <f>IF([2]Narastajace!D80=0,".",[2]Narastajace!D80)</f>
        <v>102.4</v>
      </c>
      <c r="E81" s="6" t="str">
        <f>IF([2]Narastajace!E80=0,"",[2]Narastajace!E80)</f>
        <v/>
      </c>
      <c r="F81" s="21">
        <f>IF([3]Narastajace!B80=0,".",[3]Narastajace!B80)</f>
        <v>10.199999999999999</v>
      </c>
      <c r="G81" s="22" t="str">
        <f>IF([3]Narastajace!C80=0,"",[3]Narastajace!C80)</f>
        <v/>
      </c>
      <c r="H81" s="13">
        <f>IF([4]Narastajace!B80=0,".",[4]Narastajace!B80)</f>
        <v>4123.71</v>
      </c>
      <c r="I81" s="13" t="str">
        <f>IF([4]Narastajace!C80=0,"",[4]Narastajace!C80)</f>
        <v/>
      </c>
      <c r="J81" s="21">
        <f>IF([4]Narastajace!D80=0,".",[4]Narastajace!D80)</f>
        <v>103.9</v>
      </c>
      <c r="K81" s="22" t="str">
        <f>IF([4]Narastajace!E80=0,"",[4]Narastajace!E80)</f>
        <v/>
      </c>
      <c r="L81" s="6">
        <f>IF([4]Narastajace!F80=0,".",[4]Narastajace!F80)</f>
        <v>104.8</v>
      </c>
      <c r="M81" s="6" t="str">
        <f>IF([4]Narastajace!G80=0,"",[4]Narastajace!G80)</f>
        <v/>
      </c>
      <c r="N81" s="24">
        <f>IF([5]Narastajace!B80=0,".",[5]Narastajace!B80)</f>
        <v>2070.46</v>
      </c>
      <c r="O81" s="57" t="str">
        <f>IF([5]Narastajace!C80=0,"",[5]Narastajace!C80)</f>
        <v/>
      </c>
      <c r="P81" s="6">
        <f>IF([5]Narastajace!D80=0,".",[5]Narastajace!D80)</f>
        <v>103.2</v>
      </c>
      <c r="Q81" s="6" t="str">
        <f>IF([5]Narastajace!E80=0,"",[5]Narastajace!E80)</f>
        <v/>
      </c>
      <c r="R81" s="21">
        <f>IF([5]Narastajace!F80=0,".",[5]Narastajace!F80)</f>
        <v>103.7</v>
      </c>
      <c r="S81" s="20" t="str">
        <f>IF([5]Narastajace!G80=0,"",[5]Narastajace!G80)</f>
        <v/>
      </c>
      <c r="T81" s="13">
        <f>IF([5]Narastajace!H80=0,".",[5]Narastajace!H80)</f>
        <v>1181</v>
      </c>
      <c r="U81" s="25" t="str">
        <f>IF([5]Narastajace!I80=0,"",[5]Narastajace!I80)</f>
        <v/>
      </c>
      <c r="V81" s="21">
        <f>IF([5]Narastajace!J80=0,".",[5]Narastajace!J80)</f>
        <v>102.5</v>
      </c>
      <c r="W81" s="22" t="str">
        <f>IF([5]Narastajace!K80=0,"",[5]Narastajace!K80)</f>
        <v/>
      </c>
      <c r="X81" s="6">
        <f>IF([5]Narastajace!L80=0,".",[5]Narastajace!L80)</f>
        <v>103</v>
      </c>
      <c r="Y81" s="6" t="str">
        <f>IF([5]Narastajace!M80=0,"",[5]Narastajace!M80)</f>
        <v/>
      </c>
      <c r="Z81" s="50">
        <v>-3098.3</v>
      </c>
      <c r="AA81" s="61"/>
      <c r="AB81" s="6">
        <f>IF([8]Narastajace!B80=0,".",[8]Narastajace!B80)</f>
        <v>6.7</v>
      </c>
      <c r="AC81" s="6" t="str">
        <f>IF([8]Narastajace!C80=0,"",[8]Narastajace!C80)</f>
        <v/>
      </c>
      <c r="AD81" s="21">
        <f>IF([9]A_narastajace!B80=0,".",[9]A_narastajace!B80)</f>
        <v>92.4</v>
      </c>
      <c r="AE81" s="22" t="str">
        <f>IF([9]A_narastajace!C80=0,"",[9]A_narastajace!C80)</f>
        <v/>
      </c>
      <c r="AF81" s="6">
        <f>IF([9]A_narastajace!D80=0,".",[9]A_narastajace!D80)</f>
        <v>106.4</v>
      </c>
      <c r="AG81" s="6" t="str">
        <f>IF([9]A_narastajace!E80=0,"",[9]A_narastajace!E80)</f>
        <v/>
      </c>
      <c r="AH81" s="21">
        <f>IF([9]A_narastajace!F80=0,".",[9]A_narastajace!F80)</f>
        <v>99.4</v>
      </c>
      <c r="AI81" s="22" t="str">
        <f>IF([9]A_narastajace!G80=0,"",[9]A_narastajace!G80)</f>
        <v/>
      </c>
      <c r="AJ81" s="6">
        <f>IF([9]A_narastajace!H80=0,".",[9]A_narastajace!H80)</f>
        <v>95.3</v>
      </c>
      <c r="AK81" s="6" t="str">
        <f>IF([9]A_narastajace!I80=0,"",[9]A_narastajace!I80)</f>
        <v/>
      </c>
      <c r="AL81" s="21">
        <f>IF([10]A_narastajace!B80=0,".",[10]A_narastajace!B80)</f>
        <v>98.7</v>
      </c>
      <c r="AM81" s="22" t="str">
        <f>IF([10]A_narastajace!C80=0,"",[10]A_narastajace!C80)</f>
        <v/>
      </c>
      <c r="AN81" s="6">
        <f>IF([10]A_narastajace!D80=0,".",[10]A_narastajace!D80)</f>
        <v>91.4</v>
      </c>
      <c r="AO81" s="6" t="str">
        <f>IF([10]A_narastajace!E80=0,"",[10]A_narastajace!E80)</f>
        <v/>
      </c>
      <c r="AP81" s="21">
        <f>IF([10]A_narastajace!F80=0,".",[10]A_narastajace!F80)</f>
        <v>99</v>
      </c>
      <c r="AQ81" s="22" t="str">
        <f>IF([10]A_narastajace!G80=0,"",[10]A_narastajace!G80)</f>
        <v/>
      </c>
      <c r="AR81" s="6">
        <f>IF([10]A_narastajace!H80=0,".",[10]A_narastajace!H80)</f>
        <v>98</v>
      </c>
      <c r="AS81" s="6" t="str">
        <f>IF([10]A_narastajace!I80=0,"",[10]A_narastajace!I80)</f>
        <v/>
      </c>
      <c r="AT81" s="21">
        <f>IF([10]A_narastajace!J80=0,".",[10]A_narastajace!J80)</f>
        <v>100.7</v>
      </c>
      <c r="AU81" s="22" t="str">
        <f>IF([10]A_narastajace!K80=0,"",[10]A_narastajace!K80)</f>
        <v/>
      </c>
      <c r="AV81" s="6">
        <f>IF([11]Narastajace!B80=0,".",[11]Narastajace!B80)</f>
        <v>99.3</v>
      </c>
      <c r="AW81" s="6" t="str">
        <f>IF([11]Narastajace!C80=0,"",[11]Narastajace!C80)</f>
        <v/>
      </c>
      <c r="AX81" s="21">
        <f>IF([12]A_C_narastajace!B80=0,".",[12]A_C_narastajace!B80)</f>
        <v>99.1</v>
      </c>
      <c r="AY81" s="22" t="str">
        <f>IF([12]A_C_narastajace!C80=0,"",[12]A_C_narastajace!C80)</f>
        <v/>
      </c>
      <c r="AZ81" s="6">
        <f>IF([12]A_C_narastajace!D80=0,".",[12]A_C_narastajace!D80)</f>
        <v>99.4</v>
      </c>
      <c r="BA81" s="38" t="str">
        <f>IF([12]A_C_narastajace!E80=0,"",[12]A_C_narastajace!E80)</f>
        <v/>
      </c>
      <c r="BB81" s="50">
        <f>IF([13]Narastajace!B80=0,".",[13]Narastajace!B80)</f>
        <v>100</v>
      </c>
      <c r="BC81" s="61" t="str">
        <f>IF([13]Narastajace!C80=0,"",[13]Narastajace!C80)</f>
        <v/>
      </c>
      <c r="BD81" s="38">
        <f>IF([13]Narastajace!D80=0,".",[13]Narastajace!D80)</f>
        <v>99</v>
      </c>
      <c r="BE81" s="38" t="str">
        <f>IF([13]Narastajace!E80=0,"",[13]Narastajace!E80)</f>
        <v/>
      </c>
      <c r="BF81" s="50">
        <f>IF([13]Narastajace!F80=0,".",[13]Narastajace!F80)</f>
        <v>101</v>
      </c>
      <c r="BG81" s="61" t="str">
        <f>IF([13]Narastajace!G80=0,"",[13]Narastajace!G80)</f>
        <v/>
      </c>
      <c r="BH81" s="48">
        <v>439.47</v>
      </c>
      <c r="BI81" s="13"/>
      <c r="BJ81" s="24">
        <v>399.95</v>
      </c>
      <c r="BK81" s="57"/>
      <c r="BL81" s="13">
        <v>400.4</v>
      </c>
      <c r="BM81" s="13"/>
      <c r="BN81" s="21">
        <f>IF([16]A_narastajace!B80=0,".",[16]A_narastajace!B80)</f>
        <v>103.9</v>
      </c>
      <c r="BO81" s="22" t="str">
        <f>IF([16]A_narastajace!C80=0,"",[16]A_narastajace!C80)</f>
        <v/>
      </c>
      <c r="BP81" s="6">
        <f>IF([16]A_narastajace!D80=0,".",[16]A_narastajace!D80)</f>
        <v>101.5</v>
      </c>
      <c r="BQ81" s="6" t="str">
        <f>IF([16]A_narastajace!E80=0,"",[16]A_narastajace!E80)</f>
        <v/>
      </c>
      <c r="BR81" s="21">
        <f>IF([16]A_narastajace!F80=0,".",[16]A_narastajace!F80)</f>
        <v>104.5</v>
      </c>
      <c r="BS81" s="22" t="str">
        <f>IF([16]A_narastajace!G80=0,"",[16]A_narastajace!G80)</f>
        <v/>
      </c>
      <c r="BT81" s="6">
        <f>IF([16]A_narastajace!H80=0,".",[16]A_narastajace!H80)</f>
        <v>99.6</v>
      </c>
      <c r="BU81" s="6" t="str">
        <f>IF([16]A_narastajace!I80=0,"",[16]A_narastajace!I80)</f>
        <v/>
      </c>
      <c r="BV81" s="21">
        <f>IF([16]A_narastajace!J80=0,".",[16]A_narastajace!J80)</f>
        <v>103.5</v>
      </c>
      <c r="BW81" s="22" t="str">
        <f>IF([16]A_narastajace!K80=0,"",[16]A_narastajace!K80)</f>
        <v/>
      </c>
      <c r="BX81" s="6">
        <f>IF([15]A_narastajace!B80=0,".",[15]A_narastajace!B80)</f>
        <v>88.9</v>
      </c>
      <c r="BY81" s="6" t="str">
        <f>IF([15]A_narastajace!C80=0,"",[15]A_narastajace!C80)</f>
        <v/>
      </c>
      <c r="BZ81" s="19">
        <v>12128</v>
      </c>
      <c r="CA81" s="58"/>
      <c r="CB81" s="3">
        <v>1542</v>
      </c>
      <c r="CC81" s="3"/>
      <c r="CD81" s="19">
        <f>IF([18]Narastajace!B80=0,".",[18]Narastajace!B80)</f>
        <v>29173</v>
      </c>
      <c r="CE81" s="58" t="str">
        <f>IF([18]Narastajace!C80=0,"",[18]Narastajace!C80)</f>
        <v/>
      </c>
      <c r="CF81" s="3">
        <v>4532</v>
      </c>
      <c r="CG81" s="3"/>
      <c r="CH81" s="19">
        <f>IF([19]Wartosci!N80=0,".",[19]Wartosci!N80)</f>
        <v>25027</v>
      </c>
      <c r="CI81" s="166" t="str">
        <f>IF([19]Wartosci!O80=0,"",[19]Wartosci!O80)</f>
        <v/>
      </c>
      <c r="CJ81" s="6">
        <f>IF([20]Narastajace!B80=0,".",[20]Narastajace!B80)</f>
        <v>73.5</v>
      </c>
      <c r="CK81" s="6" t="str">
        <f>IF([20]Narastajace!C80=0,"",[20]Narastajace!C80)</f>
        <v/>
      </c>
      <c r="CL81" s="21">
        <f>IF([21]Narastajace_niewyr_sezon_A!B80=0,".",[21]Narastajace_niewyr_sezon_A!B80)</f>
        <v>105</v>
      </c>
      <c r="CM81" s="22" t="str">
        <f>IF([21]Narastajace_niewyr_sezon_A!C80=0,"",[21]Narastajace_niewyr_sezon_A!C80)</f>
        <v/>
      </c>
      <c r="CN81" s="6">
        <f>IF([22]Wartosci!B80=0,".",[22]Wartosci!B80)</f>
        <v>125741.5</v>
      </c>
      <c r="CO81" s="6" t="str">
        <f>IF([22]Wartosci!C80=0,"",[22]Wartosci!C80)</f>
        <v/>
      </c>
      <c r="CP81" s="21">
        <f>IF([22]Wartosci!AD80=0,".",[22]Wartosci!AD80)</f>
        <v>122238.7</v>
      </c>
      <c r="CQ81" s="22" t="str">
        <f>IF([22]Wartosci!AE80=0,"",[22]Wartosci!AE80)</f>
        <v/>
      </c>
      <c r="CR81" s="6">
        <f>IF([22]Wartosci!BF80=0,".",[22]Wartosci!BF80)</f>
        <v>3502.9</v>
      </c>
      <c r="CS81" s="6" t="str">
        <f>IF([22]Wartosci!BG80=0,"",[22]Wartosci!BG80)</f>
        <v/>
      </c>
      <c r="CT81" s="50">
        <f>IF([22]Narastajace!D80=0,".",[22]Narastajace!D80)</f>
        <v>105.7</v>
      </c>
      <c r="CU81" s="61" t="str">
        <f>IF([22]Narastajace!E80=0,"",[22]Narastajace!E80)</f>
        <v/>
      </c>
      <c r="CV81" s="38">
        <f>IF([22]Narastajace!F80=0,".",[22]Narastajace!F80)</f>
        <v>107.9</v>
      </c>
      <c r="CW81" s="38" t="str">
        <f>IF([22]Narastajace!G80=0,"",[22]Narastajace!G80)</f>
        <v/>
      </c>
      <c r="CX81" s="104"/>
    </row>
    <row r="82" spans="1:102" ht="15" customHeight="1" x14ac:dyDescent="0.2">
      <c r="A82" s="111" t="s">
        <v>441</v>
      </c>
      <c r="B82" s="19">
        <f>IF([2]Narastajace!B81=0,".",[2]Narastajace!B81)</f>
        <v>5717</v>
      </c>
      <c r="C82" s="22" t="str">
        <f>IF([2]Narastajace!C81=0,"",[2]Narastajace!C81)</f>
        <v/>
      </c>
      <c r="D82" s="6">
        <f>IF([2]Narastajace!D81=0,".",[2]Narastajace!D81)</f>
        <v>102.6</v>
      </c>
      <c r="E82" s="6" t="str">
        <f>IF([2]Narastajace!E81=0,"",[2]Narastajace!E81)</f>
        <v/>
      </c>
      <c r="F82" s="21">
        <f>IF([3]Narastajace!B81=0,".",[3]Narastajace!B81)</f>
        <v>9.9</v>
      </c>
      <c r="G82" s="22" t="str">
        <f>IF([3]Narastajace!C81=0,"",[3]Narastajace!C81)</f>
        <v/>
      </c>
      <c r="H82" s="13">
        <f>IF([4]Narastajace!B81=0,".",[4]Narastajace!B81)</f>
        <v>4201.91</v>
      </c>
      <c r="I82" s="13" t="str">
        <f>IF([4]Narastajace!C81=0,"",[4]Narastajace!C81)</f>
        <v/>
      </c>
      <c r="J82" s="21">
        <f>IF([4]Narastajace!D81=0,".",[4]Narastajace!D81)</f>
        <v>103.7</v>
      </c>
      <c r="K82" s="22" t="str">
        <f>IF([4]Narastajace!E81=0,"",[4]Narastajace!E81)</f>
        <v/>
      </c>
      <c r="L82" s="6">
        <f>IF([4]Narastajace!F81=0,".",[4]Narastajace!F81)</f>
        <v>104.7</v>
      </c>
      <c r="M82" s="6" t="str">
        <f>IF([4]Narastajace!G81=0,"",[4]Narastajace!G81)</f>
        <v/>
      </c>
      <c r="N82" s="24">
        <f>IF([5]Narastajace!B81=0,".",[5]Narastajace!B81)</f>
        <v>2074.88</v>
      </c>
      <c r="O82" s="57" t="str">
        <f>IF([5]Narastajace!C81=0,"",[5]Narastajace!C81)</f>
        <v/>
      </c>
      <c r="P82" s="6">
        <f>IF([5]Narastajace!D81=0,".",[5]Narastajace!D81)</f>
        <v>102.7</v>
      </c>
      <c r="Q82" s="6" t="str">
        <f>IF([5]Narastajace!E81=0,"",[5]Narastajace!E81)</f>
        <v/>
      </c>
      <c r="R82" s="21">
        <f>IF([5]Narastajace!F81=0,".",[5]Narastajace!F81)</f>
        <v>103.2</v>
      </c>
      <c r="S82" s="20" t="str">
        <f>IF([5]Narastajace!G81=0,"",[5]Narastajace!G81)</f>
        <v/>
      </c>
      <c r="T82" s="13">
        <f>IF([5]Narastajace!H81=0,".",[5]Narastajace!H81)</f>
        <v>1180.8800000000001</v>
      </c>
      <c r="U82" s="25" t="str">
        <f>IF([5]Narastajace!I81=0,"",[5]Narastajace!I81)</f>
        <v/>
      </c>
      <c r="V82" s="21">
        <f>IF([5]Narastajace!J81=0,".",[5]Narastajace!J81)</f>
        <v>101.7</v>
      </c>
      <c r="W82" s="22" t="str">
        <f>IF([5]Narastajace!K81=0,"",[5]Narastajace!K81)</f>
        <v/>
      </c>
      <c r="X82" s="6">
        <f>IF([5]Narastajace!L81=0,".",[5]Narastajace!L81)</f>
        <v>102.2</v>
      </c>
      <c r="Y82" s="6" t="str">
        <f>IF([5]Narastajace!M81=0,"",[5]Narastajace!M81)</f>
        <v/>
      </c>
      <c r="Z82" s="50">
        <v>-9587.2000000000007</v>
      </c>
      <c r="AA82" s="61"/>
      <c r="AB82" s="6">
        <f>IF([8]Narastajace!B81=0,".",[8]Narastajace!B81)</f>
        <v>6.8</v>
      </c>
      <c r="AC82" s="6" t="str">
        <f>IF([8]Narastajace!C81=0,"",[8]Narastajace!C81)</f>
        <v/>
      </c>
      <c r="AD82" s="21">
        <f>IF([9]A_narastajace!B81=0,".",[9]A_narastajace!B81)</f>
        <v>91.8</v>
      </c>
      <c r="AE82" s="22" t="str">
        <f>IF([9]A_narastajace!C81=0,"",[9]A_narastajace!C81)</f>
        <v/>
      </c>
      <c r="AF82" s="6">
        <f>IF([9]A_narastajace!D81=0,".",[9]A_narastajace!D81)</f>
        <v>106.3</v>
      </c>
      <c r="AG82" s="6" t="str">
        <f>IF([9]A_narastajace!E81=0,"",[9]A_narastajace!E81)</f>
        <v/>
      </c>
      <c r="AH82" s="21">
        <f>IF([9]A_narastajace!F81=0,".",[9]A_narastajace!F81)</f>
        <v>95.5</v>
      </c>
      <c r="AI82" s="22" t="str">
        <f>IF([9]A_narastajace!G81=0,"",[9]A_narastajace!G81)</f>
        <v/>
      </c>
      <c r="AJ82" s="6">
        <f>IF([9]A_narastajace!H81=0,".",[9]A_narastajace!H81)</f>
        <v>95.4</v>
      </c>
      <c r="AK82" s="6" t="str">
        <f>IF([9]A_narastajace!I81=0,"",[9]A_narastajace!I81)</f>
        <v/>
      </c>
      <c r="AL82" s="21">
        <f>IF([10]A_narastajace!B81=0,".",[10]A_narastajace!B81)</f>
        <v>98.5</v>
      </c>
      <c r="AM82" s="22" t="str">
        <f>IF([10]A_narastajace!C81=0,"",[10]A_narastajace!C81)</f>
        <v/>
      </c>
      <c r="AN82" s="6">
        <f>IF([10]A_narastajace!D81=0,".",[10]A_narastajace!D81)</f>
        <v>91</v>
      </c>
      <c r="AO82" s="6" t="str">
        <f>IF([10]A_narastajace!E81=0,"",[10]A_narastajace!E81)</f>
        <v/>
      </c>
      <c r="AP82" s="21">
        <f>IF([10]A_narastajace!F81=0,".",[10]A_narastajace!F81)</f>
        <v>98.9</v>
      </c>
      <c r="AQ82" s="22" t="str">
        <f>IF([10]A_narastajace!G81=0,"",[10]A_narastajace!G81)</f>
        <v/>
      </c>
      <c r="AR82" s="6">
        <f>IF([10]A_narastajace!H81=0,".",[10]A_narastajace!H81)</f>
        <v>97.9</v>
      </c>
      <c r="AS82" s="6" t="str">
        <f>IF([10]A_narastajace!I81=0,"",[10]A_narastajace!I81)</f>
        <v/>
      </c>
      <c r="AT82" s="21">
        <f>IF([10]A_narastajace!J81=0,".",[10]A_narastajace!J81)</f>
        <v>100.8</v>
      </c>
      <c r="AU82" s="22" t="str">
        <f>IF([10]A_narastajace!K81=0,"",[10]A_narastajace!K81)</f>
        <v/>
      </c>
      <c r="AV82" s="6">
        <f>IF([11]Narastajace!B81=0,".",[11]Narastajace!B81)</f>
        <v>99.3</v>
      </c>
      <c r="AW82" s="6" t="str">
        <f>IF([11]Narastajace!C81=0,"",[11]Narastajace!C81)</f>
        <v/>
      </c>
      <c r="AX82" s="21">
        <f>IF([12]A_C_narastajace!B81=0,".",[12]A_C_narastajace!B81)</f>
        <v>99.1</v>
      </c>
      <c r="AY82" s="22" t="str">
        <f>IF([12]A_C_narastajace!C81=0,"",[12]A_C_narastajace!C81)</f>
        <v/>
      </c>
      <c r="AZ82" s="6">
        <f>IF([12]A_C_narastajace!D81=0,".",[12]A_C_narastajace!D81)</f>
        <v>99.4</v>
      </c>
      <c r="BA82" s="38" t="str">
        <f>IF([12]A_C_narastajace!E81=0,"",[12]A_C_narastajace!E81)</f>
        <v/>
      </c>
      <c r="BB82" s="50">
        <f>IF([13]Narastajace!B81=0,".",[13]Narastajace!B81)</f>
        <v>99.4</v>
      </c>
      <c r="BC82" s="61" t="str">
        <f>IF([13]Narastajace!C81=0,"",[13]Narastajace!C81)</f>
        <v/>
      </c>
      <c r="BD82" s="38">
        <f>IF([13]Narastajace!D81=0,".",[13]Narastajace!D81)</f>
        <v>98.3</v>
      </c>
      <c r="BE82" s="38" t="str">
        <f>IF([13]Narastajace!E81=0,"",[13]Narastajace!E81)</f>
        <v/>
      </c>
      <c r="BF82" s="50">
        <f>IF([13]Narastajace!F81=0,".",[13]Narastajace!F81)</f>
        <v>101.1</v>
      </c>
      <c r="BG82" s="61" t="str">
        <f>IF([13]Narastajace!G81=0,"",[13]Narastajace!G81)</f>
        <v/>
      </c>
      <c r="BH82" s="48">
        <v>436.02</v>
      </c>
      <c r="BI82" s="13"/>
      <c r="BJ82" s="24">
        <v>395.35</v>
      </c>
      <c r="BK82" s="57"/>
      <c r="BL82" s="13">
        <v>397.92</v>
      </c>
      <c r="BM82" s="13"/>
      <c r="BN82" s="21">
        <f>IF([16]A_narastajace!B81=0,".",[16]A_narastajace!B81)</f>
        <v>103</v>
      </c>
      <c r="BO82" s="22" t="str">
        <f>IF([16]A_narastajace!C81=0,"",[16]A_narastajace!C81)</f>
        <v/>
      </c>
      <c r="BP82" s="6">
        <f>IF([16]A_narastajace!D81=0,".",[16]A_narastajace!D81)</f>
        <v>94.5</v>
      </c>
      <c r="BQ82" s="6" t="str">
        <f>IF([16]A_narastajace!E81=0,"",[16]A_narastajace!E81)</f>
        <v/>
      </c>
      <c r="BR82" s="21">
        <f>IF([16]A_narastajace!F81=0,".",[16]A_narastajace!F81)</f>
        <v>103.8</v>
      </c>
      <c r="BS82" s="22" t="str">
        <f>IF([16]A_narastajace!G81=0,"",[16]A_narastajace!G81)</f>
        <v/>
      </c>
      <c r="BT82" s="6">
        <f>IF([16]A_narastajace!H81=0,".",[16]A_narastajace!H81)</f>
        <v>98.7</v>
      </c>
      <c r="BU82" s="6" t="str">
        <f>IF([16]A_narastajace!I81=0,"",[16]A_narastajace!I81)</f>
        <v/>
      </c>
      <c r="BV82" s="21">
        <f>IF([16]A_narastajace!J81=0,".",[16]A_narastajace!J81)</f>
        <v>104.3</v>
      </c>
      <c r="BW82" s="22" t="str">
        <f>IF([16]A_narastajace!K81=0,"",[16]A_narastajace!K81)</f>
        <v/>
      </c>
      <c r="BX82" s="6">
        <f>IF([15]A_narastajace!B81=0,".",[15]A_narastajace!B81)</f>
        <v>86.7</v>
      </c>
      <c r="BY82" s="6" t="str">
        <f>IF([15]A_narastajace!C81=0,"",[15]A_narastajace!C81)</f>
        <v/>
      </c>
      <c r="BZ82" s="19">
        <v>17723</v>
      </c>
      <c r="CA82" s="58"/>
      <c r="CB82" s="3">
        <v>2356</v>
      </c>
      <c r="CC82" s="3"/>
      <c r="CD82" s="19">
        <f>IF([18]Narastajace!B81=0,".",[18]Narastajace!B81)</f>
        <v>43197</v>
      </c>
      <c r="CE82" s="58" t="str">
        <f>IF([18]Narastajace!C81=0,"",[18]Narastajace!C81)</f>
        <v/>
      </c>
      <c r="CF82" s="3">
        <v>6319</v>
      </c>
      <c r="CG82" s="3"/>
      <c r="CH82" s="19">
        <f>IF([19]Wartosci!N81=0,".",[19]Wartosci!N81)</f>
        <v>37423</v>
      </c>
      <c r="CI82" s="166" t="str">
        <f>IF([19]Wartosci!O81=0,"",[19]Wartosci!O81)</f>
        <v/>
      </c>
      <c r="CJ82" s="6">
        <f>IF([20]Narastajace!B81=0,".",[20]Narastajace!B81)</f>
        <v>114.4</v>
      </c>
      <c r="CK82" s="6" t="str">
        <f>IF([20]Narastajace!C81=0,"",[20]Narastajace!C81)</f>
        <v/>
      </c>
      <c r="CL82" s="21">
        <f>IF([21]Narastajace_niewyr_sezon_A!B81=0,".",[21]Narastajace_niewyr_sezon_A!B81)</f>
        <v>104.4</v>
      </c>
      <c r="CM82" s="22" t="str">
        <f>IF([21]Narastajace_niewyr_sezon_A!C81=0,"",[21]Narastajace_niewyr_sezon_A!C81)</f>
        <v/>
      </c>
      <c r="CN82" s="6">
        <f>IF([22]Wartosci!B81=0,".",[22]Wartosci!B81)</f>
        <v>194029.7</v>
      </c>
      <c r="CO82" s="6" t="str">
        <f>IF([22]Wartosci!C81=0,"",[22]Wartosci!C81)</f>
        <v/>
      </c>
      <c r="CP82" s="21">
        <f>IF([22]Wartosci!AD81=0,".",[22]Wartosci!AD81)</f>
        <v>188954.2</v>
      </c>
      <c r="CQ82" s="22" t="str">
        <f>IF([22]Wartosci!AE81=0,"",[22]Wartosci!AE81)</f>
        <v/>
      </c>
      <c r="CR82" s="6">
        <f>IF([22]Wartosci!BF81=0,".",[22]Wartosci!BF81)</f>
        <v>5075.6000000000004</v>
      </c>
      <c r="CS82" s="6" t="str">
        <f>IF([22]Wartosci!BG81=0,"",[22]Wartosci!BG81)</f>
        <v/>
      </c>
      <c r="CT82" s="50">
        <f>IF([22]Narastajace!D81=0,".",[22]Narastajace!D81)</f>
        <v>105.5</v>
      </c>
      <c r="CU82" s="61" t="str">
        <f>IF([22]Narastajace!E81=0,"",[22]Narastajace!E81)</f>
        <v/>
      </c>
      <c r="CV82" s="38">
        <f>IF([22]Narastajace!F81=0,".",[22]Narastajace!F81)</f>
        <v>107.5</v>
      </c>
      <c r="CW82" s="38" t="str">
        <f>IF([22]Narastajace!G81=0,"",[22]Narastajace!G81)</f>
        <v/>
      </c>
      <c r="CX82" s="104"/>
    </row>
    <row r="83" spans="1:102" ht="15" customHeight="1" x14ac:dyDescent="0.2">
      <c r="A83" s="111" t="s">
        <v>442</v>
      </c>
      <c r="B83" s="19">
        <f>IF([2]Narastajace!B82=0,".",[2]Narastajace!B82)</f>
        <v>5720</v>
      </c>
      <c r="C83" s="22" t="str">
        <f>IF([2]Narastajace!C82=0,"",[2]Narastajace!C82)</f>
        <v/>
      </c>
      <c r="D83" s="6">
        <f>IF([2]Narastajace!D82=0,".",[2]Narastajace!D82)</f>
        <v>102.7</v>
      </c>
      <c r="E83" s="6" t="str">
        <f>IF([2]Narastajace!E82=0,"",[2]Narastajace!E82)</f>
        <v/>
      </c>
      <c r="F83" s="21">
        <f>IF([3]Narastajace!B82=0,".",[3]Narastajace!B82)</f>
        <v>9.4</v>
      </c>
      <c r="G83" s="22" t="str">
        <f>IF([3]Narastajace!C82=0,"",[3]Narastajace!C82)</f>
        <v/>
      </c>
      <c r="H83" s="13">
        <f>IF([4]Narastajace!B82=0,".",[4]Narastajace!B82)</f>
        <v>4228.3500000000004</v>
      </c>
      <c r="I83" s="13" t="str">
        <f>IF([4]Narastajace!C82=0,"",[4]Narastajace!C82)</f>
        <v/>
      </c>
      <c r="J83" s="21">
        <f>IF([4]Narastajace!D82=0,".",[4]Narastajace!D82)</f>
        <v>103.8</v>
      </c>
      <c r="K83" s="22" t="str">
        <f>IF([4]Narastajace!E82=0,"",[4]Narastajace!E82)</f>
        <v/>
      </c>
      <c r="L83" s="6">
        <f>IF([4]Narastajace!F82=0,".",[4]Narastajace!F82)</f>
        <v>104.8</v>
      </c>
      <c r="M83" s="6" t="str">
        <f>IF([4]Narastajace!G82=0,"",[4]Narastajace!G82)</f>
        <v/>
      </c>
      <c r="N83" s="24">
        <f>IF([5]Narastajace!B82=0,".",[5]Narastajace!B82)</f>
        <v>2077.1799999999998</v>
      </c>
      <c r="O83" s="57" t="str">
        <f>IF([5]Narastajace!C82=0,"",[5]Narastajace!C82)</f>
        <v/>
      </c>
      <c r="P83" s="6">
        <f>IF([5]Narastajace!D82=0,".",[5]Narastajace!D82)</f>
        <v>102.4</v>
      </c>
      <c r="Q83" s="6" t="str">
        <f>IF([5]Narastajace!E82=0,"",[5]Narastajace!E82)</f>
        <v/>
      </c>
      <c r="R83" s="21">
        <f>IF([5]Narastajace!F82=0,".",[5]Narastajace!F82)</f>
        <v>103</v>
      </c>
      <c r="S83" s="20" t="str">
        <f>IF([5]Narastajace!G82=0,"",[5]Narastajace!G82)</f>
        <v/>
      </c>
      <c r="T83" s="13">
        <f>IF([5]Narastajace!H82=0,".",[5]Narastajace!H82)</f>
        <v>1185.19</v>
      </c>
      <c r="U83" s="25" t="str">
        <f>IF([5]Narastajace!I82=0,"",[5]Narastajace!I82)</f>
        <v/>
      </c>
      <c r="V83" s="21">
        <f>IF([5]Narastajace!J82=0,".",[5]Narastajace!J82)</f>
        <v>101.1</v>
      </c>
      <c r="W83" s="22" t="str">
        <f>IF([5]Narastajace!K82=0,"",[5]Narastajace!K82)</f>
        <v/>
      </c>
      <c r="X83" s="6">
        <f>IF([5]Narastajace!L82=0,".",[5]Narastajace!L82)</f>
        <v>101.7</v>
      </c>
      <c r="Y83" s="6" t="str">
        <f>IF([5]Narastajace!M82=0,"",[5]Narastajace!M82)</f>
        <v/>
      </c>
      <c r="Z83" s="50">
        <v>-11125.5</v>
      </c>
      <c r="AA83" s="61"/>
      <c r="AB83" s="6">
        <f>IF([8]Narastajace!B82=0,".",[8]Narastajace!B82)</f>
        <v>6.9</v>
      </c>
      <c r="AC83" s="6" t="str">
        <f>IF([8]Narastajace!C82=0,"",[8]Narastajace!C82)</f>
        <v/>
      </c>
      <c r="AD83" s="21">
        <f>IF([9]A_narastajace!B82=0,".",[9]A_narastajace!B82)</f>
        <v>91.7</v>
      </c>
      <c r="AE83" s="22" t="str">
        <f>IF([9]A_narastajace!C82=0,"",[9]A_narastajace!C82)</f>
        <v/>
      </c>
      <c r="AF83" s="6">
        <f>IF([9]A_narastajace!D82=0,".",[9]A_narastajace!D82)</f>
        <v>106</v>
      </c>
      <c r="AG83" s="6" t="str">
        <f>IF([9]A_narastajace!E82=0,"",[9]A_narastajace!E82)</f>
        <v/>
      </c>
      <c r="AH83" s="21">
        <f>IF([9]A_narastajace!F82=0,".",[9]A_narastajace!F82)</f>
        <v>96.1</v>
      </c>
      <c r="AI83" s="22" t="str">
        <f>IF([9]A_narastajace!G82=0,"",[9]A_narastajace!G82)</f>
        <v/>
      </c>
      <c r="AJ83" s="6">
        <f>IF([9]A_narastajace!H82=0,".",[9]A_narastajace!H82)</f>
        <v>94.9</v>
      </c>
      <c r="AK83" s="6" t="str">
        <f>IF([9]A_narastajace!I82=0,"",[9]A_narastajace!I82)</f>
        <v/>
      </c>
      <c r="AL83" s="21">
        <f>IF([10]A_narastajace!B82=0,".",[10]A_narastajace!B82)</f>
        <v>98.6</v>
      </c>
      <c r="AM83" s="22" t="str">
        <f>IF([10]A_narastajace!C82=0,"",[10]A_narastajace!C82)</f>
        <v/>
      </c>
      <c r="AN83" s="6">
        <f>IF([10]A_narastajace!D82=0,".",[10]A_narastajace!D82)</f>
        <v>90.8</v>
      </c>
      <c r="AO83" s="6" t="str">
        <f>IF([10]A_narastajace!E82=0,"",[10]A_narastajace!E82)</f>
        <v/>
      </c>
      <c r="AP83" s="21">
        <f>IF([10]A_narastajace!F82=0,".",[10]A_narastajace!F82)</f>
        <v>99</v>
      </c>
      <c r="AQ83" s="22" t="str">
        <f>IF([10]A_narastajace!G82=0,"",[10]A_narastajace!G82)</f>
        <v/>
      </c>
      <c r="AR83" s="6">
        <f>IF([10]A_narastajace!H82=0,".",[10]A_narastajace!H82)</f>
        <v>97.7</v>
      </c>
      <c r="AS83" s="6" t="str">
        <f>IF([10]A_narastajace!I82=0,"",[10]A_narastajace!I82)</f>
        <v/>
      </c>
      <c r="AT83" s="21">
        <f>IF([10]A_narastajace!J82=0,".",[10]A_narastajace!J82)</f>
        <v>100.9</v>
      </c>
      <c r="AU83" s="22" t="str">
        <f>IF([10]A_narastajace!K82=0,"",[10]A_narastajace!K82)</f>
        <v/>
      </c>
      <c r="AV83" s="6">
        <f>IF([11]Narastajace!B82=0,".",[11]Narastajace!B82)</f>
        <v>99.3</v>
      </c>
      <c r="AW83" s="6" t="str">
        <f>IF([11]Narastajace!C82=0,"",[11]Narastajace!C82)</f>
        <v/>
      </c>
      <c r="AX83" s="21">
        <f>IF([12]A_C_narastajace!B82=0,".",[12]A_C_narastajace!B82)</f>
        <v>99.1</v>
      </c>
      <c r="AY83" s="22" t="str">
        <f>IF([12]A_C_narastajace!C82=0,"",[12]A_C_narastajace!C82)</f>
        <v/>
      </c>
      <c r="AZ83" s="6">
        <f>IF([12]A_C_narastajace!D82=0,".",[12]A_C_narastajace!D82)</f>
        <v>99.5</v>
      </c>
      <c r="BA83" s="38" t="str">
        <f>IF([12]A_C_narastajace!E82=0,"",[12]A_C_narastajace!E82)</f>
        <v/>
      </c>
      <c r="BB83" s="50">
        <f>IF([13]Narastajace!B82=0,".",[13]Narastajace!B82)</f>
        <v>99.3</v>
      </c>
      <c r="BC83" s="61" t="str">
        <f>IF([13]Narastajace!C82=0,"",[13]Narastajace!C82)</f>
        <v/>
      </c>
      <c r="BD83" s="38">
        <f>IF([13]Narastajace!D82=0,".",[13]Narastajace!D82)</f>
        <v>97.6</v>
      </c>
      <c r="BE83" s="38" t="str">
        <f>IF([13]Narastajace!E82=0,"",[13]Narastajace!E82)</f>
        <v/>
      </c>
      <c r="BF83" s="50">
        <f>IF([13]Narastajace!F82=0,".",[13]Narastajace!F82)</f>
        <v>101.7</v>
      </c>
      <c r="BG83" s="61" t="str">
        <f>IF([13]Narastajace!G82=0,"",[13]Narastajace!G82)</f>
        <v/>
      </c>
      <c r="BH83" s="48">
        <v>434.69</v>
      </c>
      <c r="BI83" s="13"/>
      <c r="BJ83" s="24">
        <v>391.5</v>
      </c>
      <c r="BK83" s="57"/>
      <c r="BL83" s="13">
        <v>396.92</v>
      </c>
      <c r="BM83" s="13"/>
      <c r="BN83" s="21">
        <f>IF([16]A_narastajace!B82=0,".",[16]A_narastajace!B82)</f>
        <v>104</v>
      </c>
      <c r="BO83" s="22" t="str">
        <f>IF([16]A_narastajace!C82=0,"",[16]A_narastajace!C82)</f>
        <v/>
      </c>
      <c r="BP83" s="6">
        <f>IF([16]A_narastajace!D82=0,".",[16]A_narastajace!D82)</f>
        <v>92.3</v>
      </c>
      <c r="BQ83" s="6" t="str">
        <f>IF([16]A_narastajace!E82=0,"",[16]A_narastajace!E82)</f>
        <v/>
      </c>
      <c r="BR83" s="21">
        <f>IF([16]A_narastajace!F82=0,".",[16]A_narastajace!F82)</f>
        <v>105.2</v>
      </c>
      <c r="BS83" s="22" t="str">
        <f>IF([16]A_narastajace!G82=0,"",[16]A_narastajace!G82)</f>
        <v/>
      </c>
      <c r="BT83" s="6">
        <f>IF([16]A_narastajace!H82=0,".",[16]A_narastajace!H82)</f>
        <v>97.3</v>
      </c>
      <c r="BU83" s="6" t="str">
        <f>IF([16]A_narastajace!I82=0,"",[16]A_narastajace!I82)</f>
        <v/>
      </c>
      <c r="BV83" s="21">
        <f>IF([16]A_narastajace!J82=0,".",[16]A_narastajace!J82)</f>
        <v>103.6</v>
      </c>
      <c r="BW83" s="22" t="str">
        <f>IF([16]A_narastajace!K82=0,"",[16]A_narastajace!K82)</f>
        <v/>
      </c>
      <c r="BX83" s="6">
        <f>IF([15]A_narastajace!B82=0,".",[15]A_narastajace!B82)</f>
        <v>86.9</v>
      </c>
      <c r="BY83" s="6" t="str">
        <f>IF([15]A_narastajace!C82=0,"",[15]A_narastajace!C82)</f>
        <v/>
      </c>
      <c r="BZ83" s="19">
        <v>22978</v>
      </c>
      <c r="CA83" s="58"/>
      <c r="CB83" s="3">
        <v>3120</v>
      </c>
      <c r="CC83" s="3"/>
      <c r="CD83" s="19">
        <f>IF([18]Narastajace!B82=0,".",[18]Narastajace!B82)</f>
        <v>56285</v>
      </c>
      <c r="CE83" s="58" t="str">
        <f>IF([18]Narastajace!C82=0,"",[18]Narastajace!C82)</f>
        <v/>
      </c>
      <c r="CF83" s="3">
        <v>8002</v>
      </c>
      <c r="CG83" s="3"/>
      <c r="CH83" s="19">
        <f>IF([19]Wartosci!N82=0,".",[19]Wartosci!N82)</f>
        <v>51134</v>
      </c>
      <c r="CI83" s="166" t="str">
        <f>IF([19]Wartosci!O82=0,"",[19]Wartosci!O82)</f>
        <v/>
      </c>
      <c r="CJ83" s="6">
        <f>IF([20]Narastajace!B82=0,".",[20]Narastajace!B82)</f>
        <v>155.30000000000001</v>
      </c>
      <c r="CK83" s="6" t="str">
        <f>IF([20]Narastajace!C82=0,"",[20]Narastajace!C82)</f>
        <v/>
      </c>
      <c r="CL83" s="21">
        <f>IF([21]Narastajace_niewyr_sezon_A!B82=0,".",[21]Narastajace_niewyr_sezon_A!B82)</f>
        <v>104.6</v>
      </c>
      <c r="CM83" s="22" t="str">
        <f>IF([21]Narastajace_niewyr_sezon_A!C82=0,"",[21]Narastajace_niewyr_sezon_A!C82)</f>
        <v/>
      </c>
      <c r="CN83" s="6">
        <f>IF([22]Wartosci!B82=0,".",[22]Wartosci!B82)</f>
        <v>261451.4</v>
      </c>
      <c r="CO83" s="6" t="str">
        <f>IF([22]Wartosci!C82=0,"",[22]Wartosci!C82)</f>
        <v/>
      </c>
      <c r="CP83" s="21">
        <f>IF([22]Wartosci!AD82=0,".",[22]Wartosci!AD82)</f>
        <v>254269.8</v>
      </c>
      <c r="CQ83" s="22" t="str">
        <f>IF([22]Wartosci!AE82=0,"",[22]Wartosci!AE82)</f>
        <v/>
      </c>
      <c r="CR83" s="6">
        <f>IF([22]Wartosci!BF82=0,".",[22]Wartosci!BF82)</f>
        <v>7181.6</v>
      </c>
      <c r="CS83" s="6" t="str">
        <f>IF([22]Wartosci!BG82=0,"",[22]Wartosci!BG82)</f>
        <v/>
      </c>
      <c r="CT83" s="50">
        <f>IF([22]Narastajace!D82=0,".",[22]Narastajace!D82)</f>
        <v>107.2</v>
      </c>
      <c r="CU83" s="61" t="str">
        <f>IF([22]Narastajace!E82=0,"",[22]Narastajace!E82)</f>
        <v/>
      </c>
      <c r="CV83" s="38">
        <f>IF([22]Narastajace!F82=0,".",[22]Narastajace!F82)</f>
        <v>108.6</v>
      </c>
      <c r="CW83" s="38" t="str">
        <f>IF([22]Narastajace!G82=0,"",[22]Narastajace!G82)</f>
        <v/>
      </c>
      <c r="CX83" s="104"/>
    </row>
    <row r="84" spans="1:102" ht="15" customHeight="1" x14ac:dyDescent="0.2">
      <c r="A84" s="111" t="s">
        <v>443</v>
      </c>
      <c r="B84" s="19">
        <f>IF([2]Narastajace!B83=0,".",[2]Narastajace!B83)</f>
        <v>5722</v>
      </c>
      <c r="C84" s="22" t="str">
        <f>IF([2]Narastajace!C83=0,"",[2]Narastajace!C83)</f>
        <v/>
      </c>
      <c r="D84" s="6">
        <f>IF([2]Narastajace!D83=0,".",[2]Narastajace!D83)</f>
        <v>102.7</v>
      </c>
      <c r="E84" s="6" t="str">
        <f>IF([2]Narastajace!E83=0,"",[2]Narastajace!E83)</f>
        <v/>
      </c>
      <c r="F84" s="21">
        <f>IF([3]Narastajace!B83=0,".",[3]Narastajace!B83)</f>
        <v>9.1</v>
      </c>
      <c r="G84" s="22" t="str">
        <f>IF([3]Narastajace!C83=0,"",[3]Narastajace!C83)</f>
        <v/>
      </c>
      <c r="H84" s="13">
        <f>IF([4]Narastajace!B83=0,".",[4]Narastajace!B83)</f>
        <v>4218.3500000000004</v>
      </c>
      <c r="I84" s="13" t="str">
        <f>IF([4]Narastajace!C83=0,"",[4]Narastajace!C83)</f>
        <v/>
      </c>
      <c r="J84" s="21">
        <f>IF([4]Narastajace!D83=0,".",[4]Narastajace!D83)</f>
        <v>103.8</v>
      </c>
      <c r="K84" s="22" t="str">
        <f>IF([4]Narastajace!E83=0,"",[4]Narastajace!E83)</f>
        <v/>
      </c>
      <c r="L84" s="6">
        <f>IF([4]Narastajace!F83=0,".",[4]Narastajace!F83)</f>
        <v>104.8</v>
      </c>
      <c r="M84" s="6" t="str">
        <f>IF([4]Narastajace!G83=0,"",[4]Narastajace!G83)</f>
        <v/>
      </c>
      <c r="N84" s="24">
        <f>IF([5]Narastajace!B83=0,".",[5]Narastajace!B83)</f>
        <v>2078.73</v>
      </c>
      <c r="O84" s="57" t="str">
        <f>IF([5]Narastajace!C83=0,"",[5]Narastajace!C83)</f>
        <v/>
      </c>
      <c r="P84" s="6">
        <f>IF([5]Narastajace!D83=0,".",[5]Narastajace!D83)</f>
        <v>102.3</v>
      </c>
      <c r="Q84" s="6" t="str">
        <f>IF([5]Narastajace!E83=0,"",[5]Narastajace!E83)</f>
        <v/>
      </c>
      <c r="R84" s="21">
        <f>IF([5]Narastajace!F83=0,".",[5]Narastajace!F83)</f>
        <v>102.9</v>
      </c>
      <c r="S84" s="20" t="str">
        <f>IF([5]Narastajace!G83=0,"",[5]Narastajace!G83)</f>
        <v/>
      </c>
      <c r="T84" s="13">
        <f>IF([5]Narastajace!H83=0,".",[5]Narastajace!H83)</f>
        <v>1183.8800000000001</v>
      </c>
      <c r="U84" s="25" t="str">
        <f>IF([5]Narastajace!I83=0,"",[5]Narastajace!I83)</f>
        <v/>
      </c>
      <c r="V84" s="21">
        <f>IF([5]Narastajace!J83=0,".",[5]Narastajace!J83)</f>
        <v>100.6</v>
      </c>
      <c r="W84" s="22" t="str">
        <f>IF([5]Narastajace!K83=0,"",[5]Narastajace!K83)</f>
        <v/>
      </c>
      <c r="X84" s="6">
        <f>IF([5]Narastajace!L83=0,".",[5]Narastajace!L83)</f>
        <v>101.2</v>
      </c>
      <c r="Y84" s="6" t="str">
        <f>IF([5]Narastajace!M83=0,"",[5]Narastajace!M83)</f>
        <v/>
      </c>
      <c r="Z84" s="50">
        <v>-13482.5</v>
      </c>
      <c r="AA84" s="61"/>
      <c r="AB84" s="6">
        <f>IF([8]Narastajace!B83=0,".",[8]Narastajace!B83)</f>
        <v>7</v>
      </c>
      <c r="AC84" s="6" t="str">
        <f>IF([8]Narastajace!C83=0,"",[8]Narastajace!C83)</f>
        <v/>
      </c>
      <c r="AD84" s="21">
        <f>IF([9]A_narastajace!B83=0,".",[9]A_narastajace!B83)</f>
        <v>92.4</v>
      </c>
      <c r="AE84" s="22" t="str">
        <f>IF([9]A_narastajace!C83=0,"",[9]A_narastajace!C83)</f>
        <v/>
      </c>
      <c r="AF84" s="6">
        <f>IF([9]A_narastajace!D83=0,".",[9]A_narastajace!D83)</f>
        <v>106.4</v>
      </c>
      <c r="AG84" s="6" t="str">
        <f>IF([9]A_narastajace!E83=0,"",[9]A_narastajace!E83)</f>
        <v/>
      </c>
      <c r="AH84" s="21">
        <f>IF([9]A_narastajace!F83=0,".",[9]A_narastajace!F83)</f>
        <v>96.7</v>
      </c>
      <c r="AI84" s="22" t="str">
        <f>IF([9]A_narastajace!G83=0,"",[9]A_narastajace!G83)</f>
        <v/>
      </c>
      <c r="AJ84" s="6">
        <f>IF([9]A_narastajace!H83=0,".",[9]A_narastajace!H83)</f>
        <v>97.1</v>
      </c>
      <c r="AK84" s="6" t="str">
        <f>IF([9]A_narastajace!I83=0,"",[9]A_narastajace!I83)</f>
        <v/>
      </c>
      <c r="AL84" s="21">
        <f>IF([10]A_narastajace!B83=0,".",[10]A_narastajace!B83)</f>
        <v>98.8</v>
      </c>
      <c r="AM84" s="22" t="str">
        <f>IF([10]A_narastajace!C83=0,"",[10]A_narastajace!C83)</f>
        <v/>
      </c>
      <c r="AN84" s="6">
        <f>IF([10]A_narastajace!D83=0,".",[10]A_narastajace!D83)</f>
        <v>91.1</v>
      </c>
      <c r="AO84" s="6" t="str">
        <f>IF([10]A_narastajace!E83=0,"",[10]A_narastajace!E83)</f>
        <v/>
      </c>
      <c r="AP84" s="21">
        <f>IF([10]A_narastajace!F83=0,".",[10]A_narastajace!F83)</f>
        <v>99.2</v>
      </c>
      <c r="AQ84" s="22" t="str">
        <f>IF([10]A_narastajace!G83=0,"",[10]A_narastajace!G83)</f>
        <v/>
      </c>
      <c r="AR84" s="6">
        <f>IF([10]A_narastajace!H83=0,".",[10]A_narastajace!H83)</f>
        <v>97.6</v>
      </c>
      <c r="AS84" s="6" t="str">
        <f>IF([10]A_narastajace!I83=0,"",[10]A_narastajace!I83)</f>
        <v/>
      </c>
      <c r="AT84" s="21">
        <f>IF([10]A_narastajace!J83=0,".",[10]A_narastajace!J83)</f>
        <v>100.9</v>
      </c>
      <c r="AU84" s="22" t="str">
        <f>IF([10]A_narastajace!K83=0,"",[10]A_narastajace!K83)</f>
        <v/>
      </c>
      <c r="AV84" s="6">
        <f>IF([11]Narastajace!B83=0,".",[11]Narastajace!B83)</f>
        <v>99.3</v>
      </c>
      <c r="AW84" s="6" t="str">
        <f>IF([11]Narastajace!C83=0,"",[11]Narastajace!C83)</f>
        <v/>
      </c>
      <c r="AX84" s="21">
        <f>IF([12]A_C_narastajace!B83=0,".",[12]A_C_narastajace!B83)</f>
        <v>99.1</v>
      </c>
      <c r="AY84" s="22" t="str">
        <f>IF([12]A_C_narastajace!C83=0,"",[12]A_C_narastajace!C83)</f>
        <v/>
      </c>
      <c r="AZ84" s="6">
        <f>IF([12]A_C_narastajace!D83=0,".",[12]A_C_narastajace!D83)</f>
        <v>99.6</v>
      </c>
      <c r="BA84" s="38" t="str">
        <f>IF([12]A_C_narastajace!E83=0,"",[12]A_C_narastajace!E83)</f>
        <v/>
      </c>
      <c r="BB84" s="50">
        <f>IF([13]Narastajace!B83=0,".",[13]Narastajace!B83)</f>
        <v>99.5</v>
      </c>
      <c r="BC84" s="61" t="str">
        <f>IF([13]Narastajace!C83=0,"",[13]Narastajace!C83)</f>
        <v/>
      </c>
      <c r="BD84" s="38">
        <f>IF([13]Narastajace!D83=0,".",[13]Narastajace!D83)</f>
        <v>98</v>
      </c>
      <c r="BE84" s="38" t="str">
        <f>IF([13]Narastajace!E83=0,"",[13]Narastajace!E83)</f>
        <v/>
      </c>
      <c r="BF84" s="50">
        <f>IF([13]Narastajace!F83=0,".",[13]Narastajace!F83)</f>
        <v>101.5</v>
      </c>
      <c r="BG84" s="61" t="str">
        <f>IF([13]Narastajace!G83=0,"",[13]Narastajace!G83)</f>
        <v/>
      </c>
      <c r="BH84" s="48">
        <v>435.93</v>
      </c>
      <c r="BI84" s="13"/>
      <c r="BJ84" s="24">
        <v>391.18</v>
      </c>
      <c r="BK84" s="57"/>
      <c r="BL84" s="13">
        <v>397.29</v>
      </c>
      <c r="BM84" s="13"/>
      <c r="BN84" s="21">
        <f>IF([16]A_narastajace!B83=0,".",[16]A_narastajace!B83)</f>
        <v>103.9</v>
      </c>
      <c r="BO84" s="22" t="str">
        <f>IF([16]A_narastajace!C83=0,"",[16]A_narastajace!C83)</f>
        <v/>
      </c>
      <c r="BP84" s="6">
        <f>IF([16]A_narastajace!D83=0,".",[16]A_narastajace!D83)</f>
        <v>92.4</v>
      </c>
      <c r="BQ84" s="6" t="str">
        <f>IF([16]A_narastajace!E83=0,"",[16]A_narastajace!E83)</f>
        <v/>
      </c>
      <c r="BR84" s="21">
        <f>IF([16]A_narastajace!F83=0,".",[16]A_narastajace!F83)</f>
        <v>105.2</v>
      </c>
      <c r="BS84" s="22" t="str">
        <f>IF([16]A_narastajace!G83=0,"",[16]A_narastajace!G83)</f>
        <v/>
      </c>
      <c r="BT84" s="6">
        <f>IF([16]A_narastajace!H83=0,".",[16]A_narastajace!H83)</f>
        <v>96.9</v>
      </c>
      <c r="BU84" s="6" t="str">
        <f>IF([16]A_narastajace!I83=0,"",[16]A_narastajace!I83)</f>
        <v/>
      </c>
      <c r="BV84" s="21">
        <f>IF([16]A_narastajace!J83=0,".",[16]A_narastajace!J83)</f>
        <v>103</v>
      </c>
      <c r="BW84" s="22" t="str">
        <f>IF([16]A_narastajace!K83=0,"",[16]A_narastajace!K83)</f>
        <v/>
      </c>
      <c r="BX84" s="6">
        <f>IF([15]A_narastajace!B83=0,".",[15]A_narastajace!B83)</f>
        <v>87.5</v>
      </c>
      <c r="BY84" s="6" t="str">
        <f>IF([15]A_narastajace!C83=0,"",[15]A_narastajace!C83)</f>
        <v/>
      </c>
      <c r="BZ84" s="19">
        <v>28483</v>
      </c>
      <c r="CA84" s="58"/>
      <c r="CB84" s="3">
        <v>3799</v>
      </c>
      <c r="CC84" s="3"/>
      <c r="CD84" s="19">
        <f>IF([18]Narastajace!B83=0,".",[18]Narastajace!B83)</f>
        <v>68993</v>
      </c>
      <c r="CE84" s="58" t="str">
        <f>IF([18]Narastajace!C83=0,"",[18]Narastajace!C83)</f>
        <v/>
      </c>
      <c r="CF84" s="3">
        <v>10132</v>
      </c>
      <c r="CG84" s="3"/>
      <c r="CH84" s="19">
        <f>IF([19]Wartosci!N83=0,".",[19]Wartosci!N83)</f>
        <v>62041</v>
      </c>
      <c r="CI84" s="166" t="str">
        <f>IF([19]Wartosci!O83=0,"",[19]Wartosci!O83)</f>
        <v/>
      </c>
      <c r="CJ84" s="6">
        <f>IF([20]Narastajace!B83=0,".",[20]Narastajace!B83)</f>
        <v>196.2</v>
      </c>
      <c r="CK84" s="6" t="str">
        <f>IF([20]Narastajace!C83=0,"",[20]Narastajace!C83)</f>
        <v/>
      </c>
      <c r="CL84" s="21">
        <f>IF([21]Narastajace_niewyr_sezon_A!B83=0,".",[21]Narastajace_niewyr_sezon_A!B83)</f>
        <v>104.6</v>
      </c>
      <c r="CM84" s="22" t="str">
        <f>IF([21]Narastajace_niewyr_sezon_A!C83=0,"",[21]Narastajace_niewyr_sezon_A!C83)</f>
        <v/>
      </c>
      <c r="CN84" s="6">
        <f>IF([22]Wartosci!B83=0,".",[22]Wartosci!B83)</f>
        <v>327543.59999999998</v>
      </c>
      <c r="CO84" s="6" t="str">
        <f>IF([22]Wartosci!C83=0,"",[22]Wartosci!C83)</f>
        <v/>
      </c>
      <c r="CP84" s="21">
        <f>IF([22]Wartosci!AD83=0,".",[22]Wartosci!AD83)</f>
        <v>317824.3</v>
      </c>
      <c r="CQ84" s="22" t="str">
        <f>IF([22]Wartosci!AE83=0,"",[22]Wartosci!AE83)</f>
        <v/>
      </c>
      <c r="CR84" s="6">
        <f>IF([22]Wartosci!BF83=0,".",[22]Wartosci!BF83)</f>
        <v>9719.2999999999993</v>
      </c>
      <c r="CS84" s="6" t="str">
        <f>IF([22]Wartosci!BG83=0,"",[22]Wartosci!BG83)</f>
        <v/>
      </c>
      <c r="CT84" s="50">
        <f>IF([22]Narastajace!D83=0,".",[22]Narastajace!D83)</f>
        <v>107.6</v>
      </c>
      <c r="CU84" s="61" t="str">
        <f>IF([22]Narastajace!E83=0,"",[22]Narastajace!E83)</f>
        <v/>
      </c>
      <c r="CV84" s="38">
        <f>IF([22]Narastajace!F83=0,".",[22]Narastajace!F83)</f>
        <v>109.1</v>
      </c>
      <c r="CW84" s="38" t="str">
        <f>IF([22]Narastajace!G83=0,"",[22]Narastajace!G83)</f>
        <v/>
      </c>
      <c r="CX84" s="104"/>
    </row>
    <row r="85" spans="1:102" ht="15" customHeight="1" x14ac:dyDescent="0.2">
      <c r="A85" s="111" t="s">
        <v>444</v>
      </c>
      <c r="B85" s="19">
        <f>IF([2]Narastajace!B84=0,".",[2]Narastajace!B84)</f>
        <v>5733</v>
      </c>
      <c r="C85" s="22" t="str">
        <f>IF([2]Narastajace!C84=0,"",[2]Narastajace!C84)</f>
        <v/>
      </c>
      <c r="D85" s="6">
        <f>IF([2]Narastajace!D84=0,".",[2]Narastajace!D84)</f>
        <v>102.9</v>
      </c>
      <c r="E85" s="6" t="str">
        <f>IF([2]Narastajace!E84=0,"",[2]Narastajace!E84)</f>
        <v/>
      </c>
      <c r="F85" s="21">
        <f>IF([3]Narastajace!B84=0,".",[3]Narastajace!B84)</f>
        <v>8.6999999999999993</v>
      </c>
      <c r="G85" s="22" t="str">
        <f>IF([3]Narastajace!C84=0,"",[3]Narastajace!C84)</f>
        <v/>
      </c>
      <c r="H85" s="13">
        <f>IF([4]Narastajace!B84=0,".",[4]Narastajace!B84)</f>
        <v>4224.13</v>
      </c>
      <c r="I85" s="13" t="str">
        <f>IF([4]Narastajace!C84=0,"",[4]Narastajace!C84)</f>
        <v/>
      </c>
      <c r="J85" s="21">
        <f>IF([4]Narastajace!D84=0,".",[4]Narastajace!D84)</f>
        <v>104</v>
      </c>
      <c r="K85" s="22" t="str">
        <f>IF([4]Narastajace!E84=0,"",[4]Narastajace!E84)</f>
        <v/>
      </c>
      <c r="L85" s="6">
        <f>IF([4]Narastajace!F84=0,".",[4]Narastajace!F84)</f>
        <v>105.1</v>
      </c>
      <c r="M85" s="6" t="str">
        <f>IF([4]Narastajace!G84=0,"",[4]Narastajace!G84)</f>
        <v/>
      </c>
      <c r="N85" s="24">
        <f>IF([5]Narastajace!B84=0,".",[5]Narastajace!B84)</f>
        <v>2079.39</v>
      </c>
      <c r="O85" s="57" t="str">
        <f>IF([5]Narastajace!C84=0,"",[5]Narastajace!C84)</f>
        <v/>
      </c>
      <c r="P85" s="6">
        <f>IF([5]Narastajace!D84=0,".",[5]Narastajace!D84)</f>
        <v>102.2</v>
      </c>
      <c r="Q85" s="6" t="str">
        <f>IF([5]Narastajace!E84=0,"",[5]Narastajace!E84)</f>
        <v/>
      </c>
      <c r="R85" s="21">
        <f>IF([5]Narastajace!F84=0,".",[5]Narastajace!F84)</f>
        <v>102.8</v>
      </c>
      <c r="S85" s="20" t="str">
        <f>IF([5]Narastajace!G84=0,"",[5]Narastajace!G84)</f>
        <v/>
      </c>
      <c r="T85" s="13">
        <f>IF([5]Narastajace!H84=0,".",[5]Narastajace!H84)</f>
        <v>1182.8599999999999</v>
      </c>
      <c r="U85" s="25" t="str">
        <f>IF([5]Narastajace!I84=0,"",[5]Narastajace!I84)</f>
        <v/>
      </c>
      <c r="V85" s="21">
        <f>IF([5]Narastajace!J84=0,".",[5]Narastajace!J84)</f>
        <v>100.4</v>
      </c>
      <c r="W85" s="22" t="str">
        <f>IF([5]Narastajace!K84=0,"",[5]Narastajace!K84)</f>
        <v/>
      </c>
      <c r="X85" s="6">
        <f>IF([5]Narastajace!L84=0,".",[5]Narastajace!L84)</f>
        <v>101</v>
      </c>
      <c r="Y85" s="6" t="str">
        <f>IF([5]Narastajace!M84=0,"",[5]Narastajace!M84)</f>
        <v/>
      </c>
      <c r="Z85" s="50">
        <v>-18683.8</v>
      </c>
      <c r="AA85" s="61"/>
      <c r="AB85" s="6">
        <f>IF([8]Narastajace!B84=0,".",[8]Narastajace!B84)</f>
        <v>7.2</v>
      </c>
      <c r="AC85" s="6" t="str">
        <f>IF([8]Narastajace!C84=0,"",[8]Narastajace!C84)</f>
        <v/>
      </c>
      <c r="AD85" s="21">
        <f>IF([9]A_narastajace!B84=0,".",[9]A_narastajace!B84)</f>
        <v>93</v>
      </c>
      <c r="AE85" s="22" t="str">
        <f>IF([9]A_narastajace!C84=0,"",[9]A_narastajace!C84)</f>
        <v/>
      </c>
      <c r="AF85" s="6">
        <f>IF([9]A_narastajace!D84=0,".",[9]A_narastajace!D84)</f>
        <v>106</v>
      </c>
      <c r="AG85" s="6" t="str">
        <f>IF([9]A_narastajace!E84=0,"",[9]A_narastajace!E84)</f>
        <v/>
      </c>
      <c r="AH85" s="21">
        <f>IF([9]A_narastajace!F84=0,".",[9]A_narastajace!F84)</f>
        <v>97</v>
      </c>
      <c r="AI85" s="22" t="str">
        <f>IF([9]A_narastajace!G84=0,"",[9]A_narastajace!G84)</f>
        <v/>
      </c>
      <c r="AJ85" s="6">
        <f>IF([9]A_narastajace!H84=0,".",[9]A_narastajace!H84)</f>
        <v>99.3</v>
      </c>
      <c r="AK85" s="6" t="str">
        <f>IF([9]A_narastajace!I84=0,"",[9]A_narastajace!I84)</f>
        <v/>
      </c>
      <c r="AL85" s="21">
        <f>IF([10]A_narastajace!B84=0,".",[10]A_narastajace!B84)</f>
        <v>98.9</v>
      </c>
      <c r="AM85" s="22" t="str">
        <f>IF([10]A_narastajace!C84=0,"",[10]A_narastajace!C84)</f>
        <v/>
      </c>
      <c r="AN85" s="6">
        <f>IF([10]A_narastajace!D84=0,".",[10]A_narastajace!D84)</f>
        <v>91.5</v>
      </c>
      <c r="AO85" s="6" t="str">
        <f>IF([10]A_narastajace!E84=0,"",[10]A_narastajace!E84)</f>
        <v/>
      </c>
      <c r="AP85" s="21">
        <f>IF([10]A_narastajace!F84=0,".",[10]A_narastajace!F84)</f>
        <v>99.3</v>
      </c>
      <c r="AQ85" s="22" t="str">
        <f>IF([10]A_narastajace!G84=0,"",[10]A_narastajace!G84)</f>
        <v/>
      </c>
      <c r="AR85" s="6">
        <f>IF([10]A_narastajace!H84=0,".",[10]A_narastajace!H84)</f>
        <v>97.6</v>
      </c>
      <c r="AS85" s="6" t="str">
        <f>IF([10]A_narastajace!I84=0,"",[10]A_narastajace!I84)</f>
        <v/>
      </c>
      <c r="AT85" s="21">
        <f>IF([10]A_narastajace!J84=0,".",[10]A_narastajace!J84)</f>
        <v>100.9</v>
      </c>
      <c r="AU85" s="22" t="str">
        <f>IF([10]A_narastajace!K84=0,"",[10]A_narastajace!K84)</f>
        <v/>
      </c>
      <c r="AV85" s="6">
        <f>IF([11]Narastajace!B84=0,".",[11]Narastajace!B84)</f>
        <v>99.3</v>
      </c>
      <c r="AW85" s="6" t="str">
        <f>IF([11]Narastajace!C84=0,"",[11]Narastajace!C84)</f>
        <v/>
      </c>
      <c r="AX85" s="21">
        <f>IF([12]A_C_narastajace!B84=0,".",[12]A_C_narastajace!B84)</f>
        <v>99.1</v>
      </c>
      <c r="AY85" s="22" t="str">
        <f>IF([12]A_C_narastajace!C84=0,"",[12]A_C_narastajace!C84)</f>
        <v/>
      </c>
      <c r="AZ85" s="6">
        <f>IF([12]A_C_narastajace!D84=0,".",[12]A_C_narastajace!D84)</f>
        <v>99.7</v>
      </c>
      <c r="BA85" s="38" t="str">
        <f>IF([12]A_C_narastajace!E84=0,"",[12]A_C_narastajace!E84)</f>
        <v/>
      </c>
      <c r="BB85" s="50">
        <f>IF([13]Narastajace!B84=0,".",[13]Narastajace!B84)</f>
        <v>99.9</v>
      </c>
      <c r="BC85" s="61" t="str">
        <f>IF([13]Narastajace!C84=0,"",[13]Narastajace!C84)</f>
        <v/>
      </c>
      <c r="BD85" s="38">
        <f>IF([13]Narastajace!D84=0,".",[13]Narastajace!D84)</f>
        <v>99</v>
      </c>
      <c r="BE85" s="38" t="str">
        <f>IF([13]Narastajace!E84=0,"",[13]Narastajace!E84)</f>
        <v/>
      </c>
      <c r="BF85" s="50">
        <f>IF([13]Narastajace!F84=0,".",[13]Narastajace!F84)</f>
        <v>100.9</v>
      </c>
      <c r="BG85" s="61" t="str">
        <f>IF([13]Narastajace!G84=0,"",[13]Narastajace!G84)</f>
        <v/>
      </c>
      <c r="BH85" s="48">
        <v>436.63</v>
      </c>
      <c r="BI85" s="13"/>
      <c r="BJ85" s="24">
        <v>391.31</v>
      </c>
      <c r="BK85" s="57"/>
      <c r="BL85" s="13">
        <v>398.35</v>
      </c>
      <c r="BM85" s="13"/>
      <c r="BN85" s="21">
        <f>IF([16]A_narastajace!B84=0,".",[16]A_narastajace!B84)</f>
        <v>104.4</v>
      </c>
      <c r="BO85" s="22" t="str">
        <f>IF([16]A_narastajace!C84=0,"",[16]A_narastajace!C84)</f>
        <v/>
      </c>
      <c r="BP85" s="6">
        <f>IF([16]A_narastajace!D84=0,".",[16]A_narastajace!D84)</f>
        <v>93</v>
      </c>
      <c r="BQ85" s="6" t="str">
        <f>IF([16]A_narastajace!E84=0,"",[16]A_narastajace!E84)</f>
        <v/>
      </c>
      <c r="BR85" s="21">
        <f>IF([16]A_narastajace!F84=0,".",[16]A_narastajace!F84)</f>
        <v>105.6</v>
      </c>
      <c r="BS85" s="22" t="str">
        <f>IF([16]A_narastajace!G84=0,"",[16]A_narastajace!G84)</f>
        <v/>
      </c>
      <c r="BT85" s="6">
        <f>IF([16]A_narastajace!H84=0,".",[16]A_narastajace!H84)</f>
        <v>97.6</v>
      </c>
      <c r="BU85" s="6" t="str">
        <f>IF([16]A_narastajace!I84=0,"",[16]A_narastajace!I84)</f>
        <v/>
      </c>
      <c r="BV85" s="21">
        <f>IF([16]A_narastajace!J84=0,".",[16]A_narastajace!J84)</f>
        <v>102.8</v>
      </c>
      <c r="BW85" s="22" t="str">
        <f>IF([16]A_narastajace!K84=0,"",[16]A_narastajace!K84)</f>
        <v/>
      </c>
      <c r="BX85" s="6">
        <f>IF([15]A_narastajace!B84=0,".",[15]A_narastajace!B84)</f>
        <v>88</v>
      </c>
      <c r="BY85" s="6" t="str">
        <f>IF([15]A_narastajace!C84=0,"",[15]A_narastajace!C84)</f>
        <v/>
      </c>
      <c r="BZ85" s="19">
        <v>34413</v>
      </c>
      <c r="CA85" s="58"/>
      <c r="CB85" s="3">
        <v>4502</v>
      </c>
      <c r="CC85" s="3"/>
      <c r="CD85" s="19">
        <f>IF([18]Narastajace!B84=0,".",[18]Narastajace!B84)</f>
        <v>81753</v>
      </c>
      <c r="CE85" s="58" t="str">
        <f>IF([18]Narastajace!C84=0,"",[18]Narastajace!C84)</f>
        <v/>
      </c>
      <c r="CF85" s="3">
        <v>12293</v>
      </c>
      <c r="CG85" s="3"/>
      <c r="CH85" s="19">
        <f>IF([19]Wartosci!N84=0,".",[19]Wartosci!N84)</f>
        <v>73741</v>
      </c>
      <c r="CI85" s="166" t="str">
        <f>IF([19]Wartosci!O84=0,"",[19]Wartosci!O84)</f>
        <v/>
      </c>
      <c r="CJ85" s="6">
        <f>IF([20]Narastajace!B84=0,".",[20]Narastajace!B84)</f>
        <v>239.2</v>
      </c>
      <c r="CK85" s="6" t="str">
        <f>IF([20]Narastajace!C84=0,"",[20]Narastajace!C84)</f>
        <v/>
      </c>
      <c r="CL85" s="21">
        <f>IF([21]Narastajace_niewyr_sezon_A!B84=0,".",[21]Narastajace_niewyr_sezon_A!B84)</f>
        <v>105</v>
      </c>
      <c r="CM85" s="22" t="str">
        <f>IF([21]Narastajace_niewyr_sezon_A!C84=0,"",[21]Narastajace_niewyr_sezon_A!C84)</f>
        <v/>
      </c>
      <c r="CN85" s="6">
        <f>IF([22]Wartosci!B84=0,".",[22]Wartosci!B84)</f>
        <v>397362</v>
      </c>
      <c r="CO85" s="6" t="str">
        <f>IF([22]Wartosci!C84=0,"",[22]Wartosci!C84)</f>
        <v/>
      </c>
      <c r="CP85" s="21">
        <f>IF([22]Wartosci!AD84=0,".",[22]Wartosci!AD84)</f>
        <v>384530.4</v>
      </c>
      <c r="CQ85" s="22" t="str">
        <f>IF([22]Wartosci!AE84=0,"",[22]Wartosci!AE84)</f>
        <v/>
      </c>
      <c r="CR85" s="6">
        <f>IF([22]Wartosci!BF84=0,".",[22]Wartosci!BF84)</f>
        <v>12831.6</v>
      </c>
      <c r="CS85" s="6" t="str">
        <f>IF([22]Wartosci!BG84=0,"",[22]Wartosci!BG84)</f>
        <v/>
      </c>
      <c r="CT85" s="50">
        <f>IF([22]Narastajace!D84=0,".",[22]Narastajace!D84)</f>
        <v>107.7</v>
      </c>
      <c r="CU85" s="61" t="str">
        <f>IF([22]Narastajace!E84=0,"",[22]Narastajace!E84)</f>
        <v/>
      </c>
      <c r="CV85" s="38">
        <f>IF([22]Narastajace!F84=0,".",[22]Narastajace!F84)</f>
        <v>107.9</v>
      </c>
      <c r="CW85" s="38" t="str">
        <f>IF([22]Narastajace!G84=0,"",[22]Narastajace!G84)</f>
        <v/>
      </c>
      <c r="CX85" s="104"/>
    </row>
    <row r="86" spans="1:102" ht="15" customHeight="1" x14ac:dyDescent="0.2">
      <c r="A86" s="111" t="s">
        <v>445</v>
      </c>
      <c r="B86" s="19">
        <f>IF([2]Narastajace!B85=0,".",[2]Narastajace!B85)</f>
        <v>5737</v>
      </c>
      <c r="C86" s="22" t="str">
        <f>IF([2]Narastajace!C85=0,"",[2]Narastajace!C85)</f>
        <v/>
      </c>
      <c r="D86" s="6">
        <f>IF([2]Narastajace!D85=0,".",[2]Narastajace!D85)</f>
        <v>102.9</v>
      </c>
      <c r="E86" s="6" t="str">
        <f>IF([2]Narastajace!E85=0,"",[2]Narastajace!E85)</f>
        <v/>
      </c>
      <c r="F86" s="21">
        <f>IF([3]Narastajace!B85=0,".",[3]Narastajace!B85)</f>
        <v>8.5</v>
      </c>
      <c r="G86" s="22" t="str">
        <f>IF([3]Narastajace!C85=0,"",[3]Narastajace!C85)</f>
        <v/>
      </c>
      <c r="H86" s="13">
        <f>IF([4]Narastajace!B85=0,".",[4]Narastajace!B85)</f>
        <v>4239.3900000000003</v>
      </c>
      <c r="I86" s="13" t="str">
        <f>IF([4]Narastajace!C85=0,"",[4]Narastajace!C85)</f>
        <v/>
      </c>
      <c r="J86" s="21">
        <f>IF([4]Narastajace!D85=0,".",[4]Narastajace!D85)</f>
        <v>104.1</v>
      </c>
      <c r="K86" s="22" t="str">
        <f>IF([4]Narastajace!E85=0,"",[4]Narastajace!E85)</f>
        <v/>
      </c>
      <c r="L86" s="6">
        <f>IF([4]Narastajace!F85=0,".",[4]Narastajace!F85)</f>
        <v>105.2</v>
      </c>
      <c r="M86" s="6" t="str">
        <f>IF([4]Narastajace!G85=0,"",[4]Narastajace!G85)</f>
        <v/>
      </c>
      <c r="N86" s="24">
        <f>IF([5]Narastajace!B85=0,".",[5]Narastajace!B85)</f>
        <v>2080.16</v>
      </c>
      <c r="O86" s="57" t="str">
        <f>IF([5]Narastajace!C85=0,"",[5]Narastajace!C85)</f>
        <v/>
      </c>
      <c r="P86" s="6">
        <f>IF([5]Narastajace!D85=0,".",[5]Narastajace!D85)</f>
        <v>102.1</v>
      </c>
      <c r="Q86" s="6" t="str">
        <f>IF([5]Narastajace!E85=0,"",[5]Narastajace!E85)</f>
        <v/>
      </c>
      <c r="R86" s="21">
        <f>IF([5]Narastajace!F85=0,".",[5]Narastajace!F85)</f>
        <v>102.7</v>
      </c>
      <c r="S86" s="20" t="str">
        <f>IF([5]Narastajace!G85=0,"",[5]Narastajace!G85)</f>
        <v/>
      </c>
      <c r="T86" s="13">
        <f>IF([5]Narastajace!H85=0,".",[5]Narastajace!H85)</f>
        <v>1184.8499999999999</v>
      </c>
      <c r="U86" s="25" t="str">
        <f>IF([5]Narastajace!I85=0,"",[5]Narastajace!I85)</f>
        <v/>
      </c>
      <c r="V86" s="21">
        <f>IF([5]Narastajace!J85=0,".",[5]Narastajace!J85)</f>
        <v>100.4</v>
      </c>
      <c r="W86" s="22" t="str">
        <f>IF([5]Narastajace!K85=0,"",[5]Narastajace!K85)</f>
        <v/>
      </c>
      <c r="X86" s="6">
        <f>IF([5]Narastajace!L85=0,".",[5]Narastajace!L85)</f>
        <v>101</v>
      </c>
      <c r="Y86" s="6" t="str">
        <f>IF([5]Narastajace!M85=0,"",[5]Narastajace!M85)</f>
        <v/>
      </c>
      <c r="Z86" s="50">
        <v>-14387.3</v>
      </c>
      <c r="AA86" s="61"/>
      <c r="AB86" s="6">
        <f>IF([8]Narastajace!B85=0,".",[8]Narastajace!B85)</f>
        <v>7.4</v>
      </c>
      <c r="AC86" s="6" t="str">
        <f>IF([8]Narastajace!C85=0,"",[8]Narastajace!C85)</f>
        <v/>
      </c>
      <c r="AD86" s="21">
        <f>IF([9]A_narastajace!B85=0,".",[9]A_narastajace!B85)</f>
        <v>92.9</v>
      </c>
      <c r="AE86" s="22" t="str">
        <f>IF([9]A_narastajace!C85=0,"",[9]A_narastajace!C85)</f>
        <v/>
      </c>
      <c r="AF86" s="6">
        <f>IF([9]A_narastajace!D85=0,".",[9]A_narastajace!D85)</f>
        <v>104.9</v>
      </c>
      <c r="AG86" s="6" t="str">
        <f>IF([9]A_narastajace!E85=0,"",[9]A_narastajace!E85)</f>
        <v/>
      </c>
      <c r="AH86" s="21">
        <f>IF([9]A_narastajace!F85=0,".",[9]A_narastajace!F85)</f>
        <v>97.8</v>
      </c>
      <c r="AI86" s="22" t="str">
        <f>IF([9]A_narastajace!G85=0,"",[9]A_narastajace!G85)</f>
        <v/>
      </c>
      <c r="AJ86" s="6">
        <f>IF([9]A_narastajace!H85=0,".",[9]A_narastajace!H85)</f>
        <v>102</v>
      </c>
      <c r="AK86" s="6" t="str">
        <f>IF([9]A_narastajace!I85=0,"",[9]A_narastajace!I85)</f>
        <v/>
      </c>
      <c r="AL86" s="21">
        <f>IF([10]A_narastajace!B85=0,".",[10]A_narastajace!B85)</f>
        <v>99</v>
      </c>
      <c r="AM86" s="22" t="str">
        <f>IF([10]A_narastajace!C85=0,"",[10]A_narastajace!C85)</f>
        <v/>
      </c>
      <c r="AN86" s="6">
        <f>IF([10]A_narastajace!D85=0,".",[10]A_narastajace!D85)</f>
        <v>92.5</v>
      </c>
      <c r="AO86" s="6" t="str">
        <f>IF([10]A_narastajace!E85=0,"",[10]A_narastajace!E85)</f>
        <v/>
      </c>
      <c r="AP86" s="21">
        <f>IF([10]A_narastajace!F85=0,".",[10]A_narastajace!F85)</f>
        <v>99.4</v>
      </c>
      <c r="AQ86" s="22" t="str">
        <f>IF([10]A_narastajace!G85=0,"",[10]A_narastajace!G85)</f>
        <v/>
      </c>
      <c r="AR86" s="6">
        <f>IF([10]A_narastajace!H85=0,".",[10]A_narastajace!H85)</f>
        <v>97.5</v>
      </c>
      <c r="AS86" s="6" t="str">
        <f>IF([10]A_narastajace!I85=0,"",[10]A_narastajace!I85)</f>
        <v/>
      </c>
      <c r="AT86" s="21">
        <f>IF([10]A_narastajace!J85=0,".",[10]A_narastajace!J85)</f>
        <v>100.9</v>
      </c>
      <c r="AU86" s="22" t="str">
        <f>IF([10]A_narastajace!K85=0,"",[10]A_narastajace!K85)</f>
        <v/>
      </c>
      <c r="AV86" s="6">
        <f>IF([11]Narastajace!B85=0,".",[11]Narastajace!B85)</f>
        <v>99.4</v>
      </c>
      <c r="AW86" s="6" t="str">
        <f>IF([11]Narastajace!C85=0,"",[11]Narastajace!C85)</f>
        <v/>
      </c>
      <c r="AX86" s="21">
        <f>IF([12]A_C_narastajace!B85=0,".",[12]A_C_narastajace!B85)</f>
        <v>99.1</v>
      </c>
      <c r="AY86" s="22" t="str">
        <f>IF([12]A_C_narastajace!C85=0,"",[12]A_C_narastajace!C85)</f>
        <v/>
      </c>
      <c r="AZ86" s="6">
        <f>IF([12]A_C_narastajace!D85=0,".",[12]A_C_narastajace!D85)</f>
        <v>99.7</v>
      </c>
      <c r="BA86" s="38" t="str">
        <f>IF([12]A_C_narastajace!E85=0,"",[12]A_C_narastajace!E85)</f>
        <v/>
      </c>
      <c r="BB86" s="50">
        <f>IF([13]Narastajace!B85=0,".",[13]Narastajace!B85)</f>
        <v>100.6</v>
      </c>
      <c r="BC86" s="61" t="str">
        <f>IF([13]Narastajace!C85=0,"",[13]Narastajace!C85)</f>
        <v/>
      </c>
      <c r="BD86" s="38">
        <f>IF([13]Narastajace!D85=0,".",[13]Narastajace!D85)</f>
        <v>98.8</v>
      </c>
      <c r="BE86" s="38" t="str">
        <f>IF([13]Narastajace!E85=0,"",[13]Narastajace!E85)</f>
        <v/>
      </c>
      <c r="BF86" s="50">
        <f>IF([13]Narastajace!F85=0,".",[13]Narastajace!F85)</f>
        <v>101.8</v>
      </c>
      <c r="BG86" s="61" t="str">
        <f>IF([13]Narastajace!G85=0,"",[13]Narastajace!G85)</f>
        <v/>
      </c>
      <c r="BH86" s="48">
        <v>437.07</v>
      </c>
      <c r="BI86" s="13"/>
      <c r="BJ86" s="24">
        <v>392.15</v>
      </c>
      <c r="BK86" s="57"/>
      <c r="BL86" s="13">
        <v>399.27</v>
      </c>
      <c r="BM86" s="13"/>
      <c r="BN86" s="21">
        <f>IF([16]A_narastajace!B85=0,".",[16]A_narastajace!B85)</f>
        <v>103.2</v>
      </c>
      <c r="BO86" s="22" t="str">
        <f>IF([16]A_narastajace!C85=0,"",[16]A_narastajace!C85)</f>
        <v/>
      </c>
      <c r="BP86" s="6">
        <f>IF([16]A_narastajace!D85=0,".",[16]A_narastajace!D85)</f>
        <v>93.2</v>
      </c>
      <c r="BQ86" s="6" t="str">
        <f>IF([16]A_narastajace!E85=0,"",[16]A_narastajace!E85)</f>
        <v/>
      </c>
      <c r="BR86" s="21">
        <f>IF([16]A_narastajace!F85=0,".",[16]A_narastajace!F85)</f>
        <v>104.3</v>
      </c>
      <c r="BS86" s="22" t="str">
        <f>IF([16]A_narastajace!G85=0,"",[16]A_narastajace!G85)</f>
        <v/>
      </c>
      <c r="BT86" s="6">
        <f>IF([16]A_narastajace!H85=0,".",[16]A_narastajace!H85)</f>
        <v>96.1</v>
      </c>
      <c r="BU86" s="6" t="str">
        <f>IF([16]A_narastajace!I85=0,"",[16]A_narastajace!I85)</f>
        <v/>
      </c>
      <c r="BV86" s="21">
        <f>IF([16]A_narastajace!J85=0,".",[16]A_narastajace!J85)</f>
        <v>102.2</v>
      </c>
      <c r="BW86" s="22" t="str">
        <f>IF([16]A_narastajace!K85=0,"",[16]A_narastajace!K85)</f>
        <v/>
      </c>
      <c r="BX86" s="6">
        <f>IF([15]A_narastajace!B85=0,".",[15]A_narastajace!B85)</f>
        <v>86.2</v>
      </c>
      <c r="BY86" s="6" t="str">
        <f>IF([15]A_narastajace!C85=0,"",[15]A_narastajace!C85)</f>
        <v/>
      </c>
      <c r="BZ86" s="19">
        <v>40078</v>
      </c>
      <c r="CA86" s="58"/>
      <c r="CB86" s="3">
        <v>5166</v>
      </c>
      <c r="CC86" s="3"/>
      <c r="CD86" s="19">
        <f>IF([18]Narastajace!B85=0,".",[18]Narastajace!B85)</f>
        <v>94962</v>
      </c>
      <c r="CE86" s="58" t="str">
        <f>IF([18]Narastajace!C85=0,"",[18]Narastajace!C85)</f>
        <v/>
      </c>
      <c r="CF86" s="3">
        <v>14090</v>
      </c>
      <c r="CG86" s="3"/>
      <c r="CH86" s="19">
        <f>IF([19]Wartosci!N85=0,".",[19]Wartosci!N85)</f>
        <v>86624</v>
      </c>
      <c r="CI86" s="166" t="str">
        <f>IF([19]Wartosci!O85=0,"",[19]Wartosci!O85)</f>
        <v/>
      </c>
      <c r="CJ86" s="6">
        <f>IF([20]Narastajace!B85=0,".",[20]Narastajace!B85)</f>
        <v>282.39999999999998</v>
      </c>
      <c r="CK86" s="6" t="str">
        <f>IF([20]Narastajace!C85=0,"",[20]Narastajace!C85)</f>
        <v/>
      </c>
      <c r="CL86" s="21">
        <f>IF([21]Narastajace_niewyr_sezon_A!B85=0,".",[21]Narastajace_niewyr_sezon_A!B85)</f>
        <v>105.1</v>
      </c>
      <c r="CM86" s="22" t="str">
        <f>IF([21]Narastajace_niewyr_sezon_A!C85=0,"",[21]Narastajace_niewyr_sezon_A!C85)</f>
        <v/>
      </c>
      <c r="CN86" s="6">
        <f>IF([22]Wartosci!B85=0,".",[22]Wartosci!B85)</f>
        <v>460114.8</v>
      </c>
      <c r="CO86" s="6" t="str">
        <f>IF([22]Wartosci!C85=0,"",[22]Wartosci!C85)</f>
        <v/>
      </c>
      <c r="CP86" s="21">
        <f>IF([22]Wartosci!AD85=0,".",[22]Wartosci!AD85)</f>
        <v>446539.1</v>
      </c>
      <c r="CQ86" s="22" t="str">
        <f>IF([22]Wartosci!AE85=0,"",[22]Wartosci!AE85)</f>
        <v/>
      </c>
      <c r="CR86" s="6">
        <f>IF([22]Wartosci!BF85=0,".",[22]Wartosci!BF85)</f>
        <v>13575.7</v>
      </c>
      <c r="CS86" s="6" t="str">
        <f>IF([22]Wartosci!BG85=0,"",[22]Wartosci!BG85)</f>
        <v/>
      </c>
      <c r="CT86" s="50">
        <f>IF([22]Narastajace!D85=0,".",[22]Narastajace!D85)</f>
        <v>106.1</v>
      </c>
      <c r="CU86" s="61" t="str">
        <f>IF([22]Narastajace!E85=0,"",[22]Narastajace!E85)</f>
        <v/>
      </c>
      <c r="CV86" s="38">
        <f>IF([22]Narastajace!F85=0,".",[22]Narastajace!F85)</f>
        <v>106.6</v>
      </c>
      <c r="CW86" s="38" t="str">
        <f>IF([22]Narastajace!G85=0,"",[22]Narastajace!G85)</f>
        <v/>
      </c>
      <c r="CX86" s="104"/>
    </row>
    <row r="87" spans="1:102" ht="15" customHeight="1" x14ac:dyDescent="0.2">
      <c r="A87" s="111" t="s">
        <v>446</v>
      </c>
      <c r="B87" s="19">
        <f>IF([2]Narastajace!B86=0,".",[2]Narastajace!B86)</f>
        <v>5738</v>
      </c>
      <c r="C87" s="22" t="str">
        <f>IF([2]Narastajace!C86=0,"",[2]Narastajace!C86)</f>
        <v/>
      </c>
      <c r="D87" s="6">
        <f>IF([2]Narastajace!D86=0,".",[2]Narastajace!D86)</f>
        <v>102.9</v>
      </c>
      <c r="E87" s="6" t="str">
        <f>IF([2]Narastajace!E86=0,"",[2]Narastajace!E86)</f>
        <v/>
      </c>
      <c r="F87" s="21">
        <f>IF([3]Narastajace!B86=0,".",[3]Narastajace!B86)</f>
        <v>8.4</v>
      </c>
      <c r="G87" s="22" t="str">
        <f>IF([3]Narastajace!C86=0,"",[3]Narastajace!C86)</f>
        <v/>
      </c>
      <c r="H87" s="13">
        <f>IF([4]Narastajace!B86=0,".",[4]Narastajace!B86)</f>
        <v>4234.47</v>
      </c>
      <c r="I87" s="13" t="str">
        <f>IF([4]Narastajace!C86=0,"",[4]Narastajace!C86)</f>
        <v/>
      </c>
      <c r="J87" s="21">
        <f>IF([4]Narastajace!D86=0,".",[4]Narastajace!D86)</f>
        <v>104.1</v>
      </c>
      <c r="K87" s="22" t="str">
        <f>IF([4]Narastajace!E86=0,"",[4]Narastajace!E86)</f>
        <v/>
      </c>
      <c r="L87" s="6">
        <f>IF([4]Narastajace!F86=0,".",[4]Narastajace!F86)</f>
        <v>105.2</v>
      </c>
      <c r="M87" s="6" t="str">
        <f>IF([4]Narastajace!G86=0,"",[4]Narastajace!G86)</f>
        <v/>
      </c>
      <c r="N87" s="24">
        <f>IF([5]Narastajace!B86=0,".",[5]Narastajace!B86)</f>
        <v>2081.5300000000002</v>
      </c>
      <c r="O87" s="57" t="str">
        <f>IF([5]Narastajace!C86=0,"",[5]Narastajace!C86)</f>
        <v/>
      </c>
      <c r="P87" s="6">
        <f>IF([5]Narastajace!D86=0,".",[5]Narastajace!D86)</f>
        <v>102</v>
      </c>
      <c r="Q87" s="6" t="str">
        <f>IF([5]Narastajace!E86=0,"",[5]Narastajace!E86)</f>
        <v/>
      </c>
      <c r="R87" s="21">
        <f>IF([5]Narastajace!F86=0,".",[5]Narastajace!F86)</f>
        <v>102.6</v>
      </c>
      <c r="S87" s="20" t="str">
        <f>IF([5]Narastajace!G86=0,"",[5]Narastajace!G86)</f>
        <v/>
      </c>
      <c r="T87" s="13">
        <f>IF([5]Narastajace!H86=0,".",[5]Narastajace!H86)</f>
        <v>1183.8699999999999</v>
      </c>
      <c r="U87" s="25" t="str">
        <f>IF([5]Narastajace!I86=0,"",[5]Narastajace!I86)</f>
        <v/>
      </c>
      <c r="V87" s="21">
        <f>IF([5]Narastajace!J86=0,".",[5]Narastajace!J86)</f>
        <v>100.3</v>
      </c>
      <c r="W87" s="22" t="str">
        <f>IF([5]Narastajace!K86=0,"",[5]Narastajace!K86)</f>
        <v/>
      </c>
      <c r="X87" s="6">
        <f>IF([5]Narastajace!L86=0,".",[5]Narastajace!L86)</f>
        <v>100.9</v>
      </c>
      <c r="Y87" s="6" t="str">
        <f>IF([5]Narastajace!M86=0,"",[5]Narastajace!M86)</f>
        <v/>
      </c>
      <c r="Z87" s="50">
        <v>-14929.4</v>
      </c>
      <c r="AA87" s="61"/>
      <c r="AB87" s="6">
        <f>IF([8]Narastajace!B86=0,".",[8]Narastajace!B86)</f>
        <v>7.7</v>
      </c>
      <c r="AC87" s="6" t="str">
        <f>IF([8]Narastajace!C86=0,"",[8]Narastajace!C86)</f>
        <v/>
      </c>
      <c r="AD87" s="21">
        <f>IF([9]A_narastajace!B86=0,".",[9]A_narastajace!B86)</f>
        <v>92.8</v>
      </c>
      <c r="AE87" s="22" t="str">
        <f>IF([9]A_narastajace!C86=0,"",[9]A_narastajace!C86)</f>
        <v/>
      </c>
      <c r="AF87" s="6">
        <f>IF([9]A_narastajace!D86=0,".",[9]A_narastajace!D86)</f>
        <v>102.8</v>
      </c>
      <c r="AG87" s="6" t="str">
        <f>IF([9]A_narastajace!E86=0,"",[9]A_narastajace!E86)</f>
        <v/>
      </c>
      <c r="AH87" s="21">
        <f>IF([9]A_narastajace!F86=0,".",[9]A_narastajace!F86)</f>
        <v>98.5</v>
      </c>
      <c r="AI87" s="22" t="str">
        <f>IF([9]A_narastajace!G86=0,"",[9]A_narastajace!G86)</f>
        <v/>
      </c>
      <c r="AJ87" s="6">
        <f>IF([9]A_narastajace!H86=0,".",[9]A_narastajace!H86)</f>
        <v>104.5</v>
      </c>
      <c r="AK87" s="6" t="str">
        <f>IF([9]A_narastajace!I86=0,"",[9]A_narastajace!I86)</f>
        <v/>
      </c>
      <c r="AL87" s="21">
        <f>IF([10]A_narastajace!B86=0,".",[10]A_narastajace!B86)</f>
        <v>99.1</v>
      </c>
      <c r="AM87" s="22" t="str">
        <f>IF([10]A_narastajace!C86=0,"",[10]A_narastajace!C86)</f>
        <v/>
      </c>
      <c r="AN87" s="6">
        <f>IF([10]A_narastajace!D86=0,".",[10]A_narastajace!D86)</f>
        <v>93.4</v>
      </c>
      <c r="AO87" s="6" t="str">
        <f>IF([10]A_narastajace!E86=0,"",[10]A_narastajace!E86)</f>
        <v/>
      </c>
      <c r="AP87" s="21">
        <f>IF([10]A_narastajace!F86=0,".",[10]A_narastajace!F86)</f>
        <v>99.4</v>
      </c>
      <c r="AQ87" s="22" t="str">
        <f>IF([10]A_narastajace!G86=0,"",[10]A_narastajace!G86)</f>
        <v/>
      </c>
      <c r="AR87" s="6">
        <f>IF([10]A_narastajace!H86=0,".",[10]A_narastajace!H86)</f>
        <v>97.5</v>
      </c>
      <c r="AS87" s="6" t="str">
        <f>IF([10]A_narastajace!I86=0,"",[10]A_narastajace!I86)</f>
        <v/>
      </c>
      <c r="AT87" s="21">
        <f>IF([10]A_narastajace!J86=0,".",[10]A_narastajace!J86)</f>
        <v>101</v>
      </c>
      <c r="AU87" s="22" t="str">
        <f>IF([10]A_narastajace!K86=0,"",[10]A_narastajace!K86)</f>
        <v/>
      </c>
      <c r="AV87" s="6">
        <f>IF([11]Narastajace!B86=0,".",[11]Narastajace!B86)</f>
        <v>99.4</v>
      </c>
      <c r="AW87" s="6" t="str">
        <f>IF([11]Narastajace!C86=0,"",[11]Narastajace!C86)</f>
        <v/>
      </c>
      <c r="AX87" s="21">
        <f>IF([12]A_C_narastajace!B86=0,".",[12]A_C_narastajace!B86)</f>
        <v>99.1</v>
      </c>
      <c r="AY87" s="22" t="str">
        <f>IF([12]A_C_narastajace!C86=0,"",[12]A_C_narastajace!C86)</f>
        <v/>
      </c>
      <c r="AZ87" s="6">
        <f>IF([12]A_C_narastajace!D86=0,".",[12]A_C_narastajace!D86)</f>
        <v>99.7</v>
      </c>
      <c r="BA87" s="38" t="str">
        <f>IF([12]A_C_narastajace!E86=0,"",[12]A_C_narastajace!E86)</f>
        <v/>
      </c>
      <c r="BB87" s="50">
        <f>IF([13]Narastajace!B86=0,".",[13]Narastajace!B86)</f>
        <v>100.2</v>
      </c>
      <c r="BC87" s="61" t="str">
        <f>IF([13]Narastajace!C86=0,"",[13]Narastajace!C86)</f>
        <v/>
      </c>
      <c r="BD87" s="38">
        <f>IF([13]Narastajace!D86=0,".",[13]Narastajace!D86)</f>
        <v>98.7</v>
      </c>
      <c r="BE87" s="38" t="str">
        <f>IF([13]Narastajace!E86=0,"",[13]Narastajace!E86)</f>
        <v/>
      </c>
      <c r="BF87" s="50">
        <f>IF([13]Narastajace!F86=0,".",[13]Narastajace!F86)</f>
        <v>101.5</v>
      </c>
      <c r="BG87" s="61" t="str">
        <f>IF([13]Narastajace!G86=0,"",[13]Narastajace!G86)</f>
        <v/>
      </c>
      <c r="BH87" s="48">
        <v>436.18</v>
      </c>
      <c r="BI87" s="13"/>
      <c r="BJ87" s="24">
        <v>391.06</v>
      </c>
      <c r="BK87" s="57"/>
      <c r="BL87" s="13">
        <v>398.79</v>
      </c>
      <c r="BM87" s="13"/>
      <c r="BN87" s="21">
        <f>IF([16]A_narastajace!B86=0,".",[16]A_narastajace!B86)</f>
        <v>103.7</v>
      </c>
      <c r="BO87" s="22" t="str">
        <f>IF([16]A_narastajace!C86=0,"",[16]A_narastajace!C86)</f>
        <v/>
      </c>
      <c r="BP87" s="6">
        <f>IF([16]A_narastajace!D86=0,".",[16]A_narastajace!D86)</f>
        <v>93.6</v>
      </c>
      <c r="BQ87" s="6" t="str">
        <f>IF([16]A_narastajace!E86=0,"",[16]A_narastajace!E86)</f>
        <v/>
      </c>
      <c r="BR87" s="21">
        <f>IF([16]A_narastajace!F86=0,".",[16]A_narastajace!F86)</f>
        <v>104.9</v>
      </c>
      <c r="BS87" s="22" t="str">
        <f>IF([16]A_narastajace!G86=0,"",[16]A_narastajace!G86)</f>
        <v/>
      </c>
      <c r="BT87" s="6">
        <f>IF([16]A_narastajace!H86=0,".",[16]A_narastajace!H86)</f>
        <v>96.3</v>
      </c>
      <c r="BU87" s="6" t="str">
        <f>IF([16]A_narastajace!I86=0,"",[16]A_narastajace!I86)</f>
        <v/>
      </c>
      <c r="BV87" s="21">
        <f>IF([16]A_narastajace!J86=0,".",[16]A_narastajace!J86)</f>
        <v>102.7</v>
      </c>
      <c r="BW87" s="22" t="str">
        <f>IF([16]A_narastajace!K86=0,"",[16]A_narastajace!K86)</f>
        <v/>
      </c>
      <c r="BX87" s="6">
        <f>IF([15]A_narastajace!B86=0,".",[15]A_narastajace!B86)</f>
        <v>85.1</v>
      </c>
      <c r="BY87" s="6" t="str">
        <f>IF([15]A_narastajace!C86=0,"",[15]A_narastajace!C86)</f>
        <v/>
      </c>
      <c r="BZ87" s="19">
        <v>45987</v>
      </c>
      <c r="CA87" s="58"/>
      <c r="CB87" s="3">
        <v>5946</v>
      </c>
      <c r="CC87" s="3"/>
      <c r="CD87" s="19">
        <f>IF([18]Narastajace!B86=0,".",[18]Narastajace!B86)</f>
        <v>108027</v>
      </c>
      <c r="CE87" s="58" t="str">
        <f>IF([18]Narastajace!C86=0,"",[18]Narastajace!C86)</f>
        <v/>
      </c>
      <c r="CF87" s="3">
        <v>16594</v>
      </c>
      <c r="CG87" s="3"/>
      <c r="CH87" s="19">
        <f>IF([19]Wartosci!N86=0,".",[19]Wartosci!N86)</f>
        <v>99352</v>
      </c>
      <c r="CI87" s="166" t="str">
        <f>IF([19]Wartosci!O86=0,"",[19]Wartosci!O86)</f>
        <v/>
      </c>
      <c r="CJ87" s="6">
        <f>IF([20]Narastajace!B86=0,".",[20]Narastajace!B86)</f>
        <v>326.89999999999998</v>
      </c>
      <c r="CK87" s="6" t="str">
        <f>IF([20]Narastajace!C86=0,"",[20]Narastajace!C86)</f>
        <v/>
      </c>
      <c r="CL87" s="21">
        <f>IF([21]Narastajace_niewyr_sezon_A!B86=0,".",[21]Narastajace_niewyr_sezon_A!B86)</f>
        <v>105.2</v>
      </c>
      <c r="CM87" s="22" t="str">
        <f>IF([21]Narastajace_niewyr_sezon_A!C86=0,"",[21]Narastajace_niewyr_sezon_A!C86)</f>
        <v/>
      </c>
      <c r="CN87" s="6">
        <f>IF([22]Wartosci!B86=0,".",[22]Wartosci!B86)</f>
        <v>522328.6</v>
      </c>
      <c r="CO87" s="6" t="str">
        <f>IF([22]Wartosci!C86=0,"",[22]Wartosci!C86)</f>
        <v/>
      </c>
      <c r="CP87" s="21">
        <f>IF([22]Wartosci!AD86=0,".",[22]Wartosci!AD86)</f>
        <v>509925.2</v>
      </c>
      <c r="CQ87" s="22" t="str">
        <f>IF([22]Wartosci!AE86=0,"",[22]Wartosci!AE86)</f>
        <v/>
      </c>
      <c r="CR87" s="6">
        <f>IF([22]Wartosci!BF86=0,".",[22]Wartosci!BF86)</f>
        <v>12403.4</v>
      </c>
      <c r="CS87" s="6" t="str">
        <f>IF([22]Wartosci!BG86=0,"",[22]Wartosci!BG86)</f>
        <v/>
      </c>
      <c r="CT87" s="50">
        <f>IF([22]Narastajace!D86=0,".",[22]Narastajace!D86)</f>
        <v>107</v>
      </c>
      <c r="CU87" s="61" t="str">
        <f>IF([22]Narastajace!E86=0,"",[22]Narastajace!E86)</f>
        <v/>
      </c>
      <c r="CV87" s="38">
        <f>IF([22]Narastajace!F86=0,".",[22]Narastajace!F86)</f>
        <v>107.5</v>
      </c>
      <c r="CW87" s="38" t="str">
        <f>IF([22]Narastajace!G86=0,"",[22]Narastajace!G86)</f>
        <v/>
      </c>
      <c r="CX87" s="104"/>
    </row>
    <row r="88" spans="1:102" ht="15" customHeight="1" x14ac:dyDescent="0.2">
      <c r="A88" s="111" t="s">
        <v>447</v>
      </c>
      <c r="B88" s="19">
        <f>IF([2]Narastajace!B87=0,".",[2]Narastajace!B87)</f>
        <v>5745</v>
      </c>
      <c r="C88" s="22" t="str">
        <f>IF([2]Narastajace!C87=0,"",[2]Narastajace!C87)</f>
        <v/>
      </c>
      <c r="D88" s="6">
        <f>IF([2]Narastajace!D87=0,".",[2]Narastajace!D87)</f>
        <v>103</v>
      </c>
      <c r="E88" s="6" t="str">
        <f>IF([2]Narastajace!E87=0,"",[2]Narastajace!E87)</f>
        <v/>
      </c>
      <c r="F88" s="21">
        <f>IF([3]Narastajace!B87=0,".",[3]Narastajace!B87)</f>
        <v>8.3000000000000007</v>
      </c>
      <c r="G88" s="22" t="str">
        <f>IF([3]Narastajace!C87=0,"",[3]Narastajace!C87)</f>
        <v/>
      </c>
      <c r="H88" s="13">
        <f>IF([4]Narastajace!B87=0,".",[4]Narastajace!B87)</f>
        <v>4234.1899999999996</v>
      </c>
      <c r="I88" s="13" t="str">
        <f>IF([4]Narastajace!C87=0,"",[4]Narastajace!C87)</f>
        <v/>
      </c>
      <c r="J88" s="21">
        <f>IF([4]Narastajace!D87=0,".",[4]Narastajace!D87)</f>
        <v>104.1</v>
      </c>
      <c r="K88" s="22" t="str">
        <f>IF([4]Narastajace!E87=0,"",[4]Narastajace!E87)</f>
        <v/>
      </c>
      <c r="L88" s="6">
        <f>IF([4]Narastajace!F87=0,".",[4]Narastajace!F87)</f>
        <v>105</v>
      </c>
      <c r="M88" s="6" t="str">
        <f>IF([4]Narastajace!G87=0,"",[4]Narastajace!G87)</f>
        <v/>
      </c>
      <c r="N88" s="24">
        <f>IF([5]Narastajace!B87=0,".",[5]Narastajace!B87)</f>
        <v>2082.9899999999998</v>
      </c>
      <c r="O88" s="57" t="str">
        <f>IF([5]Narastajace!C87=0,"",[5]Narastajace!C87)</f>
        <v/>
      </c>
      <c r="P88" s="6">
        <f>IF([5]Narastajace!D87=0,".",[5]Narastajace!D87)</f>
        <v>102</v>
      </c>
      <c r="Q88" s="6" t="str">
        <f>IF([5]Narastajace!E87=0,"",[5]Narastajace!E87)</f>
        <v/>
      </c>
      <c r="R88" s="21">
        <f>IF([5]Narastajace!F87=0,".",[5]Narastajace!F87)</f>
        <v>102.6</v>
      </c>
      <c r="S88" s="20" t="str">
        <f>IF([5]Narastajace!G87=0,"",[5]Narastajace!G87)</f>
        <v/>
      </c>
      <c r="T88" s="13">
        <f>IF([5]Narastajace!H87=0,".",[5]Narastajace!H87)</f>
        <v>1183.0899999999999</v>
      </c>
      <c r="U88" s="25" t="str">
        <f>IF([5]Narastajace!I87=0,"",[5]Narastajace!I87)</f>
        <v/>
      </c>
      <c r="V88" s="21">
        <f>IF([5]Narastajace!J87=0,".",[5]Narastajace!J87)</f>
        <v>100.3</v>
      </c>
      <c r="W88" s="22" t="str">
        <f>IF([5]Narastajace!K87=0,"",[5]Narastajace!K87)</f>
        <v/>
      </c>
      <c r="X88" s="6">
        <f>IF([5]Narastajace!L87=0,".",[5]Narastajace!L87)</f>
        <v>100.9</v>
      </c>
      <c r="Y88" s="6" t="str">
        <f>IF([5]Narastajace!M87=0,"",[5]Narastajace!M87)</f>
        <v/>
      </c>
      <c r="Z88" s="50">
        <v>-20615.400000000001</v>
      </c>
      <c r="AA88" s="61"/>
      <c r="AB88" s="6">
        <f>IF([8]Narastajace!B87=0,".",[8]Narastajace!B87)</f>
        <v>7.8</v>
      </c>
      <c r="AC88" s="6" t="str">
        <f>IF([8]Narastajace!C87=0,"",[8]Narastajace!C87)</f>
        <v/>
      </c>
      <c r="AD88" s="21">
        <f>IF([9]A_narastajace!B87=0,".",[9]A_narastajace!B87)</f>
        <v>92.9</v>
      </c>
      <c r="AE88" s="22" t="str">
        <f>IF([9]A_narastajace!C87=0,"",[9]A_narastajace!C87)</f>
        <v/>
      </c>
      <c r="AF88" s="6">
        <f>IF([9]A_narastajace!D87=0,".",[9]A_narastajace!D87)</f>
        <v>102.7</v>
      </c>
      <c r="AG88" s="6" t="str">
        <f>IF([9]A_narastajace!E87=0,"",[9]A_narastajace!E87)</f>
        <v/>
      </c>
      <c r="AH88" s="21">
        <f>IF([9]A_narastajace!F87=0,".",[9]A_narastajace!F87)</f>
        <v>96.9</v>
      </c>
      <c r="AI88" s="22" t="str">
        <f>IF([9]A_narastajace!G87=0,"",[9]A_narastajace!G87)</f>
        <v/>
      </c>
      <c r="AJ88" s="6">
        <f>IF([9]A_narastajace!H87=0,".",[9]A_narastajace!H87)</f>
        <v>104.2</v>
      </c>
      <c r="AK88" s="6" t="str">
        <f>IF([9]A_narastajace!I87=0,"",[9]A_narastajace!I87)</f>
        <v/>
      </c>
      <c r="AL88" s="21">
        <f>IF([10]A_narastajace!B87=0,".",[10]A_narastajace!B87)</f>
        <v>99.2</v>
      </c>
      <c r="AM88" s="22" t="str">
        <f>IF([10]A_narastajace!C87=0,"",[10]A_narastajace!C87)</f>
        <v/>
      </c>
      <c r="AN88" s="6">
        <f>IF([10]A_narastajace!D87=0,".",[10]A_narastajace!D87)</f>
        <v>94</v>
      </c>
      <c r="AO88" s="6" t="str">
        <f>IF([10]A_narastajace!E87=0,"",[10]A_narastajace!E87)</f>
        <v/>
      </c>
      <c r="AP88" s="21">
        <f>IF([10]A_narastajace!F87=0,".",[10]A_narastajace!F87)</f>
        <v>99.6</v>
      </c>
      <c r="AQ88" s="22" t="str">
        <f>IF([10]A_narastajace!G87=0,"",[10]A_narastajace!G87)</f>
        <v/>
      </c>
      <c r="AR88" s="6">
        <f>IF([10]A_narastajace!H87=0,".",[10]A_narastajace!H87)</f>
        <v>97.5</v>
      </c>
      <c r="AS88" s="6" t="str">
        <f>IF([10]A_narastajace!I87=0,"",[10]A_narastajace!I87)</f>
        <v/>
      </c>
      <c r="AT88" s="21">
        <f>IF([10]A_narastajace!J87=0,".",[10]A_narastajace!J87)</f>
        <v>101.1</v>
      </c>
      <c r="AU88" s="22" t="str">
        <f>IF([10]A_narastajace!K87=0,"",[10]A_narastajace!K87)</f>
        <v/>
      </c>
      <c r="AV88" s="6">
        <f>IF([11]Narastajace!B87=0,".",[11]Narastajace!B87)</f>
        <v>99.5</v>
      </c>
      <c r="AW88" s="6" t="str">
        <f>IF([11]Narastajace!C87=0,"",[11]Narastajace!C87)</f>
        <v/>
      </c>
      <c r="AX88" s="21">
        <f>IF([12]A_C_narastajace!B87=0,".",[12]A_C_narastajace!B87)</f>
        <v>99.1</v>
      </c>
      <c r="AY88" s="22" t="str">
        <f>IF([12]A_C_narastajace!C87=0,"",[12]A_C_narastajace!C87)</f>
        <v/>
      </c>
      <c r="AZ88" s="6">
        <f>IF([12]A_C_narastajace!D87=0,".",[12]A_C_narastajace!D87)</f>
        <v>99.7</v>
      </c>
      <c r="BA88" s="38" t="str">
        <f>IF([12]A_C_narastajace!E87=0,"",[12]A_C_narastajace!E87)</f>
        <v/>
      </c>
      <c r="BB88" s="50">
        <f>IF([13]Narastajace!B87=0,".",[13]Narastajace!B87)</f>
        <v>100.2</v>
      </c>
      <c r="BC88" s="61" t="str">
        <f>IF([13]Narastajace!C87=0,"",[13]Narastajace!C87)</f>
        <v/>
      </c>
      <c r="BD88" s="38">
        <f>IF([13]Narastajace!D87=0,".",[13]Narastajace!D87)</f>
        <v>98.8</v>
      </c>
      <c r="BE88" s="38" t="str">
        <f>IF([13]Narastajace!E87=0,"",[13]Narastajace!E87)</f>
        <v/>
      </c>
      <c r="BF88" s="50">
        <f>IF([13]Narastajace!F87=0,".",[13]Narastajace!F87)</f>
        <v>101.4</v>
      </c>
      <c r="BG88" s="61" t="str">
        <f>IF([13]Narastajace!G87=0,"",[13]Narastajace!G87)</f>
        <v/>
      </c>
      <c r="BH88" s="48">
        <v>435.78</v>
      </c>
      <c r="BI88" s="13"/>
      <c r="BJ88" s="24">
        <v>390.47</v>
      </c>
      <c r="BK88" s="57"/>
      <c r="BL88" s="13">
        <v>398.47</v>
      </c>
      <c r="BM88" s="13"/>
      <c r="BN88" s="21">
        <f>IF([16]A_narastajace!B87=0,".",[16]A_narastajace!B87)</f>
        <v>103.7</v>
      </c>
      <c r="BO88" s="22" t="str">
        <f>IF([16]A_narastajace!C87=0,"",[16]A_narastajace!C87)</f>
        <v/>
      </c>
      <c r="BP88" s="6">
        <f>IF([16]A_narastajace!D87=0,".",[16]A_narastajace!D87)</f>
        <v>95.3</v>
      </c>
      <c r="BQ88" s="6" t="str">
        <f>IF([16]A_narastajace!E87=0,"",[16]A_narastajace!E87)</f>
        <v/>
      </c>
      <c r="BR88" s="21">
        <f>IF([16]A_narastajace!F87=0,".",[16]A_narastajace!F87)</f>
        <v>104.8</v>
      </c>
      <c r="BS88" s="22" t="str">
        <f>IF([16]A_narastajace!G87=0,"",[16]A_narastajace!G87)</f>
        <v/>
      </c>
      <c r="BT88" s="6">
        <f>IF([16]A_narastajace!H87=0,".",[16]A_narastajace!H87)</f>
        <v>96.1</v>
      </c>
      <c r="BU88" s="6" t="str">
        <f>IF([16]A_narastajace!I87=0,"",[16]A_narastajace!I87)</f>
        <v/>
      </c>
      <c r="BV88" s="21">
        <f>IF([16]A_narastajace!J87=0,".",[16]A_narastajace!J87)</f>
        <v>103</v>
      </c>
      <c r="BW88" s="22" t="str">
        <f>IF([16]A_narastajace!K87=0,"",[16]A_narastajace!K87)</f>
        <v/>
      </c>
      <c r="BX88" s="6">
        <f>IF([15]A_narastajace!B87=0,".",[15]A_narastajace!B87)</f>
        <v>85.1</v>
      </c>
      <c r="BY88" s="6" t="str">
        <f>IF([15]A_narastajace!C87=0,"",[15]A_narastajace!C87)</f>
        <v/>
      </c>
      <c r="BZ88" s="19">
        <v>52179</v>
      </c>
      <c r="CA88" s="58"/>
      <c r="CB88" s="3">
        <v>6710</v>
      </c>
      <c r="CC88" s="3"/>
      <c r="CD88" s="19">
        <f>IF([18]Narastajace!B87=0,".",[18]Narastajace!B87)</f>
        <v>121154</v>
      </c>
      <c r="CE88" s="58" t="str">
        <f>IF([18]Narastajace!C87=0,"",[18]Narastajace!C87)</f>
        <v/>
      </c>
      <c r="CF88" s="3">
        <v>18854</v>
      </c>
      <c r="CG88" s="3"/>
      <c r="CH88" s="19">
        <f>IF([19]Wartosci!N87=0,".",[19]Wartosci!N87)</f>
        <v>112017</v>
      </c>
      <c r="CI88" s="166" t="str">
        <f>IF([19]Wartosci!O87=0,"",[19]Wartosci!O87)</f>
        <v/>
      </c>
      <c r="CJ88" s="6">
        <f>IF([20]Narastajace!B87=0,".",[20]Narastajace!B87)</f>
        <v>372</v>
      </c>
      <c r="CK88" s="6" t="str">
        <f>IF([20]Narastajace!C87=0,"",[20]Narastajace!C87)</f>
        <v/>
      </c>
      <c r="CL88" s="21">
        <f>IF([21]Narastajace_niewyr_sezon_A!B87=0,".",[21]Narastajace_niewyr_sezon_A!B87)</f>
        <v>105.3</v>
      </c>
      <c r="CM88" s="22" t="str">
        <f>IF([21]Narastajace_niewyr_sezon_A!C87=0,"",[21]Narastajace_niewyr_sezon_A!C87)</f>
        <v/>
      </c>
      <c r="CN88" s="6">
        <f>IF([22]Wartosci!B87=0,".",[22]Wartosci!B87)</f>
        <v>592372.19999999995</v>
      </c>
      <c r="CO88" s="6" t="str">
        <f>IF([22]Wartosci!C87=0,"",[22]Wartosci!C87)</f>
        <v/>
      </c>
      <c r="CP88" s="21">
        <f>IF([22]Wartosci!AD87=0,".",[22]Wartosci!AD87)</f>
        <v>579321.80000000005</v>
      </c>
      <c r="CQ88" s="22" t="str">
        <f>IF([22]Wartosci!AE87=0,"",[22]Wartosci!AE87)</f>
        <v/>
      </c>
      <c r="CR88" s="6">
        <f>IF([22]Wartosci!BF87=0,".",[22]Wartosci!BF87)</f>
        <v>13050.4</v>
      </c>
      <c r="CS88" s="6" t="str">
        <f>IF([22]Wartosci!BG87=0,"",[22]Wartosci!BG87)</f>
        <v/>
      </c>
      <c r="CT88" s="50">
        <f>IF([22]Narastajace!D87=0,".",[22]Narastajace!D87)</f>
        <v>106.7</v>
      </c>
      <c r="CU88" s="61" t="str">
        <f>IF([22]Narastajace!E87=0,"",[22]Narastajace!E87)</f>
        <v/>
      </c>
      <c r="CV88" s="38">
        <f>IF([22]Narastajace!F87=0,".",[22]Narastajace!F87)</f>
        <v>107.2</v>
      </c>
      <c r="CW88" s="38" t="str">
        <f>IF([22]Narastajace!G87=0,"",[22]Narastajace!G87)</f>
        <v/>
      </c>
      <c r="CX88" s="104"/>
    </row>
    <row r="89" spans="1:102" ht="15" customHeight="1" x14ac:dyDescent="0.2">
      <c r="A89" s="111" t="s">
        <v>448</v>
      </c>
      <c r="B89" s="19">
        <f>IF([2]Narastajace!B88=0,".",[2]Narastajace!B88)</f>
        <v>5749</v>
      </c>
      <c r="C89" s="22" t="str">
        <f>IF([2]Narastajace!C88=0,"",[2]Narastajace!C88)</f>
        <v/>
      </c>
      <c r="D89" s="6">
        <f>IF([2]Narastajace!D88=0,".",[2]Narastajace!D88)</f>
        <v>102.9</v>
      </c>
      <c r="E89" s="6" t="str">
        <f>IF([2]Narastajace!E88=0,"",[2]Narastajace!E88)</f>
        <v/>
      </c>
      <c r="F89" s="21">
        <f>IF([3]Narastajace!B88=0,".",[3]Narastajace!B88)</f>
        <v>8.1999999999999993</v>
      </c>
      <c r="G89" s="22" t="str">
        <f>IF([3]Narastajace!C88=0,"",[3]Narastajace!C88)</f>
        <v/>
      </c>
      <c r="H89" s="13">
        <f>IF([4]Narastajace!B88=0,".",[4]Narastajace!B88)</f>
        <v>4236.8500000000004</v>
      </c>
      <c r="I89" s="13" t="str">
        <f>IF([4]Narastajace!C88=0,"",[4]Narastajace!C88)</f>
        <v/>
      </c>
      <c r="J89" s="21">
        <f>IF([4]Narastajace!D88=0,".",[4]Narastajace!D88)</f>
        <v>104</v>
      </c>
      <c r="K89" s="22" t="str">
        <f>IF([4]Narastajace!E88=0,"",[4]Narastajace!E88)</f>
        <v/>
      </c>
      <c r="L89" s="6">
        <f>IF([4]Narastajace!F88=0,".",[4]Narastajace!F88)</f>
        <v>104.8</v>
      </c>
      <c r="M89" s="6" t="str">
        <f>IF([4]Narastajace!G88=0,"",[4]Narastajace!G88)</f>
        <v/>
      </c>
      <c r="N89" s="24">
        <f>IF([5]Narastajace!B88=0,".",[5]Narastajace!B88)</f>
        <v>2084.36</v>
      </c>
      <c r="O89" s="57" t="str">
        <f>IF([5]Narastajace!C88=0,"",[5]Narastajace!C88)</f>
        <v/>
      </c>
      <c r="P89" s="6">
        <f>IF([5]Narastajace!D88=0,".",[5]Narastajace!D88)</f>
        <v>101.9</v>
      </c>
      <c r="Q89" s="6" t="str">
        <f>IF([5]Narastajace!E88=0,"",[5]Narastajace!E88)</f>
        <v/>
      </c>
      <c r="R89" s="21">
        <f>IF([5]Narastajace!F88=0,".",[5]Narastajace!F88)</f>
        <v>102.5</v>
      </c>
      <c r="S89" s="20" t="str">
        <f>IF([5]Narastajace!G88=0,"",[5]Narastajace!G88)</f>
        <v/>
      </c>
      <c r="T89" s="13">
        <f>IF([5]Narastajace!H88=0,".",[5]Narastajace!H88)</f>
        <v>1184.5999999999999</v>
      </c>
      <c r="U89" s="25" t="str">
        <f>IF([5]Narastajace!I88=0,"",[5]Narastajace!I88)</f>
        <v/>
      </c>
      <c r="V89" s="21">
        <f>IF([5]Narastajace!J88=0,".",[5]Narastajace!J88)</f>
        <v>100.3</v>
      </c>
      <c r="W89" s="22" t="str">
        <f>IF([5]Narastajace!K88=0,"",[5]Narastajace!K88)</f>
        <v/>
      </c>
      <c r="X89" s="6">
        <f>IF([5]Narastajace!L88=0,".",[5]Narastajace!L88)</f>
        <v>100.9</v>
      </c>
      <c r="Y89" s="6" t="str">
        <f>IF([5]Narastajace!M88=0,"",[5]Narastajace!M88)</f>
        <v/>
      </c>
      <c r="Z89" s="50">
        <v>-24641.3</v>
      </c>
      <c r="AA89" s="61"/>
      <c r="AB89" s="6">
        <f>IF([8]Narastajace!B88=0,".",[8]Narastajace!B88)</f>
        <v>7.9</v>
      </c>
      <c r="AC89" s="6" t="str">
        <f>IF([8]Narastajace!C88=0,"",[8]Narastajace!C88)</f>
        <v/>
      </c>
      <c r="AD89" s="21">
        <f>IF([9]A_narastajace!B88=0,".",[9]A_narastajace!B88)</f>
        <v>92.8</v>
      </c>
      <c r="AE89" s="22" t="str">
        <f>IF([9]A_narastajace!C88=0,"",[9]A_narastajace!C88)</f>
        <v/>
      </c>
      <c r="AF89" s="6">
        <f>IF([9]A_narastajace!D88=0,".",[9]A_narastajace!D88)</f>
        <v>101.9</v>
      </c>
      <c r="AG89" s="6" t="str">
        <f>IF([9]A_narastajace!E88=0,"",[9]A_narastajace!E88)</f>
        <v/>
      </c>
      <c r="AH89" s="21">
        <f>IF([9]A_narastajace!F88=0,".",[9]A_narastajace!F88)</f>
        <v>97</v>
      </c>
      <c r="AI89" s="22" t="str">
        <f>IF([9]A_narastajace!G88=0,"",[9]A_narastajace!G88)</f>
        <v/>
      </c>
      <c r="AJ89" s="6">
        <f>IF([9]A_narastajace!H88=0,".",[9]A_narastajace!H88)</f>
        <v>105</v>
      </c>
      <c r="AK89" s="6" t="str">
        <f>IF([9]A_narastajace!I88=0,"",[9]A_narastajace!I88)</f>
        <v/>
      </c>
      <c r="AL89" s="21">
        <f>IF([10]A_narastajace!B88=0,".",[10]A_narastajace!B88)</f>
        <v>99.3</v>
      </c>
      <c r="AM89" s="22" t="str">
        <f>IF([10]A_narastajace!C88=0,"",[10]A_narastajace!C88)</f>
        <v/>
      </c>
      <c r="AN89" s="6">
        <f>IF([10]A_narastajace!D88=0,".",[10]A_narastajace!D88)</f>
        <v>94.3</v>
      </c>
      <c r="AO89" s="6" t="str">
        <f>IF([10]A_narastajace!E88=0,"",[10]A_narastajace!E88)</f>
        <v/>
      </c>
      <c r="AP89" s="21">
        <f>IF([10]A_narastajace!F88=0,".",[10]A_narastajace!F88)</f>
        <v>99.7</v>
      </c>
      <c r="AQ89" s="22" t="str">
        <f>IF([10]A_narastajace!G88=0,"",[10]A_narastajace!G88)</f>
        <v/>
      </c>
      <c r="AR89" s="6">
        <f>IF([10]A_narastajace!H88=0,".",[10]A_narastajace!H88)</f>
        <v>97.6</v>
      </c>
      <c r="AS89" s="6" t="str">
        <f>IF([10]A_narastajace!I88=0,"",[10]A_narastajace!I88)</f>
        <v/>
      </c>
      <c r="AT89" s="21">
        <f>IF([10]A_narastajace!J88=0,".",[10]A_narastajace!J88)</f>
        <v>101.2</v>
      </c>
      <c r="AU89" s="22" t="str">
        <f>IF([10]A_narastajace!K88=0,"",[10]A_narastajace!K88)</f>
        <v/>
      </c>
      <c r="AV89" s="6">
        <f>IF([11]Narastajace!B88=0,".",[11]Narastajace!B88)</f>
        <v>99.5</v>
      </c>
      <c r="AW89" s="6" t="str">
        <f>IF([11]Narastajace!C88=0,"",[11]Narastajace!C88)</f>
        <v/>
      </c>
      <c r="AX89" s="21">
        <f>IF([12]A_C_narastajace!B88=0,".",[12]A_C_narastajace!B88)</f>
        <v>99.2</v>
      </c>
      <c r="AY89" s="22" t="str">
        <f>IF([12]A_C_narastajace!C88=0,"",[12]A_C_narastajace!C88)</f>
        <v/>
      </c>
      <c r="AZ89" s="6">
        <f>IF([12]A_C_narastajace!D88=0,".",[12]A_C_narastajace!D88)</f>
        <v>99.7</v>
      </c>
      <c r="BA89" s="38" t="str">
        <f>IF([12]A_C_narastajace!E88=0,"",[12]A_C_narastajace!E88)</f>
        <v/>
      </c>
      <c r="BB89" s="50">
        <f>IF([13]Narastajace!B88=0,".",[13]Narastajace!B88)</f>
        <v>99.8</v>
      </c>
      <c r="BC89" s="61" t="str">
        <f>IF([13]Narastajace!C88=0,"",[13]Narastajace!C88)</f>
        <v/>
      </c>
      <c r="BD89" s="38">
        <f>IF([13]Narastajace!D88=0,".",[13]Narastajace!D88)</f>
        <v>98.8</v>
      </c>
      <c r="BE89" s="38" t="str">
        <f>IF([13]Narastajace!E88=0,"",[13]Narastajace!E88)</f>
        <v/>
      </c>
      <c r="BF89" s="50">
        <f>IF([13]Narastajace!F88=0,".",[13]Narastajace!F88)</f>
        <v>101</v>
      </c>
      <c r="BG89" s="61" t="str">
        <f>IF([13]Narastajace!G88=0,"",[13]Narastajace!G88)</f>
        <v/>
      </c>
      <c r="BH89" s="48">
        <v>435.28</v>
      </c>
      <c r="BI89" s="13"/>
      <c r="BJ89" s="24">
        <v>390.5</v>
      </c>
      <c r="BK89" s="57"/>
      <c r="BL89" s="13">
        <v>398.23</v>
      </c>
      <c r="BM89" s="13"/>
      <c r="BN89" s="21">
        <f>IF([16]A_narastajace!B88=0,".",[16]A_narastajace!B88)</f>
        <v>103.1</v>
      </c>
      <c r="BO89" s="22" t="str">
        <f>IF([16]A_narastajace!C88=0,"",[16]A_narastajace!C88)</f>
        <v/>
      </c>
      <c r="BP89" s="6">
        <f>IF([16]A_narastajace!D88=0,".",[16]A_narastajace!D88)</f>
        <v>94.1</v>
      </c>
      <c r="BQ89" s="6" t="str">
        <f>IF([16]A_narastajace!E88=0,"",[16]A_narastajace!E88)</f>
        <v/>
      </c>
      <c r="BR89" s="21">
        <f>IF([16]A_narastajace!F88=0,".",[16]A_narastajace!F88)</f>
        <v>104.2</v>
      </c>
      <c r="BS89" s="22" t="str">
        <f>IF([16]A_narastajace!G88=0,"",[16]A_narastajace!G88)</f>
        <v/>
      </c>
      <c r="BT89" s="6">
        <f>IF([16]A_narastajace!H88=0,".",[16]A_narastajace!H88)</f>
        <v>95.8</v>
      </c>
      <c r="BU89" s="6" t="str">
        <f>IF([16]A_narastajace!I88=0,"",[16]A_narastajace!I88)</f>
        <v/>
      </c>
      <c r="BV89" s="21">
        <f>IF([16]A_narastajace!J88=0,".",[16]A_narastajace!J88)</f>
        <v>103.3</v>
      </c>
      <c r="BW89" s="22" t="str">
        <f>IF([16]A_narastajace!K88=0,"",[16]A_narastajace!K88)</f>
        <v/>
      </c>
      <c r="BX89" s="6">
        <f>IF([15]A_narastajace!B88=0,".",[15]A_narastajace!B88)</f>
        <v>85</v>
      </c>
      <c r="BY89" s="6" t="str">
        <f>IF([15]A_narastajace!C88=0,"",[15]A_narastajace!C88)</f>
        <v/>
      </c>
      <c r="BZ89" s="19">
        <v>58475</v>
      </c>
      <c r="CA89" s="58"/>
      <c r="CB89" s="3">
        <v>7526</v>
      </c>
      <c r="CC89" s="3"/>
      <c r="CD89" s="19">
        <f>IF([18]Narastajace!B88=0,".",[18]Narastajace!B88)</f>
        <v>135864</v>
      </c>
      <c r="CE89" s="58" t="str">
        <f>IF([18]Narastajace!C88=0,"",[18]Narastajace!C88)</f>
        <v/>
      </c>
      <c r="CF89" s="3">
        <v>21194</v>
      </c>
      <c r="CG89" s="3"/>
      <c r="CH89" s="19">
        <f>IF([19]Wartosci!N88=0,".",[19]Wartosci!N88)</f>
        <v>128637</v>
      </c>
      <c r="CI89" s="166" t="str">
        <f>IF([19]Wartosci!O88=0,"",[19]Wartosci!O88)</f>
        <v/>
      </c>
      <c r="CJ89" s="6">
        <f>IF([20]Narastajace!B88=0,".",[20]Narastajace!B88)</f>
        <v>417.7</v>
      </c>
      <c r="CK89" s="6" t="str">
        <f>IF([20]Narastajace!C88=0,"",[20]Narastajace!C88)</f>
        <v/>
      </c>
      <c r="CL89" s="21">
        <f>IF([21]Narastajace_niewyr_sezon_A!B88=0,".",[21]Narastajace_niewyr_sezon_A!B88)</f>
        <v>105.5</v>
      </c>
      <c r="CM89" s="22" t="str">
        <f>IF([21]Narastajace_niewyr_sezon_A!C88=0,"",[21]Narastajace_niewyr_sezon_A!C88)</f>
        <v/>
      </c>
      <c r="CN89" s="6">
        <f>IF([22]Wartosci!B88=0,".",[22]Wartosci!B88)</f>
        <v>662362.5</v>
      </c>
      <c r="CO89" s="6" t="str">
        <f>IF([22]Wartosci!C88=0,"",[22]Wartosci!C88)</f>
        <v/>
      </c>
      <c r="CP89" s="21">
        <f>IF([22]Wartosci!AD88=0,".",[22]Wartosci!AD88)</f>
        <v>648195.6</v>
      </c>
      <c r="CQ89" s="22" t="str">
        <f>IF([22]Wartosci!AE88=0,"",[22]Wartosci!AE88)</f>
        <v/>
      </c>
      <c r="CR89" s="6">
        <f>IF([22]Wartosci!BF88=0,".",[22]Wartosci!BF88)</f>
        <v>14166.9</v>
      </c>
      <c r="CS89" s="6" t="str">
        <f>IF([22]Wartosci!BG88=0,"",[22]Wartosci!BG88)</f>
        <v/>
      </c>
      <c r="CT89" s="50">
        <f>IF([22]Narastajace!D88=0,".",[22]Narastajace!D88)</f>
        <v>106.4</v>
      </c>
      <c r="CU89" s="61" t="str">
        <f>IF([22]Narastajace!E88=0,"",[22]Narastajace!E88)</f>
        <v/>
      </c>
      <c r="CV89" s="38">
        <f>IF([22]Narastajace!F88=0,".",[22]Narastajace!F88)</f>
        <v>106.8</v>
      </c>
      <c r="CW89" s="38" t="str">
        <f>IF([22]Narastajace!G88=0,"",[22]Narastajace!G88)</f>
        <v/>
      </c>
      <c r="CX89" s="104"/>
    </row>
    <row r="90" spans="1:102" ht="15" customHeight="1" x14ac:dyDescent="0.2">
      <c r="A90" s="111" t="s">
        <v>449</v>
      </c>
      <c r="B90" s="19">
        <f>IF([2]Narastajace!B89=0,".",[2]Narastajace!B89)</f>
        <v>5752</v>
      </c>
      <c r="C90" s="22" t="str">
        <f>IF([2]Narastajace!C89=0,"",[2]Narastajace!C89)</f>
        <v/>
      </c>
      <c r="D90" s="6">
        <f>IF([2]Narastajace!D89=0,".",[2]Narastajace!D89)</f>
        <v>102.9</v>
      </c>
      <c r="E90" s="6" t="str">
        <f>IF([2]Narastajace!E89=0,"",[2]Narastajace!E89)</f>
        <v/>
      </c>
      <c r="F90" s="21">
        <f>IF([3]Narastajace!B89=0,".",[3]Narastajace!B89)</f>
        <v>8.1999999999999993</v>
      </c>
      <c r="G90" s="22" t="str">
        <f>IF([3]Narastajace!C89=0,"",[3]Narastajace!C89)</f>
        <v/>
      </c>
      <c r="H90" s="13">
        <f>IF([4]Narastajace!B89=0,".",[4]Narastajace!B89)</f>
        <v>4245.28</v>
      </c>
      <c r="I90" s="13" t="str">
        <f>IF([4]Narastajace!C89=0,"",[4]Narastajace!C89)</f>
        <v/>
      </c>
      <c r="J90" s="21">
        <f>IF([4]Narastajace!D89=0,".",[4]Narastajace!D89)</f>
        <v>104</v>
      </c>
      <c r="K90" s="22" t="str">
        <f>IF([4]Narastajace!E89=0,"",[4]Narastajace!E89)</f>
        <v/>
      </c>
      <c r="L90" s="6">
        <f>IF([4]Narastajace!F89=0,".",[4]Narastajace!F89)</f>
        <v>104.8</v>
      </c>
      <c r="M90" s="6" t="str">
        <f>IF([4]Narastajace!G89=0,"",[4]Narastajace!G89)</f>
        <v/>
      </c>
      <c r="N90" s="24">
        <f>IF([5]Narastajace!B89=0,".",[5]Narastajace!B89)</f>
        <v>2085.41</v>
      </c>
      <c r="O90" s="57" t="str">
        <f>IF([5]Narastajace!C89=0,"",[5]Narastajace!C89)</f>
        <v/>
      </c>
      <c r="P90" s="6">
        <f>IF([5]Narastajace!D89=0,".",[5]Narastajace!D89)</f>
        <v>101.9</v>
      </c>
      <c r="Q90" s="6" t="str">
        <f>IF([5]Narastajace!E89=0,"",[5]Narastajace!E89)</f>
        <v/>
      </c>
      <c r="R90" s="21">
        <f>IF([5]Narastajace!F89=0,".",[5]Narastajace!F89)</f>
        <v>102.4</v>
      </c>
      <c r="S90" s="20" t="str">
        <f>IF([5]Narastajace!G89=0,"",[5]Narastajace!G89)</f>
        <v/>
      </c>
      <c r="T90" s="13">
        <f>IF([5]Narastajace!H89=0,".",[5]Narastajace!H89)</f>
        <v>1183.98</v>
      </c>
      <c r="U90" s="25" t="str">
        <f>IF([5]Narastajace!I89=0,"",[5]Narastajace!I89)</f>
        <v/>
      </c>
      <c r="V90" s="21">
        <f>IF([5]Narastajace!J89=0,".",[5]Narastajace!J89)</f>
        <v>100.3</v>
      </c>
      <c r="W90" s="22" t="str">
        <f>IF([5]Narastajace!K89=0,"",[5]Narastajace!K89)</f>
        <v/>
      </c>
      <c r="X90" s="6">
        <f>IF([5]Narastajace!L89=0,".",[5]Narastajace!L89)</f>
        <v>100.8</v>
      </c>
      <c r="Y90" s="6" t="str">
        <f>IF([5]Narastajace!M89=0,"",[5]Narastajace!M89)</f>
        <v/>
      </c>
      <c r="Z90" s="50">
        <v>-27567.7</v>
      </c>
      <c r="AA90" s="61"/>
      <c r="AB90" s="6">
        <f>IF([8]Narastajace!B89=0,".",[8]Narastajace!B89)</f>
        <v>7.9</v>
      </c>
      <c r="AC90" s="6" t="str">
        <f>IF([8]Narastajace!C89=0,"",[8]Narastajace!C89)</f>
        <v/>
      </c>
      <c r="AD90" s="21">
        <f>IF([9]A_narastajace!B89=0,".",[9]A_narastajace!B89)</f>
        <v>92.7</v>
      </c>
      <c r="AE90" s="22" t="str">
        <f>IF([9]A_narastajace!C89=0,"",[9]A_narastajace!C89)</f>
        <v/>
      </c>
      <c r="AF90" s="6">
        <f>IF([9]A_narastajace!D89=0,".",[9]A_narastajace!D89)</f>
        <v>101.6</v>
      </c>
      <c r="AG90" s="6" t="str">
        <f>IF([9]A_narastajace!E89=0,"",[9]A_narastajace!E89)</f>
        <v/>
      </c>
      <c r="AH90" s="21">
        <f>IF([9]A_narastajace!F89=0,".",[9]A_narastajace!F89)</f>
        <v>97.1</v>
      </c>
      <c r="AI90" s="22" t="str">
        <f>IF([9]A_narastajace!G89=0,"",[9]A_narastajace!G89)</f>
        <v/>
      </c>
      <c r="AJ90" s="6">
        <f>IF([9]A_narastajace!H89=0,".",[9]A_narastajace!H89)</f>
        <v>106.5</v>
      </c>
      <c r="AK90" s="6" t="str">
        <f>IF([9]A_narastajace!I89=0,"",[9]A_narastajace!I89)</f>
        <v/>
      </c>
      <c r="AL90" s="21">
        <f>IF([10]A_narastajace!B89=0,".",[10]A_narastajace!B89)</f>
        <v>99.6</v>
      </c>
      <c r="AM90" s="22" t="str">
        <f>IF([10]A_narastajace!C89=0,"",[10]A_narastajace!C89)</f>
        <v/>
      </c>
      <c r="AN90" s="6">
        <f>IF([10]A_narastajace!D89=0,".",[10]A_narastajace!D89)</f>
        <v>96.4</v>
      </c>
      <c r="AO90" s="6" t="str">
        <f>IF([10]A_narastajace!E89=0,"",[10]A_narastajace!E89)</f>
        <v/>
      </c>
      <c r="AP90" s="21">
        <f>IF([10]A_narastajace!F89=0,".",[10]A_narastajace!F89)</f>
        <v>99.9</v>
      </c>
      <c r="AQ90" s="22" t="str">
        <f>IF([10]A_narastajace!G89=0,"",[10]A_narastajace!G89)</f>
        <v/>
      </c>
      <c r="AR90" s="6">
        <f>IF([10]A_narastajace!H89=0,".",[10]A_narastajace!H89)</f>
        <v>97.6</v>
      </c>
      <c r="AS90" s="6" t="str">
        <f>IF([10]A_narastajace!I89=0,"",[10]A_narastajace!I89)</f>
        <v/>
      </c>
      <c r="AT90" s="21">
        <f>IF([10]A_narastajace!J89=0,".",[10]A_narastajace!J89)</f>
        <v>101.3</v>
      </c>
      <c r="AU90" s="22" t="str">
        <f>IF([10]A_narastajace!K89=0,"",[10]A_narastajace!K89)</f>
        <v/>
      </c>
      <c r="AV90" s="6">
        <f>IF([11]Narastajace!B89=0,".",[11]Narastajace!B89)</f>
        <v>99.6</v>
      </c>
      <c r="AW90" s="6" t="str">
        <f>IF([11]Narastajace!C89=0,"",[11]Narastajace!C89)</f>
        <v/>
      </c>
      <c r="AX90" s="21">
        <f>IF([12]A_C_narastajace!B89=0,".",[12]A_C_narastajace!B89)</f>
        <v>99.3</v>
      </c>
      <c r="AY90" s="22" t="str">
        <f>IF([12]A_C_narastajace!C89=0,"",[12]A_C_narastajace!C89)</f>
        <v/>
      </c>
      <c r="AZ90" s="6">
        <f>IF([12]A_C_narastajace!D89=0,".",[12]A_C_narastajace!D89)</f>
        <v>99.7</v>
      </c>
      <c r="BA90" s="38" t="str">
        <f>IF([12]A_C_narastajace!E89=0,"",[12]A_C_narastajace!E89)</f>
        <v/>
      </c>
      <c r="BB90" s="50">
        <f>IF([13]Narastajace!B89=0,".",[13]Narastajace!B89)</f>
        <v>99.8</v>
      </c>
      <c r="BC90" s="61" t="str">
        <f>IF([13]Narastajace!C89=0,"",[13]Narastajace!C89)</f>
        <v/>
      </c>
      <c r="BD90" s="38">
        <f>IF([13]Narastajace!D89=0,".",[13]Narastajace!D89)</f>
        <v>99.3</v>
      </c>
      <c r="BE90" s="38" t="str">
        <f>IF([13]Narastajace!E89=0,"",[13]Narastajace!E89)</f>
        <v/>
      </c>
      <c r="BF90" s="50">
        <f>IF([13]Narastajace!F89=0,".",[13]Narastajace!F89)</f>
        <v>100.5</v>
      </c>
      <c r="BG90" s="61" t="str">
        <f>IF([13]Narastajace!G89=0,"",[13]Narastajace!G89)</f>
        <v/>
      </c>
      <c r="BH90" s="48">
        <v>435.55</v>
      </c>
      <c r="BI90" s="13"/>
      <c r="BJ90" s="24">
        <v>391.88</v>
      </c>
      <c r="BK90" s="57"/>
      <c r="BL90" s="13">
        <v>399.06</v>
      </c>
      <c r="BM90" s="13"/>
      <c r="BN90" s="21">
        <f>IF([16]A_narastajace!B89=0,".",[16]A_narastajace!B89)</f>
        <v>103.1</v>
      </c>
      <c r="BO90" s="22" t="str">
        <f>IF([16]A_narastajace!C89=0,"",[16]A_narastajace!C89)</f>
        <v/>
      </c>
      <c r="BP90" s="6">
        <f>IF([16]A_narastajace!D89=0,".",[16]A_narastajace!D89)</f>
        <v>94.6</v>
      </c>
      <c r="BQ90" s="6" t="str">
        <f>IF([16]A_narastajace!E89=0,"",[16]A_narastajace!E89)</f>
        <v/>
      </c>
      <c r="BR90" s="21">
        <f>IF([16]A_narastajace!F89=0,".",[16]A_narastajace!F89)</f>
        <v>104.1</v>
      </c>
      <c r="BS90" s="22" t="str">
        <f>IF([16]A_narastajace!G89=0,"",[16]A_narastajace!G89)</f>
        <v/>
      </c>
      <c r="BT90" s="6">
        <f>IF([16]A_narastajace!H89=0,".",[16]A_narastajace!H89)</f>
        <v>96</v>
      </c>
      <c r="BU90" s="6" t="str">
        <f>IF([16]A_narastajace!I89=0,"",[16]A_narastajace!I89)</f>
        <v/>
      </c>
      <c r="BV90" s="21">
        <f>IF([16]A_narastajace!J89=0,".",[16]A_narastajace!J89)</f>
        <v>102.7</v>
      </c>
      <c r="BW90" s="22" t="str">
        <f>IF([16]A_narastajace!K89=0,"",[16]A_narastajace!K89)</f>
        <v/>
      </c>
      <c r="BX90" s="6">
        <f>IF([15]A_narastajace!B89=0,".",[15]A_narastajace!B89)</f>
        <v>84.7</v>
      </c>
      <c r="BY90" s="6" t="str">
        <f>IF([15]A_narastajace!C89=0,"",[15]A_narastajace!C89)</f>
        <v/>
      </c>
      <c r="BZ90" s="19">
        <v>64538</v>
      </c>
      <c r="CA90" s="58"/>
      <c r="CB90" s="3">
        <v>8265</v>
      </c>
      <c r="CC90" s="3"/>
      <c r="CD90" s="19">
        <f>IF([18]Narastajace!B89=0,".",[18]Narastajace!B89)</f>
        <v>151004</v>
      </c>
      <c r="CE90" s="58" t="str">
        <f>IF([18]Narastajace!C89=0,"",[18]Narastajace!C89)</f>
        <v/>
      </c>
      <c r="CF90" s="3">
        <v>23303</v>
      </c>
      <c r="CG90" s="3"/>
      <c r="CH90" s="19">
        <f>IF([19]Wartosci!N89=0,".",[19]Wartosci!N89)</f>
        <v>145210</v>
      </c>
      <c r="CI90" s="166" t="str">
        <f>IF([19]Wartosci!O89=0,"",[19]Wartosci!O89)</f>
        <v/>
      </c>
      <c r="CJ90" s="6">
        <f>IF([20]Narastajace!B89=0,".",[20]Narastajace!B89)</f>
        <v>462.7</v>
      </c>
      <c r="CK90" s="6" t="str">
        <f>IF([20]Narastajace!C89=0,"",[20]Narastajace!C89)</f>
        <v/>
      </c>
      <c r="CL90" s="21">
        <f>IF([21]Narastajace_niewyr_sezon_A!B89=0,".",[21]Narastajace_niewyr_sezon_A!B89)</f>
        <v>105.6</v>
      </c>
      <c r="CM90" s="22" t="str">
        <f>IF([21]Narastajace_niewyr_sezon_A!C89=0,"",[21]Narastajace_niewyr_sezon_A!C89)</f>
        <v/>
      </c>
      <c r="CN90" s="6">
        <f>IF([22]Wartosci!B89=0,".",[22]Wartosci!B89)</f>
        <v>736295.1</v>
      </c>
      <c r="CO90" s="6" t="str">
        <f>IF([22]Wartosci!C89=0,"",[22]Wartosci!C89)</f>
        <v/>
      </c>
      <c r="CP90" s="21">
        <f>IF([22]Wartosci!AD89=0,".",[22]Wartosci!AD89)</f>
        <v>719611.3</v>
      </c>
      <c r="CQ90" s="22" t="str">
        <f>IF([22]Wartosci!AE89=0,"",[22]Wartosci!AE89)</f>
        <v/>
      </c>
      <c r="CR90" s="6">
        <f>IF([22]Wartosci!BF89=0,".",[22]Wartosci!BF89)</f>
        <v>16683.8</v>
      </c>
      <c r="CS90" s="6" t="str">
        <f>IF([22]Wartosci!BG89=0,"",[22]Wartosci!BG89)</f>
        <v/>
      </c>
      <c r="CT90" s="50">
        <f>IF([22]Narastajace!D89=0,".",[22]Narastajace!D89)</f>
        <v>106.8</v>
      </c>
      <c r="CU90" s="61" t="str">
        <f>IF([22]Narastajace!E89=0,"",[22]Narastajace!E89)</f>
        <v/>
      </c>
      <c r="CV90" s="38">
        <f>IF([22]Narastajace!F89=0,".",[22]Narastajace!F89)</f>
        <v>106.4</v>
      </c>
      <c r="CW90" s="38" t="str">
        <f>IF([22]Narastajace!G89=0,"",[22]Narastajace!G89)</f>
        <v/>
      </c>
      <c r="CX90" s="104"/>
    </row>
    <row r="91" spans="1:102" ht="15" customHeight="1" x14ac:dyDescent="0.2">
      <c r="A91" s="111" t="s">
        <v>450</v>
      </c>
      <c r="B91" s="19">
        <f>IF([2]Narastajace!B90=0,".",[2]Narastajace!B90)</f>
        <v>5760</v>
      </c>
      <c r="C91" s="22" t="str">
        <f>IF([2]Narastajace!C90=0,"",[2]Narastajace!C90)</f>
        <v/>
      </c>
      <c r="D91" s="6">
        <f>IF([2]Narastajace!D90=0,".",[2]Narastajace!D90)</f>
        <v>102.8</v>
      </c>
      <c r="E91" s="6" t="str">
        <f>IF([2]Narastajace!E90=0,"",[2]Narastajace!E90)</f>
        <v/>
      </c>
      <c r="F91" s="21">
        <f>IF([3]Narastajace!B90=0,".",[3]Narastajace!B90)</f>
        <v>8.1999999999999993</v>
      </c>
      <c r="G91" s="22" t="str">
        <f>IF([3]Narastajace!C90=0,"",[3]Narastajace!C90)</f>
        <v/>
      </c>
      <c r="H91" s="13">
        <f>IF([4]Narastajace!B90=0,".",[4]Narastajace!B90)</f>
        <v>4277.03</v>
      </c>
      <c r="I91" s="13" t="str">
        <f>IF([4]Narastajace!C90=0,"",[4]Narastajace!C90)</f>
        <v/>
      </c>
      <c r="J91" s="21">
        <f>IF([4]Narastajace!D90=0,".",[4]Narastajace!D90)</f>
        <v>103.8</v>
      </c>
      <c r="K91" s="22" t="str">
        <f>IF([4]Narastajace!E90=0,"",[4]Narastajace!E90)</f>
        <v/>
      </c>
      <c r="L91" s="6">
        <f>IF([4]Narastajace!F90=0,".",[4]Narastajace!F90)</f>
        <v>104.4</v>
      </c>
      <c r="M91" s="6" t="str">
        <f>IF([4]Narastajace!G90=0,"",[4]Narastajace!G90)</f>
        <v/>
      </c>
      <c r="N91" s="24">
        <f>IF([5]Narastajace!B90=0,".",[5]Narastajace!B90)</f>
        <v>2086.35</v>
      </c>
      <c r="O91" s="57" t="str">
        <f>IF([5]Narastajace!C90=0,"",[5]Narastajace!C90)</f>
        <v/>
      </c>
      <c r="P91" s="6">
        <f>IF([5]Narastajace!D90=0,".",[5]Narastajace!D90)</f>
        <v>101.8</v>
      </c>
      <c r="Q91" s="6" t="str">
        <f>IF([5]Narastajace!E90=0,"",[5]Narastajace!E90)</f>
        <v/>
      </c>
      <c r="R91" s="21">
        <f>IF([5]Narastajace!F90=0,".",[5]Narastajace!F90)</f>
        <v>102.2</v>
      </c>
      <c r="S91" s="20" t="str">
        <f>IF([5]Narastajace!G90=0,"",[5]Narastajace!G90)</f>
        <v/>
      </c>
      <c r="T91" s="13">
        <f>IF([5]Narastajace!H90=0,".",[5]Narastajace!H90)</f>
        <v>1182.83</v>
      </c>
      <c r="U91" s="25" t="str">
        <f>IF([5]Narastajace!I90=0,"",[5]Narastajace!I90)</f>
        <v/>
      </c>
      <c r="V91" s="21">
        <f>IF([5]Narastajace!J90=0,".",[5]Narastajace!J90)</f>
        <v>100.3</v>
      </c>
      <c r="W91" s="22" t="str">
        <f>IF([5]Narastajace!K90=0,"",[5]Narastajace!K90)</f>
        <v/>
      </c>
      <c r="X91" s="6">
        <f>IF([5]Narastajace!L90=0,".",[5]Narastajace!L90)</f>
        <v>100.7</v>
      </c>
      <c r="Y91" s="6" t="str">
        <f>IF([5]Narastajace!M90=0,"",[5]Narastajace!M90)</f>
        <v/>
      </c>
      <c r="Z91" s="50">
        <v>-46159.5</v>
      </c>
      <c r="AA91" s="61"/>
      <c r="AB91" s="6">
        <f>IF([8]Narastajace!B90=0,".",[8]Narastajace!B90)</f>
        <v>8</v>
      </c>
      <c r="AC91" s="6" t="str">
        <f>IF([8]Narastajace!C90=0,"",[8]Narastajace!C90)</f>
        <v/>
      </c>
      <c r="AD91" s="21">
        <f>IF([9]A_narastajace!B90=0,".",[9]A_narastajace!B90)</f>
        <v>92.8</v>
      </c>
      <c r="AE91" s="22" t="str">
        <f>IF([9]A_narastajace!C90=0,"",[9]A_narastajace!C90)</f>
        <v/>
      </c>
      <c r="AF91" s="6">
        <f>IF([9]A_narastajace!D90=0,".",[9]A_narastajace!D90)</f>
        <v>101.3</v>
      </c>
      <c r="AG91" s="6" t="str">
        <f>IF([9]A_narastajace!E90=0,"",[9]A_narastajace!E90)</f>
        <v/>
      </c>
      <c r="AH91" s="21">
        <f>IF([9]A_narastajace!F90=0,".",[9]A_narastajace!F90)</f>
        <v>97.3</v>
      </c>
      <c r="AI91" s="22" t="str">
        <f>IF([9]A_narastajace!G90=0,"",[9]A_narastajace!G90)</f>
        <v/>
      </c>
      <c r="AJ91" s="6">
        <f>IF([9]A_narastajace!H90=0,".",[9]A_narastajace!H90)</f>
        <v>108.1</v>
      </c>
      <c r="AK91" s="6" t="str">
        <f>IF([9]A_narastajace!I90=0,"",[9]A_narastajace!I90)</f>
        <v/>
      </c>
      <c r="AL91" s="21">
        <f>IF([10]A_narastajace!B90=0,".",[10]A_narastajace!B90)</f>
        <v>99.9</v>
      </c>
      <c r="AM91" s="22" t="str">
        <f>IF([10]A_narastajace!C90=0,"",[10]A_narastajace!C90)</f>
        <v/>
      </c>
      <c r="AN91" s="6">
        <f>IF([10]A_narastajace!D90=0,".",[10]A_narastajace!D90)</f>
        <v>98.6</v>
      </c>
      <c r="AO91" s="6" t="str">
        <f>IF([10]A_narastajace!E90=0,"",[10]A_narastajace!E90)</f>
        <v/>
      </c>
      <c r="AP91" s="21">
        <f>IF([10]A_narastajace!F90=0,".",[10]A_narastajace!F90)</f>
        <v>100.1</v>
      </c>
      <c r="AQ91" s="22" t="str">
        <f>IF([10]A_narastajace!G90=0,"",[10]A_narastajace!G90)</f>
        <v/>
      </c>
      <c r="AR91" s="6">
        <f>IF([10]A_narastajace!H90=0,".",[10]A_narastajace!H90)</f>
        <v>97.7</v>
      </c>
      <c r="AS91" s="6" t="str">
        <f>IF([10]A_narastajace!I90=0,"",[10]A_narastajace!I90)</f>
        <v/>
      </c>
      <c r="AT91" s="21">
        <f>IF([10]A_narastajace!J90=0,".",[10]A_narastajace!J90)</f>
        <v>101.5</v>
      </c>
      <c r="AU91" s="22" t="str">
        <f>IF([10]A_narastajace!K90=0,"",[10]A_narastajace!K90)</f>
        <v/>
      </c>
      <c r="AV91" s="6">
        <f>IF([11]Narastajace!B90=0,".",[11]Narastajace!B90)</f>
        <v>99.6</v>
      </c>
      <c r="AW91" s="6" t="str">
        <f>IF([11]Narastajace!C90=0,"",[11]Narastajace!C90)</f>
        <v/>
      </c>
      <c r="AX91" s="21">
        <f>IF([12]A_C_narastajace!B90=0,".",[12]A_C_narastajace!B90)</f>
        <v>99.4</v>
      </c>
      <c r="AY91" s="22" t="str">
        <f>IF([12]A_C_narastajace!C90=0,"",[12]A_C_narastajace!C90)</f>
        <v/>
      </c>
      <c r="AZ91" s="6">
        <f>IF([12]A_C_narastajace!D90=0,".",[12]A_C_narastajace!D90)</f>
        <v>99.8</v>
      </c>
      <c r="BA91" s="38" t="str">
        <f>IF([12]A_C_narastajace!E90=0,"",[12]A_C_narastajace!E90)</f>
        <v/>
      </c>
      <c r="BB91" s="50">
        <f>IF([13]Narastajace!B90=0,".",[13]Narastajace!B90)</f>
        <v>100.3</v>
      </c>
      <c r="BC91" s="61" t="str">
        <f>IF([13]Narastajace!C90=0,"",[13]Narastajace!C90)</f>
        <v/>
      </c>
      <c r="BD91" s="38">
        <f>IF([13]Narastajace!D90=0,".",[13]Narastajace!D90)</f>
        <v>99.7</v>
      </c>
      <c r="BE91" s="38" t="str">
        <f>IF([13]Narastajace!E90=0,"",[13]Narastajace!E90)</f>
        <v/>
      </c>
      <c r="BF91" s="50">
        <f>IF([13]Narastajace!F90=0,".",[13]Narastajace!F90)</f>
        <v>100.6</v>
      </c>
      <c r="BG91" s="61" t="str">
        <f>IF([13]Narastajace!G90=0,"",[13]Narastajace!G90)</f>
        <v/>
      </c>
      <c r="BH91" s="48">
        <v>436.25</v>
      </c>
      <c r="BI91" s="13"/>
      <c r="BJ91" s="24">
        <v>394.31</v>
      </c>
      <c r="BK91" s="57"/>
      <c r="BL91" s="13">
        <v>400.21</v>
      </c>
      <c r="BM91" s="13"/>
      <c r="BN91" s="21">
        <f>IF([16]A_narastajace!B90=0,".",[16]A_narastajace!B90)</f>
        <v>103.1</v>
      </c>
      <c r="BO91" s="22" t="str">
        <f>IF([16]A_narastajace!C90=0,"",[16]A_narastajace!C90)</f>
        <v/>
      </c>
      <c r="BP91" s="6">
        <f>IF([16]A_narastajace!D90=0,".",[16]A_narastajace!D90)</f>
        <v>94.6</v>
      </c>
      <c r="BQ91" s="6" t="str">
        <f>IF([16]A_narastajace!E90=0,"",[16]A_narastajace!E90)</f>
        <v/>
      </c>
      <c r="BR91" s="21">
        <f>IF([16]A_narastajace!F90=0,".",[16]A_narastajace!F90)</f>
        <v>104.1</v>
      </c>
      <c r="BS91" s="22" t="str">
        <f>IF([16]A_narastajace!G90=0,"",[16]A_narastajace!G90)</f>
        <v/>
      </c>
      <c r="BT91" s="6">
        <f>IF([16]A_narastajace!H90=0,".",[16]A_narastajace!H90)</f>
        <v>96.5</v>
      </c>
      <c r="BU91" s="6" t="str">
        <f>IF([16]A_narastajace!I90=0,"",[16]A_narastajace!I90)</f>
        <v/>
      </c>
      <c r="BV91" s="21">
        <f>IF([16]A_narastajace!J90=0,".",[16]A_narastajace!J90)</f>
        <v>103</v>
      </c>
      <c r="BW91" s="22" t="str">
        <f>IF([16]A_narastajace!K90=0,"",[16]A_narastajace!K90)</f>
        <v/>
      </c>
      <c r="BX91" s="6">
        <f>IF([15]A_narastajace!B90=0,".",[15]A_narastajace!B90)</f>
        <v>85.9</v>
      </c>
      <c r="BY91" s="6" t="str">
        <f>IF([15]A_narastajace!C90=0,"",[15]A_narastajace!C90)</f>
        <v/>
      </c>
      <c r="BZ91" s="19">
        <v>70580</v>
      </c>
      <c r="CA91" s="58"/>
      <c r="CB91" s="3">
        <v>9159</v>
      </c>
      <c r="CC91" s="3"/>
      <c r="CD91" s="19">
        <f>IF([18]Narastajace!B90=0,".",[18]Narastajace!B90)</f>
        <v>166635</v>
      </c>
      <c r="CE91" s="58" t="str">
        <f>IF([18]Narastajace!C90=0,"",[18]Narastajace!C90)</f>
        <v/>
      </c>
      <c r="CF91" s="3">
        <v>25098</v>
      </c>
      <c r="CG91" s="3"/>
      <c r="CH91" s="19">
        <f>IF([19]Wartosci!N90=0,".",[19]Wartosci!N90)</f>
        <v>163325</v>
      </c>
      <c r="CI91" s="166" t="str">
        <f>IF([19]Wartosci!O90=0,"",[19]Wartosci!O90)</f>
        <v/>
      </c>
      <c r="CJ91" s="6">
        <f>IF([20]Narastajace!B90=0,".",[20]Narastajace!B90)</f>
        <v>506.2</v>
      </c>
      <c r="CK91" s="6" t="str">
        <f>IF([20]Narastajace!C90=0,"",[20]Narastajace!C90)</f>
        <v/>
      </c>
      <c r="CL91" s="21">
        <f>IF([21]Narastajace_niewyr_sezon_A!B90=0,".",[21]Narastajace_niewyr_sezon_A!B90)</f>
        <v>105.7</v>
      </c>
      <c r="CM91" s="22" t="str">
        <f>IF([21]Narastajace_niewyr_sezon_A!C90=0,"",[21]Narastajace_niewyr_sezon_A!C90)</f>
        <v/>
      </c>
      <c r="CN91" s="6">
        <f>IF([22]Wartosci!B90=0,".",[22]Wartosci!B90)</f>
        <v>803477.8</v>
      </c>
      <c r="CO91" s="6" t="str">
        <f>IF([22]Wartosci!C90=0,"",[22]Wartosci!C90)</f>
        <v/>
      </c>
      <c r="CP91" s="21">
        <f>IF([22]Wartosci!AD90=0,".",[22]Wartosci!AD90)</f>
        <v>786470.1</v>
      </c>
      <c r="CQ91" s="22" t="str">
        <f>IF([22]Wartosci!AE90=0,"",[22]Wartosci!AE90)</f>
        <v/>
      </c>
      <c r="CR91" s="6">
        <f>IF([22]Wartosci!BF90=0,".",[22]Wartosci!BF90)</f>
        <v>17007.7</v>
      </c>
      <c r="CS91" s="6" t="str">
        <f>IF([22]Wartosci!BG90=0,"",[22]Wartosci!BG90)</f>
        <v/>
      </c>
      <c r="CT91" s="50">
        <f>IF([22]Narastajace!D90=0,".",[22]Narastajace!D90)</f>
        <v>106.7</v>
      </c>
      <c r="CU91" s="61" t="str">
        <f>IF([22]Narastajace!E90=0,"",[22]Narastajace!E90)</f>
        <v/>
      </c>
      <c r="CV91" s="38">
        <f>IF([22]Narastajace!F90=0,".",[22]Narastajace!F90)</f>
        <v>106.4</v>
      </c>
      <c r="CW91" s="38" t="str">
        <f>IF([22]Narastajace!G90=0,"",[22]Narastajace!G90)</f>
        <v/>
      </c>
      <c r="CX91" s="104"/>
    </row>
    <row r="92" spans="1:102" ht="15" customHeight="1" x14ac:dyDescent="0.2">
      <c r="A92" s="111" t="s">
        <v>313</v>
      </c>
      <c r="B92" s="19">
        <f>IF([2]Narastajace!B91=0,".",[2]Narastajace!B91)</f>
        <v>5960</v>
      </c>
      <c r="C92" s="22" t="str">
        <f>IF([2]Narastajace!C91=0,"",[2]Narastajace!C91)</f>
        <v/>
      </c>
      <c r="D92" s="6">
        <f>IF([2]Narastajace!D91=0,".",[2]Narastajace!D91)</f>
        <v>104.5</v>
      </c>
      <c r="E92" s="6" t="str">
        <f>IF([2]Narastajace!E91=0,"",[2]Narastajace!E91)</f>
        <v/>
      </c>
      <c r="F92" s="21">
        <f>IF([3]Narastajace!B91=0,".",[3]Narastajace!B91)</f>
        <v>8.5</v>
      </c>
      <c r="G92" s="22" t="str">
        <f>IF([3]Narastajace!C91=0,"",[3]Narastajace!C91)</f>
        <v/>
      </c>
      <c r="H92" s="13">
        <f>IF([4]Narastajace!B91=0,".",[4]Narastajace!B91)</f>
        <v>4277.32</v>
      </c>
      <c r="I92" s="13" t="str">
        <f>IF([4]Narastajace!C91=0,"",[4]Narastajace!C91)</f>
        <v/>
      </c>
      <c r="J92" s="21">
        <f>IF([4]Narastajace!D91=0,".",[4]Narastajace!D91)</f>
        <v>104.3</v>
      </c>
      <c r="K92" s="22" t="str">
        <f>IF([4]Narastajace!E91=0,"",[4]Narastajace!E91)</f>
        <v/>
      </c>
      <c r="L92" s="6">
        <f>IF([4]Narastajace!F91=0,".",[4]Narastajace!F91)</f>
        <v>102.6</v>
      </c>
      <c r="M92" s="6" t="str">
        <f>IF([4]Narastajace!G91=0,"",[4]Narastajace!G91)</f>
        <v/>
      </c>
      <c r="N92" s="24">
        <f>IF([5]Narastajace!B91=0,".",[5]Narastajace!B91)</f>
        <v>2101.31</v>
      </c>
      <c r="O92" s="57" t="str">
        <f>IF([5]Narastajace!C91=0,"",[5]Narastajace!C91)</f>
        <v/>
      </c>
      <c r="P92" s="6">
        <f>IF([5]Narastajace!D91=0,".",[5]Narastajace!D91)</f>
        <v>101.5</v>
      </c>
      <c r="Q92" s="6" t="str">
        <f>IF([5]Narastajace!E91=0,"",[5]Narastajace!E91)</f>
        <v/>
      </c>
      <c r="R92" s="21">
        <f>IF([5]Narastajace!F91=0,".",[5]Narastajace!F91)</f>
        <v>99.9</v>
      </c>
      <c r="S92" s="20" t="str">
        <f>IF([5]Narastajace!G91=0,"",[5]Narastajace!G91)</f>
        <v/>
      </c>
      <c r="T92" s="13">
        <f>IF([5]Narastajace!H91=0,".",[5]Narastajace!H91)</f>
        <v>1192.3</v>
      </c>
      <c r="U92" s="25" t="str">
        <f>IF([5]Narastajace!I91=0,"",[5]Narastajace!I91)</f>
        <v/>
      </c>
      <c r="V92" s="21">
        <f>IF([5]Narastajace!J91=0,".",[5]Narastajace!J91)</f>
        <v>100.2</v>
      </c>
      <c r="W92" s="22" t="str">
        <f>IF([5]Narastajace!K91=0,"",[5]Narastajace!K91)</f>
        <v/>
      </c>
      <c r="X92" s="6">
        <f>IF([5]Narastajace!L91=0,".",[5]Narastajace!L91)</f>
        <v>98.6</v>
      </c>
      <c r="Y92" s="6" t="str">
        <f>IF([5]Narastajace!M91=0,"",[5]Narastajace!M91)</f>
        <v/>
      </c>
      <c r="Z92" s="50">
        <v>6749.9</v>
      </c>
      <c r="AA92" s="61"/>
      <c r="AB92" s="6">
        <f>IF([8]Narastajace!B91=0,".",[8]Narastajace!B91)</f>
        <v>8.3000000000000007</v>
      </c>
      <c r="AC92" s="6" t="str">
        <f>IF([8]Narastajace!C91=0,"",[8]Narastajace!C91)</f>
        <v/>
      </c>
      <c r="AD92" s="21">
        <f>IF([9]A_narastajace!B91=0,".",[9]A_narastajace!B91)</f>
        <v>98.2</v>
      </c>
      <c r="AE92" s="22" t="str">
        <f>IF([9]A_narastajace!C91=0,"",[9]A_narastajace!C91)</f>
        <v/>
      </c>
      <c r="AF92" s="6">
        <f>IF([9]A_narastajace!D91=0,".",[9]A_narastajace!D91)</f>
        <v>98.5</v>
      </c>
      <c r="AG92" s="6" t="str">
        <f>IF([9]A_narastajace!E91=0,"",[9]A_narastajace!E91)</f>
        <v/>
      </c>
      <c r="AH92" s="21">
        <f>IF([9]A_narastajace!F91=0,".",[9]A_narastajace!F91)</f>
        <v>103.4</v>
      </c>
      <c r="AI92" s="22" t="str">
        <f>IF([9]A_narastajace!G91=0,"",[9]A_narastajace!G91)</f>
        <v/>
      </c>
      <c r="AJ92" s="6">
        <f>IF([9]A_narastajace!H91=0,".",[9]A_narastajace!H91)</f>
        <v>123.8</v>
      </c>
      <c r="AK92" s="6" t="str">
        <f>IF([9]A_narastajace!I91=0,"",[9]A_narastajace!I91)</f>
        <v/>
      </c>
      <c r="AL92" s="21">
        <f>IF([10]A_narastajace!B91=0,".",[10]A_narastajace!B91)</f>
        <v>104</v>
      </c>
      <c r="AM92" s="22" t="str">
        <f>IF([10]A_narastajace!C91=0,"",[10]A_narastajace!C91)</f>
        <v/>
      </c>
      <c r="AN92" s="6">
        <f>IF([10]A_narastajace!D91=0,".",[10]A_narastajace!D91)</f>
        <v>128.9</v>
      </c>
      <c r="AO92" s="6" t="str">
        <f>IF([10]A_narastajace!E91=0,"",[10]A_narastajace!E91)</f>
        <v/>
      </c>
      <c r="AP92" s="21">
        <f>IF([10]A_narastajace!F91=0,".",[10]A_narastajace!F91)</f>
        <v>103.3</v>
      </c>
      <c r="AQ92" s="22" t="str">
        <f>IF([10]A_narastajace!G91=0,"",[10]A_narastajace!G91)</f>
        <v/>
      </c>
      <c r="AR92" s="6">
        <f>IF([10]A_narastajace!H91=0,".",[10]A_narastajace!H91)</f>
        <v>99.3</v>
      </c>
      <c r="AS92" s="6" t="str">
        <f>IF([10]A_narastajace!I91=0,"",[10]A_narastajace!I91)</f>
        <v/>
      </c>
      <c r="AT92" s="21">
        <f>IF([10]A_narastajace!J91=0,".",[10]A_narastajace!J91)</f>
        <v>103.3</v>
      </c>
      <c r="AU92" s="22" t="str">
        <f>IF([10]A_narastajace!K91=0,"",[10]A_narastajace!K91)</f>
        <v/>
      </c>
      <c r="AV92" s="6">
        <f>IF([11]Narastajace!B91=0,".",[11]Narastajace!B91)</f>
        <v>100.3</v>
      </c>
      <c r="AW92" s="6" t="str">
        <f>IF([11]Narastajace!C91=0,"",[11]Narastajace!C91)</f>
        <v/>
      </c>
      <c r="AX92" s="21">
        <f>IF([12]A_C_narastajace!B91=0,".",[12]A_C_narastajace!B91)</f>
        <v>101.7</v>
      </c>
      <c r="AY92" s="22" t="str">
        <f>IF([12]A_C_narastajace!C91=0,"",[12]A_C_narastajace!C91)</f>
        <v/>
      </c>
      <c r="AZ92" s="6">
        <f>IF([12]A_C_narastajace!D91=0,".",[12]A_C_narastajace!D91)</f>
        <v>100.4</v>
      </c>
      <c r="BA92" s="38" t="str">
        <f>IF([12]A_C_narastajace!E91=0,"",[12]A_C_narastajace!E91)</f>
        <v/>
      </c>
      <c r="BB92" s="50">
        <f>IF([13]Narastajace!B91=0,".",[13]Narastajace!B91)</f>
        <v>102.6</v>
      </c>
      <c r="BC92" s="61" t="str">
        <f>IF([13]Narastajace!C91=0,"",[13]Narastajace!C91)</f>
        <v/>
      </c>
      <c r="BD92" s="38">
        <f>IF([13]Narastajace!D91=0,".",[13]Narastajace!D91)</f>
        <v>104.5</v>
      </c>
      <c r="BE92" s="38" t="str">
        <f>IF([13]Narastajace!E91=0,"",[13]Narastajace!E91)</f>
        <v/>
      </c>
      <c r="BF92" s="50">
        <f>IF([13]Narastajace!F91=0,".",[13]Narastajace!F91)</f>
        <v>98.2</v>
      </c>
      <c r="BG92" s="61" t="str">
        <f>IF([13]Narastajace!G91=0,"",[13]Narastajace!G91)</f>
        <v/>
      </c>
      <c r="BH92" s="48">
        <v>437.06</v>
      </c>
      <c r="BI92" s="13"/>
      <c r="BJ92" s="24">
        <v>411.66</v>
      </c>
      <c r="BK92" s="57"/>
      <c r="BL92" s="13">
        <v>407.92</v>
      </c>
      <c r="BM92" s="13"/>
      <c r="BN92" s="21">
        <f>IF([16]A_narastajace!B91=0,".",[16]A_narastajace!B91)</f>
        <v>109.3</v>
      </c>
      <c r="BO92" s="22" t="str">
        <f>IF([16]A_narastajace!C91=0,"",[16]A_narastajace!C91)</f>
        <v/>
      </c>
      <c r="BP92" s="6">
        <f>IF([16]A_narastajace!D91=0,".",[16]A_narastajace!D91)</f>
        <v>99.6</v>
      </c>
      <c r="BQ92" s="6" t="str">
        <f>IF([16]A_narastajace!E91=0,"",[16]A_narastajace!E91)</f>
        <v/>
      </c>
      <c r="BR92" s="21">
        <f>IF([16]A_narastajace!F91=0,".",[16]A_narastajace!F91)</f>
        <v>110.5</v>
      </c>
      <c r="BS92" s="22" t="str">
        <f>IF([16]A_narastajace!G91=0,"",[16]A_narastajace!G91)</f>
        <v/>
      </c>
      <c r="BT92" s="6">
        <f>IF([16]A_narastajace!H91=0,".",[16]A_narastajace!H91)</f>
        <v>102.9</v>
      </c>
      <c r="BU92" s="6" t="str">
        <f>IF([16]A_narastajace!I91=0,"",[16]A_narastajace!I91)</f>
        <v/>
      </c>
      <c r="BV92" s="21">
        <f>IF([16]A_narastajace!J91=0,".",[16]A_narastajace!J91)</f>
        <v>106.2</v>
      </c>
      <c r="BW92" s="22" t="str">
        <f>IF([16]A_narastajace!K91=0,"",[16]A_narastajace!K91)</f>
        <v/>
      </c>
      <c r="BX92" s="6">
        <f>IF([15]A_narastajace!B91=0,".",[15]A_narastajace!B91)</f>
        <v>102</v>
      </c>
      <c r="BY92" s="6" t="str">
        <f>IF([15]A_narastajace!C91=0,"",[15]A_narastajace!C91)</f>
        <v/>
      </c>
      <c r="BZ92" s="19">
        <v>5648</v>
      </c>
      <c r="CA92" s="58"/>
      <c r="CB92" s="3">
        <v>828</v>
      </c>
      <c r="CC92" s="3"/>
      <c r="CD92" s="19">
        <f>IF([18]Narastajace!B91=0,".",[18]Narastajace!B91)</f>
        <v>16401</v>
      </c>
      <c r="CE92" s="58" t="str">
        <f>IF([18]Narastajace!C91=0,"",[18]Narastajace!C91)</f>
        <v/>
      </c>
      <c r="CF92" s="3">
        <v>2094</v>
      </c>
      <c r="CG92" s="3"/>
      <c r="CH92" s="19">
        <f>IF([19]Wartosci!N91=0,".",[19]Wartosci!N91)</f>
        <v>15330</v>
      </c>
      <c r="CI92" s="166" t="str">
        <f>IF([19]Wartosci!O91=0,"",[19]Wartosci!O91)</f>
        <v/>
      </c>
      <c r="CJ92" s="6">
        <f>IF([20]Narastajace!B91=0,".",[20]Narastajace!B91)</f>
        <v>40.299999999999997</v>
      </c>
      <c r="CK92" s="6" t="str">
        <f>IF([20]Narastajace!C91=0,"",[20]Narastajace!C91)</f>
        <v/>
      </c>
      <c r="CL92" s="21">
        <f>IF([21]Narastajace_niewyr_sezon_A!B91=0,".",[21]Narastajace_niewyr_sezon_A!B91)</f>
        <v>109.5</v>
      </c>
      <c r="CM92" s="22" t="str">
        <f>IF([21]Narastajace_niewyr_sezon_A!C91=0,"",[21]Narastajace_niewyr_sezon_A!C91)</f>
        <v/>
      </c>
      <c r="CN92" s="6">
        <f>IF([22]Wartosci!B91=0,".",[22]Wartosci!B91)</f>
        <v>69974.7</v>
      </c>
      <c r="CO92" s="6" t="str">
        <f>IF([22]Wartosci!C91=0,"",[22]Wartosci!C91)</f>
        <v/>
      </c>
      <c r="CP92" s="21">
        <f>IF([22]Wartosci!AD91=0,".",[22]Wartosci!AD91)</f>
        <v>68046.899999999994</v>
      </c>
      <c r="CQ92" s="22" t="str">
        <f>IF([22]Wartosci!AE91=0,"",[22]Wartosci!AE91)</f>
        <v/>
      </c>
      <c r="CR92" s="6">
        <f>IF([22]Wartosci!BF91=0,".",[22]Wartosci!BF91)</f>
        <v>1927.8</v>
      </c>
      <c r="CS92" s="6" t="str">
        <f>IF([22]Wartosci!BG91=0,"",[22]Wartosci!BG91)</f>
        <v/>
      </c>
      <c r="CT92" s="50">
        <f>IF([22]Narastajace!D91=0,".",[22]Narastajace!D91)</f>
        <v>113.6</v>
      </c>
      <c r="CU92" s="61" t="str">
        <f>IF([22]Narastajace!E91=0,"",[22]Narastajace!E91)</f>
        <v/>
      </c>
      <c r="CV92" s="38">
        <f>IF([22]Narastajace!F91=0,".",[22]Narastajace!F91)</f>
        <v>112.2</v>
      </c>
      <c r="CW92" s="38" t="str">
        <f>IF([22]Narastajace!G91=0,"",[22]Narastajace!G91)</f>
        <v/>
      </c>
      <c r="CX92" s="104"/>
    </row>
    <row r="93" spans="1:102" ht="15" customHeight="1" x14ac:dyDescent="0.2">
      <c r="A93" s="111" t="s">
        <v>451</v>
      </c>
      <c r="B93" s="19">
        <f>IF([2]Narastajace!B92=0,".",[2]Narastajace!B92)</f>
        <v>5968</v>
      </c>
      <c r="C93" s="22" t="str">
        <f>IF([2]Narastajace!C92=0,"",[2]Narastajace!C92)</f>
        <v/>
      </c>
      <c r="D93" s="6">
        <f>IF([2]Narastajace!D92=0,".",[2]Narastajace!D92)</f>
        <v>104.5</v>
      </c>
      <c r="E93" s="6" t="str">
        <f>IF([2]Narastajace!E92=0,"",[2]Narastajace!E92)</f>
        <v/>
      </c>
      <c r="F93" s="21">
        <f>IF([3]Narastajace!B92=0,".",[3]Narastajace!B92)</f>
        <v>8.4</v>
      </c>
      <c r="G93" s="22" t="str">
        <f>IF([3]Narastajace!C92=0,"",[3]Narastajace!C92)</f>
        <v/>
      </c>
      <c r="H93" s="13">
        <f>IF([4]Narastajace!B92=0,".",[4]Narastajace!B92)</f>
        <v>4290.72</v>
      </c>
      <c r="I93" s="13" t="str">
        <f>IF([4]Narastajace!C92=0,"",[4]Narastajace!C92)</f>
        <v/>
      </c>
      <c r="J93" s="21">
        <f>IF([4]Narastajace!D92=0,".",[4]Narastajace!D92)</f>
        <v>104</v>
      </c>
      <c r="K93" s="22" t="str">
        <f>IF([4]Narastajace!E92=0,"",[4]Narastajace!E92)</f>
        <v/>
      </c>
      <c r="L93" s="6">
        <f>IF([4]Narastajace!F92=0,".",[4]Narastajace!F92)</f>
        <v>102</v>
      </c>
      <c r="M93" s="6" t="str">
        <f>IF([4]Narastajace!G92=0,"",[4]Narastajace!G92)</f>
        <v/>
      </c>
      <c r="N93" s="24">
        <f>IF([5]Narastajace!B92=0,".",[5]Narastajace!B92)</f>
        <v>2101.21</v>
      </c>
      <c r="O93" s="57" t="str">
        <f>IF([5]Narastajace!C92=0,"",[5]Narastajace!C92)</f>
        <v/>
      </c>
      <c r="P93" s="6">
        <f>IF([5]Narastajace!D92=0,".",[5]Narastajace!D92)</f>
        <v>101.5</v>
      </c>
      <c r="Q93" s="6" t="str">
        <f>IF([5]Narastajace!E92=0,"",[5]Narastajace!E92)</f>
        <v/>
      </c>
      <c r="R93" s="21">
        <f>IF([5]Narastajace!F92=0,".",[5]Narastajace!F92)</f>
        <v>99.6</v>
      </c>
      <c r="S93" s="20" t="str">
        <f>IF([5]Narastajace!G92=0,"",[5]Narastajace!G92)</f>
        <v/>
      </c>
      <c r="T93" s="13">
        <f>IF([5]Narastajace!H92=0,".",[5]Narastajace!H92)</f>
        <v>1182.74</v>
      </c>
      <c r="U93" s="25" t="str">
        <f>IF([5]Narastajace!I92=0,"",[5]Narastajace!I92)</f>
        <v/>
      </c>
      <c r="V93" s="21">
        <f>IF([5]Narastajace!J92=0,".",[5]Narastajace!J92)</f>
        <v>100.1</v>
      </c>
      <c r="W93" s="22" t="str">
        <f>IF([5]Narastajace!K92=0,"",[5]Narastajace!K92)</f>
        <v/>
      </c>
      <c r="X93" s="6">
        <f>IF([5]Narastajace!L92=0,".",[5]Narastajace!L92)</f>
        <v>98.2</v>
      </c>
      <c r="Y93" s="6" t="str">
        <f>IF([5]Narastajace!M92=0,"",[5]Narastajace!M92)</f>
        <v/>
      </c>
      <c r="Z93" s="50">
        <v>856.1</v>
      </c>
      <c r="AA93" s="61"/>
      <c r="AB93" s="6">
        <f>IF([8]Narastajace!B92=0,".",[8]Narastajace!B92)</f>
        <v>8.1999999999999993</v>
      </c>
      <c r="AC93" s="6" t="str">
        <f>IF([8]Narastajace!C92=0,"",[8]Narastajace!C92)</f>
        <v/>
      </c>
      <c r="AD93" s="21">
        <f>IF([9]A_narastajace!B92=0,".",[9]A_narastajace!B92)</f>
        <v>100.7</v>
      </c>
      <c r="AE93" s="22" t="str">
        <f>IF([9]A_narastajace!C92=0,"",[9]A_narastajace!C92)</f>
        <v/>
      </c>
      <c r="AF93" s="6">
        <f>IF([9]A_narastajace!D92=0,".",[9]A_narastajace!D92)</f>
        <v>99.7</v>
      </c>
      <c r="AG93" s="6" t="str">
        <f>IF([9]A_narastajace!E92=0,"",[9]A_narastajace!E92)</f>
        <v/>
      </c>
      <c r="AH93" s="21">
        <f>IF([9]A_narastajace!F92=0,".",[9]A_narastajace!F92)</f>
        <v>103.7</v>
      </c>
      <c r="AI93" s="22" t="str">
        <f>IF([9]A_narastajace!G92=0,"",[9]A_narastajace!G92)</f>
        <v/>
      </c>
      <c r="AJ93" s="6">
        <f>IF([9]A_narastajace!H92=0,".",[9]A_narastajace!H92)</f>
        <v>120.8</v>
      </c>
      <c r="AK93" s="6" t="str">
        <f>IF([9]A_narastajace!I92=0,"",[9]A_narastajace!I92)</f>
        <v/>
      </c>
      <c r="AL93" s="21">
        <f>IF([10]A_narastajace!B92=0,".",[10]A_narastajace!B92)</f>
        <v>104.2</v>
      </c>
      <c r="AM93" s="22" t="str">
        <f>IF([10]A_narastajace!C92=0,"",[10]A_narastajace!C92)</f>
        <v/>
      </c>
      <c r="AN93" s="6">
        <f>IF([10]A_narastajace!D92=0,".",[10]A_narastajace!D92)</f>
        <v>129.5</v>
      </c>
      <c r="AO93" s="6" t="str">
        <f>IF([10]A_narastajace!E92=0,"",[10]A_narastajace!E92)</f>
        <v/>
      </c>
      <c r="AP93" s="21">
        <f>IF([10]A_narastajace!F92=0,".",[10]A_narastajace!F92)</f>
        <v>103.6</v>
      </c>
      <c r="AQ93" s="22" t="str">
        <f>IF([10]A_narastajace!G92=0,"",[10]A_narastajace!G92)</f>
        <v/>
      </c>
      <c r="AR93" s="6">
        <f>IF([10]A_narastajace!H92=0,".",[10]A_narastajace!H92)</f>
        <v>99.6</v>
      </c>
      <c r="AS93" s="6" t="str">
        <f>IF([10]A_narastajace!I92=0,"",[10]A_narastajace!I92)</f>
        <v/>
      </c>
      <c r="AT93" s="21">
        <f>IF([10]A_narastajace!J92=0,".",[10]A_narastajace!J92)</f>
        <v>103.3</v>
      </c>
      <c r="AU93" s="22" t="str">
        <f>IF([10]A_narastajace!K92=0,"",[10]A_narastajace!K92)</f>
        <v/>
      </c>
      <c r="AV93" s="6">
        <f>IF([11]Narastajace!B92=0,".",[11]Narastajace!B92)</f>
        <v>100.3</v>
      </c>
      <c r="AW93" s="6" t="str">
        <f>IF([11]Narastajace!C92=0,"",[11]Narastajace!C92)</f>
        <v/>
      </c>
      <c r="AX93" s="21">
        <f>IF([12]A_C_narastajace!B92=0,".",[12]A_C_narastajace!B92)</f>
        <v>102</v>
      </c>
      <c r="AY93" s="22" t="str">
        <f>IF([12]A_C_narastajace!C92=0,"",[12]A_C_narastajace!C92)</f>
        <v/>
      </c>
      <c r="AZ93" s="6">
        <f>IF([12]A_C_narastajace!D92=0,".",[12]A_C_narastajace!D92)</f>
        <v>100.6</v>
      </c>
      <c r="BA93" s="38" t="str">
        <f>IF([12]A_C_narastajace!E92=0,"",[12]A_C_narastajace!E92)</f>
        <v/>
      </c>
      <c r="BB93" s="50">
        <f>IF([13]Narastajace!B92=0,".",[13]Narastajace!B92)</f>
        <v>102</v>
      </c>
      <c r="BC93" s="61" t="str">
        <f>IF([13]Narastajace!C92=0,"",[13]Narastajace!C92)</f>
        <v/>
      </c>
      <c r="BD93" s="38">
        <f>IF([13]Narastajace!D92=0,".",[13]Narastajace!D92)</f>
        <v>104.9</v>
      </c>
      <c r="BE93" s="38" t="str">
        <f>IF([13]Narastajace!E92=0,"",[13]Narastajace!E92)</f>
        <v/>
      </c>
      <c r="BF93" s="50">
        <f>IF([13]Narastajace!F92=0,".",[13]Narastajace!F92)</f>
        <v>97.2</v>
      </c>
      <c r="BG93" s="61" t="str">
        <f>IF([13]Narastajace!G92=0,"",[13]Narastajace!G92)</f>
        <v/>
      </c>
      <c r="BH93" s="48">
        <v>434.17</v>
      </c>
      <c r="BI93" s="13"/>
      <c r="BJ93" s="24">
        <v>408.44</v>
      </c>
      <c r="BK93" s="57"/>
      <c r="BL93" s="13">
        <v>406.17</v>
      </c>
      <c r="BM93" s="13"/>
      <c r="BN93" s="21">
        <f>IF([16]A_narastajace!B92=0,".",[16]A_narastajace!B92)</f>
        <v>105.2</v>
      </c>
      <c r="BO93" s="22" t="str">
        <f>IF([16]A_narastajace!C92=0,"",[16]A_narastajace!C92)</f>
        <v/>
      </c>
      <c r="BP93" s="6">
        <f>IF([16]A_narastajace!D92=0,".",[16]A_narastajace!D92)</f>
        <v>94.4</v>
      </c>
      <c r="BQ93" s="6" t="str">
        <f>IF([16]A_narastajace!E92=0,"",[16]A_narastajace!E92)</f>
        <v/>
      </c>
      <c r="BR93" s="21">
        <f>IF([16]A_narastajace!F92=0,".",[16]A_narastajace!F92)</f>
        <v>105.7</v>
      </c>
      <c r="BS93" s="22" t="str">
        <f>IF([16]A_narastajace!G92=0,"",[16]A_narastajace!G92)</f>
        <v/>
      </c>
      <c r="BT93" s="6">
        <f>IF([16]A_narastajace!H92=0,".",[16]A_narastajace!H92)</f>
        <v>104.2</v>
      </c>
      <c r="BU93" s="6" t="str">
        <f>IF([16]A_narastajace!I92=0,"",[16]A_narastajace!I92)</f>
        <v/>
      </c>
      <c r="BV93" s="21">
        <f>IF([16]A_narastajace!J92=0,".",[16]A_narastajace!J92)</f>
        <v>105.2</v>
      </c>
      <c r="BW93" s="22" t="str">
        <f>IF([16]A_narastajace!K92=0,"",[16]A_narastajace!K92)</f>
        <v/>
      </c>
      <c r="BX93" s="6">
        <f>IF([15]A_narastajace!B92=0,".",[15]A_narastajace!B92)</f>
        <v>98.4</v>
      </c>
      <c r="BY93" s="6" t="str">
        <f>IF([15]A_narastajace!C92=0,"",[15]A_narastajace!C92)</f>
        <v/>
      </c>
      <c r="BZ93" s="19">
        <v>10839</v>
      </c>
      <c r="CA93" s="58"/>
      <c r="CB93" s="3">
        <v>1610</v>
      </c>
      <c r="CC93" s="3"/>
      <c r="CD93" s="19">
        <f>IF([18]Narastajace!B92=0,".",[18]Narastajace!B92)</f>
        <v>30995</v>
      </c>
      <c r="CE93" s="58" t="str">
        <f>IF([18]Narastajace!C92=0,"",[18]Narastajace!C92)</f>
        <v/>
      </c>
      <c r="CF93" s="3">
        <v>4383</v>
      </c>
      <c r="CG93" s="3"/>
      <c r="CH93" s="19">
        <f>IF([19]Wartosci!N92=0,".",[19]Wartosci!N92)</f>
        <v>26831</v>
      </c>
      <c r="CI93" s="166" t="str">
        <f>IF([19]Wartosci!O92=0,"",[19]Wartosci!O92)</f>
        <v/>
      </c>
      <c r="CJ93" s="6">
        <f>IF([20]Narastajace!B92=0,".",[20]Narastajace!B92)</f>
        <v>79.599999999999994</v>
      </c>
      <c r="CK93" s="6" t="str">
        <f>IF([20]Narastajace!C92=0,"",[20]Narastajace!C92)</f>
        <v/>
      </c>
      <c r="CL93" s="21">
        <f>IF([21]Narastajace_niewyr_sezon_A!B92=0,".",[21]Narastajace_niewyr_sezon_A!B92)</f>
        <v>107</v>
      </c>
      <c r="CM93" s="22" t="str">
        <f>IF([21]Narastajace_niewyr_sezon_A!C92=0,"",[21]Narastajace_niewyr_sezon_A!C92)</f>
        <v/>
      </c>
      <c r="CN93" s="6">
        <f>IF([22]Wartosci!B92=0,".",[22]Wartosci!B92)</f>
        <v>139834.1</v>
      </c>
      <c r="CO93" s="6" t="str">
        <f>IF([22]Wartosci!C92=0,"",[22]Wartosci!C92)</f>
        <v/>
      </c>
      <c r="CP93" s="21">
        <f>IF([22]Wartosci!AD92=0,".",[22]Wartosci!AD92)</f>
        <v>138640.9</v>
      </c>
      <c r="CQ93" s="22" t="str">
        <f>IF([22]Wartosci!AE92=0,"",[22]Wartosci!AE92)</f>
        <v/>
      </c>
      <c r="CR93" s="6">
        <f>IF([22]Wartosci!BF92=0,".",[22]Wartosci!BF92)</f>
        <v>1193.2</v>
      </c>
      <c r="CS93" s="6" t="str">
        <f>IF([22]Wartosci!BG92=0,"",[22]Wartosci!BG92)</f>
        <v/>
      </c>
      <c r="CT93" s="50">
        <f>IF([22]Narastajace!D92=0,".",[22]Narastajace!D92)</f>
        <v>109</v>
      </c>
      <c r="CU93" s="61" t="str">
        <f>IF([22]Narastajace!E92=0,"",[22]Narastajace!E92)</f>
        <v/>
      </c>
      <c r="CV93" s="38">
        <f>IF([22]Narastajace!F92=0,".",[22]Narastajace!F92)</f>
        <v>108.1</v>
      </c>
      <c r="CW93" s="38" t="str">
        <f>IF([22]Narastajace!G92=0,"",[22]Narastajace!G92)</f>
        <v/>
      </c>
      <c r="CX93" s="104"/>
    </row>
    <row r="94" spans="1:102" ht="15" customHeight="1" x14ac:dyDescent="0.2">
      <c r="A94" s="111" t="s">
        <v>452</v>
      </c>
      <c r="B94" s="19">
        <f>IF([2]Narastajace!B93=0,".",[2]Narastajace!B93)</f>
        <v>5968</v>
      </c>
      <c r="C94" s="22" t="str">
        <f>IF([2]Narastajace!C93=0,"",[2]Narastajace!C93)</f>
        <v/>
      </c>
      <c r="D94" s="6">
        <f>IF([2]Narastajace!D93=0,".",[2]Narastajace!D93)</f>
        <v>104.4</v>
      </c>
      <c r="E94" s="6" t="str">
        <f>IF([2]Narastajace!E93=0,"",[2]Narastajace!E93)</f>
        <v/>
      </c>
      <c r="F94" s="21">
        <f>IF([3]Narastajace!B93=0,".",[3]Narastajace!B93)</f>
        <v>8</v>
      </c>
      <c r="G94" s="22" t="str">
        <f>IF([3]Narastajace!C93=0,"",[3]Narastajace!C93)</f>
        <v/>
      </c>
      <c r="H94" s="13">
        <f>IF([4]Narastajace!B93=0,".",[4]Narastajace!B93)</f>
        <v>4390.54</v>
      </c>
      <c r="I94" s="13" t="str">
        <f>IF([4]Narastajace!C93=0,"",[4]Narastajace!C93)</f>
        <v/>
      </c>
      <c r="J94" s="21">
        <f>IF([4]Narastajace!D93=0,".",[4]Narastajace!D93)</f>
        <v>104.5</v>
      </c>
      <c r="K94" s="22" t="str">
        <f>IF([4]Narastajace!E93=0,"",[4]Narastajace!E93)</f>
        <v/>
      </c>
      <c r="L94" s="6">
        <f>IF([4]Narastajace!F93=0,".",[4]Narastajace!F93)</f>
        <v>102.5</v>
      </c>
      <c r="M94" s="6" t="str">
        <f>IF([4]Narastajace!G93=0,"",[4]Narastajace!G93)</f>
        <v/>
      </c>
      <c r="N94" s="24">
        <f>IF([5]Narastajace!B93=0,".",[5]Narastajace!B93)</f>
        <v>2109.4699999999998</v>
      </c>
      <c r="O94" s="57" t="str">
        <f>IF([5]Narastajace!C93=0,"",[5]Narastajace!C93)</f>
        <v/>
      </c>
      <c r="P94" s="6">
        <f>IF([5]Narastajace!D93=0,".",[5]Narastajace!D93)</f>
        <v>101.7</v>
      </c>
      <c r="Q94" s="6" t="str">
        <f>IF([5]Narastajace!E93=0,"",[5]Narastajace!E93)</f>
        <v/>
      </c>
      <c r="R94" s="21">
        <f>IF([5]Narastajace!F93=0,".",[5]Narastajace!F93)</f>
        <v>99.8</v>
      </c>
      <c r="S94" s="20" t="str">
        <f>IF([5]Narastajace!G93=0,"",[5]Narastajace!G93)</f>
        <v/>
      </c>
      <c r="T94" s="13">
        <f>IF([5]Narastajace!H93=0,".",[5]Narastajace!H93)</f>
        <v>1188.1600000000001</v>
      </c>
      <c r="U94" s="25" t="str">
        <f>IF([5]Narastajace!I93=0,"",[5]Narastajace!I93)</f>
        <v/>
      </c>
      <c r="V94" s="21">
        <f>IF([5]Narastajace!J93=0,".",[5]Narastajace!J93)</f>
        <v>100.6</v>
      </c>
      <c r="W94" s="22" t="str">
        <f>IF([5]Narastajace!K93=0,"",[5]Narastajace!K93)</f>
        <v/>
      </c>
      <c r="X94" s="6">
        <f>IF([5]Narastajace!L93=0,".",[5]Narastajace!L93)</f>
        <v>98.7</v>
      </c>
      <c r="Y94" s="6" t="str">
        <f>IF([5]Narastajace!M93=0,"",[5]Narastajace!M93)</f>
        <v/>
      </c>
      <c r="Z94" s="50">
        <v>-2284.3000000000002</v>
      </c>
      <c r="AA94" s="61"/>
      <c r="AB94" s="6">
        <f>IF([8]Narastajace!B93=0,".",[8]Narastajace!B93)</f>
        <v>8.1999999999999993</v>
      </c>
      <c r="AC94" s="6" t="str">
        <f>IF([8]Narastajace!C93=0,"",[8]Narastajace!C93)</f>
        <v/>
      </c>
      <c r="AD94" s="21">
        <f>IF([9]A_narastajace!B93=0,".",[9]A_narastajace!B93)</f>
        <v>103.6</v>
      </c>
      <c r="AE94" s="22" t="str">
        <f>IF([9]A_narastajace!C93=0,"",[9]A_narastajace!C93)</f>
        <v/>
      </c>
      <c r="AF94" s="6">
        <f>IF([9]A_narastajace!D93=0,".",[9]A_narastajace!D93)</f>
        <v>101.8</v>
      </c>
      <c r="AG94" s="6" t="str">
        <f>IF([9]A_narastajace!E93=0,"",[9]A_narastajace!E93)</f>
        <v/>
      </c>
      <c r="AH94" s="21">
        <f>IF([9]A_narastajace!F93=0,".",[9]A_narastajace!F93)</f>
        <v>106.9</v>
      </c>
      <c r="AI94" s="22" t="str">
        <f>IF([9]A_narastajace!G93=0,"",[9]A_narastajace!G93)</f>
        <v/>
      </c>
      <c r="AJ94" s="6">
        <f>IF([9]A_narastajace!H93=0,".",[9]A_narastajace!H93)</f>
        <v>120.1</v>
      </c>
      <c r="AK94" s="6" t="str">
        <f>IF([9]A_narastajace!I93=0,"",[9]A_narastajace!I93)</f>
        <v/>
      </c>
      <c r="AL94" s="21">
        <f>IF([10]A_narastajace!B93=0,".",[10]A_narastajace!B93)</f>
        <v>104.4</v>
      </c>
      <c r="AM94" s="22" t="str">
        <f>IF([10]A_narastajace!C93=0,"",[10]A_narastajace!C93)</f>
        <v/>
      </c>
      <c r="AN94" s="6">
        <f>IF([10]A_narastajace!D93=0,".",[10]A_narastajace!D93)</f>
        <v>129.30000000000001</v>
      </c>
      <c r="AO94" s="6" t="str">
        <f>IF([10]A_narastajace!E93=0,"",[10]A_narastajace!E93)</f>
        <v/>
      </c>
      <c r="AP94" s="21">
        <f>IF([10]A_narastajace!F93=0,".",[10]A_narastajace!F93)</f>
        <v>103.8</v>
      </c>
      <c r="AQ94" s="22" t="str">
        <f>IF([10]A_narastajace!G93=0,"",[10]A_narastajace!G93)</f>
        <v/>
      </c>
      <c r="AR94" s="6">
        <f>IF([10]A_narastajace!H93=0,".",[10]A_narastajace!H93)</f>
        <v>99.7</v>
      </c>
      <c r="AS94" s="6" t="str">
        <f>IF([10]A_narastajace!I93=0,"",[10]A_narastajace!I93)</f>
        <v/>
      </c>
      <c r="AT94" s="21">
        <f>IF([10]A_narastajace!J93=0,".",[10]A_narastajace!J93)</f>
        <v>103.3</v>
      </c>
      <c r="AU94" s="22" t="str">
        <f>IF([10]A_narastajace!K93=0,"",[10]A_narastajace!K93)</f>
        <v/>
      </c>
      <c r="AV94" s="6">
        <f>IF([11]Narastajace!B93=0,".",[11]Narastajace!B93)</f>
        <v>100.3</v>
      </c>
      <c r="AW94" s="6" t="str">
        <f>IF([11]Narastajace!C93=0,"",[11]Narastajace!C93)</f>
        <v/>
      </c>
      <c r="AX94" s="21">
        <f>IF([12]A_C_narastajace!B93=0,".",[12]A_C_narastajace!B93)</f>
        <v>102</v>
      </c>
      <c r="AY94" s="22" t="str">
        <f>IF([12]A_C_narastajace!C93=0,"",[12]A_C_narastajace!C93)</f>
        <v/>
      </c>
      <c r="AZ94" s="6">
        <f>IF([12]A_C_narastajace!D93=0,".",[12]A_C_narastajace!D93)</f>
        <v>100.6</v>
      </c>
      <c r="BA94" s="38" t="str">
        <f>IF([12]A_C_narastajace!E93=0,"",[12]A_C_narastajace!E93)</f>
        <v/>
      </c>
      <c r="BB94" s="50">
        <f>IF([13]Narastajace!B93=0,".",[13]Narastajace!B93)</f>
        <v>102</v>
      </c>
      <c r="BC94" s="61" t="str">
        <f>IF([13]Narastajace!C93=0,"",[13]Narastajace!C93)</f>
        <v/>
      </c>
      <c r="BD94" s="38">
        <f>IF([13]Narastajace!D93=0,".",[13]Narastajace!D93)</f>
        <v>104.3</v>
      </c>
      <c r="BE94" s="38" t="str">
        <f>IF([13]Narastajace!E93=0,"",[13]Narastajace!E93)</f>
        <v/>
      </c>
      <c r="BF94" s="50">
        <f>IF([13]Narastajace!F93=0,".",[13]Narastajace!F93)</f>
        <v>97.8</v>
      </c>
      <c r="BG94" s="61" t="str">
        <f>IF([13]Narastajace!G93=0,"",[13]Narastajace!G93)</f>
        <v/>
      </c>
      <c r="BH94" s="48">
        <v>432.46</v>
      </c>
      <c r="BI94" s="13"/>
      <c r="BJ94" s="24">
        <v>406.16</v>
      </c>
      <c r="BK94" s="57"/>
      <c r="BL94" s="13">
        <v>404.35</v>
      </c>
      <c r="BM94" s="13"/>
      <c r="BN94" s="21">
        <f>IF([16]A_narastajace!B93=0,".",[16]A_narastajace!B93)</f>
        <v>107.3</v>
      </c>
      <c r="BO94" s="22" t="str">
        <f>IF([16]A_narastajace!C93=0,"",[16]A_narastajace!C93)</f>
        <v/>
      </c>
      <c r="BP94" s="6">
        <f>IF([16]A_narastajace!D93=0,".",[16]A_narastajace!D93)</f>
        <v>96.7</v>
      </c>
      <c r="BQ94" s="6" t="str">
        <f>IF([16]A_narastajace!E93=0,"",[16]A_narastajace!E93)</f>
        <v/>
      </c>
      <c r="BR94" s="21">
        <f>IF([16]A_narastajace!F93=0,".",[16]A_narastajace!F93)</f>
        <v>108.2</v>
      </c>
      <c r="BS94" s="22" t="str">
        <f>IF([16]A_narastajace!G93=0,"",[16]A_narastajace!G93)</f>
        <v/>
      </c>
      <c r="BT94" s="6">
        <f>IF([16]A_narastajace!H93=0,".",[16]A_narastajace!H93)</f>
        <v>103.7</v>
      </c>
      <c r="BU94" s="6" t="str">
        <f>IF([16]A_narastajace!I93=0,"",[16]A_narastajace!I93)</f>
        <v/>
      </c>
      <c r="BV94" s="21">
        <f>IF([16]A_narastajace!J93=0,".",[16]A_narastajace!J93)</f>
        <v>104.9</v>
      </c>
      <c r="BW94" s="22" t="str">
        <f>IF([16]A_narastajace!K93=0,"",[16]A_narastajace!K93)</f>
        <v/>
      </c>
      <c r="BX94" s="6">
        <f>IF([15]A_narastajace!B93=0,".",[15]A_narastajace!B93)</f>
        <v>103.9</v>
      </c>
      <c r="BY94" s="6" t="str">
        <f>IF([15]A_narastajace!C93=0,"",[15]A_narastajace!C93)</f>
        <v/>
      </c>
      <c r="BZ94" s="19">
        <v>16828</v>
      </c>
      <c r="CA94" s="58"/>
      <c r="CB94" s="3">
        <v>2540</v>
      </c>
      <c r="CC94" s="3"/>
      <c r="CD94" s="19">
        <f>IF([18]Narastajace!B93=0,".",[18]Narastajace!B93)</f>
        <v>45510</v>
      </c>
      <c r="CE94" s="58" t="str">
        <f>IF([18]Narastajace!C93=0,"",[18]Narastajace!C93)</f>
        <v/>
      </c>
      <c r="CF94" s="3">
        <v>6165</v>
      </c>
      <c r="CG94" s="3"/>
      <c r="CH94" s="19">
        <f>IF([19]Wartosci!N93=0,".",[19]Wartosci!N93)</f>
        <v>40503</v>
      </c>
      <c r="CI94" s="166" t="str">
        <f>IF([19]Wartosci!O93=0,"",[19]Wartosci!O93)</f>
        <v/>
      </c>
      <c r="CJ94" s="6">
        <f>IF([20]Narastajace!B93=0,".",[20]Narastajace!B93)</f>
        <v>125</v>
      </c>
      <c r="CK94" s="6" t="str">
        <f>IF([20]Narastajace!C93=0,"",[20]Narastajace!C93)</f>
        <v/>
      </c>
      <c r="CL94" s="21">
        <f>IF([21]Narastajace_niewyr_sezon_A!B93=0,".",[21]Narastajace_niewyr_sezon_A!B93)</f>
        <v>107.1</v>
      </c>
      <c r="CM94" s="22" t="str">
        <f>IF([21]Narastajace_niewyr_sezon_A!C93=0,"",[21]Narastajace_niewyr_sezon_A!C93)</f>
        <v/>
      </c>
      <c r="CN94" s="6">
        <f>IF([22]Wartosci!B93=0,".",[22]Wartosci!B93)</f>
        <v>221740.2</v>
      </c>
      <c r="CO94" s="6" t="str">
        <f>IF([22]Wartosci!C93=0,"",[22]Wartosci!C93)</f>
        <v/>
      </c>
      <c r="CP94" s="21">
        <f>IF([22]Wartosci!AD93=0,".",[22]Wartosci!AD93)</f>
        <v>218604.5</v>
      </c>
      <c r="CQ94" s="22" t="str">
        <f>IF([22]Wartosci!AE93=0,"",[22]Wartosci!AE93)</f>
        <v/>
      </c>
      <c r="CR94" s="6">
        <f>IF([22]Wartosci!BF93=0,".",[22]Wartosci!BF93)</f>
        <v>3135.7</v>
      </c>
      <c r="CS94" s="6" t="str">
        <f>IF([22]Wartosci!BG93=0,"",[22]Wartosci!BG93)</f>
        <v/>
      </c>
      <c r="CT94" s="50">
        <f>IF([22]Narastajace!D93=0,".",[22]Narastajace!D93)</f>
        <v>112.1</v>
      </c>
      <c r="CU94" s="61" t="str">
        <f>IF([22]Narastajace!E93=0,"",[22]Narastajace!E93)</f>
        <v/>
      </c>
      <c r="CV94" s="38">
        <f>IF([22]Narastajace!F93=0,".",[22]Narastajace!F93)</f>
        <v>110.9</v>
      </c>
      <c r="CW94" s="38" t="str">
        <f>IF([22]Narastajace!G93=0,"",[22]Narastajace!G93)</f>
        <v/>
      </c>
      <c r="CX94" s="104"/>
    </row>
    <row r="95" spans="1:102" ht="15" customHeight="1" x14ac:dyDescent="0.2">
      <c r="A95" s="111" t="s">
        <v>453</v>
      </c>
      <c r="B95" s="19">
        <f>IF([2]Narastajace!B94=0,".",[2]Narastajace!B94)</f>
        <v>5976</v>
      </c>
      <c r="C95" s="22" t="str">
        <f>IF([2]Narastajace!C94=0,"",[2]Narastajace!C94)</f>
        <v/>
      </c>
      <c r="D95" s="6">
        <f>IF([2]Narastajace!D94=0,".",[2]Narastajace!D94)</f>
        <v>104.5</v>
      </c>
      <c r="E95" s="6" t="str">
        <f>IF([2]Narastajace!E94=0,"",[2]Narastajace!E94)</f>
        <v/>
      </c>
      <c r="F95" s="21">
        <f>IF([3]Narastajace!B94=0,".",[3]Narastajace!B94)</f>
        <v>7.6</v>
      </c>
      <c r="G95" s="22" t="str">
        <f>IF([3]Narastajace!C94=0,"",[3]Narastajace!C94)</f>
        <v/>
      </c>
      <c r="H95" s="13">
        <f>IF([4]Narastajace!B94=0,".",[4]Narastajace!B94)</f>
        <v>4416.97</v>
      </c>
      <c r="I95" s="13" t="str">
        <f>IF([4]Narastajace!C94=0,"",[4]Narastajace!C94)</f>
        <v/>
      </c>
      <c r="J95" s="21">
        <f>IF([4]Narastajace!D94=0,".",[4]Narastajace!D94)</f>
        <v>104.5</v>
      </c>
      <c r="K95" s="22" t="str">
        <f>IF([4]Narastajace!E94=0,"",[4]Narastajace!E94)</f>
        <v/>
      </c>
      <c r="L95" s="6">
        <f>IF([4]Narastajace!F94=0,".",[4]Narastajace!F94)</f>
        <v>102.5</v>
      </c>
      <c r="M95" s="6" t="str">
        <f>IF([4]Narastajace!G94=0,"",[4]Narastajace!G94)</f>
        <v/>
      </c>
      <c r="N95" s="24">
        <f>IF([5]Narastajace!B94=0,".",[5]Narastajace!B94)</f>
        <v>2114.08</v>
      </c>
      <c r="O95" s="57" t="str">
        <f>IF([5]Narastajace!C94=0,"",[5]Narastajace!C94)</f>
        <v/>
      </c>
      <c r="P95" s="6">
        <f>IF([5]Narastajace!D94=0,".",[5]Narastajace!D94)</f>
        <v>101.8</v>
      </c>
      <c r="Q95" s="6" t="str">
        <f>IF([5]Narastajace!E94=0,"",[5]Narastajace!E94)</f>
        <v/>
      </c>
      <c r="R95" s="21">
        <f>IF([5]Narastajace!F94=0,".",[5]Narastajace!F94)</f>
        <v>99.9</v>
      </c>
      <c r="S95" s="20" t="str">
        <f>IF([5]Narastajace!G94=0,"",[5]Narastajace!G94)</f>
        <v/>
      </c>
      <c r="T95" s="13">
        <f>IF([5]Narastajace!H94=0,".",[5]Narastajace!H94)</f>
        <v>1195.23</v>
      </c>
      <c r="U95" s="25" t="str">
        <f>IF([5]Narastajace!I94=0,"",[5]Narastajace!I94)</f>
        <v/>
      </c>
      <c r="V95" s="21">
        <f>IF([5]Narastajace!J94=0,".",[5]Narastajace!J94)</f>
        <v>100.9</v>
      </c>
      <c r="W95" s="22" t="str">
        <f>IF([5]Narastajace!K94=0,"",[5]Narastajace!K94)</f>
        <v/>
      </c>
      <c r="X95" s="6">
        <f>IF([5]Narastajace!L94=0,".",[5]Narastajace!L94)</f>
        <v>99</v>
      </c>
      <c r="Y95" s="6" t="str">
        <f>IF([5]Narastajace!M94=0,"",[5]Narastajace!M94)</f>
        <v/>
      </c>
      <c r="Z95" s="50">
        <v>-982.7</v>
      </c>
      <c r="AA95" s="61"/>
      <c r="AB95" s="6">
        <f>IF([8]Narastajace!B94=0,".",[8]Narastajace!B94)</f>
        <v>8.3000000000000007</v>
      </c>
      <c r="AC95" s="6" t="str">
        <f>IF([8]Narastajace!C94=0,"",[8]Narastajace!C94)</f>
        <v/>
      </c>
      <c r="AD95" s="21">
        <f>IF([9]A_narastajace!B94=0,".",[9]A_narastajace!B94)</f>
        <v>105</v>
      </c>
      <c r="AE95" s="22" t="str">
        <f>IF([9]A_narastajace!C94=0,"",[9]A_narastajace!C94)</f>
        <v/>
      </c>
      <c r="AF95" s="6">
        <f>IF([9]A_narastajace!D94=0,".",[9]A_narastajace!D94)</f>
        <v>102.9</v>
      </c>
      <c r="AG95" s="6" t="str">
        <f>IF([9]A_narastajace!E94=0,"",[9]A_narastajace!E94)</f>
        <v/>
      </c>
      <c r="AH95" s="21">
        <f>IF([9]A_narastajace!F94=0,".",[9]A_narastajace!F94)</f>
        <v>106.4</v>
      </c>
      <c r="AI95" s="22" t="str">
        <f>IF([9]A_narastajace!G94=0,"",[9]A_narastajace!G94)</f>
        <v/>
      </c>
      <c r="AJ95" s="6">
        <f>IF([9]A_narastajace!H94=0,".",[9]A_narastajace!H94)</f>
        <v>122.9</v>
      </c>
      <c r="AK95" s="6" t="str">
        <f>IF([9]A_narastajace!I94=0,"",[9]A_narastajace!I94)</f>
        <v/>
      </c>
      <c r="AL95" s="21">
        <f>IF([10]A_narastajace!B94=0,".",[10]A_narastajace!B94)</f>
        <v>104.4</v>
      </c>
      <c r="AM95" s="22" t="str">
        <f>IF([10]A_narastajace!C94=0,"",[10]A_narastajace!C94)</f>
        <v/>
      </c>
      <c r="AN95" s="6">
        <f>IF([10]A_narastajace!D94=0,".",[10]A_narastajace!D94)</f>
        <v>128.69999999999999</v>
      </c>
      <c r="AO95" s="6" t="str">
        <f>IF([10]A_narastajace!E94=0,"",[10]A_narastajace!E94)</f>
        <v/>
      </c>
      <c r="AP95" s="21">
        <f>IF([10]A_narastajace!F94=0,".",[10]A_narastajace!F94)</f>
        <v>103.8</v>
      </c>
      <c r="AQ95" s="22" t="str">
        <f>IF([10]A_narastajace!G94=0,"",[10]A_narastajace!G94)</f>
        <v/>
      </c>
      <c r="AR95" s="6">
        <f>IF([10]A_narastajace!H94=0,".",[10]A_narastajace!H94)</f>
        <v>100</v>
      </c>
      <c r="AS95" s="6" t="str">
        <f>IF([10]A_narastajace!I94=0,"",[10]A_narastajace!I94)</f>
        <v/>
      </c>
      <c r="AT95" s="21">
        <f>IF([10]A_narastajace!J94=0,".",[10]A_narastajace!J94)</f>
        <v>103.2</v>
      </c>
      <c r="AU95" s="22" t="str">
        <f>IF([10]A_narastajace!K94=0,"",[10]A_narastajace!K94)</f>
        <v/>
      </c>
      <c r="AV95" s="6">
        <f>IF([11]Narastajace!B94=0,".",[11]Narastajace!B94)</f>
        <v>100.3</v>
      </c>
      <c r="AW95" s="6" t="str">
        <f>IF([11]Narastajace!C94=0,"",[11]Narastajace!C94)</f>
        <v/>
      </c>
      <c r="AX95" s="21">
        <f>IF([12]A_C_narastajace!B94=0,".",[12]A_C_narastajace!B94)</f>
        <v>102</v>
      </c>
      <c r="AY95" s="22" t="str">
        <f>IF([12]A_C_narastajace!C94=0,"",[12]A_C_narastajace!C94)</f>
        <v/>
      </c>
      <c r="AZ95" s="6">
        <f>IF([12]A_C_narastajace!D94=0,".",[12]A_C_narastajace!D94)</f>
        <v>100.7</v>
      </c>
      <c r="BA95" s="38" t="str">
        <f>IF([12]A_C_narastajace!E94=0,"",[12]A_C_narastajace!E94)</f>
        <v/>
      </c>
      <c r="BB95" s="50">
        <f>IF([13]Narastajace!B94=0,".",[13]Narastajace!B94)</f>
        <v>102.6</v>
      </c>
      <c r="BC95" s="61" t="str">
        <f>IF([13]Narastajace!C94=0,"",[13]Narastajace!C94)</f>
        <v/>
      </c>
      <c r="BD95" s="38">
        <f>IF([13]Narastajace!D94=0,".",[13]Narastajace!D94)</f>
        <v>104.7</v>
      </c>
      <c r="BE95" s="38" t="str">
        <f>IF([13]Narastajace!E94=0,"",[13]Narastajace!E94)</f>
        <v/>
      </c>
      <c r="BF95" s="50">
        <f>IF([13]Narastajace!F94=0,".",[13]Narastajace!F94)</f>
        <v>98</v>
      </c>
      <c r="BG95" s="61" t="str">
        <f>IF([13]Narastajace!G94=0,"",[13]Narastajace!G94)</f>
        <v/>
      </c>
      <c r="BH95" s="48">
        <v>430.31</v>
      </c>
      <c r="BI95" s="13"/>
      <c r="BJ95" s="24">
        <v>403.53</v>
      </c>
      <c r="BK95" s="57"/>
      <c r="BL95" s="13">
        <v>402.1</v>
      </c>
      <c r="BM95" s="13"/>
      <c r="BN95" s="21">
        <f>IF([16]A_narastajace!B94=0,".",[16]A_narastajace!B94)</f>
        <v>105.5</v>
      </c>
      <c r="BO95" s="22" t="str">
        <f>IF([16]A_narastajace!C94=0,"",[16]A_narastajace!C94)</f>
        <v/>
      </c>
      <c r="BP95" s="6">
        <f>IF([16]A_narastajace!D94=0,".",[16]A_narastajace!D94)</f>
        <v>96</v>
      </c>
      <c r="BQ95" s="6" t="str">
        <f>IF([16]A_narastajace!E94=0,"",[16]A_narastajace!E94)</f>
        <v/>
      </c>
      <c r="BR95" s="21">
        <f>IF([16]A_narastajace!F94=0,".",[16]A_narastajace!F94)</f>
        <v>106</v>
      </c>
      <c r="BS95" s="22" t="str">
        <f>IF([16]A_narastajace!G94=0,"",[16]A_narastajace!G94)</f>
        <v/>
      </c>
      <c r="BT95" s="6">
        <f>IF([16]A_narastajace!H94=0,".",[16]A_narastajace!H94)</f>
        <v>104.4</v>
      </c>
      <c r="BU95" s="6" t="str">
        <f>IF([16]A_narastajace!I94=0,"",[16]A_narastajace!I94)</f>
        <v/>
      </c>
      <c r="BV95" s="21">
        <f>IF([16]A_narastajace!J94=0,".",[16]A_narastajace!J94)</f>
        <v>104.1</v>
      </c>
      <c r="BW95" s="22" t="str">
        <f>IF([16]A_narastajace!K94=0,"",[16]A_narastajace!K94)</f>
        <v/>
      </c>
      <c r="BX95" s="6">
        <f>IF([15]A_narastajace!B94=0,".",[15]A_narastajace!B94)</f>
        <v>102.4</v>
      </c>
      <c r="BY95" s="6" t="str">
        <f>IF([15]A_narastajace!C94=0,"",[15]A_narastajace!C94)</f>
        <v/>
      </c>
      <c r="BZ95" s="19">
        <v>22138</v>
      </c>
      <c r="CA95" s="58"/>
      <c r="CB95" s="3">
        <v>3450</v>
      </c>
      <c r="CC95" s="3"/>
      <c r="CD95" s="19">
        <f>IF([18]Narastajace!B94=0,".",[18]Narastajace!B94)</f>
        <v>58931</v>
      </c>
      <c r="CE95" s="58" t="str">
        <f>IF([18]Narastajace!C94=0,"",[18]Narastajace!C94)</f>
        <v/>
      </c>
      <c r="CF95" s="3">
        <v>7648</v>
      </c>
      <c r="CG95" s="3"/>
      <c r="CH95" s="19">
        <f>IF([19]Wartosci!N94=0,".",[19]Wartosci!N94)</f>
        <v>51799</v>
      </c>
      <c r="CI95" s="166" t="str">
        <f>IF([19]Wartosci!O94=0,"",[19]Wartosci!O94)</f>
        <v/>
      </c>
      <c r="CJ95" s="6">
        <f>IF([20]Narastajace!B94=0,".",[20]Narastajace!B94)</f>
        <v>168.7</v>
      </c>
      <c r="CK95" s="6" t="str">
        <f>IF([20]Narastajace!C94=0,"",[20]Narastajace!C94)</f>
        <v/>
      </c>
      <c r="CL95" s="21">
        <f>IF([21]Narastajace_niewyr_sezon_A!B94=0,".",[21]Narastajace_niewyr_sezon_A!B94)</f>
        <v>106.9</v>
      </c>
      <c r="CM95" s="22" t="str">
        <f>IF([21]Narastajace_niewyr_sezon_A!C94=0,"",[21]Narastajace_niewyr_sezon_A!C94)</f>
        <v/>
      </c>
      <c r="CN95" s="6">
        <f>IF([22]Wartosci!B94=0,".",[22]Wartosci!B94)</f>
        <v>291126.40000000002</v>
      </c>
      <c r="CO95" s="6" t="str">
        <f>IF([22]Wartosci!C94=0,"",[22]Wartosci!C94)</f>
        <v/>
      </c>
      <c r="CP95" s="21">
        <f>IF([22]Wartosci!AD94=0,".",[22]Wartosci!AD94)</f>
        <v>286132.90000000002</v>
      </c>
      <c r="CQ95" s="22" t="str">
        <f>IF([22]Wartosci!AE94=0,"",[22]Wartosci!AE94)</f>
        <v/>
      </c>
      <c r="CR95" s="6">
        <f>IF([22]Wartosci!BF94=0,".",[22]Wartosci!BF94)</f>
        <v>4993.5</v>
      </c>
      <c r="CS95" s="6" t="str">
        <f>IF([22]Wartosci!BG94=0,"",[22]Wartosci!BG94)</f>
        <v/>
      </c>
      <c r="CT95" s="50">
        <f>IF([22]Narastajace!D94=0,".",[22]Narastajace!D94)</f>
        <v>108.6</v>
      </c>
      <c r="CU95" s="61" t="str">
        <f>IF([22]Narastajace!E94=0,"",[22]Narastajace!E94)</f>
        <v/>
      </c>
      <c r="CV95" s="38">
        <f>IF([22]Narastajace!F94=0,".",[22]Narastajace!F94)</f>
        <v>107.5</v>
      </c>
      <c r="CW95" s="38" t="str">
        <f>IF([22]Narastajace!G94=0,"",[22]Narastajace!G94)</f>
        <v/>
      </c>
      <c r="CX95" s="104"/>
    </row>
    <row r="96" spans="1:102" ht="15" customHeight="1" x14ac:dyDescent="0.2">
      <c r="A96" s="111" t="s">
        <v>454</v>
      </c>
      <c r="B96" s="19">
        <f>IF([2]Narastajace!B95=0,".",[2]Narastajace!B95)</f>
        <v>5976</v>
      </c>
      <c r="C96" s="22" t="str">
        <f>IF([2]Narastajace!C95=0,"",[2]Narastajace!C95)</f>
        <v/>
      </c>
      <c r="D96" s="6">
        <f>IF([2]Narastajace!D95=0,".",[2]Narastajace!D95)</f>
        <v>104.4</v>
      </c>
      <c r="E96" s="6" t="str">
        <f>IF([2]Narastajace!E95=0,"",[2]Narastajace!E95)</f>
        <v/>
      </c>
      <c r="F96" s="21">
        <f>IF([3]Narastajace!B95=0,".",[3]Narastajace!B95)</f>
        <v>7.3</v>
      </c>
      <c r="G96" s="22" t="str">
        <f>IF([3]Narastajace!C95=0,"",[3]Narastajace!C95)</f>
        <v/>
      </c>
      <c r="H96" s="13">
        <f>IF([4]Narastajace!B95=0,".",[4]Narastajace!B95)</f>
        <v>4414.91</v>
      </c>
      <c r="I96" s="13" t="str">
        <f>IF([4]Narastajace!C95=0,"",[4]Narastajace!C95)</f>
        <v/>
      </c>
      <c r="J96" s="21">
        <f>IF([4]Narastajace!D95=0,".",[4]Narastajace!D95)</f>
        <v>104.7</v>
      </c>
      <c r="K96" s="22" t="str">
        <f>IF([4]Narastajace!E95=0,"",[4]Narastajace!E95)</f>
        <v/>
      </c>
      <c r="L96" s="6">
        <f>IF([4]Narastajace!F95=0,".",[4]Narastajace!F95)</f>
        <v>102.6</v>
      </c>
      <c r="M96" s="6" t="str">
        <f>IF([4]Narastajace!G95=0,"",[4]Narastajace!G95)</f>
        <v/>
      </c>
      <c r="N96" s="24">
        <f>IF([5]Narastajace!B95=0,".",[5]Narastajace!B95)</f>
        <v>2117.6799999999998</v>
      </c>
      <c r="O96" s="57" t="str">
        <f>IF([5]Narastajace!C95=0,"",[5]Narastajace!C95)</f>
        <v/>
      </c>
      <c r="P96" s="6">
        <f>IF([5]Narastajace!D95=0,".",[5]Narastajace!D95)</f>
        <v>101.9</v>
      </c>
      <c r="Q96" s="6" t="str">
        <f>IF([5]Narastajace!E95=0,"",[5]Narastajace!E95)</f>
        <v/>
      </c>
      <c r="R96" s="21">
        <f>IF([5]Narastajace!F95=0,".",[5]Narastajace!F95)</f>
        <v>99.9</v>
      </c>
      <c r="S96" s="20" t="str">
        <f>IF([5]Narastajace!G95=0,"",[5]Narastajace!G95)</f>
        <v/>
      </c>
      <c r="T96" s="13">
        <f>IF([5]Narastajace!H95=0,".",[5]Narastajace!H95)</f>
        <v>1195.23</v>
      </c>
      <c r="U96" s="25" t="str">
        <f>IF([5]Narastajace!I95=0,"",[5]Narastajace!I95)</f>
        <v/>
      </c>
      <c r="V96" s="21">
        <f>IF([5]Narastajace!J95=0,".",[5]Narastajace!J95)</f>
        <v>101</v>
      </c>
      <c r="W96" s="22" t="str">
        <f>IF([5]Narastajace!K95=0,"",[5]Narastajace!K95)</f>
        <v/>
      </c>
      <c r="X96" s="6">
        <f>IF([5]Narastajace!L95=0,".",[5]Narastajace!L95)</f>
        <v>99</v>
      </c>
      <c r="Y96" s="6" t="str">
        <f>IF([5]Narastajace!M95=0,"",[5]Narastajace!M95)</f>
        <v/>
      </c>
      <c r="Z96" s="50">
        <v>-160.6</v>
      </c>
      <c r="AA96" s="61"/>
      <c r="AB96" s="6">
        <f>IF([8]Narastajace!B95=0,".",[8]Narastajace!B95)</f>
        <v>8.4</v>
      </c>
      <c r="AC96" s="6" t="str">
        <f>IF([8]Narastajace!C95=0,"",[8]Narastajace!C95)</f>
        <v/>
      </c>
      <c r="AD96" s="21">
        <f>IF([9]A_narastajace!B95=0,".",[9]A_narastajace!B95)</f>
        <v>106.5</v>
      </c>
      <c r="AE96" s="22" t="str">
        <f>IF([9]A_narastajace!C95=0,"",[9]A_narastajace!C95)</f>
        <v/>
      </c>
      <c r="AF96" s="6">
        <f>IF([9]A_narastajace!D95=0,".",[9]A_narastajace!D95)</f>
        <v>104.2</v>
      </c>
      <c r="AG96" s="6" t="str">
        <f>IF([9]A_narastajace!E95=0,"",[9]A_narastajace!E95)</f>
        <v/>
      </c>
      <c r="AH96" s="21">
        <f>IF([9]A_narastajace!F95=0,".",[9]A_narastajace!F95)</f>
        <v>105.8</v>
      </c>
      <c r="AI96" s="22" t="str">
        <f>IF([9]A_narastajace!G95=0,"",[9]A_narastajace!G95)</f>
        <v/>
      </c>
      <c r="AJ96" s="6">
        <f>IF([9]A_narastajace!H95=0,".",[9]A_narastajace!H95)</f>
        <v>122.9</v>
      </c>
      <c r="AK96" s="6" t="str">
        <f>IF([9]A_narastajace!I95=0,"",[9]A_narastajace!I95)</f>
        <v/>
      </c>
      <c r="AL96" s="21">
        <f>IF([10]A_narastajace!B95=0,".",[10]A_narastajace!B95)</f>
        <v>104</v>
      </c>
      <c r="AM96" s="22" t="str">
        <f>IF([10]A_narastajace!C95=0,"",[10]A_narastajace!C95)</f>
        <v/>
      </c>
      <c r="AN96" s="6">
        <f>IF([10]A_narastajace!D95=0,".",[10]A_narastajace!D95)</f>
        <v>127.7</v>
      </c>
      <c r="AO96" s="6" t="str">
        <f>IF([10]A_narastajace!E95=0,"",[10]A_narastajace!E95)</f>
        <v/>
      </c>
      <c r="AP96" s="21">
        <f>IF([10]A_narastajace!F95=0,".",[10]A_narastajace!F95)</f>
        <v>103.3</v>
      </c>
      <c r="AQ96" s="22" t="str">
        <f>IF([10]A_narastajace!G95=0,"",[10]A_narastajace!G95)</f>
        <v/>
      </c>
      <c r="AR96" s="6">
        <f>IF([10]A_narastajace!H95=0,".",[10]A_narastajace!H95)</f>
        <v>100.2</v>
      </c>
      <c r="AS96" s="6" t="str">
        <f>IF([10]A_narastajace!I95=0,"",[10]A_narastajace!I95)</f>
        <v/>
      </c>
      <c r="AT96" s="21">
        <f>IF([10]A_narastajace!J95=0,".",[10]A_narastajace!J95)</f>
        <v>103.1</v>
      </c>
      <c r="AU96" s="22" t="str">
        <f>IF([10]A_narastajace!K95=0,"",[10]A_narastajace!K95)</f>
        <v/>
      </c>
      <c r="AV96" s="6">
        <f>IF([11]Narastajace!B95=0,".",[11]Narastajace!B95)</f>
        <v>100.3</v>
      </c>
      <c r="AW96" s="6" t="str">
        <f>IF([11]Narastajace!C95=0,"",[11]Narastajace!C95)</f>
        <v/>
      </c>
      <c r="AX96" s="21">
        <f>IF([12]A_C_narastajace!B95=0,".",[12]A_C_narastajace!B95)</f>
        <v>102</v>
      </c>
      <c r="AY96" s="22" t="str">
        <f>IF([12]A_C_narastajace!C95=0,"",[12]A_C_narastajace!C95)</f>
        <v/>
      </c>
      <c r="AZ96" s="6">
        <f>IF([12]A_C_narastajace!D95=0,".",[12]A_C_narastajace!D95)</f>
        <v>100.7</v>
      </c>
      <c r="BA96" s="38" t="str">
        <f>IF([12]A_C_narastajace!E95=0,"",[12]A_C_narastajace!E95)</f>
        <v/>
      </c>
      <c r="BB96" s="50">
        <f>IF([13]Narastajace!B95=0,".",[13]Narastajace!B95)</f>
        <v>102.5</v>
      </c>
      <c r="BC96" s="61" t="str">
        <f>IF([13]Narastajace!C95=0,"",[13]Narastajace!C95)</f>
        <v/>
      </c>
      <c r="BD96" s="38">
        <f>IF([13]Narastajace!D95=0,".",[13]Narastajace!D95)</f>
        <v>103.9</v>
      </c>
      <c r="BE96" s="38" t="str">
        <f>IF([13]Narastajace!E95=0,"",[13]Narastajace!E95)</f>
        <v/>
      </c>
      <c r="BF96" s="50">
        <f>IF([13]Narastajace!F95=0,".",[13]Narastajace!F95)</f>
        <v>98.7</v>
      </c>
      <c r="BG96" s="61" t="str">
        <f>IF([13]Narastajace!G95=0,"",[13]Narastajace!G95)</f>
        <v/>
      </c>
      <c r="BH96" s="48">
        <v>428.28</v>
      </c>
      <c r="BI96" s="13"/>
      <c r="BJ96" s="24">
        <v>398.84</v>
      </c>
      <c r="BK96" s="57"/>
      <c r="BL96" s="13">
        <v>398.75</v>
      </c>
      <c r="BM96" s="13"/>
      <c r="BN96" s="21">
        <f>IF([16]A_narastajace!B95=0,".",[16]A_narastajace!B95)</f>
        <v>106.2</v>
      </c>
      <c r="BO96" s="22" t="str">
        <f>IF([16]A_narastajace!C95=0,"",[16]A_narastajace!C95)</f>
        <v/>
      </c>
      <c r="BP96" s="6">
        <f>IF([16]A_narastajace!D95=0,".",[16]A_narastajace!D95)</f>
        <v>95.9</v>
      </c>
      <c r="BQ96" s="6" t="str">
        <f>IF([16]A_narastajace!E95=0,"",[16]A_narastajace!E95)</f>
        <v/>
      </c>
      <c r="BR96" s="21">
        <f>IF([16]A_narastajace!F95=0,".",[16]A_narastajace!F95)</f>
        <v>106.6</v>
      </c>
      <c r="BS96" s="22" t="str">
        <f>IF([16]A_narastajace!G95=0,"",[16]A_narastajace!G95)</f>
        <v/>
      </c>
      <c r="BT96" s="6">
        <f>IF([16]A_narastajace!H95=0,".",[16]A_narastajace!H95)</f>
        <v>106</v>
      </c>
      <c r="BU96" s="6" t="str">
        <f>IF([16]A_narastajace!I95=0,"",[16]A_narastajace!I95)</f>
        <v/>
      </c>
      <c r="BV96" s="21">
        <f>IF([16]A_narastajace!J95=0,".",[16]A_narastajace!J95)</f>
        <v>104.3</v>
      </c>
      <c r="BW96" s="22" t="str">
        <f>IF([16]A_narastajace!K95=0,"",[16]A_narastajace!K95)</f>
        <v/>
      </c>
      <c r="BX96" s="6">
        <f>IF([15]A_narastajace!B95=0,".",[15]A_narastajace!B95)</f>
        <v>104.5</v>
      </c>
      <c r="BY96" s="6" t="str">
        <f>IF([15]A_narastajace!C95=0,"",[15]A_narastajace!C95)</f>
        <v/>
      </c>
      <c r="BZ96" s="19">
        <v>27667</v>
      </c>
      <c r="CA96" s="58"/>
      <c r="CB96" s="3">
        <v>4350</v>
      </c>
      <c r="CC96" s="3"/>
      <c r="CD96" s="19">
        <f>IF([18]Narastajace!B95=0,".",[18]Narastajace!B95)</f>
        <v>72353</v>
      </c>
      <c r="CE96" s="58" t="str">
        <f>IF([18]Narastajace!C95=0,"",[18]Narastajace!C95)</f>
        <v/>
      </c>
      <c r="CF96" s="3">
        <v>9249</v>
      </c>
      <c r="CG96" s="3"/>
      <c r="CH96" s="19">
        <f>IF([19]Wartosci!N95=0,".",[19]Wartosci!N95)</f>
        <v>65440</v>
      </c>
      <c r="CI96" s="166" t="str">
        <f>IF([19]Wartosci!O95=0,"",[19]Wartosci!O95)</f>
        <v/>
      </c>
      <c r="CJ96" s="6">
        <f>IF([20]Narastajace!B95=0,".",[20]Narastajace!B95)</f>
        <v>214</v>
      </c>
      <c r="CK96" s="6" t="str">
        <f>IF([20]Narastajace!C95=0,"",[20]Narastajace!C95)</f>
        <v/>
      </c>
      <c r="CL96" s="21">
        <f>IF([21]Narastajace_niewyr_sezon_A!B95=0,".",[21]Narastajace_niewyr_sezon_A!B95)</f>
        <v>106.9</v>
      </c>
      <c r="CM96" s="22" t="str">
        <f>IF([21]Narastajace_niewyr_sezon_A!C95=0,"",[21]Narastajace_niewyr_sezon_A!C95)</f>
        <v/>
      </c>
      <c r="CN96" s="6">
        <f>IF([22]Wartosci!B95=0,".",[22]Wartosci!B95)</f>
        <v>364476.3</v>
      </c>
      <c r="CO96" s="6" t="str">
        <f>IF([22]Wartosci!C95=0,"",[22]Wartosci!C95)</f>
        <v/>
      </c>
      <c r="CP96" s="21">
        <f>IF([22]Wartosci!AD95=0,".",[22]Wartosci!AD95)</f>
        <v>359863.9</v>
      </c>
      <c r="CQ96" s="22" t="str">
        <f>IF([22]Wartosci!AE95=0,"",[22]Wartosci!AE95)</f>
        <v/>
      </c>
      <c r="CR96" s="6">
        <f>IF([22]Wartosci!BF95=0,".",[22]Wartosci!BF95)</f>
        <v>4612.3999999999996</v>
      </c>
      <c r="CS96" s="6" t="str">
        <f>IF([22]Wartosci!BG95=0,"",[22]Wartosci!BG95)</f>
        <v/>
      </c>
      <c r="CT96" s="50">
        <f>IF([22]Narastajace!D95=0,".",[22]Narastajace!D95)</f>
        <v>108.6</v>
      </c>
      <c r="CU96" s="61" t="str">
        <f>IF([22]Narastajace!E95=0,"",[22]Narastajace!E95)</f>
        <v/>
      </c>
      <c r="CV96" s="38">
        <f>IF([22]Narastajace!F95=0,".",[22]Narastajace!F95)</f>
        <v>108.9</v>
      </c>
      <c r="CW96" s="38" t="str">
        <f>IF([22]Narastajace!G95=0,"",[22]Narastajace!G95)</f>
        <v/>
      </c>
      <c r="CX96" s="104"/>
    </row>
    <row r="97" spans="1:102" ht="15" customHeight="1" x14ac:dyDescent="0.2">
      <c r="A97" s="111" t="s">
        <v>455</v>
      </c>
      <c r="B97" s="19">
        <f>IF([2]Narastajace!B96=0,".",[2]Narastajace!B96)</f>
        <v>5979</v>
      </c>
      <c r="C97" s="22" t="str">
        <f>IF([2]Narastajace!C96=0,"",[2]Narastajace!C96)</f>
        <v/>
      </c>
      <c r="D97" s="6">
        <f>IF([2]Narastajace!D96=0,".",[2]Narastajace!D96)</f>
        <v>104.3</v>
      </c>
      <c r="E97" s="6" t="str">
        <f>IF([2]Narastajace!E96=0,"",[2]Narastajace!E96)</f>
        <v/>
      </c>
      <c r="F97" s="21">
        <f>IF([3]Narastajace!B96=0,".",[3]Narastajace!B96)</f>
        <v>7</v>
      </c>
      <c r="G97" s="22" t="str">
        <f>IF([3]Narastajace!C96=0,"",[3]Narastajace!C96)</f>
        <v/>
      </c>
      <c r="H97" s="13">
        <f>IF([4]Narastajace!B96=0,".",[4]Narastajace!B96)</f>
        <v>4433.9399999999996</v>
      </c>
      <c r="I97" s="13" t="str">
        <f>IF([4]Narastajace!C96=0,"",[4]Narastajace!C96)</f>
        <v/>
      </c>
      <c r="J97" s="21">
        <f>IF([4]Narastajace!D96=0,".",[4]Narastajace!D96)</f>
        <v>105</v>
      </c>
      <c r="K97" s="22" t="str">
        <f>IF([4]Narastajace!E96=0,"",[4]Narastajace!E96)</f>
        <v/>
      </c>
      <c r="L97" s="6">
        <f>IF([4]Narastajace!F96=0,".",[4]Narastajace!F96)</f>
        <v>103</v>
      </c>
      <c r="M97" s="6" t="str">
        <f>IF([4]Narastajace!G96=0,"",[4]Narastajace!G96)</f>
        <v/>
      </c>
      <c r="N97" s="24">
        <f>IF([5]Narastajace!B96=0,".",[5]Narastajace!B96)</f>
        <v>2119.52</v>
      </c>
      <c r="O97" s="57" t="str">
        <f>IF([5]Narastajace!C96=0,"",[5]Narastajace!C96)</f>
        <v/>
      </c>
      <c r="P97" s="6">
        <f>IF([5]Narastajace!D96=0,".",[5]Narastajace!D96)</f>
        <v>101.9</v>
      </c>
      <c r="Q97" s="6" t="str">
        <f>IF([5]Narastajace!E96=0,"",[5]Narastajace!E96)</f>
        <v/>
      </c>
      <c r="R97" s="21">
        <f>IF([5]Narastajace!F96=0,".",[5]Narastajace!F96)</f>
        <v>100</v>
      </c>
      <c r="S97" s="20" t="str">
        <f>IF([5]Narastajace!G96=0,"",[5]Narastajace!G96)</f>
        <v/>
      </c>
      <c r="T97" s="13">
        <f>IF([5]Narastajace!H96=0,".",[5]Narastajace!H96)</f>
        <v>1195.19</v>
      </c>
      <c r="U97" s="25" t="str">
        <f>IF([5]Narastajace!I96=0,"",[5]Narastajace!I96)</f>
        <v/>
      </c>
      <c r="V97" s="21">
        <f>IF([5]Narastajace!J96=0,".",[5]Narastajace!J96)</f>
        <v>101</v>
      </c>
      <c r="W97" s="22" t="str">
        <f>IF([5]Narastajace!K96=0,"",[5]Narastajace!K96)</f>
        <v/>
      </c>
      <c r="X97" s="6">
        <f>IF([5]Narastajace!L96=0,".",[5]Narastajace!L96)</f>
        <v>99.1</v>
      </c>
      <c r="Y97" s="6" t="str">
        <f>IF([5]Narastajace!M96=0,"",[5]Narastajace!M96)</f>
        <v/>
      </c>
      <c r="Z97" s="50">
        <v>5860.4</v>
      </c>
      <c r="AA97" s="61"/>
      <c r="AB97" s="6">
        <f>IF([8]Narastajace!B96=0,".",[8]Narastajace!B96)</f>
        <v>8.5</v>
      </c>
      <c r="AC97" s="6" t="str">
        <f>IF([8]Narastajace!C96=0,"",[8]Narastajace!C96)</f>
        <v/>
      </c>
      <c r="AD97" s="21">
        <f>IF([9]A_narastajace!B96=0,".",[9]A_narastajace!B96)</f>
        <v>107.2</v>
      </c>
      <c r="AE97" s="22" t="str">
        <f>IF([9]A_narastajace!C96=0,"",[9]A_narastajace!C96)</f>
        <v/>
      </c>
      <c r="AF97" s="6">
        <f>IF([9]A_narastajace!D96=0,".",[9]A_narastajace!D96)</f>
        <v>105.2</v>
      </c>
      <c r="AG97" s="6" t="str">
        <f>IF([9]A_narastajace!E96=0,"",[9]A_narastajace!E96)</f>
        <v/>
      </c>
      <c r="AH97" s="21">
        <f>IF([9]A_narastajace!F96=0,".",[9]A_narastajace!F96)</f>
        <v>105.1</v>
      </c>
      <c r="AI97" s="22" t="str">
        <f>IF([9]A_narastajace!G96=0,"",[9]A_narastajace!G96)</f>
        <v/>
      </c>
      <c r="AJ97" s="6">
        <f>IF([9]A_narastajace!H96=0,".",[9]A_narastajace!H96)</f>
        <v>121.4</v>
      </c>
      <c r="AK97" s="6" t="str">
        <f>IF([9]A_narastajace!I96=0,"",[9]A_narastajace!I96)</f>
        <v/>
      </c>
      <c r="AL97" s="21">
        <f>IF([10]A_narastajace!B96=0,".",[10]A_narastajace!B96)</f>
        <v>103.6</v>
      </c>
      <c r="AM97" s="22" t="str">
        <f>IF([10]A_narastajace!C96=0,"",[10]A_narastajace!C96)</f>
        <v/>
      </c>
      <c r="AN97" s="6">
        <f>IF([10]A_narastajace!D96=0,".",[10]A_narastajace!D96)</f>
        <v>126.2</v>
      </c>
      <c r="AO97" s="6" t="str">
        <f>IF([10]A_narastajace!E96=0,"",[10]A_narastajace!E96)</f>
        <v/>
      </c>
      <c r="AP97" s="21">
        <f>IF([10]A_narastajace!F96=0,".",[10]A_narastajace!F96)</f>
        <v>103</v>
      </c>
      <c r="AQ97" s="22" t="str">
        <f>IF([10]A_narastajace!G96=0,"",[10]A_narastajace!G96)</f>
        <v/>
      </c>
      <c r="AR97" s="6">
        <f>IF([10]A_narastajace!H96=0,".",[10]A_narastajace!H96)</f>
        <v>100.2</v>
      </c>
      <c r="AS97" s="6" t="str">
        <f>IF([10]A_narastajace!I96=0,"",[10]A_narastajace!I96)</f>
        <v/>
      </c>
      <c r="AT97" s="21">
        <f>IF([10]A_narastajace!J96=0,".",[10]A_narastajace!J96)</f>
        <v>103.1</v>
      </c>
      <c r="AU97" s="22" t="str">
        <f>IF([10]A_narastajace!K96=0,"",[10]A_narastajace!K96)</f>
        <v/>
      </c>
      <c r="AV97" s="6">
        <f>IF([11]Narastajace!B96=0,".",[11]Narastajace!B96)</f>
        <v>100.3</v>
      </c>
      <c r="AW97" s="6" t="str">
        <f>IF([11]Narastajace!C96=0,"",[11]Narastajace!C96)</f>
        <v/>
      </c>
      <c r="AX97" s="21">
        <f>IF([12]A_C_narastajace!B96=0,".",[12]A_C_narastajace!B96)</f>
        <v>101.9</v>
      </c>
      <c r="AY97" s="22" t="str">
        <f>IF([12]A_C_narastajace!C96=0,"",[12]A_C_narastajace!C96)</f>
        <v/>
      </c>
      <c r="AZ97" s="6">
        <f>IF([12]A_C_narastajace!D96=0,".",[12]A_C_narastajace!D96)</f>
        <v>100.8</v>
      </c>
      <c r="BA97" s="38" t="str">
        <f>IF([12]A_C_narastajace!E96=0,"",[12]A_C_narastajace!E96)</f>
        <v/>
      </c>
      <c r="BB97" s="50">
        <f>IF([13]Narastajace!B96=0,".",[13]Narastajace!B96)</f>
        <v>102</v>
      </c>
      <c r="BC97" s="61" t="str">
        <f>IF([13]Narastajace!C96=0,"",[13]Narastajace!C96)</f>
        <v/>
      </c>
      <c r="BD97" s="38">
        <f>IF([13]Narastajace!D96=0,".",[13]Narastajace!D96)</f>
        <v>102.9</v>
      </c>
      <c r="BE97" s="38" t="str">
        <f>IF([13]Narastajace!E96=0,"",[13]Narastajace!E96)</f>
        <v/>
      </c>
      <c r="BF97" s="50">
        <f>IF([13]Narastajace!F96=0,".",[13]Narastajace!F96)</f>
        <v>99.1</v>
      </c>
      <c r="BG97" s="61" t="str">
        <f>IF([13]Narastajace!G96=0,"",[13]Narastajace!G96)</f>
        <v/>
      </c>
      <c r="BH97" s="48">
        <v>427.04</v>
      </c>
      <c r="BI97" s="13"/>
      <c r="BJ97" s="24">
        <v>394.9</v>
      </c>
      <c r="BK97" s="57"/>
      <c r="BL97" s="13">
        <v>396.82</v>
      </c>
      <c r="BM97" s="13"/>
      <c r="BN97" s="21">
        <f>IF([16]A_narastajace!B96=0,".",[16]A_narastajace!B96)</f>
        <v>105.8</v>
      </c>
      <c r="BO97" s="22" t="str">
        <f>IF([16]A_narastajace!C96=0,"",[16]A_narastajace!C96)</f>
        <v/>
      </c>
      <c r="BP97" s="6">
        <f>IF([16]A_narastajace!D96=0,".",[16]A_narastajace!D96)</f>
        <v>95.5</v>
      </c>
      <c r="BQ97" s="6" t="str">
        <f>IF([16]A_narastajace!E96=0,"",[16]A_narastajace!E96)</f>
        <v/>
      </c>
      <c r="BR97" s="21">
        <f>IF([16]A_narastajace!F96=0,".",[16]A_narastajace!F96)</f>
        <v>106.2</v>
      </c>
      <c r="BS97" s="22" t="str">
        <f>IF([16]A_narastajace!G96=0,"",[16]A_narastajace!G96)</f>
        <v/>
      </c>
      <c r="BT97" s="6">
        <f>IF([16]A_narastajace!H96=0,".",[16]A_narastajace!H96)</f>
        <v>105.3</v>
      </c>
      <c r="BU97" s="6" t="str">
        <f>IF([16]A_narastajace!I96=0,"",[16]A_narastajace!I96)</f>
        <v/>
      </c>
      <c r="BV97" s="21">
        <f>IF([16]A_narastajace!J96=0,".",[16]A_narastajace!J96)</f>
        <v>104.2</v>
      </c>
      <c r="BW97" s="22" t="str">
        <f>IF([16]A_narastajace!K96=0,"",[16]A_narastajace!K96)</f>
        <v/>
      </c>
      <c r="BX97" s="6">
        <f>IF([15]A_narastajace!B96=0,".",[15]A_narastajace!B96)</f>
        <v>107.6</v>
      </c>
      <c r="BY97" s="6" t="str">
        <f>IF([15]A_narastajace!C96=0,"",[15]A_narastajace!C96)</f>
        <v/>
      </c>
      <c r="BZ97" s="19">
        <v>32899</v>
      </c>
      <c r="CA97" s="58"/>
      <c r="CB97" s="3">
        <v>5223</v>
      </c>
      <c r="CC97" s="3"/>
      <c r="CD97" s="19">
        <f>IF([18]Narastajace!B96=0,".",[18]Narastajace!B96)</f>
        <v>85361</v>
      </c>
      <c r="CE97" s="58" t="str">
        <f>IF([18]Narastajace!C96=0,"",[18]Narastajace!C96)</f>
        <v/>
      </c>
      <c r="CF97" s="3">
        <v>11125</v>
      </c>
      <c r="CG97" s="3"/>
      <c r="CH97" s="19">
        <f>IF([19]Wartosci!N96=0,".",[19]Wartosci!N96)</f>
        <v>78286</v>
      </c>
      <c r="CI97" s="166" t="str">
        <f>IF([19]Wartosci!O96=0,"",[19]Wartosci!O96)</f>
        <v/>
      </c>
      <c r="CJ97" s="6">
        <f>IF([20]Narastajace!B96=0,".",[20]Narastajace!B96)</f>
        <v>260.2</v>
      </c>
      <c r="CK97" s="6" t="str">
        <f>IF([20]Narastajace!C96=0,"",[20]Narastajace!C96)</f>
        <v/>
      </c>
      <c r="CL97" s="21">
        <f>IF([21]Narastajace_niewyr_sezon_A!B96=0,".",[21]Narastajace_niewyr_sezon_A!B96)</f>
        <v>106.9</v>
      </c>
      <c r="CM97" s="22" t="str">
        <f>IF([21]Narastajace_niewyr_sezon_A!C96=0,"",[21]Narastajace_niewyr_sezon_A!C96)</f>
        <v/>
      </c>
      <c r="CN97" s="6">
        <f>IF([22]Wartosci!B96=0,".",[22]Wartosci!B96)</f>
        <v>438009</v>
      </c>
      <c r="CO97" s="6" t="str">
        <f>IF([22]Wartosci!C96=0,"",[22]Wartosci!C96)</f>
        <v/>
      </c>
      <c r="CP97" s="21">
        <f>IF([22]Wartosci!AD96=0,".",[22]Wartosci!AD96)</f>
        <v>433752.4</v>
      </c>
      <c r="CQ97" s="22" t="str">
        <f>IF([22]Wartosci!AE96=0,"",[22]Wartosci!AE96)</f>
        <v/>
      </c>
      <c r="CR97" s="6">
        <f>IF([22]Wartosci!BF96=0,".",[22]Wartosci!BF96)</f>
        <v>4256.6000000000004</v>
      </c>
      <c r="CS97" s="6" t="str">
        <f>IF([22]Wartosci!BG96=0,"",[22]Wartosci!BG96)</f>
        <v/>
      </c>
      <c r="CT97" s="50">
        <f>IF([22]Narastajace!D96=0,".",[22]Narastajace!D96)</f>
        <v>108</v>
      </c>
      <c r="CU97" s="61" t="str">
        <f>IF([22]Narastajace!E96=0,"",[22]Narastajace!E96)</f>
        <v/>
      </c>
      <c r="CV97" s="38">
        <f>IF([22]Narastajace!F96=0,".",[22]Narastajace!F96)</f>
        <v>109.6</v>
      </c>
      <c r="CW97" s="38" t="str">
        <f>IF([22]Narastajace!G96=0,"",[22]Narastajace!G96)</f>
        <v/>
      </c>
      <c r="CX97" s="104"/>
    </row>
    <row r="98" spans="1:102" ht="15" customHeight="1" x14ac:dyDescent="0.2">
      <c r="A98" s="111" t="s">
        <v>456</v>
      </c>
      <c r="B98" s="19">
        <f>IF([2]Narastajace!B97=0,".",[2]Narastajace!B97)</f>
        <v>5991</v>
      </c>
      <c r="C98" s="22" t="str">
        <f>IF([2]Narastajace!C97=0,"",[2]Narastajace!C97)</f>
        <v/>
      </c>
      <c r="D98" s="6">
        <f>IF([2]Narastajace!D97=0,".",[2]Narastajace!D97)</f>
        <v>104.4</v>
      </c>
      <c r="E98" s="6" t="str">
        <f>IF([2]Narastajace!E97=0,"",[2]Narastajace!E97)</f>
        <v/>
      </c>
      <c r="F98" s="21">
        <f>IF([3]Narastajace!B97=0,".",[3]Narastajace!B97)</f>
        <v>7</v>
      </c>
      <c r="G98" s="22" t="str">
        <f>IF([3]Narastajace!C97=0,"",[3]Narastajace!C97)</f>
        <v/>
      </c>
      <c r="H98" s="13">
        <f>IF([4]Narastajace!B97=0,".",[4]Narastajace!B97)</f>
        <v>4445.28</v>
      </c>
      <c r="I98" s="13" t="str">
        <f>IF([4]Narastajace!C97=0,"",[4]Narastajace!C97)</f>
        <v/>
      </c>
      <c r="J98" s="21">
        <f>IF([4]Narastajace!D97=0,".",[4]Narastajace!D97)</f>
        <v>104.9</v>
      </c>
      <c r="K98" s="22" t="str">
        <f>IF([4]Narastajace!E97=0,"",[4]Narastajace!E97)</f>
        <v/>
      </c>
      <c r="L98" s="6">
        <f>IF([4]Narastajace!F97=0,".",[4]Narastajace!F97)</f>
        <v>103</v>
      </c>
      <c r="M98" s="6" t="str">
        <f>IF([4]Narastajace!G97=0,"",[4]Narastajace!G97)</f>
        <v/>
      </c>
      <c r="N98" s="24">
        <f>IF([5]Narastajace!B97=0,".",[5]Narastajace!B97)</f>
        <v>2121.16</v>
      </c>
      <c r="O98" s="57" t="str">
        <f>IF([5]Narastajace!C97=0,"",[5]Narastajace!C97)</f>
        <v/>
      </c>
      <c r="P98" s="6">
        <f>IF([5]Narastajace!D97=0,".",[5]Narastajace!D97)</f>
        <v>102</v>
      </c>
      <c r="Q98" s="6" t="str">
        <f>IF([5]Narastajace!E97=0,"",[5]Narastajace!E97)</f>
        <v/>
      </c>
      <c r="R98" s="21">
        <f>IF([5]Narastajace!F97=0,".",[5]Narastajace!F97)</f>
        <v>100</v>
      </c>
      <c r="S98" s="20" t="str">
        <f>IF([5]Narastajace!G97=0,"",[5]Narastajace!G97)</f>
        <v/>
      </c>
      <c r="T98" s="13">
        <f>IF([5]Narastajace!H97=0,".",[5]Narastajace!H97)</f>
        <v>1197.96</v>
      </c>
      <c r="U98" s="25" t="str">
        <f>IF([5]Narastajace!I97=0,"",[5]Narastajace!I97)</f>
        <v/>
      </c>
      <c r="V98" s="21">
        <f>IF([5]Narastajace!J97=0,".",[5]Narastajace!J97)</f>
        <v>101.1</v>
      </c>
      <c r="W98" s="22" t="str">
        <f>IF([5]Narastajace!K97=0,"",[5]Narastajace!K97)</f>
        <v/>
      </c>
      <c r="X98" s="6">
        <f>IF([5]Narastajace!L97=0,".",[5]Narastajace!L97)</f>
        <v>99.1</v>
      </c>
      <c r="Y98" s="6" t="str">
        <f>IF([5]Narastajace!M97=0,"",[5]Narastajace!M97)</f>
        <v/>
      </c>
      <c r="Z98" s="50">
        <v>2351.6</v>
      </c>
      <c r="AA98" s="61"/>
      <c r="AB98" s="6">
        <f>IF([8]Narastajace!B97=0,".",[8]Narastajace!B97)</f>
        <v>8.4</v>
      </c>
      <c r="AC98" s="6" t="str">
        <f>IF([8]Narastajace!C97=0,"",[8]Narastajace!C97)</f>
        <v/>
      </c>
      <c r="AD98" s="21">
        <f>IF([9]A_narastajace!B97=0,".",[9]A_narastajace!B97)</f>
        <v>107.8</v>
      </c>
      <c r="AE98" s="22" t="str">
        <f>IF([9]A_narastajace!C97=0,"",[9]A_narastajace!C97)</f>
        <v/>
      </c>
      <c r="AF98" s="6">
        <f>IF([9]A_narastajace!D97=0,".",[9]A_narastajace!D97)</f>
        <v>107.1</v>
      </c>
      <c r="AG98" s="6" t="str">
        <f>IF([9]A_narastajace!E97=0,"",[9]A_narastajace!E97)</f>
        <v/>
      </c>
      <c r="AH98" s="21">
        <f>IF([9]A_narastajace!F97=0,".",[9]A_narastajace!F97)</f>
        <v>104.9</v>
      </c>
      <c r="AI98" s="22" t="str">
        <f>IF([9]A_narastajace!G97=0,"",[9]A_narastajace!G97)</f>
        <v/>
      </c>
      <c r="AJ98" s="6">
        <f>IF([9]A_narastajace!H97=0,".",[9]A_narastajace!H97)</f>
        <v>118</v>
      </c>
      <c r="AK98" s="6" t="str">
        <f>IF([9]A_narastajace!I97=0,"",[9]A_narastajace!I97)</f>
        <v/>
      </c>
      <c r="AL98" s="21">
        <f>IF([10]A_narastajace!B97=0,".",[10]A_narastajace!B97)</f>
        <v>103.4</v>
      </c>
      <c r="AM98" s="22" t="str">
        <f>IF([10]A_narastajace!C97=0,"",[10]A_narastajace!C97)</f>
        <v/>
      </c>
      <c r="AN98" s="6">
        <f>IF([10]A_narastajace!D97=0,".",[10]A_narastajace!D97)</f>
        <v>125</v>
      </c>
      <c r="AO98" s="6" t="str">
        <f>IF([10]A_narastajace!E97=0,"",[10]A_narastajace!E97)</f>
        <v/>
      </c>
      <c r="AP98" s="21">
        <f>IF([10]A_narastajace!F97=0,".",[10]A_narastajace!F97)</f>
        <v>102.8</v>
      </c>
      <c r="AQ98" s="22" t="str">
        <f>IF([10]A_narastajace!G97=0,"",[10]A_narastajace!G97)</f>
        <v/>
      </c>
      <c r="AR98" s="6">
        <f>IF([10]A_narastajace!H97=0,".",[10]A_narastajace!H97)</f>
        <v>100.3</v>
      </c>
      <c r="AS98" s="6" t="str">
        <f>IF([10]A_narastajace!I97=0,"",[10]A_narastajace!I97)</f>
        <v/>
      </c>
      <c r="AT98" s="21">
        <f>IF([10]A_narastajace!J97=0,".",[10]A_narastajace!J97)</f>
        <v>103</v>
      </c>
      <c r="AU98" s="22" t="str">
        <f>IF([10]A_narastajace!K97=0,"",[10]A_narastajace!K97)</f>
        <v/>
      </c>
      <c r="AV98" s="6">
        <f>IF([11]Narastajace!B97=0,".",[11]Narastajace!B97)</f>
        <v>100.3</v>
      </c>
      <c r="AW98" s="6" t="str">
        <f>IF([11]Narastajace!C97=0,"",[11]Narastajace!C97)</f>
        <v/>
      </c>
      <c r="AX98" s="21">
        <f>IF([12]A_C_narastajace!B97=0,".",[12]A_C_narastajace!B97)</f>
        <v>101.9</v>
      </c>
      <c r="AY98" s="22" t="str">
        <f>IF([12]A_C_narastajace!C97=0,"",[12]A_C_narastajace!C97)</f>
        <v/>
      </c>
      <c r="AZ98" s="6">
        <f>IF([12]A_C_narastajace!D97=0,".",[12]A_C_narastajace!D97)</f>
        <v>100.7</v>
      </c>
      <c r="BA98" s="38" t="str">
        <f>IF([12]A_C_narastajace!E97=0,"",[12]A_C_narastajace!E97)</f>
        <v/>
      </c>
      <c r="BB98" s="50">
        <f>IF([13]Narastajace!B97=0,".",[13]Narastajace!B97)</f>
        <v>101.8</v>
      </c>
      <c r="BC98" s="61" t="str">
        <f>IF([13]Narastajace!C97=0,"",[13]Narastajace!C97)</f>
        <v/>
      </c>
      <c r="BD98" s="38">
        <f>IF([13]Narastajace!D97=0,".",[13]Narastajace!D97)</f>
        <v>102.8</v>
      </c>
      <c r="BE98" s="38" t="str">
        <f>IF([13]Narastajace!E97=0,"",[13]Narastajace!E97)</f>
        <v/>
      </c>
      <c r="BF98" s="50">
        <f>IF([13]Narastajace!F97=0,".",[13]Narastajace!F97)</f>
        <v>99</v>
      </c>
      <c r="BG98" s="61" t="str">
        <f>IF([13]Narastajace!G97=0,"",[13]Narastajace!G97)</f>
        <v/>
      </c>
      <c r="BH98" s="48">
        <v>426.54</v>
      </c>
      <c r="BI98" s="13"/>
      <c r="BJ98" s="24">
        <v>390.97</v>
      </c>
      <c r="BK98" s="57"/>
      <c r="BL98" s="13">
        <v>394.78</v>
      </c>
      <c r="BM98" s="13"/>
      <c r="BN98" s="21">
        <f>IF([16]A_narastajace!B97=0,".",[16]A_narastajace!B97)</f>
        <v>105.9</v>
      </c>
      <c r="BO98" s="22" t="str">
        <f>IF([16]A_narastajace!C97=0,"",[16]A_narastajace!C97)</f>
        <v/>
      </c>
      <c r="BP98" s="6">
        <f>IF([16]A_narastajace!D97=0,".",[16]A_narastajace!D97)</f>
        <v>95.5</v>
      </c>
      <c r="BQ98" s="6" t="str">
        <f>IF([16]A_narastajace!E97=0,"",[16]A_narastajace!E97)</f>
        <v/>
      </c>
      <c r="BR98" s="21">
        <f>IF([16]A_narastajace!F97=0,".",[16]A_narastajace!F97)</f>
        <v>106.4</v>
      </c>
      <c r="BS98" s="22" t="str">
        <f>IF([16]A_narastajace!G97=0,"",[16]A_narastajace!G97)</f>
        <v/>
      </c>
      <c r="BT98" s="6">
        <f>IF([16]A_narastajace!H97=0,".",[16]A_narastajace!H97)</f>
        <v>104.7</v>
      </c>
      <c r="BU98" s="6" t="str">
        <f>IF([16]A_narastajace!I97=0,"",[16]A_narastajace!I97)</f>
        <v/>
      </c>
      <c r="BV98" s="21">
        <f>IF([16]A_narastajace!J97=0,".",[16]A_narastajace!J97)</f>
        <v>104.1</v>
      </c>
      <c r="BW98" s="22" t="str">
        <f>IF([16]A_narastajace!K97=0,"",[16]A_narastajace!K97)</f>
        <v/>
      </c>
      <c r="BX98" s="6">
        <f>IF([15]A_narastajace!B97=0,".",[15]A_narastajace!B97)</f>
        <v>110.6</v>
      </c>
      <c r="BY98" s="6" t="str">
        <f>IF([15]A_narastajace!C97=0,"",[15]A_narastajace!C97)</f>
        <v/>
      </c>
      <c r="BZ98" s="19">
        <v>38068</v>
      </c>
      <c r="CA98" s="58"/>
      <c r="CB98" s="3">
        <v>6167</v>
      </c>
      <c r="CC98" s="3"/>
      <c r="CD98" s="19">
        <f>IF([18]Narastajace!B97=0,".",[18]Narastajace!B97)</f>
        <v>98841</v>
      </c>
      <c r="CE98" s="58" t="str">
        <f>IF([18]Narastajace!C97=0,"",[18]Narastajace!C97)</f>
        <v/>
      </c>
      <c r="CF98" s="3">
        <v>13003</v>
      </c>
      <c r="CG98" s="3"/>
      <c r="CH98" s="19">
        <f>IF([19]Wartosci!N97=0,".",[19]Wartosci!N97)</f>
        <v>95620</v>
      </c>
      <c r="CI98" s="166" t="str">
        <f>IF([19]Wartosci!O97=0,"",[19]Wartosci!O97)</f>
        <v/>
      </c>
      <c r="CJ98" s="6">
        <f>IF([20]Narastajace!B97=0,".",[20]Narastajace!B97)</f>
        <v>307.7</v>
      </c>
      <c r="CK98" s="6" t="str">
        <f>IF([20]Narastajace!C97=0,"",[20]Narastajace!C97)</f>
        <v/>
      </c>
      <c r="CL98" s="21">
        <f>IF([21]Narastajace_niewyr_sezon_A!B97=0,".",[21]Narastajace_niewyr_sezon_A!B97)</f>
        <v>107</v>
      </c>
      <c r="CM98" s="22" t="str">
        <f>IF([21]Narastajace_niewyr_sezon_A!C97=0,"",[21]Narastajace_niewyr_sezon_A!C97)</f>
        <v/>
      </c>
      <c r="CN98" s="6">
        <f>IF([22]Wartosci!B97=0,".",[22]Wartosci!B97)</f>
        <v>506282.5</v>
      </c>
      <c r="CO98" s="6" t="str">
        <f>IF([22]Wartosci!C97=0,"",[22]Wartosci!C97)</f>
        <v/>
      </c>
      <c r="CP98" s="21">
        <f>IF([22]Wartosci!AD97=0,".",[22]Wartosci!AD97)</f>
        <v>502910.1</v>
      </c>
      <c r="CQ98" s="22" t="str">
        <f>IF([22]Wartosci!AE97=0,"",[22]Wartosci!AE97)</f>
        <v/>
      </c>
      <c r="CR98" s="6">
        <f>IF([22]Wartosci!BF97=0,".",[22]Wartosci!BF97)</f>
        <v>3372.4</v>
      </c>
      <c r="CS98" s="6" t="str">
        <f>IF([22]Wartosci!BG97=0,"",[22]Wartosci!BG97)</f>
        <v/>
      </c>
      <c r="CT98" s="50">
        <f>IF([22]Narastajace!D97=0,".",[22]Narastajace!D97)</f>
        <v>108.1</v>
      </c>
      <c r="CU98" s="61" t="str">
        <f>IF([22]Narastajace!E97=0,"",[22]Narastajace!E97)</f>
        <v/>
      </c>
      <c r="CV98" s="38">
        <f>IF([22]Narastajace!F97=0,".",[22]Narastajace!F97)</f>
        <v>109.5</v>
      </c>
      <c r="CW98" s="38" t="str">
        <f>IF([22]Narastajace!G97=0,"",[22]Narastajace!G97)</f>
        <v/>
      </c>
      <c r="CX98" s="104"/>
    </row>
    <row r="99" spans="1:102" ht="15" customHeight="1" x14ac:dyDescent="0.2">
      <c r="A99" s="111" t="s">
        <v>457</v>
      </c>
      <c r="B99" s="19">
        <f>IF([2]Narastajace!B98=0,".",[2]Narastajace!B98)</f>
        <v>5996</v>
      </c>
      <c r="C99" s="22" t="str">
        <f>IF([2]Narastajace!C98=0,"",[2]Narastajace!C98)</f>
        <v/>
      </c>
      <c r="D99" s="6">
        <f>IF([2]Narastajace!D98=0,".",[2]Narastajace!D98)</f>
        <v>104.5</v>
      </c>
      <c r="E99" s="6" t="str">
        <f>IF([2]Narastajace!E98=0,"",[2]Narastajace!E98)</f>
        <v/>
      </c>
      <c r="F99" s="21">
        <f>IF([3]Narastajace!B98=0,".",[3]Narastajace!B98)</f>
        <v>7</v>
      </c>
      <c r="G99" s="22" t="str">
        <f>IF([3]Narastajace!C98=0,"",[3]Narastajace!C98)</f>
        <v/>
      </c>
      <c r="H99" s="13">
        <f>IF([4]Narastajace!B98=0,".",[4]Narastajace!B98)</f>
        <v>4455.45</v>
      </c>
      <c r="I99" s="13" t="str">
        <f>IF([4]Narastajace!C98=0,"",[4]Narastajace!C98)</f>
        <v/>
      </c>
      <c r="J99" s="21">
        <f>IF([4]Narastajace!D98=0,".",[4]Narastajace!D98)</f>
        <v>105.2</v>
      </c>
      <c r="K99" s="22" t="str">
        <f>IF([4]Narastajace!E98=0,"",[4]Narastajace!E98)</f>
        <v/>
      </c>
      <c r="L99" s="6">
        <f>IF([4]Narastajace!F98=0,".",[4]Narastajace!F98)</f>
        <v>103.3</v>
      </c>
      <c r="M99" s="6" t="str">
        <f>IF([4]Narastajace!G98=0,"",[4]Narastajace!G98)</f>
        <v/>
      </c>
      <c r="N99" s="24">
        <f>IF([5]Narastajace!B98=0,".",[5]Narastajace!B98)</f>
        <v>2123.6999999999998</v>
      </c>
      <c r="O99" s="57" t="str">
        <f>IF([5]Narastajace!C98=0,"",[5]Narastajace!C98)</f>
        <v/>
      </c>
      <c r="P99" s="6">
        <f>IF([5]Narastajace!D98=0,".",[5]Narastajace!D98)</f>
        <v>102</v>
      </c>
      <c r="Q99" s="6" t="str">
        <f>IF([5]Narastajace!E98=0,"",[5]Narastajace!E98)</f>
        <v/>
      </c>
      <c r="R99" s="21">
        <f>IF([5]Narastajace!F98=0,".",[5]Narastajace!F98)</f>
        <v>100</v>
      </c>
      <c r="S99" s="20" t="str">
        <f>IF([5]Narastajace!G98=0,"",[5]Narastajace!G98)</f>
        <v/>
      </c>
      <c r="T99" s="13">
        <f>IF([5]Narastajace!H98=0,".",[5]Narastajace!H98)</f>
        <v>1197.6500000000001</v>
      </c>
      <c r="U99" s="25" t="str">
        <f>IF([5]Narastajace!I98=0,"",[5]Narastajace!I98)</f>
        <v/>
      </c>
      <c r="V99" s="21">
        <f>IF([5]Narastajace!J98=0,".",[5]Narastajace!J98)</f>
        <v>101.2</v>
      </c>
      <c r="W99" s="22" t="str">
        <f>IF([5]Narastajace!K98=0,"",[5]Narastajace!K98)</f>
        <v/>
      </c>
      <c r="X99" s="6">
        <f>IF([5]Narastajace!L98=0,".",[5]Narastajace!L98)</f>
        <v>99.2</v>
      </c>
      <c r="Y99" s="6" t="str">
        <f>IF([5]Narastajace!M98=0,"",[5]Narastajace!M98)</f>
        <v/>
      </c>
      <c r="Z99" s="50">
        <v>4888</v>
      </c>
      <c r="AA99" s="61"/>
      <c r="AB99" s="6">
        <f>IF([8]Narastajace!B98=0,".",[8]Narastajace!B98)</f>
        <v>8.4</v>
      </c>
      <c r="AC99" s="6" t="str">
        <f>IF([8]Narastajace!C98=0,"",[8]Narastajace!C98)</f>
        <v/>
      </c>
      <c r="AD99" s="21">
        <f>IF([9]A_narastajace!B98=0,".",[9]A_narastajace!B98)</f>
        <v>106.8</v>
      </c>
      <c r="AE99" s="22" t="str">
        <f>IF([9]A_narastajace!C98=0,"",[9]A_narastajace!C98)</f>
        <v/>
      </c>
      <c r="AF99" s="6">
        <f>IF([9]A_narastajace!D98=0,".",[9]A_narastajace!D98)</f>
        <v>105.2</v>
      </c>
      <c r="AG99" s="6" t="str">
        <f>IF([9]A_narastajace!E98=0,"",[9]A_narastajace!E98)</f>
        <v/>
      </c>
      <c r="AH99" s="21">
        <f>IF([9]A_narastajace!F98=0,".",[9]A_narastajace!F98)</f>
        <v>104.9</v>
      </c>
      <c r="AI99" s="22" t="str">
        <f>IF([9]A_narastajace!G98=0,"",[9]A_narastajace!G98)</f>
        <v/>
      </c>
      <c r="AJ99" s="6">
        <f>IF([9]A_narastajace!H98=0,".",[9]A_narastajace!H98)</f>
        <v>115.3</v>
      </c>
      <c r="AK99" s="6" t="str">
        <f>IF([9]A_narastajace!I98=0,"",[9]A_narastajace!I98)</f>
        <v/>
      </c>
      <c r="AL99" s="21">
        <f>IF([10]A_narastajace!B98=0,".",[10]A_narastajace!B98)</f>
        <v>103.4</v>
      </c>
      <c r="AM99" s="22" t="str">
        <f>IF([10]A_narastajace!C98=0,"",[10]A_narastajace!C98)</f>
        <v/>
      </c>
      <c r="AN99" s="6">
        <f>IF([10]A_narastajace!D98=0,".",[10]A_narastajace!D98)</f>
        <v>124.2</v>
      </c>
      <c r="AO99" s="6" t="str">
        <f>IF([10]A_narastajace!E98=0,"",[10]A_narastajace!E98)</f>
        <v/>
      </c>
      <c r="AP99" s="21">
        <f>IF([10]A_narastajace!F98=0,".",[10]A_narastajace!F98)</f>
        <v>102.7</v>
      </c>
      <c r="AQ99" s="22" t="str">
        <f>IF([10]A_narastajace!G98=0,"",[10]A_narastajace!G98)</f>
        <v/>
      </c>
      <c r="AR99" s="6">
        <f>IF([10]A_narastajace!H98=0,".",[10]A_narastajace!H98)</f>
        <v>100.3</v>
      </c>
      <c r="AS99" s="6" t="str">
        <f>IF([10]A_narastajace!I98=0,"",[10]A_narastajace!I98)</f>
        <v/>
      </c>
      <c r="AT99" s="21">
        <f>IF([10]A_narastajace!J98=0,".",[10]A_narastajace!J98)</f>
        <v>102.9</v>
      </c>
      <c r="AU99" s="22" t="str">
        <f>IF([10]A_narastajace!K98=0,"",[10]A_narastajace!K98)</f>
        <v/>
      </c>
      <c r="AV99" s="6">
        <f>IF([11]Narastajace!B98=0,".",[11]Narastajace!B98)</f>
        <v>100.3</v>
      </c>
      <c r="AW99" s="6" t="str">
        <f>IF([11]Narastajace!C98=0,"",[11]Narastajace!C98)</f>
        <v/>
      </c>
      <c r="AX99" s="21">
        <f>IF([12]A_C_narastajace!B98=0,".",[12]A_C_narastajace!B98)</f>
        <v>101.9</v>
      </c>
      <c r="AY99" s="22" t="str">
        <f>IF([12]A_C_narastajace!C98=0,"",[12]A_C_narastajace!C98)</f>
        <v/>
      </c>
      <c r="AZ99" s="6">
        <f>IF([12]A_C_narastajace!D98=0,".",[12]A_C_narastajace!D98)</f>
        <v>100.7</v>
      </c>
      <c r="BA99" s="38" t="str">
        <f>IF([12]A_C_narastajace!E98=0,"",[12]A_C_narastajace!E98)</f>
        <v/>
      </c>
      <c r="BB99" s="50">
        <f>IF([13]Narastajace!B98=0,".",[13]Narastajace!B98)</f>
        <v>101.7</v>
      </c>
      <c r="BC99" s="61" t="str">
        <f>IF([13]Narastajace!C98=0,"",[13]Narastajace!C98)</f>
        <v/>
      </c>
      <c r="BD99" s="38">
        <f>IF([13]Narastajace!D98=0,".",[13]Narastajace!D98)</f>
        <v>102.7</v>
      </c>
      <c r="BE99" s="38" t="str">
        <f>IF([13]Narastajace!E98=0,"",[13]Narastajace!E98)</f>
        <v/>
      </c>
      <c r="BF99" s="50">
        <f>IF([13]Narastajace!F98=0,".",[13]Narastajace!F98)</f>
        <v>99</v>
      </c>
      <c r="BG99" s="61" t="str">
        <f>IF([13]Narastajace!G98=0,"",[13]Narastajace!G98)</f>
        <v/>
      </c>
      <c r="BH99" s="48">
        <v>426.55</v>
      </c>
      <c r="BI99" s="13"/>
      <c r="BJ99" s="24">
        <v>387.18</v>
      </c>
      <c r="BK99" s="57"/>
      <c r="BL99" s="13">
        <v>392.22</v>
      </c>
      <c r="BM99" s="13"/>
      <c r="BN99" s="21">
        <f>IF([16]A_narastajace!B98=0,".",[16]A_narastajace!B98)</f>
        <v>106.2</v>
      </c>
      <c r="BO99" s="22" t="str">
        <f>IF([16]A_narastajace!C98=0,"",[16]A_narastajace!C98)</f>
        <v/>
      </c>
      <c r="BP99" s="6">
        <f>IF([16]A_narastajace!D98=0,".",[16]A_narastajace!D98)</f>
        <v>95.3</v>
      </c>
      <c r="BQ99" s="6" t="str">
        <f>IF([16]A_narastajace!E98=0,"",[16]A_narastajace!E98)</f>
        <v/>
      </c>
      <c r="BR99" s="21">
        <f>IF([16]A_narastajace!F98=0,".",[16]A_narastajace!F98)</f>
        <v>106.7</v>
      </c>
      <c r="BS99" s="22" t="str">
        <f>IF([16]A_narastajace!G98=0,"",[16]A_narastajace!G98)</f>
        <v/>
      </c>
      <c r="BT99" s="6">
        <f>IF([16]A_narastajace!H98=0,".",[16]A_narastajace!H98)</f>
        <v>106.5</v>
      </c>
      <c r="BU99" s="6" t="str">
        <f>IF([16]A_narastajace!I98=0,"",[16]A_narastajace!I98)</f>
        <v/>
      </c>
      <c r="BV99" s="21">
        <f>IF([16]A_narastajace!J98=0,".",[16]A_narastajace!J98)</f>
        <v>103.8</v>
      </c>
      <c r="BW99" s="22" t="str">
        <f>IF([16]A_narastajace!K98=0,"",[16]A_narastajace!K98)</f>
        <v/>
      </c>
      <c r="BX99" s="6">
        <f>IF([15]A_narastajace!B98=0,".",[15]A_narastajace!B98)</f>
        <v>112.5</v>
      </c>
      <c r="BY99" s="6" t="str">
        <f>IF([15]A_narastajace!C98=0,"",[15]A_narastajace!C98)</f>
        <v/>
      </c>
      <c r="BZ99" s="19">
        <v>43435</v>
      </c>
      <c r="CA99" s="58"/>
      <c r="CB99" s="3">
        <v>7043</v>
      </c>
      <c r="CC99" s="3"/>
      <c r="CD99" s="19">
        <f>IF([18]Narastajace!B98=0,".",[18]Narastajace!B98)</f>
        <v>112393</v>
      </c>
      <c r="CE99" s="58" t="str">
        <f>IF([18]Narastajace!C98=0,"",[18]Narastajace!C98)</f>
        <v/>
      </c>
      <c r="CF99" s="3">
        <v>14962</v>
      </c>
      <c r="CG99" s="3"/>
      <c r="CH99" s="19">
        <f>IF([19]Wartosci!N98=0,".",[19]Wartosci!N98)</f>
        <v>110024</v>
      </c>
      <c r="CI99" s="166" t="str">
        <f>IF([19]Wartosci!O98=0,"",[19]Wartosci!O98)</f>
        <v/>
      </c>
      <c r="CJ99" s="6">
        <f>IF([20]Narastajace!B98=0,".",[20]Narastajace!B98)</f>
        <v>355.8</v>
      </c>
      <c r="CK99" s="6" t="str">
        <f>IF([20]Narastajace!C98=0,"",[20]Narastajace!C98)</f>
        <v/>
      </c>
      <c r="CL99" s="21">
        <f>IF([21]Narastajace_niewyr_sezon_A!B98=0,".",[21]Narastajace_niewyr_sezon_A!B98)</f>
        <v>107.1</v>
      </c>
      <c r="CM99" s="22" t="str">
        <f>IF([21]Narastajace_niewyr_sezon_A!C98=0,"",[21]Narastajace_niewyr_sezon_A!C98)</f>
        <v/>
      </c>
      <c r="CN99" s="6">
        <f>IF([22]Wartosci!B98=0,".",[22]Wartosci!B98)</f>
        <v>576268.9</v>
      </c>
      <c r="CO99" s="6" t="str">
        <f>IF([22]Wartosci!C98=0,"",[22]Wartosci!C98)</f>
        <v/>
      </c>
      <c r="CP99" s="21">
        <f>IF([22]Wartosci!AD98=0,".",[22]Wartosci!AD98)</f>
        <v>571857.30000000005</v>
      </c>
      <c r="CQ99" s="22" t="str">
        <f>IF([22]Wartosci!AE98=0,"",[22]Wartosci!AE98)</f>
        <v/>
      </c>
      <c r="CR99" s="6">
        <f>IF([22]Wartosci!BF98=0,".",[22]Wartosci!BF98)</f>
        <v>4411.6000000000004</v>
      </c>
      <c r="CS99" s="6" t="str">
        <f>IF([22]Wartosci!BG98=0,"",[22]Wartosci!BG98)</f>
        <v/>
      </c>
      <c r="CT99" s="50">
        <f>IF([22]Narastajace!D98=0,".",[22]Narastajace!D98)</f>
        <v>108.5</v>
      </c>
      <c r="CU99" s="61" t="str">
        <f>IF([22]Narastajace!E98=0,"",[22]Narastajace!E98)</f>
        <v/>
      </c>
      <c r="CV99" s="38">
        <f>IF([22]Narastajace!F98=0,".",[22]Narastajace!F98)</f>
        <v>109.2</v>
      </c>
      <c r="CW99" s="38" t="str">
        <f>IF([22]Narastajace!G98=0,"",[22]Narastajace!G98)</f>
        <v/>
      </c>
      <c r="CX99" s="104"/>
    </row>
    <row r="100" spans="1:102" ht="15" customHeight="1" x14ac:dyDescent="0.2">
      <c r="A100" s="111" t="s">
        <v>458</v>
      </c>
      <c r="B100" s="19">
        <f>IF([2]Narastajace!B99=0,".",[2]Narastajace!B99)</f>
        <v>5997</v>
      </c>
      <c r="C100" s="22" t="str">
        <f>IF([2]Narastajace!C99=0,"",[2]Narastajace!C99)</f>
        <v/>
      </c>
      <c r="D100" s="6">
        <f>IF([2]Narastajace!D99=0,".",[2]Narastajace!D99)</f>
        <v>104.4</v>
      </c>
      <c r="E100" s="6" t="str">
        <f>IF([2]Narastajace!E99=0,"",[2]Narastajace!E99)</f>
        <v/>
      </c>
      <c r="F100" s="21">
        <f>IF([3]Narastajace!B99=0,".",[3]Narastajace!B99)</f>
        <v>6.8</v>
      </c>
      <c r="G100" s="22" t="str">
        <f>IF([3]Narastajace!C99=0,"",[3]Narastajace!C99)</f>
        <v/>
      </c>
      <c r="H100" s="13">
        <f>IF([4]Narastajace!B99=0,".",[4]Narastajace!B99)</f>
        <v>4459.74</v>
      </c>
      <c r="I100" s="13" t="str">
        <f>IF([4]Narastajace!C99=0,"",[4]Narastajace!C99)</f>
        <v/>
      </c>
      <c r="J100" s="21">
        <f>IF([4]Narastajace!D99=0,".",[4]Narastajace!D99)</f>
        <v>105.3</v>
      </c>
      <c r="K100" s="22" t="str">
        <f>IF([4]Narastajace!E99=0,"",[4]Narastajace!E99)</f>
        <v/>
      </c>
      <c r="L100" s="6">
        <f>IF([4]Narastajace!F99=0,".",[4]Narastajace!F99)</f>
        <v>103.4</v>
      </c>
      <c r="M100" s="6" t="str">
        <f>IF([4]Narastajace!G99=0,"",[4]Narastajace!G99)</f>
        <v/>
      </c>
      <c r="N100" s="24">
        <f>IF([5]Narastajace!B99=0,".",[5]Narastajace!B99)</f>
        <v>2125.9499999999998</v>
      </c>
      <c r="O100" s="57" t="str">
        <f>IF([5]Narastajace!C99=0,"",[5]Narastajace!C99)</f>
        <v/>
      </c>
      <c r="P100" s="6">
        <f>IF([5]Narastajace!D99=0,".",[5]Narastajace!D99)</f>
        <v>102.1</v>
      </c>
      <c r="Q100" s="6" t="str">
        <f>IF([5]Narastajace!E99=0,"",[5]Narastajace!E99)</f>
        <v/>
      </c>
      <c r="R100" s="21">
        <f>IF([5]Narastajace!F99=0,".",[5]Narastajace!F99)</f>
        <v>100</v>
      </c>
      <c r="S100" s="20" t="str">
        <f>IF([5]Narastajace!G99=0,"",[5]Narastajace!G99)</f>
        <v/>
      </c>
      <c r="T100" s="13">
        <f>IF([5]Narastajace!H99=0,".",[5]Narastajace!H99)</f>
        <v>1197.54</v>
      </c>
      <c r="U100" s="25" t="str">
        <f>IF([5]Narastajace!I99=0,"",[5]Narastajace!I99)</f>
        <v/>
      </c>
      <c r="V100" s="21">
        <f>IF([5]Narastajace!J99=0,".",[5]Narastajace!J99)</f>
        <v>101.2</v>
      </c>
      <c r="W100" s="22" t="str">
        <f>IF([5]Narastajace!K99=0,"",[5]Narastajace!K99)</f>
        <v/>
      </c>
      <c r="X100" s="6">
        <f>IF([5]Narastajace!L99=0,".",[5]Narastajace!L99)</f>
        <v>99.1</v>
      </c>
      <c r="Y100" s="6" t="str">
        <f>IF([5]Narastajace!M99=0,"",[5]Narastajace!M99)</f>
        <v/>
      </c>
      <c r="Z100" s="50">
        <v>3775.1</v>
      </c>
      <c r="AA100" s="61"/>
      <c r="AB100" s="6">
        <f>IF([8]Narastajace!B99=0,".",[8]Narastajace!B99)</f>
        <v>8.3000000000000007</v>
      </c>
      <c r="AC100" s="6" t="str">
        <f>IF([8]Narastajace!C99=0,"",[8]Narastajace!C99)</f>
        <v/>
      </c>
      <c r="AD100" s="21">
        <f>IF([9]A_narastajace!B99=0,".",[9]A_narastajace!B99)</f>
        <v>106.5</v>
      </c>
      <c r="AE100" s="22" t="str">
        <f>IF([9]A_narastajace!C99=0,"",[9]A_narastajace!C99)</f>
        <v/>
      </c>
      <c r="AF100" s="6">
        <f>IF([9]A_narastajace!D99=0,".",[9]A_narastajace!D99)</f>
        <v>105.3</v>
      </c>
      <c r="AG100" s="6" t="str">
        <f>IF([9]A_narastajace!E99=0,"",[9]A_narastajace!E99)</f>
        <v/>
      </c>
      <c r="AH100" s="21">
        <f>IF([9]A_narastajace!F99=0,".",[9]A_narastajace!F99)</f>
        <v>104.8</v>
      </c>
      <c r="AI100" s="22" t="str">
        <f>IF([9]A_narastajace!G99=0,"",[9]A_narastajace!G99)</f>
        <v/>
      </c>
      <c r="AJ100" s="6">
        <f>IF([9]A_narastajace!H99=0,".",[9]A_narastajace!H99)</f>
        <v>113.3</v>
      </c>
      <c r="AK100" s="6" t="str">
        <f>IF([9]A_narastajace!I99=0,"",[9]A_narastajace!I99)</f>
        <v/>
      </c>
      <c r="AL100" s="21">
        <f>IF([10]A_narastajace!B99=0,".",[10]A_narastajace!B99)</f>
        <v>103.3</v>
      </c>
      <c r="AM100" s="22" t="str">
        <f>IF([10]A_narastajace!C99=0,"",[10]A_narastajace!C99)</f>
        <v/>
      </c>
      <c r="AN100" s="6">
        <f>IF([10]A_narastajace!D99=0,".",[10]A_narastajace!D99)</f>
        <v>123.7</v>
      </c>
      <c r="AO100" s="6" t="str">
        <f>IF([10]A_narastajace!E99=0,"",[10]A_narastajace!E99)</f>
        <v/>
      </c>
      <c r="AP100" s="21">
        <f>IF([10]A_narastajace!F99=0,".",[10]A_narastajace!F99)</f>
        <v>102.7</v>
      </c>
      <c r="AQ100" s="22" t="str">
        <f>IF([10]A_narastajace!G99=0,"",[10]A_narastajace!G99)</f>
        <v/>
      </c>
      <c r="AR100" s="6">
        <f>IF([10]A_narastajace!H99=0,".",[10]A_narastajace!H99)</f>
        <v>100.4</v>
      </c>
      <c r="AS100" s="6" t="str">
        <f>IF([10]A_narastajace!I99=0,"",[10]A_narastajace!I99)</f>
        <v/>
      </c>
      <c r="AT100" s="21">
        <f>IF([10]A_narastajace!J99=0,".",[10]A_narastajace!J99)</f>
        <v>102.9</v>
      </c>
      <c r="AU100" s="22" t="str">
        <f>IF([10]A_narastajace!K99=0,"",[10]A_narastajace!K99)</f>
        <v/>
      </c>
      <c r="AV100" s="6">
        <f>IF([11]Narastajace!B99=0,".",[11]Narastajace!B99)</f>
        <v>100.4</v>
      </c>
      <c r="AW100" s="6" t="str">
        <f>IF([11]Narastajace!C99=0,"",[11]Narastajace!C99)</f>
        <v/>
      </c>
      <c r="AX100" s="21">
        <f>IF([12]A_C_narastajace!B99=0,".",[12]A_C_narastajace!B99)</f>
        <v>101.9</v>
      </c>
      <c r="AY100" s="22" t="str">
        <f>IF([12]A_C_narastajace!C99=0,"",[12]A_C_narastajace!C99)</f>
        <v/>
      </c>
      <c r="AZ100" s="6">
        <f>IF([12]A_C_narastajace!D99=0,".",[12]A_C_narastajace!D99)</f>
        <v>100.7</v>
      </c>
      <c r="BA100" s="38" t="str">
        <f>IF([12]A_C_narastajace!E99=0,"",[12]A_C_narastajace!E99)</f>
        <v/>
      </c>
      <c r="BB100" s="50">
        <f>IF([13]Narastajace!B99=0,".",[13]Narastajace!B99)</f>
        <v>102</v>
      </c>
      <c r="BC100" s="61" t="str">
        <f>IF([13]Narastajace!C99=0,"",[13]Narastajace!C99)</f>
        <v/>
      </c>
      <c r="BD100" s="38">
        <f>IF([13]Narastajace!D99=0,".",[13]Narastajace!D99)</f>
        <v>102.4</v>
      </c>
      <c r="BE100" s="38" t="str">
        <f>IF([13]Narastajace!E99=0,"",[13]Narastajace!E99)</f>
        <v/>
      </c>
      <c r="BF100" s="50">
        <f>IF([13]Narastajace!F99=0,".",[13]Narastajace!F99)</f>
        <v>99.6</v>
      </c>
      <c r="BG100" s="61" t="str">
        <f>IF([13]Narastajace!G99=0,"",[13]Narastajace!G99)</f>
        <v/>
      </c>
      <c r="BH100" s="48">
        <v>426.61</v>
      </c>
      <c r="BI100" s="13"/>
      <c r="BJ100" s="24">
        <v>383.97</v>
      </c>
      <c r="BK100" s="57"/>
      <c r="BL100" s="13">
        <v>390.02</v>
      </c>
      <c r="BM100" s="13"/>
      <c r="BN100" s="21">
        <f>IF([16]A_narastajace!B99=0,".",[16]A_narastajace!B99)</f>
        <v>106</v>
      </c>
      <c r="BO100" s="22" t="str">
        <f>IF([16]A_narastajace!C99=0,"",[16]A_narastajace!C99)</f>
        <v/>
      </c>
      <c r="BP100" s="6">
        <f>IF([16]A_narastajace!D99=0,".",[16]A_narastajace!D99)</f>
        <v>92.9</v>
      </c>
      <c r="BQ100" s="6" t="str">
        <f>IF([16]A_narastajace!E99=0,"",[16]A_narastajace!E99)</f>
        <v/>
      </c>
      <c r="BR100" s="21">
        <f>IF([16]A_narastajace!F99=0,".",[16]A_narastajace!F99)</f>
        <v>106.5</v>
      </c>
      <c r="BS100" s="22" t="str">
        <f>IF([16]A_narastajace!G99=0,"",[16]A_narastajace!G99)</f>
        <v/>
      </c>
      <c r="BT100" s="6">
        <f>IF([16]A_narastajace!H99=0,".",[16]A_narastajace!H99)</f>
        <v>106.4</v>
      </c>
      <c r="BU100" s="6" t="str">
        <f>IF([16]A_narastajace!I99=0,"",[16]A_narastajace!I99)</f>
        <v/>
      </c>
      <c r="BV100" s="21">
        <f>IF([16]A_narastajace!J99=0,".",[16]A_narastajace!J99)</f>
        <v>103.6</v>
      </c>
      <c r="BW100" s="22" t="str">
        <f>IF([16]A_narastajace!K99=0,"",[16]A_narastajace!K99)</f>
        <v/>
      </c>
      <c r="BX100" s="6">
        <f>IF([15]A_narastajace!B99=0,".",[15]A_narastajace!B99)</f>
        <v>112.9</v>
      </c>
      <c r="BY100" s="6" t="str">
        <f>IF([15]A_narastajace!C99=0,"",[15]A_narastajace!C99)</f>
        <v/>
      </c>
      <c r="BZ100" s="19">
        <v>49100</v>
      </c>
      <c r="CA100" s="58"/>
      <c r="CB100" s="3">
        <v>7921</v>
      </c>
      <c r="CC100" s="3"/>
      <c r="CD100" s="19">
        <f>IF([18]Narastajace!B99=0,".",[18]Narastajace!B99)</f>
        <v>125999</v>
      </c>
      <c r="CE100" s="58" t="str">
        <f>IF([18]Narastajace!C99=0,"",[18]Narastajace!C99)</f>
        <v/>
      </c>
      <c r="CF100" s="3">
        <v>17321</v>
      </c>
      <c r="CG100" s="3"/>
      <c r="CH100" s="19">
        <f>IF([19]Wartosci!N99=0,".",[19]Wartosci!N99)</f>
        <v>124234</v>
      </c>
      <c r="CI100" s="166" t="str">
        <f>IF([19]Wartosci!O99=0,"",[19]Wartosci!O99)</f>
        <v/>
      </c>
      <c r="CJ100" s="6">
        <f>IF([20]Narastajace!B99=0,".",[20]Narastajace!B99)</f>
        <v>404.5</v>
      </c>
      <c r="CK100" s="6" t="str">
        <f>IF([20]Narastajace!C99=0,"",[20]Narastajace!C99)</f>
        <v/>
      </c>
      <c r="CL100" s="21">
        <f>IF([21]Narastajace_niewyr_sezon_A!B99=0,".",[21]Narastajace_niewyr_sezon_A!B99)</f>
        <v>107.2</v>
      </c>
      <c r="CM100" s="22" t="str">
        <f>IF([21]Narastajace_niewyr_sezon_A!C99=0,"",[21]Narastajace_niewyr_sezon_A!C99)</f>
        <v/>
      </c>
      <c r="CN100" s="6">
        <f>IF([22]Wartosci!B99=0,".",[22]Wartosci!B99)</f>
        <v>654555.6</v>
      </c>
      <c r="CO100" s="6" t="str">
        <f>IF([22]Wartosci!C99=0,"",[22]Wartosci!C99)</f>
        <v/>
      </c>
      <c r="CP100" s="21">
        <f>IF([22]Wartosci!AD99=0,".",[22]Wartosci!AD99)</f>
        <v>648416</v>
      </c>
      <c r="CQ100" s="22" t="str">
        <f>IF([22]Wartosci!AE99=0,"",[22]Wartosci!AE99)</f>
        <v/>
      </c>
      <c r="CR100" s="6">
        <f>IF([22]Wartosci!BF99=0,".",[22]Wartosci!BF99)</f>
        <v>6139.6</v>
      </c>
      <c r="CS100" s="6" t="str">
        <f>IF([22]Wartosci!BG99=0,"",[22]Wartosci!BG99)</f>
        <v/>
      </c>
      <c r="CT100" s="50">
        <f>IF([22]Narastajace!D99=0,".",[22]Narastajace!D99)</f>
        <v>108.3</v>
      </c>
      <c r="CU100" s="61" t="str">
        <f>IF([22]Narastajace!E99=0,"",[22]Narastajace!E99)</f>
        <v/>
      </c>
      <c r="CV100" s="38">
        <f>IF([22]Narastajace!F99=0,".",[22]Narastajace!F99)</f>
        <v>109.3</v>
      </c>
      <c r="CW100" s="38" t="str">
        <f>IF([22]Narastajace!G99=0,"",[22]Narastajace!G99)</f>
        <v/>
      </c>
      <c r="CX100" s="104"/>
    </row>
    <row r="101" spans="1:102" ht="15" customHeight="1" x14ac:dyDescent="0.2">
      <c r="A101" s="111" t="s">
        <v>459</v>
      </c>
      <c r="B101" s="19">
        <f>IF([2]Narastajace!B100=0,".",[2]Narastajace!B100)</f>
        <v>5999</v>
      </c>
      <c r="C101" s="22" t="str">
        <f>IF([2]Narastajace!C100=0,"",[2]Narastajace!C100)</f>
        <v/>
      </c>
      <c r="D101" s="6">
        <f>IF([2]Narastajace!D100=0,".",[2]Narastajace!D100)</f>
        <v>104.4</v>
      </c>
      <c r="E101" s="6" t="str">
        <f>IF([2]Narastajace!E100=0,"",[2]Narastajace!E100)</f>
        <v/>
      </c>
      <c r="F101" s="21">
        <f>IF([3]Narastajace!B100=0,".",[3]Narastajace!B100)</f>
        <v>6.6</v>
      </c>
      <c r="G101" s="22" t="str">
        <f>IF([3]Narastajace!C100=0,"",[3]Narastajace!C100)</f>
        <v/>
      </c>
      <c r="H101" s="13">
        <f>IF([4]Narastajace!B100=0,".",[4]Narastajace!B100)</f>
        <v>4475.99</v>
      </c>
      <c r="I101" s="13" t="str">
        <f>IF([4]Narastajace!C100=0,"",[4]Narastajace!C100)</f>
        <v/>
      </c>
      <c r="J101" s="21">
        <f>IF([4]Narastajace!D100=0,".",[4]Narastajace!D100)</f>
        <v>105.6</v>
      </c>
      <c r="K101" s="22" t="str">
        <f>IF([4]Narastajace!E100=0,"",[4]Narastajace!E100)</f>
        <v/>
      </c>
      <c r="L101" s="6">
        <f>IF([4]Narastajace!F100=0,".",[4]Narastajace!F100)</f>
        <v>103.7</v>
      </c>
      <c r="M101" s="6" t="str">
        <f>IF([4]Narastajace!G100=0,"",[4]Narastajace!G100)</f>
        <v/>
      </c>
      <c r="N101" s="24">
        <f>IF([5]Narastajace!B100=0,".",[5]Narastajace!B100)</f>
        <v>2130.58</v>
      </c>
      <c r="O101" s="57" t="str">
        <f>IF([5]Narastajace!C100=0,"",[5]Narastajace!C100)</f>
        <v/>
      </c>
      <c r="P101" s="6">
        <f>IF([5]Narastajace!D100=0,".",[5]Narastajace!D100)</f>
        <v>102.2</v>
      </c>
      <c r="Q101" s="6" t="str">
        <f>IF([5]Narastajace!E100=0,"",[5]Narastajace!E100)</f>
        <v/>
      </c>
      <c r="R101" s="21">
        <f>IF([5]Narastajace!F100=0,".",[5]Narastajace!F100)</f>
        <v>100.1</v>
      </c>
      <c r="S101" s="20" t="str">
        <f>IF([5]Narastajace!G100=0,"",[5]Narastajace!G100)</f>
        <v/>
      </c>
      <c r="T101" s="13">
        <f>IF([5]Narastajace!H100=0,".",[5]Narastajace!H100)</f>
        <v>1200.06</v>
      </c>
      <c r="U101" s="25" t="str">
        <f>IF([5]Narastajace!I100=0,"",[5]Narastajace!I100)</f>
        <v/>
      </c>
      <c r="V101" s="21">
        <f>IF([5]Narastajace!J100=0,".",[5]Narastajace!J100)</f>
        <v>101.3</v>
      </c>
      <c r="W101" s="22" t="str">
        <f>IF([5]Narastajace!K100=0,"",[5]Narastajace!K100)</f>
        <v/>
      </c>
      <c r="X101" s="6">
        <f>IF([5]Narastajace!L100=0,".",[5]Narastajace!L100)</f>
        <v>99.2</v>
      </c>
      <c r="Y101" s="6" t="str">
        <f>IF([5]Narastajace!M100=0,"",[5]Narastajace!M100)</f>
        <v/>
      </c>
      <c r="Z101" s="50">
        <v>2669.3</v>
      </c>
      <c r="AA101" s="61"/>
      <c r="AB101" s="6">
        <f>IF([8]Narastajace!B100=0,".",[8]Narastajace!B100)</f>
        <v>8.3000000000000007</v>
      </c>
      <c r="AC101" s="6" t="str">
        <f>IF([8]Narastajace!C100=0,"",[8]Narastajace!C100)</f>
        <v/>
      </c>
      <c r="AD101" s="21">
        <f>IF([9]A_narastajace!B100=0,".",[9]A_narastajace!B100)</f>
        <v>107.3</v>
      </c>
      <c r="AE101" s="22" t="str">
        <f>IF([9]A_narastajace!C100=0,"",[9]A_narastajace!C100)</f>
        <v/>
      </c>
      <c r="AF101" s="6">
        <f>IF([9]A_narastajace!D100=0,".",[9]A_narastajace!D100)</f>
        <v>105.3</v>
      </c>
      <c r="AG101" s="6" t="str">
        <f>IF([9]A_narastajace!E100=0,"",[9]A_narastajace!E100)</f>
        <v/>
      </c>
      <c r="AH101" s="21">
        <f>IF([9]A_narastajace!F100=0,".",[9]A_narastajace!F100)</f>
        <v>106.3</v>
      </c>
      <c r="AI101" s="22" t="str">
        <f>IF([9]A_narastajace!G100=0,"",[9]A_narastajace!G100)</f>
        <v/>
      </c>
      <c r="AJ101" s="6">
        <f>IF([9]A_narastajace!H100=0,".",[9]A_narastajace!H100)</f>
        <v>112.7</v>
      </c>
      <c r="AK101" s="6" t="str">
        <f>IF([9]A_narastajace!I100=0,"",[9]A_narastajace!I100)</f>
        <v/>
      </c>
      <c r="AL101" s="21">
        <f>IF([10]A_narastajace!B100=0,".",[10]A_narastajace!B100)</f>
        <v>103.3</v>
      </c>
      <c r="AM101" s="22" t="str">
        <f>IF([10]A_narastajace!C100=0,"",[10]A_narastajace!C100)</f>
        <v/>
      </c>
      <c r="AN101" s="6">
        <f>IF([10]A_narastajace!D100=0,".",[10]A_narastajace!D100)</f>
        <v>123.7</v>
      </c>
      <c r="AO101" s="6" t="str">
        <f>IF([10]A_narastajace!E100=0,"",[10]A_narastajace!E100)</f>
        <v/>
      </c>
      <c r="AP101" s="21">
        <f>IF([10]A_narastajace!F100=0,".",[10]A_narastajace!F100)</f>
        <v>102.7</v>
      </c>
      <c r="AQ101" s="22" t="str">
        <f>IF([10]A_narastajace!G100=0,"",[10]A_narastajace!G100)</f>
        <v/>
      </c>
      <c r="AR101" s="6">
        <f>IF([10]A_narastajace!H100=0,".",[10]A_narastajace!H100)</f>
        <v>100.3</v>
      </c>
      <c r="AS101" s="6" t="str">
        <f>IF([10]A_narastajace!I100=0,"",[10]A_narastajace!I100)</f>
        <v/>
      </c>
      <c r="AT101" s="21">
        <f>IF([10]A_narastajace!J100=0,".",[10]A_narastajace!J100)</f>
        <v>102.9</v>
      </c>
      <c r="AU101" s="22" t="str">
        <f>IF([10]A_narastajace!K100=0,"",[10]A_narastajace!K100)</f>
        <v/>
      </c>
      <c r="AV101" s="6">
        <f>IF([11]Narastajace!B100=0,".",[11]Narastajace!B100)</f>
        <v>100.4</v>
      </c>
      <c r="AW101" s="6" t="str">
        <f>IF([11]Narastajace!C100=0,"",[11]Narastajace!C100)</f>
        <v/>
      </c>
      <c r="AX101" s="21">
        <f>IF([12]A_C_narastajace!B100=0,".",[12]A_C_narastajace!B100)</f>
        <v>101.9</v>
      </c>
      <c r="AY101" s="22" t="str">
        <f>IF([12]A_C_narastajace!C100=0,"",[12]A_C_narastajace!C100)</f>
        <v/>
      </c>
      <c r="AZ101" s="6">
        <f>IF([12]A_C_narastajace!D100=0,".",[12]A_C_narastajace!D100)</f>
        <v>100.8</v>
      </c>
      <c r="BA101" s="38" t="str">
        <f>IF([12]A_C_narastajace!E100=0,"",[12]A_C_narastajace!E100)</f>
        <v/>
      </c>
      <c r="BB101" s="50">
        <f>IF([13]Narastajace!B100=0,".",[13]Narastajace!B100)</f>
        <v>102.2</v>
      </c>
      <c r="BC101" s="61" t="str">
        <f>IF([13]Narastajace!C100=0,"",[13]Narastajace!C100)</f>
        <v/>
      </c>
      <c r="BD101" s="38">
        <f>IF([13]Narastajace!D100=0,".",[13]Narastajace!D100)</f>
        <v>102.4</v>
      </c>
      <c r="BE101" s="38" t="str">
        <f>IF([13]Narastajace!E100=0,"",[13]Narastajace!E100)</f>
        <v/>
      </c>
      <c r="BF101" s="50">
        <f>IF([13]Narastajace!F100=0,".",[13]Narastajace!F100)</f>
        <v>99.8</v>
      </c>
      <c r="BG101" s="61" t="str">
        <f>IF([13]Narastajace!G100=0,"",[13]Narastajace!G100)</f>
        <v/>
      </c>
      <c r="BH101" s="48">
        <v>426.61</v>
      </c>
      <c r="BI101" s="13"/>
      <c r="BJ101" s="24">
        <v>381.84</v>
      </c>
      <c r="BK101" s="57"/>
      <c r="BL101" s="13">
        <v>387.95</v>
      </c>
      <c r="BM101" s="13"/>
      <c r="BN101" s="21">
        <f>IF([16]A_narastajace!B100=0,".",[16]A_narastajace!B100)</f>
        <v>106.7</v>
      </c>
      <c r="BO101" s="22" t="str">
        <f>IF([16]A_narastajace!C100=0,"",[16]A_narastajace!C100)</f>
        <v/>
      </c>
      <c r="BP101" s="6">
        <f>IF([16]A_narastajace!D100=0,".",[16]A_narastajace!D100)</f>
        <v>93.9</v>
      </c>
      <c r="BQ101" s="6" t="str">
        <f>IF([16]A_narastajace!E100=0,"",[16]A_narastajace!E100)</f>
        <v/>
      </c>
      <c r="BR101" s="21">
        <f>IF([16]A_narastajace!F100=0,".",[16]A_narastajace!F100)</f>
        <v>107.3</v>
      </c>
      <c r="BS101" s="22" t="str">
        <f>IF([16]A_narastajace!G100=0,"",[16]A_narastajace!G100)</f>
        <v/>
      </c>
      <c r="BT101" s="6">
        <f>IF([16]A_narastajace!H100=0,".",[16]A_narastajace!H100)</f>
        <v>106.3</v>
      </c>
      <c r="BU101" s="6" t="str">
        <f>IF([16]A_narastajace!I100=0,"",[16]A_narastajace!I100)</f>
        <v/>
      </c>
      <c r="BV101" s="21">
        <f>IF([16]A_narastajace!J100=0,".",[16]A_narastajace!J100)</f>
        <v>103.5</v>
      </c>
      <c r="BW101" s="22" t="str">
        <f>IF([16]A_narastajace!K100=0,"",[16]A_narastajace!K100)</f>
        <v/>
      </c>
      <c r="BX101" s="6">
        <f>IF([15]A_narastajace!B100=0,".",[15]A_narastajace!B100)</f>
        <v>112.9</v>
      </c>
      <c r="BY101" s="6" t="str">
        <f>IF([15]A_narastajace!C100=0,"",[15]A_narastajace!C100)</f>
        <v/>
      </c>
      <c r="BZ101" s="19">
        <v>55082</v>
      </c>
      <c r="CA101" s="58"/>
      <c r="CB101" s="3">
        <v>8808</v>
      </c>
      <c r="CC101" s="3"/>
      <c r="CD101" s="19">
        <f>IF([18]Narastajace!B100=0,".",[18]Narastajace!B100)</f>
        <v>140518</v>
      </c>
      <c r="CE101" s="58" t="str">
        <f>IF([18]Narastajace!C100=0,"",[18]Narastajace!C100)</f>
        <v/>
      </c>
      <c r="CF101" s="3">
        <v>19414</v>
      </c>
      <c r="CG101" s="3"/>
      <c r="CH101" s="19">
        <f>IF([19]Wartosci!N100=0,".",[19]Wartosci!N100)</f>
        <v>141643</v>
      </c>
      <c r="CI101" s="166" t="str">
        <f>IF([19]Wartosci!O100=0,"",[19]Wartosci!O100)</f>
        <v/>
      </c>
      <c r="CJ101" s="6">
        <f>IF([20]Narastajace!B100=0,".",[20]Narastajace!B100)</f>
        <v>454.2</v>
      </c>
      <c r="CK101" s="6" t="str">
        <f>IF([20]Narastajace!C100=0,"",[20]Narastajace!C100)</f>
        <v/>
      </c>
      <c r="CL101" s="21">
        <f>IF([21]Narastajace_niewyr_sezon_A!B100=0,".",[21]Narastajace_niewyr_sezon_A!B100)</f>
        <v>107.2</v>
      </c>
      <c r="CM101" s="22" t="str">
        <f>IF([21]Narastajace_niewyr_sezon_A!C100=0,"",[21]Narastajace_niewyr_sezon_A!C100)</f>
        <v/>
      </c>
      <c r="CN101" s="6">
        <f>IF([22]Wartosci!B100=0,".",[22]Wartosci!B100)</f>
        <v>735746.1</v>
      </c>
      <c r="CO101" s="6" t="str">
        <f>IF([22]Wartosci!C100=0,"",[22]Wartosci!C100)</f>
        <v/>
      </c>
      <c r="CP101" s="21">
        <f>IF([22]Wartosci!AD100=0,".",[22]Wartosci!AD100)</f>
        <v>727972.7</v>
      </c>
      <c r="CQ101" s="22" t="str">
        <f>IF([22]Wartosci!AE100=0,"",[22]Wartosci!AE100)</f>
        <v/>
      </c>
      <c r="CR101" s="6">
        <f>IF([22]Wartosci!BF100=0,".",[22]Wartosci!BF100)</f>
        <v>7773.4</v>
      </c>
      <c r="CS101" s="6" t="str">
        <f>IF([22]Wartosci!BG100=0,"",[22]Wartosci!BG100)</f>
        <v/>
      </c>
      <c r="CT101" s="50">
        <f>IF([22]Narastajace!D100=0,".",[22]Narastajace!D100)</f>
        <v>108.7</v>
      </c>
      <c r="CU101" s="61" t="str">
        <f>IF([22]Narastajace!E100=0,"",[22]Narastajace!E100)</f>
        <v/>
      </c>
      <c r="CV101" s="38">
        <f>IF([22]Narastajace!F100=0,".",[22]Narastajace!F100)</f>
        <v>109.7</v>
      </c>
      <c r="CW101" s="38" t="str">
        <f>IF([22]Narastajace!G100=0,"",[22]Narastajace!G100)</f>
        <v/>
      </c>
      <c r="CX101" s="104"/>
    </row>
    <row r="102" spans="1:102" ht="15" customHeight="1" x14ac:dyDescent="0.2">
      <c r="A102" s="111" t="s">
        <v>460</v>
      </c>
      <c r="B102" s="19">
        <f>IF([2]Narastajace!B101=0,".",[2]Narastajace!B101)</f>
        <v>6006</v>
      </c>
      <c r="C102" s="22" t="str">
        <f>IF([2]Narastajace!C101=0,"",[2]Narastajace!C101)</f>
        <v/>
      </c>
      <c r="D102" s="6">
        <f>IF([2]Narastajace!D101=0,".",[2]Narastajace!D101)</f>
        <v>104.4</v>
      </c>
      <c r="E102" s="6" t="str">
        <f>IF([2]Narastajace!E101=0,"",[2]Narastajace!E101)</f>
        <v/>
      </c>
      <c r="F102" s="21">
        <f>IF([3]Narastajace!B101=0,".",[3]Narastajace!B101)</f>
        <v>6.5</v>
      </c>
      <c r="G102" s="22" t="str">
        <f>IF([3]Narastajace!C101=0,"",[3]Narastajace!C101)</f>
        <v/>
      </c>
      <c r="H102" s="13">
        <f>IF([4]Narastajace!B101=0,".",[4]Narastajace!B101)</f>
        <v>4489.5200000000004</v>
      </c>
      <c r="I102" s="13" t="str">
        <f>IF([4]Narastajace!C101=0,"",[4]Narastajace!C101)</f>
        <v/>
      </c>
      <c r="J102" s="21">
        <f>IF([4]Narastajace!D101=0,".",[4]Narastajace!D101)</f>
        <v>105.8</v>
      </c>
      <c r="K102" s="22" t="str">
        <f>IF([4]Narastajace!E101=0,"",[4]Narastajace!E101)</f>
        <v/>
      </c>
      <c r="L102" s="6">
        <f>IF([4]Narastajace!F101=0,".",[4]Narastajace!F101)</f>
        <v>103.8</v>
      </c>
      <c r="M102" s="6" t="str">
        <f>IF([4]Narastajace!G101=0,"",[4]Narastajace!G101)</f>
        <v/>
      </c>
      <c r="N102" s="24">
        <f>IF([5]Narastajace!B101=0,".",[5]Narastajace!B101)</f>
        <v>2136.09</v>
      </c>
      <c r="O102" s="57" t="str">
        <f>IF([5]Narastajace!C101=0,"",[5]Narastajace!C101)</f>
        <v/>
      </c>
      <c r="P102" s="6">
        <f>IF([5]Narastajace!D101=0,".",[5]Narastajace!D101)</f>
        <v>102.4</v>
      </c>
      <c r="Q102" s="6" t="str">
        <f>IF([5]Narastajace!E101=0,"",[5]Narastajace!E101)</f>
        <v/>
      </c>
      <c r="R102" s="21">
        <f>IF([5]Narastajace!F101=0,".",[5]Narastajace!F101)</f>
        <v>100.2</v>
      </c>
      <c r="S102" s="20" t="str">
        <f>IF([5]Narastajace!G101=0,"",[5]Narastajace!G101)</f>
        <v/>
      </c>
      <c r="T102" s="13">
        <f>IF([5]Narastajace!H101=0,".",[5]Narastajace!H101)</f>
        <v>1200.25</v>
      </c>
      <c r="U102" s="25" t="str">
        <f>IF([5]Narastajace!I101=0,"",[5]Narastajace!I101)</f>
        <v/>
      </c>
      <c r="V102" s="21">
        <f>IF([5]Narastajace!J101=0,".",[5]Narastajace!J101)</f>
        <v>101.4</v>
      </c>
      <c r="W102" s="22" t="str">
        <f>IF([5]Narastajace!K101=0,"",[5]Narastajace!K101)</f>
        <v/>
      </c>
      <c r="X102" s="6">
        <f>IF([5]Narastajace!L101=0,".",[5]Narastajace!L101)</f>
        <v>99.2</v>
      </c>
      <c r="Y102" s="6" t="str">
        <f>IF([5]Narastajace!M101=0,"",[5]Narastajace!M101)</f>
        <v/>
      </c>
      <c r="Z102" s="50">
        <v>-2412.4</v>
      </c>
      <c r="AA102" s="61"/>
      <c r="AB102" s="6">
        <f>IF([8]Narastajace!B101=0,".",[8]Narastajace!B101)</f>
        <v>8.1999999999999993</v>
      </c>
      <c r="AC102" s="6" t="str">
        <f>IF([8]Narastajace!C101=0,"",[8]Narastajace!C101)</f>
        <v/>
      </c>
      <c r="AD102" s="21">
        <f>IF([9]A_narastajace!B101=0,".",[9]A_narastajace!B101)</f>
        <v>107.2</v>
      </c>
      <c r="AE102" s="22" t="str">
        <f>IF([9]A_narastajace!C101=0,"",[9]A_narastajace!C101)</f>
        <v/>
      </c>
      <c r="AF102" s="6">
        <f>IF([9]A_narastajace!D101=0,".",[9]A_narastajace!D101)</f>
        <v>105.3</v>
      </c>
      <c r="AG102" s="6" t="str">
        <f>IF([9]A_narastajace!E101=0,"",[9]A_narastajace!E101)</f>
        <v/>
      </c>
      <c r="AH102" s="21">
        <f>IF([9]A_narastajace!F101=0,".",[9]A_narastajace!F101)</f>
        <v>106.5</v>
      </c>
      <c r="AI102" s="22" t="str">
        <f>IF([9]A_narastajace!G101=0,"",[9]A_narastajace!G101)</f>
        <v/>
      </c>
      <c r="AJ102" s="6">
        <f>IF([9]A_narastajace!H101=0,".",[9]A_narastajace!H101)</f>
        <v>111.2</v>
      </c>
      <c r="AK102" s="6" t="str">
        <f>IF([9]A_narastajace!I101=0,"",[9]A_narastajace!I101)</f>
        <v/>
      </c>
      <c r="AL102" s="21">
        <f>IF([10]A_narastajace!B101=0,".",[10]A_narastajace!B101)</f>
        <v>103.2</v>
      </c>
      <c r="AM102" s="22" t="str">
        <f>IF([10]A_narastajace!C101=0,"",[10]A_narastajace!C101)</f>
        <v/>
      </c>
      <c r="AN102" s="6">
        <f>IF([10]A_narastajace!D101=0,".",[10]A_narastajace!D101)</f>
        <v>121.7</v>
      </c>
      <c r="AO102" s="6" t="str">
        <f>IF([10]A_narastajace!E101=0,"",[10]A_narastajace!E101)</f>
        <v/>
      </c>
      <c r="AP102" s="21">
        <f>IF([10]A_narastajace!F101=0,".",[10]A_narastajace!F101)</f>
        <v>102.6</v>
      </c>
      <c r="AQ102" s="22" t="str">
        <f>IF([10]A_narastajace!G101=0,"",[10]A_narastajace!G101)</f>
        <v/>
      </c>
      <c r="AR102" s="6">
        <f>IF([10]A_narastajace!H101=0,".",[10]A_narastajace!H101)</f>
        <v>100.2</v>
      </c>
      <c r="AS102" s="6" t="str">
        <f>IF([10]A_narastajace!I101=0,"",[10]A_narastajace!I101)</f>
        <v/>
      </c>
      <c r="AT102" s="21">
        <f>IF([10]A_narastajace!J101=0,".",[10]A_narastajace!J101)</f>
        <v>102.8</v>
      </c>
      <c r="AU102" s="22" t="str">
        <f>IF([10]A_narastajace!K101=0,"",[10]A_narastajace!K101)</f>
        <v/>
      </c>
      <c r="AV102" s="6">
        <f>IF([11]Narastajace!B101=0,".",[11]Narastajace!B101)</f>
        <v>100.5</v>
      </c>
      <c r="AW102" s="6" t="str">
        <f>IF([11]Narastajace!C101=0,"",[11]Narastajace!C101)</f>
        <v/>
      </c>
      <c r="AX102" s="21">
        <f>IF([12]A_C_narastajace!B101=0,".",[12]A_C_narastajace!B101)</f>
        <v>102</v>
      </c>
      <c r="AY102" s="22" t="str">
        <f>IF([12]A_C_narastajace!C101=0,"",[12]A_C_narastajace!C101)</f>
        <v/>
      </c>
      <c r="AZ102" s="6">
        <f>IF([12]A_C_narastajace!D101=0,".",[12]A_C_narastajace!D101)</f>
        <v>100.9</v>
      </c>
      <c r="BA102" s="38" t="str">
        <f>IF([12]A_C_narastajace!E101=0,"",[12]A_C_narastajace!E101)</f>
        <v/>
      </c>
      <c r="BB102" s="50">
        <f>IF([13]Narastajace!B101=0,".",[13]Narastajace!B101)</f>
        <v>102</v>
      </c>
      <c r="BC102" s="61" t="str">
        <f>IF([13]Narastajace!C101=0,"",[13]Narastajace!C101)</f>
        <v/>
      </c>
      <c r="BD102" s="38">
        <f>IF([13]Narastajace!D101=0,".",[13]Narastajace!D101)</f>
        <v>101.7</v>
      </c>
      <c r="BE102" s="38" t="str">
        <f>IF([13]Narastajace!E101=0,"",[13]Narastajace!E101)</f>
        <v/>
      </c>
      <c r="BF102" s="50">
        <f>IF([13]Narastajace!F101=0,".",[13]Narastajace!F101)</f>
        <v>100.3</v>
      </c>
      <c r="BG102" s="61" t="str">
        <f>IF([13]Narastajace!G101=0,"",[13]Narastajace!G101)</f>
        <v/>
      </c>
      <c r="BH102" s="48">
        <v>426.28</v>
      </c>
      <c r="BI102" s="13"/>
      <c r="BJ102" s="24">
        <v>379.9</v>
      </c>
      <c r="BK102" s="57"/>
      <c r="BL102" s="13">
        <v>385.73</v>
      </c>
      <c r="BM102" s="13"/>
      <c r="BN102" s="21">
        <f>IF([16]A_narastajace!B101=0,".",[16]A_narastajace!B101)</f>
        <v>106.9</v>
      </c>
      <c r="BO102" s="22" t="str">
        <f>IF([16]A_narastajace!C101=0,"",[16]A_narastajace!C101)</f>
        <v/>
      </c>
      <c r="BP102" s="6">
        <f>IF([16]A_narastajace!D101=0,".",[16]A_narastajace!D101)</f>
        <v>93</v>
      </c>
      <c r="BQ102" s="6" t="str">
        <f>IF([16]A_narastajace!E101=0,"",[16]A_narastajace!E101)</f>
        <v/>
      </c>
      <c r="BR102" s="21">
        <f>IF([16]A_narastajace!F101=0,".",[16]A_narastajace!F101)</f>
        <v>107.7</v>
      </c>
      <c r="BS102" s="22" t="str">
        <f>IF([16]A_narastajace!G101=0,"",[16]A_narastajace!G101)</f>
        <v/>
      </c>
      <c r="BT102" s="6">
        <f>IF([16]A_narastajace!H101=0,".",[16]A_narastajace!H101)</f>
        <v>105.9</v>
      </c>
      <c r="BU102" s="6" t="str">
        <f>IF([16]A_narastajace!I101=0,"",[16]A_narastajace!I101)</f>
        <v/>
      </c>
      <c r="BV102" s="21">
        <f>IF([16]A_narastajace!J101=0,".",[16]A_narastajace!J101)</f>
        <v>103.5</v>
      </c>
      <c r="BW102" s="22" t="str">
        <f>IF([16]A_narastajace!K101=0,"",[16]A_narastajace!K101)</f>
        <v/>
      </c>
      <c r="BX102" s="6">
        <f>IF([15]A_narastajace!B101=0,".",[15]A_narastajace!B101)</f>
        <v>112.8</v>
      </c>
      <c r="BY102" s="6" t="str">
        <f>IF([15]A_narastajace!C101=0,"",[15]A_narastajace!C101)</f>
        <v/>
      </c>
      <c r="BZ102" s="19">
        <v>60779</v>
      </c>
      <c r="CA102" s="58"/>
      <c r="CB102" s="3">
        <v>9642</v>
      </c>
      <c r="CC102" s="3"/>
      <c r="CD102" s="19">
        <f>IF([18]Narastajace!B101=0,".",[18]Narastajace!B101)</f>
        <v>155368</v>
      </c>
      <c r="CE102" s="58" t="str">
        <f>IF([18]Narastajace!C101=0,"",[18]Narastajace!C101)</f>
        <v/>
      </c>
      <c r="CF102" s="3">
        <v>21728</v>
      </c>
      <c r="CG102" s="3"/>
      <c r="CH102" s="19">
        <f>IF([19]Wartosci!N101=0,".",[19]Wartosci!N101)</f>
        <v>159772</v>
      </c>
      <c r="CI102" s="166" t="str">
        <f>IF([19]Wartosci!O101=0,"",[19]Wartosci!O101)</f>
        <v/>
      </c>
      <c r="CJ102" s="6">
        <f>IF([20]Narastajace!B101=0,".",[20]Narastajace!B101)</f>
        <v>503</v>
      </c>
      <c r="CK102" s="6" t="str">
        <f>IF([20]Narastajace!C101=0,"",[20]Narastajace!C101)</f>
        <v/>
      </c>
      <c r="CL102" s="21">
        <f>IF([21]Narastajace_niewyr_sezon_A!B101=0,".",[21]Narastajace_niewyr_sezon_A!B101)</f>
        <v>107.4</v>
      </c>
      <c r="CM102" s="22" t="str">
        <f>IF([21]Narastajace_niewyr_sezon_A!C101=0,"",[21]Narastajace_niewyr_sezon_A!C101)</f>
        <v/>
      </c>
      <c r="CN102" s="6">
        <f>IF([22]Wartosci!B101=0,".",[22]Wartosci!B101)</f>
        <v>815955.7</v>
      </c>
      <c r="CO102" s="6" t="str">
        <f>IF([22]Wartosci!C101=0,"",[22]Wartosci!C101)</f>
        <v/>
      </c>
      <c r="CP102" s="21">
        <f>IF([22]Wartosci!AD101=0,".",[22]Wartosci!AD101)</f>
        <v>807886</v>
      </c>
      <c r="CQ102" s="22" t="str">
        <f>IF([22]Wartosci!AE101=0,"",[22]Wartosci!AE101)</f>
        <v/>
      </c>
      <c r="CR102" s="6">
        <f>IF([22]Wartosci!BF101=0,".",[22]Wartosci!BF101)</f>
        <v>8069.7</v>
      </c>
      <c r="CS102" s="6" t="str">
        <f>IF([22]Wartosci!BG101=0,"",[22]Wartosci!BG101)</f>
        <v/>
      </c>
      <c r="CT102" s="50">
        <f>IF([22]Narastajace!D101=0,".",[22]Narastajace!D101)</f>
        <v>108.6</v>
      </c>
      <c r="CU102" s="61" t="str">
        <f>IF([22]Narastajace!E101=0,"",[22]Narastajace!E101)</f>
        <v/>
      </c>
      <c r="CV102" s="38">
        <f>IF([22]Narastajace!F101=0,".",[22]Narastajace!F101)</f>
        <v>110.4</v>
      </c>
      <c r="CW102" s="38" t="str">
        <f>IF([22]Narastajace!G101=0,"",[22]Narastajace!G101)</f>
        <v/>
      </c>
      <c r="CX102" s="104"/>
    </row>
    <row r="103" spans="1:102" ht="15" customHeight="1" x14ac:dyDescent="0.2">
      <c r="A103" s="111" t="s">
        <v>461</v>
      </c>
      <c r="B103" s="19">
        <f>IF([2]Narastajace!B102=0,".",[2]Narastajace!B102)</f>
        <v>6017</v>
      </c>
      <c r="C103" s="22" t="str">
        <f>IF([2]Narastajace!C102=0,"",[2]Narastajace!C102)</f>
        <v/>
      </c>
      <c r="D103" s="6">
        <f>IF([2]Narastajace!D102=0,".",[2]Narastajace!D102)</f>
        <v>104.5</v>
      </c>
      <c r="E103" s="6" t="str">
        <f>IF([2]Narastajace!E102=0,"",[2]Narastajace!E102)</f>
        <v/>
      </c>
      <c r="F103" s="21">
        <f>IF([3]Narastajace!B102=0,".",[3]Narastajace!B102)</f>
        <v>6.6</v>
      </c>
      <c r="G103" s="22" t="str">
        <f>IF([3]Narastajace!C102=0,"",[3]Narastajace!C102)</f>
        <v/>
      </c>
      <c r="H103" s="13">
        <f>IF([4]Narastajace!B102=0,".",[4]Narastajace!B102)</f>
        <v>4530.47</v>
      </c>
      <c r="I103" s="13" t="str">
        <f>IF([4]Narastajace!C102=0,"",[4]Narastajace!C102)</f>
        <v/>
      </c>
      <c r="J103" s="21">
        <f>IF([4]Narastajace!D102=0,".",[4]Narastajace!D102)</f>
        <v>105.9</v>
      </c>
      <c r="K103" s="22" t="str">
        <f>IF([4]Narastajace!E102=0,"",[4]Narastajace!E102)</f>
        <v/>
      </c>
      <c r="L103" s="6">
        <f>IF([4]Narastajace!F102=0,".",[4]Narastajace!F102)</f>
        <v>103.9</v>
      </c>
      <c r="M103" s="6" t="str">
        <f>IF([4]Narastajace!G102=0,"",[4]Narastajace!G102)</f>
        <v/>
      </c>
      <c r="N103" s="24">
        <f>IF([5]Narastajace!B102=0,".",[5]Narastajace!B102)</f>
        <v>2138.0300000000002</v>
      </c>
      <c r="O103" s="57" t="str">
        <f>IF([5]Narastajace!C102=0,"",[5]Narastajace!C102)</f>
        <v/>
      </c>
      <c r="P103" s="6">
        <f>IF([5]Narastajace!D102=0,".",[5]Narastajace!D102)</f>
        <v>102.5</v>
      </c>
      <c r="Q103" s="6" t="str">
        <f>IF([5]Narastajace!E102=0,"",[5]Narastajace!E102)</f>
        <v/>
      </c>
      <c r="R103" s="21">
        <f>IF([5]Narastajace!F102=0,".",[5]Narastajace!F102)</f>
        <v>100.2</v>
      </c>
      <c r="S103" s="20" t="str">
        <f>IF([5]Narastajace!G102=0,"",[5]Narastajace!G102)</f>
        <v/>
      </c>
      <c r="T103" s="13">
        <f>IF([5]Narastajace!H102=0,".",[5]Narastajace!H102)</f>
        <v>1200</v>
      </c>
      <c r="U103" s="25" t="str">
        <f>IF([5]Narastajace!I102=0,"",[5]Narastajace!I102)</f>
        <v/>
      </c>
      <c r="V103" s="21">
        <f>IF([5]Narastajace!J102=0,".",[5]Narastajace!J102)</f>
        <v>101.5</v>
      </c>
      <c r="W103" s="22" t="str">
        <f>IF([5]Narastajace!K102=0,"",[5]Narastajace!K102)</f>
        <v/>
      </c>
      <c r="X103" s="6">
        <f>IF([5]Narastajace!L102=0,".",[5]Narastajace!L102)</f>
        <v>99.2</v>
      </c>
      <c r="Y103" s="6" t="str">
        <f>IF([5]Narastajace!M102=0,"",[5]Narastajace!M102)</f>
        <v/>
      </c>
      <c r="Z103" s="50">
        <v>-25353.8</v>
      </c>
      <c r="AA103" s="61"/>
      <c r="AB103" s="6">
        <f>IF([8]Narastajace!B102=0,".",[8]Narastajace!B102)</f>
        <v>8.1</v>
      </c>
      <c r="AC103" s="6" t="str">
        <f>IF([8]Narastajace!C102=0,"",[8]Narastajace!C102)</f>
        <v/>
      </c>
      <c r="AD103" s="21">
        <f>IF([9]A_narastajace!B102=0,".",[9]A_narastajace!B102)</f>
        <v>107</v>
      </c>
      <c r="AE103" s="22" t="str">
        <f>IF([9]A_narastajace!C102=0,"",[9]A_narastajace!C102)</f>
        <v/>
      </c>
      <c r="AF103" s="6">
        <f>IF([9]A_narastajace!D102=0,".",[9]A_narastajace!D102)</f>
        <v>105.1</v>
      </c>
      <c r="AG103" s="6" t="str">
        <f>IF([9]A_narastajace!E102=0,"",[9]A_narastajace!E102)</f>
        <v/>
      </c>
      <c r="AH103" s="21">
        <f>IF([9]A_narastajace!F102=0,".",[9]A_narastajace!F102)</f>
        <v>106.5</v>
      </c>
      <c r="AI103" s="22" t="str">
        <f>IF([9]A_narastajace!G102=0,"",[9]A_narastajace!G102)</f>
        <v/>
      </c>
      <c r="AJ103" s="6">
        <f>IF([9]A_narastajace!H102=0,".",[9]A_narastajace!H102)</f>
        <v>109.6</v>
      </c>
      <c r="AK103" s="6" t="str">
        <f>IF([9]A_narastajace!I102=0,"",[9]A_narastajace!I102)</f>
        <v/>
      </c>
      <c r="AL103" s="21">
        <f>IF([10]A_narastajace!B102=0,".",[10]A_narastajace!B102)</f>
        <v>102.9</v>
      </c>
      <c r="AM103" s="22" t="str">
        <f>IF([10]A_narastajace!C102=0,"",[10]A_narastajace!C102)</f>
        <v/>
      </c>
      <c r="AN103" s="6">
        <f>IF([10]A_narastajace!D102=0,".",[10]A_narastajace!D102)</f>
        <v>119.5</v>
      </c>
      <c r="AO103" s="6" t="str">
        <f>IF([10]A_narastajace!E102=0,"",[10]A_narastajace!E102)</f>
        <v/>
      </c>
      <c r="AP103" s="21">
        <f>IF([10]A_narastajace!F102=0,".",[10]A_narastajace!F102)</f>
        <v>102.4</v>
      </c>
      <c r="AQ103" s="22" t="str">
        <f>IF([10]A_narastajace!G102=0,"",[10]A_narastajace!G102)</f>
        <v/>
      </c>
      <c r="AR103" s="6">
        <f>IF([10]A_narastajace!H102=0,".",[10]A_narastajace!H102)</f>
        <v>100.2</v>
      </c>
      <c r="AS103" s="6" t="str">
        <f>IF([10]A_narastajace!I102=0,"",[10]A_narastajace!I102)</f>
        <v/>
      </c>
      <c r="AT103" s="21">
        <f>IF([10]A_narastajace!J102=0,".",[10]A_narastajace!J102)</f>
        <v>102.7</v>
      </c>
      <c r="AU103" s="22" t="str">
        <f>IF([10]A_narastajace!K102=0,"",[10]A_narastajace!K102)</f>
        <v/>
      </c>
      <c r="AV103" s="6">
        <f>IF([11]Narastajace!B102=0,".",[11]Narastajace!B102)</f>
        <v>100.6</v>
      </c>
      <c r="AW103" s="6" t="str">
        <f>IF([11]Narastajace!C102=0,"",[11]Narastajace!C102)</f>
        <v/>
      </c>
      <c r="AX103" s="21">
        <f>IF([12]A_C_narastajace!B102=0,".",[12]A_C_narastajace!B102)</f>
        <v>102</v>
      </c>
      <c r="AY103" s="22" t="str">
        <f>IF([12]A_C_narastajace!C102=0,"",[12]A_C_narastajace!C102)</f>
        <v/>
      </c>
      <c r="AZ103" s="6">
        <f>IF([12]A_C_narastajace!D102=0,".",[12]A_C_narastajace!D102)</f>
        <v>101</v>
      </c>
      <c r="BA103" s="38" t="str">
        <f>IF([12]A_C_narastajace!E102=0,"",[12]A_C_narastajace!E102)</f>
        <v/>
      </c>
      <c r="BB103" s="50">
        <f>IF([13]Narastajace!B102=0,".",[13]Narastajace!B102)</f>
        <v>101.5</v>
      </c>
      <c r="BC103" s="61" t="str">
        <f>IF([13]Narastajace!C102=0,"",[13]Narastajace!C102)</f>
        <v/>
      </c>
      <c r="BD103" s="38">
        <f>IF([13]Narastajace!D102=0,".",[13]Narastajace!D102)</f>
        <v>101.3</v>
      </c>
      <c r="BE103" s="38" t="str">
        <f>IF([13]Narastajace!E102=0,"",[13]Narastajace!E102)</f>
        <v/>
      </c>
      <c r="BF103" s="50">
        <f>IF([13]Narastajace!F102=0,".",[13]Narastajace!F102)</f>
        <v>100.2</v>
      </c>
      <c r="BG103" s="61" t="str">
        <f>IF([13]Narastajace!G102=0,"",[13]Narastajace!G102)</f>
        <v/>
      </c>
      <c r="BH103" s="48">
        <v>425.76</v>
      </c>
      <c r="BI103" s="13"/>
      <c r="BJ103" s="24">
        <v>377.77</v>
      </c>
      <c r="BK103" s="57"/>
      <c r="BL103" s="13">
        <v>383.49</v>
      </c>
      <c r="BM103" s="13"/>
      <c r="BN103" s="21">
        <f>IF([16]A_narastajace!B102=0,".",[16]A_narastajace!B102)</f>
        <v>106.6</v>
      </c>
      <c r="BO103" s="22" t="str">
        <f>IF([16]A_narastajace!C102=0,"",[16]A_narastajace!C102)</f>
        <v/>
      </c>
      <c r="BP103" s="6">
        <f>IF([16]A_narastajace!D102=0,".",[16]A_narastajace!D102)</f>
        <v>92.8</v>
      </c>
      <c r="BQ103" s="6" t="str">
        <f>IF([16]A_narastajace!E102=0,"",[16]A_narastajace!E102)</f>
        <v/>
      </c>
      <c r="BR103" s="21">
        <f>IF([16]A_narastajace!F102=0,".",[16]A_narastajace!F102)</f>
        <v>107.3</v>
      </c>
      <c r="BS103" s="22" t="str">
        <f>IF([16]A_narastajace!G102=0,"",[16]A_narastajace!G102)</f>
        <v/>
      </c>
      <c r="BT103" s="6">
        <f>IF([16]A_narastajace!H102=0,".",[16]A_narastajace!H102)</f>
        <v>105.5</v>
      </c>
      <c r="BU103" s="6" t="str">
        <f>IF([16]A_narastajace!I102=0,"",[16]A_narastajace!I102)</f>
        <v/>
      </c>
      <c r="BV103" s="21">
        <f>IF([16]A_narastajace!J102=0,".",[16]A_narastajace!J102)</f>
        <v>103.1</v>
      </c>
      <c r="BW103" s="22" t="str">
        <f>IF([16]A_narastajace!K102=0,"",[16]A_narastajace!K102)</f>
        <v/>
      </c>
      <c r="BX103" s="6">
        <f>IF([15]A_narastajace!B102=0,".",[15]A_narastajace!B102)</f>
        <v>112.1</v>
      </c>
      <c r="BY103" s="6" t="str">
        <f>IF([15]A_narastajace!C102=0,"",[15]A_narastajace!C102)</f>
        <v/>
      </c>
      <c r="BZ103" s="19">
        <v>65808</v>
      </c>
      <c r="CA103" s="58"/>
      <c r="CB103" s="3">
        <v>10540</v>
      </c>
      <c r="CC103" s="3"/>
      <c r="CD103" s="19">
        <f>IF([18]Narastajace!B102=0,".",[18]Narastajace!B102)</f>
        <v>170465</v>
      </c>
      <c r="CE103" s="58" t="str">
        <f>IF([18]Narastajace!C102=0,"",[18]Narastajace!C102)</f>
        <v/>
      </c>
      <c r="CF103" s="3">
        <v>23973</v>
      </c>
      <c r="CG103" s="3"/>
      <c r="CH103" s="19">
        <f>IF([19]Wartosci!N102=0,".",[19]Wartosci!N102)</f>
        <v>178342</v>
      </c>
      <c r="CI103" s="166" t="str">
        <f>IF([19]Wartosci!O102=0,"",[19]Wartosci!O102)</f>
        <v/>
      </c>
      <c r="CJ103" s="6">
        <f>IF([20]Narastajace!B102=0,".",[20]Narastajace!B102)</f>
        <v>548.79999999999995</v>
      </c>
      <c r="CK103" s="6" t="str">
        <f>IF([20]Narastajace!C102=0,"",[20]Narastajace!C102)</f>
        <v/>
      </c>
      <c r="CL103" s="21">
        <f>IF([21]Narastajace_niewyr_sezon_A!B102=0,".",[21]Narastajace_niewyr_sezon_A!B102)</f>
        <v>107.3</v>
      </c>
      <c r="CM103" s="22" t="str">
        <f>IF([21]Narastajace_niewyr_sezon_A!C102=0,"",[21]Narastajace_niewyr_sezon_A!C102)</f>
        <v/>
      </c>
      <c r="CN103" s="6">
        <f>IF([22]Wartosci!B102=0,".",[22]Wartosci!B102)</f>
        <v>882619.5</v>
      </c>
      <c r="CO103" s="6" t="str">
        <f>IF([22]Wartosci!C102=0,"",[22]Wartosci!C102)</f>
        <v/>
      </c>
      <c r="CP103" s="21">
        <f>IF([22]Wartosci!AD102=0,".",[22]Wartosci!AD102)</f>
        <v>880078.4</v>
      </c>
      <c r="CQ103" s="22" t="str">
        <f>IF([22]Wartosci!AE102=0,"",[22]Wartosci!AE102)</f>
        <v/>
      </c>
      <c r="CR103" s="6">
        <f>IF([22]Wartosci!BF102=0,".",[22]Wartosci!BF102)</f>
        <v>2541.1</v>
      </c>
      <c r="CS103" s="6" t="str">
        <f>IF([22]Wartosci!BG102=0,"",[22]Wartosci!BG102)</f>
        <v/>
      </c>
      <c r="CT103" s="50">
        <f>IF([22]Narastajace!D102=0,".",[22]Narastajace!D102)</f>
        <v>108.2</v>
      </c>
      <c r="CU103" s="61" t="str">
        <f>IF([22]Narastajace!E102=0,"",[22]Narastajace!E102)</f>
        <v/>
      </c>
      <c r="CV103" s="38">
        <f>IF([22]Narastajace!F102=0,".",[22]Narastajace!F102)</f>
        <v>110.5</v>
      </c>
      <c r="CW103" s="38" t="str">
        <f>IF([22]Narastajace!G102=0,"",[22]Narastajace!G102)</f>
        <v/>
      </c>
      <c r="CX103" s="104"/>
    </row>
    <row r="104" spans="1:102" ht="15" customHeight="1" x14ac:dyDescent="0.2">
      <c r="A104" s="111" t="s">
        <v>325</v>
      </c>
      <c r="B104" s="19">
        <f>IF([2]Narastajace!B103=0,".",[2]Narastajace!B103)</f>
        <v>6187</v>
      </c>
      <c r="C104" s="22" t="str">
        <f>IF([2]Narastajace!C103=0,"",[2]Narastajace!C103)</f>
        <v/>
      </c>
      <c r="D104" s="6">
        <f>IF([2]Narastajace!D103=0,".",[2]Narastajace!D103)</f>
        <v>103.8</v>
      </c>
      <c r="E104" s="6" t="str">
        <f>IF([2]Narastajace!E103=0,"",[2]Narastajace!E103)</f>
        <v/>
      </c>
      <c r="F104" s="21">
        <f>IF([3]Narastajace!B103=0,".",[3]Narastajace!B103)</f>
        <v>6.8</v>
      </c>
      <c r="G104" s="22" t="str">
        <f>IF([3]Narastajace!C103=0,"",[3]Narastajace!C103)</f>
        <v/>
      </c>
      <c r="H104" s="13">
        <f>IF([4]Narastajace!B103=0,".",[4]Narastajace!B103)</f>
        <v>4588.58</v>
      </c>
      <c r="I104" s="13" t="str">
        <f>IF([4]Narastajace!C103=0,"",[4]Narastajace!C103)</f>
        <v/>
      </c>
      <c r="J104" s="21">
        <f>IF([4]Narastajace!D103=0,".",[4]Narastajace!D103)</f>
        <v>107.3</v>
      </c>
      <c r="K104" s="22" t="str">
        <f>IF([4]Narastajace!E103=0,"",[4]Narastajace!E103)</f>
        <v/>
      </c>
      <c r="L104" s="6">
        <f>IF([4]Narastajace!F103=0,".",[4]Narastajace!F103)</f>
        <v>105.5</v>
      </c>
      <c r="M104" s="6" t="str">
        <f>IF([4]Narastajace!G103=0,"",[4]Narastajace!G103)</f>
        <v/>
      </c>
      <c r="N104" s="24">
        <f>IF([5]Narastajace!B103=0,".",[5]Narastajace!B103)</f>
        <v>2162.02</v>
      </c>
      <c r="O104" s="57" t="str">
        <f>IF([5]Narastajace!C103=0,"",[5]Narastajace!C103)</f>
        <v/>
      </c>
      <c r="P104" s="6">
        <f>IF([5]Narastajace!D103=0,".",[5]Narastajace!D103)</f>
        <v>102.9</v>
      </c>
      <c r="Q104" s="6" t="str">
        <f>IF([5]Narastajace!E103=0,"",[5]Narastajace!E103)</f>
        <v/>
      </c>
      <c r="R104" s="21">
        <f>IF([5]Narastajace!F103=0,".",[5]Narastajace!F103)</f>
        <v>100.5</v>
      </c>
      <c r="S104" s="20" t="str">
        <f>IF([5]Narastajace!G103=0,"",[5]Narastajace!G103)</f>
        <v/>
      </c>
      <c r="T104" s="13">
        <f>IF([5]Narastajace!H103=0,".",[5]Narastajace!H103)</f>
        <v>1220.3</v>
      </c>
      <c r="U104" s="25" t="str">
        <f>IF([5]Narastajace!I103=0,"",[5]Narastajace!I103)</f>
        <v/>
      </c>
      <c r="V104" s="21">
        <f>IF([5]Narastajace!J103=0,".",[5]Narastajace!J103)</f>
        <v>102.4</v>
      </c>
      <c r="W104" s="22" t="str">
        <f>IF([5]Narastajace!K103=0,"",[5]Narastajace!K103)</f>
        <v/>
      </c>
      <c r="X104" s="6">
        <f>IF([5]Narastajace!L103=0,".",[5]Narastajace!L103)</f>
        <v>100</v>
      </c>
      <c r="Y104" s="6" t="str">
        <f>IF([5]Narastajace!M103=0,"",[5]Narastajace!M103)</f>
        <v/>
      </c>
      <c r="Z104" s="50">
        <f>IF([23]Wartosci!AP103=0,".",[23]Wartosci!AP103)</f>
        <v>8562.2000000000007</v>
      </c>
      <c r="AA104" s="61" t="str">
        <f>IF([23]Wartosci!AQ103=0,"",[23]Wartosci!AQ103)</f>
        <v/>
      </c>
      <c r="AB104" s="6">
        <f>IF([8]Narastajace!B103=0,".",[8]Narastajace!B103)</f>
        <v>6.5</v>
      </c>
      <c r="AC104" s="6" t="str">
        <f>IF([8]Narastajace!C103=0,"",[8]Narastajace!C103)</f>
        <v/>
      </c>
      <c r="AD104" s="21">
        <f>IF([9]A_narastajace!B103=0,".",[9]A_narastajace!B103)</f>
        <v>102.1</v>
      </c>
      <c r="AE104" s="22" t="str">
        <f>IF([9]A_narastajace!C103=0,"",[9]A_narastajace!C103)</f>
        <v/>
      </c>
      <c r="AF104" s="6">
        <f>IF([9]A_narastajace!D103=0,".",[9]A_narastajace!D103)</f>
        <v>104.6</v>
      </c>
      <c r="AG104" s="6" t="str">
        <f>IF([9]A_narastajace!E103=0,"",[9]A_narastajace!E103)</f>
        <v/>
      </c>
      <c r="AH104" s="21">
        <f>IF([9]A_narastajace!F103=0,".",[9]A_narastajace!F103)</f>
        <v>104.3</v>
      </c>
      <c r="AI104" s="22" t="str">
        <f>IF([9]A_narastajace!G103=0,"",[9]A_narastajace!G103)</f>
        <v/>
      </c>
      <c r="AJ104" s="6">
        <f>IF([9]A_narastajace!H103=0,".",[9]A_narastajace!H103)</f>
        <v>86.8</v>
      </c>
      <c r="AK104" s="6" t="str">
        <f>IF([9]A_narastajace!I103=0,"",[9]A_narastajace!I103)</f>
        <v/>
      </c>
      <c r="AL104" s="21">
        <f>IF([10]A_narastajace!B103=0,".",[10]A_narastajace!B103)</f>
        <v>100.2</v>
      </c>
      <c r="AM104" s="22" t="str">
        <f>IF([10]A_narastajace!C103=0,"",[10]A_narastajace!C103)</f>
        <v/>
      </c>
      <c r="AN104" s="6">
        <f>IF([10]A_narastajace!D103=0,".",[10]A_narastajace!D103)</f>
        <v>100.1</v>
      </c>
      <c r="AO104" s="6" t="str">
        <f>IF([10]A_narastajace!E103=0,"",[10]A_narastajace!E103)</f>
        <v/>
      </c>
      <c r="AP104" s="21">
        <f>IF([10]A_narastajace!F103=0,".",[10]A_narastajace!F103)</f>
        <v>100.2</v>
      </c>
      <c r="AQ104" s="22" t="str">
        <f>IF([10]A_narastajace!G103=0,"",[10]A_narastajace!G103)</f>
        <v/>
      </c>
      <c r="AR104" s="6">
        <f>IF([10]A_narastajace!H103=0,".",[10]A_narastajace!H103)</f>
        <v>99.4</v>
      </c>
      <c r="AS104" s="6" t="str">
        <f>IF([10]A_narastajace!I103=0,"",[10]A_narastajace!I103)</f>
        <v/>
      </c>
      <c r="AT104" s="21">
        <f>IF([10]A_narastajace!J103=0,".",[10]A_narastajace!J103)</f>
        <v>101.3</v>
      </c>
      <c r="AU104" s="22" t="str">
        <f>IF([10]A_narastajace!K103=0,"",[10]A_narastajace!K103)</f>
        <v/>
      </c>
      <c r="AV104" s="6">
        <f>IF([11]Narastajace!B103=0,".",[11]Narastajace!B103)</f>
        <v>101.5</v>
      </c>
      <c r="AW104" s="6" t="str">
        <f>IF([11]Narastajace!C103=0,"",[11]Narastajace!C103)</f>
        <v/>
      </c>
      <c r="AX104" s="21">
        <f>IF([12]A_C_narastajace!B103=0,".",[12]A_C_narastajace!B103)</f>
        <v>101.9</v>
      </c>
      <c r="AY104" s="22" t="str">
        <f>IF([12]A_C_narastajace!C103=0,"",[12]A_C_narastajace!C103)</f>
        <v/>
      </c>
      <c r="AZ104" s="6">
        <f>IF([12]A_C_narastajace!D103=0,".",[12]A_C_narastajace!D103)</f>
        <v>100.3</v>
      </c>
      <c r="BA104" s="38" t="str">
        <f>IF([12]A_C_narastajace!E103=0,"",[12]A_C_narastajace!E103)</f>
        <v/>
      </c>
      <c r="BB104" s="50">
        <f>IF([13]Narastajace!B103=0,".",[13]Narastajace!B103)</f>
        <v>98.3</v>
      </c>
      <c r="BC104" s="61" t="str">
        <f>IF([13]Narastajace!C103=0,"",[13]Narastajace!C103)</f>
        <v/>
      </c>
      <c r="BD104" s="38">
        <f>IF([13]Narastajace!D103=0,".",[13]Narastajace!D103)</f>
        <v>99</v>
      </c>
      <c r="BE104" s="38" t="str">
        <f>IF([13]Narastajace!E103=0,"",[13]Narastajace!E103)</f>
        <v/>
      </c>
      <c r="BF104" s="50">
        <f>IF([13]Narastajace!F103=0,".",[13]Narastajace!F103)</f>
        <v>99.3</v>
      </c>
      <c r="BG104" s="61" t="str">
        <f>IF([13]Narastajace!G103=0,"",[13]Narastajace!G103)</f>
        <v/>
      </c>
      <c r="BH104" s="48">
        <v>416.36</v>
      </c>
      <c r="BI104" s="13"/>
      <c r="BJ104" s="24">
        <v>341.41</v>
      </c>
      <c r="BK104" s="57"/>
      <c r="BL104" s="13">
        <v>355.11</v>
      </c>
      <c r="BM104" s="13"/>
      <c r="BN104" s="21">
        <f>IF([16]A_narastajace!B103=0,".",[16]A_narastajace!B103)</f>
        <v>108.7</v>
      </c>
      <c r="BO104" s="22" t="str">
        <f>IF([16]A_narastajace!C103=0,"",[16]A_narastajace!C103)</f>
        <v/>
      </c>
      <c r="BP104" s="6">
        <f>IF([16]A_narastajace!D103=0,".",[16]A_narastajace!D103)</f>
        <v>95.8</v>
      </c>
      <c r="BQ104" s="6" t="str">
        <f>IF([16]A_narastajace!E103=0,"",[16]A_narastajace!E103)</f>
        <v/>
      </c>
      <c r="BR104" s="21">
        <f>IF([16]A_narastajace!F103=0,".",[16]A_narastajace!F103)</f>
        <v>109.8</v>
      </c>
      <c r="BS104" s="22" t="str">
        <f>IF([16]A_narastajace!G103=0,"",[16]A_narastajace!G103)</f>
        <v/>
      </c>
      <c r="BT104" s="6">
        <f>IF([16]A_narastajace!H103=0,".",[16]A_narastajace!H103)</f>
        <v>103.4</v>
      </c>
      <c r="BU104" s="6" t="str">
        <f>IF([16]A_narastajace!I103=0,"",[16]A_narastajace!I103)</f>
        <v/>
      </c>
      <c r="BV104" s="21">
        <f>IF([16]A_narastajace!J103=0,".",[16]A_narastajace!J103)</f>
        <v>104.1</v>
      </c>
      <c r="BW104" s="22" t="str">
        <f>IF([16]A_narastajace!K103=0,"",[16]A_narastajace!K103)</f>
        <v/>
      </c>
      <c r="BX104" s="6">
        <f>IF([15]A_narastajace!B103=0,".",[15]A_narastajace!B103)</f>
        <v>134.69999999999999</v>
      </c>
      <c r="BY104" s="6" t="str">
        <f>IF([15]A_narastajace!C103=0,"",[15]A_narastajace!C103)</f>
        <v/>
      </c>
      <c r="BZ104" s="19">
        <v>5185</v>
      </c>
      <c r="CA104" s="58"/>
      <c r="CB104" s="3">
        <v>926</v>
      </c>
      <c r="CC104" s="3"/>
      <c r="CD104" s="19">
        <f>IF([18]Narastajace!B103=0,".",[18]Narastajace!B103)</f>
        <v>15232</v>
      </c>
      <c r="CE104" s="58" t="str">
        <f>IF([18]Narastajace!C103=0,"",[18]Narastajace!C103)</f>
        <v/>
      </c>
      <c r="CF104" s="3">
        <v>2532</v>
      </c>
      <c r="CG104" s="3"/>
      <c r="CH104" s="19">
        <f>IF([19]Wartosci!N103=0,".",[19]Wartosci!N103)</f>
        <v>15005</v>
      </c>
      <c r="CI104" s="166" t="str">
        <f>IF([19]Wartosci!O103=0,"",[19]Wartosci!O103)</f>
        <v/>
      </c>
      <c r="CJ104" s="6">
        <f>IF([20]Narastajace!B103=0,".",[20]Narastajace!B103)</f>
        <v>47.3</v>
      </c>
      <c r="CK104" s="6" t="str">
        <f>IF([20]Narastajace!C103=0,"",[20]Narastajace!C103)</f>
        <v/>
      </c>
      <c r="CL104" s="21">
        <f>IF([21]Narastajace_niewyr_sezon_A!B103=0,".",[21]Narastajace_niewyr_sezon_A!B103)</f>
        <v>107.7</v>
      </c>
      <c r="CM104" s="22" t="str">
        <f>IF([21]Narastajace_niewyr_sezon_A!C103=0,"",[21]Narastajace_niewyr_sezon_A!C103)</f>
        <v/>
      </c>
      <c r="CN104" s="6">
        <f>IF([22]Wartosci!B103=0,".",[22]Wartosci!B103)</f>
        <v>74484.7</v>
      </c>
      <c r="CO104" s="6" t="str">
        <f>IF([22]Wartosci!C103=0,"",[22]Wartosci!C103)</f>
        <v/>
      </c>
      <c r="CP104" s="21">
        <f>IF([22]Wartosci!AD103=0,".",[22]Wartosci!AD103)</f>
        <v>76630.5</v>
      </c>
      <c r="CQ104" s="22" t="str">
        <f>IF([22]Wartosci!AE103=0,"",[22]Wartosci!AE103)</f>
        <v/>
      </c>
      <c r="CR104" s="6">
        <f>IF([22]Wartosci!BF103=0,".",[22]Wartosci!BF103)</f>
        <v>-2145.8000000000002</v>
      </c>
      <c r="CS104" s="6" t="str">
        <f>IF([22]Wartosci!BG103=0,"",[22]Wartosci!BG103)</f>
        <v/>
      </c>
      <c r="CT104" s="50">
        <f>IF([22]Narastajace!D103=0,".",[22]Narastajace!D103)</f>
        <v>108.2</v>
      </c>
      <c r="CU104" s="61" t="str">
        <f>IF([22]Narastajace!E103=0,"",[22]Narastajace!E103)</f>
        <v/>
      </c>
      <c r="CV104" s="38">
        <f>IF([22]Narastajace!F103=0,".",[22]Narastajace!F103)</f>
        <v>113.7</v>
      </c>
      <c r="CW104" s="38" t="str">
        <f>IF([22]Narastajace!G103=0,"",[22]Narastajace!G103)</f>
        <v/>
      </c>
      <c r="CX104" s="104"/>
    </row>
    <row r="105" spans="1:102" ht="15" customHeight="1" x14ac:dyDescent="0.2">
      <c r="A105" s="111" t="s">
        <v>462</v>
      </c>
      <c r="B105" s="19">
        <f>IF([2]Narastajace!B104=0,".",[2]Narastajace!B104)</f>
        <v>6190</v>
      </c>
      <c r="C105" s="22" t="str">
        <f>IF([2]Narastajace!C104=0,"",[2]Narastajace!C104)</f>
        <v/>
      </c>
      <c r="D105" s="6">
        <f>IF([2]Narastajace!D104=0,".",[2]Narastajace!D104)</f>
        <v>103.7</v>
      </c>
      <c r="E105" s="6" t="str">
        <f>IF([2]Narastajace!E104=0,"",[2]Narastajace!E104)</f>
        <v/>
      </c>
      <c r="F105" s="21">
        <f>IF([3]Narastajace!B104=0,".",[3]Narastajace!B104)</f>
        <v>6.8</v>
      </c>
      <c r="G105" s="22" t="str">
        <f>IF([3]Narastajace!C104=0,"",[3]Narastajace!C104)</f>
        <v/>
      </c>
      <c r="H105" s="13">
        <f>IF([4]Narastajace!B104=0,".",[4]Narastajace!B104)</f>
        <v>4597.8</v>
      </c>
      <c r="I105" s="13" t="str">
        <f>IF([4]Narastajace!C104=0,"",[4]Narastajace!C104)</f>
        <v/>
      </c>
      <c r="J105" s="21">
        <f>IF([4]Narastajace!D104=0,".",[4]Narastajace!D104)</f>
        <v>107.2</v>
      </c>
      <c r="K105" s="22" t="str">
        <f>IF([4]Narastajace!E104=0,"",[4]Narastajace!E104)</f>
        <v/>
      </c>
      <c r="L105" s="6">
        <f>IF([4]Narastajace!F104=0,".",[4]Narastajace!F104)</f>
        <v>105.6</v>
      </c>
      <c r="M105" s="6" t="str">
        <f>IF([4]Narastajace!G104=0,"",[4]Narastajace!G104)</f>
        <v/>
      </c>
      <c r="N105" s="24">
        <f>IF([5]Narastajace!B104=0,".",[5]Narastajace!B104)</f>
        <v>2150.4899999999998</v>
      </c>
      <c r="O105" s="57" t="str">
        <f>IF([5]Narastajace!C104=0,"",[5]Narastajace!C104)</f>
        <v/>
      </c>
      <c r="P105" s="6">
        <f>IF([5]Narastajace!D104=0,".",[5]Narastajace!D104)</f>
        <v>102.4</v>
      </c>
      <c r="Q105" s="6" t="str">
        <f>IF([5]Narastajace!E104=0,"",[5]Narastajace!E104)</f>
        <v/>
      </c>
      <c r="R105" s="21">
        <f>IF([5]Narastajace!F104=0,".",[5]Narastajace!F104)</f>
        <v>100.3</v>
      </c>
      <c r="S105" s="20" t="str">
        <f>IF([5]Narastajace!G104=0,"",[5]Narastajace!G104)</f>
        <v/>
      </c>
      <c r="T105" s="13">
        <f>IF([5]Narastajace!H104=0,".",[5]Narastajace!H104)</f>
        <v>1219.17</v>
      </c>
      <c r="U105" s="25" t="str">
        <f>IF([5]Narastajace!I104=0,"",[5]Narastajace!I104)</f>
        <v/>
      </c>
      <c r="V105" s="21">
        <f>IF([5]Narastajace!J104=0,".",[5]Narastajace!J104)</f>
        <v>103.1</v>
      </c>
      <c r="W105" s="22" t="str">
        <f>IF([5]Narastajace!K104=0,"",[5]Narastajace!K104)</f>
        <v/>
      </c>
      <c r="X105" s="6">
        <f>IF([5]Narastajace!L104=0,".",[5]Narastajace!L104)</f>
        <v>101</v>
      </c>
      <c r="Y105" s="6" t="str">
        <f>IF([5]Narastajace!M104=0,"",[5]Narastajace!M104)</f>
        <v/>
      </c>
      <c r="Z105" s="50">
        <f>IF([23]Wartosci!AP104=0,".",[23]Wartosci!AP104)</f>
        <v>4460.8</v>
      </c>
      <c r="AA105" s="61" t="str">
        <f>IF([23]Wartosci!AQ104=0,"",[23]Wartosci!AQ104)</f>
        <v/>
      </c>
      <c r="AB105" s="6">
        <f>IF([8]Narastajace!B104=0,".",[8]Narastajace!B104)</f>
        <v>6.7</v>
      </c>
      <c r="AC105" s="6" t="str">
        <f>IF([8]Narastajace!C104=0,"",[8]Narastajace!C104)</f>
        <v/>
      </c>
      <c r="AD105" s="21">
        <f>IF([9]A_narastajace!B104=0,".",[9]A_narastajace!B104)</f>
        <v>101.1</v>
      </c>
      <c r="AE105" s="22" t="str">
        <f>IF([9]A_narastajace!C104=0,"",[9]A_narastajace!C104)</f>
        <v/>
      </c>
      <c r="AF105" s="6">
        <f>IF([9]A_narastajace!D104=0,".",[9]A_narastajace!D104)</f>
        <v>103.4</v>
      </c>
      <c r="AG105" s="6" t="str">
        <f>IF([9]A_narastajace!E104=0,"",[9]A_narastajace!E104)</f>
        <v/>
      </c>
      <c r="AH105" s="21">
        <f>IF([9]A_narastajace!F104=0,".",[9]A_narastajace!F104)</f>
        <v>104.3</v>
      </c>
      <c r="AI105" s="22" t="str">
        <f>IF([9]A_narastajace!G104=0,"",[9]A_narastajace!G104)</f>
        <v/>
      </c>
      <c r="AJ105" s="6">
        <f>IF([9]A_narastajace!H104=0,".",[9]A_narastajace!H104)</f>
        <v>89.1</v>
      </c>
      <c r="AK105" s="6" t="str">
        <f>IF([9]A_narastajace!I104=0,"",[9]A_narastajace!I104)</f>
        <v/>
      </c>
      <c r="AL105" s="21">
        <f>IF([10]A_narastajace!B104=0,".",[10]A_narastajace!B104)</f>
        <v>100</v>
      </c>
      <c r="AM105" s="22" t="str">
        <f>IF([10]A_narastajace!C104=0,"",[10]A_narastajace!C104)</f>
        <v/>
      </c>
      <c r="AN105" s="6">
        <f>IF([10]A_narastajace!D104=0,".",[10]A_narastajace!D104)</f>
        <v>99.1</v>
      </c>
      <c r="AO105" s="6" t="str">
        <f>IF([10]A_narastajace!E104=0,"",[10]A_narastajace!E104)</f>
        <v/>
      </c>
      <c r="AP105" s="21">
        <f>IF([10]A_narastajace!F104=0,".",[10]A_narastajace!F104)</f>
        <v>100.1</v>
      </c>
      <c r="AQ105" s="22" t="str">
        <f>IF([10]A_narastajace!G104=0,"",[10]A_narastajace!G104)</f>
        <v/>
      </c>
      <c r="AR105" s="6">
        <f>IF([10]A_narastajace!H104=0,".",[10]A_narastajace!H104)</f>
        <v>99.1</v>
      </c>
      <c r="AS105" s="6" t="str">
        <f>IF([10]A_narastajace!I104=0,"",[10]A_narastajace!I104)</f>
        <v/>
      </c>
      <c r="AT105" s="21">
        <f>IF([10]A_narastajace!J104=0,".",[10]A_narastajace!J104)</f>
        <v>101.2</v>
      </c>
      <c r="AU105" s="22" t="str">
        <f>IF([10]A_narastajace!K104=0,"",[10]A_narastajace!K104)</f>
        <v/>
      </c>
      <c r="AV105" s="6">
        <f>IF([11]Narastajace!B104=0,".",[11]Narastajace!B104)</f>
        <v>101.6</v>
      </c>
      <c r="AW105" s="6" t="str">
        <f>IF([11]Narastajace!C104=0,"",[11]Narastajace!C104)</f>
        <v/>
      </c>
      <c r="AX105" s="21">
        <f>IF([12]A_C_narastajace!B104=0,".",[12]A_C_narastajace!B104)</f>
        <v>101.6</v>
      </c>
      <c r="AY105" s="22" t="str">
        <f>IF([12]A_C_narastajace!C104=0,"",[12]A_C_narastajace!C104)</f>
        <v/>
      </c>
      <c r="AZ105" s="6">
        <f>IF([12]A_C_narastajace!D104=0,".",[12]A_C_narastajace!D104)</f>
        <v>100.2</v>
      </c>
      <c r="BA105" s="38" t="str">
        <f>IF([12]A_C_narastajace!E104=0,"",[12]A_C_narastajace!E104)</f>
        <v/>
      </c>
      <c r="BB105" s="50">
        <f>IF([13]Narastajace!B104=0,".",[13]Narastajace!B104)</f>
        <v>99.3</v>
      </c>
      <c r="BC105" s="61" t="str">
        <f>IF([13]Narastajace!C104=0,"",[13]Narastajace!C104)</f>
        <v/>
      </c>
      <c r="BD105" s="38">
        <f>IF([13]Narastajace!D104=0,".",[13]Narastajace!D104)</f>
        <v>99.1</v>
      </c>
      <c r="BE105" s="38" t="str">
        <f>IF([13]Narastajace!E104=0,"",[13]Narastajace!E104)</f>
        <v/>
      </c>
      <c r="BF105" s="50">
        <f>IF([13]Narastajace!F104=0,".",[13]Narastajace!F104)</f>
        <v>100.2</v>
      </c>
      <c r="BG105" s="61" t="str">
        <f>IF([13]Narastajace!G104=0,"",[13]Narastajace!G104)</f>
        <v/>
      </c>
      <c r="BH105" s="48">
        <v>416.59</v>
      </c>
      <c r="BI105" s="13"/>
      <c r="BJ105" s="24">
        <v>339.32</v>
      </c>
      <c r="BK105" s="57"/>
      <c r="BL105" s="13">
        <v>357.98</v>
      </c>
      <c r="BM105" s="13"/>
      <c r="BN105" s="21">
        <f>IF([16]A_narastajace!B104=0,".",[16]A_narastajace!B104)</f>
        <v>108</v>
      </c>
      <c r="BO105" s="22" t="str">
        <f>IF([16]A_narastajace!C104=0,"",[16]A_narastajace!C104)</f>
        <v/>
      </c>
      <c r="BP105" s="6">
        <f>IF([16]A_narastajace!D104=0,".",[16]A_narastajace!D104)</f>
        <v>98.3</v>
      </c>
      <c r="BQ105" s="6" t="str">
        <f>IF([16]A_narastajace!E104=0,"",[16]A_narastajace!E104)</f>
        <v/>
      </c>
      <c r="BR105" s="21">
        <f>IF([16]A_narastajace!F104=0,".",[16]A_narastajace!F104)</f>
        <v>108.7</v>
      </c>
      <c r="BS105" s="22" t="str">
        <f>IF([16]A_narastajace!G104=0,"",[16]A_narastajace!G104)</f>
        <v/>
      </c>
      <c r="BT105" s="6">
        <f>IF([16]A_narastajace!H104=0,".",[16]A_narastajace!H104)</f>
        <v>105.8</v>
      </c>
      <c r="BU105" s="6" t="str">
        <f>IF([16]A_narastajace!I104=0,"",[16]A_narastajace!I104)</f>
        <v/>
      </c>
      <c r="BV105" s="21">
        <f>IF([16]A_narastajace!J104=0,".",[16]A_narastajace!J104)</f>
        <v>103.5</v>
      </c>
      <c r="BW105" s="22" t="str">
        <f>IF([16]A_narastajace!K104=0,"",[16]A_narastajace!K104)</f>
        <v/>
      </c>
      <c r="BX105" s="6">
        <f>IF([15]A_narastajace!B104=0,".",[15]A_narastajace!B104)</f>
        <v>132.30000000000001</v>
      </c>
      <c r="BY105" s="6" t="str">
        <f>IF([15]A_narastajace!C104=0,"",[15]A_narastajace!C104)</f>
        <v/>
      </c>
      <c r="BZ105" s="19">
        <v>10384</v>
      </c>
      <c r="CA105" s="58"/>
      <c r="CB105" s="3">
        <v>1798</v>
      </c>
      <c r="CC105" s="3"/>
      <c r="CD105" s="19">
        <f>IF([18]Narastajace!B104=0,".",[18]Narastajace!B104)</f>
        <v>29521</v>
      </c>
      <c r="CE105" s="58" t="str">
        <f>IF([18]Narastajace!C104=0,"",[18]Narastajace!C104)</f>
        <v/>
      </c>
      <c r="CF105" s="3">
        <v>4657</v>
      </c>
      <c r="CG105" s="3"/>
      <c r="CH105" s="19">
        <f>IF([19]Wartosci!N104=0,".",[19]Wartosci!N104)</f>
        <v>29926</v>
      </c>
      <c r="CI105" s="166" t="str">
        <f>IF([19]Wartosci!O104=0,"",[19]Wartosci!O104)</f>
        <v/>
      </c>
      <c r="CJ105" s="6">
        <f>IF([20]Narastajace!B104=0,".",[20]Narastajace!B104)</f>
        <v>93.2</v>
      </c>
      <c r="CK105" s="6" t="str">
        <f>IF([20]Narastajace!C104=0,"",[20]Narastajace!C104)</f>
        <v/>
      </c>
      <c r="CL105" s="21">
        <f>IF([21]Narastajace_niewyr_sezon_A!B104=0,".",[21]Narastajace_niewyr_sezon_A!B104)</f>
        <v>108.1</v>
      </c>
      <c r="CM105" s="22" t="str">
        <f>IF([21]Narastajace_niewyr_sezon_A!C104=0,"",[21]Narastajace_niewyr_sezon_A!C104)</f>
        <v/>
      </c>
      <c r="CN105" s="6">
        <f>IF([22]Wartosci!B104=0,".",[22]Wartosci!B104)</f>
        <v>146366.70000000001</v>
      </c>
      <c r="CO105" s="6" t="str">
        <f>IF([22]Wartosci!C104=0,"",[22]Wartosci!C104)</f>
        <v/>
      </c>
      <c r="CP105" s="21">
        <f>IF([22]Wartosci!AD104=0,".",[22]Wartosci!AD104)</f>
        <v>150913</v>
      </c>
      <c r="CQ105" s="22" t="str">
        <f>IF([22]Wartosci!AE104=0,"",[22]Wartosci!AE104)</f>
        <v/>
      </c>
      <c r="CR105" s="6">
        <f>IF([22]Wartosci!BF104=0,".",[22]Wartosci!BF104)</f>
        <v>-4546.3</v>
      </c>
      <c r="CS105" s="6" t="str">
        <f>IF([22]Wartosci!BG104=0,"",[22]Wartosci!BG104)</f>
        <v/>
      </c>
      <c r="CT105" s="50">
        <f>IF([22]Narastajace!D104=0,".",[22]Narastajace!D104)</f>
        <v>105.4</v>
      </c>
      <c r="CU105" s="61" t="str">
        <f>IF([22]Narastajace!E104=0,"",[22]Narastajace!E104)</f>
        <v/>
      </c>
      <c r="CV105" s="38">
        <f>IF([22]Narastajace!F104=0,".",[22]Narastajace!F104)</f>
        <v>109.9</v>
      </c>
      <c r="CW105" s="38" t="str">
        <f>IF([22]Narastajace!G104=0,"",[22]Narastajace!G104)</f>
        <v/>
      </c>
      <c r="CX105" s="104"/>
    </row>
    <row r="106" spans="1:102" ht="15" customHeight="1" x14ac:dyDescent="0.2">
      <c r="A106" s="111" t="s">
        <v>463</v>
      </c>
      <c r="B106" s="19">
        <f>IF([2]Narastajace!B105=0,".",[2]Narastajace!B105)</f>
        <v>6191</v>
      </c>
      <c r="C106" s="22" t="str">
        <f>IF([2]Narastajace!C105=0,"",[2]Narastajace!C105)</f>
        <v/>
      </c>
      <c r="D106" s="6">
        <f>IF([2]Narastajace!D105=0,".",[2]Narastajace!D105)</f>
        <v>103.7</v>
      </c>
      <c r="E106" s="6" t="str">
        <f>IF([2]Narastajace!E105=0,"",[2]Narastajace!E105)</f>
        <v/>
      </c>
      <c r="F106" s="21">
        <f>IF([3]Narastajace!B105=0,".",[3]Narastajace!B105)</f>
        <v>6.6</v>
      </c>
      <c r="G106" s="22" t="str">
        <f>IF([3]Narastajace!C105=0,"",[3]Narastajace!C105)</f>
        <v/>
      </c>
      <c r="H106" s="13">
        <f>IF([4]Narastajace!B105=0,".",[4]Narastajace!B105)</f>
        <v>4700.1099999999997</v>
      </c>
      <c r="I106" s="13" t="str">
        <f>IF([4]Narastajace!C105=0,"",[4]Narastajace!C105)</f>
        <v/>
      </c>
      <c r="J106" s="21">
        <f>IF([4]Narastajace!D105=0,".",[4]Narastajace!D105)</f>
        <v>107.1</v>
      </c>
      <c r="K106" s="22" t="str">
        <f>IF([4]Narastajace!E105=0,"",[4]Narastajace!E105)</f>
        <v/>
      </c>
      <c r="L106" s="6">
        <f>IF([4]Narastajace!F105=0,".",[4]Narastajace!F105)</f>
        <v>105.6</v>
      </c>
      <c r="M106" s="6" t="str">
        <f>IF([4]Narastajace!G105=0,"",[4]Narastajace!G105)</f>
        <v/>
      </c>
      <c r="N106" s="24">
        <f>IF([5]Narastajace!B105=0,".",[5]Narastajace!B105)</f>
        <v>2183.64</v>
      </c>
      <c r="O106" s="57" t="str">
        <f>IF([5]Narastajace!C105=0,"",[5]Narastajace!C105)</f>
        <v/>
      </c>
      <c r="P106" s="6">
        <f>IF([5]Narastajace!D105=0,".",[5]Narastajace!D105)</f>
        <v>103.5</v>
      </c>
      <c r="Q106" s="6" t="str">
        <f>IF([5]Narastajace!E105=0,"",[5]Narastajace!E105)</f>
        <v/>
      </c>
      <c r="R106" s="21">
        <f>IF([5]Narastajace!F105=0,".",[5]Narastajace!F105)</f>
        <v>101.5</v>
      </c>
      <c r="S106" s="20" t="str">
        <f>IF([5]Narastajace!G105=0,"",[5]Narastajace!G105)</f>
        <v/>
      </c>
      <c r="T106" s="13">
        <f>IF([5]Narastajace!H105=0,".",[5]Narastajace!H105)</f>
        <v>1214.55</v>
      </c>
      <c r="U106" s="25" t="str">
        <f>IF([5]Narastajace!I105=0,"",[5]Narastajace!I105)</f>
        <v/>
      </c>
      <c r="V106" s="21">
        <f>IF([5]Narastajace!J105=0,".",[5]Narastajace!J105)</f>
        <v>102.2</v>
      </c>
      <c r="W106" s="22" t="str">
        <f>IF([5]Narastajace!K105=0,"",[5]Narastajace!K105)</f>
        <v/>
      </c>
      <c r="X106" s="6">
        <f>IF([5]Narastajace!L105=0,".",[5]Narastajace!L105)</f>
        <v>100.2</v>
      </c>
      <c r="Y106" s="6" t="str">
        <f>IF([5]Narastajace!M105=0,"",[5]Narastajace!M105)</f>
        <v/>
      </c>
      <c r="Z106" s="50">
        <f>IF([23]Wartosci!AP105=0,".",[23]Wartosci!AP105)</f>
        <v>3127.6</v>
      </c>
      <c r="AA106" s="61" t="str">
        <f>IF([23]Wartosci!AQ105=0,"",[23]Wartosci!AQ105)</f>
        <v/>
      </c>
      <c r="AB106" s="6">
        <f>IF([8]Narastajace!B105=0,".",[8]Narastajace!B105)</f>
        <v>6.8</v>
      </c>
      <c r="AC106" s="6" t="str">
        <f>IF([8]Narastajace!C105=0,"",[8]Narastajace!C105)</f>
        <v/>
      </c>
      <c r="AD106" s="21">
        <f>IF([9]A_narastajace!B105=0,".",[9]A_narastajace!B105)</f>
        <v>99.6</v>
      </c>
      <c r="AE106" s="22" t="str">
        <f>IF([9]A_narastajace!C105=0,"",[9]A_narastajace!C105)</f>
        <v/>
      </c>
      <c r="AF106" s="6">
        <f>IF([9]A_narastajace!D105=0,".",[9]A_narastajace!D105)</f>
        <v>101.9</v>
      </c>
      <c r="AG106" s="6" t="str">
        <f>IF([9]A_narastajace!E105=0,"",[9]A_narastajace!E105)</f>
        <v/>
      </c>
      <c r="AH106" s="21">
        <f>IF([9]A_narastajace!F105=0,".",[9]A_narastajace!F105)</f>
        <v>103.7</v>
      </c>
      <c r="AI106" s="22" t="str">
        <f>IF([9]A_narastajace!G105=0,"",[9]A_narastajace!G105)</f>
        <v/>
      </c>
      <c r="AJ106" s="6">
        <f>IF([9]A_narastajace!H105=0,".",[9]A_narastajace!H105)</f>
        <v>90.4</v>
      </c>
      <c r="AK106" s="6" t="str">
        <f>IF([9]A_narastajace!I105=0,"",[9]A_narastajace!I105)</f>
        <v/>
      </c>
      <c r="AL106" s="21">
        <f>IF([10]A_narastajace!B105=0,".",[10]A_narastajace!B105)</f>
        <v>100.2</v>
      </c>
      <c r="AM106" s="22" t="str">
        <f>IF([10]A_narastajace!C105=0,"",[10]A_narastajace!C105)</f>
        <v/>
      </c>
      <c r="AN106" s="6">
        <f>IF([10]A_narastajace!D105=0,".",[10]A_narastajace!D105)</f>
        <v>99.3</v>
      </c>
      <c r="AO106" s="6" t="str">
        <f>IF([10]A_narastajace!E105=0,"",[10]A_narastajace!E105)</f>
        <v/>
      </c>
      <c r="AP106" s="21">
        <f>IF([10]A_narastajace!F105=0,".",[10]A_narastajace!F105)</f>
        <v>100.2</v>
      </c>
      <c r="AQ106" s="22" t="str">
        <f>IF([10]A_narastajace!G105=0,"",[10]A_narastajace!G105)</f>
        <v/>
      </c>
      <c r="AR106" s="6">
        <f>IF([10]A_narastajace!H105=0,".",[10]A_narastajace!H105)</f>
        <v>99.2</v>
      </c>
      <c r="AS106" s="6" t="str">
        <f>IF([10]A_narastajace!I105=0,"",[10]A_narastajace!I105)</f>
        <v/>
      </c>
      <c r="AT106" s="21">
        <f>IF([10]A_narastajace!J105=0,".",[10]A_narastajace!J105)</f>
        <v>101.1</v>
      </c>
      <c r="AU106" s="22" t="str">
        <f>IF([10]A_narastajace!K105=0,"",[10]A_narastajace!K105)</f>
        <v/>
      </c>
      <c r="AV106" s="6">
        <f>IF([11]Narastajace!B105=0,".",[11]Narastajace!B105)</f>
        <v>101.7</v>
      </c>
      <c r="AW106" s="6" t="str">
        <f>IF([11]Narastajace!C105=0,"",[11]Narastajace!C105)</f>
        <v/>
      </c>
      <c r="AX106" s="21">
        <f>IF([12]A_C_narastajace!B105=0,".",[12]A_C_narastajace!B105)</f>
        <v>101.5</v>
      </c>
      <c r="AY106" s="22" t="str">
        <f>IF([12]A_C_narastajace!C105=0,"",[12]A_C_narastajace!C105)</f>
        <v/>
      </c>
      <c r="AZ106" s="6">
        <f>IF([12]A_C_narastajace!D105=0,".",[12]A_C_narastajace!D105)</f>
        <v>100.1</v>
      </c>
      <c r="BA106" s="38" t="str">
        <f>IF([12]A_C_narastajace!E105=0,"",[12]A_C_narastajace!E105)</f>
        <v/>
      </c>
      <c r="BB106" s="50">
        <f>IF([13]Narastajace!B105=0,".",[13]Narastajace!B105)</f>
        <v>99.7</v>
      </c>
      <c r="BC106" s="61" t="str">
        <f>IF([13]Narastajace!C105=0,"",[13]Narastajace!C105)</f>
        <v/>
      </c>
      <c r="BD106" s="38">
        <f>IF([13]Narastajace!D105=0,".",[13]Narastajace!D105)</f>
        <v>99.2</v>
      </c>
      <c r="BE106" s="38" t="str">
        <f>IF([13]Narastajace!E105=0,"",[13]Narastajace!E105)</f>
        <v/>
      </c>
      <c r="BF106" s="50">
        <f>IF([13]Narastajace!F105=0,".",[13]Narastajace!F105)</f>
        <v>100.5</v>
      </c>
      <c r="BG106" s="61" t="str">
        <f>IF([13]Narastajace!G105=0,"",[13]Narastajace!G105)</f>
        <v/>
      </c>
      <c r="BH106" s="48">
        <v>418.11</v>
      </c>
      <c r="BI106" s="13"/>
      <c r="BJ106" s="24">
        <v>340.1</v>
      </c>
      <c r="BK106" s="57"/>
      <c r="BL106" s="13">
        <v>358.89</v>
      </c>
      <c r="BM106" s="13"/>
      <c r="BN106" s="21">
        <f>IF([16]A_narastajace!B105=0,".",[16]A_narastajace!B105)</f>
        <v>105.5</v>
      </c>
      <c r="BO106" s="22" t="str">
        <f>IF([16]A_narastajace!C105=0,"",[16]A_narastajace!C105)</f>
        <v/>
      </c>
      <c r="BP106" s="6">
        <f>IF([16]A_narastajace!D105=0,".",[16]A_narastajace!D105)</f>
        <v>98.2</v>
      </c>
      <c r="BQ106" s="6" t="str">
        <f>IF([16]A_narastajace!E105=0,"",[16]A_narastajace!E105)</f>
        <v/>
      </c>
      <c r="BR106" s="21">
        <f>IF([16]A_narastajace!F105=0,".",[16]A_narastajace!F105)</f>
        <v>105.5</v>
      </c>
      <c r="BS106" s="22" t="str">
        <f>IF([16]A_narastajace!G105=0,"",[16]A_narastajace!G105)</f>
        <v/>
      </c>
      <c r="BT106" s="6">
        <f>IF([16]A_narastajace!H105=0,".",[16]A_narastajace!H105)</f>
        <v>109.3</v>
      </c>
      <c r="BU106" s="6" t="str">
        <f>IF([16]A_narastajace!I105=0,"",[16]A_narastajace!I105)</f>
        <v/>
      </c>
      <c r="BV106" s="21">
        <f>IF([16]A_narastajace!J105=0,".",[16]A_narastajace!J105)</f>
        <v>102.4</v>
      </c>
      <c r="BW106" s="22" t="str">
        <f>IF([16]A_narastajace!K105=0,"",[16]A_narastajace!K105)</f>
        <v/>
      </c>
      <c r="BX106" s="6">
        <f>IF([15]A_narastajace!B105=0,".",[15]A_narastajace!B105)</f>
        <v>126.1</v>
      </c>
      <c r="BY106" s="6" t="str">
        <f>IF([15]A_narastajace!C105=0,"",[15]A_narastajace!C105)</f>
        <v/>
      </c>
      <c r="BZ106" s="19">
        <v>16011</v>
      </c>
      <c r="CA106" s="58"/>
      <c r="CB106" s="3">
        <v>2730</v>
      </c>
      <c r="CC106" s="3"/>
      <c r="CD106" s="19">
        <f>IF([18]Narastajace!B105=0,".",[18]Narastajace!B105)</f>
        <v>44814</v>
      </c>
      <c r="CE106" s="58" t="str">
        <f>IF([18]Narastajace!C105=0,"",[18]Narastajace!C105)</f>
        <v/>
      </c>
      <c r="CF106" s="3">
        <v>6951</v>
      </c>
      <c r="CG106" s="3"/>
      <c r="CH106" s="19">
        <f>IF([19]Wartosci!N105=0,".",[19]Wartosci!N105)</f>
        <v>44634</v>
      </c>
      <c r="CI106" s="166" t="str">
        <f>IF([19]Wartosci!O105=0,"",[19]Wartosci!O105)</f>
        <v/>
      </c>
      <c r="CJ106" s="6">
        <f>IF([20]Narastajace!B105=0,".",[20]Narastajace!B105)</f>
        <v>143.5</v>
      </c>
      <c r="CK106" s="6" t="str">
        <f>IF([20]Narastajace!C105=0,"",[20]Narastajace!C105)</f>
        <v/>
      </c>
      <c r="CL106" s="21">
        <f>IF([21]Narastajace_niewyr_sezon_A!B105=0,".",[21]Narastajace_niewyr_sezon_A!B105)</f>
        <v>108.1</v>
      </c>
      <c r="CM106" s="22" t="str">
        <f>IF([21]Narastajace_niewyr_sezon_A!C105=0,"",[21]Narastajace_niewyr_sezon_A!C105)</f>
        <v/>
      </c>
      <c r="CN106" s="6">
        <f>IF([22]Wartosci!B105=0,".",[22]Wartosci!B105)</f>
        <v>227097.2</v>
      </c>
      <c r="CO106" s="6" t="str">
        <f>IF([22]Wartosci!C105=0,"",[22]Wartosci!C105)</f>
        <v/>
      </c>
      <c r="CP106" s="21">
        <f>IF([22]Wartosci!AD105=0,".",[22]Wartosci!AD105)</f>
        <v>233340.2</v>
      </c>
      <c r="CQ106" s="22" t="str">
        <f>IF([22]Wartosci!AE105=0,"",[22]Wartosci!AE105)</f>
        <v/>
      </c>
      <c r="CR106" s="6">
        <f>IF([22]Wartosci!BF105=0,".",[22]Wartosci!BF105)</f>
        <v>-6243</v>
      </c>
      <c r="CS106" s="6" t="str">
        <f>IF([22]Wartosci!BG105=0,"",[22]Wartosci!BG105)</f>
        <v/>
      </c>
      <c r="CT106" s="50">
        <f>IF([22]Narastajace!D105=0,".",[22]Narastajace!D105)</f>
        <v>102.7</v>
      </c>
      <c r="CU106" s="61" t="str">
        <f>IF([22]Narastajace!E105=0,"",[22]Narastajace!E105)</f>
        <v/>
      </c>
      <c r="CV106" s="38">
        <f>IF([22]Narastajace!F105=0,".",[22]Narastajace!F105)</f>
        <v>107.6</v>
      </c>
      <c r="CW106" s="38" t="str">
        <f>IF([22]Narastajace!G105=0,"",[22]Narastajace!G105)</f>
        <v/>
      </c>
      <c r="CX106" s="104"/>
    </row>
    <row r="107" spans="1:102" ht="15" customHeight="1" x14ac:dyDescent="0.2">
      <c r="A107" s="111" t="s">
        <v>464</v>
      </c>
      <c r="B107" s="19">
        <f>IF([2]Narastajace!B106=0,".",[2]Narastajace!B106)</f>
        <v>6199</v>
      </c>
      <c r="C107" s="22" t="str">
        <f>IF([2]Narastajace!C106=0,"",[2]Narastajace!C106)</f>
        <v/>
      </c>
      <c r="D107" s="6">
        <f>IF([2]Narastajace!D106=0,".",[2]Narastajace!D106)</f>
        <v>103.7</v>
      </c>
      <c r="E107" s="6" t="str">
        <f>IF([2]Narastajace!E106=0,"",[2]Narastajace!E106)</f>
        <v/>
      </c>
      <c r="F107" s="21">
        <f>IF([3]Narastajace!B106=0,".",[3]Narastajace!B106)</f>
        <v>6.3</v>
      </c>
      <c r="G107" s="22" t="str">
        <f>IF([3]Narastajace!C106=0,"",[3]Narastajace!C106)</f>
        <v/>
      </c>
      <c r="H107" s="13">
        <f>IF([4]Narastajace!B106=0,".",[4]Narastajace!B106)</f>
        <v>4737.16</v>
      </c>
      <c r="I107" s="13" t="str">
        <f>IF([4]Narastajace!C106=0,"",[4]Narastajace!C106)</f>
        <v/>
      </c>
      <c r="J107" s="21">
        <f>IF([4]Narastajace!D106=0,".",[4]Narastajace!D106)</f>
        <v>107.2</v>
      </c>
      <c r="K107" s="22" t="str">
        <f>IF([4]Narastajace!E106=0,"",[4]Narastajace!E106)</f>
        <v/>
      </c>
      <c r="L107" s="6">
        <f>IF([4]Narastajace!F106=0,".",[4]Narastajace!F106)</f>
        <v>105.7</v>
      </c>
      <c r="M107" s="6" t="str">
        <f>IF([4]Narastajace!G106=0,"",[4]Narastajace!G106)</f>
        <v/>
      </c>
      <c r="N107" s="24">
        <f>IF([5]Narastajace!B106=0,".",[5]Narastajace!B106)</f>
        <v>2194.2600000000002</v>
      </c>
      <c r="O107" s="57" t="str">
        <f>IF([5]Narastajace!C106=0,"",[5]Narastajace!C106)</f>
        <v/>
      </c>
      <c r="P107" s="6">
        <f>IF([5]Narastajace!D106=0,".",[5]Narastajace!D106)</f>
        <v>103.8</v>
      </c>
      <c r="Q107" s="6" t="str">
        <f>IF([5]Narastajace!E106=0,"",[5]Narastajace!E106)</f>
        <v/>
      </c>
      <c r="R107" s="21">
        <f>IF([5]Narastajace!F106=0,".",[5]Narastajace!F106)</f>
        <v>101.8</v>
      </c>
      <c r="S107" s="20" t="str">
        <f>IF([5]Narastajace!G106=0,"",[5]Narastajace!G106)</f>
        <v/>
      </c>
      <c r="T107" s="13">
        <f>IF([5]Narastajace!H106=0,".",[5]Narastajace!H106)</f>
        <v>1222.24</v>
      </c>
      <c r="U107" s="25" t="str">
        <f>IF([5]Narastajace!I106=0,"",[5]Narastajace!I106)</f>
        <v/>
      </c>
      <c r="V107" s="21">
        <f>IF([5]Narastajace!J106=0,".",[5]Narastajace!J106)</f>
        <v>102.3</v>
      </c>
      <c r="W107" s="22" t="str">
        <f>IF([5]Narastajace!K106=0,"",[5]Narastajace!K106)</f>
        <v/>
      </c>
      <c r="X107" s="6">
        <f>IF([5]Narastajace!L106=0,".",[5]Narastajace!L106)</f>
        <v>100.3</v>
      </c>
      <c r="Y107" s="6" t="str">
        <f>IF([5]Narastajace!M106=0,"",[5]Narastajace!M106)</f>
        <v/>
      </c>
      <c r="Z107" s="50">
        <f>IF([23]Wartosci!AP106=0,".",[23]Wartosci!AP106)</f>
        <v>9325.2000000000007</v>
      </c>
      <c r="AA107" s="61" t="str">
        <f>IF([23]Wartosci!AQ106=0,"",[23]Wartosci!AQ106)</f>
        <v/>
      </c>
      <c r="AB107" s="6">
        <f>IF([8]Narastajace!B106=0,".",[8]Narastajace!B106)</f>
        <v>6.8</v>
      </c>
      <c r="AC107" s="6" t="str">
        <f>IF([8]Narastajace!C106=0,"",[8]Narastajace!C106)</f>
        <v/>
      </c>
      <c r="AD107" s="21">
        <f>IF([9]A_narastajace!B106=0,".",[9]A_narastajace!B106)</f>
        <v>99</v>
      </c>
      <c r="AE107" s="22" t="str">
        <f>IF([9]A_narastajace!C106=0,"",[9]A_narastajace!C106)</f>
        <v/>
      </c>
      <c r="AF107" s="6">
        <f>IF([9]A_narastajace!D106=0,".",[9]A_narastajace!D106)</f>
        <v>101.1</v>
      </c>
      <c r="AG107" s="6" t="str">
        <f>IF([9]A_narastajace!E106=0,"",[9]A_narastajace!E106)</f>
        <v/>
      </c>
      <c r="AH107" s="21">
        <f>IF([9]A_narastajace!F106=0,".",[9]A_narastajace!F106)</f>
        <v>104.1</v>
      </c>
      <c r="AI107" s="22" t="str">
        <f>IF([9]A_narastajace!G106=0,"",[9]A_narastajace!G106)</f>
        <v/>
      </c>
      <c r="AJ107" s="6">
        <f>IF([9]A_narastajace!H106=0,".",[9]A_narastajace!H106)</f>
        <v>88.7</v>
      </c>
      <c r="AK107" s="6" t="str">
        <f>IF([9]A_narastajace!I106=0,"",[9]A_narastajace!I106)</f>
        <v/>
      </c>
      <c r="AL107" s="21">
        <f>IF([10]A_narastajace!B106=0,".",[10]A_narastajace!B106)</f>
        <v>100.4</v>
      </c>
      <c r="AM107" s="22" t="str">
        <f>IF([10]A_narastajace!C106=0,"",[10]A_narastajace!C106)</f>
        <v/>
      </c>
      <c r="AN107" s="6">
        <f>IF([10]A_narastajace!D106=0,".",[10]A_narastajace!D106)</f>
        <v>99.9</v>
      </c>
      <c r="AO107" s="6" t="str">
        <f>IF([10]A_narastajace!E106=0,"",[10]A_narastajace!E106)</f>
        <v/>
      </c>
      <c r="AP107" s="21">
        <f>IF([10]A_narastajace!F106=0,".",[10]A_narastajace!F106)</f>
        <v>100.5</v>
      </c>
      <c r="AQ107" s="22" t="str">
        <f>IF([10]A_narastajace!G106=0,"",[10]A_narastajace!G106)</f>
        <v/>
      </c>
      <c r="AR107" s="6">
        <f>IF([10]A_narastajace!H106=0,".",[10]A_narastajace!H106)</f>
        <v>99.1</v>
      </c>
      <c r="AS107" s="6" t="str">
        <f>IF([10]A_narastajace!I106=0,"",[10]A_narastajace!I106)</f>
        <v/>
      </c>
      <c r="AT107" s="21">
        <f>IF([10]A_narastajace!J106=0,".",[10]A_narastajace!J106)</f>
        <v>101.1</v>
      </c>
      <c r="AU107" s="22" t="str">
        <f>IF([10]A_narastajace!K106=0,"",[10]A_narastajace!K106)</f>
        <v/>
      </c>
      <c r="AV107" s="6">
        <f>IF([11]Narastajace!B106=0,".",[11]Narastajace!B106)</f>
        <v>101.8</v>
      </c>
      <c r="AW107" s="6" t="str">
        <f>IF([11]Narastajace!C106=0,"",[11]Narastajace!C106)</f>
        <v/>
      </c>
      <c r="AX107" s="21">
        <f>IF([12]A_C_narastajace!B106=0,".",[12]A_C_narastajace!B106)</f>
        <v>101.5</v>
      </c>
      <c r="AY107" s="22" t="str">
        <f>IF([12]A_C_narastajace!C106=0,"",[12]A_C_narastajace!C106)</f>
        <v/>
      </c>
      <c r="AZ107" s="6">
        <f>IF([12]A_C_narastajace!D106=0,".",[12]A_C_narastajace!D106)</f>
        <v>100.2</v>
      </c>
      <c r="BA107" s="38" t="str">
        <f>IF([12]A_C_narastajace!E106=0,"",[12]A_C_narastajace!E106)</f>
        <v/>
      </c>
      <c r="BB107" s="50">
        <f>IF([13]Narastajace!B106=0,".",[13]Narastajace!B106)</f>
        <v>99.3</v>
      </c>
      <c r="BC107" s="61" t="str">
        <f>IF([13]Narastajace!C106=0,"",[13]Narastajace!C106)</f>
        <v/>
      </c>
      <c r="BD107" s="38">
        <f>IF([13]Narastajace!D106=0,".",[13]Narastajace!D106)</f>
        <v>99.4</v>
      </c>
      <c r="BE107" s="38" t="str">
        <f>IF([13]Narastajace!E106=0,"",[13]Narastajace!E106)</f>
        <v/>
      </c>
      <c r="BF107" s="50">
        <f>IF([13]Narastajace!F106=0,".",[13]Narastajace!F106)</f>
        <v>99.9</v>
      </c>
      <c r="BG107" s="61" t="str">
        <f>IF([13]Narastajace!G106=0,"",[13]Narastajace!G106)</f>
        <v/>
      </c>
      <c r="BH107" s="48">
        <v>418.45</v>
      </c>
      <c r="BI107" s="13"/>
      <c r="BJ107" s="24">
        <v>340.54</v>
      </c>
      <c r="BK107" s="57"/>
      <c r="BL107" s="13">
        <v>357.43</v>
      </c>
      <c r="BM107" s="13"/>
      <c r="BN107" s="21">
        <f>IF([16]A_narastajace!B106=0,".",[16]A_narastajace!B106)</f>
        <v>106.5</v>
      </c>
      <c r="BO107" s="22" t="str">
        <f>IF([16]A_narastajace!C106=0,"",[16]A_narastajace!C106)</f>
        <v/>
      </c>
      <c r="BP107" s="6">
        <f>IF([16]A_narastajace!D106=0,".",[16]A_narastajace!D106)</f>
        <v>99.5</v>
      </c>
      <c r="BQ107" s="6" t="str">
        <f>IF([16]A_narastajace!E106=0,"",[16]A_narastajace!E106)</f>
        <v/>
      </c>
      <c r="BR107" s="21">
        <f>IF([16]A_narastajace!F106=0,".",[16]A_narastajace!F106)</f>
        <v>106.4</v>
      </c>
      <c r="BS107" s="22" t="str">
        <f>IF([16]A_narastajace!G106=0,"",[16]A_narastajace!G106)</f>
        <v/>
      </c>
      <c r="BT107" s="6">
        <f>IF([16]A_narastajace!H106=0,".",[16]A_narastajace!H106)</f>
        <v>110.4</v>
      </c>
      <c r="BU107" s="6" t="str">
        <f>IF([16]A_narastajace!I106=0,"",[16]A_narastajace!I106)</f>
        <v/>
      </c>
      <c r="BV107" s="21">
        <f>IF([16]A_narastajace!J106=0,".",[16]A_narastajace!J106)</f>
        <v>103.8</v>
      </c>
      <c r="BW107" s="22" t="str">
        <f>IF([16]A_narastajace!K106=0,"",[16]A_narastajace!K106)</f>
        <v/>
      </c>
      <c r="BX107" s="6">
        <f>IF([15]A_narastajace!B106=0,".",[15]A_narastajace!B106)</f>
        <v>124.8</v>
      </c>
      <c r="BY107" s="6" t="str">
        <f>IF([15]A_narastajace!C106=0,"",[15]A_narastajace!C106)</f>
        <v/>
      </c>
      <c r="BZ107" s="19">
        <v>21285</v>
      </c>
      <c r="CA107" s="58"/>
      <c r="CB107" s="3">
        <v>3580</v>
      </c>
      <c r="CC107" s="3"/>
      <c r="CD107" s="19">
        <f>IF([18]Narastajace!B106=0,".",[18]Narastajace!B106)</f>
        <v>57677</v>
      </c>
      <c r="CE107" s="58" t="str">
        <f>IF([18]Narastajace!C106=0,"",[18]Narastajace!C106)</f>
        <v/>
      </c>
      <c r="CF107" s="3">
        <v>9415</v>
      </c>
      <c r="CG107" s="3"/>
      <c r="CH107" s="19">
        <f>IF([19]Wartosci!N106=0,".",[19]Wartosci!N106)</f>
        <v>58495</v>
      </c>
      <c r="CI107" s="166" t="str">
        <f>IF([19]Wartosci!O106=0,"",[19]Wartosci!O106)</f>
        <v/>
      </c>
      <c r="CJ107" s="6">
        <f>IF([20]Narastajace!B106=0,".",[20]Narastajace!B106)</f>
        <v>192.5</v>
      </c>
      <c r="CK107" s="6" t="str">
        <f>IF([20]Narastajace!C106=0,"",[20]Narastajace!C106)</f>
        <v/>
      </c>
      <c r="CL107" s="21">
        <f>IF([21]Narastajace_niewyr_sezon_A!B106=0,".",[21]Narastajace_niewyr_sezon_A!B106)</f>
        <v>106.9</v>
      </c>
      <c r="CM107" s="22" t="str">
        <f>IF([21]Narastajace_niewyr_sezon_A!C106=0,"",[21]Narastajace_niewyr_sezon_A!C106)</f>
        <v/>
      </c>
      <c r="CN107" s="6">
        <f>IF([22]Wartosci!B106=0,".",[22]Wartosci!B106)</f>
        <v>303739.5</v>
      </c>
      <c r="CO107" s="6" t="str">
        <f>IF([22]Wartosci!C106=0,"",[22]Wartosci!C106)</f>
        <v/>
      </c>
      <c r="CP107" s="21">
        <f>IF([22]Wartosci!AD106=0,".",[22]Wartosci!AD106)</f>
        <v>310040.5</v>
      </c>
      <c r="CQ107" s="22" t="str">
        <f>IF([22]Wartosci!AE106=0,"",[22]Wartosci!AE106)</f>
        <v/>
      </c>
      <c r="CR107" s="6">
        <f>IF([22]Wartosci!BF106=0,".",[22]Wartosci!BF106)</f>
        <v>-6301</v>
      </c>
      <c r="CS107" s="6" t="str">
        <f>IF([22]Wartosci!BG106=0,"",[22]Wartosci!BG106)</f>
        <v/>
      </c>
      <c r="CT107" s="50">
        <f>IF([22]Narastajace!D106=0,".",[22]Narastajace!D106)</f>
        <v>105</v>
      </c>
      <c r="CU107" s="61" t="str">
        <f>IF([22]Narastajace!E106=0,"",[22]Narastajace!E106)</f>
        <v/>
      </c>
      <c r="CV107" s="38">
        <f>IF([22]Narastajace!F106=0,".",[22]Narastajace!F106)</f>
        <v>109</v>
      </c>
      <c r="CW107" s="38" t="str">
        <f>IF([22]Narastajace!G106=0,"",[22]Narastajace!G106)</f>
        <v/>
      </c>
      <c r="CX107" s="104"/>
    </row>
    <row r="108" spans="1:102" ht="15" customHeight="1" x14ac:dyDescent="0.2">
      <c r="A108" s="111" t="s">
        <v>465</v>
      </c>
      <c r="B108" s="19">
        <f>IF([2]Narastajace!B107=0,".",[2]Narastajace!B107)</f>
        <v>6200</v>
      </c>
      <c r="C108" s="22" t="str">
        <f>IF([2]Narastajace!C107=0,"",[2]Narastajace!C107)</f>
        <v/>
      </c>
      <c r="D108" s="6">
        <f>IF([2]Narastajace!D107=0,".",[2]Narastajace!D107)</f>
        <v>103.7</v>
      </c>
      <c r="E108" s="6" t="str">
        <f>IF([2]Narastajace!E107=0,"",[2]Narastajace!E107)</f>
        <v/>
      </c>
      <c r="F108" s="21">
        <f>IF([3]Narastajace!B107=0,".",[3]Narastajace!B107)</f>
        <v>6.1</v>
      </c>
      <c r="G108" s="22" t="str">
        <f>IF([3]Narastajace!C107=0,"",[3]Narastajace!C107)</f>
        <v/>
      </c>
      <c r="H108" s="13">
        <f>IF([4]Narastajace!B107=0,".",[4]Narastajace!B107)</f>
        <v>4737.17</v>
      </c>
      <c r="I108" s="13" t="str">
        <f>IF([4]Narastajace!C107=0,"",[4]Narastajace!C107)</f>
        <v/>
      </c>
      <c r="J108" s="21">
        <f>IF([4]Narastajace!D107=0,".",[4]Narastajace!D107)</f>
        <v>107.3</v>
      </c>
      <c r="K108" s="22" t="str">
        <f>IF([4]Narastajace!E107=0,"",[4]Narastajace!E107)</f>
        <v/>
      </c>
      <c r="L108" s="6">
        <f>IF([4]Narastajace!F107=0,".",[4]Narastajace!F107)</f>
        <v>105.7</v>
      </c>
      <c r="M108" s="6" t="str">
        <f>IF([4]Narastajace!G107=0,"",[4]Narastajace!G107)</f>
        <v/>
      </c>
      <c r="N108" s="24">
        <f>IF([5]Narastajace!B107=0,".",[5]Narastajace!B107)</f>
        <v>2200.5100000000002</v>
      </c>
      <c r="O108" s="57" t="str">
        <f>IF([5]Narastajace!C107=0,"",[5]Narastajace!C107)</f>
        <v/>
      </c>
      <c r="P108" s="6">
        <f>IF([5]Narastajace!D107=0,".",[5]Narastajace!D107)</f>
        <v>103.9</v>
      </c>
      <c r="Q108" s="6" t="str">
        <f>IF([5]Narastajace!E107=0,"",[5]Narastajace!E107)</f>
        <v/>
      </c>
      <c r="R108" s="21">
        <f>IF([5]Narastajace!F107=0,".",[5]Narastajace!F107)</f>
        <v>101.9</v>
      </c>
      <c r="S108" s="20" t="str">
        <f>IF([5]Narastajace!G107=0,"",[5]Narastajace!G107)</f>
        <v/>
      </c>
      <c r="T108" s="13">
        <f>IF([5]Narastajace!H107=0,".",[5]Narastajace!H107)</f>
        <v>1222.1600000000001</v>
      </c>
      <c r="U108" s="25" t="str">
        <f>IF([5]Narastajace!I107=0,"",[5]Narastajace!I107)</f>
        <v/>
      </c>
      <c r="V108" s="21">
        <f>IF([5]Narastajace!J107=0,".",[5]Narastajace!J107)</f>
        <v>102.3</v>
      </c>
      <c r="W108" s="22" t="str">
        <f>IF([5]Narastajace!K107=0,"",[5]Narastajace!K107)</f>
        <v/>
      </c>
      <c r="X108" s="6">
        <f>IF([5]Narastajace!L107=0,".",[5]Narastajace!L107)</f>
        <v>100.3</v>
      </c>
      <c r="Y108" s="6" t="str">
        <f>IF([5]Narastajace!M107=0,"",[5]Narastajace!M107)</f>
        <v/>
      </c>
      <c r="Z108" s="50">
        <f>IF([23]Wartosci!AP107=0,".",[23]Wartosci!AP107)</f>
        <v>9585.2999999999993</v>
      </c>
      <c r="AA108" s="61" t="str">
        <f>IF([23]Wartosci!AQ107=0,"",[23]Wartosci!AQ107)</f>
        <v/>
      </c>
      <c r="AB108" s="6">
        <f>IF([8]Narastajace!B107=0,".",[8]Narastajace!B107)</f>
        <v>6.8</v>
      </c>
      <c r="AC108" s="6" t="str">
        <f>IF([8]Narastajace!C107=0,"",[8]Narastajace!C107)</f>
        <v/>
      </c>
      <c r="AD108" s="21">
        <f>IF([9]A_narastajace!B107=0,".",[9]A_narastajace!B107)</f>
        <v>98.3</v>
      </c>
      <c r="AE108" s="22" t="str">
        <f>IF([9]A_narastajace!C107=0,"",[9]A_narastajace!C107)</f>
        <v/>
      </c>
      <c r="AF108" s="6">
        <f>IF([9]A_narastajace!D107=0,".",[9]A_narastajace!D107)</f>
        <v>100.5</v>
      </c>
      <c r="AG108" s="6" t="str">
        <f>IF([9]A_narastajace!E107=0,"",[9]A_narastajace!E107)</f>
        <v/>
      </c>
      <c r="AH108" s="21">
        <f>IF([9]A_narastajace!F107=0,".",[9]A_narastajace!F107)</f>
        <v>104.4</v>
      </c>
      <c r="AI108" s="22" t="str">
        <f>IF([9]A_narastajace!G107=0,"",[9]A_narastajace!G107)</f>
        <v/>
      </c>
      <c r="AJ108" s="6">
        <f>IF([9]A_narastajace!H107=0,".",[9]A_narastajace!H107)</f>
        <v>86.9</v>
      </c>
      <c r="AK108" s="6" t="str">
        <f>IF([9]A_narastajace!I107=0,"",[9]A_narastajace!I107)</f>
        <v/>
      </c>
      <c r="AL108" s="21">
        <f>IF([10]A_narastajace!B107=0,".",[10]A_narastajace!B107)</f>
        <v>100.9</v>
      </c>
      <c r="AM108" s="22" t="str">
        <f>IF([10]A_narastajace!C107=0,"",[10]A_narastajace!C107)</f>
        <v/>
      </c>
      <c r="AN108" s="6">
        <f>IF([10]A_narastajace!D107=0,".",[10]A_narastajace!D107)</f>
        <v>101.1</v>
      </c>
      <c r="AO108" s="6" t="str">
        <f>IF([10]A_narastajace!E107=0,"",[10]A_narastajace!E107)</f>
        <v/>
      </c>
      <c r="AP108" s="21">
        <f>IF([10]A_narastajace!F107=0,".",[10]A_narastajace!F107)</f>
        <v>101</v>
      </c>
      <c r="AQ108" s="22" t="str">
        <f>IF([10]A_narastajace!G107=0,"",[10]A_narastajace!G107)</f>
        <v/>
      </c>
      <c r="AR108" s="6">
        <f>IF([10]A_narastajace!H107=0,".",[10]A_narastajace!H107)</f>
        <v>99.3</v>
      </c>
      <c r="AS108" s="6" t="str">
        <f>IF([10]A_narastajace!I107=0,"",[10]A_narastajace!I107)</f>
        <v/>
      </c>
      <c r="AT108" s="21">
        <f>IF([10]A_narastajace!J107=0,".",[10]A_narastajace!J107)</f>
        <v>101.1</v>
      </c>
      <c r="AU108" s="22" t="str">
        <f>IF([10]A_narastajace!K107=0,"",[10]A_narastajace!K107)</f>
        <v/>
      </c>
      <c r="AV108" s="6">
        <f>IF([11]Narastajace!B107=0,".",[11]Narastajace!B107)</f>
        <v>101.9</v>
      </c>
      <c r="AW108" s="6" t="str">
        <f>IF([11]Narastajace!C107=0,"",[11]Narastajace!C107)</f>
        <v/>
      </c>
      <c r="AX108" s="21">
        <f>IF([12]A_C_narastajace!B107=0,".",[12]A_C_narastajace!B107)</f>
        <v>101.6</v>
      </c>
      <c r="AY108" s="22" t="str">
        <f>IF([12]A_C_narastajace!C107=0,"",[12]A_C_narastajace!C107)</f>
        <v/>
      </c>
      <c r="AZ108" s="6">
        <f>IF([12]A_C_narastajace!D107=0,".",[12]A_C_narastajace!D107)</f>
        <v>100.3</v>
      </c>
      <c r="BA108" s="38" t="str">
        <f>IF([12]A_C_narastajace!E107=0,"",[12]A_C_narastajace!E107)</f>
        <v/>
      </c>
      <c r="BB108" s="50">
        <f>IF([13]Narastajace!B107=0,".",[13]Narastajace!B107)</f>
        <v>99.4</v>
      </c>
      <c r="BC108" s="61" t="str">
        <f>IF([13]Narastajace!C107=0,"",[13]Narastajace!C107)</f>
        <v/>
      </c>
      <c r="BD108" s="38">
        <f>IF([13]Narastajace!D107=0,".",[13]Narastajace!D107)</f>
        <v>100.1</v>
      </c>
      <c r="BE108" s="38" t="str">
        <f>IF([13]Narastajace!E107=0,"",[13]Narastajace!E107)</f>
        <v/>
      </c>
      <c r="BF108" s="50">
        <f>IF([13]Narastajace!F107=0,".",[13]Narastajace!F107)</f>
        <v>99.3</v>
      </c>
      <c r="BG108" s="61" t="str">
        <f>IF([13]Narastajace!G107=0,"",[13]Narastajace!G107)</f>
        <v/>
      </c>
      <c r="BH108" s="48">
        <v>420.45</v>
      </c>
      <c r="BI108" s="13"/>
      <c r="BJ108" s="24">
        <v>344.91</v>
      </c>
      <c r="BK108" s="57"/>
      <c r="BL108" s="13">
        <v>358.54</v>
      </c>
      <c r="BM108" s="13"/>
      <c r="BN108" s="21">
        <f>IF([16]A_narastajace!B107=0,".",[16]A_narastajace!B107)</f>
        <v>106</v>
      </c>
      <c r="BO108" s="22" t="str">
        <f>IF([16]A_narastajace!C107=0,"",[16]A_narastajace!C107)</f>
        <v/>
      </c>
      <c r="BP108" s="6">
        <f>IF([16]A_narastajace!D107=0,".",[16]A_narastajace!D107)</f>
        <v>98.4</v>
      </c>
      <c r="BQ108" s="6" t="str">
        <f>IF([16]A_narastajace!E107=0,"",[16]A_narastajace!E107)</f>
        <v/>
      </c>
      <c r="BR108" s="21">
        <f>IF([16]A_narastajace!F107=0,".",[16]A_narastajace!F107)</f>
        <v>106.1</v>
      </c>
      <c r="BS108" s="22" t="str">
        <f>IF([16]A_narastajace!G107=0,"",[16]A_narastajace!G107)</f>
        <v/>
      </c>
      <c r="BT108" s="6">
        <f>IF([16]A_narastajace!H107=0,".",[16]A_narastajace!H107)</f>
        <v>108</v>
      </c>
      <c r="BU108" s="6" t="str">
        <f>IF([16]A_narastajace!I107=0,"",[16]A_narastajace!I107)</f>
        <v/>
      </c>
      <c r="BV108" s="21">
        <f>IF([16]A_narastajace!J107=0,".",[16]A_narastajace!J107)</f>
        <v>104.2</v>
      </c>
      <c r="BW108" s="22" t="str">
        <f>IF([16]A_narastajace!K107=0,"",[16]A_narastajace!K107)</f>
        <v/>
      </c>
      <c r="BX108" s="6">
        <f>IF([15]A_narastajace!B107=0,".",[15]A_narastajace!B107)</f>
        <v>124</v>
      </c>
      <c r="BY108" s="6" t="str">
        <f>IF([15]A_narastajace!C107=0,"",[15]A_narastajace!C107)</f>
        <v/>
      </c>
      <c r="BZ108" s="19">
        <v>26565</v>
      </c>
      <c r="CA108" s="58"/>
      <c r="CB108" s="3">
        <v>4473</v>
      </c>
      <c r="CC108" s="3"/>
      <c r="CD108" s="19">
        <f>IF([18]Narastajace!B107=0,".",[18]Narastajace!B107)</f>
        <v>70593</v>
      </c>
      <c r="CE108" s="58" t="str">
        <f>IF([18]Narastajace!C107=0,"",[18]Narastajace!C107)</f>
        <v/>
      </c>
      <c r="CF108" s="3">
        <v>11770</v>
      </c>
      <c r="CG108" s="3"/>
      <c r="CH108" s="19">
        <f>IF([19]Wartosci!N107=0,".",[19]Wartosci!N107)</f>
        <v>70467</v>
      </c>
      <c r="CI108" s="166" t="str">
        <f>IF([19]Wartosci!O107=0,"",[19]Wartosci!O107)</f>
        <v/>
      </c>
      <c r="CJ108" s="6">
        <f>IF([20]Narastajace!B107=0,".",[20]Narastajace!B107)</f>
        <v>243</v>
      </c>
      <c r="CK108" s="6" t="str">
        <f>IF([20]Narastajace!C107=0,"",[20]Narastajace!C107)</f>
        <v/>
      </c>
      <c r="CL108" s="21">
        <f>IF([21]Narastajace_niewyr_sezon_A!B107=0,".",[21]Narastajace_niewyr_sezon_A!B107)</f>
        <v>106.7</v>
      </c>
      <c r="CM108" s="22" t="str">
        <f>IF([21]Narastajace_niewyr_sezon_A!C107=0,"",[21]Narastajace_niewyr_sezon_A!C107)</f>
        <v/>
      </c>
      <c r="CN108" s="6">
        <f>IF([22]Wartosci!B107=0,".",[22]Wartosci!B107)</f>
        <v>381973.6</v>
      </c>
      <c r="CO108" s="6" t="str">
        <f>IF([22]Wartosci!C107=0,"",[22]Wartosci!C107)</f>
        <v/>
      </c>
      <c r="CP108" s="21">
        <f>IF([22]Wartosci!AD107=0,".",[22]Wartosci!AD107)</f>
        <v>388116.1</v>
      </c>
      <c r="CQ108" s="22" t="str">
        <f>IF([22]Wartosci!AE107=0,"",[22]Wartosci!AE107)</f>
        <v/>
      </c>
      <c r="CR108" s="6">
        <f>IF([22]Wartosci!BF107=0,".",[22]Wartosci!BF107)</f>
        <v>-6142.4</v>
      </c>
      <c r="CS108" s="6" t="str">
        <f>IF([22]Wartosci!BG107=0,"",[22]Wartosci!BG107)</f>
        <v/>
      </c>
      <c r="CT108" s="50">
        <f>IF([22]Narastajace!D107=0,".",[22]Narastajace!D107)</f>
        <v>105.4</v>
      </c>
      <c r="CU108" s="61" t="str">
        <f>IF([22]Narastajace!E107=0,"",[22]Narastajace!E107)</f>
        <v/>
      </c>
      <c r="CV108" s="38">
        <f>IF([22]Narastajace!F107=0,".",[22]Narastajace!F107)</f>
        <v>107.8</v>
      </c>
      <c r="CW108" s="38" t="str">
        <f>IF([22]Narastajace!G107=0,"",[22]Narastajace!G107)</f>
        <v/>
      </c>
      <c r="CX108" s="104"/>
    </row>
    <row r="109" spans="1:102" ht="15" customHeight="1" x14ac:dyDescent="0.2">
      <c r="A109" s="111" t="s">
        <v>466</v>
      </c>
      <c r="B109" s="19">
        <f>IF([2]Narastajace!B108=0,".",[2]Narastajace!B108)</f>
        <v>6207</v>
      </c>
      <c r="C109" s="22" t="str">
        <f>IF([2]Narastajace!C108=0,"",[2]Narastajace!C108)</f>
        <v/>
      </c>
      <c r="D109" s="6">
        <f>IF([2]Narastajace!D108=0,".",[2]Narastajace!D108)</f>
        <v>103.8</v>
      </c>
      <c r="E109" s="6" t="str">
        <f>IF([2]Narastajace!E108=0,"",[2]Narastajace!E108)</f>
        <v/>
      </c>
      <c r="F109" s="21">
        <f>IF([3]Narastajace!B108=0,".",[3]Narastajace!B108)</f>
        <v>5.8</v>
      </c>
      <c r="G109" s="22" t="str">
        <f>IF([3]Narastajace!C108=0,"",[3]Narastajace!C108)</f>
        <v/>
      </c>
      <c r="H109" s="13">
        <f>IF([4]Narastajace!B108=0,".",[4]Narastajace!B108)</f>
        <v>4756.62</v>
      </c>
      <c r="I109" s="13" t="str">
        <f>IF([4]Narastajace!C108=0,"",[4]Narastajace!C108)</f>
        <v/>
      </c>
      <c r="J109" s="21">
        <f>IF([4]Narastajace!D108=0,".",[4]Narastajace!D108)</f>
        <v>107.3</v>
      </c>
      <c r="K109" s="22" t="str">
        <f>IF([4]Narastajace!E108=0,"",[4]Narastajace!E108)</f>
        <v/>
      </c>
      <c r="L109" s="6">
        <f>IF([4]Narastajace!F108=0,".",[4]Narastajace!F108)</f>
        <v>105.7</v>
      </c>
      <c r="M109" s="6" t="str">
        <f>IF([4]Narastajace!G108=0,"",[4]Narastajace!G108)</f>
        <v/>
      </c>
      <c r="N109" s="24">
        <f>IF([5]Narastajace!B108=0,".",[5]Narastajace!B108)</f>
        <v>2204.37</v>
      </c>
      <c r="O109" s="57" t="str">
        <f>IF([5]Narastajace!C108=0,"",[5]Narastajace!C108)</f>
        <v/>
      </c>
      <c r="P109" s="6">
        <f>IF([5]Narastajace!D108=0,".",[5]Narastajace!D108)</f>
        <v>104</v>
      </c>
      <c r="Q109" s="6" t="str">
        <f>IF([5]Narastajace!E108=0,"",[5]Narastajace!E108)</f>
        <v/>
      </c>
      <c r="R109" s="21">
        <f>IF([5]Narastajace!F108=0,".",[5]Narastajace!F108)</f>
        <v>102</v>
      </c>
      <c r="S109" s="20" t="str">
        <f>IF([5]Narastajace!G108=0,"",[5]Narastajace!G108)</f>
        <v/>
      </c>
      <c r="T109" s="13">
        <f>IF([5]Narastajace!H108=0,".",[5]Narastajace!H108)</f>
        <v>1221.9000000000001</v>
      </c>
      <c r="U109" s="25" t="str">
        <f>IF([5]Narastajace!I108=0,"",[5]Narastajace!I108)</f>
        <v/>
      </c>
      <c r="V109" s="21">
        <f>IF([5]Narastajace!J108=0,".",[5]Narastajace!J108)</f>
        <v>102.2</v>
      </c>
      <c r="W109" s="22" t="str">
        <f>IF([5]Narastajace!K108=0,"",[5]Narastajace!K108)</f>
        <v/>
      </c>
      <c r="X109" s="6">
        <f>IF([5]Narastajace!L108=0,".",[5]Narastajace!L108)</f>
        <v>100.2</v>
      </c>
      <c r="Y109" s="6" t="str">
        <f>IF([5]Narastajace!M108=0,"",[5]Narastajace!M108)</f>
        <v/>
      </c>
      <c r="Z109" s="50">
        <f>IF([23]Wartosci!AP108=0,".",[23]Wartosci!AP108)</f>
        <v>9535.5</v>
      </c>
      <c r="AA109" s="61" t="str">
        <f>IF([23]Wartosci!AQ108=0,"",[23]Wartosci!AQ108)</f>
        <v/>
      </c>
      <c r="AB109" s="6">
        <f>IF([8]Narastajace!B108=0,".",[8]Narastajace!B108)</f>
        <v>6.9</v>
      </c>
      <c r="AC109" s="6" t="str">
        <f>IF([8]Narastajace!C108=0,"",[8]Narastajace!C108)</f>
        <v/>
      </c>
      <c r="AD109" s="21">
        <f>IF([9]A_narastajace!B108=0,".",[9]A_narastajace!B108)</f>
        <v>98.2</v>
      </c>
      <c r="AE109" s="22" t="str">
        <f>IF([9]A_narastajace!C108=0,"",[9]A_narastajace!C108)</f>
        <v/>
      </c>
      <c r="AF109" s="6">
        <f>IF([9]A_narastajace!D108=0,".",[9]A_narastajace!D108)</f>
        <v>99.8</v>
      </c>
      <c r="AG109" s="6" t="str">
        <f>IF([9]A_narastajace!E108=0,"",[9]A_narastajace!E108)</f>
        <v/>
      </c>
      <c r="AH109" s="21">
        <f>IF([9]A_narastajace!F108=0,".",[9]A_narastajace!F108)</f>
        <v>104.3</v>
      </c>
      <c r="AI109" s="22" t="str">
        <f>IF([9]A_narastajace!G108=0,"",[9]A_narastajace!G108)</f>
        <v/>
      </c>
      <c r="AJ109" s="6">
        <f>IF([9]A_narastajace!H108=0,".",[9]A_narastajace!H108)</f>
        <v>86.2</v>
      </c>
      <c r="AK109" s="6" t="str">
        <f>IF([9]A_narastajace!I108=0,"",[9]A_narastajace!I108)</f>
        <v/>
      </c>
      <c r="AL109" s="21">
        <f>IF([10]A_narastajace!B108=0,".",[10]A_narastajace!B108)</f>
        <v>101.4</v>
      </c>
      <c r="AM109" s="22" t="str">
        <f>IF([10]A_narastajace!C108=0,"",[10]A_narastajace!C108)</f>
        <v/>
      </c>
      <c r="AN109" s="6">
        <f>IF([10]A_narastajace!D108=0,".",[10]A_narastajace!D108)</f>
        <v>102.8</v>
      </c>
      <c r="AO109" s="6" t="str">
        <f>IF([10]A_narastajace!E108=0,"",[10]A_narastajace!E108)</f>
        <v/>
      </c>
      <c r="AP109" s="21">
        <f>IF([10]A_narastajace!F108=0,".",[10]A_narastajace!F108)</f>
        <v>101.4</v>
      </c>
      <c r="AQ109" s="22" t="str">
        <f>IF([10]A_narastajace!G108=0,"",[10]A_narastajace!G108)</f>
        <v/>
      </c>
      <c r="AR109" s="6">
        <f>IF([10]A_narastajace!H108=0,".",[10]A_narastajace!H108)</f>
        <v>99.4</v>
      </c>
      <c r="AS109" s="6" t="str">
        <f>IF([10]A_narastajace!I108=0,"",[10]A_narastajace!I108)</f>
        <v/>
      </c>
      <c r="AT109" s="21">
        <f>IF([10]A_narastajace!J108=0,".",[10]A_narastajace!J108)</f>
        <v>101.1</v>
      </c>
      <c r="AU109" s="22" t="str">
        <f>IF([10]A_narastajace!K108=0,"",[10]A_narastajace!K108)</f>
        <v/>
      </c>
      <c r="AV109" s="6">
        <f>IF([11]Narastajace!B108=0,".",[11]Narastajace!B108)</f>
        <v>102.1</v>
      </c>
      <c r="AW109" s="6" t="str">
        <f>IF([11]Narastajace!C108=0,"",[11]Narastajace!C108)</f>
        <v/>
      </c>
      <c r="AX109" s="21">
        <f>IF([12]A_C_narastajace!B108=0,".",[12]A_C_narastajace!B108)</f>
        <v>101.6</v>
      </c>
      <c r="AY109" s="22" t="str">
        <f>IF([12]A_C_narastajace!C108=0,"",[12]A_C_narastajace!C108)</f>
        <v/>
      </c>
      <c r="AZ109" s="6">
        <f>IF([12]A_C_narastajace!D108=0,".",[12]A_C_narastajace!D108)</f>
        <v>100.4</v>
      </c>
      <c r="BA109" s="38" t="str">
        <f>IF([12]A_C_narastajace!E108=0,"",[12]A_C_narastajace!E108)</f>
        <v/>
      </c>
      <c r="BB109" s="50">
        <f>IF([13]Narastajace!B108=0,".",[13]Narastajace!B108)</f>
        <v>99.9</v>
      </c>
      <c r="BC109" s="61" t="str">
        <f>IF([13]Narastajace!C108=0,"",[13]Narastajace!C108)</f>
        <v/>
      </c>
      <c r="BD109" s="38">
        <f>IF([13]Narastajace!D108=0,".",[13]Narastajace!D108)</f>
        <v>101.1</v>
      </c>
      <c r="BE109" s="38" t="str">
        <f>IF([13]Narastajace!E108=0,"",[13]Narastajace!E108)</f>
        <v/>
      </c>
      <c r="BF109" s="50">
        <f>IF([13]Narastajace!F108=0,".",[13]Narastajace!F108)</f>
        <v>98.8</v>
      </c>
      <c r="BG109" s="61" t="str">
        <f>IF([13]Narastajace!G108=0,"",[13]Narastajace!G108)</f>
        <v/>
      </c>
      <c r="BH109" s="48">
        <v>422.13</v>
      </c>
      <c r="BI109" s="13"/>
      <c r="BJ109" s="24">
        <v>348.87</v>
      </c>
      <c r="BK109" s="57"/>
      <c r="BL109" s="13">
        <v>360.88</v>
      </c>
      <c r="BM109" s="13"/>
      <c r="BN109" s="21">
        <f>IF([16]A_narastajace!B108=0,".",[16]A_narastajace!B108)</f>
        <v>106.2</v>
      </c>
      <c r="BO109" s="22" t="str">
        <f>IF([16]A_narastajace!C108=0,"",[16]A_narastajace!C108)</f>
        <v/>
      </c>
      <c r="BP109" s="6">
        <f>IF([16]A_narastajace!D108=0,".",[16]A_narastajace!D108)</f>
        <v>98.7</v>
      </c>
      <c r="BQ109" s="6" t="str">
        <f>IF([16]A_narastajace!E108=0,"",[16]A_narastajace!E108)</f>
        <v/>
      </c>
      <c r="BR109" s="21">
        <f>IF([16]A_narastajace!F108=0,".",[16]A_narastajace!F108)</f>
        <v>106.4</v>
      </c>
      <c r="BS109" s="22" t="str">
        <f>IF([16]A_narastajace!G108=0,"",[16]A_narastajace!G108)</f>
        <v/>
      </c>
      <c r="BT109" s="6">
        <f>IF([16]A_narastajace!H108=0,".",[16]A_narastajace!H108)</f>
        <v>108.4</v>
      </c>
      <c r="BU109" s="6" t="str">
        <f>IF([16]A_narastajace!I108=0,"",[16]A_narastajace!I108)</f>
        <v/>
      </c>
      <c r="BV109" s="21">
        <f>IF([16]A_narastajace!J108=0,".",[16]A_narastajace!J108)</f>
        <v>104.7</v>
      </c>
      <c r="BW109" s="22" t="str">
        <f>IF([16]A_narastajace!K108=0,"",[16]A_narastajace!K108)</f>
        <v/>
      </c>
      <c r="BX109" s="6">
        <f>IF([15]A_narastajace!B108=0,".",[15]A_narastajace!B108)</f>
        <v>123.7</v>
      </c>
      <c r="BY109" s="6" t="str">
        <f>IF([15]A_narastajace!C108=0,"",[15]A_narastajace!C108)</f>
        <v/>
      </c>
      <c r="BZ109" s="19">
        <v>31934</v>
      </c>
      <c r="CA109" s="58"/>
      <c r="CB109" s="3">
        <v>5329</v>
      </c>
      <c r="CC109" s="3"/>
      <c r="CD109" s="19">
        <f>IF([18]Narastajace!B108=0,".",[18]Narastajace!B108)</f>
        <v>83740</v>
      </c>
      <c r="CE109" s="58" t="str">
        <f>IF([18]Narastajace!C108=0,"",[18]Narastajace!C108)</f>
        <v/>
      </c>
      <c r="CF109" s="3">
        <v>13933</v>
      </c>
      <c r="CG109" s="3"/>
      <c r="CH109" s="19">
        <f>IF([19]Wartosci!N108=0,".",[19]Wartosci!N108)</f>
        <v>82786</v>
      </c>
      <c r="CI109" s="166" t="str">
        <f>IF([19]Wartosci!O108=0,"",[19]Wartosci!O108)</f>
        <v/>
      </c>
      <c r="CJ109" s="6">
        <f>IF([20]Narastajace!B108=0,".",[20]Narastajace!B108)</f>
        <v>295.10000000000002</v>
      </c>
      <c r="CK109" s="6" t="str">
        <f>IF([20]Narastajace!C108=0,"",[20]Narastajace!C108)</f>
        <v/>
      </c>
      <c r="CL109" s="21">
        <f>IF([21]Narastajace_niewyr_sezon_A!B108=0,".",[21]Narastajace_niewyr_sezon_A!B108)</f>
        <v>106.8</v>
      </c>
      <c r="CM109" s="22" t="str">
        <f>IF([21]Narastajace_niewyr_sezon_A!C108=0,"",[21]Narastajace_niewyr_sezon_A!C108)</f>
        <v/>
      </c>
      <c r="CN109" s="6">
        <f>IF([22]Wartosci!B108=0,".",[22]Wartosci!B108)</f>
        <v>464329.3</v>
      </c>
      <c r="CO109" s="6" t="str">
        <f>IF([22]Wartosci!C108=0,"",[22]Wartosci!C108)</f>
        <v/>
      </c>
      <c r="CP109" s="21">
        <f>IF([22]Wartosci!AD108=0,".",[22]Wartosci!AD108)</f>
        <v>472188.6</v>
      </c>
      <c r="CQ109" s="22" t="str">
        <f>IF([22]Wartosci!AE108=0,"",[22]Wartosci!AE108)</f>
        <v/>
      </c>
      <c r="CR109" s="6">
        <f>IF([22]Wartosci!BF108=0,".",[22]Wartosci!BF108)</f>
        <v>-7859.3</v>
      </c>
      <c r="CS109" s="6" t="str">
        <f>IF([22]Wartosci!BG108=0,"",[22]Wartosci!BG108)</f>
        <v/>
      </c>
      <c r="CT109" s="50">
        <f>IF([22]Narastajace!D108=0,".",[22]Narastajace!D108)</f>
        <v>106.1</v>
      </c>
      <c r="CU109" s="61" t="str">
        <f>IF([22]Narastajace!E108=0,"",[22]Narastajace!E108)</f>
        <v/>
      </c>
      <c r="CV109" s="38">
        <f>IF([22]Narastajace!F108=0,".",[22]Narastajace!F108)</f>
        <v>107.7</v>
      </c>
      <c r="CW109" s="38" t="str">
        <f>IF([22]Narastajace!G108=0,"",[22]Narastajace!G108)</f>
        <v/>
      </c>
      <c r="CX109" s="104"/>
    </row>
    <row r="110" spans="1:102" ht="15" customHeight="1" x14ac:dyDescent="0.2">
      <c r="A110" s="111" t="s">
        <v>467</v>
      </c>
      <c r="B110" s="19">
        <f>IF([2]Narastajace!B109=0,".",[2]Narastajace!B109)</f>
        <v>6212</v>
      </c>
      <c r="C110" s="22" t="str">
        <f>IF([2]Narastajace!C109=0,"",[2]Narastajace!C109)</f>
        <v/>
      </c>
      <c r="D110" s="6">
        <f>IF([2]Narastajace!D109=0,".",[2]Narastajace!D109)</f>
        <v>103.7</v>
      </c>
      <c r="E110" s="6" t="str">
        <f>IF([2]Narastajace!E109=0,"",[2]Narastajace!E109)</f>
        <v/>
      </c>
      <c r="F110" s="21">
        <f>IF([3]Narastajace!B109=0,".",[3]Narastajace!B109)</f>
        <v>5.8</v>
      </c>
      <c r="G110" s="22" t="str">
        <f>IF([3]Narastajace!C109=0,"",[3]Narastajace!C109)</f>
        <v/>
      </c>
      <c r="H110" s="13">
        <f>IF([4]Narastajace!B109=0,".",[4]Narastajace!B109)</f>
        <v>4767.99</v>
      </c>
      <c r="I110" s="13" t="str">
        <f>IF([4]Narastajace!C109=0,"",[4]Narastajace!C109)</f>
        <v/>
      </c>
      <c r="J110" s="21">
        <f>IF([4]Narastajace!D109=0,".",[4]Narastajace!D109)</f>
        <v>107.3</v>
      </c>
      <c r="K110" s="22" t="str">
        <f>IF([4]Narastajace!E109=0,"",[4]Narastajace!E109)</f>
        <v/>
      </c>
      <c r="L110" s="6">
        <f>IF([4]Narastajace!F109=0,".",[4]Narastajace!F109)</f>
        <v>105.6</v>
      </c>
      <c r="M110" s="6" t="str">
        <f>IF([4]Narastajace!G109=0,"",[4]Narastajace!G109)</f>
        <v/>
      </c>
      <c r="N110" s="24">
        <f>IF([5]Narastajace!B109=0,".",[5]Narastajace!B109)</f>
        <v>2207.0300000000002</v>
      </c>
      <c r="O110" s="57" t="str">
        <f>IF([5]Narastajace!C109=0,"",[5]Narastajace!C109)</f>
        <v/>
      </c>
      <c r="P110" s="6">
        <f>IF([5]Narastajace!D109=0,".",[5]Narastajace!D109)</f>
        <v>104</v>
      </c>
      <c r="Q110" s="6" t="str">
        <f>IF([5]Narastajace!E109=0,"",[5]Narastajace!E109)</f>
        <v/>
      </c>
      <c r="R110" s="21">
        <f>IF([5]Narastajace!F109=0,".",[5]Narastajace!F109)</f>
        <v>102</v>
      </c>
      <c r="S110" s="20" t="str">
        <f>IF([5]Narastajace!G109=0,"",[5]Narastajace!G109)</f>
        <v/>
      </c>
      <c r="T110" s="13">
        <f>IF([5]Narastajace!H109=0,".",[5]Narastajace!H109)</f>
        <v>1225</v>
      </c>
      <c r="U110" s="25" t="str">
        <f>IF([5]Narastajace!I109=0,"",[5]Narastajace!I109)</f>
        <v/>
      </c>
      <c r="V110" s="21">
        <f>IF([5]Narastajace!J109=0,".",[5]Narastajace!J109)</f>
        <v>102.3</v>
      </c>
      <c r="W110" s="22" t="str">
        <f>IF([5]Narastajace!K109=0,"",[5]Narastajace!K109)</f>
        <v/>
      </c>
      <c r="X110" s="6">
        <f>IF([5]Narastajace!L109=0,".",[5]Narastajace!L109)</f>
        <v>100.3</v>
      </c>
      <c r="Y110" s="6" t="str">
        <f>IF([5]Narastajace!M109=0,"",[5]Narastajace!M109)</f>
        <v/>
      </c>
      <c r="Z110" s="50">
        <f>IF([23]Wartosci!AP109=0,".",[23]Wartosci!AP109)</f>
        <v>-858.7</v>
      </c>
      <c r="AA110" s="61" t="str">
        <f>IF([23]Wartosci!AQ109=0,"",[23]Wartosci!AQ109)</f>
        <v/>
      </c>
      <c r="AB110" s="6">
        <f>IF([8]Narastajace!B109=0,".",[8]Narastajace!B109)</f>
        <v>6.9</v>
      </c>
      <c r="AC110" s="6" t="str">
        <f>IF([8]Narastajace!C109=0,"",[8]Narastajace!C109)</f>
        <v/>
      </c>
      <c r="AD110" s="21">
        <f>IF([9]A_narastajace!B109=0,".",[9]A_narastajace!B109)</f>
        <v>98.9</v>
      </c>
      <c r="AE110" s="22" t="str">
        <f>IF([9]A_narastajace!C109=0,"",[9]A_narastajace!C109)</f>
        <v/>
      </c>
      <c r="AF110" s="6">
        <f>IF([9]A_narastajace!D109=0,".",[9]A_narastajace!D109)</f>
        <v>98.4</v>
      </c>
      <c r="AG110" s="6" t="str">
        <f>IF([9]A_narastajace!E109=0,"",[9]A_narastajace!E109)</f>
        <v/>
      </c>
      <c r="AH110" s="21">
        <f>IF([9]A_narastajace!F109=0,".",[9]A_narastajace!F109)</f>
        <v>104.3</v>
      </c>
      <c r="AI110" s="22" t="str">
        <f>IF([9]A_narastajace!G109=0,"",[9]A_narastajace!G109)</f>
        <v/>
      </c>
      <c r="AJ110" s="6">
        <f>IF([9]A_narastajace!H109=0,".",[9]A_narastajace!H109)</f>
        <v>86.5</v>
      </c>
      <c r="AK110" s="6" t="str">
        <f>IF([9]A_narastajace!I109=0,"",[9]A_narastajace!I109)</f>
        <v/>
      </c>
      <c r="AL110" s="21">
        <f>IF([10]A_narastajace!B109=0,".",[10]A_narastajace!B109)</f>
        <v>101.6</v>
      </c>
      <c r="AM110" s="22" t="str">
        <f>IF([10]A_narastajace!C109=0,"",[10]A_narastajace!C109)</f>
        <v/>
      </c>
      <c r="AN110" s="6">
        <f>IF([10]A_narastajace!D109=0,".",[10]A_narastajace!D109)</f>
        <v>103.1</v>
      </c>
      <c r="AO110" s="6" t="str">
        <f>IF([10]A_narastajace!E109=0,"",[10]A_narastajace!E109)</f>
        <v/>
      </c>
      <c r="AP110" s="21">
        <f>IF([10]A_narastajace!F109=0,".",[10]A_narastajace!F109)</f>
        <v>101.8</v>
      </c>
      <c r="AQ110" s="22" t="str">
        <f>IF([10]A_narastajace!G109=0,"",[10]A_narastajace!G109)</f>
        <v/>
      </c>
      <c r="AR110" s="6">
        <f>IF([10]A_narastajace!H109=0,".",[10]A_narastajace!H109)</f>
        <v>99.5</v>
      </c>
      <c r="AS110" s="6" t="str">
        <f>IF([10]A_narastajace!I109=0,"",[10]A_narastajace!I109)</f>
        <v/>
      </c>
      <c r="AT110" s="21">
        <f>IF([10]A_narastajace!J109=0,".",[10]A_narastajace!J109)</f>
        <v>101.2</v>
      </c>
      <c r="AU110" s="22" t="str">
        <f>IF([10]A_narastajace!K109=0,"",[10]A_narastajace!K109)</f>
        <v/>
      </c>
      <c r="AV110" s="6">
        <f>IF([11]Narastajace!B109=0,".",[11]Narastajace!B109)</f>
        <v>102.2</v>
      </c>
      <c r="AW110" s="6" t="str">
        <f>IF([11]Narastajace!C109=0,"",[11]Narastajace!C109)</f>
        <v/>
      </c>
      <c r="AX110" s="21">
        <f>IF([12]A_C_narastajace!B109=0,".",[12]A_C_narastajace!B109)</f>
        <v>101.7</v>
      </c>
      <c r="AY110" s="22" t="str">
        <f>IF([12]A_C_narastajace!C109=0,"",[12]A_C_narastajace!C109)</f>
        <v/>
      </c>
      <c r="AZ110" s="6">
        <f>IF([12]A_C_narastajace!D109=0,".",[12]A_C_narastajace!D109)</f>
        <v>100.4</v>
      </c>
      <c r="BA110" s="38" t="str">
        <f>IF([12]A_C_narastajace!E109=0,"",[12]A_C_narastajace!E109)</f>
        <v/>
      </c>
      <c r="BB110" s="50">
        <f>IF([13]Narastajace!B109=0,".",[13]Narastajace!B109)</f>
        <v>100.7</v>
      </c>
      <c r="BC110" s="61" t="str">
        <f>IF([13]Narastajace!C109=0,"",[13]Narastajace!C109)</f>
        <v/>
      </c>
      <c r="BD110" s="38">
        <f>IF([13]Narastajace!D109=0,".",[13]Narastajace!D109)</f>
        <v>101.5</v>
      </c>
      <c r="BE110" s="38" t="str">
        <f>IF([13]Narastajace!E109=0,"",[13]Narastajace!E109)</f>
        <v/>
      </c>
      <c r="BF110" s="50">
        <f>IF([13]Narastajace!F109=0,".",[13]Narastajace!F109)</f>
        <v>99.2</v>
      </c>
      <c r="BG110" s="61" t="str">
        <f>IF([13]Narastajace!G109=0,"",[13]Narastajace!G109)</f>
        <v/>
      </c>
      <c r="BH110" s="48">
        <v>423.72</v>
      </c>
      <c r="BI110" s="13"/>
      <c r="BJ110" s="24">
        <v>352.1</v>
      </c>
      <c r="BK110" s="57"/>
      <c r="BL110" s="13">
        <v>362.6</v>
      </c>
      <c r="BM110" s="13"/>
      <c r="BN110" s="21">
        <f>IF([16]A_narastajace!B109=0,".",[16]A_narastajace!B109)</f>
        <v>106.7</v>
      </c>
      <c r="BO110" s="22" t="str">
        <f>IF([16]A_narastajace!C109=0,"",[16]A_narastajace!C109)</f>
        <v/>
      </c>
      <c r="BP110" s="6">
        <f>IF([16]A_narastajace!D109=0,".",[16]A_narastajace!D109)</f>
        <v>99.8</v>
      </c>
      <c r="BQ110" s="6" t="str">
        <f>IF([16]A_narastajace!E109=0,"",[16]A_narastajace!E109)</f>
        <v/>
      </c>
      <c r="BR110" s="21">
        <f>IF([16]A_narastajace!F109=0,".",[16]A_narastajace!F109)</f>
        <v>106.8</v>
      </c>
      <c r="BS110" s="22" t="str">
        <f>IF([16]A_narastajace!G109=0,"",[16]A_narastajace!G109)</f>
        <v/>
      </c>
      <c r="BT110" s="6">
        <f>IF([16]A_narastajace!H109=0,".",[16]A_narastajace!H109)</f>
        <v>109.1</v>
      </c>
      <c r="BU110" s="6" t="str">
        <f>IF([16]A_narastajace!I109=0,"",[16]A_narastajace!I109)</f>
        <v/>
      </c>
      <c r="BV110" s="21">
        <f>IF([16]A_narastajace!J109=0,".",[16]A_narastajace!J109)</f>
        <v>105</v>
      </c>
      <c r="BW110" s="22" t="str">
        <f>IF([16]A_narastajace!K109=0,"",[16]A_narastajace!K109)</f>
        <v/>
      </c>
      <c r="BX110" s="6">
        <f>IF([15]A_narastajace!B109=0,".",[15]A_narastajace!B109)</f>
        <v>121.4</v>
      </c>
      <c r="BY110" s="6" t="str">
        <f>IF([15]A_narastajace!C109=0,"",[15]A_narastajace!C109)</f>
        <v/>
      </c>
      <c r="BZ110" s="19">
        <v>37106</v>
      </c>
      <c r="CA110" s="58"/>
      <c r="CB110" s="3">
        <v>6139</v>
      </c>
      <c r="CC110" s="3"/>
      <c r="CD110" s="19">
        <f>IF([18]Narastajace!B109=0,".",[18]Narastajace!B109)</f>
        <v>97879</v>
      </c>
      <c r="CE110" s="58" t="str">
        <f>IF([18]Narastajace!C109=0,"",[18]Narastajace!C109)</f>
        <v/>
      </c>
      <c r="CF110" s="3">
        <v>15840</v>
      </c>
      <c r="CG110" s="3"/>
      <c r="CH110" s="19">
        <f>IF([19]Wartosci!N109=0,".",[19]Wartosci!N109)</f>
        <v>99423</v>
      </c>
      <c r="CI110" s="166" t="str">
        <f>IF([19]Wartosci!O109=0,"",[19]Wartosci!O109)</f>
        <v/>
      </c>
      <c r="CJ110" s="6">
        <f>IF([20]Narastajace!B109=0,".",[20]Narastajace!B109)</f>
        <v>347.9</v>
      </c>
      <c r="CK110" s="6" t="str">
        <f>IF([20]Narastajace!C109=0,"",[20]Narastajace!C109)</f>
        <v/>
      </c>
      <c r="CL110" s="21">
        <f>IF([21]Narastajace_niewyr_sezon_A!B109=0,".",[21]Narastajace_niewyr_sezon_A!B109)</f>
        <v>106.9</v>
      </c>
      <c r="CM110" s="22" t="str">
        <f>IF([21]Narastajace_niewyr_sezon_A!C109=0,"",[21]Narastajace_niewyr_sezon_A!C109)</f>
        <v/>
      </c>
      <c r="CN110" s="6">
        <f>IF([22]Wartosci!B109=0,".",[22]Wartosci!B109)</f>
        <v>542869.5</v>
      </c>
      <c r="CO110" s="6" t="str">
        <f>IF([22]Wartosci!C109=0,"",[22]Wartosci!C109)</f>
        <v/>
      </c>
      <c r="CP110" s="21">
        <f>IF([22]Wartosci!AD109=0,".",[22]Wartosci!AD109)</f>
        <v>551891.19999999995</v>
      </c>
      <c r="CQ110" s="22" t="str">
        <f>IF([22]Wartosci!AE109=0,"",[22]Wartosci!AE109)</f>
        <v/>
      </c>
      <c r="CR110" s="6">
        <f>IF([22]Wartosci!BF109=0,".",[22]Wartosci!BF109)</f>
        <v>-9021.7000000000007</v>
      </c>
      <c r="CS110" s="6" t="str">
        <f>IF([22]Wartosci!BG109=0,"",[22]Wartosci!BG109)</f>
        <v/>
      </c>
      <c r="CT110" s="50">
        <f>IF([22]Narastajace!D109=0,".",[22]Narastajace!D109)</f>
        <v>106.5</v>
      </c>
      <c r="CU110" s="61" t="str">
        <f>IF([22]Narastajace!E109=0,"",[22]Narastajace!E109)</f>
        <v/>
      </c>
      <c r="CV110" s="38">
        <f>IF([22]Narastajace!F109=0,".",[22]Narastajace!F109)</f>
        <v>108.1</v>
      </c>
      <c r="CW110" s="38" t="str">
        <f>IF([22]Narastajace!G109=0,"",[22]Narastajace!G109)</f>
        <v/>
      </c>
      <c r="CX110" s="104"/>
    </row>
    <row r="111" spans="1:102" ht="15" customHeight="1" x14ac:dyDescent="0.2">
      <c r="A111" s="111" t="s">
        <v>468</v>
      </c>
      <c r="B111" s="19">
        <f>IF([2]Narastajace!B110=0,".",[2]Narastajace!B110)</f>
        <v>6219</v>
      </c>
      <c r="C111" s="22" t="str">
        <f>IF([2]Narastajace!C110=0,"",[2]Narastajace!C110)</f>
        <v/>
      </c>
      <c r="D111" s="6">
        <f>IF([2]Narastajace!D110=0,".",[2]Narastajace!D110)</f>
        <v>103.7</v>
      </c>
      <c r="E111" s="6" t="str">
        <f>IF([2]Narastajace!E110=0,"",[2]Narastajace!E110)</f>
        <v/>
      </c>
      <c r="F111" s="21">
        <f>IF([3]Narastajace!B110=0,".",[3]Narastajace!B110)</f>
        <v>5.8</v>
      </c>
      <c r="G111" s="22" t="str">
        <f>IF([3]Narastajace!C110=0,"",[3]Narastajace!C110)</f>
        <v/>
      </c>
      <c r="H111" s="13">
        <f>IF([4]Narastajace!B110=0,".",[4]Narastajace!B110)</f>
        <v>4777.59</v>
      </c>
      <c r="I111" s="13" t="str">
        <f>IF([4]Narastajace!C110=0,"",[4]Narastajace!C110)</f>
        <v/>
      </c>
      <c r="J111" s="21">
        <f>IF([4]Narastajace!D110=0,".",[4]Narastajace!D110)</f>
        <v>107.2</v>
      </c>
      <c r="K111" s="22" t="str">
        <f>IF([4]Narastajace!E110=0,"",[4]Narastajace!E110)</f>
        <v/>
      </c>
      <c r="L111" s="6">
        <f>IF([4]Narastajace!F110=0,".",[4]Narastajace!F110)</f>
        <v>105.4</v>
      </c>
      <c r="M111" s="6" t="str">
        <f>IF([4]Narastajace!G110=0,"",[4]Narastajace!G110)</f>
        <v/>
      </c>
      <c r="N111" s="24">
        <f>IF([5]Narastajace!B110=0,".",[5]Narastajace!B110)</f>
        <v>2211.65</v>
      </c>
      <c r="O111" s="57" t="str">
        <f>IF([5]Narastajace!C110=0,"",[5]Narastajace!C110)</f>
        <v/>
      </c>
      <c r="P111" s="6">
        <f>IF([5]Narastajace!D110=0,".",[5]Narastajace!D110)</f>
        <v>104.1</v>
      </c>
      <c r="Q111" s="6" t="str">
        <f>IF([5]Narastajace!E110=0,"",[5]Narastajace!E110)</f>
        <v/>
      </c>
      <c r="R111" s="21">
        <f>IF([5]Narastajace!F110=0,".",[5]Narastajace!F110)</f>
        <v>102.1</v>
      </c>
      <c r="S111" s="20" t="str">
        <f>IF([5]Narastajace!G110=0,"",[5]Narastajace!G110)</f>
        <v/>
      </c>
      <c r="T111" s="13">
        <f>IF([5]Narastajace!H110=0,".",[5]Narastajace!H110)</f>
        <v>1224.6300000000001</v>
      </c>
      <c r="U111" s="25" t="str">
        <f>IF([5]Narastajace!I110=0,"",[5]Narastajace!I110)</f>
        <v/>
      </c>
      <c r="V111" s="21">
        <f>IF([5]Narastajace!J110=0,".",[5]Narastajace!J110)</f>
        <v>102.3</v>
      </c>
      <c r="W111" s="22" t="str">
        <f>IF([5]Narastajace!K110=0,"",[5]Narastajace!K110)</f>
        <v/>
      </c>
      <c r="X111" s="6">
        <f>IF([5]Narastajace!L110=0,".",[5]Narastajace!L110)</f>
        <v>100.3</v>
      </c>
      <c r="Y111" s="6" t="str">
        <f>IF([5]Narastajace!M110=0,"",[5]Narastajace!M110)</f>
        <v/>
      </c>
      <c r="Z111" s="50">
        <f>IF([23]Wartosci!AP110=0,".",[23]Wartosci!AP110)</f>
        <v>1052.2</v>
      </c>
      <c r="AA111" s="61" t="str">
        <f>IF([23]Wartosci!AQ110=0,"",[23]Wartosci!AQ110)</f>
        <v/>
      </c>
      <c r="AB111" s="6">
        <f>IF([8]Narastajace!B110=0,".",[8]Narastajace!B110)</f>
        <v>7</v>
      </c>
      <c r="AC111" s="6" t="str">
        <f>IF([8]Narastajace!C110=0,"",[8]Narastajace!C110)</f>
        <v/>
      </c>
      <c r="AD111" s="21">
        <f>IF([9]A_narastajace!B110=0,".",[9]A_narastajace!B110)</f>
        <v>103.9</v>
      </c>
      <c r="AE111" s="22" t="str">
        <f>IF([9]A_narastajace!C110=0,"",[9]A_narastajace!C110)</f>
        <v/>
      </c>
      <c r="AF111" s="6">
        <f>IF([9]A_narastajace!D110=0,".",[9]A_narastajace!D110)</f>
        <v>106</v>
      </c>
      <c r="AG111" s="6" t="str">
        <f>IF([9]A_narastajace!E110=0,"",[9]A_narastajace!E110)</f>
        <v/>
      </c>
      <c r="AH111" s="21">
        <f>IF([9]A_narastajace!F110=0,".",[9]A_narastajace!F110)</f>
        <v>104</v>
      </c>
      <c r="AI111" s="22" t="str">
        <f>IF([9]A_narastajace!G110=0,"",[9]A_narastajace!G110)</f>
        <v/>
      </c>
      <c r="AJ111" s="6">
        <f>IF([9]A_narastajace!H110=0,".",[9]A_narastajace!H110)</f>
        <v>87</v>
      </c>
      <c r="AK111" s="6" t="str">
        <f>IF([9]A_narastajace!I110=0,"",[9]A_narastajace!I110)</f>
        <v/>
      </c>
      <c r="AL111" s="21">
        <f>IF([10]A_narastajace!B110=0,".",[10]A_narastajace!B110)</f>
        <v>101.8</v>
      </c>
      <c r="AM111" s="22" t="str">
        <f>IF([10]A_narastajace!C110=0,"",[10]A_narastajace!C110)</f>
        <v/>
      </c>
      <c r="AN111" s="6">
        <f>IF([10]A_narastajace!D110=0,".",[10]A_narastajace!D110)</f>
        <v>103.2</v>
      </c>
      <c r="AO111" s="6" t="str">
        <f>IF([10]A_narastajace!E110=0,"",[10]A_narastajace!E110)</f>
        <v/>
      </c>
      <c r="AP111" s="21">
        <f>IF([10]A_narastajace!F110=0,".",[10]A_narastajace!F110)</f>
        <v>101.9</v>
      </c>
      <c r="AQ111" s="22" t="str">
        <f>IF([10]A_narastajace!G110=0,"",[10]A_narastajace!G110)</f>
        <v/>
      </c>
      <c r="AR111" s="6">
        <f>IF([10]A_narastajace!H110=0,".",[10]A_narastajace!H110)</f>
        <v>99.7</v>
      </c>
      <c r="AS111" s="6" t="str">
        <f>IF([10]A_narastajace!I110=0,"",[10]A_narastajace!I110)</f>
        <v/>
      </c>
      <c r="AT111" s="21">
        <f>IF([10]A_narastajace!J110=0,".",[10]A_narastajace!J110)</f>
        <v>101.2</v>
      </c>
      <c r="AU111" s="22" t="str">
        <f>IF([10]A_narastajace!K110=0,"",[10]A_narastajace!K110)</f>
        <v/>
      </c>
      <c r="AV111" s="6">
        <f>IF([11]Narastajace!B110=0,".",[11]Narastajace!B110)</f>
        <v>102.3</v>
      </c>
      <c r="AW111" s="6" t="str">
        <f>IF([11]Narastajace!C110=0,"",[11]Narastajace!C110)</f>
        <v/>
      </c>
      <c r="AX111" s="21">
        <f>IF([12]A_C_narastajace!B110=0,".",[12]A_C_narastajace!B110)</f>
        <v>101.7</v>
      </c>
      <c r="AY111" s="22" t="str">
        <f>IF([12]A_C_narastajace!C110=0,"",[12]A_C_narastajace!C110)</f>
        <v/>
      </c>
      <c r="AZ111" s="6">
        <f>IF([12]A_C_narastajace!D110=0,".",[12]A_C_narastajace!D110)</f>
        <v>100.4</v>
      </c>
      <c r="BA111" s="38" t="str">
        <f>IF([12]A_C_narastajace!E110=0,"",[12]A_C_narastajace!E110)</f>
        <v/>
      </c>
      <c r="BB111" s="50">
        <f>IF([13]Narastajace!B110=0,".",[13]Narastajace!B110)</f>
        <v>101.1</v>
      </c>
      <c r="BC111" s="61" t="str">
        <f>IF([13]Narastajace!C110=0,"",[13]Narastajace!C110)</f>
        <v/>
      </c>
      <c r="BD111" s="38">
        <f>IF([13]Narastajace!D110=0,".",[13]Narastajace!D110)</f>
        <v>101.9</v>
      </c>
      <c r="BE111" s="38" t="str">
        <f>IF([13]Narastajace!E110=0,"",[13]Narastajace!E110)</f>
        <v/>
      </c>
      <c r="BF111" s="50">
        <f>IF([13]Narastajace!F110=0,".",[13]Narastajace!F110)</f>
        <v>99.2</v>
      </c>
      <c r="BG111" s="61" t="str">
        <f>IF([13]Narastajace!G110=0,"",[13]Narastajace!G110)</f>
        <v/>
      </c>
      <c r="BH111" s="48">
        <v>424.36</v>
      </c>
      <c r="BI111" s="13"/>
      <c r="BJ111" s="24">
        <v>354.6</v>
      </c>
      <c r="BK111" s="57"/>
      <c r="BL111" s="13">
        <v>364.27</v>
      </c>
      <c r="BM111" s="13"/>
      <c r="BN111" s="21">
        <f>IF([16]A_narastajace!B110=0,".",[16]A_narastajace!B110)</f>
        <v>106.5</v>
      </c>
      <c r="BO111" s="22" t="str">
        <f>IF([16]A_narastajace!C110=0,"",[16]A_narastajace!C110)</f>
        <v/>
      </c>
      <c r="BP111" s="6">
        <f>IF([16]A_narastajace!D110=0,".",[16]A_narastajace!D110)</f>
        <v>100.6</v>
      </c>
      <c r="BQ111" s="6" t="str">
        <f>IF([16]A_narastajace!E110=0,"",[16]A_narastajace!E110)</f>
        <v/>
      </c>
      <c r="BR111" s="21">
        <f>IF([16]A_narastajace!F110=0,".",[16]A_narastajace!F110)</f>
        <v>106.7</v>
      </c>
      <c r="BS111" s="22" t="str">
        <f>IF([16]A_narastajace!G110=0,"",[16]A_narastajace!G110)</f>
        <v/>
      </c>
      <c r="BT111" s="6">
        <f>IF([16]A_narastajace!H110=0,".",[16]A_narastajace!H110)</f>
        <v>107.8</v>
      </c>
      <c r="BU111" s="6" t="str">
        <f>IF([16]A_narastajace!I110=0,"",[16]A_narastajace!I110)</f>
        <v/>
      </c>
      <c r="BV111" s="21">
        <f>IF([16]A_narastajace!J110=0,".",[16]A_narastajace!J110)</f>
        <v>105.5</v>
      </c>
      <c r="BW111" s="22" t="str">
        <f>IF([16]A_narastajace!K110=0,"",[16]A_narastajace!K110)</f>
        <v/>
      </c>
      <c r="BX111" s="6">
        <f>IF([15]A_narastajace!B110=0,".",[15]A_narastajace!B110)</f>
        <v>120.6</v>
      </c>
      <c r="BY111" s="6" t="str">
        <f>IF([15]A_narastajace!C110=0,"",[15]A_narastajace!C110)</f>
        <v/>
      </c>
      <c r="BZ111" s="19">
        <v>42546</v>
      </c>
      <c r="CA111" s="58"/>
      <c r="CB111" s="3">
        <v>6904</v>
      </c>
      <c r="CC111" s="3"/>
      <c r="CD111" s="19">
        <f>IF([18]Narastajace!B110=0,".",[18]Narastajace!B110)</f>
        <v>111966</v>
      </c>
      <c r="CE111" s="58" t="str">
        <f>IF([18]Narastajace!C110=0,"",[18]Narastajace!C110)</f>
        <v/>
      </c>
      <c r="CF111" s="3">
        <v>18049</v>
      </c>
      <c r="CG111" s="3"/>
      <c r="CH111" s="19">
        <f>IF([19]Wartosci!N110=0,".",[19]Wartosci!N110)</f>
        <v>115838</v>
      </c>
      <c r="CI111" s="166" t="str">
        <f>IF([19]Wartosci!O110=0,"",[19]Wartosci!O110)</f>
        <v/>
      </c>
      <c r="CJ111" s="6">
        <f>IF([20]Narastajace!B110=0,".",[20]Narastajace!B110)</f>
        <v>399</v>
      </c>
      <c r="CK111" s="6" t="str">
        <f>IF([20]Narastajace!C110=0,"",[20]Narastajace!C110)</f>
        <v/>
      </c>
      <c r="CL111" s="21">
        <f>IF([21]Narastajace_niewyr_sezon_A!B110=0,".",[21]Narastajace_niewyr_sezon_A!B110)</f>
        <v>106.8</v>
      </c>
      <c r="CM111" s="22" t="str">
        <f>IF([21]Narastajace_niewyr_sezon_A!C110=0,"",[21]Narastajace_niewyr_sezon_A!C110)</f>
        <v/>
      </c>
      <c r="CN111" s="6">
        <f>IF([22]Wartosci!B110=0,".",[22]Wartosci!B110)</f>
        <v>619192.9</v>
      </c>
      <c r="CO111" s="6" t="str">
        <f>IF([22]Wartosci!C110=0,"",[22]Wartosci!C110)</f>
        <v/>
      </c>
      <c r="CP111" s="21">
        <f>IF([22]Wartosci!AD110=0,".",[22]Wartosci!AD110)</f>
        <v>631541.9</v>
      </c>
      <c r="CQ111" s="22" t="str">
        <f>IF([22]Wartosci!AE110=0,"",[22]Wartosci!AE110)</f>
        <v/>
      </c>
      <c r="CR111" s="6">
        <f>IF([22]Wartosci!BF110=0,".",[22]Wartosci!BF110)</f>
        <v>-12349</v>
      </c>
      <c r="CS111" s="6" t="str">
        <f>IF([22]Wartosci!BG110=0,"",[22]Wartosci!BG110)</f>
        <v/>
      </c>
      <c r="CT111" s="50">
        <f>IF([22]Narastajace!D110=0,".",[22]Narastajace!D110)</f>
        <v>106.2</v>
      </c>
      <c r="CU111" s="61" t="str">
        <f>IF([22]Narastajace!E110=0,"",[22]Narastajace!E110)</f>
        <v/>
      </c>
      <c r="CV111" s="38">
        <f>IF([22]Narastajace!F110=0,".",[22]Narastajace!F110)</f>
        <v>108.3</v>
      </c>
      <c r="CW111" s="38" t="str">
        <f>IF([22]Narastajace!G110=0,"",[22]Narastajace!G110)</f>
        <v/>
      </c>
      <c r="CX111" s="104"/>
    </row>
    <row r="112" spans="1:102" ht="15" customHeight="1" x14ac:dyDescent="0.2">
      <c r="A112" s="111" t="s">
        <v>469</v>
      </c>
      <c r="B112" s="19">
        <f>IF([2]Narastajace!B111=0,".",[2]Narastajace!B111)</f>
        <v>6219</v>
      </c>
      <c r="C112" s="22" t="str">
        <f>IF([2]Narastajace!C111=0,"",[2]Narastajace!C111)</f>
        <v/>
      </c>
      <c r="D112" s="6">
        <f>IF([2]Narastajace!D111=0,".",[2]Narastajace!D111)</f>
        <v>103.7</v>
      </c>
      <c r="E112" s="6" t="str">
        <f>IF([2]Narastajace!E111=0,"",[2]Narastajace!E111)</f>
        <v/>
      </c>
      <c r="F112" s="21">
        <f>IF([3]Narastajace!B111=0,".",[3]Narastajace!B111)</f>
        <v>5.7</v>
      </c>
      <c r="G112" s="22" t="str">
        <f>IF([3]Narastajace!C111=0,"",[3]Narastajace!C111)</f>
        <v/>
      </c>
      <c r="H112" s="13">
        <f>IF([4]Narastajace!B111=0,".",[4]Narastajace!B111)</f>
        <v>4778.78</v>
      </c>
      <c r="I112" s="13" t="str">
        <f>IF([4]Narastajace!C111=0,"",[4]Narastajace!C111)</f>
        <v/>
      </c>
      <c r="J112" s="21">
        <f>IF([4]Narastajace!D111=0,".",[4]Narastajace!D111)</f>
        <v>107.2</v>
      </c>
      <c r="K112" s="22" t="str">
        <f>IF([4]Narastajace!E111=0,"",[4]Narastajace!E111)</f>
        <v/>
      </c>
      <c r="L112" s="6">
        <f>IF([4]Narastajace!F111=0,".",[4]Narastajace!F111)</f>
        <v>105.4</v>
      </c>
      <c r="M112" s="6" t="str">
        <f>IF([4]Narastajace!G111=0,"",[4]Narastajace!G111)</f>
        <v/>
      </c>
      <c r="N112" s="24">
        <f>IF([5]Narastajace!B111=0,".",[5]Narastajace!B111)</f>
        <v>2214.9499999999998</v>
      </c>
      <c r="O112" s="57" t="str">
        <f>IF([5]Narastajace!C111=0,"",[5]Narastajace!C111)</f>
        <v/>
      </c>
      <c r="P112" s="6">
        <f>IF([5]Narastajace!D111=0,".",[5]Narastajace!D111)</f>
        <v>104.2</v>
      </c>
      <c r="Q112" s="6" t="str">
        <f>IF([5]Narastajace!E111=0,"",[5]Narastajace!E111)</f>
        <v/>
      </c>
      <c r="R112" s="21">
        <f>IF([5]Narastajace!F111=0,".",[5]Narastajace!F111)</f>
        <v>102.3</v>
      </c>
      <c r="S112" s="20" t="str">
        <f>IF([5]Narastajace!G111=0,"",[5]Narastajace!G111)</f>
        <v/>
      </c>
      <c r="T112" s="13">
        <f>IF([5]Narastajace!H111=0,".",[5]Narastajace!H111)</f>
        <v>1225.1400000000001</v>
      </c>
      <c r="U112" s="25" t="str">
        <f>IF([5]Narastajace!I111=0,"",[5]Narastajace!I111)</f>
        <v/>
      </c>
      <c r="V112" s="21">
        <f>IF([5]Narastajace!J111=0,".",[5]Narastajace!J111)</f>
        <v>102.3</v>
      </c>
      <c r="W112" s="22" t="str">
        <f>IF([5]Narastajace!K111=0,"",[5]Narastajace!K111)</f>
        <v/>
      </c>
      <c r="X112" s="6">
        <f>IF([5]Narastajace!L111=0,".",[5]Narastajace!L111)</f>
        <v>100.4</v>
      </c>
      <c r="Y112" s="6" t="str">
        <f>IF([5]Narastajace!M111=0,"",[5]Narastajace!M111)</f>
        <v/>
      </c>
      <c r="Z112" s="50">
        <f>IF([23]Wartosci!AP111=0,".",[23]Wartosci!AP111)</f>
        <v>3183.7</v>
      </c>
      <c r="AA112" s="61" t="str">
        <f>IF([23]Wartosci!AQ111=0,"",[23]Wartosci!AQ111)</f>
        <v/>
      </c>
      <c r="AB112" s="6">
        <f>IF([8]Narastajace!B111=0,".",[8]Narastajace!B111)</f>
        <v>7</v>
      </c>
      <c r="AC112" s="6" t="str">
        <f>IF([8]Narastajace!C111=0,"",[8]Narastajace!C111)</f>
        <v/>
      </c>
      <c r="AD112" s="21">
        <f>IF([9]A_narastajace!B111=0,".",[9]A_narastajace!B111)</f>
        <v>106.4</v>
      </c>
      <c r="AE112" s="22" t="str">
        <f>IF([9]A_narastajace!C111=0,"",[9]A_narastajace!C111)</f>
        <v/>
      </c>
      <c r="AF112" s="6">
        <f>IF([9]A_narastajace!D111=0,".",[9]A_narastajace!D111)</f>
        <v>108.7</v>
      </c>
      <c r="AG112" s="6" t="str">
        <f>IF([9]A_narastajace!E111=0,"",[9]A_narastajace!E111)</f>
        <v/>
      </c>
      <c r="AH112" s="21">
        <f>IF([9]A_narastajace!F111=0,".",[9]A_narastajace!F111)</f>
        <v>103.9</v>
      </c>
      <c r="AI112" s="22" t="str">
        <f>IF([9]A_narastajace!G111=0,"",[9]A_narastajace!G111)</f>
        <v/>
      </c>
      <c r="AJ112" s="6">
        <f>IF([9]A_narastajace!H111=0,".",[9]A_narastajace!H111)</f>
        <v>87.2</v>
      </c>
      <c r="AK112" s="6" t="str">
        <f>IF([9]A_narastajace!I111=0,"",[9]A_narastajace!I111)</f>
        <v/>
      </c>
      <c r="AL112" s="21">
        <f>IF([10]A_narastajace!B111=0,".",[10]A_narastajace!B111)</f>
        <v>102</v>
      </c>
      <c r="AM112" s="22" t="str">
        <f>IF([10]A_narastajace!C111=0,"",[10]A_narastajace!C111)</f>
        <v/>
      </c>
      <c r="AN112" s="6">
        <f>IF([10]A_narastajace!D111=0,".",[10]A_narastajace!D111)</f>
        <v>103.4</v>
      </c>
      <c r="AO112" s="6" t="str">
        <f>IF([10]A_narastajace!E111=0,"",[10]A_narastajace!E111)</f>
        <v/>
      </c>
      <c r="AP112" s="21">
        <f>IF([10]A_narastajace!F111=0,".",[10]A_narastajace!F111)</f>
        <v>102.1</v>
      </c>
      <c r="AQ112" s="22" t="str">
        <f>IF([10]A_narastajace!G111=0,"",[10]A_narastajace!G111)</f>
        <v/>
      </c>
      <c r="AR112" s="6">
        <f>IF([10]A_narastajace!H111=0,".",[10]A_narastajace!H111)</f>
        <v>99.9</v>
      </c>
      <c r="AS112" s="6" t="str">
        <f>IF([10]A_narastajace!I111=0,"",[10]A_narastajace!I111)</f>
        <v/>
      </c>
      <c r="AT112" s="21">
        <f>IF([10]A_narastajace!J111=0,".",[10]A_narastajace!J111)</f>
        <v>101.2</v>
      </c>
      <c r="AU112" s="22" t="str">
        <f>IF([10]A_narastajace!K111=0,"",[10]A_narastajace!K111)</f>
        <v/>
      </c>
      <c r="AV112" s="6">
        <f>IF([11]Narastajace!B111=0,".",[11]Narastajace!B111)</f>
        <v>102.4</v>
      </c>
      <c r="AW112" s="6" t="str">
        <f>IF([11]Narastajace!C111=0,"",[11]Narastajace!C111)</f>
        <v/>
      </c>
      <c r="AX112" s="21">
        <f>IF([12]A_C_narastajace!B111=0,".",[12]A_C_narastajace!B111)</f>
        <v>101.7</v>
      </c>
      <c r="AY112" s="22" t="str">
        <f>IF([12]A_C_narastajace!C111=0,"",[12]A_C_narastajace!C111)</f>
        <v/>
      </c>
      <c r="AZ112" s="6">
        <f>IF([12]A_C_narastajace!D111=0,".",[12]A_C_narastajace!D111)</f>
        <v>100.4</v>
      </c>
      <c r="BA112" s="38" t="str">
        <f>IF([12]A_C_narastajace!E111=0,"",[12]A_C_narastajace!E111)</f>
        <v/>
      </c>
      <c r="BB112" s="50">
        <f>IF([13]Narastajace!B111=0,".",[13]Narastajace!B111)</f>
        <v>100.7</v>
      </c>
      <c r="BC112" s="61" t="str">
        <f>IF([13]Narastajace!C111=0,"",[13]Narastajace!C111)</f>
        <v/>
      </c>
      <c r="BD112" s="38">
        <f>IF([13]Narastajace!D111=0,".",[13]Narastajace!D111)</f>
        <v>102.2</v>
      </c>
      <c r="BE112" s="38" t="str">
        <f>IF([13]Narastajace!E111=0,"",[13]Narastajace!E111)</f>
        <v/>
      </c>
      <c r="BF112" s="50">
        <f>IF([13]Narastajace!F111=0,".",[13]Narastajace!F111)</f>
        <v>98.5</v>
      </c>
      <c r="BG112" s="61" t="str">
        <f>IF([13]Narastajace!G111=0,"",[13]Narastajace!G111)</f>
        <v/>
      </c>
      <c r="BH112" s="48">
        <v>424.97</v>
      </c>
      <c r="BI112" s="13"/>
      <c r="BJ112" s="24">
        <v>356.12</v>
      </c>
      <c r="BK112" s="57"/>
      <c r="BL112" s="13">
        <v>366.09</v>
      </c>
      <c r="BM112" s="13"/>
      <c r="BN112" s="21">
        <f>IF([16]A_narastajace!B111=0,".",[16]A_narastajace!B111)</f>
        <v>105.9</v>
      </c>
      <c r="BO112" s="22" t="str">
        <f>IF([16]A_narastajace!C111=0,"",[16]A_narastajace!C111)</f>
        <v/>
      </c>
      <c r="BP112" s="6">
        <f>IF([16]A_narastajace!D111=0,".",[16]A_narastajace!D111)</f>
        <v>101.4</v>
      </c>
      <c r="BQ112" s="6" t="str">
        <f>IF([16]A_narastajace!E111=0,"",[16]A_narastajace!E111)</f>
        <v/>
      </c>
      <c r="BR112" s="21">
        <f>IF([16]A_narastajace!F111=0,".",[16]A_narastajace!F111)</f>
        <v>105.9</v>
      </c>
      <c r="BS112" s="22" t="str">
        <f>IF([16]A_narastajace!G111=0,"",[16]A_narastajace!G111)</f>
        <v/>
      </c>
      <c r="BT112" s="6">
        <f>IF([16]A_narastajace!H111=0,".",[16]A_narastajace!H111)</f>
        <v>107.9</v>
      </c>
      <c r="BU112" s="6" t="str">
        <f>IF([16]A_narastajace!I111=0,"",[16]A_narastajace!I111)</f>
        <v/>
      </c>
      <c r="BV112" s="21">
        <f>IF([16]A_narastajace!J111=0,".",[16]A_narastajace!J111)</f>
        <v>105.8</v>
      </c>
      <c r="BW112" s="22" t="str">
        <f>IF([16]A_narastajace!K111=0,"",[16]A_narastajace!K111)</f>
        <v/>
      </c>
      <c r="BX112" s="6">
        <f>IF([15]A_narastajace!B111=0,".",[15]A_narastajace!B111)</f>
        <v>119.8</v>
      </c>
      <c r="BY112" s="6" t="str">
        <f>IF([15]A_narastajace!C111=0,"",[15]A_narastajace!C111)</f>
        <v/>
      </c>
      <c r="BZ112" s="19">
        <v>47461</v>
      </c>
      <c r="CA112" s="58"/>
      <c r="CB112" s="3">
        <v>7741</v>
      </c>
      <c r="CC112" s="3"/>
      <c r="CD112" s="19">
        <f>IF([18]Narastajace!B111=0,".",[18]Narastajace!B111)</f>
        <v>125444</v>
      </c>
      <c r="CE112" s="58" t="str">
        <f>IF([18]Narastajace!C111=0,"",[18]Narastajace!C111)</f>
        <v/>
      </c>
      <c r="CF112" s="3">
        <v>20359</v>
      </c>
      <c r="CG112" s="3"/>
      <c r="CH112" s="19">
        <f>IF([19]Wartosci!N111=0,".",[19]Wartosci!N111)</f>
        <v>129752</v>
      </c>
      <c r="CI112" s="166" t="str">
        <f>IF([19]Wartosci!O111=0,"",[19]Wartosci!O111)</f>
        <v/>
      </c>
      <c r="CJ112" s="6">
        <f>IF([20]Narastajace!B111=0,".",[20]Narastajace!B111)</f>
        <v>450</v>
      </c>
      <c r="CK112" s="6" t="str">
        <f>IF([20]Narastajace!C111=0,"",[20]Narastajace!C111)</f>
        <v/>
      </c>
      <c r="CL112" s="21">
        <f>IF([21]Narastajace_niewyr_sezon_A!B111=0,".",[21]Narastajace_niewyr_sezon_A!B111)</f>
        <v>106.4</v>
      </c>
      <c r="CM112" s="22" t="str">
        <f>IF([21]Narastajace_niewyr_sezon_A!C111=0,"",[21]Narastajace_niewyr_sezon_A!C111)</f>
        <v/>
      </c>
      <c r="CN112" s="6">
        <f>IF([22]Wartosci!B111=0,".",[22]Wartosci!B111)</f>
        <v>700641.3</v>
      </c>
      <c r="CO112" s="6" t="str">
        <f>IF([22]Wartosci!C111=0,"",[22]Wartosci!C111)</f>
        <v/>
      </c>
      <c r="CP112" s="21">
        <f>IF([22]Wartosci!AD111=0,".",[22]Wartosci!AD111)</f>
        <v>712927.4</v>
      </c>
      <c r="CQ112" s="22" t="str">
        <f>IF([22]Wartosci!AE111=0,"",[22]Wartosci!AE111)</f>
        <v/>
      </c>
      <c r="CR112" s="6">
        <f>IF([22]Wartosci!BF111=0,".",[22]Wartosci!BF111)</f>
        <v>-12286.1</v>
      </c>
      <c r="CS112" s="6" t="str">
        <f>IF([22]Wartosci!BG111=0,"",[22]Wartosci!BG111)</f>
        <v/>
      </c>
      <c r="CT112" s="50">
        <f>IF([22]Narastajace!D111=0,".",[22]Narastajace!D111)</f>
        <v>106.3</v>
      </c>
      <c r="CU112" s="61" t="str">
        <f>IF([22]Narastajace!E111=0,"",[22]Narastajace!E111)</f>
        <v/>
      </c>
      <c r="CV112" s="38">
        <f>IF([22]Narastajace!F111=0,".",[22]Narastajace!F111)</f>
        <v>107.5</v>
      </c>
      <c r="CW112" s="38" t="str">
        <f>IF([22]Narastajace!G111=0,"",[22]Narastajace!G111)</f>
        <v/>
      </c>
      <c r="CX112" s="104"/>
    </row>
    <row r="113" spans="1:102" ht="15" customHeight="1" x14ac:dyDescent="0.2">
      <c r="A113" s="111" t="s">
        <v>470</v>
      </c>
      <c r="B113" s="19">
        <f>IF([2]Narastajace!B112=0,".",[2]Narastajace!B112)</f>
        <v>6217</v>
      </c>
      <c r="C113" s="22" t="str">
        <f>IF([2]Narastajace!C112=0,"",[2]Narastajace!C112)</f>
        <v/>
      </c>
      <c r="D113" s="6">
        <f>IF([2]Narastajace!D112=0,".",[2]Narastajace!D112)</f>
        <v>103.6</v>
      </c>
      <c r="E113" s="6" t="str">
        <f>IF([2]Narastajace!E112=0,"",[2]Narastajace!E112)</f>
        <v/>
      </c>
      <c r="F113" s="21">
        <f>IF([3]Narastajace!B112=0,".",[3]Narastajace!B112)</f>
        <v>5.7</v>
      </c>
      <c r="G113" s="22" t="str">
        <f>IF([3]Narastajace!C112=0,"",[3]Narastajace!C112)</f>
        <v/>
      </c>
      <c r="H113" s="13">
        <f>IF([4]Narastajace!B112=0,".",[4]Narastajace!B112)</f>
        <v>4799.22</v>
      </c>
      <c r="I113" s="13" t="str">
        <f>IF([4]Narastajace!C112=0,"",[4]Narastajace!C112)</f>
        <v/>
      </c>
      <c r="J113" s="21">
        <f>IF([4]Narastajace!D112=0,".",[4]Narastajace!D112)</f>
        <v>107.2</v>
      </c>
      <c r="K113" s="22" t="str">
        <f>IF([4]Narastajace!E112=0,"",[4]Narastajace!E112)</f>
        <v/>
      </c>
      <c r="L113" s="6">
        <f>IF([4]Narastajace!F112=0,".",[4]Narastajace!F112)</f>
        <v>105.4</v>
      </c>
      <c r="M113" s="6" t="str">
        <f>IF([4]Narastajace!G112=0,"",[4]Narastajace!G112)</f>
        <v/>
      </c>
      <c r="N113" s="24">
        <f>IF([5]Narastajace!B112=0,".",[5]Narastajace!B112)</f>
        <v>2218.2399999999998</v>
      </c>
      <c r="O113" s="57" t="str">
        <f>IF([5]Narastajace!C112=0,"",[5]Narastajace!C112)</f>
        <v/>
      </c>
      <c r="P113" s="6">
        <f>IF([5]Narastajace!D112=0,".",[5]Narastajace!D112)</f>
        <v>104.1</v>
      </c>
      <c r="Q113" s="6" t="str">
        <f>IF([5]Narastajace!E112=0,"",[5]Narastajace!E112)</f>
        <v/>
      </c>
      <c r="R113" s="21">
        <f>IF([5]Narastajace!F112=0,".",[5]Narastajace!F112)</f>
        <v>102.2</v>
      </c>
      <c r="S113" s="20" t="str">
        <f>IF([5]Narastajace!G112=0,"",[5]Narastajace!G112)</f>
        <v/>
      </c>
      <c r="T113" s="13">
        <f>IF([5]Narastajace!H112=0,".",[5]Narastajace!H112)</f>
        <v>1227.6500000000001</v>
      </c>
      <c r="U113" s="25" t="str">
        <f>IF([5]Narastajace!I112=0,"",[5]Narastajace!I112)</f>
        <v/>
      </c>
      <c r="V113" s="21">
        <f>IF([5]Narastajace!J112=0,".",[5]Narastajace!J112)</f>
        <v>102.3</v>
      </c>
      <c r="W113" s="22" t="str">
        <f>IF([5]Narastajace!K112=0,"",[5]Narastajace!K112)</f>
        <v/>
      </c>
      <c r="X113" s="6">
        <f>IF([5]Narastajace!L112=0,".",[5]Narastajace!L112)</f>
        <v>100.4</v>
      </c>
      <c r="Y113" s="6" t="str">
        <f>IF([5]Narastajace!M112=0,"",[5]Narastajace!M112)</f>
        <v/>
      </c>
      <c r="Z113" s="50">
        <f>IF([23]Wartosci!AP112=0,".",[23]Wartosci!AP112)</f>
        <v>6476.3</v>
      </c>
      <c r="AA113" s="61" t="str">
        <f>IF([23]Wartosci!AQ112=0,"",[23]Wartosci!AQ112)</f>
        <v/>
      </c>
      <c r="AB113" s="6">
        <f>IF([8]Narastajace!B112=0,".",[8]Narastajace!B112)</f>
        <v>6.9</v>
      </c>
      <c r="AC113" s="6" t="str">
        <f>IF([8]Narastajace!C112=0,"",[8]Narastajace!C112)</f>
        <v/>
      </c>
      <c r="AD113" s="21">
        <f>IF([9]A_narastajace!B112=0,".",[9]A_narastajace!B112)</f>
        <v>106.7</v>
      </c>
      <c r="AE113" s="22" t="str">
        <f>IF([9]A_narastajace!C112=0,"",[9]A_narastajace!C112)</f>
        <v/>
      </c>
      <c r="AF113" s="6">
        <f>IF([9]A_narastajace!D112=0,".",[9]A_narastajace!D112)</f>
        <v>106.1</v>
      </c>
      <c r="AG113" s="6" t="str">
        <f>IF([9]A_narastajace!E112=0,"",[9]A_narastajace!E112)</f>
        <v/>
      </c>
      <c r="AH113" s="21">
        <f>IF([9]A_narastajace!F112=0,".",[9]A_narastajace!F112)</f>
        <v>105.1</v>
      </c>
      <c r="AI113" s="22" t="str">
        <f>IF([9]A_narastajace!G112=0,"",[9]A_narastajace!G112)</f>
        <v/>
      </c>
      <c r="AJ113" s="6">
        <f>IF([9]A_narastajace!H112=0,".",[9]A_narastajace!H112)</f>
        <v>87.1</v>
      </c>
      <c r="AK113" s="6" t="str">
        <f>IF([9]A_narastajace!I112=0,"",[9]A_narastajace!I112)</f>
        <v/>
      </c>
      <c r="AL113" s="21">
        <f>IF([10]A_narastajace!B112=0,".",[10]A_narastajace!B112)</f>
        <v>102.1</v>
      </c>
      <c r="AM113" s="22" t="str">
        <f>IF([10]A_narastajace!C112=0,"",[10]A_narastajace!C112)</f>
        <v/>
      </c>
      <c r="AN113" s="6">
        <f>IF([10]A_narastajace!D112=0,".",[10]A_narastajace!D112)</f>
        <v>103.2</v>
      </c>
      <c r="AO113" s="6" t="str">
        <f>IF([10]A_narastajace!E112=0,"",[10]A_narastajace!E112)</f>
        <v/>
      </c>
      <c r="AP113" s="21">
        <f>IF([10]A_narastajace!F112=0,".",[10]A_narastajace!F112)</f>
        <v>102.2</v>
      </c>
      <c r="AQ113" s="22" t="str">
        <f>IF([10]A_narastajace!G112=0,"",[10]A_narastajace!G112)</f>
        <v/>
      </c>
      <c r="AR113" s="6">
        <f>IF([10]A_narastajace!H112=0,".",[10]A_narastajace!H112)</f>
        <v>100.1</v>
      </c>
      <c r="AS113" s="6" t="str">
        <f>IF([10]A_narastajace!I112=0,"",[10]A_narastajace!I112)</f>
        <v/>
      </c>
      <c r="AT113" s="21">
        <f>IF([10]A_narastajace!J112=0,".",[10]A_narastajace!J112)</f>
        <v>101.2</v>
      </c>
      <c r="AU113" s="22" t="str">
        <f>IF([10]A_narastajace!K112=0,"",[10]A_narastajace!K112)</f>
        <v/>
      </c>
      <c r="AV113" s="6">
        <f>IF([11]Narastajace!B112=0,".",[11]Narastajace!B112)</f>
        <v>102.5</v>
      </c>
      <c r="AW113" s="6" t="str">
        <f>IF([11]Narastajace!C112=0,"",[11]Narastajace!C112)</f>
        <v/>
      </c>
      <c r="AX113" s="21">
        <f>IF([12]A_C_narastajace!B112=0,".",[12]A_C_narastajace!B112)</f>
        <v>101.7</v>
      </c>
      <c r="AY113" s="22" t="str">
        <f>IF([12]A_C_narastajace!C112=0,"",[12]A_C_narastajace!C112)</f>
        <v/>
      </c>
      <c r="AZ113" s="6">
        <f>IF([12]A_C_narastajace!D112=0,".",[12]A_C_narastajace!D112)</f>
        <v>100.5</v>
      </c>
      <c r="BA113" s="38" t="str">
        <f>IF([12]A_C_narastajace!E112=0,"",[12]A_C_narastajace!E112)</f>
        <v/>
      </c>
      <c r="BB113" s="50">
        <f>IF([13]Narastajace!B112=0,".",[13]Narastajace!B112)</f>
        <v>100.8</v>
      </c>
      <c r="BC113" s="61" t="str">
        <f>IF([13]Narastajace!C112=0,"",[13]Narastajace!C112)</f>
        <v/>
      </c>
      <c r="BD113" s="38">
        <f>IF([13]Narastajace!D112=0,".",[13]Narastajace!D112)</f>
        <v>102.6</v>
      </c>
      <c r="BE113" s="38" t="str">
        <f>IF([13]Narastajace!E112=0,"",[13]Narastajace!E112)</f>
        <v/>
      </c>
      <c r="BF113" s="50">
        <f>IF([13]Narastajace!F112=0,".",[13]Narastajace!F112)</f>
        <v>98.2</v>
      </c>
      <c r="BG113" s="61" t="str">
        <f>IF([13]Narastajace!G112=0,"",[13]Narastajace!G112)</f>
        <v/>
      </c>
      <c r="BH113" s="48">
        <v>425.54</v>
      </c>
      <c r="BI113" s="13"/>
      <c r="BJ113" s="24">
        <v>358.04</v>
      </c>
      <c r="BK113" s="57"/>
      <c r="BL113" s="13">
        <v>367.23</v>
      </c>
      <c r="BM113" s="13"/>
      <c r="BN113" s="21">
        <f>IF([16]A_narastajace!B112=0,".",[16]A_narastajace!B112)</f>
        <v>106.1</v>
      </c>
      <c r="BO113" s="22" t="str">
        <f>IF([16]A_narastajace!C112=0,"",[16]A_narastajace!C112)</f>
        <v/>
      </c>
      <c r="BP113" s="6">
        <f>IF([16]A_narastajace!D112=0,".",[16]A_narastajace!D112)</f>
        <v>101.4</v>
      </c>
      <c r="BQ113" s="6" t="str">
        <f>IF([16]A_narastajace!E112=0,"",[16]A_narastajace!E112)</f>
        <v/>
      </c>
      <c r="BR113" s="21">
        <f>IF([16]A_narastajace!F112=0,".",[16]A_narastajace!F112)</f>
        <v>106.1</v>
      </c>
      <c r="BS113" s="22" t="str">
        <f>IF([16]A_narastajace!G112=0,"",[16]A_narastajace!G112)</f>
        <v/>
      </c>
      <c r="BT113" s="6">
        <f>IF([16]A_narastajace!H112=0,".",[16]A_narastajace!H112)</f>
        <v>108.3</v>
      </c>
      <c r="BU113" s="6" t="str">
        <f>IF([16]A_narastajace!I112=0,"",[16]A_narastajace!I112)</f>
        <v/>
      </c>
      <c r="BV113" s="21">
        <f>IF([16]A_narastajace!J112=0,".",[16]A_narastajace!J112)</f>
        <v>105.9</v>
      </c>
      <c r="BW113" s="22" t="str">
        <f>IF([16]A_narastajace!K112=0,"",[16]A_narastajace!K112)</f>
        <v/>
      </c>
      <c r="BX113" s="6">
        <f>IF([15]A_narastajace!B112=0,".",[15]A_narastajace!B112)</f>
        <v>117.9</v>
      </c>
      <c r="BY113" s="6" t="str">
        <f>IF([15]A_narastajace!C112=0,"",[15]A_narastajace!C112)</f>
        <v/>
      </c>
      <c r="BZ113" s="19">
        <v>53345</v>
      </c>
      <c r="CA113" s="58"/>
      <c r="CB113" s="3">
        <v>8584</v>
      </c>
      <c r="CC113" s="3"/>
      <c r="CD113" s="19">
        <f>IF([18]Narastajace!B112=0,".",[18]Narastajace!B112)</f>
        <v>139947</v>
      </c>
      <c r="CE113" s="58" t="str">
        <f>IF([18]Narastajace!C112=0,"",[18]Narastajace!C112)</f>
        <v/>
      </c>
      <c r="CF113" s="3">
        <v>22630</v>
      </c>
      <c r="CG113" s="3"/>
      <c r="CH113" s="19">
        <f>IF([19]Wartosci!N112=0,".",[19]Wartosci!N112)</f>
        <v>148623</v>
      </c>
      <c r="CI113" s="166" t="str">
        <f>IF([19]Wartosci!O112=0,"",[19]Wartosci!O112)</f>
        <v/>
      </c>
      <c r="CJ113" s="6">
        <f>IF([20]Narastajace!B112=0,".",[20]Narastajace!B112)</f>
        <v>503.6</v>
      </c>
      <c r="CK113" s="6" t="str">
        <f>IF([20]Narastajace!C112=0,"",[20]Narastajace!C112)</f>
        <v/>
      </c>
      <c r="CL113" s="21">
        <f>IF([21]Narastajace_niewyr_sezon_A!B112=0,".",[21]Narastajace_niewyr_sezon_A!B112)</f>
        <v>106.5</v>
      </c>
      <c r="CM113" s="22" t="str">
        <f>IF([21]Narastajace_niewyr_sezon_A!C112=0,"",[21]Narastajace_niewyr_sezon_A!C112)</f>
        <v/>
      </c>
      <c r="CN113" s="6">
        <f>IF([22]Wartosci!B112=0,".",[22]Wartosci!B112)</f>
        <v>792046.9</v>
      </c>
      <c r="CO113" s="6" t="str">
        <f>IF([22]Wartosci!C112=0,"",[22]Wartosci!C112)</f>
        <v/>
      </c>
      <c r="CP113" s="21">
        <f>IF([22]Wartosci!AD112=0,".",[22]Wartosci!AD112)</f>
        <v>805890</v>
      </c>
      <c r="CQ113" s="22" t="str">
        <f>IF([22]Wartosci!AE112=0,"",[22]Wartosci!AE112)</f>
        <v/>
      </c>
      <c r="CR113" s="6">
        <f>IF([22]Wartosci!BF112=0,".",[22]Wartosci!BF112)</f>
        <v>-13843.1</v>
      </c>
      <c r="CS113" s="6" t="str">
        <f>IF([22]Wartosci!BG112=0,"",[22]Wartosci!BG112)</f>
        <v/>
      </c>
      <c r="CT113" s="50">
        <f>IF([22]Narastajace!D112=0,".",[22]Narastajace!D112)</f>
        <v>106.8</v>
      </c>
      <c r="CU113" s="61" t="str">
        <f>IF([22]Narastajace!E112=0,"",[22]Narastajace!E112)</f>
        <v/>
      </c>
      <c r="CV113" s="38">
        <f>IF([22]Narastajace!F112=0,".",[22]Narastajace!F112)</f>
        <v>107.9</v>
      </c>
      <c r="CW113" s="38" t="str">
        <f>IF([22]Narastajace!G112=0,"",[22]Narastajace!G112)</f>
        <v/>
      </c>
      <c r="CX113" s="104"/>
    </row>
    <row r="114" spans="1:102" ht="15" customHeight="1" x14ac:dyDescent="0.2">
      <c r="A114" s="111" t="s">
        <v>471</v>
      </c>
      <c r="B114" s="19">
        <f>IF([2]Narastajace!B113=0,".",[2]Narastajace!B113)</f>
        <v>6220</v>
      </c>
      <c r="C114" s="22" t="str">
        <f>IF([2]Narastajace!C113=0,"",[2]Narastajace!C113)</f>
        <v/>
      </c>
      <c r="D114" s="6">
        <f>IF([2]Narastajace!D113=0,".",[2]Narastajace!D113)</f>
        <v>103.6</v>
      </c>
      <c r="E114" s="6" t="str">
        <f>IF([2]Narastajace!E113=0,"",[2]Narastajace!E113)</f>
        <v/>
      </c>
      <c r="F114" s="21">
        <f>IF([3]Narastajace!B113=0,".",[3]Narastajace!B113)</f>
        <v>5.7</v>
      </c>
      <c r="G114" s="22" t="str">
        <f>IF([3]Narastajace!C113=0,"",[3]Narastajace!C113)</f>
        <v/>
      </c>
      <c r="H114" s="13">
        <f>IF([4]Narastajace!B113=0,".",[4]Narastajace!B113)</f>
        <v>4817.24</v>
      </c>
      <c r="I114" s="13" t="str">
        <f>IF([4]Narastajace!C113=0,"",[4]Narastajace!C113)</f>
        <v/>
      </c>
      <c r="J114" s="21">
        <f>IF([4]Narastajace!D113=0,".",[4]Narastajace!D113)</f>
        <v>107.3</v>
      </c>
      <c r="K114" s="22" t="str">
        <f>IF([4]Narastajace!E113=0,"",[4]Narastajace!E113)</f>
        <v/>
      </c>
      <c r="L114" s="6">
        <f>IF([4]Narastajace!F113=0,".",[4]Narastajace!F113)</f>
        <v>105.5</v>
      </c>
      <c r="M114" s="6" t="str">
        <f>IF([4]Narastajace!G113=0,"",[4]Narastajace!G113)</f>
        <v/>
      </c>
      <c r="N114" s="24">
        <f>IF([5]Narastajace!B113=0,".",[5]Narastajace!B113)</f>
        <v>2220.2600000000002</v>
      </c>
      <c r="O114" s="57" t="str">
        <f>IF([5]Narastajace!C113=0,"",[5]Narastajace!C113)</f>
        <v/>
      </c>
      <c r="P114" s="6">
        <f>IF([5]Narastajace!D113=0,".",[5]Narastajace!D113)</f>
        <v>103.9</v>
      </c>
      <c r="Q114" s="6" t="str">
        <f>IF([5]Narastajace!E113=0,"",[5]Narastajace!E113)</f>
        <v/>
      </c>
      <c r="R114" s="21">
        <f>IF([5]Narastajace!F113=0,".",[5]Narastajace!F113)</f>
        <v>102.1</v>
      </c>
      <c r="S114" s="20" t="str">
        <f>IF([5]Narastajace!G113=0,"",[5]Narastajace!G113)</f>
        <v/>
      </c>
      <c r="T114" s="13">
        <f>IF([5]Narastajace!H113=0,".",[5]Narastajace!H113)</f>
        <v>1227.3499999999999</v>
      </c>
      <c r="U114" s="25" t="str">
        <f>IF([5]Narastajace!I113=0,"",[5]Narastajace!I113)</f>
        <v/>
      </c>
      <c r="V114" s="21">
        <f>IF([5]Narastajace!J113=0,".",[5]Narastajace!J113)</f>
        <v>102.3</v>
      </c>
      <c r="W114" s="22" t="str">
        <f>IF([5]Narastajace!K113=0,"",[5]Narastajace!K113)</f>
        <v/>
      </c>
      <c r="X114" s="6">
        <f>IF([5]Narastajace!L113=0,".",[5]Narastajace!L113)</f>
        <v>100.5</v>
      </c>
      <c r="Y114" s="6" t="str">
        <f>IF([5]Narastajace!M113=0,"",[5]Narastajace!M113)</f>
        <v/>
      </c>
      <c r="Z114" s="50">
        <f>IF([23]Wartosci!AP113=0,".",[23]Wartosci!AP113)</f>
        <v>11060.1</v>
      </c>
      <c r="AA114" s="61" t="str">
        <f>IF([23]Wartosci!AQ113=0,"",[23]Wartosci!AQ113)</f>
        <v/>
      </c>
      <c r="AB114" s="6">
        <f>IF([8]Narastajace!B113=0,".",[8]Narastajace!B113)</f>
        <v>6.8</v>
      </c>
      <c r="AC114" s="6" t="str">
        <f>IF([8]Narastajace!C113=0,"",[8]Narastajace!C113)</f>
        <v/>
      </c>
      <c r="AD114" s="21">
        <f>IF([9]A_narastajace!B113=0,".",[9]A_narastajace!B113)</f>
        <v>107.9</v>
      </c>
      <c r="AE114" s="22" t="str">
        <f>IF([9]A_narastajace!C113=0,"",[9]A_narastajace!C113)</f>
        <v/>
      </c>
      <c r="AF114" s="6">
        <f>IF([9]A_narastajace!D113=0,".",[9]A_narastajace!D113)</f>
        <v>107.2</v>
      </c>
      <c r="AG114" s="6" t="str">
        <f>IF([9]A_narastajace!E113=0,"",[9]A_narastajace!E113)</f>
        <v/>
      </c>
      <c r="AH114" s="21">
        <f>IF([9]A_narastajace!F113=0,".",[9]A_narastajace!F113)</f>
        <v>104.8</v>
      </c>
      <c r="AI114" s="22" t="str">
        <f>IF([9]A_narastajace!G113=0,"",[9]A_narastajace!G113)</f>
        <v/>
      </c>
      <c r="AJ114" s="6">
        <f>IF([9]A_narastajace!H113=0,".",[9]A_narastajace!H113)</f>
        <v>87.4</v>
      </c>
      <c r="AK114" s="6" t="str">
        <f>IF([9]A_narastajace!I113=0,"",[9]A_narastajace!I113)</f>
        <v/>
      </c>
      <c r="AL114" s="21">
        <f>IF([10]A_narastajace!B113=0,".",[10]A_narastajace!B113)</f>
        <v>102.1</v>
      </c>
      <c r="AM114" s="22" t="str">
        <f>IF([10]A_narastajace!C113=0,"",[10]A_narastajace!C113)</f>
        <v/>
      </c>
      <c r="AN114" s="6">
        <f>IF([10]A_narastajace!D113=0,".",[10]A_narastajace!D113)</f>
        <v>103.1</v>
      </c>
      <c r="AO114" s="6" t="str">
        <f>IF([10]A_narastajace!E113=0,"",[10]A_narastajace!E113)</f>
        <v/>
      </c>
      <c r="AP114" s="21">
        <f>IF([10]A_narastajace!F113=0,".",[10]A_narastajace!F113)</f>
        <v>102.3</v>
      </c>
      <c r="AQ114" s="22" t="str">
        <f>IF([10]A_narastajace!G113=0,"",[10]A_narastajace!G113)</f>
        <v/>
      </c>
      <c r="AR114" s="6">
        <f>IF([10]A_narastajace!H113=0,".",[10]A_narastajace!H113)</f>
        <v>100.3</v>
      </c>
      <c r="AS114" s="6" t="str">
        <f>IF([10]A_narastajace!I113=0,"",[10]A_narastajace!I113)</f>
        <v/>
      </c>
      <c r="AT114" s="21">
        <f>IF([10]A_narastajace!J113=0,".",[10]A_narastajace!J113)</f>
        <v>101.2</v>
      </c>
      <c r="AU114" s="22" t="str">
        <f>IF([10]A_narastajace!K113=0,"",[10]A_narastajace!K113)</f>
        <v/>
      </c>
      <c r="AV114" s="6">
        <f>IF([11]Narastajace!B113=0,".",[11]Narastajace!B113)</f>
        <v>102.6</v>
      </c>
      <c r="AW114" s="6" t="str">
        <f>IF([11]Narastajace!C113=0,"",[11]Narastajace!C113)</f>
        <v/>
      </c>
      <c r="AX114" s="21">
        <f>IF([12]A_C_narastajace!B113=0,".",[12]A_C_narastajace!B113)</f>
        <v>101.7</v>
      </c>
      <c r="AY114" s="22" t="str">
        <f>IF([12]A_C_narastajace!C113=0,"",[12]A_C_narastajace!C113)</f>
        <v/>
      </c>
      <c r="AZ114" s="6">
        <f>IF([12]A_C_narastajace!D113=0,".",[12]A_C_narastajace!D113)</f>
        <v>100.6</v>
      </c>
      <c r="BA114" s="38" t="str">
        <f>IF([12]A_C_narastajace!E113=0,"",[12]A_C_narastajace!E113)</f>
        <v/>
      </c>
      <c r="BB114" s="50">
        <f>IF([13]Narastajace!B113=0,".",[13]Narastajace!B113)</f>
        <v>101.2</v>
      </c>
      <c r="BC114" s="61" t="str">
        <f>IF([13]Narastajace!C113=0,"",[13]Narastajace!C113)</f>
        <v/>
      </c>
      <c r="BD114" s="38">
        <f>IF([13]Narastajace!D113=0,".",[13]Narastajace!D113)</f>
        <v>102.9</v>
      </c>
      <c r="BE114" s="38" t="str">
        <f>IF([13]Narastajace!E113=0,"",[13]Narastajace!E113)</f>
        <v/>
      </c>
      <c r="BF114" s="50">
        <f>IF([13]Narastajace!F113=0,".",[13]Narastajace!F113)</f>
        <v>98.3</v>
      </c>
      <c r="BG114" s="61" t="str">
        <f>IF([13]Narastajace!G113=0,"",[13]Narastajace!G113)</f>
        <v/>
      </c>
      <c r="BH114" s="48">
        <v>425.97</v>
      </c>
      <c r="BI114" s="13"/>
      <c r="BJ114" s="24">
        <v>359.89</v>
      </c>
      <c r="BK114" s="57"/>
      <c r="BL114" s="13">
        <v>368.2</v>
      </c>
      <c r="BM114" s="13"/>
      <c r="BN114" s="21">
        <f>IF([16]A_narastajace!B113=0,".",[16]A_narastajace!B113)</f>
        <v>106</v>
      </c>
      <c r="BO114" s="22" t="str">
        <f>IF([16]A_narastajace!C113=0,"",[16]A_narastajace!C113)</f>
        <v/>
      </c>
      <c r="BP114" s="6">
        <f>IF([16]A_narastajace!D113=0,".",[16]A_narastajace!D113)</f>
        <v>101.7</v>
      </c>
      <c r="BQ114" s="6" t="str">
        <f>IF([16]A_narastajace!E113=0,"",[16]A_narastajace!E113)</f>
        <v/>
      </c>
      <c r="BR114" s="21">
        <f>IF([16]A_narastajace!F113=0,".",[16]A_narastajace!F113)</f>
        <v>106</v>
      </c>
      <c r="BS114" s="22" t="str">
        <f>IF([16]A_narastajace!G113=0,"",[16]A_narastajace!G113)</f>
        <v/>
      </c>
      <c r="BT114" s="6">
        <f>IF([16]A_narastajace!H113=0,".",[16]A_narastajace!H113)</f>
        <v>108.4</v>
      </c>
      <c r="BU114" s="6" t="str">
        <f>IF([16]A_narastajace!I113=0,"",[16]A_narastajace!I113)</f>
        <v/>
      </c>
      <c r="BV114" s="21">
        <f>IF([16]A_narastajace!J113=0,".",[16]A_narastajace!J113)</f>
        <v>106.4</v>
      </c>
      <c r="BW114" s="22" t="str">
        <f>IF([16]A_narastajace!K113=0,"",[16]A_narastajace!K113)</f>
        <v/>
      </c>
      <c r="BX114" s="6">
        <f>IF([15]A_narastajace!B113=0,".",[15]A_narastajace!B113)</f>
        <v>119.7</v>
      </c>
      <c r="BY114" s="6" t="str">
        <f>IF([15]A_narastajace!C113=0,"",[15]A_narastajace!C113)</f>
        <v/>
      </c>
      <c r="BZ114" s="19">
        <v>58897</v>
      </c>
      <c r="CA114" s="58"/>
      <c r="CB114" s="3">
        <v>9447</v>
      </c>
      <c r="CC114" s="3"/>
      <c r="CD114" s="19">
        <f>IF([18]Narastajace!B113=0,".",[18]Narastajace!B113)</f>
        <v>154576</v>
      </c>
      <c r="CE114" s="58" t="str">
        <f>IF([18]Narastajace!C113=0,"",[18]Narastajace!C113)</f>
        <v/>
      </c>
      <c r="CF114" s="3">
        <v>24611</v>
      </c>
      <c r="CG114" s="3"/>
      <c r="CH114" s="19">
        <f>IF([19]Wartosci!N113=0,".",[19]Wartosci!N113)</f>
        <v>165093</v>
      </c>
      <c r="CI114" s="166" t="str">
        <f>IF([19]Wartosci!O113=0,"",[19]Wartosci!O113)</f>
        <v/>
      </c>
      <c r="CJ114" s="6">
        <f>IF([20]Narastajace!B113=0,".",[20]Narastajace!B113)</f>
        <v>556</v>
      </c>
      <c r="CK114" s="6" t="str">
        <f>IF([20]Narastajace!C113=0,"",[20]Narastajace!C113)</f>
        <v/>
      </c>
      <c r="CL114" s="21">
        <f>IF([21]Narastajace_niewyr_sezon_A!B113=0,".",[21]Narastajace_niewyr_sezon_A!B113)</f>
        <v>106.5</v>
      </c>
      <c r="CM114" s="22" t="str">
        <f>IF([21]Narastajace_niewyr_sezon_A!C113=0,"",[21]Narastajace_niewyr_sezon_A!C113)</f>
        <v/>
      </c>
      <c r="CN114" s="6">
        <f>IF([22]Wartosci!B113=0,".",[22]Wartosci!B113)</f>
        <v>881544.6</v>
      </c>
      <c r="CO114" s="6" t="str">
        <f>IF([22]Wartosci!C113=0,"",[22]Wartosci!C113)</f>
        <v/>
      </c>
      <c r="CP114" s="21">
        <f>IF([22]Wartosci!AD113=0,".",[22]Wartosci!AD113)</f>
        <v>895071</v>
      </c>
      <c r="CQ114" s="22" t="str">
        <f>IF([22]Wartosci!AE113=0,"",[22]Wartosci!AE113)</f>
        <v/>
      </c>
      <c r="CR114" s="6">
        <f>IF([22]Wartosci!BF113=0,".",[22]Wartosci!BF113)</f>
        <v>-13526.4</v>
      </c>
      <c r="CS114" s="6" t="str">
        <f>IF([22]Wartosci!BG113=0,"",[22]Wartosci!BG113)</f>
        <v/>
      </c>
      <c r="CT114" s="50">
        <f>IF([22]Narastajace!D113=0,".",[22]Narastajace!D113)</f>
        <v>106.7</v>
      </c>
      <c r="CU114" s="61" t="str">
        <f>IF([22]Narastajace!E113=0,"",[22]Narastajace!E113)</f>
        <v/>
      </c>
      <c r="CV114" s="38">
        <f>IF([22]Narastajace!F113=0,".",[22]Narastajace!F113)</f>
        <v>107.7</v>
      </c>
      <c r="CW114" s="38" t="str">
        <f>IF([22]Narastajace!G113=0,"",[22]Narastajace!G113)</f>
        <v/>
      </c>
      <c r="CX114" s="104"/>
    </row>
    <row r="115" spans="1:102" ht="15" customHeight="1" x14ac:dyDescent="0.2">
      <c r="A115" s="111" t="s">
        <v>472</v>
      </c>
      <c r="B115" s="19">
        <f>IF([2]Narastajace!B114=0,".",[2]Narastajace!B114)</f>
        <v>6230</v>
      </c>
      <c r="C115" s="22" t="str">
        <f>IF([2]Narastajace!C114=0,"",[2]Narastajace!C114)</f>
        <v/>
      </c>
      <c r="D115" s="6">
        <f>IF([2]Narastajace!D114=0,".",[2]Narastajace!D114)</f>
        <v>103.5</v>
      </c>
      <c r="E115" s="6" t="str">
        <f>IF([2]Narastajace!E114=0,"",[2]Narastajace!E114)</f>
        <v/>
      </c>
      <c r="F115" s="21">
        <f>IF([3]Narastajace!B114=0,".",[3]Narastajace!B114)</f>
        <v>5.8</v>
      </c>
      <c r="G115" s="22" t="str">
        <f>IF([3]Narastajace!C114=0,"",[3]Narastajace!C114)</f>
        <v/>
      </c>
      <c r="H115" s="13">
        <f>IF([4]Narastajace!B114=0,".",[4]Narastajace!B114)</f>
        <v>4852.29</v>
      </c>
      <c r="I115" s="13" t="str">
        <f>IF([4]Narastajace!C114=0,"",[4]Narastajace!C114)</f>
        <v/>
      </c>
      <c r="J115" s="21">
        <f>IF([4]Narastajace!D114=0,".",[4]Narastajace!D114)</f>
        <v>107.1</v>
      </c>
      <c r="K115" s="22" t="str">
        <f>IF([4]Narastajace!E114=0,"",[4]Narastajace!E114)</f>
        <v/>
      </c>
      <c r="L115" s="6">
        <f>IF([4]Narastajace!F114=0,".",[4]Narastajace!F114)</f>
        <v>105.4</v>
      </c>
      <c r="M115" s="6" t="str">
        <f>IF([4]Narastajace!G114=0,"",[4]Narastajace!G114)</f>
        <v/>
      </c>
      <c r="N115" s="24">
        <f>IF([5]Narastajace!B114=0,".",[5]Narastajace!B114)</f>
        <v>1221.9000000000001</v>
      </c>
      <c r="O115" s="57" t="str">
        <f>IF([5]Narastajace!C114=0,"",[5]Narastajace!C114)</f>
        <v/>
      </c>
      <c r="P115" s="6">
        <f>IF([5]Narastajace!D114=0,".",[5]Narastajace!D114)</f>
        <v>103.9</v>
      </c>
      <c r="Q115" s="6" t="str">
        <f>IF([5]Narastajace!E114=0,"",[5]Narastajace!E114)</f>
        <v/>
      </c>
      <c r="R115" s="21">
        <f>IF([5]Narastajace!F114=0,".",[5]Narastajace!F114)</f>
        <v>102.1</v>
      </c>
      <c r="S115" s="20" t="str">
        <f>IF([5]Narastajace!G114=0,"",[5]Narastajace!G114)</f>
        <v/>
      </c>
      <c r="T115" s="13">
        <f>IF([5]Narastajace!H114=0,".",[5]Narastajace!H114)</f>
        <v>1226.8499999999999</v>
      </c>
      <c r="U115" s="25" t="str">
        <f>IF([5]Narastajace!I114=0,"",[5]Narastajace!I114)</f>
        <v/>
      </c>
      <c r="V115" s="21">
        <f>IF([5]Narastajace!J114=0,".",[5]Narastajace!J114)</f>
        <v>102.2</v>
      </c>
      <c r="W115" s="22" t="str">
        <f>IF([5]Narastajace!K114=0,"",[5]Narastajace!K114)</f>
        <v/>
      </c>
      <c r="X115" s="6">
        <f>IF([5]Narastajace!L114=0,".",[5]Narastajace!L114)</f>
        <v>100.4</v>
      </c>
      <c r="Y115" s="6" t="str">
        <f>IF([5]Narastajace!M114=0,"",[5]Narastajace!M114)</f>
        <v/>
      </c>
      <c r="Z115" s="50">
        <f>IF([23]Wartosci!AP114=0,".",[23]Wartosci!AP114)</f>
        <v>-10406.200000000001</v>
      </c>
      <c r="AA115" s="61" t="str">
        <f>IF([23]Wartosci!AQ114=0,"",[23]Wartosci!AQ114)</f>
        <v/>
      </c>
      <c r="AB115" s="6">
        <f>IF([8]Narastajace!B114=0,".",[8]Narastajace!B114)</f>
        <v>6.7</v>
      </c>
      <c r="AC115" s="6" t="str">
        <f>IF([8]Narastajace!C114=0,"",[8]Narastajace!C114)</f>
        <v/>
      </c>
      <c r="AD115" s="21">
        <f>IF([9]A_narastajace!B114=0,".",[9]A_narastajace!B114)</f>
        <v>108.7</v>
      </c>
      <c r="AE115" s="22" t="str">
        <f>IF([9]A_narastajace!C114=0,"",[9]A_narastajace!C114)</f>
        <v/>
      </c>
      <c r="AF115" s="6">
        <f>IF([9]A_narastajace!D114=0,".",[9]A_narastajace!D114)</f>
        <v>107.9</v>
      </c>
      <c r="AG115" s="6" t="str">
        <f>IF([9]A_narastajace!E114=0,"",[9]A_narastajace!E114)</f>
        <v/>
      </c>
      <c r="AH115" s="21">
        <f>IF([9]A_narastajace!F114=0,".",[9]A_narastajace!F114)</f>
        <v>104.4</v>
      </c>
      <c r="AI115" s="22" t="str">
        <f>IF([9]A_narastajace!G114=0,"",[9]A_narastajace!G114)</f>
        <v/>
      </c>
      <c r="AJ115" s="6">
        <f>IF([9]A_narastajace!H114=0,".",[9]A_narastajace!H114)</f>
        <v>87.6</v>
      </c>
      <c r="AK115" s="6" t="str">
        <f>IF([9]A_narastajace!I114=0,"",[9]A_narastajace!I114)</f>
        <v/>
      </c>
      <c r="AL115" s="21">
        <f>IF([10]A_narastajace!B114=0,".",[10]A_narastajace!B114)</f>
        <v>102.1</v>
      </c>
      <c r="AM115" s="22" t="str">
        <f>IF([10]A_narastajace!C114=0,"",[10]A_narastajace!C114)</f>
        <v/>
      </c>
      <c r="AN115" s="6">
        <f>IF([10]A_narastajace!D114=0,".",[10]A_narastajace!D114)</f>
        <v>102.9</v>
      </c>
      <c r="AO115" s="6" t="str">
        <f>IF([10]A_narastajace!E114=0,"",[10]A_narastajace!E114)</f>
        <v/>
      </c>
      <c r="AP115" s="21">
        <f>IF([10]A_narastajace!F114=0,".",[10]A_narastajace!F114)</f>
        <v>102.2</v>
      </c>
      <c r="AQ115" s="22" t="str">
        <f>IF([10]A_narastajace!G114=0,"",[10]A_narastajace!G114)</f>
        <v/>
      </c>
      <c r="AR115" s="6">
        <f>IF([10]A_narastajace!H114=0,".",[10]A_narastajace!H114)</f>
        <v>100.5</v>
      </c>
      <c r="AS115" s="6" t="str">
        <f>IF([10]A_narastajace!I114=0,"",[10]A_narastajace!I114)</f>
        <v/>
      </c>
      <c r="AT115" s="21">
        <f>IF([10]A_narastajace!J114=0,".",[10]A_narastajace!J114)</f>
        <v>101.3</v>
      </c>
      <c r="AU115" s="22" t="str">
        <f>IF([10]A_narastajace!K114=0,"",[10]A_narastajace!K114)</f>
        <v/>
      </c>
      <c r="AV115" s="6">
        <f>IF([11]Narastajace!B114=0,".",[11]Narastajace!B114)</f>
        <v>102.7</v>
      </c>
      <c r="AW115" s="6" t="str">
        <f>IF([11]Narastajace!C114=0,"",[11]Narastajace!C114)</f>
        <v/>
      </c>
      <c r="AX115" s="21">
        <f>IF([12]A_C_narastajace!B114=0,".",[12]A_C_narastajace!B114)</f>
        <v>101.6</v>
      </c>
      <c r="AY115" s="22" t="str">
        <f>IF([12]A_C_narastajace!C114=0,"",[12]A_C_narastajace!C114)</f>
        <v/>
      </c>
      <c r="AZ115" s="6">
        <f>IF([12]A_C_narastajace!D114=0,".",[12]A_C_narastajace!D114)</f>
        <v>100.6</v>
      </c>
      <c r="BA115" s="38" t="str">
        <f>IF([12]A_C_narastajace!E114=0,"",[12]A_C_narastajace!E114)</f>
        <v/>
      </c>
      <c r="BB115" s="50">
        <f>IF([13]Narastajace!B114=0,".",[13]Narastajace!B114)</f>
        <v>101.6</v>
      </c>
      <c r="BC115" s="61" t="str">
        <f>IF([13]Narastajace!C114=0,"",[13]Narastajace!C114)</f>
        <v/>
      </c>
      <c r="BD115" s="38">
        <f>IF([13]Narastajace!D114=0,".",[13]Narastajace!D114)</f>
        <v>103</v>
      </c>
      <c r="BE115" s="38" t="str">
        <f>IF([13]Narastajace!E114=0,"",[13]Narastajace!E114)</f>
        <v/>
      </c>
      <c r="BF115" s="50">
        <f>IF([13]Narastajace!F114=0,".",[13]Narastajace!F114)</f>
        <v>98.6</v>
      </c>
      <c r="BG115" s="61" t="str">
        <f>IF([13]Narastajace!G114=0,"",[13]Narastajace!G114)</f>
        <v/>
      </c>
      <c r="BH115" s="48">
        <v>426.23</v>
      </c>
      <c r="BI115" s="13"/>
      <c r="BJ115" s="24">
        <v>361.34</v>
      </c>
      <c r="BK115" s="57"/>
      <c r="BL115" s="13">
        <v>369.18</v>
      </c>
      <c r="BM115" s="13"/>
      <c r="BN115" s="21">
        <f>IF([16]A_narastajace!B114=0,".",[16]A_narastajace!B114)</f>
        <v>105.8</v>
      </c>
      <c r="BO115" s="22" t="str">
        <f>IF([16]A_narastajace!C114=0,"",[16]A_narastajace!C114)</f>
        <v/>
      </c>
      <c r="BP115" s="6">
        <f>IF([16]A_narastajace!D114=0,".",[16]A_narastajace!D114)</f>
        <v>101</v>
      </c>
      <c r="BQ115" s="6" t="str">
        <f>IF([16]A_narastajace!E114=0,"",[16]A_narastajace!E114)</f>
        <v/>
      </c>
      <c r="BR115" s="21">
        <f>IF([16]A_narastajace!F114=0,".",[16]A_narastajace!F114)</f>
        <v>105.7</v>
      </c>
      <c r="BS115" s="22" t="str">
        <f>IF([16]A_narastajace!G114=0,"",[16]A_narastajace!G114)</f>
        <v/>
      </c>
      <c r="BT115" s="6">
        <f>IF([16]A_narastajace!H114=0,".",[16]A_narastajace!H114)</f>
        <v>109</v>
      </c>
      <c r="BU115" s="6" t="str">
        <f>IF([16]A_narastajace!I114=0,"",[16]A_narastajace!I114)</f>
        <v/>
      </c>
      <c r="BV115" s="21">
        <f>IF([16]A_narastajace!J114=0,".",[16]A_narastajace!J114)</f>
        <v>106.1</v>
      </c>
      <c r="BW115" s="22" t="str">
        <f>IF([16]A_narastajace!K114=0,"",[16]A_narastajace!K114)</f>
        <v/>
      </c>
      <c r="BX115" s="6">
        <f>IF([15]A_narastajace!B114=0,".",[15]A_narastajace!B114)</f>
        <v>117.9</v>
      </c>
      <c r="BY115" s="6" t="str">
        <f>IF([15]A_narastajace!C114=0,"",[15]A_narastajace!C114)</f>
        <v/>
      </c>
      <c r="BZ115" s="19">
        <v>63649</v>
      </c>
      <c r="CA115" s="58"/>
      <c r="CB115" s="3">
        <v>10336</v>
      </c>
      <c r="CC115" s="3"/>
      <c r="CD115" s="19">
        <f>IF([18]Narastajace!B114=0,".",[18]Narastajace!B114)</f>
        <v>170039</v>
      </c>
      <c r="CE115" s="58" t="str">
        <f>IF([18]Narastajace!C114=0,"",[18]Narastajace!C114)</f>
        <v/>
      </c>
      <c r="CF115" s="3">
        <v>27197</v>
      </c>
      <c r="CG115" s="3"/>
      <c r="CH115" s="19">
        <f>IF([19]Wartosci!N114=0,".",[19]Wartosci!N114)</f>
        <v>185063</v>
      </c>
      <c r="CI115" s="166" t="str">
        <f>IF([19]Wartosci!O114=0,"",[19]Wartosci!O114)</f>
        <v/>
      </c>
      <c r="CJ115" s="6">
        <f>IF([20]Narastajace!B114=0,".",[20]Narastajace!B114)</f>
        <v>603.9</v>
      </c>
      <c r="CK115" s="6" t="str">
        <f>IF([20]Narastajace!C114=0,"",[20]Narastajace!C114)</f>
        <v/>
      </c>
      <c r="CL115" s="21">
        <f>IF([21]Narastajace_niewyr_sezon_A!B114=0,".",[21]Narastajace_niewyr_sezon_A!B114)</f>
        <v>106.2</v>
      </c>
      <c r="CM115" s="22" t="str">
        <f>IF([21]Narastajace_niewyr_sezon_A!C114=0,"",[21]Narastajace_niewyr_sezon_A!C114)</f>
        <v/>
      </c>
      <c r="CN115" s="6">
        <f>IF([22]Wartosci!B114=0,".",[22]Wartosci!B114)</f>
        <v>951324.2</v>
      </c>
      <c r="CO115" s="6" t="str">
        <f>IF([22]Wartosci!C114=0,"",[22]Wartosci!C114)</f>
        <v/>
      </c>
      <c r="CP115" s="21">
        <f>IF([22]Wartosci!AD114=0,".",[22]Wartosci!AD114)</f>
        <v>970830.8</v>
      </c>
      <c r="CQ115" s="22" t="str">
        <f>IF([22]Wartosci!AE114=0,"",[22]Wartosci!AE114)</f>
        <v/>
      </c>
      <c r="CR115" s="6">
        <f>IF([22]Wartosci!BF114=0,".",[22]Wartosci!BF114)</f>
        <v>-19506.599999999999</v>
      </c>
      <c r="CS115" s="6" t="str">
        <f>IF([22]Wartosci!BG114=0,"",[22]Wartosci!BG114)</f>
        <v/>
      </c>
      <c r="CT115" s="50">
        <f>IF([22]Narastajace!D114=0,".",[22]Narastajace!D114)</f>
        <v>106.1</v>
      </c>
      <c r="CU115" s="61" t="str">
        <f>IF([22]Narastajace!E114=0,"",[22]Narastajace!E114)</f>
        <v/>
      </c>
      <c r="CV115" s="38">
        <f>IF([22]Narastajace!F114=0,".",[22]Narastajace!F114)</f>
        <v>107.1</v>
      </c>
      <c r="CW115" s="38" t="str">
        <f>IF([22]Narastajace!G114=0,"",[22]Narastajace!G114)</f>
        <v/>
      </c>
      <c r="CX115" s="104"/>
    </row>
    <row r="116" spans="1:102" ht="15" customHeight="1" x14ac:dyDescent="0.2">
      <c r="A116" s="111" t="s">
        <v>337</v>
      </c>
      <c r="B116" s="19">
        <f>IF([2]Narastajace!B115=0,".",[2]Narastajace!B115)</f>
        <v>6368</v>
      </c>
      <c r="C116" s="22" t="str">
        <f>IF([2]Narastajace!C115=0,"",[2]Narastajace!C115)</f>
        <v/>
      </c>
      <c r="D116" s="6">
        <f>IF([2]Narastajace!D115=0,".",[2]Narastajace!D115)</f>
        <v>102.9</v>
      </c>
      <c r="E116" s="6" t="str">
        <f>IF([2]Narastajace!E115=0,"",[2]Narastajace!E115)</f>
        <v/>
      </c>
      <c r="F116" s="21">
        <f>IF([3]Narastajace!B115=0,".",[3]Narastajace!B115)</f>
        <v>6.1</v>
      </c>
      <c r="G116" s="22" t="str">
        <f>IF([3]Narastajace!C115=0,"",[3]Narastajace!C115)</f>
        <v/>
      </c>
      <c r="H116" s="13">
        <f>IF([4]Narastajace!B115=0,".",[4]Narastajace!B115)</f>
        <v>4931.8</v>
      </c>
      <c r="I116" s="13" t="str">
        <f>IF([4]Narastajace!C115=0,"",[4]Narastajace!C115)</f>
        <v/>
      </c>
      <c r="J116" s="21">
        <f>IF([4]Narastajace!D115=0,".",[4]Narastajace!D115)</f>
        <v>107.5</v>
      </c>
      <c r="K116" s="22" t="str">
        <f>IF([4]Narastajace!E115=0,"",[4]Narastajace!E115)</f>
        <v/>
      </c>
      <c r="L116" s="6">
        <f>IF([4]Narastajace!F115=0,".",[4]Narastajace!F115)</f>
        <v>106.6</v>
      </c>
      <c r="M116" s="6" t="str">
        <f>IF([4]Narastajace!G115=0,"",[4]Narastajace!G115)</f>
        <v/>
      </c>
      <c r="N116" s="24">
        <f>IF([5]Narastajace!B115=0,".",[5]Narastajace!B115)</f>
        <v>2245.71</v>
      </c>
      <c r="O116" s="57" t="str">
        <f>IF([5]Narastajace!C115=0,"",[5]Narastajace!C115)</f>
        <v/>
      </c>
      <c r="P116" s="6">
        <f>IF([5]Narastajace!D115=0,".",[5]Narastajace!D115)</f>
        <v>103.9</v>
      </c>
      <c r="Q116" s="6" t="str">
        <f>IF([5]Narastajace!E115=0,"",[5]Narastajace!E115)</f>
        <v/>
      </c>
      <c r="R116" s="21">
        <f>IF([5]Narastajace!F115=0,".",[5]Narastajace!F115)</f>
        <v>103.3</v>
      </c>
      <c r="S116" s="20" t="str">
        <f>IF([5]Narastajace!G115=0,"",[5]Narastajace!G115)</f>
        <v/>
      </c>
      <c r="T116" s="13">
        <f>IF([5]Narastajace!H115=0,".",[5]Narastajace!H115)</f>
        <v>1246.3499999999999</v>
      </c>
      <c r="U116" s="25" t="str">
        <f>IF([5]Narastajace!I115=0,"",[5]Narastajace!I115)</f>
        <v/>
      </c>
      <c r="V116" s="21">
        <f>IF([5]Narastajace!J115=0,".",[5]Narastajace!J115)</f>
        <v>102.1</v>
      </c>
      <c r="W116" s="22" t="str">
        <f>IF([5]Narastajace!K115=0,"",[5]Narastajace!K115)</f>
        <v/>
      </c>
      <c r="X116" s="6">
        <f>IF([5]Narastajace!L115=0,".",[5]Narastajace!L115)</f>
        <v>101.5</v>
      </c>
      <c r="Y116" s="6" t="str">
        <f>IF([5]Narastajace!M115=0,"",[5]Narastajace!M115)</f>
        <v/>
      </c>
      <c r="Z116" s="50">
        <f>IF([23]Wartosci!AP115=0,".",[23]Wartosci!AP115)</f>
        <v>6587.4</v>
      </c>
      <c r="AA116" s="61" t="str">
        <f>IF([23]Wartosci!AQ115=0,"",[23]Wartosci!AQ115)</f>
        <v/>
      </c>
      <c r="AB116" s="6">
        <f>IF([8]Narastajace!B115=0,".",[8]Narastajace!B115)</f>
        <v>5.5</v>
      </c>
      <c r="AC116" s="6" t="str">
        <f>IF([8]Narastajace!C115=0,"",[8]Narastajace!C115)</f>
        <v/>
      </c>
      <c r="AD116" s="21">
        <f>IF([9]A_narastajace!B115=0,".",[9]A_narastajace!B115)</f>
        <v>124.2</v>
      </c>
      <c r="AE116" s="22" t="str">
        <f>IF([9]A_narastajace!C115=0,"",[9]A_narastajace!C115)</f>
        <v/>
      </c>
      <c r="AF116" s="6">
        <f>IF([9]A_narastajace!D115=0,".",[9]A_narastajace!D115)</f>
        <v>124.2</v>
      </c>
      <c r="AG116" s="6" t="str">
        <f>IF([9]A_narastajace!E115=0,"",[9]A_narastajace!E115)</f>
        <v/>
      </c>
      <c r="AH116" s="21">
        <f>IF([9]A_narastajace!F115=0,".",[9]A_narastajace!F115)</f>
        <v>100.3</v>
      </c>
      <c r="AI116" s="22" t="str">
        <f>IF([9]A_narastajace!G115=0,"",[9]A_narastajace!G115)</f>
        <v/>
      </c>
      <c r="AJ116" s="6">
        <f>IF([9]A_narastajace!H115=0,".",[9]A_narastajace!H115)</f>
        <v>95.3</v>
      </c>
      <c r="AK116" s="6" t="str">
        <f>IF([9]A_narastajace!I115=0,"",[9]A_narastajace!I115)</f>
        <v/>
      </c>
      <c r="AL116" s="21">
        <f>IF([10]A_narastajace!B115=0,".",[10]A_narastajace!B115)</f>
        <v>102.2</v>
      </c>
      <c r="AM116" s="22" t="str">
        <f>IF([10]A_narastajace!C115=0,"",[10]A_narastajace!C115)</f>
        <v/>
      </c>
      <c r="AN116" s="6">
        <f>IF([10]A_narastajace!D115=0,".",[10]A_narastajace!D115)</f>
        <v>102.4</v>
      </c>
      <c r="AO116" s="6" t="str">
        <f>IF([10]A_narastajace!E115=0,"",[10]A_narastajace!E115)</f>
        <v/>
      </c>
      <c r="AP116" s="21">
        <f>IF([10]A_narastajace!F115=0,".",[10]A_narastajace!F115)</f>
        <v>102</v>
      </c>
      <c r="AQ116" s="22" t="str">
        <f>IF([10]A_narastajace!G115=0,"",[10]A_narastajace!G115)</f>
        <v/>
      </c>
      <c r="AR116" s="6">
        <f>IF([10]A_narastajace!H115=0,".",[10]A_narastajace!H115)</f>
        <v>104.6</v>
      </c>
      <c r="AS116" s="6" t="str">
        <f>IF([10]A_narastajace!I115=0,"",[10]A_narastajace!I115)</f>
        <v/>
      </c>
      <c r="AT116" s="21">
        <f>IF([10]A_narastajace!J115=0,".",[10]A_narastajace!J115)</f>
        <v>101.8</v>
      </c>
      <c r="AU116" s="22" t="str">
        <f>IF([10]A_narastajace!K115=0,"",[10]A_narastajace!K115)</f>
        <v/>
      </c>
      <c r="AV116" s="6">
        <f>IF([11]Narastajace!B115=0,".",[11]Narastajace!B115)</f>
        <v>103.6</v>
      </c>
      <c r="AW116" s="6" t="str">
        <f>IF([11]Narastajace!C115=0,"",[11]Narastajace!C115)</f>
        <v/>
      </c>
      <c r="AX116" s="21">
        <f>IF([12]A_C_narastajace!B115=0,".",[12]A_C_narastajace!B115)</f>
        <v>100.7</v>
      </c>
      <c r="AY116" s="22" t="str">
        <f>IF([12]A_C_narastajace!C115=0,"",[12]A_C_narastajace!C115)</f>
        <v/>
      </c>
      <c r="AZ116" s="6">
        <f>IF([12]A_C_narastajace!D115=0,".",[12]A_C_narastajace!D115)</f>
        <v>99.8</v>
      </c>
      <c r="BA116" s="38" t="str">
        <f>IF([12]A_C_narastajace!E115=0,"",[12]A_C_narastajace!E115)</f>
        <v/>
      </c>
      <c r="BB116" s="50">
        <f>IF([13]Narastajace!B115=0,".",[13]Narastajace!B115)</f>
        <v>103.5</v>
      </c>
      <c r="BC116" s="61" t="str">
        <f>IF([13]Narastajace!C115=0,"",[13]Narastajace!C115)</f>
        <v/>
      </c>
      <c r="BD116" s="38">
        <f>IF([13]Narastajace!D115=0,".",[13]Narastajace!D115)</f>
        <v>103.1</v>
      </c>
      <c r="BE116" s="38" t="str">
        <f>IF([13]Narastajace!E115=0,"",[13]Narastajace!E115)</f>
        <v/>
      </c>
      <c r="BF116" s="50">
        <f>IF([13]Narastajace!F115=0,".",[13]Narastajace!F115)</f>
        <v>100.4</v>
      </c>
      <c r="BG116" s="61" t="str">
        <f>IF([13]Narastajace!G115=0,"",[13]Narastajace!G115)</f>
        <v/>
      </c>
      <c r="BH116" s="48">
        <f>IF([6]Narastajace_KW!B115=0,".",[6]Narastajace_KW!B115)</f>
        <v>429.54</v>
      </c>
      <c r="BI116" s="13" t="str">
        <f>IF([6]Narastajace_KW!C115=0,"",[6]Narastajace_KW!C115)</f>
        <v/>
      </c>
      <c r="BJ116" s="24">
        <f>IF([6]Narastajace_KW!D115=0,".",[6]Narastajace_KW!D115)</f>
        <v>376.17</v>
      </c>
      <c r="BK116" s="57" t="str">
        <f>IF([6]Narastajace_KW!E115=0,"",[6]Narastajace_KW!E115)</f>
        <v/>
      </c>
      <c r="BL116" s="13">
        <f>IF([6]Narastajace_KW!F115=0,".",[6]Narastajace_KW!F115)</f>
        <v>380.33</v>
      </c>
      <c r="BM116" s="13" t="str">
        <f>IF([6]Narastajace_KW!G115=0,"",[6]Narastajace_KW!G115)</f>
        <v/>
      </c>
      <c r="BN116" s="21">
        <f>IF([16]A_narastajace!B115=0,".",[16]A_narastajace!B115)</f>
        <v>106</v>
      </c>
      <c r="BO116" s="22" t="str">
        <f>IF([16]A_narastajace!C115=0,"",[16]A_narastajace!C115)</f>
        <v/>
      </c>
      <c r="BP116" s="6">
        <f>IF([16]A_narastajace!D115=0,".",[16]A_narastajace!D115)</f>
        <v>100.6</v>
      </c>
      <c r="BQ116" s="6" t="str">
        <f>IF([16]A_narastajace!E115=0,"",[16]A_narastajace!E115)</f>
        <v/>
      </c>
      <c r="BR116" s="21">
        <f>IF([16]A_narastajace!F115=0,".",[16]A_narastajace!F115)</f>
        <v>105.2</v>
      </c>
      <c r="BS116" s="22" t="str">
        <f>IF([16]A_narastajace!G115=0,"",[16]A_narastajace!G115)</f>
        <v/>
      </c>
      <c r="BT116" s="6">
        <f>IF([16]A_narastajace!H115=0,".",[16]A_narastajace!H115)</f>
        <v>115</v>
      </c>
      <c r="BU116" s="6" t="str">
        <f>IF([16]A_narastajace!I115=0,"",[16]A_narastajace!I115)</f>
        <v/>
      </c>
      <c r="BV116" s="21">
        <f>IF([16]A_narastajace!J115=0,".",[16]A_narastajace!J115)</f>
        <v>106.9</v>
      </c>
      <c r="BW116" s="22" t="str">
        <f>IF([16]A_narastajace!K115=0,"",[16]A_narastajace!K115)</f>
        <v/>
      </c>
      <c r="BX116" s="6">
        <f>IF([15]A_narastajace!B115=0,".",[15]A_narastajace!B115)</f>
        <v>103.2</v>
      </c>
      <c r="BY116" s="6" t="str">
        <f>IF([15]A_narastajace!C115=0,"",[15]A_narastajace!C115)</f>
        <v/>
      </c>
      <c r="BZ116" s="19">
        <f>IF([17]Narastajace!B115=0,".",[17]Narastajace!B115)</f>
        <v>5298</v>
      </c>
      <c r="CA116" s="58" t="str">
        <f>IF([17]Narastajace!C115=0,"",[17]Narastajace!C115)</f>
        <v/>
      </c>
      <c r="CB116" s="3">
        <f>IF([17]Narastajace!D115=0,".",[17]Narastajace!D115)</f>
        <v>856</v>
      </c>
      <c r="CC116" s="3" t="str">
        <f>IF([17]Narastajace!E115=0,"",[17]Narastajace!E115)</f>
        <v/>
      </c>
      <c r="CD116" s="19">
        <f>IF([18]Narastajace!B115=0,".",[18]Narastajace!B115)</f>
        <v>16112</v>
      </c>
      <c r="CE116" s="58" t="str">
        <f>IF([18]Narastajace!C115=0,"",[18]Narastajace!C115)</f>
        <v/>
      </c>
      <c r="CF116" s="3">
        <f>IF([22]Narastajace!B115=0,".",[22]Narastajace!B115)</f>
        <v>2145</v>
      </c>
      <c r="CG116" s="3" t="str">
        <f>IF([22]Narastajace!C115=0,"",[22]Narastajace!C115)</f>
        <v/>
      </c>
      <c r="CH116" s="19">
        <f>IF([19]Wartosci!N115=0,".",[19]Wartosci!N115)</f>
        <v>17405</v>
      </c>
      <c r="CI116" s="166" t="str">
        <f>IF([19]Wartosci!O115=0,"",[19]Wartosci!O115)</f>
        <v/>
      </c>
      <c r="CJ116" s="6">
        <f>IF([20]Narastajace!B115=0,".",[20]Narastajace!B115)</f>
        <v>47.3</v>
      </c>
      <c r="CK116" s="6" t="str">
        <f>IF([20]Narastajace!C115=0,"",[20]Narastajace!C115)</f>
        <v/>
      </c>
      <c r="CL116" s="21">
        <f>IF([21]Narastajace_niewyr_sezon_A!B115=0,".",[21]Narastajace_niewyr_sezon_A!B115)</f>
        <v>106.1</v>
      </c>
      <c r="CM116" s="22" t="str">
        <f>IF([21]Narastajace_niewyr_sezon_A!C115=0,"",[21]Narastajace_niewyr_sezon_A!C115)</f>
        <v/>
      </c>
      <c r="CN116" s="6">
        <f>IF([22]Wartosci!B115=0,".",[22]Wartosci!B115)</f>
        <v>82612.7</v>
      </c>
      <c r="CO116" s="6" t="str">
        <f>IF([22]Wartosci!C115=0,"",[22]Wartosci!C115)</f>
        <v/>
      </c>
      <c r="CP116" s="21">
        <f>IF([22]Wartosci!AD115=0,".",[22]Wartosci!AD115)</f>
        <v>81878.899999999994</v>
      </c>
      <c r="CQ116" s="22" t="str">
        <f>IF([22]Wartosci!AE115=0,"",[22]Wartosci!AE115)</f>
        <v/>
      </c>
      <c r="CR116" s="6">
        <f>IF([22]Wartosci!BF115=0,".",[22]Wartosci!BF115)</f>
        <v>733.8</v>
      </c>
      <c r="CS116" s="6" t="str">
        <f>IF([22]Wartosci!BG115=0,"",[22]Wartosci!BG115)</f>
        <v/>
      </c>
      <c r="CT116" s="50">
        <f>IF([22]Narastajace!D115=0,".",[22]Narastajace!D115)</f>
        <v>107.2</v>
      </c>
      <c r="CU116" s="61" t="str">
        <f>IF([22]Narastajace!E115=0,"",[22]Narastajace!E115)</f>
        <v/>
      </c>
      <c r="CV116" s="38">
        <f>IF([22]Narastajace!F115=0,".",[22]Narastajace!F115)</f>
        <v>103.6</v>
      </c>
      <c r="CW116" s="38" t="str">
        <f>IF([22]Narastajace!G115=0,"",[22]Narastajace!G115)</f>
        <v/>
      </c>
      <c r="CX116" s="104"/>
    </row>
    <row r="117" spans="1:102" ht="15" customHeight="1" x14ac:dyDescent="0.2">
      <c r="A117" s="112" t="s">
        <v>473</v>
      </c>
      <c r="B117" s="19">
        <f>IF([2]Narastajace!B116=0,".",[2]Narastajace!B116)</f>
        <v>6373</v>
      </c>
      <c r="C117" s="22" t="str">
        <f>IF([2]Narastajace!C116=0,"",[2]Narastajace!C116)</f>
        <v/>
      </c>
      <c r="D117" s="6">
        <f>IF([2]Narastajace!D116=0,".",[2]Narastajace!D116)</f>
        <v>103</v>
      </c>
      <c r="E117" s="6" t="str">
        <f>IF([2]Narastajace!E116=0,"",[2]Narastajace!E116)</f>
        <v/>
      </c>
      <c r="F117" s="21">
        <f>IF([3]Narastajace!B116=0,".",[3]Narastajace!B116)</f>
        <v>6.1</v>
      </c>
      <c r="G117" s="22" t="str">
        <f>IF([3]Narastajace!C116=0,"",[3]Narastajace!C116)</f>
        <v/>
      </c>
      <c r="H117" s="13">
        <f>IF([4]Narastajace!B116=0,".",[4]Narastajace!B116)</f>
        <v>4942.87</v>
      </c>
      <c r="I117" s="13" t="str">
        <f>IF([4]Narastajace!C116=0,"",[4]Narastajace!C116)</f>
        <v/>
      </c>
      <c r="J117" s="21">
        <f>IF([4]Narastajace!D116=0,".",[4]Narastajace!D116)</f>
        <v>107.5</v>
      </c>
      <c r="K117" s="22" t="str">
        <f>IF([4]Narastajace!E116=0,"",[4]Narastajace!E116)</f>
        <v/>
      </c>
      <c r="L117" s="6">
        <f>IF([4]Narastajace!F116=0,".",[4]Narastajace!F116)</f>
        <v>106.4</v>
      </c>
      <c r="M117" s="6" t="str">
        <f>IF([4]Narastajace!G116=0,"",[4]Narastajace!G116)</f>
        <v/>
      </c>
      <c r="N117" s="24">
        <f>IF([5]Narastajace!B116=0,".",[5]Narastajace!B116)</f>
        <v>2246.25</v>
      </c>
      <c r="O117" s="57" t="str">
        <f>IF([5]Narastajace!C116=0,"",[5]Narastajace!C116)</f>
        <v/>
      </c>
      <c r="P117" s="6">
        <f>IF([5]Narastajace!D116=0,".",[5]Narastajace!D116)</f>
        <v>104</v>
      </c>
      <c r="Q117" s="6" t="str">
        <f>IF([5]Narastajace!E116=0,"",[5]Narastajace!E116)</f>
        <v/>
      </c>
      <c r="R117" s="21">
        <f>IF([5]Narastajace!F116=0,".",[5]Narastajace!F116)</f>
        <v>103.2</v>
      </c>
      <c r="S117" s="20" t="str">
        <f>IF([5]Narastajace!G116=0,"",[5]Narastajace!G116)</f>
        <v/>
      </c>
      <c r="T117" s="13">
        <f>IF([5]Narastajace!H116=0,".",[5]Narastajace!H116)</f>
        <v>1234.67</v>
      </c>
      <c r="U117" s="25" t="str">
        <f>IF([5]Narastajace!I116=0,"",[5]Narastajace!I116)</f>
        <v/>
      </c>
      <c r="V117" s="21">
        <f>IF([5]Narastajace!J116=0,".",[5]Narastajace!J116)</f>
        <v>102.3</v>
      </c>
      <c r="W117" s="22" t="str">
        <f>IF([5]Narastajace!K116=0,"",[5]Narastajace!K116)</f>
        <v/>
      </c>
      <c r="X117" s="6">
        <f>IF([5]Narastajace!L116=0,".",[5]Narastajace!L116)</f>
        <v>101.4</v>
      </c>
      <c r="Y117" s="6" t="str">
        <f>IF([5]Narastajace!M116=0,"",[5]Narastajace!M116)</f>
        <v/>
      </c>
      <c r="Z117" s="50">
        <f>IF([23]Wartosci!AP116=0,".",[23]Wartosci!AP116)</f>
        <v>-792.9</v>
      </c>
      <c r="AA117" s="61" t="str">
        <f>IF([23]Wartosci!AQ116=0,"",[23]Wartosci!AQ116)</f>
        <v/>
      </c>
      <c r="AB117" s="6">
        <f>IF([8]Narastajace!B116=0,".",[8]Narastajace!B116)</f>
        <v>5.6</v>
      </c>
      <c r="AC117" s="6" t="str">
        <f>IF([8]Narastajace!C116=0,"",[8]Narastajace!C116)</f>
        <v/>
      </c>
      <c r="AD117" s="21">
        <f>IF([9]A_narastajace!B116=0,".",[9]A_narastajace!B116)</f>
        <v>125.4</v>
      </c>
      <c r="AE117" s="22" t="str">
        <f>IF([9]A_narastajace!C116=0,"",[9]A_narastajace!C116)</f>
        <v/>
      </c>
      <c r="AF117" s="6">
        <f>IF([9]A_narastajace!D116=0,".",[9]A_narastajace!D116)</f>
        <v>125.6</v>
      </c>
      <c r="AG117" s="6" t="str">
        <f>IF([9]A_narastajace!E116=0,"",[9]A_narastajace!E116)</f>
        <v/>
      </c>
      <c r="AH117" s="21">
        <f>IF([9]A_narastajace!F116=0,".",[9]A_narastajace!F116)</f>
        <v>99.8</v>
      </c>
      <c r="AI117" s="22" t="str">
        <f>IF([9]A_narastajace!G116=0,"",[9]A_narastajace!G116)</f>
        <v/>
      </c>
      <c r="AJ117" s="6">
        <f>IF([9]A_narastajace!H116=0,".",[9]A_narastajace!H116)</f>
        <v>94.7</v>
      </c>
      <c r="AK117" s="6" t="str">
        <f>IF([9]A_narastajace!I116=0,"",[9]A_narastajace!I116)</f>
        <v/>
      </c>
      <c r="AL117" s="21">
        <f>IF([10]A_narastajace!B116=0,".",[10]A_narastajace!B116)</f>
        <v>102.6</v>
      </c>
      <c r="AM117" s="22" t="str">
        <f>IF([10]A_narastajace!C116=0,"",[10]A_narastajace!C116)</f>
        <v/>
      </c>
      <c r="AN117" s="6">
        <f>IF([10]A_narastajace!D116=0,".",[10]A_narastajace!D116)</f>
        <v>104.5</v>
      </c>
      <c r="AO117" s="6" t="str">
        <f>IF([10]A_narastajace!E116=0,"",[10]A_narastajace!E116)</f>
        <v/>
      </c>
      <c r="AP117" s="21">
        <f>IF([10]A_narastajace!F116=0,".",[10]A_narastajace!F116)</f>
        <v>102.3</v>
      </c>
      <c r="AQ117" s="22" t="str">
        <f>IF([10]A_narastajace!G116=0,"",[10]A_narastajace!G116)</f>
        <v/>
      </c>
      <c r="AR117" s="6">
        <f>IF([10]A_narastajace!H116=0,".",[10]A_narastajace!H116)</f>
        <v>104.6</v>
      </c>
      <c r="AS117" s="6" t="str">
        <f>IF([10]A_narastajace!I116=0,"",[10]A_narastajace!I116)</f>
        <v/>
      </c>
      <c r="AT117" s="21">
        <f>IF([10]A_narastajace!J116=0,".",[10]A_narastajace!J116)</f>
        <v>102</v>
      </c>
      <c r="AU117" s="22" t="str">
        <f>IF([10]A_narastajace!K116=0,"",[10]A_narastajace!K116)</f>
        <v/>
      </c>
      <c r="AV117" s="6">
        <f>IF([11]Narastajace!B116=0,".",[11]Narastajace!B116)</f>
        <v>103.7</v>
      </c>
      <c r="AW117" s="6" t="str">
        <f>IF([11]Narastajace!C116=0,"",[11]Narastajace!C116)</f>
        <v/>
      </c>
      <c r="AX117" s="21">
        <f>IF([12]A_C_narastajace!B116=0,".",[12]A_C_narastajace!B116)</f>
        <v>101</v>
      </c>
      <c r="AY117" s="22" t="str">
        <f>IF([12]A_C_narastajace!C116=0,"",[12]A_C_narastajace!C116)</f>
        <v/>
      </c>
      <c r="AZ117" s="6">
        <f>IF([12]A_C_narastajace!D116=0,".",[12]A_C_narastajace!D116)</f>
        <v>100</v>
      </c>
      <c r="BA117" s="38" t="str">
        <f>IF([12]A_C_narastajace!E116=0,"",[12]A_C_narastajace!E116)</f>
        <v/>
      </c>
      <c r="BB117" s="50">
        <f>IF([13]Narastajace!B116=0,".",[13]Narastajace!B116)</f>
        <v>103.5</v>
      </c>
      <c r="BC117" s="61" t="str">
        <f>IF([13]Narastajace!C116=0,"",[13]Narastajace!C116)</f>
        <v/>
      </c>
      <c r="BD117" s="38">
        <f>IF([13]Narastajace!D116=0,".",[13]Narastajace!D116)</f>
        <v>103.3</v>
      </c>
      <c r="BE117" s="38" t="str">
        <f>IF([13]Narastajace!E116=0,"",[13]Narastajace!E116)</f>
        <v/>
      </c>
      <c r="BF117" s="50">
        <f>IF([13]Narastajace!F116=0,".",[13]Narastajace!F116)</f>
        <v>100.2</v>
      </c>
      <c r="BG117" s="61" t="str">
        <f>IF([13]Narastajace!G116=0,"",[13]Narastajace!G116)</f>
        <v/>
      </c>
      <c r="BH117" s="48">
        <f>IF([6]Narastajace_KW!B116=0,".",[6]Narastajace_KW!B116)</f>
        <v>430.5</v>
      </c>
      <c r="BI117" s="13" t="str">
        <f>IF([6]Narastajace_KW!C116=0,"",[6]Narastajace_KW!C116)</f>
        <v/>
      </c>
      <c r="BJ117" s="24">
        <f>IF([6]Narastajace_KW!D116=0,".",[6]Narastajace_KW!D116)</f>
        <v>378.1</v>
      </c>
      <c r="BK117" s="57" t="str">
        <f>IF([6]Narastajace_KW!E116=0,"",[6]Narastajace_KW!E116)</f>
        <v/>
      </c>
      <c r="BL117" s="13">
        <f>IF([6]Narastajace_KW!F116=0,".",[6]Narastajace_KW!F116)</f>
        <v>380.05</v>
      </c>
      <c r="BM117" s="13" t="str">
        <f>IF([6]Narastajace_KW!G116=0,"",[6]Narastajace_KW!G116)</f>
        <v/>
      </c>
      <c r="BN117" s="21">
        <f>IF([16]A_narastajace!B116=0,".",[16]A_narastajace!B116)</f>
        <v>106.7</v>
      </c>
      <c r="BO117" s="22" t="str">
        <f>IF([16]A_narastajace!C116=0,"",[16]A_narastajace!C116)</f>
        <v/>
      </c>
      <c r="BP117" s="6">
        <f>IF([16]A_narastajace!D116=0,".",[16]A_narastajace!D116)</f>
        <v>107.8</v>
      </c>
      <c r="BQ117" s="6" t="str">
        <f>IF([16]A_narastajace!E116=0,"",[16]A_narastajace!E116)</f>
        <v/>
      </c>
      <c r="BR117" s="21">
        <f>IF([16]A_narastajace!F116=0,".",[16]A_narastajace!F116)</f>
        <v>106.4</v>
      </c>
      <c r="BS117" s="22" t="str">
        <f>IF([16]A_narastajace!G116=0,"",[16]A_narastajace!G116)</f>
        <v/>
      </c>
      <c r="BT117" s="6">
        <f>IF([16]A_narastajace!H116=0,".",[16]A_narastajace!H116)</f>
        <v>108.3</v>
      </c>
      <c r="BU117" s="6" t="str">
        <f>IF([16]A_narastajace!I116=0,"",[16]A_narastajace!I116)</f>
        <v/>
      </c>
      <c r="BV117" s="21">
        <f>IF([16]A_narastajace!J116=0,".",[16]A_narastajace!J116)</f>
        <v>109</v>
      </c>
      <c r="BW117" s="22" t="str">
        <f>IF([16]A_narastajace!K116=0,"",[16]A_narastajace!K116)</f>
        <v/>
      </c>
      <c r="BX117" s="6">
        <f>IF([15]A_narastajace!B116=0,".",[15]A_narastajace!B116)</f>
        <v>108.4</v>
      </c>
      <c r="BY117" s="6" t="str">
        <f>IF([15]A_narastajace!C116=0,"",[15]A_narastajace!C116)</f>
        <v/>
      </c>
      <c r="BZ117" s="19">
        <f>IF([17]Narastajace!B116=0,".",[17]Narastajace!B116)</f>
        <v>10120</v>
      </c>
      <c r="CA117" s="58" t="str">
        <f>IF([17]Narastajace!C116=0,"",[17]Narastajace!C116)</f>
        <v/>
      </c>
      <c r="CB117" s="3">
        <f>IF([17]Narastajace!D116=0,".",[17]Narastajace!D116)</f>
        <v>1636</v>
      </c>
      <c r="CC117" s="3" t="str">
        <f>IF([17]Narastajace!E116=0,"",[17]Narastajace!E116)</f>
        <v/>
      </c>
      <c r="CD117" s="19">
        <f>IF([18]Narastajace!B116=0,".",[18]Narastajace!B116)</f>
        <v>29777</v>
      </c>
      <c r="CE117" s="58" t="str">
        <f>IF([18]Narastajace!C116=0,"",[18]Narastajace!C116)</f>
        <v/>
      </c>
      <c r="CF117" s="3">
        <f>IF([22]Narastajace!B116=0,".",[22]Narastajace!B116)</f>
        <v>4053</v>
      </c>
      <c r="CG117" s="3" t="str">
        <f>IF([22]Narastajace!C116=0,"",[22]Narastajace!C116)</f>
        <v/>
      </c>
      <c r="CH117" s="19">
        <f>IF([19]Wartosci!N116=0,".",[19]Wartosci!N116)</f>
        <v>32426</v>
      </c>
      <c r="CI117" s="166" t="str">
        <f>IF([19]Wartosci!O116=0,"",[19]Wartosci!O116)</f>
        <v/>
      </c>
      <c r="CJ117" s="6">
        <f>IF([20]Narastajace!B116=0,".",[20]Narastajace!B116)</f>
        <v>93.8</v>
      </c>
      <c r="CK117" s="6" t="str">
        <f>IF([20]Narastajace!C116=0,"",[20]Narastajace!C116)</f>
        <v/>
      </c>
      <c r="CL117" s="21">
        <f>IF([21]Narastajace_niewyr_sezon_A!B116=0,".",[21]Narastajace_niewyr_sezon_A!B116)</f>
        <v>105.4</v>
      </c>
      <c r="CM117" s="22" t="str">
        <f>IF([21]Narastajace_niewyr_sezon_A!C116=0,"",[21]Narastajace_niewyr_sezon_A!C116)</f>
        <v/>
      </c>
      <c r="CN117" s="6">
        <f>IF([22]Wartosci!B116=0,".",[22]Wartosci!B116)</f>
        <v>164920.29999999999</v>
      </c>
      <c r="CO117" s="6" t="str">
        <f>IF([22]Wartosci!C116=0,"",[22]Wartosci!C116)</f>
        <v/>
      </c>
      <c r="CP117" s="21">
        <f>IF([22]Wartosci!AD116=0,".",[22]Wartosci!AD116)</f>
        <v>166141.4</v>
      </c>
      <c r="CQ117" s="22" t="str">
        <f>IF([22]Wartosci!AE116=0,"",[22]Wartosci!AE116)</f>
        <v/>
      </c>
      <c r="CR117" s="6">
        <f>IF([22]Wartosci!BF116=0,".",[22]Wartosci!BF116)</f>
        <v>-1221.0999999999999</v>
      </c>
      <c r="CS117" s="6" t="str">
        <f>IF([22]Wartosci!BG116=0,"",[22]Wartosci!BG116)</f>
        <v/>
      </c>
      <c r="CT117" s="50">
        <f>IF([22]Narastajace!D116=0,".",[22]Narastajace!D116)</f>
        <v>108.9</v>
      </c>
      <c r="CU117" s="61" t="str">
        <f>IF([22]Narastajace!E116=0,"",[22]Narastajace!E116)</f>
        <v/>
      </c>
      <c r="CV117" s="38">
        <f>IF([22]Narastajace!F116=0,".",[22]Narastajace!F116)</f>
        <v>106.6</v>
      </c>
      <c r="CW117" s="38" t="str">
        <f>IF([22]Narastajace!G116=0,"",[22]Narastajace!G116)</f>
        <v/>
      </c>
      <c r="CX117" s="104"/>
    </row>
    <row r="118" spans="1:102" ht="15" customHeight="1" x14ac:dyDescent="0.2">
      <c r="A118" s="112" t="s">
        <v>474</v>
      </c>
      <c r="B118" s="19">
        <f>IF([2]Narastajace!B117=0,".",[2]Narastajace!B117)</f>
        <v>6382</v>
      </c>
      <c r="C118" s="22" t="str">
        <f>IF([2]Narastajace!C117=0,"",[2]Narastajace!C117)</f>
        <v/>
      </c>
      <c r="D118" s="6">
        <f>IF([2]Narastajace!D117=0,".",[2]Narastajace!D117)</f>
        <v>103.1</v>
      </c>
      <c r="E118" s="6" t="str">
        <f>IF([2]Narastajace!E117=0,"",[2]Narastajace!E117)</f>
        <v/>
      </c>
      <c r="F118" s="21">
        <f>IF([3]Narastajace!B117=0,".",[3]Narastajace!B117)</f>
        <v>5.9</v>
      </c>
      <c r="G118" s="22" t="str">
        <f>IF([3]Narastajace!C117=0,"",[3]Narastajace!C117)</f>
        <v/>
      </c>
      <c r="H118" s="13">
        <f>IF([4]Narastajace!B117=0,".",[4]Narastajace!B117)</f>
        <v>5015.03</v>
      </c>
      <c r="I118" s="13" t="str">
        <f>IF([4]Narastajace!C117=0,"",[4]Narastajace!C117)</f>
        <v/>
      </c>
      <c r="J118" s="21">
        <f>IF([4]Narastajace!D117=0,".",[4]Narastajace!D117)</f>
        <v>106.7</v>
      </c>
      <c r="K118" s="22" t="str">
        <f>IF([4]Narastajace!E117=0,"",[4]Narastajace!E117)</f>
        <v/>
      </c>
      <c r="L118" s="6">
        <f>IF([4]Narastajace!F117=0,".",[4]Narastajace!F117)</f>
        <v>105.3</v>
      </c>
      <c r="M118" s="6" t="str">
        <f>IF([4]Narastajace!G117=0,"",[4]Narastajace!G117)</f>
        <v/>
      </c>
      <c r="N118" s="24">
        <f>IF([5]Narastajace!B117=0,".",[5]Narastajace!B117)</f>
        <v>2273.6</v>
      </c>
      <c r="O118" s="57" t="str">
        <f>IF([5]Narastajace!C117=0,"",[5]Narastajace!C117)</f>
        <v/>
      </c>
      <c r="P118" s="6">
        <f>IF([5]Narastajace!D117=0,".",[5]Narastajace!D117)</f>
        <v>104.1</v>
      </c>
      <c r="Q118" s="6" t="str">
        <f>IF([5]Narastajace!E117=0,"",[5]Narastajace!E117)</f>
        <v/>
      </c>
      <c r="R118" s="21">
        <f>IF([5]Narastajace!F117=0,".",[5]Narastajace!F117)</f>
        <v>102.9</v>
      </c>
      <c r="S118" s="20" t="str">
        <f>IF([5]Narastajace!G117=0,"",[5]Narastajace!G117)</f>
        <v/>
      </c>
      <c r="T118" s="13">
        <f>IF([5]Narastajace!H117=0,".",[5]Narastajace!H117)</f>
        <v>1255.76</v>
      </c>
      <c r="U118" s="25" t="str">
        <f>IF([5]Narastajace!I117=0,"",[5]Narastajace!I117)</f>
        <v/>
      </c>
      <c r="V118" s="21">
        <f>IF([5]Narastajace!J117=0,".",[5]Narastajace!J117)</f>
        <v>103.4</v>
      </c>
      <c r="W118" s="22" t="str">
        <f>IF([5]Narastajace!K117=0,"",[5]Narastajace!K117)</f>
        <v/>
      </c>
      <c r="X118" s="6">
        <f>IF([5]Narastajace!L117=0,".",[5]Narastajace!L117)</f>
        <v>102.2</v>
      </c>
      <c r="Y118" s="6" t="str">
        <f>IF([5]Narastajace!M117=0,"",[5]Narastajace!M117)</f>
        <v/>
      </c>
      <c r="Z118" s="50">
        <f>IF([23]Wartosci!AP117=0,".",[23]Wartosci!AP117)</f>
        <v>-4489.8</v>
      </c>
      <c r="AA118" s="61" t="str">
        <f>IF([23]Wartosci!AQ117=0,"",[23]Wartosci!AQ117)</f>
        <v/>
      </c>
      <c r="AB118" s="6">
        <f>IF([8]Narastajace!B117=0,".",[8]Narastajace!B117)</f>
        <v>5.7</v>
      </c>
      <c r="AC118" s="6" t="str">
        <f>IF([8]Narastajace!C117=0,"",[8]Narastajace!C117)</f>
        <v/>
      </c>
      <c r="AD118" s="21">
        <f>IF([9]A_narastajace!B117=0,".",[9]A_narastajace!B117)</f>
        <v>125</v>
      </c>
      <c r="AE118" s="22" t="str">
        <f>IF([9]A_narastajace!C117=0,"",[9]A_narastajace!C117)</f>
        <v/>
      </c>
      <c r="AF118" s="6">
        <f>IF([9]A_narastajace!D117=0,".",[9]A_narastajace!D117)</f>
        <v>124.6</v>
      </c>
      <c r="AG118" s="6" t="str">
        <f>IF([9]A_narastajace!E117=0,"",[9]A_narastajace!E117)</f>
        <v/>
      </c>
      <c r="AH118" s="21">
        <f>IF([9]A_narastajace!F117=0,".",[9]A_narastajace!F117)</f>
        <v>100.9</v>
      </c>
      <c r="AI118" s="22" t="str">
        <f>IF([9]A_narastajace!G117=0,"",[9]A_narastajace!G117)</f>
        <v/>
      </c>
      <c r="AJ118" s="6">
        <f>IF([9]A_narastajace!H117=0,".",[9]A_narastajace!H117)</f>
        <v>95.2</v>
      </c>
      <c r="AK118" s="6" t="str">
        <f>IF([9]A_narastajace!I117=0,"",[9]A_narastajace!I117)</f>
        <v/>
      </c>
      <c r="AL118" s="21">
        <f>IF([10]A_narastajace!B117=0,".",[10]A_narastajace!B117)</f>
        <v>102.5</v>
      </c>
      <c r="AM118" s="22" t="str">
        <f>IF([10]A_narastajace!C117=0,"",[10]A_narastajace!C117)</f>
        <v/>
      </c>
      <c r="AN118" s="6">
        <f>IF([10]A_narastajace!D117=0,".",[10]A_narastajace!D117)</f>
        <v>104.3</v>
      </c>
      <c r="AO118" s="6" t="str">
        <f>IF([10]A_narastajace!E117=0,"",[10]A_narastajace!E117)</f>
        <v/>
      </c>
      <c r="AP118" s="21">
        <f>IF([10]A_narastajace!F117=0,".",[10]A_narastajace!F117)</f>
        <v>102.2</v>
      </c>
      <c r="AQ118" s="22" t="str">
        <f>IF([10]A_narastajace!G117=0,"",[10]A_narastajace!G117)</f>
        <v/>
      </c>
      <c r="AR118" s="6">
        <f>IF([10]A_narastajace!H117=0,".",[10]A_narastajace!H117)</f>
        <v>104.7</v>
      </c>
      <c r="AS118" s="6" t="str">
        <f>IF([10]A_narastajace!I117=0,"",[10]A_narastajace!I117)</f>
        <v/>
      </c>
      <c r="AT118" s="21">
        <f>IF([10]A_narastajace!J117=0,".",[10]A_narastajace!J117)</f>
        <v>102.1</v>
      </c>
      <c r="AU118" s="22" t="str">
        <f>IF([10]A_narastajace!K117=0,"",[10]A_narastajace!K117)</f>
        <v/>
      </c>
      <c r="AV118" s="6">
        <f>IF([11]Narastajace!B117=0,".",[11]Narastajace!B117)</f>
        <v>103.7</v>
      </c>
      <c r="AW118" s="6" t="str">
        <f>IF([11]Narastajace!C117=0,"",[11]Narastajace!C117)</f>
        <v/>
      </c>
      <c r="AX118" s="21">
        <f>IF([12]A_C_narastajace!B117=0,".",[12]A_C_narastajace!B117)</f>
        <v>101.2</v>
      </c>
      <c r="AY118" s="22" t="str">
        <f>IF([12]A_C_narastajace!C117=0,"",[12]A_C_narastajace!C117)</f>
        <v/>
      </c>
      <c r="AZ118" s="6">
        <f>IF([12]A_C_narastajace!D117=0,".",[12]A_C_narastajace!D117)</f>
        <v>100.2</v>
      </c>
      <c r="BA118" s="38" t="str">
        <f>IF([12]A_C_narastajace!E117=0,"",[12]A_C_narastajace!E117)</f>
        <v/>
      </c>
      <c r="BB118" s="50">
        <f>IF([13]Narastajace!B117=0,".",[13]Narastajace!B117)</f>
        <v>103.5</v>
      </c>
      <c r="BC118" s="61" t="str">
        <f>IF([13]Narastajace!C117=0,"",[13]Narastajace!C117)</f>
        <v/>
      </c>
      <c r="BD118" s="38">
        <f>IF([13]Narastajace!D117=0,".",[13]Narastajace!D117)</f>
        <v>103.2</v>
      </c>
      <c r="BE118" s="38" t="str">
        <f>IF([13]Narastajace!E117=0,"",[13]Narastajace!E117)</f>
        <v/>
      </c>
      <c r="BF118" s="50">
        <f>IF([13]Narastajace!F117=0,".",[13]Narastajace!F117)</f>
        <v>100.3</v>
      </c>
      <c r="BG118" s="61" t="str">
        <f>IF([13]Narastajace!G117=0,"",[13]Narastajace!G117)</f>
        <v/>
      </c>
      <c r="BH118" s="48">
        <f>IF([6]Narastajace_KW!B117=0,".",[6]Narastajace_KW!B117)</f>
        <v>430.32</v>
      </c>
      <c r="BI118" s="13" t="str">
        <f>IF([6]Narastajace_KW!C117=0,"",[6]Narastajace_KW!C117)</f>
        <v/>
      </c>
      <c r="BJ118" s="24">
        <f>IF([6]Narastajace_KW!D117=0,".",[6]Narastajace_KW!D117)</f>
        <v>378.93</v>
      </c>
      <c r="BK118" s="57" t="str">
        <f>IF([6]Narastajace_KW!E117=0,"",[6]Narastajace_KW!E117)</f>
        <v/>
      </c>
      <c r="BL118" s="13">
        <f>IF([6]Narastajace_KW!F117=0,".",[6]Narastajace_KW!F117)</f>
        <v>380.1</v>
      </c>
      <c r="BM118" s="13" t="str">
        <f>IF([6]Narastajace_KW!G117=0,"",[6]Narastajace_KW!G117)</f>
        <v/>
      </c>
      <c r="BN118" s="21">
        <f>IF([16]A_narastajace!B117=0,".",[16]A_narastajace!B117)</f>
        <v>106.1</v>
      </c>
      <c r="BO118" s="22" t="str">
        <f>IF([16]A_narastajace!C117=0,"",[16]A_narastajace!C117)</f>
        <v/>
      </c>
      <c r="BP118" s="6">
        <f>IF([16]A_narastajace!D117=0,".",[16]A_narastajace!D117)</f>
        <v>106.5</v>
      </c>
      <c r="BQ118" s="6" t="str">
        <f>IF([16]A_narastajace!E117=0,"",[16]A_narastajace!E117)</f>
        <v/>
      </c>
      <c r="BR118" s="21">
        <f>IF([16]A_narastajace!F117=0,".",[16]A_narastajace!F117)</f>
        <v>106.4</v>
      </c>
      <c r="BS118" s="22" t="str">
        <f>IF([16]A_narastajace!G117=0,"",[16]A_narastajace!G117)</f>
        <v/>
      </c>
      <c r="BT118" s="6">
        <f>IF([16]A_narastajace!H117=0,".",[16]A_narastajace!H117)</f>
        <v>102.7</v>
      </c>
      <c r="BU118" s="6" t="str">
        <f>IF([16]A_narastajace!I117=0,"",[16]A_narastajace!I117)</f>
        <v/>
      </c>
      <c r="BV118" s="21">
        <f>IF([16]A_narastajace!J117=0,".",[16]A_narastajace!J117)</f>
        <v>109.8</v>
      </c>
      <c r="BW118" s="22" t="str">
        <f>IF([16]A_narastajace!K117=0,"",[16]A_narastajace!K117)</f>
        <v/>
      </c>
      <c r="BX118" s="6">
        <f>IF([15]A_narastajace!B117=0,".",[15]A_narastajace!B117)</f>
        <v>109.4</v>
      </c>
      <c r="BY118" s="6" t="str">
        <f>IF([15]A_narastajace!C117=0,"",[15]A_narastajace!C117)</f>
        <v/>
      </c>
      <c r="BZ118" s="19">
        <f>IF([17]Narastajace!B117=0,".",[17]Narastajace!B117)</f>
        <v>15591</v>
      </c>
      <c r="CA118" s="58" t="str">
        <f>IF([17]Narastajace!C117=0,"",[17]Narastajace!C117)</f>
        <v/>
      </c>
      <c r="CB118" s="3">
        <f>IF([17]Narastajace!D117=0,".",[17]Narastajace!D117)</f>
        <v>2563</v>
      </c>
      <c r="CC118" s="3" t="str">
        <f>IF([17]Narastajace!E117=0,"",[17]Narastajace!E117)</f>
        <v/>
      </c>
      <c r="CD118" s="19">
        <f>IF([18]Narastajace!B117=0,".",[18]Narastajace!B117)</f>
        <v>43980</v>
      </c>
      <c r="CE118" s="58" t="str">
        <f>IF([18]Narastajace!C117=0,"",[18]Narastajace!C117)</f>
        <v/>
      </c>
      <c r="CF118" s="3">
        <f>IF([22]Narastajace!B117=0,".",[22]Narastajace!B117)</f>
        <v>6336</v>
      </c>
      <c r="CG118" s="3" t="str">
        <f>IF([22]Narastajace!C117=0,"",[22]Narastajace!C117)</f>
        <v/>
      </c>
      <c r="CH118" s="19">
        <f>IF([19]Wartosci!N117=0,".",[19]Wartosci!N117)</f>
        <v>47417</v>
      </c>
      <c r="CI118" s="166" t="str">
        <f>IF([19]Wartosci!O117=0,"",[19]Wartosci!O117)</f>
        <v/>
      </c>
      <c r="CJ118" s="6">
        <f>IF([20]Narastajace!B117=0,".",[20]Narastajace!B117)</f>
        <v>144.6</v>
      </c>
      <c r="CK118" s="6" t="str">
        <f>IF([20]Narastajace!C117=0,"",[20]Narastajace!C117)</f>
        <v/>
      </c>
      <c r="CL118" s="21">
        <f>IF([21]Narastajace_niewyr_sezon_A!B117=0,".",[21]Narastajace_niewyr_sezon_A!B117)</f>
        <v>104.1</v>
      </c>
      <c r="CM118" s="22" t="str">
        <f>IF([21]Narastajace_niewyr_sezon_A!C117=0,"",[21]Narastajace_niewyr_sezon_A!C117)</f>
        <v/>
      </c>
      <c r="CN118" s="6">
        <f>IF([22]Wartosci!B117=0,".",[22]Wartosci!B117)</f>
        <v>254519.6</v>
      </c>
      <c r="CO118" s="6" t="str">
        <f>IF([22]Wartosci!C117=0,"",[22]Wartosci!C117)</f>
        <v/>
      </c>
      <c r="CP118" s="21">
        <f>IF([22]Wartosci!AD117=0,".",[22]Wartosci!AD117)</f>
        <v>253243.8</v>
      </c>
      <c r="CQ118" s="22" t="str">
        <f>IF([22]Wartosci!AE117=0,"",[22]Wartosci!AE117)</f>
        <v/>
      </c>
      <c r="CR118" s="6">
        <f>IF([22]Wartosci!BF117=0,".",[22]Wartosci!BF117)</f>
        <v>1275.8</v>
      </c>
      <c r="CS118" s="6" t="str">
        <f>IF([22]Wartosci!BG117=0,"",[22]Wartosci!BG117)</f>
        <v/>
      </c>
      <c r="CT118" s="50">
        <f>IF([22]Narastajace!D117=0,".",[22]Narastajace!D117)</f>
        <v>108.3</v>
      </c>
      <c r="CU118" s="61" t="str">
        <f>IF([22]Narastajace!E117=0,"",[22]Narastajace!E117)</f>
        <v/>
      </c>
      <c r="CV118" s="38">
        <f>IF([22]Narastajace!F117=0,".",[22]Narastajace!F117)</f>
        <v>105.1</v>
      </c>
      <c r="CW118" s="38" t="str">
        <f>IF([22]Narastajace!G117=0,"",[22]Narastajace!G117)</f>
        <v/>
      </c>
      <c r="CX118" s="104"/>
    </row>
    <row r="119" spans="1:102" ht="15" customHeight="1" x14ac:dyDescent="0.2">
      <c r="A119" s="112" t="s">
        <v>475</v>
      </c>
      <c r="B119" s="19">
        <f>IF([2]Narastajace!B118=0,".",[2]Narastajace!B118)</f>
        <v>6383</v>
      </c>
      <c r="C119" s="22" t="str">
        <f>IF([2]Narastajace!C118=0,"",[2]Narastajace!C118)</f>
        <v/>
      </c>
      <c r="D119" s="6">
        <f>IF([2]Narastajace!D118=0,".",[2]Narastajace!D118)</f>
        <v>103</v>
      </c>
      <c r="E119" s="6" t="str">
        <f>IF([2]Narastajace!E118=0,"",[2]Narastajace!E118)</f>
        <v/>
      </c>
      <c r="F119" s="21">
        <f>IF([3]Narastajace!B118=0,".",[3]Narastajace!B118)</f>
        <v>5.6</v>
      </c>
      <c r="G119" s="22" t="str">
        <f>IF([3]Narastajace!C118=0,"",[3]Narastajace!C118)</f>
        <v/>
      </c>
      <c r="H119" s="13">
        <f>IF([4]Narastajace!B118=0,".",[4]Narastajace!B118)</f>
        <v>5062.24</v>
      </c>
      <c r="I119" s="13" t="str">
        <f>IF([4]Narastajace!C118=0,"",[4]Narastajace!C118)</f>
        <v/>
      </c>
      <c r="J119" s="21">
        <f>IF([4]Narastajace!D118=0,".",[4]Narastajace!D118)</f>
        <v>106.9</v>
      </c>
      <c r="K119" s="22" t="str">
        <f>IF([4]Narastajace!E118=0,"",[4]Narastajace!E118)</f>
        <v/>
      </c>
      <c r="L119" s="6">
        <f>IF([4]Narastajace!F118=0,".",[4]Narastajace!F118)</f>
        <v>105.3</v>
      </c>
      <c r="M119" s="6" t="str">
        <f>IF([4]Narastajace!G118=0,"",[4]Narastajace!G118)</f>
        <v/>
      </c>
      <c r="N119" s="24">
        <f>IF([5]Narastajace!B118=0,".",[5]Narastajace!B118)</f>
        <v>2287.61</v>
      </c>
      <c r="O119" s="57" t="str">
        <f>IF([5]Narastajace!C118=0,"",[5]Narastajace!C118)</f>
        <v/>
      </c>
      <c r="P119" s="6">
        <f>IF([5]Narastajace!D118=0,".",[5]Narastajace!D118)</f>
        <v>104.3</v>
      </c>
      <c r="Q119" s="6" t="str">
        <f>IF([5]Narastajace!E118=0,"",[5]Narastajace!E118)</f>
        <v/>
      </c>
      <c r="R119" s="21">
        <f>IF([5]Narastajace!F118=0,".",[5]Narastajace!F118)</f>
        <v>102.9</v>
      </c>
      <c r="S119" s="20" t="str">
        <f>IF([5]Narastajace!G118=0,"",[5]Narastajace!G118)</f>
        <v/>
      </c>
      <c r="T119" s="13">
        <f>IF([5]Narastajace!H118=0,".",[5]Narastajace!H118)</f>
        <v>1272.6199999999999</v>
      </c>
      <c r="U119" s="25" t="str">
        <f>IF([5]Narastajace!I118=0,"",[5]Narastajace!I118)</f>
        <v/>
      </c>
      <c r="V119" s="21">
        <f>IF([5]Narastajace!J118=0,".",[5]Narastajace!J118)</f>
        <v>104.1</v>
      </c>
      <c r="W119" s="22" t="str">
        <f>IF([5]Narastajace!K118=0,"",[5]Narastajace!K118)</f>
        <v/>
      </c>
      <c r="X119" s="6">
        <f>IF([5]Narastajace!L118=0,".",[5]Narastajace!L118)</f>
        <v>102.7</v>
      </c>
      <c r="Y119" s="6" t="str">
        <f>IF([5]Narastajace!M118=0,"",[5]Narastajace!M118)</f>
        <v/>
      </c>
      <c r="Z119" s="50">
        <f>IF([23]Wartosci!AP118=0,".",[23]Wartosci!AP118)</f>
        <v>-75.099999999999994</v>
      </c>
      <c r="AA119" s="61" t="str">
        <f>IF([23]Wartosci!AQ118=0,"",[23]Wartosci!AQ118)</f>
        <v/>
      </c>
      <c r="AB119" s="6">
        <f>IF([8]Narastajace!B118=0,".",[8]Narastajace!B118)</f>
        <v>6.2</v>
      </c>
      <c r="AC119" s="6" t="str">
        <f>IF([8]Narastajace!C118=0,"",[8]Narastajace!C118)</f>
        <v/>
      </c>
      <c r="AD119" s="21">
        <f>IF([9]A_narastajace!B118=0,".",[9]A_narastajace!B118)</f>
        <v>124.2</v>
      </c>
      <c r="AE119" s="22" t="str">
        <f>IF([9]A_narastajace!C118=0,"",[9]A_narastajace!C118)</f>
        <v/>
      </c>
      <c r="AF119" s="6">
        <f>IF([9]A_narastajace!D118=0,".",[9]A_narastajace!D118)</f>
        <v>125.2</v>
      </c>
      <c r="AG119" s="6" t="str">
        <f>IF([9]A_narastajace!E118=0,"",[9]A_narastajace!E118)</f>
        <v/>
      </c>
      <c r="AH119" s="21">
        <f>IF([9]A_narastajace!F118=0,".",[9]A_narastajace!F118)</f>
        <v>100.4</v>
      </c>
      <c r="AI119" s="22" t="str">
        <f>IF([9]A_narastajace!G118=0,"",[9]A_narastajace!G118)</f>
        <v/>
      </c>
      <c r="AJ119" s="6">
        <f>IF([9]A_narastajace!H118=0,".",[9]A_narastajace!H118)</f>
        <v>102.9</v>
      </c>
      <c r="AK119" s="6" t="str">
        <f>IF([9]A_narastajace!I118=0,"",[9]A_narastajace!I118)</f>
        <v/>
      </c>
      <c r="AL119" s="21">
        <f>IF([10]A_narastajace!B118=0,".",[10]A_narastajace!B118)</f>
        <v>102.5</v>
      </c>
      <c r="AM119" s="22" t="str">
        <f>IF([10]A_narastajace!C118=0,"",[10]A_narastajace!C118)</f>
        <v/>
      </c>
      <c r="AN119" s="6">
        <f>IF([10]A_narastajace!D118=0,".",[10]A_narastajace!D118)</f>
        <v>104.5</v>
      </c>
      <c r="AO119" s="6" t="str">
        <f>IF([10]A_narastajace!E118=0,"",[10]A_narastajace!E118)</f>
        <v/>
      </c>
      <c r="AP119" s="21">
        <f>IF([10]A_narastajace!F118=0,".",[10]A_narastajace!F118)</f>
        <v>102.2</v>
      </c>
      <c r="AQ119" s="22" t="str">
        <f>IF([10]A_narastajace!G118=0,"",[10]A_narastajace!G118)</f>
        <v/>
      </c>
      <c r="AR119" s="6">
        <f>IF([10]A_narastajace!H118=0,".",[10]A_narastajace!H118)</f>
        <v>104.8</v>
      </c>
      <c r="AS119" s="6" t="str">
        <f>IF([10]A_narastajace!I118=0,"",[10]A_narastajace!I118)</f>
        <v/>
      </c>
      <c r="AT119" s="21">
        <f>IF([10]A_narastajace!J118=0,".",[10]A_narastajace!J118)</f>
        <v>102.2</v>
      </c>
      <c r="AU119" s="22" t="str">
        <f>IF([10]A_narastajace!K118=0,"",[10]A_narastajace!K118)</f>
        <v/>
      </c>
      <c r="AV119" s="6">
        <f>IF([11]Narastajace!B118=0,".",[11]Narastajace!B118)</f>
        <v>103.7</v>
      </c>
      <c r="AW119" s="6" t="str">
        <f>IF([11]Narastajace!C118=0,"",[11]Narastajace!C118)</f>
        <v/>
      </c>
      <c r="AX119" s="21">
        <f>IF([12]A_C_narastajace!B118=0,".",[12]A_C_narastajace!B118)</f>
        <v>101.5</v>
      </c>
      <c r="AY119" s="22" t="str">
        <f>IF([12]A_C_narastajace!C118=0,"",[12]A_C_narastajace!C118)</f>
        <v/>
      </c>
      <c r="AZ119" s="6">
        <f>IF([12]A_C_narastajace!D118=0,".",[12]A_C_narastajace!D118)</f>
        <v>100.6</v>
      </c>
      <c r="BA119" s="38" t="str">
        <f>IF([12]A_C_narastajace!E118=0,"",[12]A_C_narastajace!E118)</f>
        <v/>
      </c>
      <c r="BB119" s="50">
        <f>IF([13]Narastajace!B118=0,".",[13]Narastajace!B118)</f>
        <v>104</v>
      </c>
      <c r="BC119" s="61" t="str">
        <f>IF([13]Narastajace!C118=0,"",[13]Narastajace!C118)</f>
        <v/>
      </c>
      <c r="BD119" s="38">
        <f>IF([13]Narastajace!D118=0,".",[13]Narastajace!D118)</f>
        <v>103.6</v>
      </c>
      <c r="BE119" s="38" t="str">
        <f>IF([13]Narastajace!E118=0,"",[13]Narastajace!E118)</f>
        <v/>
      </c>
      <c r="BF119" s="50">
        <f>IF([13]Narastajace!F118=0,".",[13]Narastajace!F118)</f>
        <v>100.4</v>
      </c>
      <c r="BG119" s="61" t="str">
        <f>IF([13]Narastajace!G118=0,"",[13]Narastajace!G118)</f>
        <v/>
      </c>
      <c r="BH119" s="48">
        <f>IF([6]Narastajace_KW!B118=0,".",[6]Narastajace_KW!B118)</f>
        <v>429.92</v>
      </c>
      <c r="BI119" s="13" t="str">
        <f>IF([6]Narastajace_KW!C118=0,"",[6]Narastajace_KW!C118)</f>
        <v/>
      </c>
      <c r="BJ119" s="24">
        <f>IF([6]Narastajace_KW!D118=0,".",[6]Narastajace_KW!D118)</f>
        <v>379.56</v>
      </c>
      <c r="BK119" s="57" t="str">
        <f>IF([6]Narastajace_KW!E118=0,"",[6]Narastajace_KW!E118)</f>
        <v/>
      </c>
      <c r="BL119" s="13">
        <f>IF([6]Narastajace_KW!F118=0,".",[6]Narastajace_KW!F118)</f>
        <v>379.73</v>
      </c>
      <c r="BM119" s="13" t="str">
        <f>IF([6]Narastajace_KW!G118=0,"",[6]Narastajace_KW!G118)</f>
        <v/>
      </c>
      <c r="BN119" s="21">
        <f>IF([16]A_narastajace!B118=0,".",[16]A_narastajace!B118)</f>
        <v>106.8</v>
      </c>
      <c r="BO119" s="22" t="str">
        <f>IF([16]A_narastajace!C118=0,"",[16]A_narastajace!C118)</f>
        <v/>
      </c>
      <c r="BP119" s="6">
        <f>IF([16]A_narastajace!D118=0,".",[16]A_narastajace!D118)</f>
        <v>106.8</v>
      </c>
      <c r="BQ119" s="6" t="str">
        <f>IF([16]A_narastajace!E118=0,"",[16]A_narastajace!E118)</f>
        <v/>
      </c>
      <c r="BR119" s="21">
        <f>IF([16]A_narastajace!F118=0,".",[16]A_narastajace!F118)</f>
        <v>107.2</v>
      </c>
      <c r="BS119" s="22" t="str">
        <f>IF([16]A_narastajace!G118=0,"",[16]A_narastajace!G118)</f>
        <v/>
      </c>
      <c r="BT119" s="6">
        <f>IF([16]A_narastajace!H118=0,".",[16]A_narastajace!H118)</f>
        <v>101.5</v>
      </c>
      <c r="BU119" s="6" t="str">
        <f>IF([16]A_narastajace!I118=0,"",[16]A_narastajace!I118)</f>
        <v/>
      </c>
      <c r="BV119" s="21">
        <f>IF([16]A_narastajace!J118=0,".",[16]A_narastajace!J118)</f>
        <v>111.1</v>
      </c>
      <c r="BW119" s="22" t="str">
        <f>IF([16]A_narastajace!K118=0,"",[16]A_narastajace!K118)</f>
        <v/>
      </c>
      <c r="BX119" s="6">
        <f>IF([15]A_narastajace!B118=0,".",[15]A_narastajace!B118)</f>
        <v>111</v>
      </c>
      <c r="BY119" s="6" t="str">
        <f>IF([15]A_narastajace!C118=0,"",[15]A_narastajace!C118)</f>
        <v/>
      </c>
      <c r="BZ119" s="19">
        <f>IF([17]Narastajace!B118=0,".",[17]Narastajace!B118)</f>
        <v>20931</v>
      </c>
      <c r="CA119" s="58" t="str">
        <f>IF([17]Narastajace!C118=0,"",[17]Narastajace!C118)</f>
        <v/>
      </c>
      <c r="CB119" s="3">
        <f>IF([17]Narastajace!D118=0,".",[17]Narastajace!D118)</f>
        <v>3384</v>
      </c>
      <c r="CC119" s="3" t="str">
        <f>IF([17]Narastajace!E118=0,"",[17]Narastajace!E118)</f>
        <v/>
      </c>
      <c r="CD119" s="19">
        <f>IF([18]Narastajace!B118=0,".",[18]Narastajace!B118)</f>
        <v>57023</v>
      </c>
      <c r="CE119" s="58" t="str">
        <f>IF([18]Narastajace!C118=0,"",[18]Narastajace!C118)</f>
        <v/>
      </c>
      <c r="CF119" s="3">
        <f>IF([22]Narastajace!B118=0,".",[22]Narastajace!B118)</f>
        <v>8503</v>
      </c>
      <c r="CG119" s="3" t="str">
        <f>IF([22]Narastajace!C118=0,"",[22]Narastajace!C118)</f>
        <v/>
      </c>
      <c r="CH119" s="19">
        <f>IF([19]Wartosci!N118=0,".",[19]Wartosci!N118)</f>
        <v>65090</v>
      </c>
      <c r="CI119" s="166" t="str">
        <f>IF([19]Wartosci!O118=0,"",[19]Wartosci!O118)</f>
        <v/>
      </c>
      <c r="CJ119" s="6">
        <f>IF([20]Narastajace!B118=0,".",[20]Narastajace!B118)</f>
        <v>194.8</v>
      </c>
      <c r="CK119" s="6" t="str">
        <f>IF([20]Narastajace!C118=0,"",[20]Narastajace!C118)</f>
        <v/>
      </c>
      <c r="CL119" s="21">
        <f>IF([21]Narastajace_niewyr_sezon_A!B118=0,".",[21]Narastajace_niewyr_sezon_A!B118)</f>
        <v>106.5</v>
      </c>
      <c r="CM119" s="22" t="str">
        <f>IF([21]Narastajace_niewyr_sezon_A!C118=0,"",[21]Narastajace_niewyr_sezon_A!C118)</f>
        <v/>
      </c>
      <c r="CN119" s="6">
        <f>IF([22]Wartosci!B118=0,".",[22]Wartosci!B118)</f>
        <v>340082.2</v>
      </c>
      <c r="CO119" s="6" t="str">
        <f>IF([22]Wartosci!C118=0,"",[22]Wartosci!C118)</f>
        <v/>
      </c>
      <c r="CP119" s="21">
        <f>IF([22]Wartosci!AD118=0,".",[22]Wartosci!AD118)</f>
        <v>338220.5</v>
      </c>
      <c r="CQ119" s="22" t="str">
        <f>IF([22]Wartosci!AE118=0,"",[22]Wartosci!AE118)</f>
        <v/>
      </c>
      <c r="CR119" s="6">
        <f>IF([22]Wartosci!BF118=0,".",[22]Wartosci!BF118)</f>
        <v>1861.7</v>
      </c>
      <c r="CS119" s="6" t="str">
        <f>IF([22]Wartosci!BG118=0,"",[22]Wartosci!BG118)</f>
        <v/>
      </c>
      <c r="CT119" s="50">
        <f>IF([22]Narastajace!D118=0,".",[22]Narastajace!D118)</f>
        <v>107.7</v>
      </c>
      <c r="CU119" s="61" t="str">
        <f>IF([22]Narastajace!E118=0,"",[22]Narastajace!E118)</f>
        <v/>
      </c>
      <c r="CV119" s="38">
        <f>IF([22]Narastajace!F118=0,".",[22]Narastajace!F118)</f>
        <v>105.3</v>
      </c>
      <c r="CW119" s="38" t="str">
        <f>IF([22]Narastajace!G118=0,"",[22]Narastajace!G118)</f>
        <v/>
      </c>
      <c r="CX119" s="104"/>
    </row>
    <row r="120" spans="1:102" ht="15" customHeight="1" x14ac:dyDescent="0.2">
      <c r="A120" s="112" t="s">
        <v>476</v>
      </c>
      <c r="B120" s="19">
        <f>IF([2]Narastajace!B119=0,".",[2]Narastajace!B119)</f>
        <v>6381</v>
      </c>
      <c r="C120" s="22" t="str">
        <f>IF([2]Narastajace!C119=0,"",[2]Narastajace!C119)</f>
        <v/>
      </c>
      <c r="D120" s="6">
        <f>IF([2]Narastajace!D119=0,".",[2]Narastajace!D119)</f>
        <v>102.9</v>
      </c>
      <c r="E120" s="6" t="str">
        <f>IF([2]Narastajace!E119=0,"",[2]Narastajace!E119)</f>
        <v/>
      </c>
      <c r="F120" s="21">
        <f>IF([3]Narastajace!B119=0,".",[3]Narastajace!B119)</f>
        <v>5.4</v>
      </c>
      <c r="G120" s="22" t="str">
        <f>IF([3]Narastajace!C119=0,"",[3]Narastajace!C119)</f>
        <v/>
      </c>
      <c r="H120" s="13">
        <f>IF([4]Narastajace!B119=0,".",[4]Narastajace!B119)</f>
        <v>5073.46</v>
      </c>
      <c r="I120" s="13" t="str">
        <f>IF([4]Narastajace!C119=0,"",[4]Narastajace!C119)</f>
        <v/>
      </c>
      <c r="J120" s="21">
        <f>IF([4]Narastajace!D119=0,".",[4]Narastajace!D119)</f>
        <v>107.1</v>
      </c>
      <c r="K120" s="22" t="str">
        <f>IF([4]Narastajace!E119=0,"",[4]Narastajace!E119)</f>
        <v/>
      </c>
      <c r="L120" s="6">
        <f>IF([4]Narastajace!F119=0,".",[4]Narastajace!F119)</f>
        <v>105.3</v>
      </c>
      <c r="M120" s="6" t="str">
        <f>IF([4]Narastajace!G119=0,"",[4]Narastajace!G119)</f>
        <v/>
      </c>
      <c r="N120" s="24">
        <f>IF([5]Narastajace!B119=0,".",[5]Narastajace!B119)</f>
        <v>2300.9299999999998</v>
      </c>
      <c r="O120" s="57" t="str">
        <f>IF([5]Narastajace!C119=0,"",[5]Narastajace!C119)</f>
        <v/>
      </c>
      <c r="P120" s="6">
        <f>IF([5]Narastajace!D119=0,".",[5]Narastajace!D119)</f>
        <v>104.6</v>
      </c>
      <c r="Q120" s="6" t="str">
        <f>IF([5]Narastajace!E119=0,"",[5]Narastajace!E119)</f>
        <v/>
      </c>
      <c r="R120" s="21">
        <f>IF([5]Narastajace!F119=0,".",[5]Narastajace!F119)</f>
        <v>102.9</v>
      </c>
      <c r="S120" s="20" t="str">
        <f>IF([5]Narastajace!G119=0,"",[5]Narastajace!G119)</f>
        <v/>
      </c>
      <c r="T120" s="13">
        <f>IF([5]Narastajace!H119=0,".",[5]Narastajace!H119)</f>
        <v>1277.3800000000001</v>
      </c>
      <c r="U120" s="25" t="str">
        <f>IF([5]Narastajace!I119=0,"",[5]Narastajace!I119)</f>
        <v/>
      </c>
      <c r="V120" s="21">
        <f>IF([5]Narastajace!J119=0,".",[5]Narastajace!J119)</f>
        <v>104.5</v>
      </c>
      <c r="W120" s="22" t="str">
        <f>IF([5]Narastajace!K119=0,"",[5]Narastajace!K119)</f>
        <v/>
      </c>
      <c r="X120" s="6">
        <f>IF([5]Narastajace!L119=0,".",[5]Narastajace!L119)</f>
        <v>102.8</v>
      </c>
      <c r="Y120" s="6" t="str">
        <f>IF([5]Narastajace!M119=0,"",[5]Narastajace!M119)</f>
        <v/>
      </c>
      <c r="Z120" s="50">
        <f>IF([23]Wartosci!AP119=0,".",[23]Wartosci!AP119)</f>
        <v>-1935.3</v>
      </c>
      <c r="AA120" s="61" t="str">
        <f>IF([23]Wartosci!AQ119=0,"",[23]Wartosci!AQ119)</f>
        <v/>
      </c>
      <c r="AB120" s="6">
        <f>IF([8]Narastajace!B119=0,".",[8]Narastajace!B119)</f>
        <v>6.5</v>
      </c>
      <c r="AC120" s="6" t="str">
        <f>IF([8]Narastajace!C119=0,"",[8]Narastajace!C119)</f>
        <v/>
      </c>
      <c r="AD120" s="21">
        <f>IF([9]A_narastajace!B119=0,".",[9]A_narastajace!B119)</f>
        <v>122.9</v>
      </c>
      <c r="AE120" s="22" t="str">
        <f>IF([9]A_narastajace!C119=0,"",[9]A_narastajace!C119)</f>
        <v/>
      </c>
      <c r="AF120" s="6">
        <f>IF([9]A_narastajace!D119=0,".",[9]A_narastajace!D119)</f>
        <v>126.4</v>
      </c>
      <c r="AG120" s="6" t="str">
        <f>IF([9]A_narastajace!E119=0,"",[9]A_narastajace!E119)</f>
        <v/>
      </c>
      <c r="AH120" s="21">
        <f>IF([9]A_narastajace!F119=0,".",[9]A_narastajace!F119)</f>
        <v>100</v>
      </c>
      <c r="AI120" s="22" t="str">
        <f>IF([9]A_narastajace!G119=0,"",[9]A_narastajace!G119)</f>
        <v/>
      </c>
      <c r="AJ120" s="6">
        <f>IF([9]A_narastajace!H119=0,".",[9]A_narastajace!H119)</f>
        <v>108</v>
      </c>
      <c r="AK120" s="6" t="str">
        <f>IF([9]A_narastajace!I119=0,"",[9]A_narastajace!I119)</f>
        <v/>
      </c>
      <c r="AL120" s="21">
        <f>IF([10]A_narastajace!B119=0,".",[10]A_narastajace!B119)</f>
        <v>102.3</v>
      </c>
      <c r="AM120" s="22" t="str">
        <f>IF([10]A_narastajace!C119=0,"",[10]A_narastajace!C119)</f>
        <v/>
      </c>
      <c r="AN120" s="6">
        <f>IF([10]A_narastajace!D119=0,".",[10]A_narastajace!D119)</f>
        <v>103.6</v>
      </c>
      <c r="AO120" s="6" t="str">
        <f>IF([10]A_narastajace!E119=0,"",[10]A_narastajace!E119)</f>
        <v/>
      </c>
      <c r="AP120" s="21">
        <f>IF([10]A_narastajace!F119=0,".",[10]A_narastajace!F119)</f>
        <v>102</v>
      </c>
      <c r="AQ120" s="22" t="str">
        <f>IF([10]A_narastajace!G119=0,"",[10]A_narastajace!G119)</f>
        <v/>
      </c>
      <c r="AR120" s="6">
        <f>IF([10]A_narastajace!H119=0,".",[10]A_narastajace!H119)</f>
        <v>104.8</v>
      </c>
      <c r="AS120" s="6" t="str">
        <f>IF([10]A_narastajace!I119=0,"",[10]A_narastajace!I119)</f>
        <v/>
      </c>
      <c r="AT120" s="21">
        <f>IF([10]A_narastajace!J119=0,".",[10]A_narastajace!J119)</f>
        <v>102.2</v>
      </c>
      <c r="AU120" s="22" t="str">
        <f>IF([10]A_narastajace!K119=0,"",[10]A_narastajace!K119)</f>
        <v/>
      </c>
      <c r="AV120" s="6">
        <f>IF([11]Narastajace!B119=0,".",[11]Narastajace!B119)</f>
        <v>103.7</v>
      </c>
      <c r="AW120" s="6" t="str">
        <f>IF([11]Narastajace!C119=0,"",[11]Narastajace!C119)</f>
        <v/>
      </c>
      <c r="AX120" s="21">
        <f>IF([12]A_C_narastajace!B119=0,".",[12]A_C_narastajace!B119)</f>
        <v>101.7</v>
      </c>
      <c r="AY120" s="22" t="str">
        <f>IF([12]A_C_narastajace!C119=0,"",[12]A_C_narastajace!C119)</f>
        <v/>
      </c>
      <c r="AZ120" s="6">
        <f>IF([12]A_C_narastajace!D119=0,".",[12]A_C_narastajace!D119)</f>
        <v>100.8</v>
      </c>
      <c r="BA120" s="38" t="str">
        <f>IF([12]A_C_narastajace!E119=0,"",[12]A_C_narastajace!E119)</f>
        <v/>
      </c>
      <c r="BB120" s="50">
        <f>IF([13]Narastajace!B119=0,".",[13]Narastajace!B119)</f>
        <v>103.9</v>
      </c>
      <c r="BC120" s="61" t="str">
        <f>IF([13]Narastajace!C119=0,"",[13]Narastajace!C119)</f>
        <v/>
      </c>
      <c r="BD120" s="38">
        <f>IF([13]Narastajace!D119=0,".",[13]Narastajace!D119)</f>
        <v>103.5</v>
      </c>
      <c r="BE120" s="38" t="str">
        <f>IF([13]Narastajace!E119=0,"",[13]Narastajace!E119)</f>
        <v/>
      </c>
      <c r="BF120" s="50">
        <f>IF([13]Narastajace!F119=0,".",[13]Narastajace!F119)</f>
        <v>100.4</v>
      </c>
      <c r="BG120" s="61" t="str">
        <f>IF([13]Narastajace!G119=0,"",[13]Narastajace!G119)</f>
        <v/>
      </c>
      <c r="BH120" s="48">
        <f>IF([6]Narastajace_KW!B119=0,".",[6]Narastajace_KW!B119)</f>
        <v>429.87</v>
      </c>
      <c r="BI120" s="13" t="str">
        <f>IF([6]Narastajace_KW!C119=0,"",[6]Narastajace_KW!C119)</f>
        <v/>
      </c>
      <c r="BJ120" s="24">
        <f>IF([6]Narastajace_KW!D119=0,".",[6]Narastajace_KW!D119)</f>
        <v>380.46</v>
      </c>
      <c r="BK120" s="57" t="str">
        <f>IF([6]Narastajace_KW!E119=0,"",[6]Narastajace_KW!E119)</f>
        <v/>
      </c>
      <c r="BL120" s="13">
        <f>IF([6]Narastajace_KW!F119=0,".",[6]Narastajace_KW!F119)</f>
        <v>379.74</v>
      </c>
      <c r="BM120" s="13" t="str">
        <f>IF([6]Narastajace_KW!G119=0,"",[6]Narastajace_KW!G119)</f>
        <v/>
      </c>
      <c r="BN120" s="21">
        <f>IF([16]A_narastajace!B119=0,".",[16]A_narastajace!B119)</f>
        <v>107</v>
      </c>
      <c r="BO120" s="22" t="str">
        <f>IF([16]A_narastajace!C119=0,"",[16]A_narastajace!C119)</f>
        <v/>
      </c>
      <c r="BP120" s="6">
        <f>IF([16]A_narastajace!D119=0,".",[16]A_narastajace!D119)</f>
        <v>106.9</v>
      </c>
      <c r="BQ120" s="6" t="str">
        <f>IF([16]A_narastajace!E119=0,"",[16]A_narastajace!E119)</f>
        <v/>
      </c>
      <c r="BR120" s="21">
        <f>IF([16]A_narastajace!F119=0,".",[16]A_narastajace!F119)</f>
        <v>107.3</v>
      </c>
      <c r="BS120" s="22" t="str">
        <f>IF([16]A_narastajace!G119=0,"",[16]A_narastajace!G119)</f>
        <v/>
      </c>
      <c r="BT120" s="6">
        <f>IF([16]A_narastajace!H119=0,".",[16]A_narastajace!H119)</f>
        <v>102.6</v>
      </c>
      <c r="BU120" s="6" t="str">
        <f>IF([16]A_narastajace!I119=0,"",[16]A_narastajace!I119)</f>
        <v/>
      </c>
      <c r="BV120" s="21">
        <f>IF([16]A_narastajace!J119=0,".",[16]A_narastajace!J119)</f>
        <v>110.8</v>
      </c>
      <c r="BW120" s="22" t="str">
        <f>IF([16]A_narastajace!K119=0,"",[16]A_narastajace!K119)</f>
        <v/>
      </c>
      <c r="BX120" s="6">
        <f>IF([15]A_narastajace!B119=0,".",[15]A_narastajace!B119)</f>
        <v>109.3</v>
      </c>
      <c r="BY120" s="6" t="str">
        <f>IF([15]A_narastajace!C119=0,"",[15]A_narastajace!C119)</f>
        <v/>
      </c>
      <c r="BZ120" s="19">
        <f>IF([17]Narastajace!B119=0,".",[17]Narastajace!B119)</f>
        <v>26206</v>
      </c>
      <c r="CA120" s="58" t="str">
        <f>IF([17]Narastajace!C119=0,"",[17]Narastajace!C119)</f>
        <v/>
      </c>
      <c r="CB120" s="3">
        <f>IF([17]Narastajace!D119=0,".",[17]Narastajace!D119)</f>
        <v>4202</v>
      </c>
      <c r="CC120" s="3" t="str">
        <f>IF([17]Narastajace!E119=0,"",[17]Narastajace!E119)</f>
        <v/>
      </c>
      <c r="CD120" s="19">
        <f>IF([18]Narastajace!B119=0,".",[18]Narastajace!B119)</f>
        <v>70217</v>
      </c>
      <c r="CE120" s="58" t="str">
        <f>IF([18]Narastajace!C119=0,"",[18]Narastajace!C119)</f>
        <v/>
      </c>
      <c r="CF120" s="3">
        <f>IF([22]Narastajace!B119=0,".",[22]Narastajace!B119)</f>
        <v>10538</v>
      </c>
      <c r="CG120" s="3" t="str">
        <f>IF([22]Narastajace!C119=0,"",[22]Narastajace!C119)</f>
        <v/>
      </c>
      <c r="CH120" s="19">
        <f>IF([19]Wartosci!N119=0,".",[19]Wartosci!N119)</f>
        <v>80064</v>
      </c>
      <c r="CI120" s="166" t="str">
        <f>IF([19]Wartosci!O119=0,"",[19]Wartosci!O119)</f>
        <v/>
      </c>
      <c r="CJ120" s="6">
        <f>IF([20]Narastajace!B119=0,".",[20]Narastajace!B119)</f>
        <v>245.2</v>
      </c>
      <c r="CK120" s="6" t="str">
        <f>IF([20]Narastajace!C119=0,"",[20]Narastajace!C119)</f>
        <v/>
      </c>
      <c r="CL120" s="21">
        <f>IF([21]Narastajace_niewyr_sezon_A!B119=0,".",[21]Narastajace_niewyr_sezon_A!B119)</f>
        <v>106.5</v>
      </c>
      <c r="CM120" s="22" t="str">
        <f>IF([21]Narastajace_niewyr_sezon_A!C119=0,"",[21]Narastajace_niewyr_sezon_A!C119)</f>
        <v/>
      </c>
      <c r="CN120" s="6">
        <f>IF([22]Wartosci!B119=0,".",[22]Wartosci!B119)</f>
        <v>427404.3</v>
      </c>
      <c r="CO120" s="6" t="str">
        <f>IF([22]Wartosci!C119=0,"",[22]Wartosci!C119)</f>
        <v/>
      </c>
      <c r="CP120" s="21">
        <f>IF([22]Wartosci!AD119=0,".",[22]Wartosci!AD119)</f>
        <v>426604.4</v>
      </c>
      <c r="CQ120" s="22" t="str">
        <f>IF([22]Wartosci!AE119=0,"",[22]Wartosci!AE119)</f>
        <v/>
      </c>
      <c r="CR120" s="6">
        <f>IF([22]Wartosci!BF119=0,".",[22]Wartosci!BF119)</f>
        <v>799.9</v>
      </c>
      <c r="CS120" s="6" t="str">
        <f>IF([22]Wartosci!BG119=0,"",[22]Wartosci!BG119)</f>
        <v/>
      </c>
      <c r="CT120" s="50">
        <f>IF([22]Narastajace!D119=0,".",[22]Narastajace!D119)</f>
        <v>107.7</v>
      </c>
      <c r="CU120" s="61" t="str">
        <f>IF([22]Narastajace!E119=0,"",[22]Narastajace!E119)</f>
        <v/>
      </c>
      <c r="CV120" s="38">
        <f>IF([22]Narastajace!F119=0,".",[22]Narastajace!F119)</f>
        <v>106.2</v>
      </c>
      <c r="CW120" s="38" t="str">
        <f>IF([22]Narastajace!G119=0,"",[22]Narastajace!G119)</f>
        <v/>
      </c>
      <c r="CX120" s="104"/>
    </row>
    <row r="121" spans="1:102" ht="15" customHeight="1" x14ac:dyDescent="0.2">
      <c r="A121" s="112" t="s">
        <v>477</v>
      </c>
      <c r="B121" s="19">
        <f>IF([2]Narastajace!B120=0,".",[2]Narastajace!B120)</f>
        <v>6388</v>
      </c>
      <c r="C121" s="22" t="str">
        <f>IF([2]Narastajace!C120=0,"",[2]Narastajace!C120)</f>
        <v/>
      </c>
      <c r="D121" s="6">
        <f>IF([2]Narastajace!D120=0,".",[2]Narastajace!D120)</f>
        <v>102.9</v>
      </c>
      <c r="E121" s="6" t="str">
        <f>IF([2]Narastajace!E120=0,"",[2]Narastajace!E120)</f>
        <v/>
      </c>
      <c r="F121" s="21">
        <f>IF([3]Narastajace!B120=0,".",[3]Narastajace!B120)</f>
        <v>5.3</v>
      </c>
      <c r="G121" s="22" t="str">
        <f>IF([3]Narastajace!C120=0,"",[3]Narastajace!C120)</f>
        <v/>
      </c>
      <c r="H121" s="13">
        <f>IF([4]Narastajace!B120=0,".",[4]Narastajace!B120)</f>
        <v>5078.87</v>
      </c>
      <c r="I121" s="13" t="str">
        <f>IF([4]Narastajace!C120=0,"",[4]Narastajace!C120)</f>
        <v/>
      </c>
      <c r="J121" s="21">
        <f>IF([4]Narastajace!D120=0,".",[4]Narastajace!D120)</f>
        <v>106.8</v>
      </c>
      <c r="K121" s="22" t="str">
        <f>IF([4]Narastajace!E120=0,"",[4]Narastajace!E120)</f>
        <v/>
      </c>
      <c r="L121" s="6">
        <f>IF([4]Narastajace!F120=0,".",[4]Narastajace!F120)</f>
        <v>104.9</v>
      </c>
      <c r="M121" s="6" t="str">
        <f>IF([4]Narastajace!G120=0,"",[4]Narastajace!G120)</f>
        <v/>
      </c>
      <c r="N121" s="24">
        <f>IF([5]Narastajace!B120=0,".",[5]Narastajace!B120)</f>
        <v>2305.2199999999998</v>
      </c>
      <c r="O121" s="57" t="str">
        <f>IF([5]Narastajace!C120=0,"",[5]Narastajace!C120)</f>
        <v/>
      </c>
      <c r="P121" s="6">
        <f>IF([5]Narastajace!D120=0,".",[5]Narastajace!D120)</f>
        <v>104.6</v>
      </c>
      <c r="Q121" s="6" t="str">
        <f>IF([5]Narastajace!E120=0,"",[5]Narastajace!E120)</f>
        <v/>
      </c>
      <c r="R121" s="21">
        <f>IF([5]Narastajace!F120=0,".",[5]Narastajace!F120)</f>
        <v>102.7</v>
      </c>
      <c r="S121" s="22" t="str">
        <f>IF([5]Narastajace!G120=0,"",[5]Narastajace!G120)</f>
        <v/>
      </c>
      <c r="T121" s="13">
        <f>IF([5]Narastajace!H120=0,".",[5]Narastajace!H120)</f>
        <v>1280.29</v>
      </c>
      <c r="U121" s="6" t="str">
        <f>IF([5]Narastajace!I120=0,"",[5]Narastajace!I120)</f>
        <v/>
      </c>
      <c r="V121" s="21">
        <f>IF([5]Narastajace!J120=0,".",[5]Narastajace!J120)</f>
        <v>104.8</v>
      </c>
      <c r="W121" s="22" t="str">
        <f>IF([5]Narastajace!K120=0,"",[5]Narastajace!K120)</f>
        <v/>
      </c>
      <c r="X121" s="6">
        <f>IF([5]Narastajace!L120=0,".",[5]Narastajace!L120)</f>
        <v>102.8</v>
      </c>
      <c r="Y121" s="6" t="str">
        <f>IF([5]Narastajace!M120=0,"",[5]Narastajace!M120)</f>
        <v/>
      </c>
      <c r="Z121" s="50">
        <f>IF([23]Wartosci!AP120=0,".",[23]Wartosci!AP120)</f>
        <v>-5040.3999999999996</v>
      </c>
      <c r="AA121" s="61" t="str">
        <f>IF([23]Wartosci!AQ120=0,"",[23]Wartosci!AQ120)</f>
        <v/>
      </c>
      <c r="AB121" s="6">
        <f>IF([8]Narastajace!B120=0,".",[8]Narastajace!B120)</f>
        <v>6.6</v>
      </c>
      <c r="AC121" s="6" t="str">
        <f>IF([8]Narastajace!C120=0,"",[8]Narastajace!C120)</f>
        <v/>
      </c>
      <c r="AD121" s="21">
        <f>IF([9]A_narastajace!B120=0,".",[9]A_narastajace!B120)</f>
        <v>121.2</v>
      </c>
      <c r="AE121" s="22" t="str">
        <f>IF([9]A_narastajace!C120=0,"",[9]A_narastajace!C120)</f>
        <v/>
      </c>
      <c r="AF121" s="6">
        <f>IF([9]A_narastajace!D120=0,".",[9]A_narastajace!D120)</f>
        <v>125.9</v>
      </c>
      <c r="AG121" s="6" t="str">
        <f>IF([9]A_narastajace!E120=0,"",[9]A_narastajace!E120)</f>
        <v/>
      </c>
      <c r="AH121" s="21">
        <f>IF([9]A_narastajace!F120=0,".",[9]A_narastajace!F120)</f>
        <v>98.8</v>
      </c>
      <c r="AI121" s="22" t="str">
        <f>IF([9]A_narastajace!G120=0,"",[9]A_narastajace!G120)</f>
        <v/>
      </c>
      <c r="AJ121" s="6">
        <f>IF([9]A_narastajace!H120=0,".",[9]A_narastajace!H120)</f>
        <v>110.4</v>
      </c>
      <c r="AK121" s="6" t="str">
        <f>IF([9]A_narastajace!I120=0,"",[9]A_narastajace!I120)</f>
        <v/>
      </c>
      <c r="AL121" s="21">
        <f>IF([10]A_narastajace!B120=0,".",[10]A_narastajace!B120)</f>
        <v>102</v>
      </c>
      <c r="AM121" s="22" t="str">
        <f>IF([10]A_narastajace!C120=0,"",[10]A_narastajace!C120)</f>
        <v/>
      </c>
      <c r="AN121" s="6">
        <f>IF([10]A_narastajace!D120=0,".",[10]A_narastajace!D120)</f>
        <v>102.6</v>
      </c>
      <c r="AO121" s="6" t="str">
        <f>IF([10]A_narastajace!E120=0,"",[10]A_narastajace!E120)</f>
        <v/>
      </c>
      <c r="AP121" s="21">
        <f>IF([10]A_narastajace!F120=0,".",[10]A_narastajace!F120)</f>
        <v>101.7</v>
      </c>
      <c r="AQ121" s="22" t="str">
        <f>IF([10]A_narastajace!G120=0,"",[10]A_narastajace!G120)</f>
        <v/>
      </c>
      <c r="AR121" s="6">
        <f>IF([10]A_narastajace!H120=0,".",[10]A_narastajace!H120)</f>
        <v>104.9</v>
      </c>
      <c r="AS121" s="6" t="str">
        <f>IF([10]A_narastajace!I120=0,"",[10]A_narastajace!I120)</f>
        <v/>
      </c>
      <c r="AT121" s="21">
        <f>IF([10]A_narastajace!J120=0,".",[10]A_narastajace!J120)</f>
        <v>102.3</v>
      </c>
      <c r="AU121" s="22" t="str">
        <f>IF([10]A_narastajace!K120=0,"",[10]A_narastajace!K120)</f>
        <v/>
      </c>
      <c r="AV121" s="6">
        <f>IF([11]Narastajace!B120=0,".",[11]Narastajace!B120)</f>
        <v>103.7</v>
      </c>
      <c r="AW121" s="6" t="str">
        <f>IF([11]Narastajace!C120=0,"",[11]Narastajace!C120)</f>
        <v/>
      </c>
      <c r="AX121" s="21">
        <f>IF([12]A_C_narastajace!B120=0,".",[12]A_C_narastajace!B120)</f>
        <v>101.8</v>
      </c>
      <c r="AY121" s="22" t="str">
        <f>IF([12]A_C_narastajace!C120=0,"",[12]A_C_narastajace!C120)</f>
        <v/>
      </c>
      <c r="AZ121" s="6">
        <f>IF([12]A_C_narastajace!D120=0,".",[12]A_C_narastajace!D120)</f>
        <v>101</v>
      </c>
      <c r="BA121" s="38" t="str">
        <f>IF([12]A_C_narastajace!E120=0,"",[12]A_C_narastajace!E120)</f>
        <v/>
      </c>
      <c r="BB121" s="50">
        <f>IF([13]Narastajace!B120=0,".",[13]Narastajace!B120)</f>
        <v>103.7</v>
      </c>
      <c r="BC121" s="61" t="str">
        <f>IF([13]Narastajace!C120=0,"",[13]Narastajace!C120)</f>
        <v/>
      </c>
      <c r="BD121" s="38">
        <f>IF([13]Narastajace!D120=0,".",[13]Narastajace!D120)</f>
        <v>103.4</v>
      </c>
      <c r="BE121" s="38" t="str">
        <f>IF([13]Narastajace!E120=0,"",[13]Narastajace!E120)</f>
        <v/>
      </c>
      <c r="BF121" s="50">
        <f>IF([13]Narastajace!F120=0,".",[13]Narastajace!F120)</f>
        <v>100.3</v>
      </c>
      <c r="BG121" s="61" t="str">
        <f>IF([13]Narastajace!G120=0,"",[13]Narastajace!G120)</f>
        <v/>
      </c>
      <c r="BH121" s="48">
        <f>IF([6]Narastajace_KW!B120=0,".",[6]Narastajace_KW!B120)</f>
        <v>429.33</v>
      </c>
      <c r="BI121" s="13" t="str">
        <f>IF([6]Narastajace_KW!C120=0,"",[6]Narastajace_KW!C120)</f>
        <v/>
      </c>
      <c r="BJ121" s="24">
        <f>IF([6]Narastajace_KW!D120=0,".",[6]Narastajace_KW!D120)</f>
        <v>380.07</v>
      </c>
      <c r="BK121" s="57" t="str">
        <f>IF([6]Narastajace_KW!E120=0,"",[6]Narastajace_KW!E120)</f>
        <v/>
      </c>
      <c r="BL121" s="13">
        <f>IF([6]Narastajace_KW!F120=0,".",[6]Narastajace_KW!F120)</f>
        <v>380.11</v>
      </c>
      <c r="BM121" s="13" t="str">
        <f>IF([6]Narastajace_KW!G120=0,"",[6]Narastajace_KW!G120)</f>
        <v/>
      </c>
      <c r="BN121" s="21">
        <f>IF([16]A_narastajace!B120=0,".",[16]A_narastajace!B120)</f>
        <v>105.1</v>
      </c>
      <c r="BO121" s="22" t="str">
        <f>IF([16]A_narastajace!C120=0,"",[16]A_narastajace!C120)</f>
        <v/>
      </c>
      <c r="BP121" s="6">
        <f>IF([16]A_narastajace!D120=0,".",[16]A_narastajace!D120)</f>
        <v>105.7</v>
      </c>
      <c r="BQ121" s="6" t="str">
        <f>IF([16]A_narastajace!E120=0,"",[16]A_narastajace!E120)</f>
        <v/>
      </c>
      <c r="BR121" s="21">
        <f>IF([16]A_narastajace!F120=0,".",[16]A_narastajace!F120)</f>
        <v>105.3</v>
      </c>
      <c r="BS121" s="22" t="str">
        <f>IF([16]A_narastajace!G120=0,"",[16]A_narastajace!G120)</f>
        <v/>
      </c>
      <c r="BT121" s="6">
        <f>IF([16]A_narastajace!H120=0,".",[16]A_narastajace!H120)</f>
        <v>101.8</v>
      </c>
      <c r="BU121" s="6" t="str">
        <f>IF([16]A_narastajace!I120=0,"",[16]A_narastajace!I120)</f>
        <v/>
      </c>
      <c r="BV121" s="21">
        <f>IF([16]A_narastajace!J120=0,".",[16]A_narastajace!J120)</f>
        <v>109.6</v>
      </c>
      <c r="BW121" s="22" t="str">
        <f>IF([16]A_narastajace!K120=0,"",[16]A_narastajace!K120)</f>
        <v/>
      </c>
      <c r="BX121" s="6">
        <f>IF([15]A_narastajace!B120=0,".",[15]A_narastajace!B120)</f>
        <v>106.6</v>
      </c>
      <c r="BY121" s="6" t="str">
        <f>IF([15]A_narastajace!C120=0,"",[15]A_narastajace!C120)</f>
        <v/>
      </c>
      <c r="BZ121" s="19">
        <f>IF([17]Narastajace!B120=0,".",[17]Narastajace!B120)</f>
        <v>30910</v>
      </c>
      <c r="CA121" s="58" t="str">
        <f>IF([17]Narastajace!C120=0,"",[17]Narastajace!C120)</f>
        <v/>
      </c>
      <c r="CB121" s="3">
        <f>IF([17]Narastajace!D120=0,".",[17]Narastajace!D120)</f>
        <v>4875</v>
      </c>
      <c r="CC121" s="3" t="str">
        <f>IF([17]Narastajace!E120=0,"",[17]Narastajace!E120)</f>
        <v/>
      </c>
      <c r="CD121" s="19">
        <f>IF([18]Narastajace!B120=0,".",[18]Narastajace!B120)</f>
        <v>83099</v>
      </c>
      <c r="CE121" s="58" t="str">
        <f>IF([18]Narastajace!C120=0,"",[18]Narastajace!C120)</f>
        <v/>
      </c>
      <c r="CF121" s="3">
        <f>IF([22]Narastajace!B120=0,".",[22]Narastajace!B120)</f>
        <v>12312</v>
      </c>
      <c r="CG121" s="3" t="str">
        <f>IF([22]Narastajace!C120=0,"",[22]Narastajace!C120)</f>
        <v/>
      </c>
      <c r="CH121" s="19">
        <f>IF([19]Wartosci!N120=0,".",[19]Wartosci!N120)</f>
        <v>94476</v>
      </c>
      <c r="CI121" s="166" t="str">
        <f>IF([19]Wartosci!O120=0,"",[19]Wartosci!O120)</f>
        <v/>
      </c>
      <c r="CJ121" s="6">
        <f>IF([20]Narastajace!B120=0,".",[20]Narastajace!B120)</f>
        <v>294.2</v>
      </c>
      <c r="CK121" s="6" t="str">
        <f>IF([20]Narastajace!C120=0,"",[20]Narastajace!C120)</f>
        <v/>
      </c>
      <c r="CL121" s="21">
        <f>IF([21]Narastajace_niewyr_sezon_A!B120=0,".",[21]Narastajace_niewyr_sezon_A!B120)</f>
        <v>106.2</v>
      </c>
      <c r="CM121" s="22" t="str">
        <f>IF([21]Narastajace_niewyr_sezon_A!C120=0,"",[21]Narastajace_niewyr_sezon_A!C120)</f>
        <v/>
      </c>
      <c r="CN121" s="6">
        <f>IF([22]Wartosci!B120=0,".",[22]Wartosci!B120)</f>
        <v>507257.7</v>
      </c>
      <c r="CO121" s="6" t="str">
        <f>IF([22]Wartosci!C120=0,"",[22]Wartosci!C120)</f>
        <v/>
      </c>
      <c r="CP121" s="21">
        <f>IF([22]Wartosci!AD120=0,".",[22]Wartosci!AD120)</f>
        <v>506046</v>
      </c>
      <c r="CQ121" s="22" t="str">
        <f>IF([22]Wartosci!AE120=0,"",[22]Wartosci!AE120)</f>
        <v/>
      </c>
      <c r="CR121" s="6">
        <f>IF([22]Wartosci!BF120=0,".",[22]Wartosci!BF120)</f>
        <v>1211.7</v>
      </c>
      <c r="CS121" s="6" t="str">
        <f>IF([22]Wartosci!BG120=0,"",[22]Wartosci!BG120)</f>
        <v/>
      </c>
      <c r="CT121" s="50">
        <f>IF([22]Narastajace!D120=0,".",[22]Narastajace!D120)</f>
        <v>105.3</v>
      </c>
      <c r="CU121" s="61" t="str">
        <f>IF([22]Narastajace!E120=0,"",[22]Narastajace!E120)</f>
        <v/>
      </c>
      <c r="CV121" s="38">
        <f>IF([22]Narastajace!F120=0,".",[22]Narastajace!F120)</f>
        <v>103.7</v>
      </c>
      <c r="CW121" s="38" t="str">
        <f>IF([22]Narastajace!G120=0,"",[22]Narastajace!G120)</f>
        <v/>
      </c>
      <c r="CX121" s="104"/>
    </row>
    <row r="122" spans="1:102" ht="15" customHeight="1" x14ac:dyDescent="0.2">
      <c r="A122" s="112" t="s">
        <v>478</v>
      </c>
      <c r="B122" s="19">
        <f>IF([2]Narastajace!B121=0,".",[2]Narastajace!B121)</f>
        <v>6389</v>
      </c>
      <c r="C122" s="22" t="str">
        <f>IF([2]Narastajace!C121=0,"",[2]Narastajace!C121)</f>
        <v/>
      </c>
      <c r="D122" s="6">
        <f>IF([2]Narastajace!D121=0,".",[2]Narastajace!D121)</f>
        <v>102.8</v>
      </c>
      <c r="E122" s="6" t="str">
        <f>IF([2]Narastajace!E121=0,"",[2]Narastajace!E121)</f>
        <v/>
      </c>
      <c r="F122" s="21">
        <f>IF([3]Narastajace!B121=0,".",[3]Narastajace!B121)</f>
        <v>5.2</v>
      </c>
      <c r="G122" s="22" t="str">
        <f>IF([3]Narastajace!C121=0,"",[3]Narastajace!C121)</f>
        <v/>
      </c>
      <c r="H122" s="13">
        <f>IF([4]Narastajace!B121=0,".",[4]Narastajace!B121)</f>
        <v>5093.88</v>
      </c>
      <c r="I122" s="13" t="str">
        <f>IF([4]Narastajace!C121=0,"",[4]Narastajace!C121)</f>
        <v/>
      </c>
      <c r="J122" s="21">
        <f>IF([4]Narastajace!D121=0,".",[4]Narastajace!D121)</f>
        <v>106.8</v>
      </c>
      <c r="K122" s="22" t="str">
        <f>IF([4]Narastajace!E121=0,"",[4]Narastajace!E121)</f>
        <v/>
      </c>
      <c r="L122" s="6">
        <f>IF([4]Narastajace!F121=0,".",[4]Narastajace!F121)</f>
        <v>104.7</v>
      </c>
      <c r="M122" s="6" t="str">
        <f>IF([4]Narastajace!G121=0,"",[4]Narastajace!G121)</f>
        <v/>
      </c>
      <c r="N122" s="24">
        <f>IF([5]Narastajace!B121=0,".",[5]Narastajace!B121)</f>
        <v>2308.8000000000002</v>
      </c>
      <c r="O122" s="57" t="str">
        <f>IF([5]Narastajace!C121=0,"",[5]Narastajace!C121)</f>
        <v/>
      </c>
      <c r="P122" s="6">
        <f>IF([5]Narastajace!D121=0,".",[5]Narastajace!D121)</f>
        <v>104.6</v>
      </c>
      <c r="Q122" s="6" t="str">
        <f>IF([5]Narastajace!E121=0,"",[5]Narastajace!E121)</f>
        <v/>
      </c>
      <c r="R122" s="21">
        <f>IF([5]Narastajace!F121=0,".",[5]Narastajace!F121)</f>
        <v>102.4</v>
      </c>
      <c r="S122" s="20" t="str">
        <f>IF([5]Narastajace!G121=0,"",[5]Narastajace!G121)</f>
        <v/>
      </c>
      <c r="T122" s="13">
        <f>IF([5]Narastajace!H121=0,".",[5]Narastajace!H121)</f>
        <v>1286.03</v>
      </c>
      <c r="U122" s="25" t="str">
        <f>IF([5]Narastajace!I121=0,"",[5]Narastajace!I121)</f>
        <v/>
      </c>
      <c r="V122" s="21">
        <f>IF([5]Narastajace!J121=0,".",[5]Narastajace!J121)</f>
        <v>105</v>
      </c>
      <c r="W122" s="22" t="str">
        <f>IF([5]Narastajace!K121=0,"",[5]Narastajace!K121)</f>
        <v/>
      </c>
      <c r="X122" s="6">
        <f>IF([5]Narastajace!L121=0,".",[5]Narastajace!L121)</f>
        <v>102.8</v>
      </c>
      <c r="Y122" s="6" t="str">
        <f>IF([5]Narastajace!M121=0,"",[5]Narastajace!M121)</f>
        <v/>
      </c>
      <c r="Z122" s="50">
        <f>IF([23]Wartosci!AP121=0,".",[23]Wartosci!AP121)</f>
        <v>-4782.8999999999996</v>
      </c>
      <c r="AA122" s="61" t="str">
        <f>IF([23]Wartosci!AQ121=0,"",[23]Wartosci!AQ121)</f>
        <v/>
      </c>
      <c r="AB122" s="6">
        <f>IF([8]Narastajace!B121=0,".",[8]Narastajace!B121)</f>
        <v>6.8</v>
      </c>
      <c r="AC122" s="6" t="str">
        <f>IF([8]Narastajace!C121=0,"",[8]Narastajace!C121)</f>
        <v/>
      </c>
      <c r="AD122" s="21">
        <f>IF([9]A_narastajace!B121=0,".",[9]A_narastajace!B121)</f>
        <v>115.2</v>
      </c>
      <c r="AE122" s="22" t="str">
        <f>IF([9]A_narastajace!C121=0,"",[9]A_narastajace!C121)</f>
        <v/>
      </c>
      <c r="AF122" s="6">
        <f>IF([9]A_narastajace!D121=0,".",[9]A_narastajace!D121)</f>
        <v>116.9</v>
      </c>
      <c r="AG122" s="6" t="str">
        <f>IF([9]A_narastajace!E121=0,"",[9]A_narastajace!E121)</f>
        <v/>
      </c>
      <c r="AH122" s="21">
        <f>IF([9]A_narastajace!F121=0,".",[9]A_narastajace!F121)</f>
        <v>98.5</v>
      </c>
      <c r="AI122" s="22" t="str">
        <f>IF([9]A_narastajace!G121=0,"",[9]A_narastajace!G121)</f>
        <v/>
      </c>
      <c r="AJ122" s="6">
        <f>IF([9]A_narastajace!H121=0,".",[9]A_narastajace!H121)</f>
        <v>111.8</v>
      </c>
      <c r="AK122" s="6" t="str">
        <f>IF([9]A_narastajace!I121=0,"",[9]A_narastajace!I121)</f>
        <v/>
      </c>
      <c r="AL122" s="21">
        <f>IF([10]A_narastajace!B121=0,".",[10]A_narastajace!B121)</f>
        <v>101.8</v>
      </c>
      <c r="AM122" s="22" t="str">
        <f>IF([10]A_narastajace!C121=0,"",[10]A_narastajace!C121)</f>
        <v/>
      </c>
      <c r="AN122" s="6">
        <f>IF([10]A_narastajace!D121=0,".",[10]A_narastajace!D121)</f>
        <v>102.5</v>
      </c>
      <c r="AO122" s="6" t="str">
        <f>IF([10]A_narastajace!E121=0,"",[10]A_narastajace!E121)</f>
        <v/>
      </c>
      <c r="AP122" s="21">
        <f>IF([10]A_narastajace!F121=0,".",[10]A_narastajace!F121)</f>
        <v>101.4</v>
      </c>
      <c r="AQ122" s="22" t="str">
        <f>IF([10]A_narastajace!G121=0,"",[10]A_narastajace!G121)</f>
        <v/>
      </c>
      <c r="AR122" s="6">
        <f>IF([10]A_narastajace!H121=0,".",[10]A_narastajace!H121)</f>
        <v>104.9</v>
      </c>
      <c r="AS122" s="6" t="str">
        <f>IF([10]A_narastajace!I121=0,"",[10]A_narastajace!I121)</f>
        <v/>
      </c>
      <c r="AT122" s="21">
        <f>IF([10]A_narastajace!J121=0,".",[10]A_narastajace!J121)</f>
        <v>102.3</v>
      </c>
      <c r="AU122" s="22" t="str">
        <f>IF([10]A_narastajace!K121=0,"",[10]A_narastajace!K121)</f>
        <v/>
      </c>
      <c r="AV122" s="6">
        <f>IF([11]Narastajace!B121=0,".",[11]Narastajace!B121)</f>
        <v>103.7</v>
      </c>
      <c r="AW122" s="6" t="str">
        <f>IF([11]Narastajace!C121=0,"",[11]Narastajace!C121)</f>
        <v/>
      </c>
      <c r="AX122" s="21">
        <f>IF([12]A_C_narastajace!B121=0,".",[12]A_C_narastajace!B121)</f>
        <v>102</v>
      </c>
      <c r="AY122" s="22" t="str">
        <f>IF([12]A_C_narastajace!C121=0,"",[12]A_C_narastajace!C121)</f>
        <v/>
      </c>
      <c r="AZ122" s="6">
        <f>IF([12]A_C_narastajace!D121=0,".",[12]A_C_narastajace!D121)</f>
        <v>101.2</v>
      </c>
      <c r="BA122" s="38" t="str">
        <f>IF([12]A_C_narastajace!E121=0,"",[12]A_C_narastajace!E121)</f>
        <v/>
      </c>
      <c r="BB122" s="50">
        <f>IF([13]Narastajace!B121=0,".",[13]Narastajace!B121)</f>
        <v>102.7</v>
      </c>
      <c r="BC122" s="61" t="str">
        <f>IF([13]Narastajace!C121=0,"",[13]Narastajace!C121)</f>
        <v/>
      </c>
      <c r="BD122" s="38">
        <f>IF([13]Narastajace!D121=0,".",[13]Narastajace!D121)</f>
        <v>102.8</v>
      </c>
      <c r="BE122" s="38" t="str">
        <f>IF([13]Narastajace!E121=0,"",[13]Narastajace!E121)</f>
        <v/>
      </c>
      <c r="BF122" s="50">
        <f>IF([13]Narastajace!F121=0,".",[13]Narastajace!F121)</f>
        <v>99.9</v>
      </c>
      <c r="BG122" s="61" t="str">
        <f>IF([13]Narastajace!G121=0,"",[13]Narastajace!G121)</f>
        <v/>
      </c>
      <c r="BH122" s="48">
        <f>IF([6]Narastajace_KW!B121=0,".",[6]Narastajace_KW!B121)</f>
        <v>428.84</v>
      </c>
      <c r="BI122" s="13" t="str">
        <f>IF([6]Narastajace_KW!C121=0,"",[6]Narastajace_KW!C121)</f>
        <v/>
      </c>
      <c r="BJ122" s="24">
        <f>IF([6]Narastajace_KW!D121=0,".",[6]Narastajace_KW!D121)</f>
        <v>380</v>
      </c>
      <c r="BK122" s="57" t="str">
        <f>IF([6]Narastajace_KW!E121=0,"",[6]Narastajace_KW!E121)</f>
        <v/>
      </c>
      <c r="BL122" s="13">
        <f>IF([6]Narastajace_KW!F121=0,".",[6]Narastajace_KW!F121)</f>
        <v>380.74</v>
      </c>
      <c r="BM122" s="13" t="str">
        <f>IF([6]Narastajace_KW!G121=0,"",[6]Narastajace_KW!G121)</f>
        <v/>
      </c>
      <c r="BN122" s="21">
        <f>IF([16]A_narastajace!B121=0,".",[16]A_narastajace!B121)</f>
        <v>105.1</v>
      </c>
      <c r="BO122" s="22" t="str">
        <f>IF([16]A_narastajace!C121=0,"",[16]A_narastajace!C121)</f>
        <v/>
      </c>
      <c r="BP122" s="6">
        <f>IF([16]A_narastajace!D121=0,".",[16]A_narastajace!D121)</f>
        <v>104</v>
      </c>
      <c r="BQ122" s="6" t="str">
        <f>IF([16]A_narastajace!E121=0,"",[16]A_narastajace!E121)</f>
        <v/>
      </c>
      <c r="BR122" s="21">
        <f>IF([16]A_narastajace!F121=0,".",[16]A_narastajace!F121)</f>
        <v>105.4</v>
      </c>
      <c r="BS122" s="22" t="str">
        <f>IF([16]A_narastajace!G121=0,"",[16]A_narastajace!G121)</f>
        <v/>
      </c>
      <c r="BT122" s="6">
        <f>IF([16]A_narastajace!H121=0,".",[16]A_narastajace!H121)</f>
        <v>100.8</v>
      </c>
      <c r="BU122" s="6" t="str">
        <f>IF([16]A_narastajace!I121=0,"",[16]A_narastajace!I121)</f>
        <v/>
      </c>
      <c r="BV122" s="21">
        <f>IF([16]A_narastajace!J121=0,".",[16]A_narastajace!J121)</f>
        <v>110.3</v>
      </c>
      <c r="BW122" s="22" t="str">
        <f>IF([16]A_narastajace!K121=0,"",[16]A_narastajace!K121)</f>
        <v/>
      </c>
      <c r="BX122" s="6">
        <f>IF([15]A_narastajace!B121=0,".",[15]A_narastajace!B121)</f>
        <v>106.8</v>
      </c>
      <c r="BY122" s="6" t="str">
        <f>IF([15]A_narastajace!C121=0,"",[15]A_narastajace!C121)</f>
        <v/>
      </c>
      <c r="BZ122" s="19">
        <f>IF([17]Narastajace!B121=0,".",[17]Narastajace!B121)</f>
        <v>36221</v>
      </c>
      <c r="CA122" s="58" t="str">
        <f>IF([17]Narastajace!C121=0,"",[17]Narastajace!C121)</f>
        <v/>
      </c>
      <c r="CB122" s="3">
        <f>IF([17]Narastajace!D121=0,".",[17]Narastajace!D121)</f>
        <v>5699</v>
      </c>
      <c r="CC122" s="3" t="str">
        <f>IF([17]Narastajace!E121=0,"",[17]Narastajace!E121)</f>
        <v/>
      </c>
      <c r="CD122" s="19">
        <f>IF([18]Narastajace!B121=0,".",[18]Narastajace!B121)</f>
        <v>96234</v>
      </c>
      <c r="CE122" s="58" t="str">
        <f>IF([18]Narastajace!C121=0,"",[18]Narastajace!C121)</f>
        <v/>
      </c>
      <c r="CF122" s="3">
        <f>IF([22]Narastajace!B121=0,".",[22]Narastajace!B121)</f>
        <v>14395</v>
      </c>
      <c r="CG122" s="3" t="str">
        <f>IF([22]Narastajace!C121=0,"",[22]Narastajace!C121)</f>
        <v/>
      </c>
      <c r="CH122" s="19">
        <f>IF([19]Wartosci!N121=0,".",[19]Wartosci!N121)</f>
        <v>111384</v>
      </c>
      <c r="CI122" s="166" t="str">
        <f>IF([19]Wartosci!O121=0,"",[19]Wartosci!O121)</f>
        <v/>
      </c>
      <c r="CJ122" s="6">
        <f>IF([20]Narastajace!B121=0,".",[20]Narastajace!B121)</f>
        <v>346.2</v>
      </c>
      <c r="CK122" s="6" t="str">
        <f>IF([20]Narastajace!C121=0,"",[20]Narastajace!C121)</f>
        <v/>
      </c>
      <c r="CL122" s="21">
        <f>IF([21]Narastajace_niewyr_sezon_A!B121=0,".",[21]Narastajace_niewyr_sezon_A!B121)</f>
        <v>106</v>
      </c>
      <c r="CM122" s="22" t="str">
        <f>IF([21]Narastajace_niewyr_sezon_A!C121=0,"",[21]Narastajace_niewyr_sezon_A!C121)</f>
        <v/>
      </c>
      <c r="CN122" s="6">
        <f>IF([22]Wartosci!B121=0,".",[22]Wartosci!B121)</f>
        <v>592030.9</v>
      </c>
      <c r="CO122" s="6" t="str">
        <f>IF([22]Wartosci!C121=0,"",[22]Wartosci!C121)</f>
        <v/>
      </c>
      <c r="CP122" s="21">
        <f>IF([22]Wartosci!AD121=0,".",[22]Wartosci!AD121)</f>
        <v>591348.80000000005</v>
      </c>
      <c r="CQ122" s="22" t="str">
        <f>IF([22]Wartosci!AE121=0,"",[22]Wartosci!AE121)</f>
        <v/>
      </c>
      <c r="CR122" s="6">
        <f>IF([22]Wartosci!BF121=0,".",[22]Wartosci!BF121)</f>
        <v>682.1</v>
      </c>
      <c r="CS122" s="6" t="str">
        <f>IF([22]Wartosci!BG121=0,"",[22]Wartosci!BG121)</f>
        <v/>
      </c>
      <c r="CT122" s="50">
        <f>IF([22]Narastajace!D121=0,".",[22]Narastajace!D121)</f>
        <v>106.2</v>
      </c>
      <c r="CU122" s="61" t="str">
        <f>IF([22]Narastajace!E121=0,"",[22]Narastajace!E121)</f>
        <v/>
      </c>
      <c r="CV122" s="38">
        <f>IF([22]Narastajace!F121=0,".",[22]Narastajace!F121)</f>
        <v>104.2</v>
      </c>
      <c r="CW122" s="38" t="str">
        <f>IF([22]Narastajace!G121=0,"",[22]Narastajace!G121)</f>
        <v/>
      </c>
      <c r="CX122" s="104"/>
    </row>
    <row r="123" spans="1:102" ht="15" customHeight="1" x14ac:dyDescent="0.2">
      <c r="A123" s="112" t="s">
        <v>479</v>
      </c>
      <c r="B123" s="19">
        <f>IF([2]Narastajace!B122=0,".",[2]Narastajace!B122)</f>
        <v>6391</v>
      </c>
      <c r="C123" s="22" t="str">
        <f>IF([2]Narastajace!C122=0,"",[2]Narastajace!C122)</f>
        <v/>
      </c>
      <c r="D123" s="6">
        <f>IF([2]Narastajace!D122=0,".",[2]Narastajace!D122)</f>
        <v>102.8</v>
      </c>
      <c r="E123" s="6" t="str">
        <f>IF([2]Narastajace!E122=0,"",[2]Narastajace!E122)</f>
        <v/>
      </c>
      <c r="F123" s="21">
        <f>IF([3]Narastajace!B122=0,".",[3]Narastajace!B122)</f>
        <v>5.2</v>
      </c>
      <c r="G123" s="22" t="str">
        <f>IF([3]Narastajace!C122=0,"",[3]Narastajace!C122)</f>
        <v/>
      </c>
      <c r="H123" s="13">
        <f>IF([4]Narastajace!B122=0,".",[4]Narastajace!B122)</f>
        <v>5104.01</v>
      </c>
      <c r="I123" s="13" t="str">
        <f>IF([4]Narastajace!C122=0,"",[4]Narastajace!C122)</f>
        <v/>
      </c>
      <c r="J123" s="21">
        <f>IF([4]Narastajace!D122=0,".",[4]Narastajace!D122)</f>
        <v>106.8</v>
      </c>
      <c r="K123" s="22" t="str">
        <f>IF([4]Narastajace!E122=0,"",[4]Narastajace!E122)</f>
        <v/>
      </c>
      <c r="L123" s="6">
        <f>IF([4]Narastajace!F122=0,".",[4]Narastajace!F122)</f>
        <v>104.6</v>
      </c>
      <c r="M123" s="6" t="str">
        <f>IF([4]Narastajace!G122=0,"",[4]Narastajace!G122)</f>
        <v/>
      </c>
      <c r="N123" s="24">
        <f>IF([5]Narastajace!B122=0,".",[5]Narastajace!B122)</f>
        <v>2315.29</v>
      </c>
      <c r="O123" s="57" t="str">
        <f>IF([5]Narastajace!C122=0,"",[5]Narastajace!C122)</f>
        <v/>
      </c>
      <c r="P123" s="6">
        <f>IF([5]Narastajace!D122=0,".",[5]Narastajace!D122)</f>
        <v>104.7</v>
      </c>
      <c r="Q123" s="6" t="str">
        <f>IF([5]Narastajace!E122=0,"",[5]Narastajace!E122)</f>
        <v/>
      </c>
      <c r="R123" s="21">
        <f>IF([5]Narastajace!F122=0,".",[5]Narastajace!F122)</f>
        <v>102.3</v>
      </c>
      <c r="S123" s="20" t="str">
        <f>IF([5]Narastajace!G122=0,"",[5]Narastajace!G122)</f>
        <v/>
      </c>
      <c r="T123" s="13">
        <f>IF([5]Narastajace!H122=0,".",[5]Narastajace!H122)</f>
        <v>1287.0899999999999</v>
      </c>
      <c r="U123" s="25" t="str">
        <f>IF([5]Narastajace!I122=0,"",[5]Narastajace!I122)</f>
        <v/>
      </c>
      <c r="V123" s="21">
        <f>IF([5]Narastajace!J122=0,".",[5]Narastajace!J122)</f>
        <v>105</v>
      </c>
      <c r="W123" s="22" t="str">
        <f>IF([5]Narastajace!K122=0,"",[5]Narastajace!K122)</f>
        <v/>
      </c>
      <c r="X123" s="6">
        <f>IF([5]Narastajace!L122=0,".",[5]Narastajace!L122)</f>
        <v>102.6</v>
      </c>
      <c r="Y123" s="6" t="str">
        <f>IF([5]Narastajace!M122=0,"",[5]Narastajace!M122)</f>
        <v/>
      </c>
      <c r="Z123" s="50">
        <f>IF([23]Wartosci!AP122=0,".",[23]Wartosci!AP122)</f>
        <v>-1980.7</v>
      </c>
      <c r="AA123" s="61" t="str">
        <f>IF([23]Wartosci!AQ122=0,"",[23]Wartosci!AQ122)</f>
        <v/>
      </c>
      <c r="AB123" s="6">
        <f>IF([8]Narastajace!B122=0,".",[8]Narastajace!B122)</f>
        <v>6.9</v>
      </c>
      <c r="AC123" s="6" t="str">
        <f>IF([8]Narastajace!C122=0,"",[8]Narastajace!C122)</f>
        <v/>
      </c>
      <c r="AD123" s="21">
        <f>IF([9]A_narastajace!B122=0,".",[9]A_narastajace!B122)</f>
        <v>108.4</v>
      </c>
      <c r="AE123" s="22" t="str">
        <f>IF([9]A_narastajace!C122=0,"",[9]A_narastajace!C122)</f>
        <v/>
      </c>
      <c r="AF123" s="6">
        <f>IF([9]A_narastajace!D122=0,".",[9]A_narastajace!D122)</f>
        <v>108</v>
      </c>
      <c r="AG123" s="6" t="str">
        <f>IF([9]A_narastajace!E122=0,"",[9]A_narastajace!E122)</f>
        <v/>
      </c>
      <c r="AH123" s="21">
        <f>IF([9]A_narastajace!F122=0,".",[9]A_narastajace!F122)</f>
        <v>97.9</v>
      </c>
      <c r="AI123" s="22" t="str">
        <f>IF([9]A_narastajace!G122=0,"",[9]A_narastajace!G122)</f>
        <v/>
      </c>
      <c r="AJ123" s="6">
        <f>IF([9]A_narastajace!H122=0,".",[9]A_narastajace!H122)</f>
        <v>112.9</v>
      </c>
      <c r="AK123" s="6" t="str">
        <f>IF([9]A_narastajace!I122=0,"",[9]A_narastajace!I122)</f>
        <v/>
      </c>
      <c r="AL123" s="21">
        <f>IF([10]A_narastajace!B122=0,".",[10]A_narastajace!B122)</f>
        <v>101.7</v>
      </c>
      <c r="AM123" s="22" t="str">
        <f>IF([10]A_narastajace!C122=0,"",[10]A_narastajace!C122)</f>
        <v/>
      </c>
      <c r="AN123" s="6">
        <f>IF([10]A_narastajace!D122=0,".",[10]A_narastajace!D122)</f>
        <v>102.4</v>
      </c>
      <c r="AO123" s="6" t="str">
        <f>IF([10]A_narastajace!E122=0,"",[10]A_narastajace!E122)</f>
        <v/>
      </c>
      <c r="AP123" s="21">
        <f>IF([10]A_narastajace!F122=0,".",[10]A_narastajace!F122)</f>
        <v>101.3</v>
      </c>
      <c r="AQ123" s="22" t="str">
        <f>IF([10]A_narastajace!G122=0,"",[10]A_narastajace!G122)</f>
        <v/>
      </c>
      <c r="AR123" s="6">
        <f>IF([10]A_narastajace!H122=0,".",[10]A_narastajace!H122)</f>
        <v>104.8</v>
      </c>
      <c r="AS123" s="6" t="str">
        <f>IF([10]A_narastajace!I122=0,"",[10]A_narastajace!I122)</f>
        <v/>
      </c>
      <c r="AT123" s="21">
        <f>IF([10]A_narastajace!J122=0,".",[10]A_narastajace!J122)</f>
        <v>102.3</v>
      </c>
      <c r="AU123" s="22" t="str">
        <f>IF([10]A_narastajace!K122=0,"",[10]A_narastajace!K122)</f>
        <v/>
      </c>
      <c r="AV123" s="6">
        <f>IF([11]Narastajace!B122=0,".",[11]Narastajace!B122)</f>
        <v>103.7</v>
      </c>
      <c r="AW123" s="6" t="str">
        <f>IF([11]Narastajace!C122=0,"",[11]Narastajace!C122)</f>
        <v/>
      </c>
      <c r="AX123" s="21">
        <f>IF([12]A_C_narastajace!B122=0,".",[12]A_C_narastajace!B122)</f>
        <v>102.1</v>
      </c>
      <c r="AY123" s="22" t="str">
        <f>IF([12]A_C_narastajace!C122=0,"",[12]A_C_narastajace!C122)</f>
        <v/>
      </c>
      <c r="AZ123" s="6">
        <f>IF([12]A_C_narastajace!D122=0,".",[12]A_C_narastajace!D122)</f>
        <v>101.3</v>
      </c>
      <c r="BA123" s="38" t="str">
        <f>IF([12]A_C_narastajace!E122=0,"",[12]A_C_narastajace!E122)</f>
        <v/>
      </c>
      <c r="BB123" s="50">
        <f>IF([13]Narastajace!B122=0,".",[13]Narastajace!B122)</f>
        <v>102.8</v>
      </c>
      <c r="BC123" s="61" t="str">
        <f>IF([13]Narastajace!C122=0,"",[13]Narastajace!C122)</f>
        <v/>
      </c>
      <c r="BD123" s="38">
        <f>IF([13]Narastajace!D122=0,".",[13]Narastajace!D122)</f>
        <v>102.6</v>
      </c>
      <c r="BE123" s="38" t="str">
        <f>IF([13]Narastajace!E122=0,"",[13]Narastajace!E122)</f>
        <v/>
      </c>
      <c r="BF123" s="50">
        <f>IF([13]Narastajace!F122=0,".",[13]Narastajace!F122)</f>
        <v>100.2</v>
      </c>
      <c r="BG123" s="61" t="str">
        <f>IF([13]Narastajace!G122=0,"",[13]Narastajace!G122)</f>
        <v/>
      </c>
      <c r="BH123" s="48">
        <f>IF([6]Narastajace_KW!B122=0,".",[6]Narastajace_KW!B122)</f>
        <v>429.54</v>
      </c>
      <c r="BI123" s="13" t="str">
        <f>IF([6]Narastajace_KW!C122=0,"",[6]Narastajace_KW!C122)</f>
        <v/>
      </c>
      <c r="BJ123" s="24">
        <f>IF([6]Narastajace_KW!D122=0,".",[6]Narastajace_KW!D122)</f>
        <v>381.36</v>
      </c>
      <c r="BK123" s="57" t="str">
        <f>IF([6]Narastajace_KW!E122=0,"",[6]Narastajace_KW!E122)</f>
        <v/>
      </c>
      <c r="BL123" s="13">
        <f>IF([6]Narastajace_KW!F122=0,".",[6]Narastajace_KW!F122)</f>
        <v>383</v>
      </c>
      <c r="BM123" s="13" t="str">
        <f>IF([6]Narastajace_KW!G122=0,"",[6]Narastajace_KW!G122)</f>
        <v/>
      </c>
      <c r="BN123" s="21">
        <f>IF([16]A_narastajace!B122=0,".",[16]A_narastajace!B122)</f>
        <v>104.3</v>
      </c>
      <c r="BO123" s="22" t="str">
        <f>IF([16]A_narastajace!C122=0,"",[16]A_narastajace!C122)</f>
        <v/>
      </c>
      <c r="BP123" s="6">
        <f>IF([16]A_narastajace!D122=0,".",[16]A_narastajace!D122)</f>
        <v>102.6</v>
      </c>
      <c r="BQ123" s="6" t="str">
        <f>IF([16]A_narastajace!E122=0,"",[16]A_narastajace!E122)</f>
        <v/>
      </c>
      <c r="BR123" s="21">
        <f>IF([16]A_narastajace!F122=0,".",[16]A_narastajace!F122)</f>
        <v>104.5</v>
      </c>
      <c r="BS123" s="22" t="str">
        <f>IF([16]A_narastajace!G122=0,"",[16]A_narastajace!G122)</f>
        <v/>
      </c>
      <c r="BT123" s="6">
        <f>IF([16]A_narastajace!H122=0,".",[16]A_narastajace!H122)</f>
        <v>100.4</v>
      </c>
      <c r="BU123" s="6" t="str">
        <f>IF([16]A_narastajace!I122=0,"",[16]A_narastajace!I122)</f>
        <v/>
      </c>
      <c r="BV123" s="21">
        <f>IF([16]A_narastajace!J122=0,".",[16]A_narastajace!J122)</f>
        <v>109.9</v>
      </c>
      <c r="BW123" s="22" t="str">
        <f>IF([16]A_narastajace!K122=0,"",[16]A_narastajace!K122)</f>
        <v/>
      </c>
      <c r="BX123" s="6">
        <f>IF([15]A_narastajace!B122=0,".",[15]A_narastajace!B122)</f>
        <v>106.2</v>
      </c>
      <c r="BY123" s="6" t="str">
        <f>IF([15]A_narastajace!C122=0,"",[15]A_narastajace!C122)</f>
        <v/>
      </c>
      <c r="BZ123" s="19">
        <f>IF([17]Narastajace!B122=0,".",[17]Narastajace!B122)</f>
        <v>41262</v>
      </c>
      <c r="CA123" s="58" t="str">
        <f>IF([17]Narastajace!C122=0,"",[17]Narastajace!C122)</f>
        <v/>
      </c>
      <c r="CB123" s="3">
        <f>IF([17]Narastajace!D122=0,".",[17]Narastajace!D122)</f>
        <v>6400</v>
      </c>
      <c r="CC123" s="3" t="str">
        <f>IF([17]Narastajace!E122=0,"",[17]Narastajace!E122)</f>
        <v/>
      </c>
      <c r="CD123" s="19">
        <f>IF([18]Narastajace!B122=0,".",[18]Narastajace!B122)</f>
        <v>109406</v>
      </c>
      <c r="CE123" s="58" t="str">
        <f>IF([18]Narastajace!C122=0,"",[18]Narastajace!C122)</f>
        <v/>
      </c>
      <c r="CF123" s="3">
        <f>IF([22]Narastajace!B122=0,".",[22]Narastajace!B122)</f>
        <v>16936</v>
      </c>
      <c r="CG123" s="3" t="str">
        <f>IF([22]Narastajace!C122=0,"",[22]Narastajace!C122)</f>
        <v/>
      </c>
      <c r="CH123" s="19">
        <f>IF([19]Wartosci!N122=0,".",[19]Wartosci!N122)</f>
        <v>128718</v>
      </c>
      <c r="CI123" s="166" t="str">
        <f>IF([19]Wartosci!O122=0,"",[19]Wartosci!O122)</f>
        <v/>
      </c>
      <c r="CJ123" s="6">
        <f>IF([20]Narastajace!B122=0,".",[20]Narastajace!B122)</f>
        <v>396.7</v>
      </c>
      <c r="CK123" s="6" t="str">
        <f>IF([20]Narastajace!C122=0,"",[20]Narastajace!C122)</f>
        <v/>
      </c>
      <c r="CL123" s="21">
        <f>IF([21]Narastajace_niewyr_sezon_A!B122=0,".",[21]Narastajace_niewyr_sezon_A!B122)</f>
        <v>105.9</v>
      </c>
      <c r="CM123" s="22" t="str">
        <f>IF([21]Narastajace_niewyr_sezon_A!C122=0,"",[21]Narastajace_niewyr_sezon_A!C122)</f>
        <v/>
      </c>
      <c r="CN123" s="6">
        <f>IF([22]Wartosci!B122=0,".",[22]Wartosci!B122)</f>
        <v>670534.1</v>
      </c>
      <c r="CO123" s="6" t="str">
        <f>IF([22]Wartosci!C122=0,"",[22]Wartosci!C122)</f>
        <v/>
      </c>
      <c r="CP123" s="21">
        <f>IF([22]Wartosci!AD122=0,".",[22]Wartosci!AD122)</f>
        <v>670945</v>
      </c>
      <c r="CQ123" s="22" t="str">
        <f>IF([22]Wartosci!AE122=0,"",[22]Wartosci!AE122)</f>
        <v/>
      </c>
      <c r="CR123" s="6">
        <f>IF([22]Wartosci!BF122=0,".",[22]Wartosci!BF122)</f>
        <v>-410.9</v>
      </c>
      <c r="CS123" s="6" t="str">
        <f>IF([22]Wartosci!BG122=0,"",[22]Wartosci!BG122)</f>
        <v/>
      </c>
      <c r="CT123" s="50">
        <f>IF([22]Narastajace!D122=0,".",[22]Narastajace!D122)</f>
        <v>105.4</v>
      </c>
      <c r="CU123" s="61" t="str">
        <f>IF([22]Narastajace!E122=0,"",[22]Narastajace!E122)</f>
        <v/>
      </c>
      <c r="CV123" s="38">
        <f>IF([22]Narastajace!F122=0,".",[22]Narastajace!F122)</f>
        <v>103.5</v>
      </c>
      <c r="CW123" s="38" t="str">
        <f>IF([22]Narastajace!G122=0,"",[22]Narastajace!G122)</f>
        <v/>
      </c>
      <c r="CX123" s="104"/>
    </row>
    <row r="124" spans="1:102" ht="15" customHeight="1" x14ac:dyDescent="0.2">
      <c r="A124" s="112" t="s">
        <v>480</v>
      </c>
      <c r="B124" s="19">
        <f>IF([2]Narastajace!B123=0,".",[2]Narastajace!B123)</f>
        <v>6393</v>
      </c>
      <c r="C124" s="22" t="str">
        <f>IF([2]Narastajace!C123=0,"",[2]Narastajace!C123)</f>
        <v/>
      </c>
      <c r="D124" s="6">
        <f>IF([2]Narastajace!D123=0,".",[2]Narastajace!D123)</f>
        <v>102.8</v>
      </c>
      <c r="E124" s="6" t="str">
        <f>IF([2]Narastajace!E123=0,"",[2]Narastajace!E123)</f>
        <v/>
      </c>
      <c r="F124" s="21">
        <f>IF([3]Narastajace!B123=0,".",[3]Narastajace!B123)</f>
        <v>5.0999999999999996</v>
      </c>
      <c r="G124" s="22" t="str">
        <f>IF([3]Narastajace!C123=0,"",[3]Narastajace!C123)</f>
        <v/>
      </c>
      <c r="H124" s="13">
        <f>IF([4]Narastajace!B123=0,".",[4]Narastajace!B123)</f>
        <v>5102.67</v>
      </c>
      <c r="I124" s="13" t="str">
        <f>IF([4]Narastajace!C123=0,"",[4]Narastajace!C123)</f>
        <v/>
      </c>
      <c r="J124" s="21">
        <f>IF([4]Narastajace!D123=0,".",[4]Narastajace!D123)</f>
        <v>106.8</v>
      </c>
      <c r="K124" s="22" t="str">
        <f>IF([4]Narastajace!E123=0,"",[4]Narastajace!E123)</f>
        <v/>
      </c>
      <c r="L124" s="6">
        <f>IF([4]Narastajace!F123=0,".",[4]Narastajace!F123)</f>
        <v>104.6</v>
      </c>
      <c r="M124" s="6" t="str">
        <f>IF([4]Narastajace!G123=0,"",[4]Narastajace!G123)</f>
        <v/>
      </c>
      <c r="N124" s="24">
        <f>IF([5]Narastajace!B123=0,".",[5]Narastajace!B123)</f>
        <v>2319.67</v>
      </c>
      <c r="O124" s="57" t="str">
        <f>IF([5]Narastajace!C123=0,"",[5]Narastajace!C123)</f>
        <v/>
      </c>
      <c r="P124" s="6">
        <f>IF([5]Narastajace!D123=0,".",[5]Narastajace!D123)</f>
        <v>104.7</v>
      </c>
      <c r="Q124" s="6" t="str">
        <f>IF([5]Narastajace!E123=0,"",[5]Narastajace!E123)</f>
        <v/>
      </c>
      <c r="R124" s="21">
        <f>IF([5]Narastajace!F123=0,".",[5]Narastajace!F123)</f>
        <v>102.3</v>
      </c>
      <c r="S124" s="20" t="str">
        <f>IF([5]Narastajace!G123=0,"",[5]Narastajace!G123)</f>
        <v/>
      </c>
      <c r="T124" s="13">
        <f>IF([5]Narastajace!H123=0,".",[5]Narastajace!H123)</f>
        <v>1287.93</v>
      </c>
      <c r="U124" s="25" t="str">
        <f>IF([5]Narastajace!I123=0,"",[5]Narastajace!I123)</f>
        <v/>
      </c>
      <c r="V124" s="21">
        <f>IF([5]Narastajace!J123=0,".",[5]Narastajace!J123)</f>
        <v>105.1</v>
      </c>
      <c r="W124" s="22" t="str">
        <f>IF([5]Narastajace!K123=0,"",[5]Narastajace!K123)</f>
        <v/>
      </c>
      <c r="X124" s="6">
        <f>IF([5]Narastajace!L123=0,".",[5]Narastajace!L123)</f>
        <v>102.7</v>
      </c>
      <c r="Y124" s="6" t="str">
        <f>IF([5]Narastajace!M123=0,"",[5]Narastajace!M123)</f>
        <v/>
      </c>
      <c r="Z124" s="50">
        <f>IF([23]Wartosci!AP123=0,".",[23]Wartosci!AP123)</f>
        <v>-1786.3</v>
      </c>
      <c r="AA124" s="61" t="str">
        <f>IF([23]Wartosci!AQ123=0,"",[23]Wartosci!AQ123)</f>
        <v/>
      </c>
      <c r="AB124" s="6">
        <f>IF([8]Narastajace!B123=0,".",[8]Narastajace!B123)</f>
        <v>7.1</v>
      </c>
      <c r="AC124" s="6" t="str">
        <f>IF([8]Narastajace!C123=0,"",[8]Narastajace!C123)</f>
        <v/>
      </c>
      <c r="AD124" s="21">
        <f>IF([9]A_narastajace!B123=0,".",[9]A_narastajace!B123)</f>
        <v>104.7</v>
      </c>
      <c r="AE124" s="22" t="str">
        <f>IF([9]A_narastajace!C123=0,"",[9]A_narastajace!C123)</f>
        <v/>
      </c>
      <c r="AF124" s="6">
        <f>IF([9]A_narastajace!D123=0,".",[9]A_narastajace!D123)</f>
        <v>104.5</v>
      </c>
      <c r="AG124" s="6" t="str">
        <f>IF([9]A_narastajace!E123=0,"",[9]A_narastajace!E123)</f>
        <v/>
      </c>
      <c r="AH124" s="21">
        <f>IF([9]A_narastajace!F123=0,".",[9]A_narastajace!F123)</f>
        <v>97.3</v>
      </c>
      <c r="AI124" s="22" t="str">
        <f>IF([9]A_narastajace!G123=0,"",[9]A_narastajace!G123)</f>
        <v/>
      </c>
      <c r="AJ124" s="6">
        <f>IF([9]A_narastajace!H123=0,".",[9]A_narastajace!H123)</f>
        <v>114.5</v>
      </c>
      <c r="AK124" s="6" t="str">
        <f>IF([9]A_narastajace!I123=0,"",[9]A_narastajace!I123)</f>
        <v/>
      </c>
      <c r="AL124" s="21">
        <f>IF([10]A_narastajace!B123=0,".",[10]A_narastajace!B123)</f>
        <v>101.6</v>
      </c>
      <c r="AM124" s="22" t="str">
        <f>IF([10]A_narastajace!C123=0,"",[10]A_narastajace!C123)</f>
        <v/>
      </c>
      <c r="AN124" s="6">
        <f>IF([10]A_narastajace!D123=0,".",[10]A_narastajace!D123)</f>
        <v>102.6</v>
      </c>
      <c r="AO124" s="6" t="str">
        <f>IF([10]A_narastajace!E123=0,"",[10]A_narastajace!E123)</f>
        <v/>
      </c>
      <c r="AP124" s="21">
        <f>IF([10]A_narastajace!F123=0,".",[10]A_narastajace!F123)</f>
        <v>101.2</v>
      </c>
      <c r="AQ124" s="22" t="str">
        <f>IF([10]A_narastajace!G123=0,"",[10]A_narastajace!G123)</f>
        <v/>
      </c>
      <c r="AR124" s="6">
        <f>IF([10]A_narastajace!H123=0,".",[10]A_narastajace!H123)</f>
        <v>104.7</v>
      </c>
      <c r="AS124" s="6" t="str">
        <f>IF([10]A_narastajace!I123=0,"",[10]A_narastajace!I123)</f>
        <v/>
      </c>
      <c r="AT124" s="21">
        <f>IF([10]A_narastajace!J123=0,".",[10]A_narastajace!J123)</f>
        <v>102.4</v>
      </c>
      <c r="AU124" s="22" t="str">
        <f>IF([10]A_narastajace!K123=0,"",[10]A_narastajace!K123)</f>
        <v/>
      </c>
      <c r="AV124" s="6">
        <f>IF([11]Narastajace!B123=0,".",[11]Narastajace!B123)</f>
        <v>103.6</v>
      </c>
      <c r="AW124" s="6" t="str">
        <f>IF([11]Narastajace!C123=0,"",[11]Narastajace!C123)</f>
        <v/>
      </c>
      <c r="AX124" s="21">
        <f>IF([12]A_C_narastajace!B123=0,".",[12]A_C_narastajace!B123)</f>
        <v>102.1</v>
      </c>
      <c r="AY124" s="22" t="str">
        <f>IF([12]A_C_narastajace!C123=0,"",[12]A_C_narastajace!C123)</f>
        <v/>
      </c>
      <c r="AZ124" s="6">
        <f>IF([12]A_C_narastajace!D123=0,".",[12]A_C_narastajace!D123)</f>
        <v>101.4</v>
      </c>
      <c r="BA124" s="38" t="str">
        <f>IF([12]A_C_narastajace!E123=0,"",[12]A_C_narastajace!E123)</f>
        <v/>
      </c>
      <c r="BB124" s="50">
        <f>IF([13]Narastajace!B123=0,".",[13]Narastajace!B123)</f>
        <v>103.4</v>
      </c>
      <c r="BC124" s="61" t="str">
        <f>IF([13]Narastajace!C123=0,"",[13]Narastajace!C123)</f>
        <v/>
      </c>
      <c r="BD124" s="38">
        <f>IF([13]Narastajace!D123=0,".",[13]Narastajace!D123)</f>
        <v>102.2</v>
      </c>
      <c r="BE124" s="38" t="str">
        <f>IF([13]Narastajace!E123=0,"",[13]Narastajace!E123)</f>
        <v/>
      </c>
      <c r="BF124" s="50">
        <f>IF([13]Narastajace!F123=0,".",[13]Narastajace!F123)</f>
        <v>101.2</v>
      </c>
      <c r="BG124" s="61" t="str">
        <f>IF([13]Narastajace!G123=0,"",[13]Narastajace!G123)</f>
        <v/>
      </c>
      <c r="BH124" s="48">
        <f>IF([6]Narastajace_KW!B123=0,".",[6]Narastajace_KW!B123)</f>
        <v>430.19</v>
      </c>
      <c r="BI124" s="13" t="str">
        <f>IF([6]Narastajace_KW!C123=0,"",[6]Narastajace_KW!C123)</f>
        <v/>
      </c>
      <c r="BJ124" s="24">
        <f>IF([6]Narastajace_KW!D123=0,".",[6]Narastajace_KW!D123)</f>
        <v>382.9</v>
      </c>
      <c r="BK124" s="57" t="str">
        <f>IF([6]Narastajace_KW!E123=0,"",[6]Narastajace_KW!E123)</f>
        <v/>
      </c>
      <c r="BL124" s="13">
        <f>IF([6]Narastajace_KW!F123=0,".",[6]Narastajace_KW!F123)</f>
        <v>384.78</v>
      </c>
      <c r="BM124" s="13" t="str">
        <f>IF([6]Narastajace_KW!G123=0,"",[6]Narastajace_KW!G123)</f>
        <v/>
      </c>
      <c r="BN124" s="21">
        <f>IF([16]A_narastajace!B123=0,".",[16]A_narastajace!B123)</f>
        <v>104.5</v>
      </c>
      <c r="BO124" s="22" t="str">
        <f>IF([16]A_narastajace!C123=0,"",[16]A_narastajace!C123)</f>
        <v/>
      </c>
      <c r="BP124" s="6">
        <f>IF([16]A_narastajace!D123=0,".",[16]A_narastajace!D123)</f>
        <v>102.2</v>
      </c>
      <c r="BQ124" s="6" t="str">
        <f>IF([16]A_narastajace!E123=0,"",[16]A_narastajace!E123)</f>
        <v/>
      </c>
      <c r="BR124" s="21">
        <f>IF([16]A_narastajace!F123=0,".",[16]A_narastajace!F123)</f>
        <v>104.9</v>
      </c>
      <c r="BS124" s="22" t="str">
        <f>IF([16]A_narastajace!G123=0,"",[16]A_narastajace!G123)</f>
        <v/>
      </c>
      <c r="BT124" s="6">
        <f>IF([16]A_narastajace!H123=0,".",[16]A_narastajace!H123)</f>
        <v>99.3</v>
      </c>
      <c r="BU124" s="6" t="str">
        <f>IF([16]A_narastajace!I123=0,"",[16]A_narastajace!I123)</f>
        <v/>
      </c>
      <c r="BV124" s="21">
        <f>IF([16]A_narastajace!J123=0,".",[16]A_narastajace!J123)</f>
        <v>109.6</v>
      </c>
      <c r="BW124" s="22" t="str">
        <f>IF([16]A_narastajace!K123=0,"",[16]A_narastajace!K123)</f>
        <v/>
      </c>
      <c r="BX124" s="6">
        <f>IF([15]A_narastajace!B123=0,".",[15]A_narastajace!B123)</f>
        <v>105.3</v>
      </c>
      <c r="BY124" s="6" t="str">
        <f>IF([15]A_narastajace!C123=0,"",[15]A_narastajace!C123)</f>
        <v/>
      </c>
      <c r="BZ124" s="19">
        <f>IF([17]Narastajace!B123=0,".",[17]Narastajace!B123)</f>
        <v>46314</v>
      </c>
      <c r="CA124" s="58" t="str">
        <f>IF([17]Narastajace!C123=0,"",[17]Narastajace!C123)</f>
        <v/>
      </c>
      <c r="CB124" s="3">
        <f>IF([17]Narastajace!D123=0,".",[17]Narastajace!D123)</f>
        <v>7019</v>
      </c>
      <c r="CC124" s="3" t="str">
        <f>IF([17]Narastajace!E123=0,"",[17]Narastajace!E123)</f>
        <v/>
      </c>
      <c r="CD124" s="19">
        <f>IF([18]Narastajace!B123=0,".",[18]Narastajace!B123)</f>
        <v>122254</v>
      </c>
      <c r="CE124" s="58" t="str">
        <f>IF([18]Narastajace!C123=0,"",[18]Narastajace!C123)</f>
        <v/>
      </c>
      <c r="CF124" s="3">
        <f>IF([22]Narastajace!B123=0,".",[22]Narastajace!B123)</f>
        <v>19144</v>
      </c>
      <c r="CG124" s="3" t="str">
        <f>IF([22]Narastajace!C123=0,"",[22]Narastajace!C123)</f>
        <v/>
      </c>
      <c r="CH124" s="19">
        <f>IF([19]Wartosci!N123=0,".",[19]Wartosci!N123)</f>
        <v>145716</v>
      </c>
      <c r="CI124" s="166" t="str">
        <f>IF([19]Wartosci!O123=0,"",[19]Wartosci!O123)</f>
        <v/>
      </c>
      <c r="CJ124" s="6">
        <f>IF([20]Narastajace!B123=0,".",[20]Narastajace!B123)</f>
        <v>446.3</v>
      </c>
      <c r="CK124" s="6" t="str">
        <f>IF([20]Narastajace!C123=0,"",[20]Narastajace!C123)</f>
        <v/>
      </c>
      <c r="CL124" s="21">
        <f>IF([21]Narastajace_niewyr_sezon_A!B123=0,".",[21]Narastajace_niewyr_sezon_A!B123)</f>
        <v>105.8</v>
      </c>
      <c r="CM124" s="22" t="str">
        <f>IF([21]Narastajace_niewyr_sezon_A!C123=0,"",[21]Narastajace_niewyr_sezon_A!C123)</f>
        <v/>
      </c>
      <c r="CN124" s="6">
        <f>IF([22]Wartosci!B123=0,".",[22]Wartosci!B123)</f>
        <v>759970.5</v>
      </c>
      <c r="CO124" s="6" t="str">
        <f>IF([22]Wartosci!C123=0,"",[22]Wartosci!C123)</f>
        <v/>
      </c>
      <c r="CP124" s="21">
        <f>IF([22]Wartosci!AD123=0,".",[22]Wartosci!AD123)</f>
        <v>757678.9</v>
      </c>
      <c r="CQ124" s="22" t="str">
        <f>IF([22]Wartosci!AE123=0,"",[22]Wartosci!AE123)</f>
        <v/>
      </c>
      <c r="CR124" s="6">
        <f>IF([22]Wartosci!BF123=0,".",[22]Wartosci!BF123)</f>
        <v>2291.6</v>
      </c>
      <c r="CS124" s="6" t="str">
        <f>IF([22]Wartosci!BG123=0,"",[22]Wartosci!BG123)</f>
        <v/>
      </c>
      <c r="CT124" s="50">
        <f>IF([22]Narastajace!D123=0,".",[22]Narastajace!D123)</f>
        <v>104.9</v>
      </c>
      <c r="CU124" s="61" t="str">
        <f>IF([22]Narastajace!E123=0,"",[22]Narastajace!E123)</f>
        <v/>
      </c>
      <c r="CV124" s="38">
        <f>IF([22]Narastajace!F123=0,".",[22]Narastajace!F123)</f>
        <v>104</v>
      </c>
      <c r="CW124" s="38" t="str">
        <f>IF([22]Narastajace!G123=0,"",[22]Narastajace!G123)</f>
        <v/>
      </c>
      <c r="CX124" s="104"/>
    </row>
    <row r="125" spans="1:102" ht="15" customHeight="1" x14ac:dyDescent="0.2">
      <c r="A125" s="112" t="s">
        <v>481</v>
      </c>
      <c r="B125" s="19">
        <f>IF([2]Narastajace!B124=0,".",[2]Narastajace!B124)</f>
        <v>6389</v>
      </c>
      <c r="C125" s="22" t="str">
        <f>IF([2]Narastajace!C124=0,"",[2]Narastajace!C124)</f>
        <v/>
      </c>
      <c r="D125" s="6">
        <f>IF([2]Narastajace!D124=0,".",[2]Narastajace!D124)</f>
        <v>102.8</v>
      </c>
      <c r="E125" s="6" t="str">
        <f>IF([2]Narastajace!E124=0,"",[2]Narastajace!E124)</f>
        <v/>
      </c>
      <c r="F125" s="21">
        <f>IF([3]Narastajace!B124=0,".",[3]Narastajace!B124)</f>
        <v>5</v>
      </c>
      <c r="G125" s="22" t="str">
        <f>IF([3]Narastajace!C124=0,"",[3]Narastajace!C124)</f>
        <v/>
      </c>
      <c r="H125" s="13">
        <f>IF([4]Narastajace!B124=0,".",[4]Narastajace!B124)</f>
        <v>5117.34</v>
      </c>
      <c r="I125" s="13" t="str">
        <f>IF([4]Narastajace!C124=0,"",[4]Narastajace!C124)</f>
        <v/>
      </c>
      <c r="J125" s="21">
        <f>IF([4]Narastajace!D124=0,".",[4]Narastajace!D124)</f>
        <v>106.6</v>
      </c>
      <c r="K125" s="22" t="str">
        <f>IF([4]Narastajace!E124=0,"",[4]Narastajace!E124)</f>
        <v/>
      </c>
      <c r="L125" s="6">
        <f>IF([4]Narastajace!F124=0,".",[4]Narastajace!F124)</f>
        <v>104.4</v>
      </c>
      <c r="M125" s="6" t="str">
        <f>IF([4]Narastajace!G124=0,"",[4]Narastajace!G124)</f>
        <v/>
      </c>
      <c r="N125" s="24">
        <f>IF([5]Narastajace!B124=0,".",[5]Narastajace!B124)</f>
        <v>2323.3000000000002</v>
      </c>
      <c r="O125" s="57" t="str">
        <f>IF([5]Narastajace!C124=0,"",[5]Narastajace!C124)</f>
        <v/>
      </c>
      <c r="P125" s="6">
        <f>IF([5]Narastajace!D124=0,".",[5]Narastajace!D124)</f>
        <v>104.7</v>
      </c>
      <c r="Q125" s="6" t="str">
        <f>IF([5]Narastajace!E124=0,"",[5]Narastajace!E124)</f>
        <v/>
      </c>
      <c r="R125" s="21">
        <f>IF([5]Narastajace!F124=0,".",[5]Narastajace!F124)</f>
        <v>102.2</v>
      </c>
      <c r="S125" s="20" t="str">
        <f>IF([5]Narastajace!G124=0,"",[5]Narastajace!G124)</f>
        <v/>
      </c>
      <c r="T125" s="13">
        <f>IF([5]Narastajace!H124=0,".",[5]Narastajace!H124)</f>
        <v>1291.3</v>
      </c>
      <c r="U125" s="25" t="str">
        <f>IF([5]Narastajace!I124=0,"",[5]Narastajace!I124)</f>
        <v/>
      </c>
      <c r="V125" s="21">
        <f>IF([5]Narastajace!J124=0,".",[5]Narastajace!J124)</f>
        <v>105.2</v>
      </c>
      <c r="W125" s="22" t="str">
        <f>IF([5]Narastajace!K124=0,"",[5]Narastajace!K124)</f>
        <v/>
      </c>
      <c r="X125" s="6">
        <f>IF([5]Narastajace!L124=0,".",[5]Narastajace!L124)</f>
        <v>102.7</v>
      </c>
      <c r="Y125" s="6" t="str">
        <f>IF([5]Narastajace!M124=0,"",[5]Narastajace!M124)</f>
        <v/>
      </c>
      <c r="Z125" s="50">
        <f>IF([23]Wartosci!AP124=0,".",[23]Wartosci!AP124)</f>
        <v>-3192.1</v>
      </c>
      <c r="AA125" s="61" t="str">
        <f>IF([23]Wartosci!AQ124=0,"",[23]Wartosci!AQ124)</f>
        <v/>
      </c>
      <c r="AB125" s="6">
        <f>IF([8]Narastajace!B124=0,".",[8]Narastajace!B124)</f>
        <v>7.2</v>
      </c>
      <c r="AC125" s="6" t="str">
        <f>IF([8]Narastajace!C124=0,"",[8]Narastajace!C124)</f>
        <v/>
      </c>
      <c r="AD125" s="21">
        <f>IF([9]A_narastajace!B124=0,".",[9]A_narastajace!B124)</f>
        <v>103.4</v>
      </c>
      <c r="AE125" s="22" t="str">
        <f>IF([9]A_narastajace!C124=0,"",[9]A_narastajace!C124)</f>
        <v/>
      </c>
      <c r="AF125" s="6">
        <f>IF([9]A_narastajace!D124=0,".",[9]A_narastajace!D124)</f>
        <v>106.9</v>
      </c>
      <c r="AG125" s="6" t="str">
        <f>IF([9]A_narastajace!E124=0,"",[9]A_narastajace!E124)</f>
        <v/>
      </c>
      <c r="AH125" s="21">
        <f>IF([9]A_narastajace!F124=0,".",[9]A_narastajace!F124)</f>
        <v>96.2</v>
      </c>
      <c r="AI125" s="22" t="str">
        <f>IF([9]A_narastajace!G124=0,"",[9]A_narastajace!G124)</f>
        <v/>
      </c>
      <c r="AJ125" s="6">
        <f>IF([9]A_narastajace!H124=0,".",[9]A_narastajace!H124)</f>
        <v>115.8</v>
      </c>
      <c r="AK125" s="6" t="str">
        <f>IF([9]A_narastajace!I124=0,"",[9]A_narastajace!I124)</f>
        <v/>
      </c>
      <c r="AL125" s="21">
        <f>IF([10]A_narastajace!B124=0,".",[10]A_narastajace!B124)</f>
        <v>101.4</v>
      </c>
      <c r="AM125" s="22" t="str">
        <f>IF([10]A_narastajace!C124=0,"",[10]A_narastajace!C124)</f>
        <v/>
      </c>
      <c r="AN125" s="6">
        <f>IF([10]A_narastajace!D124=0,".",[10]A_narastajace!D124)</f>
        <v>102.5</v>
      </c>
      <c r="AO125" s="6" t="str">
        <f>IF([10]A_narastajace!E124=0,"",[10]A_narastajace!E124)</f>
        <v/>
      </c>
      <c r="AP125" s="21">
        <f>IF([10]A_narastajace!F124=0,".",[10]A_narastajace!F124)</f>
        <v>101</v>
      </c>
      <c r="AQ125" s="22" t="str">
        <f>IF([10]A_narastajace!G124=0,"",[10]A_narastajace!G124)</f>
        <v/>
      </c>
      <c r="AR125" s="6">
        <f>IF([10]A_narastajace!H124=0,".",[10]A_narastajace!H124)</f>
        <v>104.7</v>
      </c>
      <c r="AS125" s="6" t="str">
        <f>IF([10]A_narastajace!I124=0,"",[10]A_narastajace!I124)</f>
        <v/>
      </c>
      <c r="AT125" s="21">
        <f>IF([10]A_narastajace!J124=0,".",[10]A_narastajace!J124)</f>
        <v>102.4</v>
      </c>
      <c r="AU125" s="22" t="str">
        <f>IF([10]A_narastajace!K124=0,"",[10]A_narastajace!K124)</f>
        <v/>
      </c>
      <c r="AV125" s="6">
        <f>IF([11]Narastajace!B124=0,".",[11]Narastajace!B124)</f>
        <v>103.6</v>
      </c>
      <c r="AW125" s="6" t="str">
        <f>IF([11]Narastajace!C124=0,"",[11]Narastajace!C124)</f>
        <v/>
      </c>
      <c r="AX125" s="21">
        <f>IF([12]A_C_narastajace!B124=0,".",[12]A_C_narastajace!B124)</f>
        <v>102.2</v>
      </c>
      <c r="AY125" s="22" t="str">
        <f>IF([12]A_C_narastajace!C124=0,"",[12]A_C_narastajace!C124)</f>
        <v/>
      </c>
      <c r="AZ125" s="6">
        <f>IF([12]A_C_narastajace!D124=0,".",[12]A_C_narastajace!D124)</f>
        <v>101.5</v>
      </c>
      <c r="BA125" s="38" t="str">
        <f>IF([12]A_C_narastajace!E124=0,"",[12]A_C_narastajace!E124)</f>
        <v/>
      </c>
      <c r="BB125" s="50">
        <f>IF([13]Narastajace!B124=0,".",[13]Narastajace!B124)</f>
        <v>103.1</v>
      </c>
      <c r="BC125" s="61" t="str">
        <f>IF([13]Narastajace!C124=0,"",[13]Narastajace!C124)</f>
        <v/>
      </c>
      <c r="BD125" s="38">
        <f>IF([13]Narastajace!D124=0,".",[13]Narastajace!D124)</f>
        <v>101.8</v>
      </c>
      <c r="BE125" s="38" t="str">
        <f>IF([13]Narastajace!E124=0,"",[13]Narastajace!E124)</f>
        <v/>
      </c>
      <c r="BF125" s="50">
        <f>IF([13]Narastajace!F124=0,".",[13]Narastajace!F124)</f>
        <v>101.3</v>
      </c>
      <c r="BG125" s="61" t="str">
        <f>IF([13]Narastajace!G124=0,"",[13]Narastajace!G124)</f>
        <v/>
      </c>
      <c r="BH125" s="48">
        <f>IF([6]Narastajace_KW!B124=0,".",[6]Narastajace_KW!B124)</f>
        <v>430.2</v>
      </c>
      <c r="BI125" s="13" t="str">
        <f>IF([6]Narastajace_KW!C124=0,"",[6]Narastajace_KW!C124)</f>
        <v/>
      </c>
      <c r="BJ125" s="24">
        <f>IF([6]Narastajace_KW!D124=0,".",[6]Narastajace_KW!D124)</f>
        <v>383.56</v>
      </c>
      <c r="BK125" s="57" t="str">
        <f>IF([6]Narastajace_KW!E124=0,"",[6]Narastajace_KW!E124)</f>
        <v/>
      </c>
      <c r="BL125" s="13">
        <f>IF([6]Narastajace_KW!F124=0,".",[6]Narastajace_KW!F124)</f>
        <v>385.49</v>
      </c>
      <c r="BM125" s="13" t="str">
        <f>IF([6]Narastajace_KW!G124=0,"",[6]Narastajace_KW!G124)</f>
        <v/>
      </c>
      <c r="BN125" s="21">
        <f>IF([16]A_narastajace!B124=0,".",[16]A_narastajace!B124)</f>
        <v>104.3</v>
      </c>
      <c r="BO125" s="22" t="str">
        <f>IF([16]A_narastajace!C124=0,"",[16]A_narastajace!C124)</f>
        <v/>
      </c>
      <c r="BP125" s="6">
        <f>IF([16]A_narastajace!D124=0,".",[16]A_narastajace!D124)</f>
        <v>101.3</v>
      </c>
      <c r="BQ125" s="6" t="str">
        <f>IF([16]A_narastajace!E124=0,"",[16]A_narastajace!E124)</f>
        <v/>
      </c>
      <c r="BR125" s="21">
        <f>IF([16]A_narastajace!F124=0,".",[16]A_narastajace!F124)</f>
        <v>104.7</v>
      </c>
      <c r="BS125" s="22" t="str">
        <f>IF([16]A_narastajace!G124=0,"",[16]A_narastajace!G124)</f>
        <v/>
      </c>
      <c r="BT125" s="6">
        <f>IF([16]A_narastajace!H124=0,".",[16]A_narastajace!H124)</f>
        <v>98.8</v>
      </c>
      <c r="BU125" s="6" t="str">
        <f>IF([16]A_narastajace!I124=0,"",[16]A_narastajace!I124)</f>
        <v/>
      </c>
      <c r="BV125" s="21">
        <f>IF([16]A_narastajace!J124=0,".",[16]A_narastajace!J124)</f>
        <v>110</v>
      </c>
      <c r="BW125" s="22" t="str">
        <f>IF([16]A_narastajace!K124=0,"",[16]A_narastajace!K124)</f>
        <v/>
      </c>
      <c r="BX125" s="6">
        <f>IF([15]A_narastajace!B124=0,".",[15]A_narastajace!B124)</f>
        <v>103.6</v>
      </c>
      <c r="BY125" s="6" t="str">
        <f>IF([15]A_narastajace!C124=0,"",[15]A_narastajace!C124)</f>
        <v/>
      </c>
      <c r="BZ125" s="19">
        <f>IF([17]Narastajace!B124=0,".",[17]Narastajace!B124)</f>
        <v>51761</v>
      </c>
      <c r="CA125" s="58" t="str">
        <f>IF([17]Narastajace!C124=0,"",[17]Narastajace!C124)</f>
        <v/>
      </c>
      <c r="CB125" s="3">
        <f>IF([17]Narastajace!D124=0,".",[17]Narastajace!D124)</f>
        <v>7784</v>
      </c>
      <c r="CC125" s="3" t="str">
        <f>IF([17]Narastajace!E124=0,"",[17]Narastajace!E124)</f>
        <v/>
      </c>
      <c r="CD125" s="19">
        <f>IF([18]Narastajace!B124=0,".",[18]Narastajace!B124)</f>
        <v>136117</v>
      </c>
      <c r="CE125" s="58" t="str">
        <f>IF([18]Narastajace!C124=0,"",[18]Narastajace!C124)</f>
        <v/>
      </c>
      <c r="CF125" s="3">
        <f>IF([22]Narastajace!B124=0,".",[22]Narastajace!B124)</f>
        <v>21797</v>
      </c>
      <c r="CG125" s="3" t="str">
        <f>IF([22]Narastajace!C124=0,"",[22]Narastajace!C124)</f>
        <v/>
      </c>
      <c r="CH125" s="19">
        <f>IF([19]Wartosci!N124=0,".",[19]Wartosci!N124)</f>
        <v>166308</v>
      </c>
      <c r="CI125" s="166" t="str">
        <f>IF([19]Wartosci!O124=0,"",[19]Wartosci!O124)</f>
        <v/>
      </c>
      <c r="CJ125" s="6">
        <f>IF([20]Narastajace!B124=0,".",[20]Narastajace!B124)</f>
        <v>500.1</v>
      </c>
      <c r="CK125" s="6" t="str">
        <f>IF([20]Narastajace!C124=0,"",[20]Narastajace!C124)</f>
        <v/>
      </c>
      <c r="CL125" s="21">
        <f>IF([21]Narastajace_niewyr_sezon_A!B124=0,".",[21]Narastajace_niewyr_sezon_A!B124)</f>
        <v>105.6</v>
      </c>
      <c r="CM125" s="22" t="str">
        <f>IF([21]Narastajace_niewyr_sezon_A!C124=0,"",[21]Narastajace_niewyr_sezon_A!C124)</f>
        <v/>
      </c>
      <c r="CN125" s="6">
        <f>IF([22]Wartosci!B124=0,".",[22]Wartosci!B124)</f>
        <v>856222.1</v>
      </c>
      <c r="CO125" s="6" t="str">
        <f>IF([22]Wartosci!C124=0,"",[22]Wartosci!C124)</f>
        <v/>
      </c>
      <c r="CP125" s="21">
        <f>IF([22]Wartosci!AD124=0,".",[22]Wartosci!AD124)</f>
        <v>852951.9</v>
      </c>
      <c r="CQ125" s="22" t="str">
        <f>IF([22]Wartosci!AE124=0,"",[22]Wartosci!AE124)</f>
        <v/>
      </c>
      <c r="CR125" s="6">
        <f>IF([22]Wartosci!BF124=0,".",[22]Wartosci!BF124)</f>
        <v>3270.2</v>
      </c>
      <c r="CS125" s="6" t="str">
        <f>IF([22]Wartosci!BG124=0,"",[22]Wartosci!BG124)</f>
        <v/>
      </c>
      <c r="CT125" s="50">
        <f>IF([22]Narastajace!D124=0,".",[22]Narastajace!D124)</f>
        <v>104.8</v>
      </c>
      <c r="CU125" s="61" t="str">
        <f>IF([22]Narastajace!E124=0,"",[22]Narastajace!E124)</f>
        <v/>
      </c>
      <c r="CV125" s="38">
        <f>IF([22]Narastajace!F124=0,".",[22]Narastajace!F124)</f>
        <v>103.9</v>
      </c>
      <c r="CW125" s="38" t="str">
        <f>IF([22]Narastajace!G124=0,"",[22]Narastajace!G124)</f>
        <v/>
      </c>
      <c r="CX125" s="104"/>
    </row>
    <row r="126" spans="1:102" ht="15" customHeight="1" x14ac:dyDescent="0.2">
      <c r="A126" s="112" t="s">
        <v>482</v>
      </c>
      <c r="B126" s="19">
        <f>IF([2]Narastajace!B125=0,".",[2]Narastajace!B125)</f>
        <v>6387</v>
      </c>
      <c r="C126" s="22" t="str">
        <f>IF([2]Narastajace!C125=0,"",[2]Narastajace!C125)</f>
        <v/>
      </c>
      <c r="D126" s="6">
        <f>IF([2]Narastajace!D125=0,".",[2]Narastajace!D125)</f>
        <v>102.7</v>
      </c>
      <c r="E126" s="6" t="str">
        <f>IF([2]Narastajace!E125=0,"",[2]Narastajace!E125)</f>
        <v/>
      </c>
      <c r="F126" s="21">
        <f>IF([3]Narastajace!B125=0,".",[3]Narastajace!B125)</f>
        <v>5.0999999999999996</v>
      </c>
      <c r="G126" s="22" t="str">
        <f>IF([3]Narastajace!C125=0,"",[3]Narastajace!C125)</f>
        <v/>
      </c>
      <c r="H126" s="13">
        <f>IF([4]Narastajace!B125=0,".",[4]Narastajace!B125)</f>
        <v>5142.25</v>
      </c>
      <c r="I126" s="13" t="str">
        <f>IF([4]Narastajace!C125=0,"",[4]Narastajace!C125)</f>
        <v/>
      </c>
      <c r="J126" s="21">
        <f>IF([4]Narastajace!D125=0,".",[4]Narastajace!D125)</f>
        <v>106.7</v>
      </c>
      <c r="K126" s="22" t="str">
        <f>IF([4]Narastajace!E125=0,"",[4]Narastajace!E125)</f>
        <v/>
      </c>
      <c r="L126" s="6">
        <f>IF([4]Narastajace!F125=0,".",[4]Narastajace!F125)</f>
        <v>104.4</v>
      </c>
      <c r="M126" s="6" t="str">
        <f>IF([4]Narastajace!G125=0,"",[4]Narastajace!G125)</f>
        <v/>
      </c>
      <c r="N126" s="24">
        <f>IF([5]Narastajace!B125=0,".",[5]Narastajace!B125)</f>
        <v>2325.94</v>
      </c>
      <c r="O126" s="57" t="str">
        <f>IF([5]Narastajace!C125=0,"",[5]Narastajace!C125)</f>
        <v/>
      </c>
      <c r="P126" s="6">
        <f>IF([5]Narastajace!D125=0,".",[5]Narastajace!D125)</f>
        <v>104.8</v>
      </c>
      <c r="Q126" s="6" t="str">
        <f>IF([5]Narastajace!E125=0,"",[5]Narastajace!E125)</f>
        <v/>
      </c>
      <c r="R126" s="21">
        <f>IF([5]Narastajace!F125=0,".",[5]Narastajace!F125)</f>
        <v>102.2</v>
      </c>
      <c r="S126" s="20" t="str">
        <f>IF([5]Narastajace!G125=0,"",[5]Narastajace!G125)</f>
        <v/>
      </c>
      <c r="T126" s="13">
        <f>IF([5]Narastajace!H125=0,".",[5]Narastajace!H125)</f>
        <v>1291.57</v>
      </c>
      <c r="U126" s="25" t="str">
        <f>IF([5]Narastajace!I125=0,"",[5]Narastajace!I125)</f>
        <v/>
      </c>
      <c r="V126" s="21">
        <f>IF([5]Narastajace!J125=0,".",[5]Narastajace!J125)</f>
        <v>105.2</v>
      </c>
      <c r="W126" s="22" t="str">
        <f>IF([5]Narastajace!K125=0,"",[5]Narastajace!K125)</f>
        <v/>
      </c>
      <c r="X126" s="6">
        <f>IF([5]Narastajace!L125=0,".",[5]Narastajace!L125)</f>
        <v>102.6</v>
      </c>
      <c r="Y126" s="6" t="str">
        <f>IF([5]Narastajace!M125=0,"",[5]Narastajace!M125)</f>
        <v/>
      </c>
      <c r="Z126" s="50">
        <f>IF([23]Wartosci!AP125=0,".",[23]Wartosci!AP125)</f>
        <v>-1882.3</v>
      </c>
      <c r="AA126" s="61" t="str">
        <f>IF([23]Wartosci!AQ125=0,"",[23]Wartosci!AQ125)</f>
        <v/>
      </c>
      <c r="AB126" s="6">
        <f>IF([8]Narastajace!B125=0,".",[8]Narastajace!B125)</f>
        <v>7.3</v>
      </c>
      <c r="AC126" s="6" t="str">
        <f>IF([8]Narastajace!C125=0,"",[8]Narastajace!C125)</f>
        <v/>
      </c>
      <c r="AD126" s="21">
        <f>IF([9]A_narastajace!B125=0,".",[9]A_narastajace!B125)</f>
        <v>101.7</v>
      </c>
      <c r="AE126" s="22" t="str">
        <f>IF([9]A_narastajace!C125=0,"",[9]A_narastajace!C125)</f>
        <v/>
      </c>
      <c r="AF126" s="6">
        <f>IF([9]A_narastajace!D125=0,".",[9]A_narastajace!D125)</f>
        <v>104.9</v>
      </c>
      <c r="AG126" s="6" t="str">
        <f>IF([9]A_narastajace!E125=0,"",[9]A_narastajace!E125)</f>
        <v/>
      </c>
      <c r="AH126" s="21">
        <f>IF([9]A_narastajace!F125=0,".",[9]A_narastajace!F125)</f>
        <v>96.3</v>
      </c>
      <c r="AI126" s="22" t="str">
        <f>IF([9]A_narastajace!G125=0,"",[9]A_narastajace!G125)</f>
        <v/>
      </c>
      <c r="AJ126" s="6">
        <f>IF([9]A_narastajace!H125=0,".",[9]A_narastajace!H125)</f>
        <v>117.5</v>
      </c>
      <c r="AK126" s="6" t="str">
        <f>IF([9]A_narastajace!I125=0,"",[9]A_narastajace!I125)</f>
        <v/>
      </c>
      <c r="AL126" s="21">
        <f>IF([10]A_narastajace!B125=0,".",[10]A_narastajace!B125)</f>
        <v>101.3</v>
      </c>
      <c r="AM126" s="22" t="str">
        <f>IF([10]A_narastajace!C125=0,"",[10]A_narastajace!C125)</f>
        <v/>
      </c>
      <c r="AN126" s="6">
        <f>IF([10]A_narastajace!D125=0,".",[10]A_narastajace!D125)</f>
        <v>102.4</v>
      </c>
      <c r="AO126" s="6" t="str">
        <f>IF([10]A_narastajace!E125=0,"",[10]A_narastajace!E125)</f>
        <v/>
      </c>
      <c r="AP126" s="21">
        <f>IF([10]A_narastajace!F125=0,".",[10]A_narastajace!F125)</f>
        <v>100.8</v>
      </c>
      <c r="AQ126" s="22" t="str">
        <f>IF([10]A_narastajace!G125=0,"",[10]A_narastajace!G125)</f>
        <v/>
      </c>
      <c r="AR126" s="6">
        <f>IF([10]A_narastajace!H125=0,".",[10]A_narastajace!H125)</f>
        <v>104.5</v>
      </c>
      <c r="AS126" s="6" t="str">
        <f>IF([10]A_narastajace!I125=0,"",[10]A_narastajace!I125)</f>
        <v/>
      </c>
      <c r="AT126" s="21">
        <f>IF([10]A_narastajace!J125=0,".",[10]A_narastajace!J125)</f>
        <v>102.4</v>
      </c>
      <c r="AU126" s="22" t="str">
        <f>IF([10]A_narastajace!K125=0,"",[10]A_narastajace!K125)</f>
        <v/>
      </c>
      <c r="AV126" s="6">
        <f>IF([11]Narastajace!B125=0,".",[11]Narastajace!B125)</f>
        <v>103.5</v>
      </c>
      <c r="AW126" s="6" t="str">
        <f>IF([11]Narastajace!C125=0,"",[11]Narastajace!C125)</f>
        <v/>
      </c>
      <c r="AX126" s="21">
        <f>IF([12]A_C_narastajace!B125=0,".",[12]A_C_narastajace!B125)</f>
        <v>102.2</v>
      </c>
      <c r="AY126" s="22" t="str">
        <f>IF([12]A_C_narastajace!C125=0,"",[12]A_C_narastajace!C125)</f>
        <v/>
      </c>
      <c r="AZ126" s="6">
        <f>IF([12]A_C_narastajace!D125=0,".",[12]A_C_narastajace!D125)</f>
        <v>101.6</v>
      </c>
      <c r="BA126" s="38" t="str">
        <f>IF([12]A_C_narastajace!E125=0,"",[12]A_C_narastajace!E125)</f>
        <v/>
      </c>
      <c r="BB126" s="50">
        <f>IF([13]Narastajace!B125=0,".",[13]Narastajace!B125)</f>
        <v>103.3</v>
      </c>
      <c r="BC126" s="61" t="str">
        <f>IF([13]Narastajace!C125=0,"",[13]Narastajace!C125)</f>
        <v/>
      </c>
      <c r="BD126" s="38">
        <f>IF([13]Narastajace!D125=0,".",[13]Narastajace!D125)</f>
        <v>102</v>
      </c>
      <c r="BE126" s="38" t="str">
        <f>IF([13]Narastajace!E125=0,"",[13]Narastajace!E125)</f>
        <v/>
      </c>
      <c r="BF126" s="50">
        <f>IF([13]Narastajace!F125=0,".",[13]Narastajace!F125)</f>
        <v>101.3</v>
      </c>
      <c r="BG126" s="61" t="str">
        <f>IF([13]Narastajace!G125=0,"",[13]Narastajace!G125)</f>
        <v/>
      </c>
      <c r="BH126" s="48">
        <f>IF([6]Narastajace_KW!B125=0,".",[6]Narastajace_KW!B125)</f>
        <v>430.04</v>
      </c>
      <c r="BI126" s="13" t="str">
        <f>IF([6]Narastajace_KW!C125=0,"",[6]Narastajace_KW!C125)</f>
        <v/>
      </c>
      <c r="BJ126" s="24">
        <f>IF([6]Narastajace_KW!D125=0,".",[6]Narastajace_KW!D125)</f>
        <v>383.91</v>
      </c>
      <c r="BK126" s="57" t="str">
        <f>IF([6]Narastajace_KW!E125=0,"",[6]Narastajace_KW!E125)</f>
        <v/>
      </c>
      <c r="BL126" s="13">
        <f>IF([6]Narastajace_KW!F125=0,".",[6]Narastajace_KW!F125)</f>
        <v>385.92</v>
      </c>
      <c r="BM126" s="13" t="str">
        <f>IF([6]Narastajace_KW!G125=0,"",[6]Narastajace_KW!G125)</f>
        <v/>
      </c>
      <c r="BN126" s="21">
        <f>IF([16]A_narastajace!B125=0,".",[16]A_narastajace!B125)</f>
        <v>104</v>
      </c>
      <c r="BO126" s="22" t="str">
        <f>IF([16]A_narastajace!C125=0,"",[16]A_narastajace!C125)</f>
        <v/>
      </c>
      <c r="BP126" s="6">
        <f>IF([16]A_narastajace!D125=0,".",[16]A_narastajace!D125)</f>
        <v>101.6</v>
      </c>
      <c r="BQ126" s="6" t="str">
        <f>IF([16]A_narastajace!E125=0,"",[16]A_narastajace!E125)</f>
        <v/>
      </c>
      <c r="BR126" s="21">
        <f>IF([16]A_narastajace!F125=0,".",[16]A_narastajace!F125)</f>
        <v>104.3</v>
      </c>
      <c r="BS126" s="22" t="str">
        <f>IF([16]A_narastajace!G125=0,"",[16]A_narastajace!G125)</f>
        <v/>
      </c>
      <c r="BT126" s="6">
        <f>IF([16]A_narastajace!H125=0,".",[16]A_narastajace!H125)</f>
        <v>100.5</v>
      </c>
      <c r="BU126" s="6" t="str">
        <f>IF([16]A_narastajace!I125=0,"",[16]A_narastajace!I125)</f>
        <v/>
      </c>
      <c r="BV126" s="21">
        <f>IF([16]A_narastajace!J125=0,".",[16]A_narastajace!J125)</f>
        <v>109.3</v>
      </c>
      <c r="BW126" s="22" t="str">
        <f>IF([16]A_narastajace!K125=0,"",[16]A_narastajace!K125)</f>
        <v/>
      </c>
      <c r="BX126" s="6">
        <f>IF([15]A_narastajace!B125=0,".",[15]A_narastajace!B125)</f>
        <v>102.8</v>
      </c>
      <c r="BY126" s="6" t="str">
        <f>IF([15]A_narastajace!C125=0,"",[15]A_narastajace!C125)</f>
        <v/>
      </c>
      <c r="BZ126" s="19">
        <f>IF([17]Narastajace!B125=0,".",[17]Narastajace!B125)</f>
        <v>56904</v>
      </c>
      <c r="CA126" s="58" t="str">
        <f>IF([17]Narastajace!C125=0,"",[17]Narastajace!C125)</f>
        <v/>
      </c>
      <c r="CB126" s="3">
        <f>IF([17]Narastajace!D125=0,".",[17]Narastajace!D125)</f>
        <v>8465</v>
      </c>
      <c r="CC126" s="3" t="str">
        <f>IF([17]Narastajace!E125=0,"",[17]Narastajace!E125)</f>
        <v/>
      </c>
      <c r="CD126" s="19">
        <f>IF([18]Narastajace!B125=0,".",[18]Narastajace!B125)</f>
        <v>149705</v>
      </c>
      <c r="CE126" s="58" t="str">
        <f>IF([18]Narastajace!C125=0,"",[18]Narastajace!C125)</f>
        <v/>
      </c>
      <c r="CF126" s="3">
        <f>IF([22]Narastajace!B125=0,".",[22]Narastajace!B125)</f>
        <v>23941</v>
      </c>
      <c r="CG126" s="3" t="str">
        <f>IF([22]Narastajace!C125=0,"",[22]Narastajace!C125)</f>
        <v/>
      </c>
      <c r="CH126" s="19">
        <f>IF([19]Wartosci!N125=0,".",[19]Wartosci!N125)</f>
        <v>185350</v>
      </c>
      <c r="CI126" s="166" t="str">
        <f>IF([19]Wartosci!O125=0,"",[19]Wartosci!O125)</f>
        <v/>
      </c>
      <c r="CJ126" s="6">
        <f>IF([20]Narastajace!B125=0,".",[20]Narastajace!B125)</f>
        <v>551.4</v>
      </c>
      <c r="CK126" s="6" t="str">
        <f>IF([20]Narastajace!C125=0,"",[20]Narastajace!C125)</f>
        <v/>
      </c>
      <c r="CL126" s="21">
        <f>IF([21]Narastajace_niewyr_sezon_A!B125=0,".",[21]Narastajace_niewyr_sezon_A!B125)</f>
        <v>105.5</v>
      </c>
      <c r="CM126" s="22" t="str">
        <f>IF([21]Narastajace_niewyr_sezon_A!C125=0,"",[21]Narastajace_niewyr_sezon_A!C125)</f>
        <v/>
      </c>
      <c r="CN126" s="6">
        <f>IF([22]Wartosci!B125=0,".",[22]Wartosci!B125)</f>
        <v>946446.2</v>
      </c>
      <c r="CO126" s="6" t="str">
        <f>IF([22]Wartosci!C125=0,"",[22]Wartosci!C125)</f>
        <v/>
      </c>
      <c r="CP126" s="21">
        <f>IF([22]Wartosci!AD125=0,".",[22]Wartosci!AD125)</f>
        <v>940868.9</v>
      </c>
      <c r="CQ126" s="22" t="str">
        <f>IF([22]Wartosci!AE125=0,"",[22]Wartosci!AE125)</f>
        <v/>
      </c>
      <c r="CR126" s="6">
        <f>IF([22]Wartosci!BF125=0,".",[22]Wartosci!BF125)</f>
        <v>5577.3</v>
      </c>
      <c r="CS126" s="6" t="str">
        <f>IF([22]Wartosci!BG125=0,"",[22]Wartosci!BG125)</f>
        <v/>
      </c>
      <c r="CT126" s="50">
        <f>IF([22]Narastajace!D125=0,".",[22]Narastajace!D125)</f>
        <v>104</v>
      </c>
      <c r="CU126" s="61" t="str">
        <f>IF([22]Narastajace!E125=0,"",[22]Narastajace!E125)</f>
        <v/>
      </c>
      <c r="CV126" s="38">
        <f>IF([22]Narastajace!F125=0,".",[22]Narastajace!F125)</f>
        <v>103</v>
      </c>
      <c r="CW126" s="38" t="str">
        <f>IF([22]Narastajace!G125=0,"",[22]Narastajace!G125)</f>
        <v/>
      </c>
      <c r="CX126" s="104"/>
    </row>
    <row r="127" spans="1:102" ht="15" customHeight="1" x14ac:dyDescent="0.2">
      <c r="A127" s="112" t="s">
        <v>483</v>
      </c>
      <c r="B127" s="19">
        <f>IF([2]Narastajace!B126=0,".",[2]Narastajace!B126)</f>
        <v>6395</v>
      </c>
      <c r="C127" s="22" t="str">
        <f>IF([2]Narastajace!C126=0,"",[2]Narastajace!C126)</f>
        <v/>
      </c>
      <c r="D127" s="6">
        <f>IF([2]Narastajace!D126=0,".",[2]Narastajace!D126)</f>
        <v>102.7</v>
      </c>
      <c r="E127" s="6" t="str">
        <f>IF([2]Narastajace!E126=0,"",[2]Narastajace!E126)</f>
        <v/>
      </c>
      <c r="F127" s="21">
        <f>IF([3]Narastajace!B126=0,".",[3]Narastajace!B126)</f>
        <v>5.2</v>
      </c>
      <c r="G127" s="22" t="str">
        <f>IF([3]Narastajace!C126=0,"",[3]Narastajace!C126)</f>
        <v/>
      </c>
      <c r="H127" s="13">
        <f>IF([4]Narastajace!B126=0,".",[4]Narastajace!B126)</f>
        <v>5169.0600000000004</v>
      </c>
      <c r="I127" s="13" t="str">
        <f>IF([4]Narastajace!C126=0,"",[4]Narastajace!C126)</f>
        <v/>
      </c>
      <c r="J127" s="21">
        <f>IF([4]Narastajace!D126=0,".",[4]Narastajace!D126)</f>
        <v>106.5</v>
      </c>
      <c r="K127" s="22" t="str">
        <f>IF([4]Narastajace!E126=0,"",[4]Narastajace!E126)</f>
        <v/>
      </c>
      <c r="L127" s="6">
        <f>IF([4]Narastajace!F126=0,".",[4]Narastajace!F126)</f>
        <v>104.1</v>
      </c>
      <c r="M127" s="6" t="str">
        <f>IF([4]Narastajace!G126=0,"",[4]Narastajace!G126)</f>
        <v/>
      </c>
      <c r="N127" s="24">
        <f>IF([5]Narastajace!B126=0,".",[5]Narastajace!B126)</f>
        <v>2327.0700000000002</v>
      </c>
      <c r="O127" s="57" t="str">
        <f>IF([5]Narastajace!C126=0,"",[5]Narastajace!C126)</f>
        <v/>
      </c>
      <c r="P127" s="6">
        <f>IF([5]Narastajace!D126=0,".",[5]Narastajace!D126)</f>
        <v>104.7</v>
      </c>
      <c r="Q127" s="6" t="str">
        <f>IF([5]Narastajace!E126=0,"",[5]Narastajace!E126)</f>
        <v/>
      </c>
      <c r="R127" s="21">
        <f>IF([5]Narastajace!F126=0,".",[5]Narastajace!F126)</f>
        <v>102</v>
      </c>
      <c r="S127" s="22" t="str">
        <f>IF([5]Narastajace!G126=0,"",[5]Narastajace!G126)</f>
        <v/>
      </c>
      <c r="T127" s="13">
        <f>IF([5]Narastajace!H126=0,".",[5]Narastajace!H126)</f>
        <v>1291.8599999999999</v>
      </c>
      <c r="U127" s="6" t="str">
        <f>IF([5]Narastajace!I126=0,"",[5]Narastajace!I126)</f>
        <v/>
      </c>
      <c r="V127" s="21">
        <f>IF([5]Narastajace!J126=0,".",[5]Narastajace!J126)</f>
        <v>105.3</v>
      </c>
      <c r="W127" s="22" t="str">
        <f>IF([5]Narastajace!K126=0,"",[5]Narastajace!K126)</f>
        <v/>
      </c>
      <c r="X127" s="6">
        <f>IF([5]Narastajace!L126=0,".",[5]Narastajace!L126)</f>
        <v>102.6</v>
      </c>
      <c r="Y127" s="6" t="str">
        <f>IF([5]Narastajace!M126=0,"",[5]Narastajace!M126)</f>
        <v/>
      </c>
      <c r="Z127" s="50">
        <f>IF([23]Wartosci!AP126=0,".",[23]Wartosci!AP126)</f>
        <v>-13737.8</v>
      </c>
      <c r="AA127" s="61" t="str">
        <f>IF([23]Wartosci!AQ126=0,"",[23]Wartosci!AQ126)</f>
        <v/>
      </c>
      <c r="AB127" s="6">
        <f>IF([8]Narastajace!B126=0,".",[8]Narastajace!B126)</f>
        <v>7.4</v>
      </c>
      <c r="AC127" s="6" t="str">
        <f>IF([8]Narastajace!C126=0,"",[8]Narastajace!C126)</f>
        <v/>
      </c>
      <c r="AD127" s="21">
        <f>IF([9]A_narastajace!B126=0,".",[9]A_narastajace!B126)</f>
        <v>100.5</v>
      </c>
      <c r="AE127" s="22" t="str">
        <f>IF([9]A_narastajace!C126=0,"",[9]A_narastajace!C126)</f>
        <v/>
      </c>
      <c r="AF127" s="6">
        <f>IF([9]A_narastajace!D126=0,".",[9]A_narastajace!D126)</f>
        <v>103.5</v>
      </c>
      <c r="AG127" s="6" t="str">
        <f>IF([9]A_narastajace!E126=0,"",[9]A_narastajace!E126)</f>
        <v/>
      </c>
      <c r="AH127" s="21">
        <f>IF([9]A_narastajace!F126=0,".",[9]A_narastajace!F126)</f>
        <v>96.3</v>
      </c>
      <c r="AI127" s="22" t="str">
        <f>IF([9]A_narastajace!G126=0,"",[9]A_narastajace!G126)</f>
        <v/>
      </c>
      <c r="AJ127" s="6">
        <f>IF([9]A_narastajace!H126=0,".",[9]A_narastajace!H126)</f>
        <v>119.9</v>
      </c>
      <c r="AK127" s="6" t="str">
        <f>IF([9]A_narastajace!I126=0,"",[9]A_narastajace!I126)</f>
        <v/>
      </c>
      <c r="AL127" s="21">
        <f>IF([10]A_narastajace!B126=0,".",[10]A_narastajace!B126)</f>
        <v>101.2</v>
      </c>
      <c r="AM127" s="22" t="str">
        <f>IF([10]A_narastajace!C126=0,"",[10]A_narastajace!C126)</f>
        <v/>
      </c>
      <c r="AN127" s="6">
        <f>IF([10]A_narastajace!D126=0,".",[10]A_narastajace!D126)</f>
        <v>102.4</v>
      </c>
      <c r="AO127" s="6" t="str">
        <f>IF([10]A_narastajace!E126=0,"",[10]A_narastajace!E126)</f>
        <v/>
      </c>
      <c r="AP127" s="21">
        <f>IF([10]A_narastajace!F126=0,".",[10]A_narastajace!F126)</f>
        <v>100.8</v>
      </c>
      <c r="AQ127" s="22" t="str">
        <f>IF([10]A_narastajace!G126=0,"",[10]A_narastajace!G126)</f>
        <v/>
      </c>
      <c r="AR127" s="6">
        <f>IF([10]A_narastajace!H126=0,".",[10]A_narastajace!H126)</f>
        <v>104.4</v>
      </c>
      <c r="AS127" s="6" t="str">
        <f>IF([10]A_narastajace!I126=0,"",[10]A_narastajace!I126)</f>
        <v/>
      </c>
      <c r="AT127" s="21">
        <f>IF([10]A_narastajace!J126=0,".",[10]A_narastajace!J126)</f>
        <v>102.5</v>
      </c>
      <c r="AU127" s="22" t="str">
        <f>IF([10]A_narastajace!K126=0,"",[10]A_narastajace!K126)</f>
        <v/>
      </c>
      <c r="AV127" s="6">
        <f>IF([11]Narastajace!B126=0,".",[11]Narastajace!B126)</f>
        <v>103.5</v>
      </c>
      <c r="AW127" s="6" t="str">
        <f>IF([11]Narastajace!C126=0,"",[11]Narastajace!C126)</f>
        <v/>
      </c>
      <c r="AX127" s="21">
        <f>IF([12]A_C_narastajace!B126=0,".",[12]A_C_narastajace!B126)</f>
        <v>102.3</v>
      </c>
      <c r="AY127" s="22" t="str">
        <f>IF([12]A_C_narastajace!C126=0,"",[12]A_C_narastajace!C126)</f>
        <v/>
      </c>
      <c r="AZ127" s="6">
        <f>IF([12]A_C_narastajace!D126=0,".",[12]A_C_narastajace!D126)</f>
        <v>101.8</v>
      </c>
      <c r="BA127" s="38" t="str">
        <f>IF([12]A_C_narastajace!E126=0,"",[12]A_C_narastajace!E126)</f>
        <v/>
      </c>
      <c r="BB127" s="50">
        <f>IF([13]Narastajace!B126=0,".",[13]Narastajace!B126)</f>
        <v>103.1</v>
      </c>
      <c r="BC127" s="61" t="str">
        <f>IF([13]Narastajace!C126=0,"",[13]Narastajace!C126)</f>
        <v/>
      </c>
      <c r="BD127" s="38">
        <f>IF([13]Narastajace!D126=0,".",[13]Narastajace!D126)</f>
        <v>101.8</v>
      </c>
      <c r="BE127" s="38" t="str">
        <f>IF([13]Narastajace!E126=0,"",[13]Narastajace!E126)</f>
        <v/>
      </c>
      <c r="BF127" s="50">
        <f>IF([13]Narastajace!F126=0,".",[13]Narastajace!F126)</f>
        <v>101.3</v>
      </c>
      <c r="BG127" s="61" t="str">
        <f>IF([13]Narastajace!G126=0,"",[13]Narastajace!G126)</f>
        <v/>
      </c>
      <c r="BH127" s="48">
        <f>IF([6]Narastajace_KW!B126=0,".",[6]Narastajace_KW!B126)</f>
        <v>429.8</v>
      </c>
      <c r="BI127" s="13" t="str">
        <f>IF([6]Narastajace_KW!C126=0,"",[6]Narastajace_KW!C126)</f>
        <v/>
      </c>
      <c r="BJ127" s="24">
        <f>IF([6]Narastajace_KW!D126=0,".",[6]Narastajace_KW!D126)</f>
        <v>383.95</v>
      </c>
      <c r="BK127" s="57" t="str">
        <f>IF([6]Narastajace_KW!E126=0,"",[6]Narastajace_KW!E126)</f>
        <v/>
      </c>
      <c r="BL127" s="13">
        <f>IF([6]Narastajace_KW!F126=0,".",[6]Narastajace_KW!F126)</f>
        <v>386.34</v>
      </c>
      <c r="BM127" s="13" t="str">
        <f>IF([6]Narastajace_KW!G126=0,"",[6]Narastajace_KW!G126)</f>
        <v/>
      </c>
      <c r="BN127" s="21">
        <f>IF([16]A_narastajace!B126=0,".",[16]A_narastajace!B126)</f>
        <v>104</v>
      </c>
      <c r="BO127" s="22" t="str">
        <f>IF([16]A_narastajace!C126=0,"",[16]A_narastajace!C126)</f>
        <v/>
      </c>
      <c r="BP127" s="6">
        <f>IF([16]A_narastajace!D126=0,".",[16]A_narastajace!D126)</f>
        <v>101.1</v>
      </c>
      <c r="BQ127" s="6" t="str">
        <f>IF([16]A_narastajace!E126=0,"",[16]A_narastajace!E126)</f>
        <v/>
      </c>
      <c r="BR127" s="21">
        <f>IF([16]A_narastajace!F126=0,".",[16]A_narastajace!F126)</f>
        <v>104.2</v>
      </c>
      <c r="BS127" s="22" t="str">
        <f>IF([16]A_narastajace!G126=0,"",[16]A_narastajace!G126)</f>
        <v/>
      </c>
      <c r="BT127" s="6">
        <f>IF([16]A_narastajace!H126=0,".",[16]A_narastajace!H126)</f>
        <v>100.2</v>
      </c>
      <c r="BU127" s="6" t="str">
        <f>IF([16]A_narastajace!I126=0,"",[16]A_narastajace!I126)</f>
        <v/>
      </c>
      <c r="BV127" s="21">
        <f>IF([16]A_narastajace!J126=0,".",[16]A_narastajace!J126)</f>
        <v>109.6</v>
      </c>
      <c r="BW127" s="22" t="str">
        <f>IF([16]A_narastajace!K126=0,"",[16]A_narastajace!K126)</f>
        <v/>
      </c>
      <c r="BX127" s="6">
        <f>IF([15]A_narastajace!B126=0,".",[15]A_narastajace!B126)</f>
        <v>102.6</v>
      </c>
      <c r="BY127" s="6" t="str">
        <f>IF([15]A_narastajace!C126=0,"",[15]A_narastajace!C126)</f>
        <v/>
      </c>
      <c r="BZ127" s="19">
        <f>IF([17]Narastajace!B126=0,".",[17]Narastajace!B126)</f>
        <v>61856</v>
      </c>
      <c r="CA127" s="58" t="str">
        <f>IF([17]Narastajace!C126=0,"",[17]Narastajace!C126)</f>
        <v/>
      </c>
      <c r="CB127" s="3">
        <f>IF([17]Narastajace!D126=0,".",[17]Narastajace!D126)</f>
        <v>9126</v>
      </c>
      <c r="CC127" s="3" t="str">
        <f>IF([17]Narastajace!E126=0,"",[17]Narastajace!E126)</f>
        <v/>
      </c>
      <c r="CD127" s="19">
        <f>IF([18]Narastajace!B126=0,".",[18]Narastajace!B126)</f>
        <v>163989</v>
      </c>
      <c r="CE127" s="58" t="str">
        <f>IF([18]Narastajace!C126=0,"",[18]Narastajace!C126)</f>
        <v/>
      </c>
      <c r="CF127" s="3">
        <f>IF([22]Narastajace!B126=0,".",[22]Narastajace!B126)</f>
        <v>26260</v>
      </c>
      <c r="CG127" s="3" t="str">
        <f>IF([22]Narastajace!C126=0,"",[22]Narastajace!C126)</f>
        <v/>
      </c>
      <c r="CH127" s="19">
        <f>IF([19]Wartosci!N126=0,".",[19]Wartosci!N126)</f>
        <v>207425</v>
      </c>
      <c r="CI127" s="166" t="str">
        <f>IF([19]Wartosci!O126=0,"",[19]Wartosci!O126)</f>
        <v/>
      </c>
      <c r="CJ127" s="6">
        <f>IF([20]Narastajace!B126=0,".",[20]Narastajace!B126)</f>
        <v>598</v>
      </c>
      <c r="CK127" s="6" t="str">
        <f>IF([20]Narastajace!C126=0,"",[20]Narastajace!C126)</f>
        <v/>
      </c>
      <c r="CL127" s="21">
        <f>IF([21]Narastajace_niewyr_sezon_A!B126=0,".",[21]Narastajace_niewyr_sezon_A!B126)</f>
        <v>105.4</v>
      </c>
      <c r="CM127" s="22" t="str">
        <f>IF([21]Narastajace_niewyr_sezon_A!C126=0,"",[21]Narastajace_niewyr_sezon_A!C126)</f>
        <v/>
      </c>
      <c r="CN127" s="6">
        <f>IF([22]Wartosci!B126=0,".",[22]Wartosci!B126)</f>
        <v>1023591.4</v>
      </c>
      <c r="CO127" s="6" t="str">
        <f>IF([22]Wartosci!C126=0,"",[22]Wartosci!C126)</f>
        <v/>
      </c>
      <c r="CP127" s="21">
        <f>IF([22]Wartosci!AD126=0,".",[22]Wartosci!AD126)</f>
        <v>1018479</v>
      </c>
      <c r="CQ127" s="22" t="str">
        <f>IF([22]Wartosci!AE126=0,"",[22]Wartosci!AE126)</f>
        <v/>
      </c>
      <c r="CR127" s="6">
        <f>IF([22]Wartosci!BF126=0,".",[22]Wartosci!BF126)</f>
        <v>5112.3999999999996</v>
      </c>
      <c r="CS127" s="6" t="str">
        <f>IF([22]Wartosci!BG126=0,"",[22]Wartosci!BG126)</f>
        <v/>
      </c>
      <c r="CT127" s="50">
        <f>IF([22]Narastajace!D126=0,".",[22]Narastajace!D126)</f>
        <v>104.4</v>
      </c>
      <c r="CU127" s="61" t="str">
        <f>IF([22]Narastajace!E126=0,"",[22]Narastajace!E126)</f>
        <v/>
      </c>
      <c r="CV127" s="38">
        <f>IF([22]Narastajace!F126=0,".",[22]Narastajace!F126)</f>
        <v>103</v>
      </c>
      <c r="CW127" s="38" t="str">
        <f>IF([22]Narastajace!G126=0,"",[22]Narastajace!G126)</f>
        <v/>
      </c>
      <c r="CX127" s="104"/>
    </row>
    <row r="128" spans="1:102" ht="15" customHeight="1" x14ac:dyDescent="0.2">
      <c r="A128" s="112" t="s">
        <v>349</v>
      </c>
      <c r="B128" s="19">
        <f>IF([2]Narastajace!B127=0,".",[2]Narastajace!B127)</f>
        <v>6441</v>
      </c>
      <c r="C128" s="22" t="str">
        <f>IF([2]Narastajace!C127=0,"",[2]Narastajace!C127)</f>
        <v/>
      </c>
      <c r="D128" s="6">
        <f>IF([2]Narastajace!D127=0,".",[2]Narastajace!D127)</f>
        <v>101.1</v>
      </c>
      <c r="E128" s="6" t="str">
        <f>IF([2]Narastajace!E127=0,"",[2]Narastajace!E127)</f>
        <v/>
      </c>
      <c r="F128" s="21">
        <f>IF([3]Narastajace!B127=0,".",[3]Narastajace!B127)</f>
        <v>5.5</v>
      </c>
      <c r="G128" s="22" t="str">
        <f>IF([3]Narastajace!C127=0,"",[3]Narastajace!C127)</f>
        <v/>
      </c>
      <c r="H128" s="13">
        <f>IF([4]Narastajace!B127=0,".",[4]Narastajace!B127)</f>
        <v>5282.8</v>
      </c>
      <c r="I128" s="13" t="str">
        <f>IF([4]Narastajace!C127=0,"",[4]Narastajace!C127)</f>
        <v/>
      </c>
      <c r="J128" s="21">
        <f>IF([4]Narastajace!D127=0,".",[4]Narastajace!D127)</f>
        <v>107.1</v>
      </c>
      <c r="K128" s="22" t="str">
        <f>IF([4]Narastajace!E127=0,"",[4]Narastajace!E127)</f>
        <v/>
      </c>
      <c r="L128" s="6">
        <f>IF([4]Narastajace!F127=0,".",[4]Narastajace!F127)</f>
        <v>102.8</v>
      </c>
      <c r="M128" s="6" t="str">
        <f>IF([4]Narastajace!G127=0,"",[4]Narastajace!G127)</f>
        <v/>
      </c>
      <c r="N128" s="24">
        <f>IF([5]Narastajace!B127=0,".",[5]Narastajace!B127)</f>
        <v>2357.64</v>
      </c>
      <c r="O128" s="57" t="str">
        <f>IF([5]Narastajace!C127=0,"",[5]Narastajace!C127)</f>
        <v/>
      </c>
      <c r="P128" s="6">
        <f>IF([5]Narastajace!D127=0,".",[5]Narastajace!D127)</f>
        <v>105</v>
      </c>
      <c r="Q128" s="6" t="str">
        <f>IF([5]Narastajace!E127=0,"",[5]Narastajace!E127)</f>
        <v/>
      </c>
      <c r="R128" s="21">
        <f>IF([5]Narastajace!F127=0,".",[5]Narastajace!F127)</f>
        <v>100.2</v>
      </c>
      <c r="S128" s="22" t="str">
        <f>IF([5]Narastajace!G127=0,"",[5]Narastajace!G127)</f>
        <v/>
      </c>
      <c r="T128" s="13">
        <f>IF([5]Narastajace!H127=0,".",[5]Narastajace!H127)</f>
        <v>1321.64</v>
      </c>
      <c r="U128" s="6" t="str">
        <f>IF([5]Narastajace!I127=0,"",[5]Narastajace!I127)</f>
        <v/>
      </c>
      <c r="V128" s="21">
        <f>IF([5]Narastajace!J127=0,".",[5]Narastajace!J127)</f>
        <v>106</v>
      </c>
      <c r="W128" s="22" t="str">
        <f>IF([5]Narastajace!K127=0,"",[5]Narastajace!K127)</f>
        <v/>
      </c>
      <c r="X128" s="6">
        <f>IF([5]Narastajace!L127=0,".",[5]Narastajace!L127)</f>
        <v>101.1</v>
      </c>
      <c r="Y128" s="6" t="str">
        <f>IF([5]Narastajace!M127=0,"",[5]Narastajace!M127)</f>
        <v/>
      </c>
      <c r="Z128" s="50">
        <f>IF([23]Wartosci!AP127=0,".",[23]Wartosci!AP127)</f>
        <v>3426.7</v>
      </c>
      <c r="AA128" s="61" t="str">
        <f>IF([23]Wartosci!AQ127=0,"",[23]Wartosci!AQ127)</f>
        <v/>
      </c>
      <c r="AB128" s="6">
        <f>IF([8]Narastajace!B127=0,".",[8]Narastajace!B127)</f>
        <v>8.6</v>
      </c>
      <c r="AC128" s="6" t="str">
        <f>IF([8]Narastajace!C127=0,"",[8]Narastajace!C127)</f>
        <v/>
      </c>
      <c r="AD128" s="21">
        <f>IF([9]A_narastajace!B127=0,".",[9]A_narastajace!B127)</f>
        <v>86.7</v>
      </c>
      <c r="AE128" s="22" t="str">
        <f>IF([9]A_narastajace!C127=0,"",[9]A_narastajace!C127)</f>
        <v/>
      </c>
      <c r="AF128" s="6">
        <f>IF([9]A_narastajace!D127=0,".",[9]A_narastajace!D127)</f>
        <v>81.599999999999994</v>
      </c>
      <c r="AG128" s="6" t="str">
        <f>IF([9]A_narastajace!E127=0,"",[9]A_narastajace!E127)</f>
        <v/>
      </c>
      <c r="AH128" s="21">
        <f>IF([9]A_narastajace!F127=0,".",[9]A_narastajace!F127)</f>
        <v>97.5</v>
      </c>
      <c r="AI128" s="22" t="str">
        <f>IF([9]A_narastajace!G127=0,"",[9]A_narastajace!G127)</f>
        <v/>
      </c>
      <c r="AJ128" s="6">
        <f>IF([9]A_narastajace!H127=0,".",[9]A_narastajace!H127)</f>
        <v>146.9</v>
      </c>
      <c r="AK128" s="6" t="str">
        <f>IF([9]A_narastajace!I127=0,"",[9]A_narastajace!I127)</f>
        <v/>
      </c>
      <c r="AL128" s="21">
        <f>IF([10]A_narastajace!B127=0,".",[10]A_narastajace!B127)</f>
        <v>100.9</v>
      </c>
      <c r="AM128" s="22" t="str">
        <f>IF([10]A_narastajace!C127=0,"",[10]A_narastajace!C127)</f>
        <v/>
      </c>
      <c r="AN128" s="6">
        <f>IF([10]A_narastajace!D127=0,".",[10]A_narastajace!D127)</f>
        <v>101.7</v>
      </c>
      <c r="AO128" s="6" t="str">
        <f>IF([10]A_narastajace!E127=0,"",[10]A_narastajace!E127)</f>
        <v/>
      </c>
      <c r="AP128" s="21">
        <f>IF([10]A_narastajace!F127=0,".",[10]A_narastajace!F127)</f>
        <v>100.5</v>
      </c>
      <c r="AQ128" s="22" t="str">
        <f>IF([10]A_narastajace!G127=0,"",[10]A_narastajace!G127)</f>
        <v/>
      </c>
      <c r="AR128" s="6">
        <f>IF([10]A_narastajace!H127=0,".",[10]A_narastajace!H127)</f>
        <v>102.8</v>
      </c>
      <c r="AS128" s="6" t="str">
        <f>IF([10]A_narastajace!I127=0,"",[10]A_narastajace!I127)</f>
        <v/>
      </c>
      <c r="AT128" s="21">
        <f>IF([10]A_narastajace!J127=0,".",[10]A_narastajace!J127)</f>
        <v>105.6</v>
      </c>
      <c r="AU128" s="22" t="str">
        <f>IF([10]A_narastajace!K127=0,"",[10]A_narastajace!K127)</f>
        <v/>
      </c>
      <c r="AV128" s="6">
        <f>IF([11]Narastajace!B127=0,".",[11]Narastajace!B127)</f>
        <v>103</v>
      </c>
      <c r="AW128" s="6" t="str">
        <f>IF([11]Narastajace!C127=0,"",[11]Narastajace!C127)</f>
        <v/>
      </c>
      <c r="AX128" s="21">
        <f>IF([12]A_C_narastajace!B127=0,".",[12]A_C_narastajace!B127)</f>
        <v>104.3</v>
      </c>
      <c r="AY128" s="22" t="str">
        <f>IF([12]A_C_narastajace!C127=0,"",[12]A_C_narastajace!C127)</f>
        <v/>
      </c>
      <c r="AZ128" s="6">
        <f>IF([12]A_C_narastajace!D127=0,".",[12]A_C_narastajace!D127)</f>
        <v>100.9</v>
      </c>
      <c r="BA128" s="38" t="str">
        <f>IF([12]A_C_narastajace!E127=0,"",[12]A_C_narastajace!E127)</f>
        <v/>
      </c>
      <c r="BB128" s="50">
        <f>IF([13]Narastajace!B127=0,".",[13]Narastajace!B127)</f>
        <v>101.6</v>
      </c>
      <c r="BC128" s="61" t="str">
        <f>IF([13]Narastajace!C127=0,"",[13]Narastajace!C127)</f>
        <v/>
      </c>
      <c r="BD128" s="38">
        <f>IF([13]Narastajace!D127=0,".",[13]Narastajace!D127)</f>
        <v>101.5</v>
      </c>
      <c r="BE128" s="38" t="str">
        <f>IF([13]Narastajace!E127=0,"",[13]Narastajace!E127)</f>
        <v/>
      </c>
      <c r="BF128" s="50">
        <f>IF([13]Narastajace!F127=0,".",[13]Narastajace!F127)</f>
        <v>100.1</v>
      </c>
      <c r="BG128" s="61" t="str">
        <f>IF([13]Narastajace!G127=0,"",[13]Narastajace!G127)</f>
        <v/>
      </c>
      <c r="BH128" s="48">
        <f>IF([6]Narastajace_KW!B127=0,".",[6]Narastajace_KW!B127)</f>
        <v>425.04</v>
      </c>
      <c r="BI128" s="13" t="str">
        <f>IF([6]Narastajace_KW!C127=0,"",[6]Narastajace_KW!C127)</f>
        <v/>
      </c>
      <c r="BJ128" s="24">
        <f>IF([6]Narastajace_KW!D127=0,".",[6]Narastajace_KW!D127)</f>
        <v>382.87</v>
      </c>
      <c r="BK128" s="57" t="str">
        <f>IF([6]Narastajace_KW!E127=0,"",[6]Narastajace_KW!E127)</f>
        <v/>
      </c>
      <c r="BL128" s="13">
        <f>IF([6]Narastajace_KW!F127=0,".",[6]Narastajace_KW!F127)</f>
        <v>394.51</v>
      </c>
      <c r="BM128" s="13" t="str">
        <f>IF([6]Narastajace_KW!G127=0,"",[6]Narastajace_KW!G127)</f>
        <v/>
      </c>
      <c r="BN128" s="21">
        <f>IF([16]A_narastajace!B127=0,".",[16]A_narastajace!B127)</f>
        <v>101.1</v>
      </c>
      <c r="BO128" s="22" t="str">
        <f>IF([16]A_narastajace!C127=0,"",[16]A_narastajace!C127)</f>
        <v/>
      </c>
      <c r="BP128" s="6">
        <f>IF([16]A_narastajace!D127=0,".",[16]A_narastajace!D127)</f>
        <v>89.5</v>
      </c>
      <c r="BQ128" s="6" t="str">
        <f>IF([16]A_narastajace!E127=0,"",[16]A_narastajace!E127)</f>
        <v/>
      </c>
      <c r="BR128" s="21">
        <f>IF([16]A_narastajace!F127=0,".",[16]A_narastajace!F127)</f>
        <v>102</v>
      </c>
      <c r="BS128" s="22" t="str">
        <f>IF([16]A_narastajace!G127=0,"",[16]A_narastajace!G127)</f>
        <v/>
      </c>
      <c r="BT128" s="6">
        <f>IF([16]A_narastajace!H127=0,".",[16]A_narastajace!H127)</f>
        <v>95.4</v>
      </c>
      <c r="BU128" s="6" t="str">
        <f>IF([16]A_narastajace!I127=0,"",[16]A_narastajace!I127)</f>
        <v/>
      </c>
      <c r="BV128" s="21">
        <f>IF([16]A_narastajace!J127=0,".",[16]A_narastajace!J127)</f>
        <v>104.5</v>
      </c>
      <c r="BW128" s="22" t="str">
        <f>IF([16]A_narastajace!K127=0,"",[16]A_narastajace!K127)</f>
        <v/>
      </c>
      <c r="BX128" s="6">
        <f>IF([15]A_narastajace!B127=0,".",[15]A_narastajace!B127)</f>
        <v>106.4</v>
      </c>
      <c r="BY128" s="6" t="str">
        <f>IF([15]A_narastajace!C127=0,"",[15]A_narastajace!C127)</f>
        <v/>
      </c>
      <c r="BZ128" s="19">
        <f>IF([17]Narastajace!B127=0,".",[17]Narastajace!B127)</f>
        <v>5233</v>
      </c>
      <c r="CA128" s="58" t="str">
        <f>IF([17]Narastajace!C127=0,"",[17]Narastajace!C127)</f>
        <v/>
      </c>
      <c r="CB128" s="3">
        <f>IF([17]Narastajace!D127=0,".",[17]Narastajace!D127)</f>
        <v>734</v>
      </c>
      <c r="CC128" s="3" t="str">
        <f>IF([17]Narastajace!E127=0,"",[17]Narastajace!E127)</f>
        <v/>
      </c>
      <c r="CD128" s="19">
        <f>IF([18]Narastajace!B127=0,".",[18]Narastajace!B127)</f>
        <v>14930</v>
      </c>
      <c r="CE128" s="58" t="str">
        <f>IF([18]Narastajace!C127=0,"",[18]Narastajace!C127)</f>
        <v/>
      </c>
      <c r="CF128" s="3">
        <f>IF([22]Narastajace!B127=0,".",[22]Narastajace!B127)</f>
        <v>2230</v>
      </c>
      <c r="CG128" s="3" t="str">
        <f>IF([22]Narastajace!C127=0,"",[22]Narastajace!C127)</f>
        <v/>
      </c>
      <c r="CH128" s="19">
        <f>IF([19]Wartosci!N127=0,".",[19]Wartosci!N127)</f>
        <v>18501</v>
      </c>
      <c r="CI128" s="166" t="str">
        <f>IF([19]Wartosci!O127=0,"",[19]Wartosci!O127)</f>
        <v/>
      </c>
      <c r="CJ128" s="6">
        <f>IF([20]Narastajace!B127=0,".",[20]Narastajace!B127)</f>
        <v>44.5</v>
      </c>
      <c r="CK128" s="6" t="str">
        <f>IF([20]Narastajace!C127=0,"",[20]Narastajace!C127)</f>
        <v/>
      </c>
      <c r="CL128" s="21">
        <f>IF([21]Narastajace_niewyr_sezon_A!B127=0,".",[21]Narastajace_niewyr_sezon_A!B127)</f>
        <v>103.5</v>
      </c>
      <c r="CM128" s="22" t="str">
        <f>IF([21]Narastajace_niewyr_sezon_A!C127=0,"",[21]Narastajace_niewyr_sezon_A!C127)</f>
        <v/>
      </c>
      <c r="CN128" s="6">
        <f>IF([22]Wartosci!B127=0,".",[22]Wartosci!B127)</f>
        <v>86107.7</v>
      </c>
      <c r="CO128" s="6" t="str">
        <f>IF([22]Wartosci!C127=0,"",[22]Wartosci!C127)</f>
        <v/>
      </c>
      <c r="CP128" s="21">
        <f>IF([22]Wartosci!AD127=0,".",[22]Wartosci!AD127)</f>
        <v>85719.3</v>
      </c>
      <c r="CQ128" s="22" t="str">
        <f>IF([22]Wartosci!AE127=0,"",[22]Wartosci!AE127)</f>
        <v/>
      </c>
      <c r="CR128" s="6">
        <f>IF([22]Wartosci!BF127=0,".",[22]Wartosci!BF127)</f>
        <v>388.4</v>
      </c>
      <c r="CS128" s="6" t="str">
        <f>IF([22]Wartosci!BG127=0,"",[22]Wartosci!BG127)</f>
        <v/>
      </c>
      <c r="CT128" s="50">
        <f>IF([22]Narastajace!D127=0,".",[22]Narastajace!D127)</f>
        <v>102.6</v>
      </c>
      <c r="CU128" s="61" t="str">
        <f>IF([22]Narastajace!E127=0,"",[22]Narastajace!E127)</f>
        <v/>
      </c>
      <c r="CV128" s="38">
        <f>IF([22]Narastajace!F127=0,".",[22]Narastajace!F127)</f>
        <v>103.2</v>
      </c>
      <c r="CW128" s="38" t="str">
        <f>IF([22]Narastajace!G127=0,"",[22]Narastajace!G127)</f>
        <v/>
      </c>
      <c r="CX128" s="104"/>
    </row>
    <row r="129" spans="1:102" ht="15" customHeight="1" x14ac:dyDescent="0.2">
      <c r="A129" s="112" t="s">
        <v>484</v>
      </c>
      <c r="B129" s="19">
        <f>IF([2]Narastajace!B128=0,".",[2]Narastajace!B128)</f>
        <v>6444</v>
      </c>
      <c r="C129" s="22" t="str">
        <f>IF([2]Narastajace!C128=0,"",[2]Narastajace!C128)</f>
        <v/>
      </c>
      <c r="D129" s="6">
        <f>IF([2]Narastajace!D128=0,".",[2]Narastajace!D128)</f>
        <v>101.1</v>
      </c>
      <c r="E129" s="6" t="str">
        <f>IF([2]Narastajace!E128=0,"",[2]Narastajace!E128)</f>
        <v/>
      </c>
      <c r="F129" s="21">
        <f>IF([3]Narastajace!B128=0,".",[3]Narastajace!B128)</f>
        <v>5.5</v>
      </c>
      <c r="G129" s="22" t="str">
        <f>IF([3]Narastajace!C128=0,"",[3]Narastajace!C128)</f>
        <v/>
      </c>
      <c r="H129" s="13">
        <f>IF([4]Narastajace!B128=0,".",[4]Narastajace!B128)</f>
        <v>5304.89</v>
      </c>
      <c r="I129" s="13" t="str">
        <f>IF([4]Narastajace!C128=0,"",[4]Narastajace!C128)</f>
        <v/>
      </c>
      <c r="J129" s="21">
        <f>IF([4]Narastajace!D128=0,".",[4]Narastajace!D128)</f>
        <v>107.3</v>
      </c>
      <c r="K129" s="22" t="str">
        <f>IF([4]Narastajace!E128=0,"",[4]Narastajace!E128)</f>
        <v/>
      </c>
      <c r="L129" s="6">
        <f>IF([4]Narastajace!F128=0,".",[4]Narastajace!F128)</f>
        <v>102.8</v>
      </c>
      <c r="M129" s="6" t="str">
        <f>IF([4]Narastajace!G128=0,"",[4]Narastajace!G128)</f>
        <v/>
      </c>
      <c r="N129" s="24">
        <f>IF([5]Narastajace!B128=0,".",[5]Narastajace!B128)</f>
        <v>2359.91</v>
      </c>
      <c r="O129" s="57" t="str">
        <f>IF([5]Narastajace!C128=0,"",[5]Narastajace!C128)</f>
        <v/>
      </c>
      <c r="P129" s="6">
        <f>IF([5]Narastajace!D128=0,".",[5]Narastajace!D128)</f>
        <v>105.1</v>
      </c>
      <c r="Q129" s="6" t="str">
        <f>IF([5]Narastajace!E128=0,"",[5]Narastajace!E128)</f>
        <v/>
      </c>
      <c r="R129" s="21">
        <f>IF([5]Narastajace!F128=0,".",[5]Narastajace!F128)</f>
        <v>100.1</v>
      </c>
      <c r="S129" s="20" t="str">
        <f>IF([5]Narastajace!G128=0,"",[5]Narastajace!G128)</f>
        <v/>
      </c>
      <c r="T129" s="13">
        <f>IF([5]Narastajace!H128=0,".",[5]Narastajace!H128)</f>
        <v>1310.5999999999999</v>
      </c>
      <c r="U129" s="25" t="str">
        <f>IF([5]Narastajace!I128=0,"",[5]Narastajace!I128)</f>
        <v/>
      </c>
      <c r="V129" s="21">
        <f>IF([5]Narastajace!J128=0,".",[5]Narastajace!J128)</f>
        <v>106.2</v>
      </c>
      <c r="W129" s="22" t="str">
        <f>IF([5]Narastajace!K128=0,"",[5]Narastajace!K128)</f>
        <v/>
      </c>
      <c r="X129" s="6">
        <f>IF([5]Narastajace!L128=0,".",[5]Narastajace!L128)</f>
        <v>101.1</v>
      </c>
      <c r="Y129" s="6" t="str">
        <f>IF([5]Narastajace!M128=0,"",[5]Narastajace!M128)</f>
        <v/>
      </c>
      <c r="Z129" s="50">
        <f>IF([23]Wartosci!AP128=0,".",[23]Wartosci!AP128)</f>
        <v>-3312</v>
      </c>
      <c r="AA129" s="61" t="str">
        <f>IF([23]Wartosci!AQ128=0,"",[23]Wartosci!AQ128)</f>
        <v/>
      </c>
      <c r="AB129" s="6">
        <f>IF([8]Narastajace!B128=0,".",[8]Narastajace!B128)</f>
        <v>8.9</v>
      </c>
      <c r="AC129" s="6" t="str">
        <f>IF([8]Narastajace!C128=0,"",[8]Narastajace!C128)</f>
        <v/>
      </c>
      <c r="AD129" s="21">
        <f>IF([9]A_narastajace!B128=0,".",[9]A_narastajace!B128)</f>
        <v>87.4</v>
      </c>
      <c r="AE129" s="22" t="str">
        <f>IF([9]A_narastajace!C128=0,"",[9]A_narastajace!C128)</f>
        <v/>
      </c>
      <c r="AF129" s="6">
        <f>IF([9]A_narastajace!D128=0,".",[9]A_narastajace!D128)</f>
        <v>79.3</v>
      </c>
      <c r="AG129" s="6" t="str">
        <f>IF([9]A_narastajace!E128=0,"",[9]A_narastajace!E128)</f>
        <v/>
      </c>
      <c r="AH129" s="21">
        <f>IF([9]A_narastajace!F128=0,".",[9]A_narastajace!F128)</f>
        <v>99.3</v>
      </c>
      <c r="AI129" s="22" t="str">
        <f>IF([9]A_narastajace!G128=0,"",[9]A_narastajace!G128)</f>
        <v/>
      </c>
      <c r="AJ129" s="6">
        <f>IF([9]A_narastajace!H128=0,".",[9]A_narastajace!H128)</f>
        <v>148.69999999999999</v>
      </c>
      <c r="AK129" s="6" t="str">
        <f>IF([9]A_narastajace!I128=0,"",[9]A_narastajace!I128)</f>
        <v/>
      </c>
      <c r="AL129" s="21">
        <f>IF([10]A_narastajace!B128=0,".",[10]A_narastajace!B128)</f>
        <v>100.5</v>
      </c>
      <c r="AM129" s="22" t="str">
        <f>IF([10]A_narastajace!C128=0,"",[10]A_narastajace!C128)</f>
        <v/>
      </c>
      <c r="AN129" s="6">
        <f>IF([10]A_narastajace!D128=0,".",[10]A_narastajace!D128)</f>
        <v>99.3</v>
      </c>
      <c r="AO129" s="6" t="str">
        <f>IF([10]A_narastajace!E128=0,"",[10]A_narastajace!E128)</f>
        <v/>
      </c>
      <c r="AP129" s="21">
        <f>IF([10]A_narastajace!F128=0,".",[10]A_narastajace!F128)</f>
        <v>100.2</v>
      </c>
      <c r="AQ129" s="22" t="str">
        <f>IF([10]A_narastajace!G128=0,"",[10]A_narastajace!G128)</f>
        <v/>
      </c>
      <c r="AR129" s="6">
        <f>IF([10]A_narastajace!H128=0,".",[10]A_narastajace!H128)</f>
        <v>103.2</v>
      </c>
      <c r="AS129" s="6" t="str">
        <f>IF([10]A_narastajace!I128=0,"",[10]A_narastajace!I128)</f>
        <v/>
      </c>
      <c r="AT129" s="21">
        <f>IF([10]A_narastajace!J128=0,".",[10]A_narastajace!J128)</f>
        <v>105.6</v>
      </c>
      <c r="AU129" s="22" t="str">
        <f>IF([10]A_narastajace!K128=0,"",[10]A_narastajace!K128)</f>
        <v/>
      </c>
      <c r="AV129" s="6">
        <f>IF([11]Narastajace!B128=0,".",[11]Narastajace!B128)</f>
        <v>103</v>
      </c>
      <c r="AW129" s="6" t="str">
        <f>IF([11]Narastajace!C128=0,"",[11]Narastajace!C128)</f>
        <v/>
      </c>
      <c r="AX129" s="21">
        <f>IF([12]A_C_narastajace!B128=0,".",[12]A_C_narastajace!B128)</f>
        <v>104.5</v>
      </c>
      <c r="AY129" s="22" t="str">
        <f>IF([12]A_C_narastajace!C128=0,"",[12]A_C_narastajace!C128)</f>
        <v/>
      </c>
      <c r="AZ129" s="6">
        <f>IF([12]A_C_narastajace!D128=0,".",[12]A_C_narastajace!D128)</f>
        <v>101.2</v>
      </c>
      <c r="BA129" s="38" t="str">
        <f>IF([12]A_C_narastajace!E128=0,"",[12]A_C_narastajace!E128)</f>
        <v/>
      </c>
      <c r="BB129" s="50">
        <f>IF([13]Narastajace!B128=0,".",[13]Narastajace!B128)</f>
        <v>100.6</v>
      </c>
      <c r="BC129" s="61" t="str">
        <f>IF([13]Narastajace!C128=0,"",[13]Narastajace!C128)</f>
        <v/>
      </c>
      <c r="BD129" s="38">
        <f>IF([13]Narastajace!D128=0,".",[13]Narastajace!D128)</f>
        <v>100.1</v>
      </c>
      <c r="BE129" s="38" t="str">
        <f>IF([13]Narastajace!E128=0,"",[13]Narastajace!E128)</f>
        <v/>
      </c>
      <c r="BF129" s="50">
        <f>IF([13]Narastajace!F128=0,".",[13]Narastajace!F128)</f>
        <v>100.5</v>
      </c>
      <c r="BG129" s="61" t="str">
        <f>IF([13]Narastajace!G128=0,"",[13]Narastajace!G128)</f>
        <v/>
      </c>
      <c r="BH129" s="48">
        <f>IF([6]Narastajace_KW!B128=0,".",[6]Narastajace_KW!B128)</f>
        <v>426.42</v>
      </c>
      <c r="BI129" s="13" t="str">
        <f>IF([6]Narastajace_KW!C128=0,"",[6]Narastajace_KW!C128)</f>
        <v/>
      </c>
      <c r="BJ129" s="24">
        <f>IF([6]Narastajace_KW!D128=0,".",[6]Narastajace_KW!D128)</f>
        <v>387.29</v>
      </c>
      <c r="BK129" s="57" t="str">
        <f>IF([6]Narastajace_KW!E128=0,"",[6]Narastajace_KW!E128)</f>
        <v/>
      </c>
      <c r="BL129" s="13">
        <f>IF([6]Narastajace_KW!F128=0,".",[6]Narastajace_KW!F128)</f>
        <v>397.97</v>
      </c>
      <c r="BM129" s="13" t="str">
        <f>IF([6]Narastajace_KW!G128=0,"",[6]Narastajace_KW!G128)</f>
        <v/>
      </c>
      <c r="BN129" s="21">
        <f>IF([16]A_narastajace!B128=0,".",[16]A_narastajace!B128)</f>
        <v>102.7</v>
      </c>
      <c r="BO129" s="22" t="str">
        <f>IF([16]A_narastajace!C128=0,"",[16]A_narastajace!C128)</f>
        <v/>
      </c>
      <c r="BP129" s="6">
        <f>IF([16]A_narastajace!D128=0,".",[16]A_narastajace!D128)</f>
        <v>90.1</v>
      </c>
      <c r="BQ129" s="6" t="str">
        <f>IF([16]A_narastajace!E128=0,"",[16]A_narastajace!E128)</f>
        <v/>
      </c>
      <c r="BR129" s="21">
        <f>IF([16]A_narastajace!F128=0,".",[16]A_narastajace!F128)</f>
        <v>103.5</v>
      </c>
      <c r="BS129" s="22" t="str">
        <f>IF([16]A_narastajace!G128=0,"",[16]A_narastajace!G128)</f>
        <v/>
      </c>
      <c r="BT129" s="6">
        <f>IF([16]A_narastajace!H128=0,".",[16]A_narastajace!H128)</f>
        <v>97.8</v>
      </c>
      <c r="BU129" s="6" t="str">
        <f>IF([16]A_narastajace!I128=0,"",[16]A_narastajace!I128)</f>
        <v/>
      </c>
      <c r="BV129" s="21">
        <f>IF([16]A_narastajace!J128=0,".",[16]A_narastajace!J128)</f>
        <v>104.7</v>
      </c>
      <c r="BW129" s="22" t="str">
        <f>IF([16]A_narastajace!K128=0,"",[16]A_narastajace!K128)</f>
        <v/>
      </c>
      <c r="BX129" s="6">
        <f>IF([15]A_narastajace!B128=0,".",[15]A_narastajace!B128)</f>
        <v>108.3</v>
      </c>
      <c r="BY129" s="6" t="str">
        <f>IF([15]A_narastajace!C128=0,"",[15]A_narastajace!C128)</f>
        <v/>
      </c>
      <c r="BZ129" s="19">
        <f>IF([17]Narastajace!B128=0,".",[17]Narastajace!B128)</f>
        <v>10202</v>
      </c>
      <c r="CA129" s="58" t="str">
        <f>IF([17]Narastajace!C128=0,"",[17]Narastajace!C128)</f>
        <v/>
      </c>
      <c r="CB129" s="3">
        <f>IF([17]Narastajace!D128=0,".",[17]Narastajace!D128)</f>
        <v>1463</v>
      </c>
      <c r="CC129" s="3" t="str">
        <f>IF([17]Narastajace!E128=0,"",[17]Narastajace!E128)</f>
        <v/>
      </c>
      <c r="CD129" s="19">
        <f>IF([18]Narastajace!B128=0,".",[18]Narastajace!B128)</f>
        <v>28777</v>
      </c>
      <c r="CE129" s="58" t="str">
        <f>IF([18]Narastajace!C128=0,"",[18]Narastajace!C128)</f>
        <v/>
      </c>
      <c r="CF129" s="3">
        <f>IF([22]Narastajace!B128=0,".",[22]Narastajace!B128)</f>
        <v>4441</v>
      </c>
      <c r="CG129" s="3" t="str">
        <f>IF([22]Narastajace!C128=0,"",[22]Narastajace!C128)</f>
        <v/>
      </c>
      <c r="CH129" s="19">
        <f>IF([19]Wartosci!N128=0,".",[19]Wartosci!N128)</f>
        <v>34008</v>
      </c>
      <c r="CI129" s="166" t="str">
        <f>IF([19]Wartosci!O128=0,"",[19]Wartosci!O128)</f>
        <v/>
      </c>
      <c r="CJ129" s="6">
        <f>IF([20]Narastajace!B128=0,".",[20]Narastajace!B128)</f>
        <v>90.1</v>
      </c>
      <c r="CK129" s="6" t="str">
        <f>IF([20]Narastajace!C128=0,"",[20]Narastajace!C128)</f>
        <v/>
      </c>
      <c r="CL129" s="21">
        <f>IF([21]Narastajace_niewyr_sezon_A!B128=0,".",[21]Narastajace_niewyr_sezon_A!B128)</f>
        <v>105.6</v>
      </c>
      <c r="CM129" s="22" t="str">
        <f>IF([21]Narastajace_niewyr_sezon_A!C128=0,"",[21]Narastajace_niewyr_sezon_A!C128)</f>
        <v/>
      </c>
      <c r="CN129" s="6">
        <f>IF([22]Wartosci!B128=0,".",[22]Wartosci!B128)</f>
        <v>174139.5</v>
      </c>
      <c r="CO129" s="6" t="str">
        <f>IF([22]Wartosci!C128=0,"",[22]Wartosci!C128)</f>
        <v/>
      </c>
      <c r="CP129" s="21">
        <f>IF([22]Wartosci!AD128=0,".",[22]Wartosci!AD128)</f>
        <v>171041.3</v>
      </c>
      <c r="CQ129" s="22" t="str">
        <f>IF([22]Wartosci!AE128=0,"",[22]Wartosci!AE128)</f>
        <v/>
      </c>
      <c r="CR129" s="6">
        <f>IF([22]Wartosci!BF128=0,".",[22]Wartosci!BF128)</f>
        <v>3098.2</v>
      </c>
      <c r="CS129" s="6" t="str">
        <f>IF([22]Wartosci!BG128=0,"",[22]Wartosci!BG128)</f>
        <v/>
      </c>
      <c r="CT129" s="50">
        <f>IF([22]Narastajace!D128=0,".",[22]Narastajace!D128)</f>
        <v>105</v>
      </c>
      <c r="CU129" s="61" t="str">
        <f>IF([22]Narastajace!E128=0,"",[22]Narastajace!E128)</f>
        <v/>
      </c>
      <c r="CV129" s="38">
        <f>IF([22]Narastajace!F128=0,".",[22]Narastajace!F128)</f>
        <v>102.8</v>
      </c>
      <c r="CW129" s="38" t="str">
        <f>IF([22]Narastajace!G128=0,"",[22]Narastajace!G128)</f>
        <v/>
      </c>
      <c r="CX129" s="104"/>
    </row>
    <row r="130" spans="1:102" ht="15" customHeight="1" x14ac:dyDescent="0.2">
      <c r="A130" s="112" t="s">
        <v>485</v>
      </c>
      <c r="B130" s="19">
        <f>IF([2]Narastajace!B129=0,".",[2]Narastajace!B129)</f>
        <v>6434</v>
      </c>
      <c r="C130" s="22" t="str">
        <f>IF([2]Narastajace!C129=0,"",[2]Narastajace!C129)</f>
        <v/>
      </c>
      <c r="D130" s="6">
        <f>IF([2]Narastajace!D129=0,".",[2]Narastajace!D129)</f>
        <v>100.8</v>
      </c>
      <c r="E130" s="6" t="str">
        <f>IF([2]Narastajace!E129=0,"",[2]Narastajace!E129)</f>
        <v/>
      </c>
      <c r="F130" s="21">
        <f>IF([3]Narastajace!B129=0,".",[3]Narastajace!B129)</f>
        <v>5.4</v>
      </c>
      <c r="G130" s="22" t="str">
        <f>IF([3]Narastajace!C129=0,"",[3]Narastajace!C129)</f>
        <v/>
      </c>
      <c r="H130" s="13">
        <f>IF([4]Narastajace!B129=0,".",[4]Narastajace!B129)</f>
        <v>5367.68</v>
      </c>
      <c r="I130" s="13" t="str">
        <f>IF([4]Narastajace!C129=0,"",[4]Narastajace!C129)</f>
        <v/>
      </c>
      <c r="J130" s="21">
        <f>IF([4]Narastajace!D129=0,".",[4]Narastajace!D129)</f>
        <v>107</v>
      </c>
      <c r="K130" s="22" t="str">
        <f>IF([4]Narastajace!E129=0,"",[4]Narastajace!E129)</f>
        <v/>
      </c>
      <c r="L130" s="6">
        <f>IF([4]Narastajace!F129=0,".",[4]Narastajace!F129)</f>
        <v>102.5</v>
      </c>
      <c r="M130" s="6" t="str">
        <f>IF([4]Narastajace!G129=0,"",[4]Narastajace!G129)</f>
        <v/>
      </c>
      <c r="N130" s="24">
        <f>IF([5]Narastajace!B129=0,".",[5]Narastajace!B129)</f>
        <v>2393.39</v>
      </c>
      <c r="O130" s="57" t="str">
        <f>IF([5]Narastajace!C129=0,"",[5]Narastajace!C129)</f>
        <v/>
      </c>
      <c r="P130" s="6">
        <f>IF([5]Narastajace!D129=0,".",[5]Narastajace!D129)</f>
        <v>105.3</v>
      </c>
      <c r="Q130" s="6" t="str">
        <f>IF([5]Narastajace!E129=0,"",[5]Narastajace!E129)</f>
        <v/>
      </c>
      <c r="R130" s="21">
        <f>IF([5]Narastajace!F129=0,".",[5]Narastajace!F129)</f>
        <v>100.2</v>
      </c>
      <c r="S130" s="22" t="str">
        <f>IF([5]Narastajace!G129=0,"",[5]Narastajace!G129)</f>
        <v/>
      </c>
      <c r="T130" s="13">
        <f>IF([5]Narastajace!H129=0,".",[5]Narastajace!H129)</f>
        <v>1335.68</v>
      </c>
      <c r="U130" s="6" t="str">
        <f>IF([5]Narastajace!I129=0,"",[5]Narastajace!I129)</f>
        <v/>
      </c>
      <c r="V130" s="21">
        <f>IF([5]Narastajace!J129=0,".",[5]Narastajace!J129)</f>
        <v>106.4</v>
      </c>
      <c r="W130" s="22" t="str">
        <f>IF([5]Narastajace!K129=0,"",[5]Narastajace!K129)</f>
        <v/>
      </c>
      <c r="X130" s="6">
        <f>IF([5]Narastajace!L129=0,".",[5]Narastajace!L129)</f>
        <v>101.2</v>
      </c>
      <c r="Y130" s="6" t="str">
        <f>IF([5]Narastajace!M129=0,"",[5]Narastajace!M129)</f>
        <v/>
      </c>
      <c r="Z130" s="50">
        <f>IF([23]Wartosci!AP129=0,".",[23]Wartosci!AP129)</f>
        <v>-9354.5</v>
      </c>
      <c r="AA130" s="61" t="str">
        <f>IF([23]Wartosci!AQ129=0,"",[23]Wartosci!AQ129)</f>
        <v/>
      </c>
      <c r="AB130" s="6">
        <f>IF([8]Narastajace!B129=0,".",[8]Narastajace!B129)</f>
        <v>8.9</v>
      </c>
      <c r="AC130" s="6" t="str">
        <f>IF([8]Narastajace!C129=0,"",[8]Narastajace!C129)</f>
        <v/>
      </c>
      <c r="AD130" s="21">
        <f>IF([9]A_narastajace!B129=0,".",[9]A_narastajace!B129)</f>
        <v>88.1</v>
      </c>
      <c r="AE130" s="22" t="str">
        <f>IF([9]A_narastajace!C129=0,"",[9]A_narastajace!C129)</f>
        <v/>
      </c>
      <c r="AF130" s="6">
        <f>IF([9]A_narastajace!D129=0,".",[9]A_narastajace!D129)</f>
        <v>79.5</v>
      </c>
      <c r="AG130" s="6" t="str">
        <f>IF([9]A_narastajace!E129=0,"",[9]A_narastajace!E129)</f>
        <v/>
      </c>
      <c r="AH130" s="21">
        <f>IF([9]A_narastajace!F129=0,".",[9]A_narastajace!F129)</f>
        <v>98.2</v>
      </c>
      <c r="AI130" s="22" t="str">
        <f>IF([9]A_narastajace!G129=0,"",[9]A_narastajace!G129)</f>
        <v/>
      </c>
      <c r="AJ130" s="6">
        <f>IF([9]A_narastajace!H129=0,".",[9]A_narastajace!H129)</f>
        <v>145.80000000000001</v>
      </c>
      <c r="AK130" s="6" t="str">
        <f>IF([9]A_narastajace!I129=0,"",[9]A_narastajace!I129)</f>
        <v/>
      </c>
      <c r="AL130" s="21">
        <f>IF([10]A_narastajace!B129=0,".",[10]A_narastajace!B129)</f>
        <v>100.2</v>
      </c>
      <c r="AM130" s="22" t="str">
        <f>IF([10]A_narastajace!C129=0,"",[10]A_narastajace!C129)</f>
        <v/>
      </c>
      <c r="AN130" s="6">
        <f>IF([10]A_narastajace!D129=0,".",[10]A_narastajace!D129)</f>
        <v>97.9</v>
      </c>
      <c r="AO130" s="6" t="str">
        <f>IF([10]A_narastajace!E129=0,"",[10]A_narastajace!E129)</f>
        <v/>
      </c>
      <c r="AP130" s="21">
        <f>IF([10]A_narastajace!F129=0,".",[10]A_narastajace!F129)</f>
        <v>99.9</v>
      </c>
      <c r="AQ130" s="22" t="str">
        <f>IF([10]A_narastajace!G129=0,"",[10]A_narastajace!G129)</f>
        <v/>
      </c>
      <c r="AR130" s="6">
        <f>IF([10]A_narastajace!H129=0,".",[10]A_narastajace!H129)</f>
        <v>103.2</v>
      </c>
      <c r="AS130" s="6" t="str">
        <f>IF([10]A_narastajace!I129=0,"",[10]A_narastajace!I129)</f>
        <v/>
      </c>
      <c r="AT130" s="21">
        <f>IF([10]A_narastajace!J129=0,".",[10]A_narastajace!J129)</f>
        <v>105.7</v>
      </c>
      <c r="AU130" s="22" t="str">
        <f>IF([10]A_narastajace!K129=0,"",[10]A_narastajace!K129)</f>
        <v/>
      </c>
      <c r="AV130" s="6">
        <f>IF([11]Narastajace!B129=0,".",[11]Narastajace!B129)</f>
        <v>103</v>
      </c>
      <c r="AW130" s="6" t="str">
        <f>IF([11]Narastajace!C129=0,"",[11]Narastajace!C129)</f>
        <v/>
      </c>
      <c r="AX130" s="21">
        <f>IF([12]A_C_narastajace!B129=0,".",[12]A_C_narastajace!B129)</f>
        <v>104.5</v>
      </c>
      <c r="AY130" s="22" t="str">
        <f>IF([12]A_C_narastajace!C129=0,"",[12]A_C_narastajace!C129)</f>
        <v/>
      </c>
      <c r="AZ130" s="6">
        <f>IF([12]A_C_narastajace!D129=0,".",[12]A_C_narastajace!D129)</f>
        <v>101.4</v>
      </c>
      <c r="BA130" s="38" t="str">
        <f>IF([12]A_C_narastajace!E129=0,"",[12]A_C_narastajace!E129)</f>
        <v/>
      </c>
      <c r="BB130" s="50">
        <f>IF([13]Narastajace!B129=0,".",[13]Narastajace!B129)</f>
        <v>100.5</v>
      </c>
      <c r="BC130" s="61" t="str">
        <f>IF([13]Narastajace!C129=0,"",[13]Narastajace!C129)</f>
        <v/>
      </c>
      <c r="BD130" s="38">
        <f>IF([13]Narastajace!D129=0,".",[13]Narastajace!D129)</f>
        <v>100.2</v>
      </c>
      <c r="BE130" s="38" t="str">
        <f>IF([13]Narastajace!E129=0,"",[13]Narastajace!E129)</f>
        <v/>
      </c>
      <c r="BF130" s="50">
        <f>IF([13]Narastajace!F129=0,".",[13]Narastajace!F129)</f>
        <v>100.3</v>
      </c>
      <c r="BG130" s="61" t="str">
        <f>IF([13]Narastajace!G129=0,"",[13]Narastajace!G129)</f>
        <v/>
      </c>
      <c r="BH130" s="48">
        <f>IF([6]Narastajace_KW!B129=0,".",[6]Narastajace_KW!B129)</f>
        <v>432.26</v>
      </c>
      <c r="BI130" s="13" t="str">
        <f>IF([6]Narastajace_KW!C129=0,"",[6]Narastajace_KW!C129)</f>
        <v/>
      </c>
      <c r="BJ130" s="24">
        <f>IF([6]Narastajace_KW!D129=0,".",[6]Narastajace_KW!D129)</f>
        <v>392.05</v>
      </c>
      <c r="BK130" s="57" t="str">
        <f>IF([6]Narastajace_KW!E129=0,"",[6]Narastajace_KW!E129)</f>
        <v/>
      </c>
      <c r="BL130" s="13">
        <f>IF([6]Narastajace_KW!F129=0,".",[6]Narastajace_KW!F129)</f>
        <v>405.1</v>
      </c>
      <c r="BM130" s="13" t="str">
        <f>IF([6]Narastajace_KW!G129=0,"",[6]Narastajace_KW!G129)</f>
        <v/>
      </c>
      <c r="BN130" s="21">
        <f>IF([16]A_narastajace!B129=0,".",[16]A_narastajace!B129)</f>
        <v>100.9</v>
      </c>
      <c r="BO130" s="22" t="str">
        <f>IF([16]A_narastajace!C129=0,"",[16]A_narastajace!C129)</f>
        <v/>
      </c>
      <c r="BP130" s="6">
        <f>IF([16]A_narastajace!D129=0,".",[16]A_narastajace!D129)</f>
        <v>92.3</v>
      </c>
      <c r="BQ130" s="6" t="str">
        <f>IF([16]A_narastajace!E129=0,"",[16]A_narastajace!E129)</f>
        <v/>
      </c>
      <c r="BR130" s="21">
        <f>IF([16]A_narastajace!F129=0,".",[16]A_narastajace!F129)</f>
        <v>101.2</v>
      </c>
      <c r="BS130" s="22" t="str">
        <f>IF([16]A_narastajace!G129=0,"",[16]A_narastajace!G129)</f>
        <v/>
      </c>
      <c r="BT130" s="6">
        <f>IF([16]A_narastajace!H129=0,".",[16]A_narastajace!H129)</f>
        <v>100.2</v>
      </c>
      <c r="BU130" s="6" t="str">
        <f>IF([16]A_narastajace!I129=0,"",[16]A_narastajace!I129)</f>
        <v/>
      </c>
      <c r="BV130" s="21">
        <f>IF([16]A_narastajace!J129=0,".",[16]A_narastajace!J129)</f>
        <v>105</v>
      </c>
      <c r="BW130" s="22" t="str">
        <f>IF([16]A_narastajace!K129=0,"",[16]A_narastajace!K129)</f>
        <v/>
      </c>
      <c r="BX130" s="6">
        <f>IF([15]A_narastajace!B129=0,".",[15]A_narastajace!B129)</f>
        <v>105.8</v>
      </c>
      <c r="BY130" s="6" t="str">
        <f>IF([15]A_narastajace!C129=0,"",[15]A_narastajace!C129)</f>
        <v/>
      </c>
      <c r="BZ130" s="19">
        <f>IF([17]Narastajace!B129=0,".",[17]Narastajace!B129)</f>
        <v>15270</v>
      </c>
      <c r="CA130" s="58" t="str">
        <f>IF([17]Narastajace!C129=0,"",[17]Narastajace!C129)</f>
        <v/>
      </c>
      <c r="CB130" s="3">
        <f>IF([17]Narastajace!D129=0,".",[17]Narastajace!D129)</f>
        <v>2186</v>
      </c>
      <c r="CC130" s="3" t="str">
        <f>IF([17]Narastajace!E129=0,"",[17]Narastajace!E129)</f>
        <v/>
      </c>
      <c r="CD130" s="19">
        <f>IF([18]Narastajace!B129=0,".",[18]Narastajace!B129)</f>
        <v>42447</v>
      </c>
      <c r="CE130" s="58" t="str">
        <f>IF([18]Narastajace!C129=0,"",[18]Narastajace!C129)</f>
        <v/>
      </c>
      <c r="CF130" s="3">
        <f>IF([22]Narastajace!B129=0,".",[22]Narastajace!B129)</f>
        <v>6478</v>
      </c>
      <c r="CG130" s="3" t="str">
        <f>IF([22]Narastajace!C129=0,"",[22]Narastajace!C129)</f>
        <v/>
      </c>
      <c r="CH130" s="19">
        <f>IF([19]Wartosci!N129=0,".",[19]Wartosci!N129)</f>
        <v>49577</v>
      </c>
      <c r="CI130" s="166" t="str">
        <f>IF([19]Wartosci!O129=0,"",[19]Wartosci!O129)</f>
        <v/>
      </c>
      <c r="CJ130" s="6">
        <f>IF([20]Narastajace!B129=0,".",[20]Narastajace!B129)</f>
        <v>137.9</v>
      </c>
      <c r="CK130" s="6" t="str">
        <f>IF([20]Narastajace!C129=0,"",[20]Narastajace!C129)</f>
        <v/>
      </c>
      <c r="CL130" s="21">
        <f>IF([21]Narastajace_niewyr_sezon_A!B129=0,".",[21]Narastajace_niewyr_sezon_A!B129)</f>
        <v>100.8</v>
      </c>
      <c r="CM130" s="22" t="str">
        <f>IF([21]Narastajace_niewyr_sezon_A!C129=0,"",[21]Narastajace_niewyr_sezon_A!C129)</f>
        <v/>
      </c>
      <c r="CN130" s="6">
        <f>IF([22]Wartosci!B129=0,".",[22]Wartosci!B129)</f>
        <v>262148.90000000002</v>
      </c>
      <c r="CO130" s="6" t="str">
        <f>IF([22]Wartosci!C129=0,"",[22]Wartosci!C129)</f>
        <v/>
      </c>
      <c r="CP130" s="21">
        <f>IF([22]Wartosci!AD129=0,".",[22]Wartosci!AD129)</f>
        <v>259671.4</v>
      </c>
      <c r="CQ130" s="22" t="str">
        <f>IF([22]Wartosci!AE129=0,"",[22]Wartosci!AE129)</f>
        <v/>
      </c>
      <c r="CR130" s="6">
        <f>IF([22]Wartosci!BF129=0,".",[22]Wartosci!BF129)</f>
        <v>2477.5</v>
      </c>
      <c r="CS130" s="6" t="str">
        <f>IF([22]Wartosci!BG129=0,"",[22]Wartosci!BG129)</f>
        <v/>
      </c>
      <c r="CT130" s="50">
        <f>IF([22]Narastajace!D129=0,".",[22]Narastajace!D129)</f>
        <v>102.5</v>
      </c>
      <c r="CU130" s="61" t="str">
        <f>IF([22]Narastajace!E129=0,"",[22]Narastajace!E129)</f>
        <v/>
      </c>
      <c r="CV130" s="38">
        <f>IF([22]Narastajace!F129=0,".",[22]Narastajace!F129)</f>
        <v>102.3</v>
      </c>
      <c r="CW130" s="38" t="str">
        <f>IF([22]Narastajace!G129=0,"",[22]Narastajace!G129)</f>
        <v/>
      </c>
      <c r="CX130" s="104"/>
    </row>
    <row r="131" spans="1:102" ht="15" customHeight="1" x14ac:dyDescent="0.2">
      <c r="A131" s="112" t="s">
        <v>486</v>
      </c>
      <c r="B131" s="19">
        <f>IF([2]Narastajace!B130=0,".",[2]Narastajace!B130)</f>
        <v>6409</v>
      </c>
      <c r="C131" s="22" t="str">
        <f>IF([2]Narastajace!C130=0,"",[2]Narastajace!C130)</f>
        <v/>
      </c>
      <c r="D131" s="6">
        <f>IF([2]Narastajace!D130=0,".",[2]Narastajace!D130)</f>
        <v>100.4</v>
      </c>
      <c r="E131" s="6" t="str">
        <f>IF([2]Narastajace!E130=0,"",[2]Narastajace!E130)</f>
        <v/>
      </c>
      <c r="F131" s="21">
        <f>IF([3]Narastajace!B130=0,".",[3]Narastajace!B130)</f>
        <v>5.8</v>
      </c>
      <c r="G131" s="22" t="str">
        <f>IF([3]Narastajace!C130=0,"",[3]Narastajace!C130)</f>
        <v/>
      </c>
      <c r="H131" s="13">
        <f>IF([4]Narastajace!B130=0,".",[4]Narastajace!B130)</f>
        <v>5347.58</v>
      </c>
      <c r="I131" s="13" t="str">
        <f>IF([4]Narastajace!C130=0,"",[4]Narastajace!C130)</f>
        <v/>
      </c>
      <c r="J131" s="21">
        <f>IF([4]Narastajace!D130=0,".",[4]Narastajace!D130)</f>
        <v>105.6</v>
      </c>
      <c r="K131" s="22" t="str">
        <f>IF([4]Narastajace!E130=0,"",[4]Narastajace!E130)</f>
        <v/>
      </c>
      <c r="L131" s="6">
        <f>IF([4]Narastajace!F130=0,".",[4]Narastajace!F130)</f>
        <v>101.4</v>
      </c>
      <c r="M131" s="6" t="str">
        <f>IF([4]Narastajace!G130=0,"",[4]Narastajace!G130)</f>
        <v/>
      </c>
      <c r="N131" s="24">
        <f>IF([5]Narastajace!B130=0,".",[5]Narastajace!B130)</f>
        <v>2410.94</v>
      </c>
      <c r="O131" s="57" t="str">
        <f>IF([5]Narastajace!C130=0,"",[5]Narastajace!C130)</f>
        <v/>
      </c>
      <c r="P131" s="6">
        <f>IF([5]Narastajace!D130=0,".",[5]Narastajace!D130)</f>
        <v>105.4</v>
      </c>
      <c r="Q131" s="6" t="str">
        <f>IF([5]Narastajace!E130=0,"",[5]Narastajace!E130)</f>
        <v/>
      </c>
      <c r="R131" s="21">
        <f>IF([5]Narastajace!F130=0,".",[5]Narastajace!F130)</f>
        <v>100.5</v>
      </c>
      <c r="S131" s="20" t="str">
        <f>IF([5]Narastajace!G130=0,"",[5]Narastajace!G130)</f>
        <v/>
      </c>
      <c r="T131" s="13">
        <f>IF([5]Narastajace!H130=0,".",[5]Narastajace!H130)</f>
        <v>1354.15</v>
      </c>
      <c r="U131" s="25" t="str">
        <f>IF([5]Narastajace!I130=0,"",[5]Narastajace!I130)</f>
        <v/>
      </c>
      <c r="V131" s="21">
        <f>IF([5]Narastajace!J130=0,".",[5]Narastajace!J130)</f>
        <v>106.4</v>
      </c>
      <c r="W131" s="22" t="str">
        <f>IF([5]Narastajace!K130=0,"",[5]Narastajace!K130)</f>
        <v/>
      </c>
      <c r="X131" s="6">
        <f>IF([5]Narastajace!L130=0,".",[5]Narastajace!L130)</f>
        <v>101.4</v>
      </c>
      <c r="Y131" s="6" t="str">
        <f>IF([5]Narastajace!M130=0,"",[5]Narastajace!M130)</f>
        <v/>
      </c>
      <c r="Z131" s="50">
        <f>IF([23]Wartosci!AP130=0,".",[23]Wartosci!AP130)</f>
        <v>-18882.900000000001</v>
      </c>
      <c r="AA131" s="61" t="str">
        <f>IF([23]Wartosci!AQ130=0,"",[23]Wartosci!AQ130)</f>
        <v/>
      </c>
      <c r="AB131" s="6" t="str">
        <f>IF([8]Narastajace!B130=0,".",[8]Narastajace!B130)</f>
        <v>.</v>
      </c>
      <c r="AC131" s="6" t="str">
        <f>IF([8]Narastajace!C130=0,"",[8]Narastajace!C130)</f>
        <v/>
      </c>
      <c r="AD131" s="21">
        <f>IF([9]A_narastajace!B130=0,".",[9]A_narastajace!B130)</f>
        <v>90.5</v>
      </c>
      <c r="AE131" s="22" t="str">
        <f>IF([9]A_narastajace!C130=0,"",[9]A_narastajace!C130)</f>
        <v/>
      </c>
      <c r="AF131" s="6">
        <f>IF([9]A_narastajace!D130=0,".",[9]A_narastajace!D130)</f>
        <v>80</v>
      </c>
      <c r="AG131" s="6" t="str">
        <f>IF([9]A_narastajace!E130=0,"",[9]A_narastajace!E130)</f>
        <v/>
      </c>
      <c r="AH131" s="21">
        <f>IF([9]A_narastajace!F130=0,".",[9]A_narastajace!F130)</f>
        <v>97.4</v>
      </c>
      <c r="AI131" s="22" t="str">
        <f>IF([9]A_narastajace!G130=0,"",[9]A_narastajace!G130)</f>
        <v/>
      </c>
      <c r="AJ131" s="6">
        <f>IF([9]A_narastajace!H130=0,".",[9]A_narastajace!H130)</f>
        <v>134</v>
      </c>
      <c r="AK131" s="6" t="str">
        <f>IF([9]A_narastajace!I130=0,"",[9]A_narastajace!I130)</f>
        <v/>
      </c>
      <c r="AL131" s="21">
        <f>IF([10]A_narastajace!B130=0,".",[10]A_narastajace!B130)</f>
        <v>99.8</v>
      </c>
      <c r="AM131" s="20" t="str">
        <f>IF([10]A_narastajace!C130=0,"",[10]A_narastajace!C130)</f>
        <v/>
      </c>
      <c r="AN131" s="6">
        <f>IF([10]A_narastajace!D130=0,".",[10]A_narastajace!D130)</f>
        <v>97.4</v>
      </c>
      <c r="AO131" s="6" t="str">
        <f>IF([10]A_narastajace!E130=0,"",[10]A_narastajace!E130)</f>
        <v/>
      </c>
      <c r="AP131" s="21">
        <f>IF([10]A_narastajace!F130=0,".",[10]A_narastajace!F130)</f>
        <v>99.4</v>
      </c>
      <c r="AQ131" s="22" t="str">
        <f>IF([10]A_narastajace!G130=0,"",[10]A_narastajace!G130)</f>
        <v/>
      </c>
      <c r="AR131" s="6">
        <f>IF([10]A_narastajace!H130=0,".",[10]A_narastajace!H130)</f>
        <v>103.1</v>
      </c>
      <c r="AS131" s="6" t="str">
        <f>IF([10]A_narastajace!I130=0,"",[10]A_narastajace!I130)</f>
        <v/>
      </c>
      <c r="AT131" s="21">
        <f>IF([10]A_narastajace!J130=0,".",[10]A_narastajace!J130)</f>
        <v>105.7</v>
      </c>
      <c r="AU131" s="22" t="str">
        <f>IF([10]A_narastajace!K130=0,"",[10]A_narastajace!K130)</f>
        <v/>
      </c>
      <c r="AV131" s="6">
        <f>IF([11]Narastajace!B130=0,".",[11]Narastajace!B130)</f>
        <v>102.9</v>
      </c>
      <c r="AW131" s="6" t="str">
        <f>IF([11]Narastajace!C130=0,"",[11]Narastajace!C130)</f>
        <v/>
      </c>
      <c r="AX131" s="21">
        <f>IF([12]A_C_narastajace!B130=0,".",[12]A_C_narastajace!B130)</f>
        <v>104.2</v>
      </c>
      <c r="AY131" s="22" t="str">
        <f>IF([12]A_C_narastajace!C130=0,"",[12]A_C_narastajace!C130)</f>
        <v/>
      </c>
      <c r="AZ131" s="6">
        <f>IF([12]A_C_narastajace!D130=0,".",[12]A_C_narastajace!D130)</f>
        <v>101.5</v>
      </c>
      <c r="BA131" s="38" t="str">
        <f>IF([12]A_C_narastajace!E130=0,"",[12]A_C_narastajace!E130)</f>
        <v/>
      </c>
      <c r="BB131" s="50">
        <f>IF([13]Narastajace!B130=0,".",[13]Narastajace!B130)</f>
        <v>101.2</v>
      </c>
      <c r="BC131" s="61" t="str">
        <f>IF([13]Narastajace!C130=0,"",[13]Narastajace!C130)</f>
        <v/>
      </c>
      <c r="BD131" s="38">
        <f>IF([13]Narastajace!D130=0,".",[13]Narastajace!D130)</f>
        <v>99.7</v>
      </c>
      <c r="BE131" s="38" t="str">
        <f>IF([13]Narastajace!E130=0,"",[13]Narastajace!E130)</f>
        <v/>
      </c>
      <c r="BF131" s="50">
        <f>IF([13]Narastajace!F130=0,".",[13]Narastajace!F130)</f>
        <v>101.51</v>
      </c>
      <c r="BG131" s="61" t="str">
        <f>IF([13]Narastajace!G130=0,"",[13]Narastajace!G130)</f>
        <v/>
      </c>
      <c r="BH131" s="48">
        <f>IF([6]Narastajace_KW!B130=0,".",[6]Narastajace_KW!B130)</f>
        <v>437.77</v>
      </c>
      <c r="BI131" s="13" t="str">
        <f>IF([6]Narastajace_KW!C130=0,"",[6]Narastajace_KW!C130)</f>
        <v/>
      </c>
      <c r="BJ131" s="24">
        <f>IF([6]Narastajace_KW!D130=0,".",[6]Narastajace_KW!D130)</f>
        <v>398.62</v>
      </c>
      <c r="BK131" s="57" t="str">
        <f>IF([6]Narastajace_KW!E130=0,"",[6]Narastajace_KW!E130)</f>
        <v/>
      </c>
      <c r="BL131" s="13">
        <f>IF([6]Narastajace_KW!F130=0,".",[6]Narastajace_KW!F130)</f>
        <v>411.54</v>
      </c>
      <c r="BM131" s="13" t="str">
        <f>IF([6]Narastajace_KW!G130=0,"",[6]Narastajace_KW!G130)</f>
        <v/>
      </c>
      <c r="BN131" s="21">
        <f>IF([16]A_narastajace!B130=0,".",[16]A_narastajace!B130)</f>
        <v>94.4</v>
      </c>
      <c r="BO131" s="22" t="str">
        <f>IF([16]A_narastajace!C130=0,"",[16]A_narastajace!C130)</f>
        <v/>
      </c>
      <c r="BP131" s="6">
        <f>IF([16]A_narastajace!D130=0,".",[16]A_narastajace!D130)</f>
        <v>91.7</v>
      </c>
      <c r="BQ131" s="6" t="str">
        <f>IF([16]A_narastajace!E130=0,"",[16]A_narastajace!E130)</f>
        <v/>
      </c>
      <c r="BR131" s="21">
        <f>IF([16]A_narastajace!F130=0,".",[16]A_narastajace!F130)</f>
        <v>93.7</v>
      </c>
      <c r="BS131" s="22" t="str">
        <f>IF([16]A_narastajace!G130=0,"",[16]A_narastajace!G130)</f>
        <v/>
      </c>
      <c r="BT131" s="6">
        <f>IF([16]A_narastajace!H130=0,".",[16]A_narastajace!H130)</f>
        <v>100.4</v>
      </c>
      <c r="BU131" s="6" t="str">
        <f>IF([16]A_narastajace!I130=0,"",[16]A_narastajace!I130)</f>
        <v/>
      </c>
      <c r="BV131" s="21">
        <f>IF([16]A_narastajace!J130=0,".",[16]A_narastajace!J130)</f>
        <v>103.2</v>
      </c>
      <c r="BW131" s="22" t="str">
        <f>IF([16]A_narastajace!K130=0,"",[16]A_narastajace!K130)</f>
        <v/>
      </c>
      <c r="BX131" s="6">
        <f>IF([15]A_narastajace!B130=0,".",[15]A_narastajace!B130)</f>
        <v>106.4</v>
      </c>
      <c r="BY131" s="6" t="str">
        <f>IF([15]A_narastajace!C130=0,"",[15]A_narastajace!C130)</f>
        <v/>
      </c>
      <c r="BZ131" s="19">
        <f>IF([17]Narastajace!B130=0,".",[17]Narastajace!B130)</f>
        <v>19511</v>
      </c>
      <c r="CA131" s="58" t="str">
        <f>IF([17]Narastajace!C130=0,"",[17]Narastajace!C130)</f>
        <v/>
      </c>
      <c r="CB131" s="3">
        <f>IF([17]Narastajace!D130=0,".",[17]Narastajace!D130)</f>
        <v>2869</v>
      </c>
      <c r="CC131" s="3" t="str">
        <f>IF([17]Narastajace!E130=0,"",[17]Narastajace!E130)</f>
        <v/>
      </c>
      <c r="CD131" s="19">
        <f>IF([18]Narastajace!B130=0,".",[18]Narastajace!B130)</f>
        <v>54074</v>
      </c>
      <c r="CE131" s="58" t="str">
        <f>IF([18]Narastajace!C130=0,"",[18]Narastajace!C130)</f>
        <v/>
      </c>
      <c r="CF131" s="3">
        <f>IF([22]Narastajace!B130=0,".",[22]Narastajace!B130)</f>
        <v>8862</v>
      </c>
      <c r="CG131" s="3" t="str">
        <f>IF([22]Narastajace!C130=0,"",[22]Narastajace!C130)</f>
        <v/>
      </c>
      <c r="CH131" s="19">
        <f>IF([19]Wartosci!N130=0,".",[19]Wartosci!N130)</f>
        <v>63982</v>
      </c>
      <c r="CI131" s="166" t="str">
        <f>IF([19]Wartosci!O130=0,"",[19]Wartosci!O130)</f>
        <v/>
      </c>
      <c r="CJ131" s="6">
        <f>IF([20]Narastajace!B130=0,".",[20]Narastajace!B130)</f>
        <v>181.3</v>
      </c>
      <c r="CK131" s="6" t="str">
        <f>IF([20]Narastajace!C130=0,"",[20]Narastajace!C130)</f>
        <v/>
      </c>
      <c r="CL131" s="21">
        <f>IF([21]Narastajace_niewyr_sezon_A!B130=0,".",[21]Narastajace_niewyr_sezon_A!B130)</f>
        <v>94.2</v>
      </c>
      <c r="CM131" s="22" t="str">
        <f>IF([21]Narastajace_niewyr_sezon_A!C130=0,"",[21]Narastajace_niewyr_sezon_A!C130)</f>
        <v/>
      </c>
      <c r="CN131" s="6">
        <f>IF([22]Wartosci!B130=0,".",[22]Wartosci!B130)</f>
        <v>326688</v>
      </c>
      <c r="CO131" s="6" t="str">
        <f>IF([22]Wartosci!C130=0,"",[22]Wartosci!C130)</f>
        <v/>
      </c>
      <c r="CP131" s="21">
        <f>IF([22]Wartosci!AD130=0,".",[22]Wartosci!AD130)</f>
        <v>325395.40000000002</v>
      </c>
      <c r="CQ131" s="22" t="str">
        <f>IF([22]Wartosci!AE130=0,"",[22]Wartosci!AE130)</f>
        <v/>
      </c>
      <c r="CR131" s="6">
        <f>IF([22]Wartosci!BF130=0,".",[22]Wartosci!BF130)</f>
        <v>1292.7</v>
      </c>
      <c r="CS131" s="6" t="str">
        <f>IF([22]Wartosci!BG130=0,"",[22]Wartosci!BG130)</f>
        <v/>
      </c>
      <c r="CT131" s="50">
        <f>IF([22]Narastajace!D130=0,".",[22]Narastajace!D130)</f>
        <v>95</v>
      </c>
      <c r="CU131" s="61" t="str">
        <f>IF([22]Narastajace!E130=0,"",[22]Narastajace!E130)</f>
        <v/>
      </c>
      <c r="CV131" s="38">
        <f>IF([22]Narastajace!F130=0,".",[22]Narastajace!F130)</f>
        <v>96.5</v>
      </c>
      <c r="CW131" s="38" t="str">
        <f>IF([22]Narastajace!G130=0,"",[22]Narastajace!G130)</f>
        <v/>
      </c>
      <c r="CX131" s="104"/>
    </row>
    <row r="132" spans="1:102" ht="15" customHeight="1" x14ac:dyDescent="0.2">
      <c r="A132" s="112" t="s">
        <v>487</v>
      </c>
      <c r="B132" s="19">
        <f>IF([2]Narastajace!B131=0,".",[2]Narastajace!B131)</f>
        <v>6371</v>
      </c>
      <c r="C132" s="22" t="str">
        <f>IF([2]Narastajace!C131=0,"",[2]Narastajace!C131)</f>
        <v/>
      </c>
      <c r="D132" s="6">
        <f>IF([2]Narastajace!D131=0,".",[2]Narastajace!D131)</f>
        <v>99.9</v>
      </c>
      <c r="E132" s="6" t="str">
        <f>IF([2]Narastajace!E131=0,"",[2]Narastajace!E131)</f>
        <v/>
      </c>
      <c r="F132" s="21">
        <f>IF([3]Narastajace!B131=0,".",[3]Narastajace!B131)</f>
        <v>6</v>
      </c>
      <c r="G132" s="22" t="str">
        <f>IF([3]Narastajace!C131=0,"",[3]Narastajace!C131)</f>
        <v/>
      </c>
      <c r="H132" s="13">
        <f>IF([4]Narastajace!B131=0,".",[4]Narastajace!B131)</f>
        <v>5310.62</v>
      </c>
      <c r="I132" s="13" t="str">
        <f>IF([4]Narastajace!C131=0,"",[4]Narastajace!C131)</f>
        <v/>
      </c>
      <c r="J132" s="21">
        <f>IF([4]Narastajace!D131=0,".",[4]Narastajace!D131)</f>
        <v>104.7</v>
      </c>
      <c r="K132" s="22" t="str">
        <f>IF([4]Narastajace!E131=0,"",[4]Narastajace!E131)</f>
        <v/>
      </c>
      <c r="L132" s="6">
        <f>IF([4]Narastajace!F131=0,".",[4]Narastajace!F131)</f>
        <v>100.9</v>
      </c>
      <c r="M132" s="6" t="str">
        <f>IF([4]Narastajace!G131=0,"",[4]Narastajace!G131)</f>
        <v/>
      </c>
      <c r="N132" s="24">
        <f>IF([5]Narastajace!B131=0,".",[5]Narastajace!B131)</f>
        <v>2418.94</v>
      </c>
      <c r="O132" s="57" t="str">
        <f>IF([5]Narastajace!C131=0,"",[5]Narastajace!C131)</f>
        <v/>
      </c>
      <c r="P132" s="6">
        <f>IF([5]Narastajace!D131=0,".",[5]Narastajace!D131)</f>
        <v>105.1</v>
      </c>
      <c r="Q132" s="6" t="str">
        <f>IF([5]Narastajace!E131=0,"",[5]Narastajace!E131)</f>
        <v/>
      </c>
      <c r="R132" s="21">
        <f>IF([5]Narastajace!F131=0,".",[5]Narastajace!F131)</f>
        <v>100.4</v>
      </c>
      <c r="S132" s="20" t="str">
        <f>IF([5]Narastajace!G131=0,"",[5]Narastajace!G131)</f>
        <v/>
      </c>
      <c r="T132" s="13">
        <f>IF([5]Narastajace!H131=0,".",[5]Narastajace!H131)</f>
        <v>1360.25</v>
      </c>
      <c r="U132" s="25" t="str">
        <f>IF([5]Narastajace!I131=0,"",[5]Narastajace!I131)</f>
        <v/>
      </c>
      <c r="V132" s="21">
        <f>IF([5]Narastajace!J131=0,".",[5]Narastajace!J131)</f>
        <v>106.5</v>
      </c>
      <c r="W132" s="22" t="str">
        <f>IF([5]Narastajace!K131=0,"",[5]Narastajace!K131)</f>
        <v/>
      </c>
      <c r="X132" s="6">
        <f>IF([5]Narastajace!L131=0,".",[5]Narastajace!L131)</f>
        <v>101.7</v>
      </c>
      <c r="Y132" s="6" t="str">
        <f>IF([5]Narastajace!M131=0,"",[5]Narastajace!M131)</f>
        <v/>
      </c>
      <c r="Z132" s="50">
        <f>IF([23]Wartosci!AP131=0,".",[23]Wartosci!AP131)</f>
        <v>-25881.7</v>
      </c>
      <c r="AA132" s="61" t="str">
        <f>IF([23]Wartosci!AQ131=0,"",[23]Wartosci!AQ131)</f>
        <v/>
      </c>
      <c r="AB132" s="6" t="str">
        <f>IF([8]Narastajace!B131=0,".",[8]Narastajace!B131)</f>
        <v>.</v>
      </c>
      <c r="AC132" s="6" t="str">
        <f>IF([8]Narastajace!C131=0,"",[8]Narastajace!C131)</f>
        <v/>
      </c>
      <c r="AD132" s="21">
        <f>IF([9]A_narastajace!B131=0,".",[9]A_narastajace!B131)</f>
        <v>92.8</v>
      </c>
      <c r="AE132" s="22" t="str">
        <f>IF([9]A_narastajace!C131=0,"",[9]A_narastajace!C131)</f>
        <v/>
      </c>
      <c r="AF132" s="6">
        <f>IF([9]A_narastajace!D131=0,".",[9]A_narastajace!D131)</f>
        <v>80.099999999999994</v>
      </c>
      <c r="AG132" s="6" t="str">
        <f>IF([9]A_narastajace!E131=0,"",[9]A_narastajace!E131)</f>
        <v/>
      </c>
      <c r="AH132" s="21">
        <f>IF([9]A_narastajace!F131=0,".",[9]A_narastajace!F131)</f>
        <v>97</v>
      </c>
      <c r="AI132" s="22" t="str">
        <f>IF([9]A_narastajace!G131=0,"",[9]A_narastajace!G131)</f>
        <v/>
      </c>
      <c r="AJ132" s="6">
        <f>IF([9]A_narastajace!H131=0,".",[9]A_narastajace!H131)</f>
        <v>124.3</v>
      </c>
      <c r="AK132" s="6" t="str">
        <f>IF([9]A_narastajace!I131=0,"",[9]A_narastajace!I131)</f>
        <v/>
      </c>
      <c r="AL132" s="21">
        <f>IF([10]A_narastajace!B131=0,".",[10]A_narastajace!B131)</f>
        <v>99.5</v>
      </c>
      <c r="AM132" s="20" t="str">
        <f>IF([10]A_narastajace!C131=0,"",[10]A_narastajace!C131)</f>
        <v/>
      </c>
      <c r="AN132" s="6">
        <f>IF([10]A_narastajace!D131=0,".",[10]A_narastajace!D131)</f>
        <v>97.8</v>
      </c>
      <c r="AO132" s="6" t="str">
        <f>IF([10]A_narastajace!E131=0,"",[10]A_narastajace!E131)</f>
        <v/>
      </c>
      <c r="AP132" s="21">
        <f>IF([10]A_narastajace!F131=0,".",[10]A_narastajace!F131)</f>
        <v>99.1</v>
      </c>
      <c r="AQ132" s="22" t="str">
        <f>IF([10]A_narastajace!G131=0,"",[10]A_narastajace!G131)</f>
        <v/>
      </c>
      <c r="AR132" s="6">
        <f>IF([10]A_narastajace!H131=0,".",[10]A_narastajace!H131)</f>
        <v>103</v>
      </c>
      <c r="AS132" s="6" t="str">
        <f>IF([10]A_narastajace!I131=0,"",[10]A_narastajace!I131)</f>
        <v/>
      </c>
      <c r="AT132" s="21">
        <f>IF([10]A_narastajace!J131=0,".",[10]A_narastajace!J131)</f>
        <v>105.7</v>
      </c>
      <c r="AU132" s="22" t="str">
        <f>IF([10]A_narastajace!K131=0,"",[10]A_narastajace!K131)</f>
        <v/>
      </c>
      <c r="AV132" s="6">
        <f>IF([11]Narastajace!B131=0,".",[11]Narastajace!B131)</f>
        <v>102.9</v>
      </c>
      <c r="AW132" s="6" t="str">
        <f>IF([11]Narastajace!C131=0,"",[11]Narastajace!C131)</f>
        <v/>
      </c>
      <c r="AX132" s="21">
        <f>IF([12]A_C_narastajace!B131=0,".",[12]A_C_narastajace!B131)</f>
        <v>104</v>
      </c>
      <c r="AY132" s="22" t="str">
        <f>IF([12]A_C_narastajace!C131=0,"",[12]A_C_narastajace!C131)</f>
        <v/>
      </c>
      <c r="AZ132" s="6">
        <f>IF([12]A_C_narastajace!D131=0,".",[12]A_C_narastajace!D131)</f>
        <v>101.5</v>
      </c>
      <c r="BA132" s="38" t="str">
        <f>IF([12]A_C_narastajace!E131=0,"",[12]A_C_narastajace!E131)</f>
        <v/>
      </c>
      <c r="BB132" s="50">
        <f>IF([13]Narastajace!B131=0,".",[13]Narastajace!B131)</f>
        <v>101.7</v>
      </c>
      <c r="BC132" s="61" t="str">
        <f>IF([13]Narastajace!C131=0,"",[13]Narastajace!C131)</f>
        <v/>
      </c>
      <c r="BD132" s="38">
        <f>IF([13]Narastajace!D131=0,".",[13]Narastajace!D131)</f>
        <v>99.6</v>
      </c>
      <c r="BE132" s="38" t="str">
        <f>IF([13]Narastajace!E131=0,"",[13]Narastajace!E131)</f>
        <v/>
      </c>
      <c r="BF132" s="50">
        <f>IF([13]Narastajace!F131=0,".",[13]Narastajace!F131)</f>
        <v>102.1</v>
      </c>
      <c r="BG132" s="61" t="str">
        <f>IF([13]Narastajace!G131=0,"",[13]Narastajace!G131)</f>
        <v/>
      </c>
      <c r="BH132" s="48">
        <f>IF([6]Narastajace_KW!B131=0,".",[6]Narastajace_KW!B131)</f>
        <v>440.86</v>
      </c>
      <c r="BI132" s="13" t="str">
        <f>IF([6]Narastajace_KW!C131=0,"",[6]Narastajace_KW!C131)</f>
        <v/>
      </c>
      <c r="BJ132" s="24">
        <f>IF([6]Narastajace_KW!D131=0,".",[6]Narastajace_KW!D131)</f>
        <v>402.1</v>
      </c>
      <c r="BK132" s="57" t="str">
        <f>IF([6]Narastajace_KW!E131=0,"",[6]Narastajace_KW!E131)</f>
        <v/>
      </c>
      <c r="BL132" s="13">
        <f>IF([6]Narastajace_KW!F131=0,".",[6]Narastajace_KW!F131)</f>
        <v>414.98</v>
      </c>
      <c r="BM132" s="13" t="str">
        <f>IF([6]Narastajace_KW!G131=0,"",[6]Narastajace_KW!G131)</f>
        <v/>
      </c>
      <c r="BN132" s="21">
        <f>IF([16]A_narastajace!B131=0,".",[16]A_narastajace!B131)</f>
        <v>92.1</v>
      </c>
      <c r="BO132" s="22" t="str">
        <f>IF([16]A_narastajace!C131=0,"",[16]A_narastajace!C131)</f>
        <v/>
      </c>
      <c r="BP132" s="6">
        <f>IF([16]A_narastajace!D131=0,".",[16]A_narastajace!D131)</f>
        <v>90.1</v>
      </c>
      <c r="BQ132" s="6" t="str">
        <f>IF([16]A_narastajace!E131=0,"",[16]A_narastajace!E131)</f>
        <v/>
      </c>
      <c r="BR132" s="21">
        <f>IF([16]A_narastajace!F131=0,".",[16]A_narastajace!F131)</f>
        <v>91.4</v>
      </c>
      <c r="BS132" s="22" t="str">
        <f>IF([16]A_narastajace!G131=0,"",[16]A_narastajace!G131)</f>
        <v/>
      </c>
      <c r="BT132" s="6">
        <f>IF([16]A_narastajace!H131=0,".",[16]A_narastajace!H131)</f>
        <v>98</v>
      </c>
      <c r="BU132" s="6" t="str">
        <f>IF([16]A_narastajace!I131=0,"",[16]A_narastajace!I131)</f>
        <v/>
      </c>
      <c r="BV132" s="21">
        <f>IF([16]A_narastajace!J131=0,".",[16]A_narastajace!J131)</f>
        <v>103.6</v>
      </c>
      <c r="BW132" s="22" t="str">
        <f>IF([16]A_narastajace!K131=0,"",[16]A_narastajace!K131)</f>
        <v/>
      </c>
      <c r="BX132" s="6">
        <f>IF([15]A_narastajace!B131=0,".",[15]A_narastajace!B131)</f>
        <v>103.9</v>
      </c>
      <c r="BY132" s="6" t="str">
        <f>IF([15]A_narastajace!C131=0,"",[15]A_narastajace!C131)</f>
        <v/>
      </c>
      <c r="BZ132" s="19">
        <f>IF([17]Narastajace!B131=0,".",[17]Narastajace!B131)</f>
        <v>22702</v>
      </c>
      <c r="CA132" s="58" t="str">
        <f>IF([17]Narastajace!C131=0,"",[17]Narastajace!C131)</f>
        <v/>
      </c>
      <c r="CB132" s="3">
        <f>IF([17]Narastajace!D131=0,".",[17]Narastajace!D131)</f>
        <v>3514</v>
      </c>
      <c r="CC132" s="3" t="str">
        <f>IF([17]Narastajace!E131=0,"",[17]Narastajace!E131)</f>
        <v/>
      </c>
      <c r="CD132" s="19">
        <f>IF([18]Narastajace!B131=0,".",[18]Narastajace!B131)</f>
        <v>65786</v>
      </c>
      <c r="CE132" s="58" t="str">
        <f>IF([18]Narastajace!C131=0,"",[18]Narastajace!C131)</f>
        <v/>
      </c>
      <c r="CF132" s="3">
        <f>IF([22]Narastajace!B131=0,".",[22]Narastajace!B131)</f>
        <v>10689</v>
      </c>
      <c r="CG132" s="3" t="str">
        <f>IF([22]Narastajace!C131=0,"",[22]Narastajace!C131)</f>
        <v/>
      </c>
      <c r="CH132" s="19">
        <f>IF([19]Wartosci!N131=0,".",[19]Wartosci!N131)</f>
        <v>80339</v>
      </c>
      <c r="CI132" s="166" t="str">
        <f>IF([19]Wartosci!O131=0,"",[19]Wartosci!O131)</f>
        <v/>
      </c>
      <c r="CJ132" s="6">
        <f>IF([20]Narastajace!B131=0,".",[20]Narastajace!B131)</f>
        <v>224.5</v>
      </c>
      <c r="CK132" s="6" t="str">
        <f>IF([20]Narastajace!C131=0,"",[20]Narastajace!C131)</f>
        <v/>
      </c>
      <c r="CL132" s="21">
        <f>IF([21]Narastajace_niewyr_sezon_A!B131=0,".",[21]Narastajace_niewyr_sezon_A!B131)</f>
        <v>93.8</v>
      </c>
      <c r="CM132" s="22" t="str">
        <f>IF([21]Narastajace_niewyr_sezon_A!C131=0,"",[21]Narastajace_niewyr_sezon_A!C131)</f>
        <v/>
      </c>
      <c r="CN132" s="6">
        <f>IF([22]Wartosci!B131=0,".",[22]Wartosci!B131)</f>
        <v>400461.5</v>
      </c>
      <c r="CO132" s="6" t="str">
        <f>IF([22]Wartosci!C131=0,"",[22]Wartosci!C131)</f>
        <v/>
      </c>
      <c r="CP132" s="21">
        <f>IF([22]Wartosci!AD131=0,".",[22]Wartosci!AD131)</f>
        <v>394214.1</v>
      </c>
      <c r="CQ132" s="22" t="str">
        <f>IF([22]Wartosci!AE131=0,"",[22]Wartosci!AE131)</f>
        <v/>
      </c>
      <c r="CR132" s="6">
        <f>IF([22]Wartosci!BF131=0,".",[22]Wartosci!BF131)</f>
        <v>6247.4</v>
      </c>
      <c r="CS132" s="6" t="str">
        <f>IF([22]Wartosci!BG131=0,"",[22]Wartosci!BG131)</f>
        <v/>
      </c>
      <c r="CT132" s="50">
        <f>IF([22]Narastajace!D131=0,".",[22]Narastajace!D131)</f>
        <v>92.1</v>
      </c>
      <c r="CU132" s="61" t="str">
        <f>IF([22]Narastajace!E131=0,"",[22]Narastajace!E131)</f>
        <v/>
      </c>
      <c r="CV132" s="38">
        <f>IF([22]Narastajace!F131=0,".",[22]Narastajace!F131)</f>
        <v>92.8</v>
      </c>
      <c r="CW132" s="38" t="str">
        <f>IF([22]Narastajace!G131=0,"",[22]Narastajace!G131)</f>
        <v/>
      </c>
      <c r="CX132" s="104"/>
    </row>
    <row r="133" spans="1:102" ht="15" customHeight="1" x14ac:dyDescent="0.2">
      <c r="A133" s="112" t="s">
        <v>488</v>
      </c>
      <c r="B133" s="19">
        <f>IF([2]Narastajace!B132=0,".",[2]Narastajace!B132)</f>
        <v>6350</v>
      </c>
      <c r="C133" s="22" t="str">
        <f>IF([2]Narastajace!C132=0,"",[2]Narastajace!C132)</f>
        <v/>
      </c>
      <c r="D133" s="6">
        <f>IF([2]Narastajace!D132=0,".",[2]Narastajace!D132)</f>
        <v>99.4</v>
      </c>
      <c r="E133" s="6" t="str">
        <f>IF([2]Narastajace!E132=0,"",[2]Narastajace!E132)</f>
        <v/>
      </c>
      <c r="F133" s="21">
        <f>IF([3]Narastajace!B132=0,".",[3]Narastajace!B132)</f>
        <v>6.1</v>
      </c>
      <c r="G133" s="22" t="str">
        <f>IF([3]Narastajace!C132=0,"",[3]Narastajace!C132)</f>
        <v/>
      </c>
      <c r="H133" s="13">
        <f>IF([4]Narastajace!B132=0,".",[4]Narastajace!B132)</f>
        <v>5309.04</v>
      </c>
      <c r="I133" s="13" t="str">
        <f>IF([4]Narastajace!C132=0,"",[4]Narastajace!C132)</f>
        <v/>
      </c>
      <c r="J133" s="21">
        <f>IF([4]Narastajace!D132=0,".",[4]Narastajace!D132)</f>
        <v>104.5</v>
      </c>
      <c r="K133" s="22" t="str">
        <f>IF([4]Narastajace!E132=0,"",[4]Narastajace!E132)</f>
        <v/>
      </c>
      <c r="L133" s="6">
        <f>IF([4]Narastajace!F132=0,".",[4]Narastajace!F132)</f>
        <v>100.8</v>
      </c>
      <c r="M133" s="6" t="str">
        <f>IF([4]Narastajace!G132=0,"",[4]Narastajace!G132)</f>
        <v/>
      </c>
      <c r="N133" s="24">
        <f>IF([5]Narastajace!B132=0,".",[5]Narastajace!B132)</f>
        <v>2425.58</v>
      </c>
      <c r="O133" s="57" t="str">
        <f>IF([5]Narastajace!C132=0,"",[5]Narastajace!C132)</f>
        <v/>
      </c>
      <c r="P133" s="6">
        <f>IF([5]Narastajace!D132=0,".",[5]Narastajace!D132)</f>
        <v>105.2</v>
      </c>
      <c r="Q133" s="6" t="str">
        <f>IF([5]Narastajace!E132=0,"",[5]Narastajace!E132)</f>
        <v/>
      </c>
      <c r="R133" s="21">
        <f>IF([5]Narastajace!F132=0,".",[5]Narastajace!F132)</f>
        <v>100.7</v>
      </c>
      <c r="S133" s="20" t="str">
        <f>IF([5]Narastajace!G132=0,"",[5]Narastajace!G132)</f>
        <v/>
      </c>
      <c r="T133" s="13">
        <f>IF([5]Narastajace!H132=0,".",[5]Narastajace!H132)</f>
        <v>1363.05</v>
      </c>
      <c r="U133" s="25" t="str">
        <f>IF([5]Narastajace!I132=0,"",[5]Narastajace!I132)</f>
        <v/>
      </c>
      <c r="V133" s="21">
        <f>IF([5]Narastajace!J132=0,".",[5]Narastajace!J132)</f>
        <v>106.5</v>
      </c>
      <c r="W133" s="22" t="str">
        <f>IF([5]Narastajace!K132=0,"",[5]Narastajace!K132)</f>
        <v/>
      </c>
      <c r="X133" s="6">
        <f>IF([5]Narastajace!L132=0,".",[5]Narastajace!L132)</f>
        <v>101.9</v>
      </c>
      <c r="Y133" s="6" t="str">
        <f>IF([5]Narastajace!M132=0,"",[5]Narastajace!M132)</f>
        <v/>
      </c>
      <c r="Z133" s="50">
        <f>IF([23]Wartosci!AP132=0,".",[23]Wartosci!AP132)</f>
        <v>-17118.400000000001</v>
      </c>
      <c r="AA133" s="61" t="str">
        <f>IF([23]Wartosci!AQ132=0,"",[23]Wartosci!AQ132)</f>
        <v/>
      </c>
      <c r="AB133" s="6" t="str">
        <f>IF([8]Narastajace!B132=0,".",[8]Narastajace!B132)</f>
        <v>.</v>
      </c>
      <c r="AC133" s="6" t="str">
        <f>IF([8]Narastajace!C132=0,"",[8]Narastajace!C132)</f>
        <v/>
      </c>
      <c r="AD133" s="21">
        <f>IF([9]A_narastajace!B132=0,".",[9]A_narastajace!B132)</f>
        <v>94.3</v>
      </c>
      <c r="AE133" s="22" t="str">
        <f>IF([9]A_narastajace!C132=0,"",[9]A_narastajace!C132)</f>
        <v/>
      </c>
      <c r="AF133" s="6">
        <f>IF([9]A_narastajace!D132=0,".",[9]A_narastajace!D132)</f>
        <v>81.099999999999994</v>
      </c>
      <c r="AG133" s="6" t="str">
        <f>IF([9]A_narastajace!E132=0,"",[9]A_narastajace!E132)</f>
        <v/>
      </c>
      <c r="AH133" s="21">
        <f>IF([9]A_narastajace!F132=0,".",[9]A_narastajace!F132)</f>
        <v>98</v>
      </c>
      <c r="AI133" s="22" t="str">
        <f>IF([9]A_narastajace!G132=0,"",[9]A_narastajace!G132)</f>
        <v/>
      </c>
      <c r="AJ133" s="6">
        <f>IF([9]A_narastajace!H132=0,".",[9]A_narastajace!H132)</f>
        <v>119.4</v>
      </c>
      <c r="AK133" s="6" t="str">
        <f>IF([9]A_narastajace!I132=0,"",[9]A_narastajace!I132)</f>
        <v/>
      </c>
      <c r="AL133" s="21">
        <f>IF([10]A_narastajace!B132=0,".",[10]A_narastajace!B132)</f>
        <v>99.5</v>
      </c>
      <c r="AM133" s="20" t="str">
        <f>IF([10]A_narastajace!C132=0,"",[10]A_narastajace!C132)</f>
        <v/>
      </c>
      <c r="AN133" s="6">
        <f>IF([10]A_narastajace!D132=0,".",[10]A_narastajace!D132)</f>
        <v>98.7</v>
      </c>
      <c r="AO133" s="6" t="str">
        <f>IF([10]A_narastajace!E132=0,"",[10]A_narastajace!E132)</f>
        <v/>
      </c>
      <c r="AP133" s="21">
        <f>IF([10]A_narastajace!F132=0,".",[10]A_narastajace!F132)</f>
        <v>99</v>
      </c>
      <c r="AQ133" s="22" t="str">
        <f>IF([10]A_narastajace!G132=0,"",[10]A_narastajace!G132)</f>
        <v/>
      </c>
      <c r="AR133" s="6">
        <f>IF([10]A_narastajace!H132=0,".",[10]A_narastajace!H132)</f>
        <v>102.8</v>
      </c>
      <c r="AS133" s="6" t="str">
        <f>IF([10]A_narastajace!I132=0,"",[10]A_narastajace!I132)</f>
        <v/>
      </c>
      <c r="AT133" s="21">
        <f>IF([10]A_narastajace!J132=0,".",[10]A_narastajace!J132)</f>
        <v>105.8</v>
      </c>
      <c r="AU133" s="22" t="str">
        <f>IF([10]A_narastajace!K132=0,"",[10]A_narastajace!K132)</f>
        <v/>
      </c>
      <c r="AV133" s="6">
        <f>IF([11]Narastajace!B132=0,".",[11]Narastajace!B132)</f>
        <v>102.8</v>
      </c>
      <c r="AW133" s="6" t="str">
        <f>IF([11]Narastajace!C132=0,"",[11]Narastajace!C132)</f>
        <v/>
      </c>
      <c r="AX133" s="21">
        <f>IF([12]A_C_narastajace!B132=0,".",[12]A_C_narastajace!B132)</f>
        <v>103.9</v>
      </c>
      <c r="AY133" s="22" t="str">
        <f>IF([12]A_C_narastajace!C132=0,"",[12]A_C_narastajace!C132)</f>
        <v/>
      </c>
      <c r="AZ133" s="6">
        <f>IF([12]A_C_narastajace!D132=0,".",[12]A_C_narastajace!D132)</f>
        <v>101.6</v>
      </c>
      <c r="BA133" s="38" t="str">
        <f>IF([12]A_C_narastajace!E132=0,"",[12]A_C_narastajace!E132)</f>
        <v/>
      </c>
      <c r="BB133" s="50">
        <f>IF([13]Narastajace!B132=0,".",[13]Narastajace!B132)</f>
        <v>101.8</v>
      </c>
      <c r="BC133" s="61" t="str">
        <f>IF([13]Narastajace!C132=0,"",[13]Narastajace!C132)</f>
        <v/>
      </c>
      <c r="BD133" s="38">
        <f>IF([13]Narastajace!D132=0,".",[13]Narastajace!D132)</f>
        <v>98.8</v>
      </c>
      <c r="BE133" s="38" t="str">
        <f>IF([13]Narastajace!E132=0,"",[13]Narastajace!E132)</f>
        <v/>
      </c>
      <c r="BF133" s="50">
        <f>IF([13]Narastajace!F132=0,".",[13]Narastajace!F132)</f>
        <v>103</v>
      </c>
      <c r="BG133" s="61" t="str">
        <f>IF([13]Narastajace!G132=0,"",[13]Narastajace!G132)</f>
        <v/>
      </c>
      <c r="BH133" s="48">
        <f>IF([6]Narastajace_KW!B132=0,".",[6]Narastajace_KW!B132)</f>
        <v>441.46</v>
      </c>
      <c r="BI133" s="13" t="str">
        <f>IF([6]Narastajace_KW!C132=0,"",[6]Narastajace_KW!C132)</f>
        <v/>
      </c>
      <c r="BJ133" s="24">
        <f>IF([6]Narastajace_KW!D132=0,".",[6]Narastajace_KW!D132)</f>
        <v>400.86</v>
      </c>
      <c r="BK133" s="57" t="str">
        <f>IF([6]Narastajace_KW!E132=0,"",[6]Narastajace_KW!E132)</f>
        <v/>
      </c>
      <c r="BL133" s="13">
        <f>IF([6]Narastajace_KW!F132=0,".",[6]Narastajace_KW!F132)</f>
        <v>414.94</v>
      </c>
      <c r="BM133" s="13" t="str">
        <f>IF([6]Narastajace_KW!G132=0,"",[6]Narastajace_KW!G132)</f>
        <v/>
      </c>
      <c r="BN133" s="21">
        <f>IF([16]A_narastajace!B132=0,".",[16]A_narastajace!B132)</f>
        <v>93.7</v>
      </c>
      <c r="BO133" s="22" t="str">
        <f>IF([16]A_narastajace!C132=0,"",[16]A_narastajace!C132)</f>
        <v/>
      </c>
      <c r="BP133" s="6">
        <f>IF([16]A_narastajace!D132=0,".",[16]A_narastajace!D132)</f>
        <v>90.8</v>
      </c>
      <c r="BQ133" s="6" t="str">
        <f>IF([16]A_narastajace!E132=0,"",[16]A_narastajace!E132)</f>
        <v/>
      </c>
      <c r="BR133" s="21">
        <f>IF([16]A_narastajace!F132=0,".",[16]A_narastajace!F132)</f>
        <v>93</v>
      </c>
      <c r="BS133" s="22" t="str">
        <f>IF([16]A_narastajace!G132=0,"",[16]A_narastajace!G132)</f>
        <v/>
      </c>
      <c r="BT133" s="6">
        <f>IF([16]A_narastajace!H132=0,".",[16]A_narastajace!H132)</f>
        <v>98.7</v>
      </c>
      <c r="BU133" s="6" t="str">
        <f>IF([16]A_narastajace!I132=0,"",[16]A_narastajace!I132)</f>
        <v/>
      </c>
      <c r="BV133" s="21">
        <f>IF([16]A_narastajace!J132=0,".",[16]A_narastajace!J132)</f>
        <v>104.6</v>
      </c>
      <c r="BW133" s="22" t="str">
        <f>IF([16]A_narastajace!K132=0,"",[16]A_narastajace!K132)</f>
        <v/>
      </c>
      <c r="BX133" s="6">
        <f>IF([15]A_narastajace!B132=0,".",[15]A_narastajace!B132)</f>
        <v>102.4</v>
      </c>
      <c r="BY133" s="6" t="str">
        <f>IF([15]A_narastajace!C132=0,"",[15]A_narastajace!C132)</f>
        <v/>
      </c>
      <c r="BZ133" s="19">
        <f>IF([17]Narastajace!B132=0,".",[17]Narastajace!B132)</f>
        <v>26538</v>
      </c>
      <c r="CA133" s="58" t="str">
        <f>IF([17]Narastajace!C132=0,"",[17]Narastajace!C132)</f>
        <v/>
      </c>
      <c r="CB133" s="3">
        <f>IF([17]Narastajace!D132=0,".",[17]Narastajace!D132)</f>
        <v>4126</v>
      </c>
      <c r="CC133" s="3" t="str">
        <f>IF([17]Narastajace!E132=0,"",[17]Narastajace!E132)</f>
        <v/>
      </c>
      <c r="CD133" s="19">
        <f>IF([18]Narastajace!B132=0,".",[18]Narastajace!B132)</f>
        <v>77323</v>
      </c>
      <c r="CE133" s="58" t="str">
        <f>IF([18]Narastajace!C132=0,"",[18]Narastajace!C132)</f>
        <v/>
      </c>
      <c r="CF133" s="3">
        <v>12336</v>
      </c>
      <c r="CG133" s="3" t="str">
        <f>IF([22]Narastajace!C132=0,"",[22]Narastajace!C132)</f>
        <v/>
      </c>
      <c r="CH133" s="19">
        <f>IF([19]Wartosci!N132=0,".",[19]Wartosci!N132)</f>
        <v>97072</v>
      </c>
      <c r="CI133" s="166" t="str">
        <f>IF([19]Wartosci!O132=0,"",[19]Wartosci!O132)</f>
        <v/>
      </c>
      <c r="CJ133" s="6">
        <f>IF([20]Narastajace!B132=0,".",[20]Narastajace!B132)</f>
        <v>269</v>
      </c>
      <c r="CK133" s="6" t="str">
        <f>IF([20]Narastajace!C132=0,"",[20]Narastajace!C132)</f>
        <v/>
      </c>
      <c r="CL133" s="21">
        <f>IF([21]Narastajace_niewyr_sezon_A!B132=0,".",[21]Narastajace_niewyr_sezon_A!B132)</f>
        <v>94.8</v>
      </c>
      <c r="CM133" s="22" t="str">
        <f>IF([21]Narastajace_niewyr_sezon_A!C132=0,"",[21]Narastajace_niewyr_sezon_A!C132)</f>
        <v/>
      </c>
      <c r="CN133" s="6">
        <f>IF([22]Wartosci!B132=0,".",[22]Wartosci!B132)</f>
        <v>487444.7</v>
      </c>
      <c r="CO133" s="6" t="str">
        <f>IF([22]Wartosci!C132=0,"",[22]Wartosci!C132)</f>
        <v/>
      </c>
      <c r="CP133" s="21">
        <f>IF([22]Wartosci!AD132=0,".",[22]Wartosci!AD132)</f>
        <v>470748.5</v>
      </c>
      <c r="CQ133" s="22" t="str">
        <f>IF([22]Wartosci!AE132=0,"",[22]Wartosci!AE132)</f>
        <v/>
      </c>
      <c r="CR133" s="6">
        <f>IF([22]Wartosci!BF132=0,".",[22]Wartosci!BF132)</f>
        <v>16696.2</v>
      </c>
      <c r="CS133" s="6" t="str">
        <f>IF([22]Wartosci!BG132=0,"",[22]Wartosci!BG132)</f>
        <v/>
      </c>
      <c r="CT133" s="50">
        <f>IF([22]Narastajace!D132=0,".",[22]Narastajace!D132)</f>
        <v>94.4</v>
      </c>
      <c r="CU133" s="61" t="str">
        <f>IF([22]Narastajace!E132=0,"",[22]Narastajace!E132)</f>
        <v/>
      </c>
      <c r="CV133" s="5">
        <f>IF([22]Narastajace!F132=0,".",[22]Narastajace!F132)</f>
        <v>94.1</v>
      </c>
      <c r="CW133" s="5" t="str">
        <f>IF([22]Narastajace!G132=0,"",[22]Narastajace!G132)</f>
        <v/>
      </c>
      <c r="CX133" s="104"/>
    </row>
    <row r="134" spans="1:102" ht="15" customHeight="1" x14ac:dyDescent="0.2">
      <c r="A134" s="112" t="s">
        <v>489</v>
      </c>
      <c r="B134" s="19">
        <f>IF([2]Narastajace!B133=0,".",[2]Narastajace!B133)</f>
        <v>6337</v>
      </c>
      <c r="C134" s="22" t="str">
        <f>IF([2]Narastajace!C133=0,"",[2]Narastajace!C133)</f>
        <v/>
      </c>
      <c r="D134" s="6">
        <f>IF([2]Narastajace!D133=0,".",[2]Narastajace!D133)</f>
        <v>99.2</v>
      </c>
      <c r="E134" s="6" t="str">
        <f>IF([2]Narastajace!E133=0,"",[2]Narastajace!E133)</f>
        <v/>
      </c>
      <c r="F134" s="21">
        <f>IF([3]Narastajace!B133=0,".",[3]Narastajace!B133)</f>
        <v>6.1</v>
      </c>
      <c r="G134" s="22" t="str">
        <f>IF([3]Narastajace!C133=0,"",[3]Narastajace!C133)</f>
        <v/>
      </c>
      <c r="H134" s="13">
        <f>IF([4]Narastajace!B133=0,".",[4]Narastajace!B133)</f>
        <v>5319.19</v>
      </c>
      <c r="I134" s="13" t="str">
        <f>IF([4]Narastajace!C133=0,"",[4]Narastajace!C133)</f>
        <v/>
      </c>
      <c r="J134" s="21">
        <f>IF([4]Narastajace!D133=0,".",[4]Narastajace!D133)</f>
        <v>104.4</v>
      </c>
      <c r="K134" s="22" t="str">
        <f>IF([4]Narastajace!E133=0,"",[4]Narastajace!E133)</f>
        <v/>
      </c>
      <c r="L134" s="6">
        <f>IF([4]Narastajace!F133=0,".",[4]Narastajace!F133)</f>
        <v>100.8</v>
      </c>
      <c r="M134" s="6" t="str">
        <f>IF([4]Narastajace!G133=0,"",[4]Narastajace!G133)</f>
        <v/>
      </c>
      <c r="N134" s="24">
        <f>IF([5]Narastajace!B133=0,".",[5]Narastajace!B133)</f>
        <v>2430.75</v>
      </c>
      <c r="O134" s="57" t="str">
        <f>IF([5]Narastajace!C133=0,"",[5]Narastajace!C133)</f>
        <v/>
      </c>
      <c r="P134" s="6">
        <f>IF([5]Narastajace!D133=0,".",[5]Narastajace!D133)</f>
        <v>105.3</v>
      </c>
      <c r="Q134" s="6" t="str">
        <f>IF([5]Narastajace!E133=0,"",[5]Narastajace!E133)</f>
        <v/>
      </c>
      <c r="R134" s="21">
        <f>IF([5]Narastajace!F133=0,".",[5]Narastajace!F133)</f>
        <v>100.9</v>
      </c>
      <c r="S134" s="20" t="str">
        <f>IF([5]Narastajace!G133=0,"",[5]Narastajace!G133)</f>
        <v/>
      </c>
      <c r="T134" s="13">
        <f>IF([5]Narastajace!H133=0,".",[5]Narastajace!H133)</f>
        <v>1363.09</v>
      </c>
      <c r="U134" s="25" t="str">
        <f>IF([5]Narastajace!I133=0,"",[5]Narastajace!I133)</f>
        <v/>
      </c>
      <c r="V134" s="21">
        <f>IF([5]Narastajace!J133=0,".",[5]Narastajace!J133)</f>
        <v>106</v>
      </c>
      <c r="W134" s="22" t="str">
        <f>IF([5]Narastajace!K133=0,"",[5]Narastajace!K133)</f>
        <v/>
      </c>
      <c r="X134" s="6">
        <f>IF([5]Narastajace!L133=0,".",[5]Narastajace!L133)</f>
        <v>101.5</v>
      </c>
      <c r="Y134" s="6" t="str">
        <f>IF([5]Narastajace!M133=0,"",[5]Narastajace!M133)</f>
        <v/>
      </c>
      <c r="Z134" s="50">
        <f>IF([23]Wartosci!AP133=0,".",[23]Wartosci!AP133)</f>
        <v>-16294.5</v>
      </c>
      <c r="AA134" s="61" t="str">
        <f>IF([23]Wartosci!AQ133=0,"",[23]Wartosci!AQ133)</f>
        <v/>
      </c>
      <c r="AB134" s="6" t="str">
        <f>IF([8]Narastajace!B133=0,".",[8]Narastajace!B133)</f>
        <v>.</v>
      </c>
      <c r="AC134" s="6" t="str">
        <f>IF([8]Narastajace!C133=0,"",[8]Narastajace!C133)</f>
        <v/>
      </c>
      <c r="AD134" s="21">
        <f>IF([9]A_narastajace!B133=0,".",[9]A_narastajace!B133)</f>
        <v>97.6</v>
      </c>
      <c r="AE134" s="22" t="str">
        <f>IF([9]A_narastajace!C133=0,"",[9]A_narastajace!C133)</f>
        <v/>
      </c>
      <c r="AF134" s="6">
        <f>IF([9]A_narastajace!D133=0,".",[9]A_narastajace!D133)</f>
        <v>87</v>
      </c>
      <c r="AG134" s="6" t="str">
        <f>IF([9]A_narastajace!E133=0,"",[9]A_narastajace!E133)</f>
        <v/>
      </c>
      <c r="AH134" s="21">
        <f>IF([9]A_narastajace!F133=0,".",[9]A_narastajace!F133)</f>
        <v>98.5</v>
      </c>
      <c r="AI134" s="22" t="str">
        <f>IF([9]A_narastajace!G133=0,"",[9]A_narastajace!G133)</f>
        <v/>
      </c>
      <c r="AJ134" s="6">
        <f>IF([9]A_narastajace!H133=0,".",[9]A_narastajace!H133)</f>
        <v>114.7</v>
      </c>
      <c r="AK134" s="6" t="str">
        <f>IF([9]A_narastajace!I133=0,"",[9]A_narastajace!I133)</f>
        <v/>
      </c>
      <c r="AL134" s="21">
        <f>IF([10]A_narastajace!B133=0,".",[10]A_narastajace!B133)</f>
        <v>99.5</v>
      </c>
      <c r="AM134" s="20" t="str">
        <f>IF([10]A_narastajace!C133=0,"",[10]A_narastajace!C133)</f>
        <v/>
      </c>
      <c r="AN134" s="6">
        <f>IF([10]A_narastajace!D133=0,".",[10]A_narastajace!D133)</f>
        <v>99.6</v>
      </c>
      <c r="AO134" s="6" t="str">
        <f>IF([10]A_narastajace!E133=0,"",[10]A_narastajace!E133)</f>
        <v/>
      </c>
      <c r="AP134" s="21">
        <f>IF([10]A_narastajace!F133=0,".",[10]A_narastajace!F133)</f>
        <v>98.9</v>
      </c>
      <c r="AQ134" s="22" t="str">
        <f>IF([10]A_narastajace!G133=0,"",[10]A_narastajace!G133)</f>
        <v/>
      </c>
      <c r="AR134" s="6">
        <f>IF([10]A_narastajace!H133=0,".",[10]A_narastajace!H133)</f>
        <v>102.7</v>
      </c>
      <c r="AS134" s="6" t="str">
        <f>IF([10]A_narastajace!I133=0,"",[10]A_narastajace!I133)</f>
        <v/>
      </c>
      <c r="AT134" s="21">
        <f>IF([10]A_narastajace!J133=0,".",[10]A_narastajace!J133)</f>
        <v>105.8</v>
      </c>
      <c r="AU134" s="22" t="str">
        <f>IF([10]A_narastajace!K133=0,"",[10]A_narastajace!K133)</f>
        <v/>
      </c>
      <c r="AV134" s="6">
        <f>IF([11]Narastajace!B133=0,".",[11]Narastajace!B133)</f>
        <v>102.8</v>
      </c>
      <c r="AW134" s="6" t="str">
        <f>IF([11]Narastajace!C133=0,"",[11]Narastajace!C133)</f>
        <v/>
      </c>
      <c r="AX134" s="21">
        <f>IF([12]A_C_narastajace!B133=0,".",[12]A_C_narastajace!B133)</f>
        <v>103.7</v>
      </c>
      <c r="AY134" s="22" t="str">
        <f>IF([12]A_C_narastajace!C133=0,"",[12]A_C_narastajace!C133)</f>
        <v/>
      </c>
      <c r="AZ134" s="6">
        <f>IF([12]A_C_narastajace!D133=0,".",[12]A_C_narastajace!D133)</f>
        <v>101.6</v>
      </c>
      <c r="BA134" s="38" t="str">
        <f>IF([12]A_C_narastajace!E133=0,"",[12]A_C_narastajace!E133)</f>
        <v/>
      </c>
      <c r="BB134" s="50">
        <f>IF([13]Narastajace!B133=0,".",[13]Narastajace!B133)</f>
        <v>102.6</v>
      </c>
      <c r="BC134" s="61" t="str">
        <f>IF([13]Narastajace!C133=0,"",[13]Narastajace!C133)</f>
        <v/>
      </c>
      <c r="BD134" s="38">
        <f>IF([13]Narastajace!D133=0,".",[13]Narastajace!D133)</f>
        <v>99.1</v>
      </c>
      <c r="BE134" s="38" t="str">
        <f>IF([13]Narastajace!E133=0,"",[13]Narastajace!E133)</f>
        <v/>
      </c>
      <c r="BF134" s="50">
        <f>IF([13]Narastajace!F133=0,".",[13]Narastajace!F133)</f>
        <v>103.5</v>
      </c>
      <c r="BG134" s="61" t="str">
        <f>IF([13]Narastajace!G133=0,"",[13]Narastajace!G133)</f>
        <v/>
      </c>
      <c r="BH134" s="48">
        <f>IF([6]Narastajace_KW!B133=0,".",[6]Narastajace_KW!B133)</f>
        <v>442.01</v>
      </c>
      <c r="BI134" s="13" t="str">
        <f>IF([6]Narastajace_KW!C133=0,"",[6]Narastajace_KW!C133)</f>
        <v/>
      </c>
      <c r="BJ134" s="24">
        <f>IF([6]Narastajace_KW!D133=0,".",[6]Narastajace_KW!D133)</f>
        <v>399.19</v>
      </c>
      <c r="BK134" s="57" t="str">
        <f>IF([6]Narastajace_KW!E133=0,"",[6]Narastajace_KW!E133)</f>
        <v/>
      </c>
      <c r="BL134" s="13">
        <f>IF([6]Narastajace_KW!F133=0,".",[6]Narastajace_KW!F133)</f>
        <v>415.11</v>
      </c>
      <c r="BM134" s="13" t="str">
        <f>IF([6]Narastajace_KW!G133=0,"",[6]Narastajace_KW!G133)</f>
        <v/>
      </c>
      <c r="BN134" s="21">
        <f>IF([16]A_narastajace!B133=0,".",[16]A_narastajace!B133)</f>
        <v>94.8</v>
      </c>
      <c r="BO134" s="22" t="str">
        <f>IF([16]A_narastajace!C133=0,"",[16]A_narastajace!C133)</f>
        <v/>
      </c>
      <c r="BP134" s="6">
        <f>IF([16]A_narastajace!D133=0,".",[16]A_narastajace!D133)</f>
        <v>91.4</v>
      </c>
      <c r="BQ134" s="6" t="str">
        <f>IF([16]A_narastajace!E133=0,"",[16]A_narastajace!E133)</f>
        <v/>
      </c>
      <c r="BR134" s="21">
        <f>IF([16]A_narastajace!F133=0,".",[16]A_narastajace!F133)</f>
        <v>94.4</v>
      </c>
      <c r="BS134" s="22" t="str">
        <f>IF([16]A_narastajace!G133=0,"",[16]A_narastajace!G133)</f>
        <v/>
      </c>
      <c r="BT134" s="6">
        <f>IF([16]A_narastajace!H133=0,".",[16]A_narastajace!H133)</f>
        <v>98</v>
      </c>
      <c r="BU134" s="6" t="str">
        <f>IF([16]A_narastajace!I133=0,"",[16]A_narastajace!I133)</f>
        <v/>
      </c>
      <c r="BV134" s="21">
        <f>IF([16]A_narastajace!J133=0,".",[16]A_narastajace!J133)</f>
        <v>105</v>
      </c>
      <c r="BW134" s="22" t="str">
        <f>IF([16]A_narastajace!K133=0,"",[16]A_narastajace!K133)</f>
        <v/>
      </c>
      <c r="BX134" s="6">
        <f>IF([15]A_narastajace!B133=0,".",[15]A_narastajace!B133)</f>
        <v>99.6</v>
      </c>
      <c r="BY134" s="6" t="str">
        <f>IF([15]A_narastajace!C133=0,"",[15]A_narastajace!C133)</f>
        <v/>
      </c>
      <c r="BZ134" s="19">
        <f>IF([17]Narastajace!B133=0,".",[17]Narastajace!B133)</f>
        <v>31546</v>
      </c>
      <c r="CA134" s="58" t="str">
        <f>IF([17]Narastajace!C133=0,"",[17]Narastajace!C133)</f>
        <v/>
      </c>
      <c r="CB134" s="3">
        <f>IF([17]Narastajace!D133=0,".",[17]Narastajace!D133)</f>
        <v>4836</v>
      </c>
      <c r="CC134" s="3" t="str">
        <f>IF([17]Narastajace!E133=0,"",[17]Narastajace!E133)</f>
        <v/>
      </c>
      <c r="CD134" s="19">
        <f>IF([18]Narastajace!B133=0,".",[18]Narastajace!B133)</f>
        <v>89736</v>
      </c>
      <c r="CE134" s="58" t="str">
        <f>IF([18]Narastajace!C133=0,"",[18]Narastajace!C133)</f>
        <v/>
      </c>
      <c r="CF134" s="3">
        <f>IF([22]Narastajace!B133=0,".",[22]Narastajace!B133)</f>
        <v>14598</v>
      </c>
      <c r="CG134" s="3" t="str">
        <f>IF([22]Narastajace!C133=0,"",[22]Narastajace!C133)</f>
        <v/>
      </c>
      <c r="CH134" s="19">
        <f>IF([19]Wartosci!N133=0,".",[19]Wartosci!N133)</f>
        <v>120720</v>
      </c>
      <c r="CI134" s="166" t="str">
        <f>IF([19]Wartosci!O133=0,"",[19]Wartosci!O133)</f>
        <v/>
      </c>
      <c r="CJ134" s="6">
        <f>IF([20]Narastajace!B133=0,".",[20]Narastajace!B133)</f>
        <v>315.2</v>
      </c>
      <c r="CK134" s="6" t="str">
        <f>IF([20]Narastajace!C133=0,"",[20]Narastajace!C133)</f>
        <v/>
      </c>
      <c r="CL134" s="21">
        <f>IF([21]Narastajace_niewyr_sezon_A!B133=0,".",[21]Narastajace_niewyr_sezon_A!B133)</f>
        <v>96.1</v>
      </c>
      <c r="CM134" s="22" t="str">
        <f>IF([21]Narastajace_niewyr_sezon_A!C133=0,"",[21]Narastajace_niewyr_sezon_A!C133)</f>
        <v/>
      </c>
      <c r="CN134" s="6">
        <f>IF([22]Wartosci!B133=0,".",[22]Wartosci!B133)</f>
        <v>576751.80000000005</v>
      </c>
      <c r="CO134" s="6" t="str">
        <f>IF([22]Wartosci!C133=0,"",[22]Wartosci!C133)</f>
        <v/>
      </c>
      <c r="CP134" s="21">
        <f>IF([22]Wartosci!AD133=0,".",[22]Wartosci!AD133)</f>
        <v>557555.5</v>
      </c>
      <c r="CQ134" s="22" t="str">
        <f>IF([22]Wartosci!AE133=0,"",[22]Wartosci!AE133)</f>
        <v/>
      </c>
      <c r="CR134" s="6">
        <f>IF([22]Wartosci!BF133=0,".",[22]Wartosci!BF133)</f>
        <v>19196.3</v>
      </c>
      <c r="CS134" s="6" t="str">
        <f>IF([22]Wartosci!BG133=0,"",[22]Wartosci!BG133)</f>
        <v/>
      </c>
      <c r="CT134" s="50">
        <f>IF([22]Narastajace!D133=0,".",[22]Narastajace!D133)</f>
        <v>94.9</v>
      </c>
      <c r="CU134" s="61" t="str">
        <f>IF([22]Narastajace!E133=0,"",[22]Narastajace!E133)</f>
        <v/>
      </c>
      <c r="CV134" s="5">
        <f>IF([22]Narastajace!F133=0,".",[22]Narastajace!F133)</f>
        <v>95.2</v>
      </c>
      <c r="CW134" s="5" t="str">
        <f>IF([22]Narastajace!G133=0,"",[22]Narastajace!G133)</f>
        <v/>
      </c>
      <c r="CX134" s="43"/>
    </row>
    <row r="135" spans="1:102" ht="15" customHeight="1" x14ac:dyDescent="0.2">
      <c r="A135" s="112" t="s">
        <v>490</v>
      </c>
      <c r="B135" s="19">
        <f>IF([2]Narastajace!B134=0,".",[2]Narastajace!B134)</f>
        <v>6331</v>
      </c>
      <c r="C135" s="22" t="str">
        <f>IF([2]Narastajace!C134=0,"",[2]Narastajace!C134)</f>
        <v/>
      </c>
      <c r="D135" s="6">
        <f>IF([2]Narastajace!D134=0,".",[2]Narastajace!D134)</f>
        <v>99.1</v>
      </c>
      <c r="E135" s="6" t="str">
        <f>IF([2]Narastajace!E134=0,"",[2]Narastajace!E134)</f>
        <v/>
      </c>
      <c r="F135" s="21">
        <f>IF([3]Narastajace!B134=0,".",[3]Narastajace!B134)</f>
        <v>6.1</v>
      </c>
      <c r="G135" s="22" t="str">
        <f>IF([3]Narastajace!C134=0,"",[3]Narastajace!C134)</f>
        <v/>
      </c>
      <c r="H135" s="13">
        <f>IF([4]Narastajace!B134=0,".",[4]Narastajace!B134)</f>
        <v>5324.72</v>
      </c>
      <c r="I135" s="13" t="str">
        <f>IF([4]Narastajace!C134=0,"",[4]Narastajace!C134)</f>
        <v/>
      </c>
      <c r="J135" s="21">
        <f>IF([4]Narastajace!D134=0,".",[4]Narastajace!D134)</f>
        <v>104.3</v>
      </c>
      <c r="K135" s="22" t="str">
        <f>IF([4]Narastajace!E134=0,"",[4]Narastajace!E134)</f>
        <v/>
      </c>
      <c r="L135" s="6">
        <f>IF([4]Narastajace!F134=0,".",[4]Narastajace!F134)</f>
        <v>100.8</v>
      </c>
      <c r="M135" s="6" t="str">
        <f>IF([4]Narastajace!G134=0,"",[4]Narastajace!G134)</f>
        <v/>
      </c>
      <c r="N135" s="24">
        <f>IF([5]Narastajace!B134=0,".",[5]Narastajace!B134)</f>
        <v>2438.2600000000002</v>
      </c>
      <c r="O135" s="57" t="str">
        <f>IF([5]Narastajace!C134=0,"",[5]Narastajace!C134)</f>
        <v/>
      </c>
      <c r="P135" s="6">
        <f>IF([5]Narastajace!D134=0,".",[5]Narastajace!D134)</f>
        <v>105.3</v>
      </c>
      <c r="Q135" s="6" t="str">
        <f>IF([5]Narastajace!E134=0,"",[5]Narastajace!E134)</f>
        <v/>
      </c>
      <c r="R135" s="21">
        <f>IF([5]Narastajace!F134=0,".",[5]Narastajace!F134)</f>
        <v>101</v>
      </c>
      <c r="S135" s="20" t="str">
        <f>IF([5]Narastajace!G134=0,"",[5]Narastajace!G134)</f>
        <v/>
      </c>
      <c r="T135" s="13">
        <f>IF([5]Narastajace!H134=0,".",[5]Narastajace!H134)</f>
        <v>1370.99</v>
      </c>
      <c r="U135" s="25" t="str">
        <f>IF([5]Narastajace!I134=0,"",[5]Narastajace!I134)</f>
        <v/>
      </c>
      <c r="V135" s="21">
        <f>IF([5]Narastajace!J134=0,".",[5]Narastajace!J134)</f>
        <v>106.5</v>
      </c>
      <c r="W135" s="22" t="str">
        <f>IF([5]Narastajace!K134=0,"",[5]Narastajace!K134)</f>
        <v/>
      </c>
      <c r="X135" s="6">
        <f>IF([5]Narastajace!L134=0,".",[5]Narastajace!L134)</f>
        <v>102.1</v>
      </c>
      <c r="Y135" s="6" t="str">
        <f>IF([5]Narastajace!M134=0,"",[5]Narastajace!M134)</f>
        <v/>
      </c>
      <c r="Z135" s="50">
        <f>IF([23]Wartosci!AP134=0,".",[23]Wartosci!AP134)</f>
        <v>-13298.6</v>
      </c>
      <c r="AA135" s="61" t="str">
        <f>IF([23]Wartosci!AQ134=0,"",[23]Wartosci!AQ134)</f>
        <v/>
      </c>
      <c r="AB135" s="6" t="str">
        <f>IF([8]Narastajace!B134=0,".",[8]Narastajace!B134)</f>
        <v>.</v>
      </c>
      <c r="AC135" s="6" t="str">
        <f>IF([8]Narastajace!C134=0,"",[8]Narastajace!C134)</f>
        <v/>
      </c>
      <c r="AD135" s="21">
        <f>IF([9]A_narastajace!B134=0,".",[9]A_narastajace!B134)</f>
        <v>98.6</v>
      </c>
      <c r="AE135" s="22" t="str">
        <f>IF([9]A_narastajace!C134=0,"",[9]A_narastajace!C134)</f>
        <v/>
      </c>
      <c r="AF135" s="6">
        <f>IF([9]A_narastajace!D134=0,".",[9]A_narastajace!D134)</f>
        <v>87.4</v>
      </c>
      <c r="AG135" s="6" t="str">
        <f>IF([9]A_narastajace!E134=0,"",[9]A_narastajace!E134)</f>
        <v/>
      </c>
      <c r="AH135" s="21">
        <f>IF([9]A_narastajace!F134=0,".",[9]A_narastajace!F134)</f>
        <v>98.9</v>
      </c>
      <c r="AI135" s="22" t="str">
        <f>IF([9]A_narastajace!G134=0,"",[9]A_narastajace!G134)</f>
        <v/>
      </c>
      <c r="AJ135" s="6">
        <f>IF([9]A_narastajace!H134=0,".",[9]A_narastajace!H134)</f>
        <v>110.7</v>
      </c>
      <c r="AK135" s="6" t="str">
        <f>IF([9]A_narastajace!I134=0,"",[9]A_narastajace!I134)</f>
        <v/>
      </c>
      <c r="AL135" s="21">
        <f>IF([10]A_narastajace!B134=0,".",[10]A_narastajace!B134)</f>
        <v>99.4</v>
      </c>
      <c r="AM135" s="20" t="str">
        <f>IF([10]A_narastajace!C134=0,"",[10]A_narastajace!C134)</f>
        <v/>
      </c>
      <c r="AN135" s="6">
        <f>IF([10]A_narastajace!D134=0,".",[10]A_narastajace!D134)</f>
        <v>100.3</v>
      </c>
      <c r="AO135" s="6" t="str">
        <f>IF([10]A_narastajace!E134=0,"",[10]A_narastajace!E134)</f>
        <v/>
      </c>
      <c r="AP135" s="21">
        <f>IF([10]A_narastajace!F134=0,".",[10]A_narastajace!F134)</f>
        <v>98.8</v>
      </c>
      <c r="AQ135" s="22" t="str">
        <f>IF([10]A_narastajace!G134=0,"",[10]A_narastajace!G134)</f>
        <v/>
      </c>
      <c r="AR135" s="6">
        <f>IF([10]A_narastajace!H134=0,".",[10]A_narastajace!H134)</f>
        <v>102.6</v>
      </c>
      <c r="AS135" s="6" t="str">
        <f>IF([10]A_narastajace!I134=0,"",[10]A_narastajace!I134)</f>
        <v/>
      </c>
      <c r="AT135" s="21">
        <f>IF([10]A_narastajace!J134=0,".",[10]A_narastajace!J134)</f>
        <v>105.8</v>
      </c>
      <c r="AU135" s="22" t="str">
        <f>IF([10]A_narastajace!K134=0,"",[10]A_narastajace!K134)</f>
        <v/>
      </c>
      <c r="AV135" s="6">
        <f>IF([11]Narastajace!B134=0,".",[11]Narastajace!B134)</f>
        <v>102.7</v>
      </c>
      <c r="AW135" s="6" t="str">
        <f>IF([11]Narastajace!C134=0,"",[11]Narastajace!C134)</f>
        <v/>
      </c>
      <c r="AX135" s="21">
        <f>IF([12]A_C_narastajace!B134=0,".",[12]A_C_narastajace!B134)</f>
        <v>103.6</v>
      </c>
      <c r="AY135" s="22" t="str">
        <f>IF([12]A_C_narastajace!C134=0,"",[12]A_C_narastajace!C134)</f>
        <v/>
      </c>
      <c r="AZ135" s="6">
        <f>IF([12]A_C_narastajace!D134=0,".",[12]A_C_narastajace!D134)</f>
        <v>101.7</v>
      </c>
      <c r="BA135" s="38" t="str">
        <f>IF([12]A_C_narastajace!E134=0,"",[12]A_C_narastajace!E134)</f>
        <v/>
      </c>
      <c r="BB135" s="50">
        <f>IF([13]Narastajace!B134=0,".",[13]Narastajace!B134)</f>
        <v>102</v>
      </c>
      <c r="BC135" s="61" t="str">
        <f>IF([13]Narastajace!C134=0,"",[13]Narastajace!C134)</f>
        <v/>
      </c>
      <c r="BD135" s="38">
        <f>IF([13]Narastajace!D134=0,".",[13]Narastajace!D134)</f>
        <v>98.7</v>
      </c>
      <c r="BE135" s="38" t="str">
        <f>IF([13]Narastajace!E134=0,"",[13]Narastajace!E134)</f>
        <v/>
      </c>
      <c r="BF135" s="50">
        <f>IF([13]Narastajace!F134=0,".",[13]Narastajace!F134)</f>
        <v>103.3</v>
      </c>
      <c r="BG135" s="61" t="str">
        <f>IF([13]Narastajace!G134=0,"",[13]Narastajace!G134)</f>
        <v/>
      </c>
      <c r="BH135" s="48">
        <f>IF([6]Narastajace_KW!B134=0,".",[6]Narastajace_KW!B134)</f>
        <v>441.79</v>
      </c>
      <c r="BI135" s="13" t="str">
        <f>IF([6]Narastajace_KW!C134=0,"",[6]Narastajace_KW!C134)</f>
        <v/>
      </c>
      <c r="BJ135" s="24">
        <f>IF([6]Narastajace_KW!D134=0,".",[6]Narastajace_KW!D134)</f>
        <v>395.72</v>
      </c>
      <c r="BK135" s="57" t="str">
        <f>IF([6]Narastajace_KW!E134=0,"",[6]Narastajace_KW!E134)</f>
        <v/>
      </c>
      <c r="BL135" s="13">
        <f>IF([6]Narastajace_KW!F134=0,".",[6]Narastajace_KW!F134)</f>
        <v>414.31</v>
      </c>
      <c r="BM135" s="13" t="str">
        <f>IF([6]Narastajace_KW!G134=0,"",[6]Narastajace_KW!G134)</f>
        <v/>
      </c>
      <c r="BN135" s="21">
        <f>IF([16]A_narastajace!B134=0,".",[16]A_narastajace!B134)</f>
        <v>95.5</v>
      </c>
      <c r="BO135" s="22" t="str">
        <f>IF([16]A_narastajace!C134=0,"",[16]A_narastajace!C134)</f>
        <v/>
      </c>
      <c r="BP135" s="6">
        <f>IF([16]A_narastajace!D134=0,".",[16]A_narastajace!D134)</f>
        <v>90.8</v>
      </c>
      <c r="BQ135" s="6" t="str">
        <f>IF([16]A_narastajace!E134=0,"",[16]A_narastajace!E134)</f>
        <v/>
      </c>
      <c r="BR135" s="21">
        <f>IF([16]A_narastajace!F134=0,".",[16]A_narastajace!F134)</f>
        <v>95.2</v>
      </c>
      <c r="BS135" s="22" t="str">
        <f>IF([16]A_narastajace!G134=0,"",[16]A_narastajace!G134)</f>
        <v/>
      </c>
      <c r="BT135" s="6">
        <f>IF([16]A_narastajace!H134=0,".",[16]A_narastajace!H134)</f>
        <v>97.8</v>
      </c>
      <c r="BU135" s="6" t="str">
        <f>IF([16]A_narastajace!I134=0,"",[16]A_narastajace!I134)</f>
        <v/>
      </c>
      <c r="BV135" s="21">
        <f>IF([16]A_narastajace!J134=0,".",[16]A_narastajace!J134)</f>
        <v>105.4</v>
      </c>
      <c r="BW135" s="22" t="str">
        <f>IF([16]A_narastajace!K134=0,"",[16]A_narastajace!K134)</f>
        <v/>
      </c>
      <c r="BX135" s="6">
        <f>IF([15]A_narastajace!B134=0,".",[15]A_narastajace!B134)</f>
        <v>98.3</v>
      </c>
      <c r="BY135" s="6" t="str">
        <f>IF([15]A_narastajace!C134=0,"",[15]A_narastajace!C134)</f>
        <v/>
      </c>
      <c r="BZ135" s="19">
        <f>IF([17]Narastajace!B134=0,".",[17]Narastajace!B134)</f>
        <v>35789</v>
      </c>
      <c r="CA135" s="58" t="str">
        <f>IF([17]Narastajace!C134=0,"",[17]Narastajace!C134)</f>
        <v/>
      </c>
      <c r="CB135" s="3">
        <f>IF([17]Narastajace!D134=0,".",[17]Narastajace!D134)</f>
        <v>5344</v>
      </c>
      <c r="CC135" s="3" t="str">
        <f>IF([17]Narastajace!E134=0,"",[17]Narastajace!E134)</f>
        <v/>
      </c>
      <c r="CD135" s="19">
        <f>IF([18]Narastajace!B134=0,".",[18]Narastajace!B134)</f>
        <v>102280</v>
      </c>
      <c r="CE135" s="58" t="str">
        <f>IF([18]Narastajace!C134=0,"",[18]Narastajace!C134)</f>
        <v/>
      </c>
      <c r="CF135" s="3">
        <f>IF([22]Narastajace!B134=0,".",[22]Narastajace!B134)</f>
        <v>16777</v>
      </c>
      <c r="CG135" s="3" t="str">
        <f>IF([22]Narastajace!C134=0,"",[22]Narastajace!C134)</f>
        <v/>
      </c>
      <c r="CH135" s="19">
        <f>IF([19]Wartosci!N134=0,".",[19]Wartosci!N134)</f>
        <v>136903</v>
      </c>
      <c r="CI135" s="166" t="str">
        <f>IF([19]Wartosci!O134=0,"",[19]Wartosci!O134)</f>
        <v/>
      </c>
      <c r="CJ135" s="6">
        <f>IF([20]Narastajace!B134=0,".",[20]Narastajace!B134)</f>
        <v>360.3</v>
      </c>
      <c r="CK135" s="6" t="str">
        <f>IF([20]Narastajace!C134=0,"",[20]Narastajace!C134)</f>
        <v/>
      </c>
      <c r="CL135" s="21">
        <f>IF([21]Narastajace_niewyr_sezon_A!B134=0,".",[21]Narastajace_niewyr_sezon_A!B134)</f>
        <v>96.5</v>
      </c>
      <c r="CM135" s="22" t="str">
        <f>IF([21]Narastajace_niewyr_sezon_A!C134=0,"",[21]Narastajace_niewyr_sezon_A!C134)</f>
        <v/>
      </c>
      <c r="CN135" s="6">
        <f>IF([22]Wartosci!B134=0,".",[22]Wartosci!B134)</f>
        <v>658591.1</v>
      </c>
      <c r="CO135" s="6" t="str">
        <f>IF([22]Wartosci!C134=0,"",[22]Wartosci!C134)</f>
        <v/>
      </c>
      <c r="CP135" s="21">
        <f>IF([22]Wartosci!AD134=0,".",[22]Wartosci!AD134)</f>
        <v>635436.30000000005</v>
      </c>
      <c r="CQ135" s="22" t="str">
        <f>IF([22]Wartosci!AE134=0,"",[22]Wartosci!AE134)</f>
        <v/>
      </c>
      <c r="CR135" s="6">
        <f>IF([22]Wartosci!BF134=0,".",[22]Wartosci!BF134)</f>
        <v>23154.799999999999</v>
      </c>
      <c r="CS135" s="6" t="str">
        <f>IF([22]Wartosci!BG134=0,"",[22]Wartosci!BG134)</f>
        <v/>
      </c>
      <c r="CT135" s="50">
        <f>IF([22]Narastajace!D134=0,".",[22]Narastajace!D134)</f>
        <v>96.3</v>
      </c>
      <c r="CU135" s="61" t="str">
        <f>IF([22]Narastajace!E134=0,"",[22]Narastajace!E134)</f>
        <v/>
      </c>
      <c r="CV135" s="5">
        <f>IF([22]Narastajace!F134=0,".",[22]Narastajace!F134)</f>
        <v>95.9</v>
      </c>
      <c r="CW135" s="5" t="str">
        <f>IF([22]Narastajace!G134=0,"",[22]Narastajace!G134)</f>
        <v/>
      </c>
      <c r="CX135" s="43"/>
    </row>
    <row r="136" spans="1:102" ht="15" customHeight="1" x14ac:dyDescent="0.2">
      <c r="A136" s="112" t="s">
        <v>491</v>
      </c>
      <c r="B136" s="19">
        <f>IF([2]Narastajace!B135=0,".",[2]Narastajace!B135)</f>
        <v>6327</v>
      </c>
      <c r="C136" s="22" t="str">
        <f>IF([2]Narastajace!C135=0,"",[2]Narastajace!C135)</f>
        <v/>
      </c>
      <c r="D136" s="6">
        <f>IF([2]Narastajace!D135=0,".",[2]Narastajace!D135)</f>
        <v>99</v>
      </c>
      <c r="E136" s="6" t="str">
        <f>IF([2]Narastajace!E135=0,"",[2]Narastajace!E135)</f>
        <v/>
      </c>
      <c r="F136" s="21">
        <f>IF([3]Narastajace!B135=0,".",[3]Narastajace!B135)</f>
        <v>6.1</v>
      </c>
      <c r="G136" s="22" t="str">
        <f>IF([3]Narastajace!C135=0,"",[3]Narastajace!C135)</f>
        <v/>
      </c>
      <c r="H136" s="13">
        <f>IF([4]Narastajace!B135=0,".",[4]Narastajace!B135)</f>
        <v>5329.81</v>
      </c>
      <c r="I136" s="13" t="str">
        <f>IF([4]Narastajace!C135=0,"",[4]Narastajace!C135)</f>
        <v/>
      </c>
      <c r="J136" s="21">
        <f>IF([4]Narastajace!D135=0,".",[4]Narastajace!D135)</f>
        <v>104.5</v>
      </c>
      <c r="K136" s="22" t="str">
        <f>IF([4]Narastajace!E135=0,"",[4]Narastajace!E135)</f>
        <v/>
      </c>
      <c r="L136" s="6">
        <f>IF([4]Narastajace!F135=0,".",[4]Narastajace!F135)</f>
        <v>101.1</v>
      </c>
      <c r="M136" s="6" t="str">
        <f>IF([4]Narastajace!G135=0,"",[4]Narastajace!G135)</f>
        <v/>
      </c>
      <c r="N136" s="24">
        <f>IF([5]Narastajace!B135=0,".",[5]Narastajace!B135)</f>
        <v>2444.02</v>
      </c>
      <c r="O136" s="57" t="str">
        <f>IF([5]Narastajace!C135=0,"",[5]Narastajace!C135)</f>
        <v/>
      </c>
      <c r="P136" s="6">
        <f>IF([5]Narastajace!D135=0,".",[5]Narastajace!D135)</f>
        <v>105.4</v>
      </c>
      <c r="Q136" s="6" t="str">
        <f>IF([5]Narastajace!E135=0,"",[5]Narastajace!E135)</f>
        <v/>
      </c>
      <c r="R136" s="21">
        <f>IF([5]Narastajace!F135=0,".",[5]Narastajace!F135)</f>
        <v>101.2</v>
      </c>
      <c r="S136" s="20" t="str">
        <f>IF([5]Narastajace!G135=0,"",[5]Narastajace!G135)</f>
        <v/>
      </c>
      <c r="T136" s="13">
        <f>IF([5]Narastajace!H135=0,".",[5]Narastajace!H135)</f>
        <v>1372.51</v>
      </c>
      <c r="U136" s="25" t="str">
        <f>IF([5]Narastajace!I135=0,"",[5]Narastajace!I135)</f>
        <v/>
      </c>
      <c r="V136" s="21">
        <f>IF([5]Narastajace!J135=0,".",[5]Narastajace!J135)</f>
        <v>106.6</v>
      </c>
      <c r="W136" s="22" t="str">
        <f>IF([5]Narastajace!K135=0,"",[5]Narastajace!K135)</f>
        <v/>
      </c>
      <c r="X136" s="6">
        <f>IF([5]Narastajace!L135=0,".",[5]Narastajace!L135)</f>
        <v>102.3</v>
      </c>
      <c r="Y136" s="6" t="str">
        <f>IF([5]Narastajace!M135=0,"",[5]Narastajace!M135)</f>
        <v/>
      </c>
      <c r="Z136" s="50">
        <f>IF([23]Wartosci!AP135=0,".",[23]Wartosci!AP135)</f>
        <v>-13754.6</v>
      </c>
      <c r="AA136" s="61" t="str">
        <f>IF([23]Wartosci!AQ135=0,"",[23]Wartosci!AQ135)</f>
        <v/>
      </c>
      <c r="AB136" s="6" t="str">
        <f>IF([8]Narastajace!B135=0,".",[8]Narastajace!B135)</f>
        <v>.</v>
      </c>
      <c r="AC136" s="6" t="str">
        <f>IF([8]Narastajace!C135=0,"",[8]Narastajace!C135)</f>
        <v/>
      </c>
      <c r="AD136" s="21">
        <f>IF([9]A_narastajace!B135=0,".",[9]A_narastajace!B135)</f>
        <v>99.7</v>
      </c>
      <c r="AE136" s="22" t="str">
        <f>IF([9]A_narastajace!C135=0,"",[9]A_narastajace!C135)</f>
        <v/>
      </c>
      <c r="AF136" s="6" t="str">
        <f>IF([9]A_narastajace!D135=0,".",[9]A_narastajace!D135)</f>
        <v>88.8</v>
      </c>
      <c r="AG136" s="6" t="str">
        <f>IF([9]A_narastajace!E135=0,"",[9]A_narastajace!E135)</f>
        <v/>
      </c>
      <c r="AH136" s="21">
        <f>IF([9]A_narastajace!F135=0,".",[9]A_narastajace!F135)</f>
        <v>99.7</v>
      </c>
      <c r="AI136" s="22" t="str">
        <f>IF([9]A_narastajace!G135=0,"",[9]A_narastajace!G135)</f>
        <v/>
      </c>
      <c r="AJ136" s="6">
        <f>IF([9]A_narastajace!H135=0,".",[9]A_narastajace!H135)</f>
        <v>106.2</v>
      </c>
      <c r="AK136" s="6" t="str">
        <f>IF([9]A_narastajace!I135=0,"",[9]A_narastajace!I135)</f>
        <v/>
      </c>
      <c r="AL136" s="21">
        <f>IF([10]A_narastajace!B135=0,".",[10]A_narastajace!B135)</f>
        <v>99.3</v>
      </c>
      <c r="AM136" s="20" t="str">
        <f>IF([10]A_narastajace!C135=0,"",[10]A_narastajace!C135)</f>
        <v/>
      </c>
      <c r="AN136" s="6">
        <f>IF([10]A_narastajace!D135=0,".",[10]A_narastajace!D135)</f>
        <v>100.9</v>
      </c>
      <c r="AO136" s="6" t="str">
        <f>IF([10]A_narastajace!E135=0,"",[10]A_narastajace!E135)</f>
        <v/>
      </c>
      <c r="AP136" s="21">
        <f>IF([10]A_narastajace!F135=0,".",[10]A_narastajace!F135)</f>
        <v>98.7</v>
      </c>
      <c r="AQ136" s="22" t="str">
        <f>IF([10]A_narastajace!G135=0,"",[10]A_narastajace!G135)</f>
        <v/>
      </c>
      <c r="AR136" s="6">
        <f>IF([10]A_narastajace!H135=0,".",[10]A_narastajace!H135)</f>
        <v>102.6</v>
      </c>
      <c r="AS136" s="6" t="str">
        <f>IF([10]A_narastajace!I135=0,"",[10]A_narastajace!I135)</f>
        <v/>
      </c>
      <c r="AT136" s="21">
        <f>IF([10]A_narastajace!J135=0,".",[10]A_narastajace!J135)</f>
        <v>105.9</v>
      </c>
      <c r="AU136" s="22" t="str">
        <f>IF([10]A_narastajace!K135=0,"",[10]A_narastajace!K135)</f>
        <v/>
      </c>
      <c r="AV136" s="6">
        <f>IF([11]Narastajace!B135=0,".",[11]Narastajace!B135)</f>
        <v>102.7</v>
      </c>
      <c r="AW136" s="6" t="str">
        <f>IF([11]Narastajace!C135=0,"",[11]Narastajace!C135)</f>
        <v/>
      </c>
      <c r="AX136" s="21">
        <f>IF([12]A_C_narastajace!B135=0,".",[12]A_C_narastajace!B135)</f>
        <v>103.6</v>
      </c>
      <c r="AY136" s="22" t="str">
        <f>IF([12]A_C_narastajace!C135=0,"",[12]A_C_narastajace!C135)</f>
        <v/>
      </c>
      <c r="AZ136" s="6">
        <f>IF([12]A_C_narastajace!D135=0,".",[12]A_C_narastajace!D135)</f>
        <v>101.7</v>
      </c>
      <c r="BA136" s="38" t="str">
        <f>IF([12]A_C_narastajace!E135=0,"",[12]A_C_narastajace!E135)</f>
        <v/>
      </c>
      <c r="BB136" s="50">
        <f>IF([13]Narastajace!B135=0,".",[13]Narastajace!B135)</f>
        <v>101.9</v>
      </c>
      <c r="BC136" s="61" t="str">
        <f>IF([13]Narastajace!C135=0,"",[13]Narastajace!C135)</f>
        <v/>
      </c>
      <c r="BD136" s="38">
        <f>IF([13]Narastajace!D135=0,".",[13]Narastajace!D135)</f>
        <v>99.1</v>
      </c>
      <c r="BE136" s="38" t="str">
        <f>IF([13]Narastajace!E135=0,"",[13]Narastajace!E135)</f>
        <v/>
      </c>
      <c r="BF136" s="50">
        <f>IF([13]Narastajace!F135=0,".",[13]Narastajace!F135)</f>
        <v>102.8</v>
      </c>
      <c r="BG136" s="61" t="str">
        <f>IF([13]Narastajace!G135=0,"",[13]Narastajace!G135)</f>
        <v/>
      </c>
      <c r="BH136" s="48">
        <f>IF([6]Narastajace_KW!B135=0,".",[6]Narastajace_KW!B135)</f>
        <v>442.4</v>
      </c>
      <c r="BI136" s="13" t="str">
        <f>IF([6]Narastajace_KW!C135=0,"",[6]Narastajace_KW!C135)</f>
        <v/>
      </c>
      <c r="BJ136" s="24">
        <f>IF([6]Narastajace_KW!D135=0,".",[6]Narastajace_KW!D135)</f>
        <v>393.92</v>
      </c>
      <c r="BK136" s="57" t="str">
        <f>IF([6]Narastajace_KW!E135=0,"",[6]Narastajace_KW!E135)</f>
        <v/>
      </c>
      <c r="BL136" s="13">
        <f>IF([6]Narastajace_KW!F135=0,".",[6]Narastajace_KW!F135)</f>
        <v>414.37</v>
      </c>
      <c r="BM136" s="13" t="str">
        <f>IF([6]Narastajace_KW!G135=0,"",[6]Narastajace_KW!G135)</f>
        <v/>
      </c>
      <c r="BN136" s="21">
        <f>IF([16]A_narastajace!B135=0,".",[16]A_narastajace!B135)</f>
        <v>96.8</v>
      </c>
      <c r="BO136" s="22" t="str">
        <f>IF([16]A_narastajace!C135=0,"",[16]A_narastajace!C135)</f>
        <v/>
      </c>
      <c r="BP136" s="6">
        <f>IF([16]A_narastajace!D135=0,".",[16]A_narastajace!D135)</f>
        <v>90.5</v>
      </c>
      <c r="BQ136" s="6" t="str">
        <f>IF([16]A_narastajace!E135=0,"",[16]A_narastajace!E135)</f>
        <v/>
      </c>
      <c r="BR136" s="21">
        <f>IF([16]A_narastajace!F135=0,".",[16]A_narastajace!F135)</f>
        <v>96.6</v>
      </c>
      <c r="BS136" s="22" t="str">
        <f>IF([16]A_narastajace!G135=0,"",[16]A_narastajace!G135)</f>
        <v/>
      </c>
      <c r="BT136" s="6">
        <f>IF([16]A_narastajace!H135=0,".",[16]A_narastajace!H135)</f>
        <v>98.4</v>
      </c>
      <c r="BU136" s="6" t="str">
        <f>IF([16]A_narastajace!I135=0,"",[16]A_narastajace!I135)</f>
        <v/>
      </c>
      <c r="BV136" s="21">
        <f>IF([16]A_narastajace!J135=0,".",[16]A_narastajace!J135)</f>
        <v>106</v>
      </c>
      <c r="BW136" s="22" t="str">
        <f>IF([16]A_narastajace!K135=0,"",[16]A_narastajace!K135)</f>
        <v/>
      </c>
      <c r="BX136" s="6">
        <f>IF([15]A_narastajace!B135=0,".",[15]A_narastajace!B135)</f>
        <v>98.4</v>
      </c>
      <c r="BY136" s="6" t="str">
        <f>IF([15]A_narastajace!C135=0,"",[15]A_narastajace!C135)</f>
        <v/>
      </c>
      <c r="BZ136" s="19">
        <f>IF([17]Narastajace!B135=0,".",[17]Narastajace!B135)</f>
        <v>40215</v>
      </c>
      <c r="CA136" s="58" t="str">
        <f>IF([17]Narastajace!C135=0,"",[17]Narastajace!C135)</f>
        <v/>
      </c>
      <c r="CB136" s="3">
        <f>IF([17]Narastajace!D135=0,".",[17]Narastajace!D135)</f>
        <v>5952</v>
      </c>
      <c r="CC136" s="3" t="str">
        <f>IF([17]Narastajace!E135=0,"",[17]Narastajace!E135)</f>
        <v/>
      </c>
      <c r="CD136" s="19">
        <f>IF([18]Narastajace!B135=0,".",[18]Narastajace!B135)</f>
        <v>115105</v>
      </c>
      <c r="CE136" s="58" t="str">
        <f>IF([18]Narastajace!C135=0,"",[18]Narastajace!C135)</f>
        <v/>
      </c>
      <c r="CF136" s="3">
        <f>IF([22]Narastajace!B135=0,".",[22]Narastajace!B135)</f>
        <v>19132</v>
      </c>
      <c r="CG136" s="3" t="str">
        <f>IF([22]Narastajace!C135=0,"",[22]Narastajace!C135)</f>
        <v/>
      </c>
      <c r="CH136" s="19">
        <f>IF([19]Wartosci!N135=0,".",[19]Wartosci!N135)</f>
        <v>156272</v>
      </c>
      <c r="CI136" s="166" t="str">
        <f>IF([19]Wartosci!O135=0,"",[19]Wartosci!O135)</f>
        <v/>
      </c>
      <c r="CJ136" s="6">
        <f>IF([20]Narastajace!B135=0,".",[20]Narastajace!B135)</f>
        <v>409.1</v>
      </c>
      <c r="CK136" s="6" t="str">
        <f>IF([20]Narastajace!C135=0,"",[20]Narastajace!C135)</f>
        <v/>
      </c>
      <c r="CL136" s="21">
        <f>IF([21]Narastajace_niewyr_sezon_A!B135=0,".",[21]Narastajace_niewyr_sezon_A!B135)</f>
        <v>96.9</v>
      </c>
      <c r="CM136" s="22" t="str">
        <f>IF([21]Narastajace_niewyr_sezon_A!C135=0,"",[21]Narastajace_niewyr_sezon_A!C135)</f>
        <v/>
      </c>
      <c r="CN136" s="6">
        <f>IF([22]Wartosci!B135=0,".",[22]Wartosci!B135)</f>
        <v>757730.9</v>
      </c>
      <c r="CO136" s="6" t="str">
        <f>IF([22]Wartosci!C135=0,"",[22]Wartosci!C135)</f>
        <v/>
      </c>
      <c r="CP136" s="21">
        <f>IF([22]Wartosci!AD135=0,".",[22]Wartosci!AD135)</f>
        <v>727860.3</v>
      </c>
      <c r="CQ136" s="22" t="str">
        <f>IF([22]Wartosci!AE135=0,"",[22]Wartosci!AE135)</f>
        <v/>
      </c>
      <c r="CR136" s="6">
        <f>IF([22]Wartosci!BF135=0,".",[22]Wartosci!BF135)</f>
        <v>29870.6</v>
      </c>
      <c r="CS136" s="6" t="str">
        <f>IF([22]Wartosci!BG135=0,"",[22]Wartosci!BG135)</f>
        <v/>
      </c>
      <c r="CT136" s="50">
        <f>IF([22]Narastajace!D135=0,".",[22]Narastajace!D135)</f>
        <v>97.8</v>
      </c>
      <c r="CU136" s="61" t="str">
        <f>IF([22]Narastajace!E135=0,"",[22]Narastajace!E135)</f>
        <v/>
      </c>
      <c r="CV136" s="5">
        <f>IF([22]Narastajace!F135=0,".",[22]Narastajace!F135)</f>
        <v>97</v>
      </c>
      <c r="CW136" s="5" t="str">
        <f>IF([22]Narastajace!G135=0,"",[22]Narastajace!G135)</f>
        <v/>
      </c>
      <c r="CX136" s="43"/>
    </row>
    <row r="137" spans="1:102" ht="15" customHeight="1" x14ac:dyDescent="0.2">
      <c r="A137" s="112" t="s">
        <v>492</v>
      </c>
      <c r="B137" s="19">
        <f>IF([2]Narastajace!B136=0,".",[2]Narastajace!B136)</f>
        <v>6322</v>
      </c>
      <c r="C137" s="22" t="str">
        <f>IF([2]Narastajace!C136=0,"",[2]Narastajace!C136)</f>
        <v/>
      </c>
      <c r="D137" s="6">
        <f>IF([2]Narastajace!D136=0,".",[2]Narastajace!D136)</f>
        <v>99</v>
      </c>
      <c r="E137" s="6" t="str">
        <f>IF([2]Narastajace!E136=0,"",[2]Narastajace!E136)</f>
        <v/>
      </c>
      <c r="F137" s="21">
        <f>IF([3]Narastajace!B136=0,".",[3]Narastajace!B136)</f>
        <v>6.1</v>
      </c>
      <c r="G137" s="22" t="str">
        <f>IF([3]Narastajace!C136=0,"",[3]Narastajace!C136)</f>
        <v/>
      </c>
      <c r="H137" s="13">
        <f>IF([4]Narastajace!B136=0,".",[4]Narastajace!B136)</f>
        <v>5347.3</v>
      </c>
      <c r="I137" s="13" t="str">
        <f>IF([4]Narastajace!C136=0,"",[4]Narastajace!C136)</f>
        <v/>
      </c>
      <c r="J137" s="21">
        <f>IF([4]Narastajace!D136=0,".",[4]Narastajace!D136)</f>
        <v>104.5</v>
      </c>
      <c r="K137" s="22" t="str">
        <f>IF([4]Narastajace!E136=0,"",[4]Narastajace!E136)</f>
        <v/>
      </c>
      <c r="L137" s="6">
        <f>IF([4]Narastajace!F136=0,".",[4]Narastajace!F136)</f>
        <v>101.1</v>
      </c>
      <c r="M137" s="6" t="str">
        <f>IF([4]Narastajace!G136=0,"",[4]Narastajace!G136)</f>
        <v/>
      </c>
      <c r="N137" s="24">
        <f>IF([5]Narastajace!B136=0,".",[5]Narastajace!B136)</f>
        <v>2447.48</v>
      </c>
      <c r="O137" s="57" t="str">
        <f>IF([5]Narastajace!C136=0,"",[5]Narastajace!C136)</f>
        <v/>
      </c>
      <c r="P137" s="6">
        <f>IF([5]Narastajace!D136=0,".",[5]Narastajace!D136)</f>
        <v>105.3</v>
      </c>
      <c r="Q137" s="6" t="str">
        <f>IF([5]Narastajace!E136=0,"",[5]Narastajace!E136)</f>
        <v/>
      </c>
      <c r="R137" s="21">
        <f>IF([5]Narastajace!F136=0,".",[5]Narastajace!F136)</f>
        <v>101.2</v>
      </c>
      <c r="S137" s="20" t="str">
        <f>IF([5]Narastajace!G136=0,"",[5]Narastajace!G136)</f>
        <v/>
      </c>
      <c r="T137" s="13">
        <f>IF([5]Narastajace!H136=0,".",[5]Narastajace!H136)</f>
        <v>1376.29</v>
      </c>
      <c r="U137" s="25" t="str">
        <f>IF([5]Narastajace!I136=0,"",[5]Narastajace!I136)</f>
        <v/>
      </c>
      <c r="V137" s="21">
        <f>IF([5]Narastajace!J136=0,".",[5]Narastajace!J136)</f>
        <v>106.6</v>
      </c>
      <c r="W137" s="22" t="str">
        <f>IF([5]Narastajace!K136=0,"",[5]Narastajace!K136)</f>
        <v/>
      </c>
      <c r="X137" s="6">
        <f>IF([5]Narastajace!L136=0,".",[5]Narastajace!L136)</f>
        <v>102.4</v>
      </c>
      <c r="Y137" s="6" t="str">
        <f>IF([5]Narastajace!M136=0,"",[5]Narastajace!M136)</f>
        <v/>
      </c>
      <c r="Z137" s="50">
        <f>IF([23]Wartosci!AP136=0,".",[23]Wartosci!AP136)</f>
        <v>-12070.2</v>
      </c>
      <c r="AA137" s="61" t="str">
        <f>IF([23]Wartosci!AQ136=0,"",[23]Wartosci!AQ136)</f>
        <v/>
      </c>
      <c r="AB137" s="6" t="str">
        <f>IF([8]Narastajace!B136=0,".",[8]Narastajace!B136)</f>
        <v>.</v>
      </c>
      <c r="AC137" s="6" t="str">
        <f>IF([8]Narastajace!C136=0,"",[8]Narastajace!C136)</f>
        <v/>
      </c>
      <c r="AD137" s="21">
        <f>IF([9]A_narastajace!B136=0,".",[9]A_narastajace!B136)</f>
        <v>100.5</v>
      </c>
      <c r="AE137" s="22" t="str">
        <f>IF([9]A_narastajace!C136=0,"",[9]A_narastajace!C136)</f>
        <v/>
      </c>
      <c r="AF137" s="6">
        <f>IF([9]A_narastajace!D136=0,".",[9]A_narastajace!D136)</f>
        <v>90.1</v>
      </c>
      <c r="AG137" s="6" t="str">
        <f>IF([9]A_narastajace!E136=0,"",[9]A_narastajace!E136)</f>
        <v/>
      </c>
      <c r="AH137" s="21">
        <f>IF([9]A_narastajace!F136=0,".",[9]A_narastajace!F136)</f>
        <v>100.2</v>
      </c>
      <c r="AI137" s="22" t="str">
        <f>IF([9]A_narastajace!G136=0,"",[9]A_narastajace!G136)</f>
        <v/>
      </c>
      <c r="AJ137" s="6">
        <f>IF([9]A_narastajace!H136=0,".",[9]A_narastajace!H136)</f>
        <v>104.6</v>
      </c>
      <c r="AK137" s="6" t="str">
        <f>IF([9]A_narastajace!I136=0,"",[9]A_narastajace!I136)</f>
        <v/>
      </c>
      <c r="AL137" s="21">
        <f>IF([10]A_narastajace!B136=0,".",[10]A_narastajace!B136)</f>
        <v>99.3</v>
      </c>
      <c r="AM137" s="20" t="str">
        <f>IF([10]A_narastajace!C136=0,"",[10]A_narastajace!C136)</f>
        <v/>
      </c>
      <c r="AN137" s="6">
        <f>IF([10]A_narastajace!D136=0,".",[10]A_narastajace!D136)</f>
        <v>101.4</v>
      </c>
      <c r="AO137" s="6" t="str">
        <f>IF([10]A_narastajace!E136=0,"",[10]A_narastajace!E136)</f>
        <v/>
      </c>
      <c r="AP137" s="21">
        <f>IF([10]A_narastajace!F136=0,".",[10]A_narastajace!F136)</f>
        <v>98.7</v>
      </c>
      <c r="AQ137" s="22" t="str">
        <f>IF([10]A_narastajace!G136=0,"",[10]A_narastajace!G136)</f>
        <v/>
      </c>
      <c r="AR137" s="6">
        <f>IF([10]A_narastajace!H136=0,".",[10]A_narastajace!H136)</f>
        <v>102.6</v>
      </c>
      <c r="AS137" s="6" t="str">
        <f>IF([10]A_narastajace!I136=0,"",[10]A_narastajace!I136)</f>
        <v/>
      </c>
      <c r="AT137" s="21">
        <f>IF([10]A_narastajace!J136=0,".",[10]A_narastajace!J136)</f>
        <v>105.9</v>
      </c>
      <c r="AU137" s="22" t="str">
        <f>IF([10]A_narastajace!K136=0,"",[10]A_narastajace!K136)</f>
        <v/>
      </c>
      <c r="AV137" s="6">
        <f>IF([11]Narastajace!B136=0,".",[11]Narastajace!B136)</f>
        <v>102.7</v>
      </c>
      <c r="AW137" s="6" t="str">
        <f>IF([11]Narastajace!C136=0,"",[11]Narastajace!C136)</f>
        <v/>
      </c>
      <c r="AX137" s="21">
        <f>IF([12]A_C_narastajace!B136=0,".",[12]A_C_narastajace!B136)</f>
        <v>103.5</v>
      </c>
      <c r="AY137" s="22" t="str">
        <f>IF([12]A_C_narastajace!C136=0,"",[12]A_C_narastajace!C136)</f>
        <v/>
      </c>
      <c r="AZ137" s="6">
        <f>IF([12]A_C_narastajace!D136=0,".",[12]A_C_narastajace!D136)</f>
        <v>101.7</v>
      </c>
      <c r="BA137" s="38" t="str">
        <f>IF([12]A_C_narastajace!E136=0,"",[12]A_C_narastajace!E136)</f>
        <v/>
      </c>
      <c r="BB137" s="50">
        <f>IF([13]Narastajace!B136=0,".",[13]Narastajace!B136)</f>
        <v>102.4</v>
      </c>
      <c r="BC137" s="61" t="str">
        <f>IF([13]Narastajace!C136=0,"",[13]Narastajace!C136)</f>
        <v/>
      </c>
      <c r="BD137" s="38">
        <f>IF([13]Narastajace!D136=0,".",[13]Narastajace!D136)</f>
        <v>99.2</v>
      </c>
      <c r="BE137" s="38" t="str">
        <f>IF([13]Narastajace!E136=0,"",[13]Narastajace!E136)</f>
        <v/>
      </c>
      <c r="BF137" s="50">
        <f>IF([13]Narastajace!F136=0,".",[13]Narastajace!F136)</f>
        <v>103.2</v>
      </c>
      <c r="BG137" s="61" t="str">
        <f>IF([13]Narastajace!G136=0,"",[13]Narastajace!G136)</f>
        <v/>
      </c>
      <c r="BH137" s="48">
        <f>IF([6]Narastajace_KW!B136=0,".",[6]Narastajace_KW!B136)</f>
        <v>443.59</v>
      </c>
      <c r="BI137" s="13" t="str">
        <f>IF([6]Narastajace_KW!C136=0,"",[6]Narastajace_KW!C136)</f>
        <v/>
      </c>
      <c r="BJ137" s="24">
        <f>IF([6]Narastajace_KW!D136=0,".",[6]Narastajace_KW!D136)</f>
        <v>393.12</v>
      </c>
      <c r="BK137" s="57" t="str">
        <f>IF([6]Narastajace_KW!E136=0,"",[6]Narastajace_KW!E136)</f>
        <v/>
      </c>
      <c r="BL137" s="13">
        <f>IF([6]Narastajace_KW!F136=0,".",[6]Narastajace_KW!F136)</f>
        <v>415.23</v>
      </c>
      <c r="BM137" s="13" t="str">
        <f>IF([6]Narastajace_KW!G136=0,"",[6]Narastajace_KW!G136)</f>
        <v/>
      </c>
      <c r="BN137" s="21">
        <f>IF([16]A_narastajace!B136=0,".",[16]A_narastajace!B136)</f>
        <v>97.3</v>
      </c>
      <c r="BO137" s="22" t="str">
        <f>IF([16]A_narastajace!C136=0,"",[16]A_narastajace!C136)</f>
        <v/>
      </c>
      <c r="BP137" s="6">
        <f>IF([16]A_narastajace!D136=0,".",[16]A_narastajace!D136)</f>
        <v>90.9</v>
      </c>
      <c r="BQ137" s="6" t="str">
        <f>IF([16]A_narastajace!E136=0,"",[16]A_narastajace!E136)</f>
        <v/>
      </c>
      <c r="BR137" s="21">
        <f>IF([16]A_narastajace!F136=0,".",[16]A_narastajace!F136)</f>
        <v>97.2</v>
      </c>
      <c r="BS137" s="22" t="str">
        <f>IF([16]A_narastajace!G136=0,"",[16]A_narastajace!G136)</f>
        <v/>
      </c>
      <c r="BT137" s="6">
        <f>IF([16]A_narastajace!H136=0,".",[16]A_narastajace!H136)</f>
        <v>99</v>
      </c>
      <c r="BU137" s="6" t="str">
        <f>IF([16]A_narastajace!I136=0,"",[16]A_narastajace!I136)</f>
        <v/>
      </c>
      <c r="BV137" s="21">
        <f>IF([16]A_narastajace!J136=0,".",[16]A_narastajace!J136)</f>
        <v>106</v>
      </c>
      <c r="BW137" s="22" t="str">
        <f>IF([16]A_narastajace!K136=0,"",[16]A_narastajace!K136)</f>
        <v/>
      </c>
      <c r="BX137" s="6">
        <f>IF([15]A_narastajace!B136=0,".",[15]A_narastajace!B136)</f>
        <v>98</v>
      </c>
      <c r="BY137" s="6" t="str">
        <f>IF([15]A_narastajace!C136=0,"",[15]A_narastajace!C136)</f>
        <v/>
      </c>
      <c r="BZ137" s="19">
        <f>IF([17]Narastajace!B136=0,".",[17]Narastajace!B136)</f>
        <v>44657</v>
      </c>
      <c r="CA137" s="58" t="str">
        <f>IF([17]Narastajace!C136=0,"",[17]Narastajace!C136)</f>
        <v/>
      </c>
      <c r="CB137" s="3">
        <f>IF([17]Narastajace!D136=0,".",[17]Narastajace!D136)</f>
        <v>6653</v>
      </c>
      <c r="CC137" s="3" t="str">
        <f>IF([17]Narastajace!E136=0,"",[17]Narastajace!E136)</f>
        <v/>
      </c>
      <c r="CD137" s="19">
        <f>IF([18]Narastajace!B136=0,".",[18]Narastajace!B136)</f>
        <v>128997</v>
      </c>
      <c r="CE137" s="58" t="str">
        <f>IF([18]Narastajace!C136=0,"",[18]Narastajace!C136)</f>
        <v/>
      </c>
      <c r="CF137" s="3">
        <f>IF([22]Narastajace!B136=0,".",[22]Narastajace!B136)</f>
        <v>21215</v>
      </c>
      <c r="CG137" s="3" t="str">
        <f>IF([22]Narastajace!C136=0,"",[22]Narastajace!C136)</f>
        <v/>
      </c>
      <c r="CH137" s="19">
        <f>IF([19]Wartosci!N136=0,".",[19]Wartosci!N136)</f>
        <v>177245</v>
      </c>
      <c r="CI137" s="166" t="str">
        <f>IF([19]Wartosci!O136=0,"",[19]Wartosci!O136)</f>
        <v/>
      </c>
      <c r="CJ137" s="6">
        <f>IF([20]Narastajace!B136=0,".",[20]Narastajace!B136)</f>
        <v>459.8</v>
      </c>
      <c r="CK137" s="6" t="str">
        <f>IF([20]Narastajace!C136=0,"",[20]Narastajace!C136)</f>
        <v/>
      </c>
      <c r="CL137" s="21">
        <f>IF([21]Narastajace_niewyr_sezon_A!B136=0,".",[21]Narastajace_niewyr_sezon_A!B136)</f>
        <v>97</v>
      </c>
      <c r="CM137" s="22" t="str">
        <f>IF([21]Narastajace_niewyr_sezon_A!C136=0,"",[21]Narastajace_niewyr_sezon_A!C136)</f>
        <v/>
      </c>
      <c r="CN137" s="6">
        <f>IF([22]Wartosci!B136=0,".",[22]Wartosci!B136)</f>
        <v>864683.5</v>
      </c>
      <c r="CO137" s="6" t="str">
        <f>IF([22]Wartosci!C136=0,"",[22]Wartosci!C136)</f>
        <v/>
      </c>
      <c r="CP137" s="21">
        <f>IF([22]Wartosci!AD136=0,".",[22]Wartosci!AD136)</f>
        <v>827008.7</v>
      </c>
      <c r="CQ137" s="22" t="str">
        <f>IF([22]Wartosci!AE136=0,"",[22]Wartosci!AE136)</f>
        <v/>
      </c>
      <c r="CR137" s="6">
        <f>IF([22]Wartosci!BF136=0,".",[22]Wartosci!BF136)</f>
        <v>37674.800000000003</v>
      </c>
      <c r="CS137" s="6" t="str">
        <f>IF([22]Wartosci!BG136=0,"",[22]Wartosci!BG136)</f>
        <v/>
      </c>
      <c r="CT137" s="50">
        <f>IF([22]Narastajace!D136=0,".",[22]Narastajace!D136)</f>
        <v>98.6</v>
      </c>
      <c r="CU137" s="61" t="str">
        <f>IF([22]Narastajace!E136=0,"",[22]Narastajace!E136)</f>
        <v/>
      </c>
      <c r="CV137" s="5">
        <f>IF([22]Narastajace!F136=0,".",[22]Narastajace!F136)</f>
        <v>97.8</v>
      </c>
      <c r="CW137" s="5" t="str">
        <f>IF([22]Narastajace!G136=0,"",[22]Narastajace!G136)</f>
        <v/>
      </c>
      <c r="CX137" s="43"/>
    </row>
    <row r="138" spans="1:102" ht="15" customHeight="1" x14ac:dyDescent="0.2">
      <c r="A138" s="112" t="s">
        <v>493</v>
      </c>
      <c r="B138" s="19">
        <f>IF([2]Narastajace!B137=0,".",[2]Narastajace!B137)</f>
        <v>6320</v>
      </c>
      <c r="C138" s="22" t="str">
        <f>IF([2]Narastajace!C137=0,"",[2]Narastajace!C137)</f>
        <v/>
      </c>
      <c r="D138" s="6">
        <f>IF([2]Narastajace!D137=0,".",[2]Narastajace!D137)</f>
        <v>98.9</v>
      </c>
      <c r="E138" s="6" t="str">
        <f>IF([2]Narastajace!E137=0,"",[2]Narastajace!E137)</f>
        <v/>
      </c>
      <c r="F138" s="21">
        <f>IF([3]Narastajace!B137=0,".",[3]Narastajace!B137)</f>
        <v>6.1</v>
      </c>
      <c r="G138" s="22" t="str">
        <f>IF([3]Narastajace!C137=0,"",[3]Narastajace!C137)</f>
        <v/>
      </c>
      <c r="H138" s="13">
        <f>IF([4]Narastajace!B137=0,".",[4]Narastajace!B137)</f>
        <v>5360.3</v>
      </c>
      <c r="I138" s="13" t="str">
        <f>IF([4]Narastajace!C137=0,"",[4]Narastajace!C137)</f>
        <v/>
      </c>
      <c r="J138" s="21">
        <f>IF([4]Narastajace!D137=0,".",[4]Narastajace!D137)</f>
        <v>104.2</v>
      </c>
      <c r="K138" s="22" t="str">
        <f>IF([4]Narastajace!E137=0,"",[4]Narastajace!E137)</f>
        <v/>
      </c>
      <c r="L138" s="6">
        <f>IF([4]Narastajace!F137=0,".",[4]Narastajace!F137)</f>
        <v>100.9</v>
      </c>
      <c r="M138" s="6" t="str">
        <f>IF([4]Narastajace!G137=0,"",[4]Narastajace!G137)</f>
        <v/>
      </c>
      <c r="N138" s="24">
        <f>IF([5]Narastajace!B137=0,".",[5]Narastajace!B137)</f>
        <v>2452.2399999999998</v>
      </c>
      <c r="O138" s="57" t="str">
        <f>IF([5]Narastajace!C137=0,"",[5]Narastajace!C137)</f>
        <v/>
      </c>
      <c r="P138" s="6">
        <f>IF([5]Narastajace!D137=0,".",[5]Narastajace!D137)</f>
        <v>105.4</v>
      </c>
      <c r="Q138" s="6" t="str">
        <f>IF([5]Narastajace!E137=0,"",[5]Narastajace!E137)</f>
        <v/>
      </c>
      <c r="R138" s="21">
        <f>IF([5]Narastajace!F137=0,".",[5]Narastajace!F137)</f>
        <v>101.3</v>
      </c>
      <c r="S138" s="20" t="str">
        <f>IF([5]Narastajace!G137=0,"",[5]Narastajace!G137)</f>
        <v/>
      </c>
      <c r="T138" s="13">
        <f>IF([5]Narastajace!H137=0,".",[5]Narastajace!H137)</f>
        <v>1376.43</v>
      </c>
      <c r="U138" s="25" t="str">
        <f>IF([5]Narastajace!I137=0,"",[5]Narastajace!I137)</f>
        <v/>
      </c>
      <c r="V138" s="21">
        <f>IF([5]Narastajace!J137=0,".",[5]Narastajace!J137)</f>
        <v>106.6</v>
      </c>
      <c r="W138" s="22" t="str">
        <f>IF([5]Narastajace!K137=0,"",[5]Narastajace!K137)</f>
        <v/>
      </c>
      <c r="X138" s="6">
        <f>IF([5]Narastajace!L137=0,".",[5]Narastajace!L137)</f>
        <v>102.5</v>
      </c>
      <c r="Y138" s="6" t="str">
        <f>IF([5]Narastajace!M137=0,"",[5]Narastajace!M137)</f>
        <v/>
      </c>
      <c r="Z138" s="50">
        <f>IF([23]Wartosci!AP137=0,".",[23]Wartosci!AP137)</f>
        <v>-13204.6</v>
      </c>
      <c r="AA138" s="61" t="str">
        <f>IF([23]Wartosci!AQ137=0,"",[23]Wartosci!AQ137)</f>
        <v/>
      </c>
      <c r="AB138" s="6" t="str">
        <f>IF([8]Narastajace!B137=0,".",[8]Narastajace!B137)</f>
        <v>.</v>
      </c>
      <c r="AC138" s="6" t="str">
        <f>IF([8]Narastajace!C137=0,"",[8]Narastajace!C137)</f>
        <v/>
      </c>
      <c r="AD138" s="21">
        <f>IF([9]A_narastajace!B137=0,".",[9]A_narastajace!B137)</f>
        <v>102</v>
      </c>
      <c r="AE138" s="22" t="str">
        <f>IF([9]A_narastajace!C137=0,"",[9]A_narastajace!C137)</f>
        <v/>
      </c>
      <c r="AF138" s="6">
        <f>IF([9]A_narastajace!D137=0,".",[9]A_narastajace!D137)</f>
        <v>91.1</v>
      </c>
      <c r="AG138" s="6" t="str">
        <f>IF([9]A_narastajace!E137=0,"",[9]A_narastajace!E137)</f>
        <v/>
      </c>
      <c r="AH138" s="21">
        <f>IF([9]A_narastajace!F137=0,".",[9]A_narastajace!F137)</f>
        <v>100.3</v>
      </c>
      <c r="AI138" s="22" t="str">
        <f>IF([9]A_narastajace!G137=0,"",[9]A_narastajace!G137)</f>
        <v/>
      </c>
      <c r="AJ138" s="6">
        <f>IF([9]A_narastajace!H137=0,".",[9]A_narastajace!H137)</f>
        <v>101.2</v>
      </c>
      <c r="AK138" s="6" t="str">
        <f>IF([9]A_narastajace!I137=0,"",[9]A_narastajace!I137)</f>
        <v/>
      </c>
      <c r="AL138" s="21">
        <f>IF([10]A_narastajace!B137=0,".",[10]A_narastajace!B137)</f>
        <v>99.4</v>
      </c>
      <c r="AM138" s="20" t="str">
        <f>IF([10]A_narastajace!C137=0,"",[10]A_narastajace!C137)</f>
        <v/>
      </c>
      <c r="AN138" s="6">
        <f>IF([10]A_narastajace!D137=0,".",[10]A_narastajace!D137)</f>
        <v>101.8</v>
      </c>
      <c r="AO138" s="6" t="str">
        <f>IF([10]A_narastajace!E137=0,"",[10]A_narastajace!E137)</f>
        <v/>
      </c>
      <c r="AP138" s="21">
        <f>IF([10]A_narastajace!F137=0,".",[10]A_narastajace!F137)</f>
        <v>98.7</v>
      </c>
      <c r="AQ138" s="22" t="str">
        <f>IF([10]A_narastajace!G137=0,"",[10]A_narastajace!G137)</f>
        <v/>
      </c>
      <c r="AR138" s="6">
        <f>IF([10]A_narastajace!H137=0,".",[10]A_narastajace!H137)</f>
        <v>102.6</v>
      </c>
      <c r="AS138" s="6" t="str">
        <f>IF([10]A_narastajace!I137=0,"",[10]A_narastajace!I137)</f>
        <v/>
      </c>
      <c r="AT138" s="21">
        <f>IF([10]A_narastajace!J137=0,".",[10]A_narastajace!J137)</f>
        <v>105.9</v>
      </c>
      <c r="AU138" s="22" t="str">
        <f>IF([10]A_narastajace!K137=0,"",[10]A_narastajace!K137)</f>
        <v/>
      </c>
      <c r="AV138" s="6">
        <f>IF([11]Narastajace!B137=0,".",[11]Narastajace!B137)</f>
        <v>102.7</v>
      </c>
      <c r="AW138" s="6" t="str">
        <f>IF([11]Narastajace!C137=0,"",[11]Narastajace!C137)</f>
        <v/>
      </c>
      <c r="AX138" s="21">
        <f>IF([12]A_C_narastajace!B137=0,".",[12]A_C_narastajace!B137)</f>
        <v>103.5</v>
      </c>
      <c r="AY138" s="22" t="str">
        <f>IF([12]A_C_narastajace!C137=0,"",[12]A_C_narastajace!C137)</f>
        <v/>
      </c>
      <c r="AZ138" s="6">
        <f>IF([12]A_C_narastajace!D137=0,".",[12]A_C_narastajace!D137)</f>
        <v>101.8</v>
      </c>
      <c r="BA138" s="38" t="str">
        <f>IF([12]A_C_narastajace!E137=0,"",[12]A_C_narastajace!E137)</f>
        <v/>
      </c>
      <c r="BB138" s="50">
        <f>IF([13]Narastajace!B137=0,".",[13]Narastajace!B137)</f>
        <v>102.6</v>
      </c>
      <c r="BC138" s="61" t="str">
        <f>IF([13]Narastajace!C137=0,"",[13]Narastajace!C137)</f>
        <v/>
      </c>
      <c r="BD138" s="38">
        <f>IF([13]Narastajace!D137=0,".",[13]Narastajace!D137)</f>
        <v>99.3</v>
      </c>
      <c r="BE138" s="38" t="str">
        <f>IF([13]Narastajace!E137=0,"",[13]Narastajace!E137)</f>
        <v/>
      </c>
      <c r="BF138" s="50">
        <f>IF([13]Narastajace!F137=0,".",[13]Narastajace!F137)</f>
        <v>103.3</v>
      </c>
      <c r="BG138" s="61" t="str">
        <f>IF([13]Narastajace!G137=0,"",[13]Narastajace!G137)</f>
        <v/>
      </c>
      <c r="BH138" s="48">
        <f>IF([6]Narastajace_KW!B137=0,".",[6]Narastajace_KW!B137)</f>
        <v>444.18</v>
      </c>
      <c r="BI138" s="13" t="str">
        <f>IF([6]Narastajace_KW!C137=0,"",[6]Narastajace_KW!C137)</f>
        <v/>
      </c>
      <c r="BJ138" s="24">
        <f>IF([6]Narastajace_KW!D137=0,".",[6]Narastajace_KW!D137)</f>
        <v>391.98</v>
      </c>
      <c r="BK138" s="57" t="str">
        <f>IF([6]Narastajace_KW!E137=0,"",[6]Narastajace_KW!E137)</f>
        <v/>
      </c>
      <c r="BL138" s="13">
        <f>IF([6]Narastajace_KW!F137=0,".",[6]Narastajace_KW!F137)</f>
        <v>415.46</v>
      </c>
      <c r="BM138" s="13" t="str">
        <f>IF([6]Narastajace_KW!G137=0,"",[6]Narastajace_KW!G137)</f>
        <v/>
      </c>
      <c r="BN138" s="21">
        <f>IF([16]A_narastajace!B137=0,".",[16]A_narastajace!B137)</f>
        <v>97.9</v>
      </c>
      <c r="BO138" s="22" t="str">
        <f>IF([16]A_narastajace!C137=0,"",[16]A_narastajace!C137)</f>
        <v/>
      </c>
      <c r="BP138" s="6">
        <f>IF([16]A_narastajace!D137=0,".",[16]A_narastajace!D137)</f>
        <v>91.5</v>
      </c>
      <c r="BQ138" s="6" t="str">
        <f>IF([16]A_narastajace!E137=0,"",[16]A_narastajace!E137)</f>
        <v/>
      </c>
      <c r="BR138" s="21">
        <f>IF([16]A_narastajace!F137=0,".",[16]A_narastajace!F137)</f>
        <v>97.9</v>
      </c>
      <c r="BS138" s="22" t="str">
        <f>IF([16]A_narastajace!G137=0,"",[16]A_narastajace!G137)</f>
        <v/>
      </c>
      <c r="BT138" s="6">
        <f>IF([16]A_narastajace!H137=0,".",[16]A_narastajace!H137)</f>
        <v>97.4</v>
      </c>
      <c r="BU138" s="6" t="str">
        <f>IF([16]A_narastajace!I137=0,"",[16]A_narastajace!I137)</f>
        <v/>
      </c>
      <c r="BV138" s="21">
        <f>IF([16]A_narastajace!J137=0,".",[16]A_narastajace!J137)</f>
        <v>106.2</v>
      </c>
      <c r="BW138" s="22" t="str">
        <f>IF([16]A_narastajace!K137=0,"",[16]A_narastajace!K137)</f>
        <v/>
      </c>
      <c r="BX138" s="6">
        <f>IF([15]A_narastajace!B137=0,".",[15]A_narastajace!B137)</f>
        <v>97.2</v>
      </c>
      <c r="BY138" s="6" t="str">
        <f>IF([15]A_narastajace!C137=0,"",[15]A_narastajace!C137)</f>
        <v/>
      </c>
      <c r="BZ138" s="19">
        <f>IF([17]Narastajace!B137=0,".",[17]Narastajace!B137)</f>
        <v>49531</v>
      </c>
      <c r="CA138" s="58" t="str">
        <f>IF([17]Narastajace!C137=0,"",[17]Narastajace!C137)</f>
        <v/>
      </c>
      <c r="CB138" s="3">
        <f>IF([17]Narastajace!D137=0,".",[17]Narastajace!D137)</f>
        <v>7281</v>
      </c>
      <c r="CC138" s="3" t="str">
        <f>IF([17]Narastajace!E137=0,"",[17]Narastajace!E137)</f>
        <v/>
      </c>
      <c r="CD138" s="19">
        <f>IF([18]Narastajace!B137=0,".",[18]Narastajace!B137)</f>
        <v>143025</v>
      </c>
      <c r="CE138" s="58" t="str">
        <f>IF([18]Narastajace!C137=0,"",[18]Narastajace!C137)</f>
        <v/>
      </c>
      <c r="CF138" s="3">
        <f>IF([22]Narastajace!B137=0,".",[22]Narastajace!B137)</f>
        <v>23741</v>
      </c>
      <c r="CG138" s="3" t="str">
        <f>IF([22]Narastajace!C137=0,"",[22]Narastajace!C137)</f>
        <v/>
      </c>
      <c r="CH138" s="19">
        <f>IF([19]Wartosci!N137=0,".",[19]Wartosci!N137)</f>
        <v>197805</v>
      </c>
      <c r="CI138" s="166" t="str">
        <f>IF([19]Wartosci!O137=0,"",[19]Wartosci!O137)</f>
        <v/>
      </c>
      <c r="CJ138" s="6">
        <f>IF([20]Narastajace!B137=0,".",[20]Narastajace!B137)</f>
        <v>509.2</v>
      </c>
      <c r="CK138" s="6" t="str">
        <f>IF([20]Narastajace!C137=0,"",[20]Narastajace!C137)</f>
        <v/>
      </c>
      <c r="CL138" s="21">
        <f>IF([21]Narastajace_niewyr_sezon_A!B137=0,".",[21]Narastajace_niewyr_sezon_A!B137)</f>
        <v>96.9</v>
      </c>
      <c r="CM138" s="22" t="str">
        <f>IF([21]Narastajace_niewyr_sezon_A!C137=0,"",[21]Narastajace_niewyr_sezon_A!C137)</f>
        <v/>
      </c>
      <c r="CN138" s="6">
        <f>IF([22]Wartosci!B137=0,".",[22]Wartosci!B137)</f>
        <v>970805</v>
      </c>
      <c r="CO138" s="6" t="str">
        <f>IF([22]Wartosci!C137=0,"",[22]Wartosci!C137)</f>
        <v/>
      </c>
      <c r="CP138" s="21">
        <f>IF([22]Wartosci!AD137=0,".",[22]Wartosci!AD137)</f>
        <v>925589.9</v>
      </c>
      <c r="CQ138" s="22" t="str">
        <f>IF([22]Wartosci!AE137=0,"",[22]Wartosci!AE137)</f>
        <v/>
      </c>
      <c r="CR138" s="6">
        <f>IF([22]Wartosci!BF137=0,".",[22]Wartosci!BF137)</f>
        <v>45215.199999999997</v>
      </c>
      <c r="CS138" s="6" t="str">
        <f>IF([22]Wartosci!BG137=0,"",[22]Wartosci!BG137)</f>
        <v/>
      </c>
      <c r="CT138" s="50">
        <f>IF([22]Narastajace!D137=0,".",[22]Narastajace!D137)</f>
        <v>100</v>
      </c>
      <c r="CU138" s="61" t="str">
        <f>IF([22]Narastajace!E137=0,"",[22]Narastajace!E137)</f>
        <v/>
      </c>
      <c r="CV138" s="49">
        <f>IF([22]Narastajace!F137=0,".",[22]Narastajace!F137)</f>
        <v>99.1</v>
      </c>
      <c r="CW138" s="5" t="str">
        <f>IF([22]Narastajace!G137=0,"",[22]Narastajace!G137)</f>
        <v/>
      </c>
      <c r="CX138" s="43"/>
    </row>
    <row r="139" spans="1:102" ht="15" customHeight="1" x14ac:dyDescent="0.2">
      <c r="A139" s="112" t="s">
        <v>494</v>
      </c>
      <c r="B139" s="19">
        <f>IF([2]Narastajace!B138=0,".",[2]Narastajace!B138)</f>
        <v>6326</v>
      </c>
      <c r="C139" s="22" t="str">
        <f>IF([2]Narastajace!C138=0,"",[2]Narastajace!C138)</f>
        <v/>
      </c>
      <c r="D139" s="6">
        <f>IF([2]Narastajace!D138=0,".",[2]Narastajace!D138)</f>
        <v>98.9</v>
      </c>
      <c r="E139" s="6" t="str">
        <f>IF([2]Narastajace!E138=0,"",[2]Narastajace!E138)</f>
        <v/>
      </c>
      <c r="F139" s="21">
        <f>IF([3]Narastajace!B138=0,".",[3]Narastajace!B138)</f>
        <v>6.3</v>
      </c>
      <c r="G139" s="22" t="str">
        <f>IF([3]Narastajace!C138=0,"",[3]Narastajace!C138)</f>
        <v/>
      </c>
      <c r="H139" s="13">
        <f>IF([4]Narastajace!B138=0,".",[4]Narastajace!B138)</f>
        <v>5411.45</v>
      </c>
      <c r="I139" s="13" t="str">
        <f>IF([4]Narastajace!C138=0,"",[4]Narastajace!C138)</f>
        <v/>
      </c>
      <c r="J139" s="21">
        <f>IF([4]Narastajace!D138=0,".",[4]Narastajace!D138)</f>
        <v>104.7</v>
      </c>
      <c r="K139" s="22" t="str">
        <f>IF([4]Narastajace!E138=0,"",[4]Narastajace!E138)</f>
        <v/>
      </c>
      <c r="L139" s="6">
        <f>IF([4]Narastajace!F138=0,".",[4]Narastajace!F138)</f>
        <v>101.5</v>
      </c>
      <c r="M139" s="6" t="str">
        <f>IF([4]Narastajace!G138=0,"",[4]Narastajace!G138)</f>
        <v/>
      </c>
      <c r="N139" s="24">
        <f>IF([5]Narastajace!B138=0,".",[5]Narastajace!B138)</f>
        <v>2455.0700000000002</v>
      </c>
      <c r="O139" s="57" t="str">
        <f>IF([5]Narastajace!C138=0,"",[5]Narastajace!C138)</f>
        <v/>
      </c>
      <c r="P139" s="6">
        <f>IF([5]Narastajace!D138=0,".",[5]Narastajace!D138)</f>
        <v>105.5</v>
      </c>
      <c r="Q139" s="6" t="str">
        <f>IF([5]Narastajace!E138=0,"",[5]Narastajace!E138)</f>
        <v/>
      </c>
      <c r="R139" s="21">
        <f>IF([5]Narastajace!F138=0,".",[5]Narastajace!F138)</f>
        <v>101.5</v>
      </c>
      <c r="S139" s="20" t="str">
        <f>IF([5]Narastajace!G138=0,"",[5]Narastajace!G138)</f>
        <v/>
      </c>
      <c r="T139" s="13">
        <f>IF([5]Narastajace!H138=0,".",[5]Narastajace!H138)</f>
        <v>1376.4</v>
      </c>
      <c r="U139" s="25" t="str">
        <f>IF([5]Narastajace!I138=0,"",[5]Narastajace!I138)</f>
        <v/>
      </c>
      <c r="V139" s="21">
        <f>IF([5]Narastajace!J138=0,".",[5]Narastajace!J138)</f>
        <v>106.5</v>
      </c>
      <c r="W139" s="22" t="str">
        <f>IF([5]Narastajace!K138=0,"",[5]Narastajace!K138)</f>
        <v/>
      </c>
      <c r="X139" s="6">
        <f>IF([5]Narastajace!L138=0,".",[5]Narastajace!L138)</f>
        <v>102.5</v>
      </c>
      <c r="Y139" s="6" t="str">
        <f>IF([5]Narastajace!M138=0,"",[5]Narastajace!M138)</f>
        <v/>
      </c>
      <c r="Z139" s="50">
        <f>IF([23]Wartosci!AP138=0,".",[23]Wartosci!AP138)</f>
        <v>-84980.5</v>
      </c>
      <c r="AA139" s="61" t="str">
        <f>IF([23]Wartosci!AQ138=0,"",[23]Wartosci!AQ138)</f>
        <v/>
      </c>
      <c r="AB139" s="6" t="str">
        <f>IF([8]Narastajace!B138=0,".",[8]Narastajace!B138)</f>
        <v>.</v>
      </c>
      <c r="AC139" s="6" t="str">
        <f>IF([8]Narastajace!C138=0,"",[8]Narastajace!C138)</f>
        <v/>
      </c>
      <c r="AD139" s="21">
        <f>IF([9]A_narastajace!B138=0,".",[9]A_narastajace!B138)</f>
        <v>103.4</v>
      </c>
      <c r="AE139" s="22" t="str">
        <f>IF([9]A_narastajace!C138=0,"",[9]A_narastajace!C138)</f>
        <v/>
      </c>
      <c r="AF139" s="6">
        <f>IF([9]A_narastajace!D138=0,".",[9]A_narastajace!D138)</f>
        <v>92.3</v>
      </c>
      <c r="AG139" s="6" t="str">
        <f>IF([9]A_narastajace!E138=0,"",[9]A_narastajace!E138)</f>
        <v/>
      </c>
      <c r="AH139" s="21">
        <f>IF([9]A_narastajace!F138=0,".",[9]A_narastajace!F138)</f>
        <v>100.6</v>
      </c>
      <c r="AI139" s="22" t="str">
        <f>IF([9]A_narastajace!G138=0,"",[9]A_narastajace!G138)</f>
        <v/>
      </c>
      <c r="AJ139" s="6">
        <f>IF([9]A_narastajace!H138=0,".",[9]A_narastajace!H138)</f>
        <v>97.5</v>
      </c>
      <c r="AK139" s="6" t="str">
        <f>IF([9]A_narastajace!I138=0,"",[9]A_narastajace!I138)</f>
        <v/>
      </c>
      <c r="AL139" s="21">
        <f>IF([10]A_narastajace!B138=0,".",[10]A_narastajace!B138)</f>
        <v>99.4</v>
      </c>
      <c r="AM139" s="20" t="str">
        <f>IF([10]A_narastajace!C138=0,"",[10]A_narastajace!C138)</f>
        <v/>
      </c>
      <c r="AN139" s="6">
        <f>IF([10]A_narastajace!D138=0,".",[10]A_narastajace!D138)</f>
        <v>102.4</v>
      </c>
      <c r="AO139" s="6" t="str">
        <f>IF([10]A_narastajace!E138=0,"",[10]A_narastajace!E138)</f>
        <v/>
      </c>
      <c r="AP139" s="21">
        <f>IF([10]A_narastajace!F138=0,".",[10]A_narastajace!F138)</f>
        <v>98.8</v>
      </c>
      <c r="AQ139" s="22" t="str">
        <f>IF([10]A_narastajace!G138=0,"",[10]A_narastajace!G138)</f>
        <v/>
      </c>
      <c r="AR139" s="6">
        <f>IF([10]A_narastajace!H138=0,".",[10]A_narastajace!H138)</f>
        <v>102.6</v>
      </c>
      <c r="AS139" s="6" t="str">
        <f>IF([10]A_narastajace!I138=0,"",[10]A_narastajace!I138)</f>
        <v/>
      </c>
      <c r="AT139" s="21">
        <f>IF([10]A_narastajace!J138=0,".",[10]A_narastajace!J138)</f>
        <v>106</v>
      </c>
      <c r="AU139" s="22" t="str">
        <f>IF([10]A_narastajace!K138=0,"",[10]A_narastajace!K138)</f>
        <v/>
      </c>
      <c r="AV139" s="6">
        <f>IF([11]Narastajace!B138=0,".",[11]Narastajace!B138)</f>
        <v>102.6</v>
      </c>
      <c r="AW139" s="6" t="str">
        <f>IF([11]Narastajace!C138=0,"",[11]Narastajace!C138)</f>
        <v/>
      </c>
      <c r="AX139" s="21">
        <f>IF([12]A_C_narastajace!B138=0,".",[12]A_C_narastajace!B138)</f>
        <v>103.4</v>
      </c>
      <c r="AY139" s="22" t="str">
        <f>IF([12]A_C_narastajace!C138=0,"",[12]A_C_narastajace!C138)</f>
        <v/>
      </c>
      <c r="AZ139" s="6">
        <f>IF([12]A_C_narastajace!D138=0,".",[12]A_C_narastajace!D138)</f>
        <v>101.8</v>
      </c>
      <c r="BA139" s="38" t="str">
        <f>IF([12]A_C_narastajace!E138=0,"",[12]A_C_narastajace!E138)</f>
        <v/>
      </c>
      <c r="BB139" s="50">
        <f>IF([13]Narastajace!B138=0,".",[13]Narastajace!B138)</f>
        <v>102.8</v>
      </c>
      <c r="BC139" s="61" t="str">
        <f>IF([13]Narastajace!C138=0,"",[13]Narastajace!C138)</f>
        <v/>
      </c>
      <c r="BD139" s="38">
        <f>IF([13]Narastajace!D138=0,".",[13]Narastajace!D138)</f>
        <v>99.5</v>
      </c>
      <c r="BE139" s="38" t="str">
        <f>IF([13]Narastajace!E138=0,"",[13]Narastajace!E138)</f>
        <v/>
      </c>
      <c r="BF139" s="50">
        <f>IF([13]Narastajace!F138=0,".",[13]Narastajace!F138)</f>
        <v>103.3</v>
      </c>
      <c r="BG139" s="61" t="str">
        <f>IF([13]Narastajace!G138=0,"",[13]Narastajace!G138)</f>
        <v/>
      </c>
      <c r="BH139" s="48">
        <f>IF([6]Narastajace_KW!B138=0,".",[6]Narastajace_KW!B138)</f>
        <v>444.48</v>
      </c>
      <c r="BI139" s="13" t="str">
        <f>IF([6]Narastajace_KW!C138=0,"",[6]Narastajace_KW!C138)</f>
        <v/>
      </c>
      <c r="BJ139" s="24">
        <f>IF([6]Narastajace_KW!D138=0,".",[6]Narastajace_KW!D138)</f>
        <v>389.93</v>
      </c>
      <c r="BK139" s="57" t="str">
        <f>IF([6]Narastajace_KW!E138=0,"",[6]Narastajace_KW!E138)</f>
        <v/>
      </c>
      <c r="BL139" s="13">
        <f>IF([6]Narastajace_KW!F138=0,".",[6]Narastajace_KW!F138)</f>
        <v>415.32</v>
      </c>
      <c r="BM139" s="13" t="str">
        <f>IF([6]Narastajace_KW!G138=0,"",[6]Narastajace_KW!G138)</f>
        <v/>
      </c>
      <c r="BN139" s="50">
        <f>IF([16]A_narastajace!B138=0,".",[16]A_narastajace!B138)</f>
        <v>99</v>
      </c>
      <c r="BO139" s="61" t="str">
        <f>IF([16]A_narastajace!C138=0,"",[16]A_narastajace!C138)</f>
        <v/>
      </c>
      <c r="BP139" s="38">
        <f>IF([16]A_narastajace!D138=0,".",[16]A_narastajace!D138)</f>
        <v>93</v>
      </c>
      <c r="BQ139" s="38" t="str">
        <f>IF([16]A_narastajace!E138=0,"",[16]A_narastajace!E138)</f>
        <v/>
      </c>
      <c r="BR139" s="50">
        <f>IF([16]A_narastajace!F138=0,".",[16]A_narastajace!F138)</f>
        <v>99</v>
      </c>
      <c r="BS139" s="61" t="str">
        <f>IF([16]A_narastajace!G138=0,"",[16]A_narastajace!G138)</f>
        <v/>
      </c>
      <c r="BT139" s="38">
        <f>IF([16]A_narastajace!H138=0,".",[16]A_narastajace!H138)</f>
        <v>98.1</v>
      </c>
      <c r="BU139" s="38" t="str">
        <f>IF([16]A_narastajace!I138=0,"",[16]A_narastajace!I138)</f>
        <v/>
      </c>
      <c r="BV139" s="50">
        <f>IF([16]A_narastajace!J138=0,".",[16]A_narastajace!J138)</f>
        <v>106.9</v>
      </c>
      <c r="BW139" s="61" t="str">
        <f>IF([16]A_narastajace!K138=0,"",[16]A_narastajace!K138)</f>
        <v/>
      </c>
      <c r="BX139" s="38">
        <f>IF([15]A_narastajace!B138=0,".",[15]A_narastajace!B138)</f>
        <v>97.8</v>
      </c>
      <c r="BY139" s="6" t="str">
        <f>IF([15]A_narastajace!C138=0,"",[15]A_narastajace!C138)</f>
        <v/>
      </c>
      <c r="BZ139" s="19">
        <f>IF([17]Narastajace!B138=0,".",[17]Narastajace!B138)</f>
        <v>54510</v>
      </c>
      <c r="CA139" s="58" t="str">
        <f>IF([17]Narastajace!C138=0,"",[17]Narastajace!C138)</f>
        <v/>
      </c>
      <c r="CB139" s="3">
        <f>IF([17]Narastajace!D138=0,".",[17]Narastajace!D138)</f>
        <v>7958</v>
      </c>
      <c r="CC139" s="3" t="str">
        <f>IF([17]Narastajace!E138=0,"",[17]Narastajace!E138)</f>
        <v/>
      </c>
      <c r="CD139" s="19">
        <f>IF([18]Narastajace!B138=0,".",[18]Narastajace!B138)</f>
        <v>158043</v>
      </c>
      <c r="CE139" s="58" t="str">
        <f>IF([18]Narastajace!C138=0,"",[18]Narastajace!C138)</f>
        <v/>
      </c>
      <c r="CF139" s="3">
        <f>IF([22]Narastajace!B138=0,".",[22]Narastajace!B138)</f>
        <v>25374</v>
      </c>
      <c r="CG139" s="3" t="str">
        <f>IF([22]Narastajace!C138=0,"",[22]Narastajace!C138)</f>
        <v/>
      </c>
      <c r="CH139" s="19">
        <f>IF([19]Wartosci!N138=0,".",[19]Wartosci!N138)</f>
        <v>220831</v>
      </c>
      <c r="CI139" s="166" t="str">
        <f>IF([19]Wartosci!O138=0,"",[19]Wartosci!O138)</f>
        <v/>
      </c>
      <c r="CJ139" s="6">
        <f>IF([20]Narastajace!B138=0,".",[20]Narastajace!B138)</f>
        <v>557.6</v>
      </c>
      <c r="CK139" s="6" t="str">
        <f>IF([20]Narastajace!C138=0,"",[20]Narastajace!C138)</f>
        <v/>
      </c>
      <c r="CL139" s="21">
        <f>IF([21]Narastajace_niewyr_sezon_A!B138=0,".",[21]Narastajace_niewyr_sezon_A!B138)</f>
        <v>96.9</v>
      </c>
      <c r="CM139" s="22" t="str">
        <f>IF([21]Narastajace_niewyr_sezon_A!C138=0,"",[21]Narastajace_niewyr_sezon_A!C138)</f>
        <v/>
      </c>
      <c r="CN139" s="6">
        <f>IF([22]Wartosci!B138=0,".",[22]Wartosci!B138)</f>
        <v>1062513.5</v>
      </c>
      <c r="CO139" s="6" t="str">
        <f>IF([22]Wartosci!C138=0,"",[22]Wartosci!C138)</f>
        <v/>
      </c>
      <c r="CP139" s="21">
        <f>IF([22]Wartosci!AD138=0,".",[22]Wartosci!AD138)</f>
        <v>1015359.5</v>
      </c>
      <c r="CQ139" s="22" t="str">
        <f>IF([22]Wartosci!AE138=0,"",[22]Wartosci!AE138)</f>
        <v/>
      </c>
      <c r="CR139" s="6">
        <f>IF([22]Wartosci!BF138=0,".",[22]Wartosci!BF138)</f>
        <v>47154</v>
      </c>
      <c r="CS139" s="6" t="str">
        <f>IF([22]Wartosci!BG138=0,"",[22]Wartosci!BG138)</f>
        <v/>
      </c>
      <c r="CT139" s="50">
        <f>IF([22]Narastajace!D138=0,".",[22]Narastajace!D138)</f>
        <v>101</v>
      </c>
      <c r="CU139" s="61" t="str">
        <f>IF([22]Narastajace!E138=0,"",[22]Narastajace!E138)</f>
        <v/>
      </c>
      <c r="CV139" s="5">
        <f>IF([22]Narastajace!F138=0,".",[22]Narastajace!F138)</f>
        <v>100.2</v>
      </c>
      <c r="CW139" s="5" t="str">
        <f>IF([22]Narastajace!G138=0,"",[22]Narastajace!G138)</f>
        <v/>
      </c>
      <c r="CX139" s="43"/>
    </row>
    <row r="140" spans="1:102" ht="15" customHeight="1" x14ac:dyDescent="0.2">
      <c r="A140" s="112" t="s">
        <v>361</v>
      </c>
      <c r="B140" s="19">
        <f>IF([2]Narastajace!B139=0,".",[2]Narastajace!B139)</f>
        <v>6314</v>
      </c>
      <c r="C140" s="22" t="str">
        <f>IF([2]Narastajace!C139=0,"",[2]Narastajace!C139)</f>
        <v/>
      </c>
      <c r="D140" s="6">
        <f>IF([2]Narastajace!D139=0,".",[2]Narastajace!D139)</f>
        <v>98</v>
      </c>
      <c r="E140" s="6" t="str">
        <f>IF([2]Narastajace!E139=0,"",[2]Narastajace!E139)</f>
        <v/>
      </c>
      <c r="F140" s="21">
        <f>IF([3]Narastajace!B139=0,".",[3]Narastajace!B139)</f>
        <v>6.5</v>
      </c>
      <c r="G140" s="22" t="str">
        <f>IF([3]Narastajace!C139=0,"",[3]Narastajace!C139)</f>
        <v/>
      </c>
      <c r="H140" s="13">
        <f>IF([4]Narastajace!B139=0,".",[4]Narastajace!B139)</f>
        <v>5536.8</v>
      </c>
      <c r="I140" s="13" t="str">
        <f>IF([4]Narastajace!C139=0,"",[4]Narastajace!C139)</f>
        <v/>
      </c>
      <c r="J140" s="21">
        <f>IF([4]Narastajace!D139=0,".",[4]Narastajace!D139)</f>
        <v>104.8</v>
      </c>
      <c r="K140" s="22" t="str">
        <f>IF([4]Narastajace!E139=0,"",[4]Narastajace!E139)</f>
        <v/>
      </c>
      <c r="L140" s="6">
        <f>IF([4]Narastajace!F139=0,".",[4]Narastajace!F139)</f>
        <v>102.2</v>
      </c>
      <c r="M140" s="6" t="str">
        <f>IF([4]Narastajace!G139=0,"",[4]Narastajace!G139)</f>
        <v/>
      </c>
      <c r="N140" s="24">
        <f>IF([5]Narastajace!B139=0,".",[5]Narastajace!B139)</f>
        <v>2560.12</v>
      </c>
      <c r="O140" s="57" t="str">
        <f>IF([5]Narastajace!C139=0,"",[5]Narastajace!C139)</f>
        <v/>
      </c>
      <c r="P140" s="6">
        <f>IF([5]Narastajace!D139=0,".",[5]Narastajace!D139)</f>
        <v>108.6</v>
      </c>
      <c r="Q140" s="6" t="str">
        <f>IF([5]Narastajace!E139=0,"",[5]Narastajace!E139)</f>
        <v/>
      </c>
      <c r="R140" s="21">
        <f>IF([5]Narastajace!F139=0,".",[5]Narastajace!F139)</f>
        <v>105.5</v>
      </c>
      <c r="S140" s="20" t="str">
        <f>IF([5]Narastajace!G139=0,"",[5]Narastajace!G139)</f>
        <v/>
      </c>
      <c r="T140" s="13">
        <f>IF([5]Narastajace!H139=0,".",[5]Narastajace!H139)</f>
        <v>1401.98</v>
      </c>
      <c r="U140" s="25" t="str">
        <f>IF([5]Narastajace!I139=0,"",[5]Narastajace!I139)</f>
        <v/>
      </c>
      <c r="V140" s="21">
        <f>IF([5]Narastajace!J139=0,".",[5]Narastajace!J139)</f>
        <v>106.6</v>
      </c>
      <c r="W140" s="22" t="str">
        <f>IF([5]Narastajace!K139=0,"",[5]Narastajace!K139)</f>
        <v/>
      </c>
      <c r="X140" s="6">
        <f>IF([5]Narastajace!L139=0,".",[5]Narastajace!L139)</f>
        <v>103.1</v>
      </c>
      <c r="Y140" s="6" t="str">
        <f>IF([5]Narastajace!M139=0,"",[5]Narastajace!M139)</f>
        <v/>
      </c>
      <c r="Z140" s="50">
        <f>IF([23]Wartosci!AP139=0,".",[23]Wartosci!AP139)</f>
        <v>6645.3</v>
      </c>
      <c r="AA140" s="61" t="str">
        <f>IF([23]Wartosci!AQ139=0,"",[23]Wartosci!AQ139)</f>
        <v/>
      </c>
      <c r="AB140" s="6" t="str">
        <f>IF([8]Narastajace!B139=0,".",[8]Narastajace!B139)</f>
        <v>.</v>
      </c>
      <c r="AC140" s="6" t="str">
        <f>IF([8]Narastajace!C139=0,"",[8]Narastajace!C139)</f>
        <v/>
      </c>
      <c r="AD140" s="21">
        <f>IF([9]A_narastajace!B139=0,".",[9]A_narastajace!B139)</f>
        <v>121.7</v>
      </c>
      <c r="AE140" s="22" t="str">
        <f>IF([9]A_narastajace!C139=0,"",[9]A_narastajace!C139)</f>
        <v/>
      </c>
      <c r="AF140" s="6">
        <f>IF([9]A_narastajace!D139=0,".",[9]A_narastajace!D139)</f>
        <v>112.6</v>
      </c>
      <c r="AG140" s="6" t="str">
        <f>IF([9]A_narastajace!E139=0,"",[9]A_narastajace!E139)</f>
        <v/>
      </c>
      <c r="AH140" s="21">
        <f>IF([9]A_narastajace!F139=0,".",[9]A_narastajace!F139)</f>
        <v>101.2</v>
      </c>
      <c r="AI140" s="22" t="str">
        <f>IF([9]A_narastajace!G139=0,"",[9]A_narastajace!G139)</f>
        <v/>
      </c>
      <c r="AJ140" s="6">
        <f>IF([9]A_narastajace!H139=0,".",[9]A_narastajace!H139)</f>
        <v>66.400000000000006</v>
      </c>
      <c r="AK140" s="6" t="str">
        <f>IF([9]A_narastajace!I139=0,"",[9]A_narastajace!I139)</f>
        <v/>
      </c>
      <c r="AL140" s="50">
        <f>IF([10]A_narastajace!B139=0,".",[10]A_narastajace!B139)</f>
        <v>101</v>
      </c>
      <c r="AM140" s="108" t="str">
        <f>IF([10]A_narastajace!C139=0,"",[10]A_narastajace!C139)</f>
        <v/>
      </c>
      <c r="AN140" s="38">
        <f>IF([10]A_narastajace!D139=0,".",[10]A_narastajace!D139)</f>
        <v>111.3</v>
      </c>
      <c r="AO140" s="38" t="str">
        <f>IF([10]A_narastajace!E139=0,"",[10]A_narastajace!E139)</f>
        <v/>
      </c>
      <c r="AP140" s="50">
        <f>IF([10]A_narastajace!F139=0,".",[10]A_narastajace!F139)</f>
        <v>100.4</v>
      </c>
      <c r="AQ140" s="61" t="str">
        <f>IF([10]A_narastajace!G139=0,"",[10]A_narastajace!G139)</f>
        <v/>
      </c>
      <c r="AR140" s="38">
        <f>IF([10]A_narastajace!H139=0,".",[10]A_narastajace!H139)</f>
        <v>101.8</v>
      </c>
      <c r="AS140" s="38" t="str">
        <f>IF([10]A_narastajace!I139=0,"",[10]A_narastajace!I139)</f>
        <v/>
      </c>
      <c r="AT140" s="50">
        <f>IF([10]A_narastajace!J139=0,".",[10]A_narastajace!J139)</f>
        <v>103.4</v>
      </c>
      <c r="AU140" s="61" t="str">
        <f>IF([10]A_narastajace!K139=0,"",[10]A_narastajace!K139)</f>
        <v/>
      </c>
      <c r="AV140" s="38">
        <f>IF([11]Narastajace!B139=0,".",[11]Narastajace!B139)</f>
        <v>102.4</v>
      </c>
      <c r="AW140" s="38" t="str">
        <f>IF([11]Narastajace!C139=0,"",[11]Narastajace!C139)</f>
        <v/>
      </c>
      <c r="AX140" s="50">
        <f>IF([12]A_C_narastajace!B139=0,".",[12]A_C_narastajace!B139)</f>
        <v>102.7</v>
      </c>
      <c r="AY140" s="61" t="str">
        <f>IF([12]A_C_narastajace!C139=0,"",[12]A_C_narastajace!C139)</f>
        <v/>
      </c>
      <c r="AZ140" s="38">
        <f>IF([12]A_C_narastajace!D139=0,".",[12]A_C_narastajace!D139)</f>
        <v>101.2</v>
      </c>
      <c r="BA140" s="38" t="str">
        <f>IF([12]A_C_narastajace!E139=0,"",[12]A_C_narastajace!E139)</f>
        <v/>
      </c>
      <c r="BB140" s="50">
        <f>IF([13]Narastajace!B139=0,".",[13]Narastajace!B139)</f>
        <v>103.8</v>
      </c>
      <c r="BC140" s="61" t="str">
        <f>IF([13]Narastajace!C139=0,"",[13]Narastajace!C139)</f>
        <v/>
      </c>
      <c r="BD140" s="38">
        <f>IF([13]Narastajace!D139=0,".",[13]Narastajace!D139)</f>
        <v>101</v>
      </c>
      <c r="BE140" s="38" t="str">
        <f>IF([13]Narastajace!E139=0,"",[13]Narastajace!E139)</f>
        <v/>
      </c>
      <c r="BF140" s="50">
        <f>IF([13]Narastajace!F139=0,".",[13]Narastajace!F139)</f>
        <v>102.8</v>
      </c>
      <c r="BG140" s="61" t="str">
        <f>IF([13]Narastajace!G139=0,"",[13]Narastajace!G139)</f>
        <v/>
      </c>
      <c r="BH140" s="48">
        <f>IF([6]Narastajace_KW!B139=0,".",[6]Narastajace_KW!B139)</f>
        <v>454.35</v>
      </c>
      <c r="BI140" s="13" t="str">
        <f>IF([6]Narastajace_KW!C139=0,"",[6]Narastajace_KW!C139)</f>
        <v/>
      </c>
      <c r="BJ140" s="24">
        <f>IF([6]Narastajace_KW!D139=0,".",[6]Narastajace_KW!D139)</f>
        <v>373.04</v>
      </c>
      <c r="BK140" s="57" t="str">
        <f>IF([6]Narastajace_KW!E139=0,"",[6]Narastajace_KW!E139)</f>
        <v/>
      </c>
      <c r="BL140" s="13">
        <f>IF([6]Narastajace_KW!F139=0,".",[6]Narastajace_KW!F139)</f>
        <v>420.9</v>
      </c>
      <c r="BM140" s="13" t="str">
        <f>IF([6]Narastajace_KW!G139=0,"",[6]Narastajace_KW!G139)</f>
        <v/>
      </c>
      <c r="BN140" s="21">
        <f>IF([16]A_narastajace!B139=0,".",[16]A_narastajace!B139)</f>
        <v>100.7</v>
      </c>
      <c r="BO140" s="22" t="str">
        <f>IF([16]A_narastajace!C139=0,"",[16]A_narastajace!C139)</f>
        <v/>
      </c>
      <c r="BP140" s="6">
        <f>IF([16]A_narastajace!D139=0,".",[16]A_narastajace!D139)</f>
        <v>97.7</v>
      </c>
      <c r="BQ140" s="6" t="str">
        <f>IF([16]A_narastajace!E139=0,"",[16]A_narastajace!E139)</f>
        <v/>
      </c>
      <c r="BR140" s="21">
        <f>IF([16]A_narastajace!F139=0,".",[16]A_narastajace!F139)</f>
        <v>100.5</v>
      </c>
      <c r="BS140" s="22" t="str">
        <f>IF([16]A_narastajace!G139=0,"",[16]A_narastajace!G139)</f>
        <v/>
      </c>
      <c r="BT140" s="6">
        <f>IF([16]A_narastajace!H139=0,".",[16]A_narastajace!H139)</f>
        <v>101.4</v>
      </c>
      <c r="BU140" s="6" t="str">
        <f>IF([16]A_narastajace!I139=0,"",[16]A_narastajace!I139)</f>
        <v/>
      </c>
      <c r="BV140" s="21">
        <f>IF([16]A_narastajace!J139=0,".",[16]A_narastajace!J139)</f>
        <v>105.5</v>
      </c>
      <c r="BW140" s="22" t="str">
        <f>IF([16]A_narastajace!K139=0,"",[16]A_narastajace!K139)</f>
        <v/>
      </c>
      <c r="BX140" s="6">
        <f>IF([15]A_narastajace!B139=0,".",[15]A_narastajace!B139)</f>
        <v>89.9</v>
      </c>
      <c r="BY140" s="6" t="str">
        <f>IF([15]A_narastajace!C139=0,"",[15]A_narastajace!C139)</f>
        <v/>
      </c>
      <c r="BZ140" s="19">
        <f>IF([17]Narastajace!B139=0,".",[17]Narastajace!B139)</f>
        <v>4449</v>
      </c>
      <c r="CA140" s="58" t="str">
        <f>IF([17]Narastajace!C139=0,"",[17]Narastajace!C139)</f>
        <v/>
      </c>
      <c r="CB140" s="3">
        <f>IF([17]Narastajace!D139=0,".",[17]Narastajace!D139)</f>
        <v>683</v>
      </c>
      <c r="CC140" s="3" t="str">
        <f>IF([17]Narastajace!E139=0,"",[17]Narastajace!E139)</f>
        <v/>
      </c>
      <c r="CD140" s="19">
        <f>IF([18]Narastajace!B139=0,".",[18]Narastajace!B139)</f>
        <v>15825</v>
      </c>
      <c r="CE140" s="58" t="str">
        <f>IF([18]Narastajace!C139=0,"",[18]Narastajace!C139)</f>
        <v/>
      </c>
      <c r="CF140" s="3">
        <f>IF([22]Narastajace!B139=0,".",[22]Narastajace!B139)</f>
        <v>1994</v>
      </c>
      <c r="CG140" s="3" t="str">
        <f>IF([22]Narastajace!C139=0,"",[22]Narastajace!C139)</f>
        <v/>
      </c>
      <c r="CH140" s="19">
        <f>IF([19]Wartosci!N139=0,".",[19]Wartosci!N139)</f>
        <v>17511</v>
      </c>
      <c r="CI140" s="166" t="str">
        <f>IF([19]Wartosci!O139=0,"",[19]Wartosci!O139)</f>
        <v/>
      </c>
      <c r="CJ140" s="6">
        <f>IF([20]Narastajace!B139=0,".",[20]Narastajace!B139)</f>
        <v>42.7</v>
      </c>
      <c r="CK140" s="6" t="str">
        <f>IF([20]Narastajace!C139=0,"",[20]Narastajace!C139)</f>
        <v/>
      </c>
      <c r="CL140" s="21">
        <f>IF([21]Narastajace_niewyr_sezon_A!B139=0,".",[21]Narastajace_niewyr_sezon_A!B139)</f>
        <v>94</v>
      </c>
      <c r="CM140" s="22" t="str">
        <f>IF([21]Narastajace_niewyr_sezon_A!C139=0,"",[21]Narastajace_niewyr_sezon_A!C139)</f>
        <v/>
      </c>
      <c r="CN140" s="6">
        <f>IF([22]Wartosci!B139=0,".",[22]Wartosci!B139)</f>
        <v>92658.6</v>
      </c>
      <c r="CO140" s="6" t="str">
        <f>IF([22]Wartosci!C139=0,"",[22]Wartosci!C139)</f>
        <v/>
      </c>
      <c r="CP140" s="21">
        <f>IF([22]Wartosci!AD139=0,".",[22]Wartosci!AD139)</f>
        <v>87136.2</v>
      </c>
      <c r="CQ140" s="22" t="str">
        <f>IF([22]Wartosci!AE139=0,"",[22]Wartosci!AE139)</f>
        <v/>
      </c>
      <c r="CR140" s="6">
        <f>IF([22]Wartosci!BF139=0,".",[22]Wartosci!BF139)</f>
        <v>5522.4</v>
      </c>
      <c r="CS140" s="6" t="str">
        <f>IF([22]Wartosci!BG139=0,"",[22]Wartosci!BG139)</f>
        <v/>
      </c>
      <c r="CT140" s="50">
        <f>IF([22]Narastajace!D139=0,".",[22]Narastajace!D139)</f>
        <v>103.7</v>
      </c>
      <c r="CU140" s="61" t="str">
        <f>IF([22]Narastajace!E139=0,"",[22]Narastajace!E139)</f>
        <v/>
      </c>
      <c r="CV140" s="5">
        <f>IF([22]Narastajace!F139=0,".",[22]Narastajace!F139)</f>
        <v>100.7</v>
      </c>
      <c r="CW140" s="5" t="str">
        <f>IF([22]Narastajace!G139=0,"",[22]Narastajace!G139)</f>
        <v/>
      </c>
      <c r="CX140" s="43"/>
    </row>
    <row r="141" spans="1:102" ht="15" customHeight="1" x14ac:dyDescent="0.2">
      <c r="A141" s="112" t="s">
        <v>495</v>
      </c>
      <c r="B141" s="19">
        <f>IF([2]Narastajace!B140=0,".",[2]Narastajace!B140)</f>
        <v>6328</v>
      </c>
      <c r="C141" s="22" t="str">
        <f>IF([2]Narastajace!C140=0,"",[2]Narastajace!C140)</f>
        <v/>
      </c>
      <c r="D141" s="6">
        <f>IF([2]Narastajace!D140=0,".",[2]Narastajace!D140)</f>
        <v>98.2</v>
      </c>
      <c r="E141" s="6" t="str">
        <f>IF([2]Narastajace!E140=0,"",[2]Narastajace!E140)</f>
        <v/>
      </c>
      <c r="F141" s="21">
        <f>IF([3]Narastajace!B140=0,".",[3]Narastajace!B140)</f>
        <v>6.6</v>
      </c>
      <c r="G141" s="22" t="str">
        <f>IF([3]Narastajace!C140=0,"",[3]Narastajace!C140)</f>
        <v/>
      </c>
      <c r="H141" s="13">
        <f>IF([4]Narastajace!B140=0,".",[4]Narastajace!B140)</f>
        <v>5551.82</v>
      </c>
      <c r="I141" s="13" t="str">
        <f>IF([4]Narastajace!C140=0,"",[4]Narastajace!C140)</f>
        <v/>
      </c>
      <c r="J141" s="21">
        <f>IF([4]Narastajace!D140=0,".",[4]Narastajace!D140)</f>
        <v>104.7</v>
      </c>
      <c r="K141" s="22" t="str">
        <f>IF([4]Narastajace!E140=0,"",[4]Narastajace!E140)</f>
        <v/>
      </c>
      <c r="L141" s="6">
        <f>IF([4]Narastajace!F140=0,".",[4]Narastajace!F140)</f>
        <v>102.1</v>
      </c>
      <c r="M141" s="6" t="str">
        <f>IF([4]Narastajace!G140=0,"",[4]Narastajace!G140)</f>
        <v/>
      </c>
      <c r="N141" s="24">
        <f>IF([5]Narastajace!B140=0,".",[5]Narastajace!B140)</f>
        <v>2544.79</v>
      </c>
      <c r="O141" s="57" t="str">
        <f>IF([5]Narastajace!C140=0,"",[5]Narastajace!C140)</f>
        <v/>
      </c>
      <c r="P141" s="6">
        <f>IF([5]Narastajace!D140=0,".",[5]Narastajace!D140)</f>
        <v>107.9</v>
      </c>
      <c r="Q141" s="6" t="str">
        <f>IF([5]Narastajace!E140=0,"",[5]Narastajace!E140)</f>
        <v/>
      </c>
      <c r="R141" s="21">
        <f>IF([5]Narastajace!F140=0,".",[5]Narastajace!F140)</f>
        <v>105.1</v>
      </c>
      <c r="S141" s="20" t="str">
        <f>IF([5]Narastajace!G140=0,"",[5]Narastajace!G140)</f>
        <v/>
      </c>
      <c r="T141" s="13">
        <f>IF([5]Narastajace!H140=0,".",[5]Narastajace!H140)</f>
        <v>1388.57</v>
      </c>
      <c r="U141" s="25" t="str">
        <f>IF([5]Narastajace!I140=0,"",[5]Narastajace!I140)</f>
        <v/>
      </c>
      <c r="V141" s="21">
        <f>IF([5]Narastajace!J140=0,".",[5]Narastajace!J140)</f>
        <v>106</v>
      </c>
      <c r="W141" s="22" t="str">
        <f>IF([5]Narastajace!K140=0,"",[5]Narastajace!K140)</f>
        <v/>
      </c>
      <c r="X141" s="6">
        <f>IF([5]Narastajace!L140=0,".",[5]Narastajace!L140)</f>
        <v>103.2</v>
      </c>
      <c r="Y141" s="6" t="str">
        <f>IF([5]Narastajace!M140=0,"",[5]Narastajace!M140)</f>
        <v/>
      </c>
      <c r="Z141" s="50">
        <f>IF([23]Wartosci!AP140=0,".",[23]Wartosci!AP140)</f>
        <v>875.9</v>
      </c>
      <c r="AA141" s="61" t="str">
        <f>IF([23]Wartosci!AQ140=0,"",[23]Wartosci!AQ140)</f>
        <v/>
      </c>
      <c r="AB141" s="6" t="str">
        <f>IF([8]Narastajace!B140=0,".",[8]Narastajace!B140)</f>
        <v>.</v>
      </c>
      <c r="AC141" s="6" t="str">
        <f>IF([8]Narastajace!C140=0,"",[8]Narastajace!C140)</f>
        <v/>
      </c>
      <c r="AD141" s="21">
        <f>IF([9]A_narastajace!B140=0,".",[9]A_narastajace!B140)</f>
        <v>123.1</v>
      </c>
      <c r="AE141" s="22" t="str">
        <f>IF([9]A_narastajace!C140=0,"",[9]A_narastajace!C140)</f>
        <v/>
      </c>
      <c r="AF141" s="6">
        <f>IF([9]A_narastajace!D140=0,".",[9]A_narastajace!D140)</f>
        <v>117.8</v>
      </c>
      <c r="AG141" s="6" t="str">
        <f>IF([9]A_narastajace!E140=0,"",[9]A_narastajace!E140)</f>
        <v/>
      </c>
      <c r="AH141" s="21">
        <f>IF([9]A_narastajace!F140=0,".",[9]A_narastajace!F140)</f>
        <v>104.8</v>
      </c>
      <c r="AI141" s="22" t="str">
        <f>IF([9]A_narastajace!G140=0,"",[9]A_narastajace!G140)</f>
        <v/>
      </c>
      <c r="AJ141" s="6">
        <f>IF([9]A_narastajace!H140=0,".",[9]A_narastajace!H140)</f>
        <v>67.900000000000006</v>
      </c>
      <c r="AK141" s="6" t="str">
        <f>IF([9]A_narastajace!I140=0,"",[9]A_narastajace!I140)</f>
        <v/>
      </c>
      <c r="AL141" s="50">
        <f>IF([10]A_narastajace!B140=0,".",[10]A_narastajace!B140)</f>
        <v>101.6</v>
      </c>
      <c r="AM141" s="108" t="str">
        <f>IF([10]A_narastajace!C140=0,"",[10]A_narastajace!C140)</f>
        <v/>
      </c>
      <c r="AN141" s="38">
        <f>IF([10]A_narastajace!D140=0,".",[10]A_narastajace!D140)</f>
        <v>113.4</v>
      </c>
      <c r="AO141" s="38" t="str">
        <f>IF([10]A_narastajace!E140=0,"",[10]A_narastajace!E140)</f>
        <v/>
      </c>
      <c r="AP141" s="50">
        <f>IF([10]A_narastajace!F140=0,".",[10]A_narastajace!F140)</f>
        <v>101</v>
      </c>
      <c r="AQ141" s="61" t="str">
        <f>IF([10]A_narastajace!G140=0,"",[10]A_narastajace!G140)</f>
        <v/>
      </c>
      <c r="AR141" s="38">
        <f>IF([10]A_narastajace!H140=0,".",[10]A_narastajace!H140)</f>
        <v>102</v>
      </c>
      <c r="AS141" s="38" t="str">
        <f>IF([10]A_narastajace!I140=0,"",[10]A_narastajace!I140)</f>
        <v/>
      </c>
      <c r="AT141" s="50">
        <f>IF([10]A_narastajace!J140=0,".",[10]A_narastajace!J140)</f>
        <v>103.3</v>
      </c>
      <c r="AU141" s="61" t="str">
        <f>IF([10]A_narastajace!K140=0,"",[10]A_narastajace!K140)</f>
        <v/>
      </c>
      <c r="AV141" s="38">
        <f>IF([11]Narastajace!B140=0,".",[11]Narastajace!B140)</f>
        <v>102.4</v>
      </c>
      <c r="AW141" s="38" t="str">
        <f>IF([11]Narastajace!C140=0,"",[11]Narastajace!C140)</f>
        <v/>
      </c>
      <c r="AX141" s="50">
        <f>IF([12]A_C_narastajace!B140=0,".",[12]A_C_narastajace!B140)</f>
        <v>102.5</v>
      </c>
      <c r="AY141" s="61" t="str">
        <f>IF([12]A_C_narastajace!C140=0,"",[12]A_C_narastajace!C140)</f>
        <v/>
      </c>
      <c r="AZ141" s="38">
        <f>IF([12]A_C_narastajace!D140=0,".",[12]A_C_narastajace!D140)</f>
        <v>101.5</v>
      </c>
      <c r="BA141" s="38" t="str">
        <f>IF([12]A_C_narastajace!E140=0,"",[12]A_C_narastajace!E140)</f>
        <v/>
      </c>
      <c r="BB141" s="50">
        <f>IF([13]Narastajace!B140=0,".",[13]Narastajace!B140)</f>
        <v>105.6</v>
      </c>
      <c r="BC141" s="61" t="str">
        <f>IF([13]Narastajace!C140=0,"",[13]Narastajace!C140)</f>
        <v/>
      </c>
      <c r="BD141" s="38">
        <f>IF([13]Narastajace!D140=0,".",[13]Narastajace!D140)</f>
        <v>102.9</v>
      </c>
      <c r="BE141" s="38" t="str">
        <f>IF([13]Narastajace!E140=0,"",[13]Narastajace!E140)</f>
        <v/>
      </c>
      <c r="BF141" s="50">
        <f>IF([13]Narastajace!F140=0,".",[13]Narastajace!F140)</f>
        <v>102.6</v>
      </c>
      <c r="BG141" s="61" t="str">
        <f>IF([13]Narastajace!G140=0,"",[13]Narastajace!G140)</f>
        <v/>
      </c>
      <c r="BH141" s="48">
        <f>IF([6]Narastajace_KW!B140=0,".",[6]Narastajace_KW!B140)</f>
        <v>452.23</v>
      </c>
      <c r="BI141" s="13" t="str">
        <f>IF([6]Narastajace_KW!C140=0,"",[6]Narastajace_KW!C140)</f>
        <v/>
      </c>
      <c r="BJ141" s="24">
        <f>IF([6]Narastajace_KW!D140=0,".",[6]Narastajace_KW!D140)</f>
        <v>372.52</v>
      </c>
      <c r="BK141" s="57" t="str">
        <f>IF([6]Narastajace_KW!E140=0,"",[6]Narastajace_KW!E140)</f>
        <v/>
      </c>
      <c r="BL141" s="13">
        <f>IF([6]Narastajace_KW!F140=0,".",[6]Narastajace_KW!F140)</f>
        <v>417.83</v>
      </c>
      <c r="BM141" s="13" t="str">
        <f>IF([6]Narastajace_KW!G140=0,"",[6]Narastajace_KW!G140)</f>
        <v/>
      </c>
      <c r="BN141" s="21">
        <f>IF([16]A_narastajace!B140=0,".",[16]A_narastajace!B140)</f>
        <v>101.9</v>
      </c>
      <c r="BO141" s="22" t="str">
        <f>IF([16]A_narastajace!C140=0,"",[16]A_narastajace!C140)</f>
        <v/>
      </c>
      <c r="BP141" s="6">
        <f>IF([16]A_narastajace!D140=0,".",[16]A_narastajace!D140)</f>
        <v>95.5</v>
      </c>
      <c r="BQ141" s="6" t="str">
        <f>IF([16]A_narastajace!E140=0,"",[16]A_narastajace!E140)</f>
        <v/>
      </c>
      <c r="BR141" s="21">
        <f>IF([16]A_narastajace!F140=0,".",[16]A_narastajace!F140)</f>
        <v>101.7</v>
      </c>
      <c r="BS141" s="22" t="str">
        <f>IF([16]A_narastajace!G140=0,"",[16]A_narastajace!G140)</f>
        <v/>
      </c>
      <c r="BT141" s="6">
        <f>IF([16]A_narastajace!H140=0,".",[16]A_narastajace!H140)</f>
        <v>104.2</v>
      </c>
      <c r="BU141" s="6" t="str">
        <f>IF([16]A_narastajace!I140=0,"",[16]A_narastajace!I140)</f>
        <v/>
      </c>
      <c r="BV141" s="21">
        <f>IF([16]A_narastajace!J140=0,".",[16]A_narastajace!J140)</f>
        <v>107.9</v>
      </c>
      <c r="BW141" s="22" t="str">
        <f>IF([16]A_narastajace!K140=0,"",[16]A_narastajace!K140)</f>
        <v/>
      </c>
      <c r="BX141" s="6">
        <f>IF([15]A_narastajace!B140=0,".",[15]A_narastajace!B140)</f>
        <v>87.2</v>
      </c>
      <c r="BY141" s="6" t="str">
        <f>IF([15]A_narastajace!C140=0,"",[15]A_narastajace!C140)</f>
        <v/>
      </c>
      <c r="BZ141" s="19">
        <f>IF([17]Narastajace!B140=0,".",[17]Narastajace!B140)</f>
        <v>9055</v>
      </c>
      <c r="CA141" s="58" t="str">
        <f>IF([17]Narastajace!C140=0,"",[17]Narastajace!C140)</f>
        <v/>
      </c>
      <c r="CB141" s="3">
        <f>IF([17]Narastajace!D140=0,".",[17]Narastajace!D140)</f>
        <v>1333</v>
      </c>
      <c r="CC141" s="3" t="str">
        <f>IF([17]Narastajace!E140=0,"",[17]Narastajace!E140)</f>
        <v/>
      </c>
      <c r="CD141" s="19">
        <f>IF([18]Narastajace!B140=0,".",[18]Narastajace!B140)</f>
        <v>29997</v>
      </c>
      <c r="CE141" s="58" t="str">
        <f>IF([18]Narastajace!C140=0,"",[18]Narastajace!C140)</f>
        <v/>
      </c>
      <c r="CF141" s="3">
        <f>IF([22]Narastajace!B140=0,".",[22]Narastajace!B140)</f>
        <v>4220</v>
      </c>
      <c r="CG141" s="3" t="str">
        <f>IF([22]Narastajace!C140=0,"",[22]Narastajace!C140)</f>
        <v/>
      </c>
      <c r="CH141" s="19">
        <f>IF([19]Wartosci!N140=0,".",[19]Wartosci!N140)</f>
        <v>33777</v>
      </c>
      <c r="CI141" s="166" t="str">
        <f>IF([19]Wartosci!O140=0,"",[19]Wartosci!O140)</f>
        <v/>
      </c>
      <c r="CJ141" s="6">
        <f>IF([20]Narastajace!B140=0,".",[20]Narastajace!B140)</f>
        <v>85.4</v>
      </c>
      <c r="CK141" s="6" t="str">
        <f>IF([20]Narastajace!C140=0,"",[20]Narastajace!C140)</f>
        <v/>
      </c>
      <c r="CL141" s="21">
        <f>IF([21]Narastajace_niewyr_sezon_A!B140=0,".",[21]Narastajace_niewyr_sezon_A!B140)</f>
        <v>95.1</v>
      </c>
      <c r="CM141" s="22" t="str">
        <f>IF([21]Narastajace_niewyr_sezon_A!C140=0,"",[21]Narastajace_niewyr_sezon_A!C140)</f>
        <v/>
      </c>
      <c r="CN141" s="6">
        <f>IF([22]Wartosci!B140=0,".",[22]Wartosci!B140)</f>
        <v>191060.8</v>
      </c>
      <c r="CO141" s="6" t="str">
        <f>IF([22]Wartosci!C140=0,"",[22]Wartosci!C140)</f>
        <v/>
      </c>
      <c r="CP141" s="21">
        <f>IF([22]Wartosci!AD140=0,".",[22]Wartosci!AD140)</f>
        <v>183215.1</v>
      </c>
      <c r="CQ141" s="22" t="str">
        <f>IF([22]Wartosci!AE140=0,"",[22]Wartosci!AE140)</f>
        <v/>
      </c>
      <c r="CR141" s="6">
        <f>IF([22]Wartosci!BF140=0,".",[22]Wartosci!BF140)</f>
        <v>7845.7</v>
      </c>
      <c r="CS141" s="6" t="str">
        <f>IF([22]Wartosci!BG140=0,"",[22]Wartosci!BG140)</f>
        <v/>
      </c>
      <c r="CT141" s="50">
        <f>IF([22]Narastajace!D140=0,".",[22]Narastajace!D140)</f>
        <v>103.9</v>
      </c>
      <c r="CU141" s="61" t="str">
        <f>IF([22]Narastajace!E140=0,"",[22]Narastajace!E140)</f>
        <v/>
      </c>
      <c r="CV141" s="5">
        <f>IF([22]Narastajace!F140=0,".",[22]Narastajace!F140)</f>
        <v>104.1</v>
      </c>
      <c r="CW141" s="5" t="str">
        <f>IF([22]Narastajace!G140=0,"",[22]Narastajace!G140)</f>
        <v/>
      </c>
    </row>
    <row r="142" spans="1:102" ht="15" customHeight="1" x14ac:dyDescent="0.2">
      <c r="A142" s="112" t="s">
        <v>496</v>
      </c>
      <c r="B142" s="19">
        <f>IF([2]Narastajace!B141=0,".",[2]Narastajace!B141)</f>
        <v>6323</v>
      </c>
      <c r="C142" s="22" t="str">
        <f>IF([2]Narastajace!C141=0,"",[2]Narastajace!C141)</f>
        <v/>
      </c>
      <c r="D142" s="6">
        <f>IF([2]Narastajace!D141=0,".",[2]Narastajace!D141)</f>
        <v>98.3</v>
      </c>
      <c r="E142" s="6" t="str">
        <f>IF([2]Narastajace!E141=0,"",[2]Narastajace!E141)</f>
        <v/>
      </c>
      <c r="F142" s="21">
        <f>IF([3]Narastajace!B141=0,".",[3]Narastajace!B141)</f>
        <v>6.4</v>
      </c>
      <c r="G142" s="22" t="str">
        <f>IF([3]Narastajace!C141=0,"",[3]Narastajace!C141)</f>
        <v/>
      </c>
      <c r="H142" s="13">
        <f>IF([4]Narastajace!B141=0,".",[4]Narastajace!B141)</f>
        <v>5675.54</v>
      </c>
      <c r="I142" s="13" t="str">
        <f>IF([4]Narastajace!C141=0,"",[4]Narastajace!C141)</f>
        <v/>
      </c>
      <c r="J142" s="21">
        <f>IF([4]Narastajace!D141=0,".",[4]Narastajace!D141)</f>
        <v>105.7</v>
      </c>
      <c r="K142" s="22" t="str">
        <f>IF([4]Narastajace!E141=0,"",[4]Narastajace!E141)</f>
        <v/>
      </c>
      <c r="L142" s="6">
        <f>IF([4]Narastajace!F141=0,".",[4]Narastajace!F141)</f>
        <v>102.9</v>
      </c>
      <c r="M142" s="6" t="str">
        <f>IF([4]Narastajace!G141=0,"",[4]Narastajace!G141)</f>
        <v/>
      </c>
      <c r="N142" s="24">
        <f>IF([5]Narastajace!B141=0,".",[5]Narastajace!B141)</f>
        <v>2569.42</v>
      </c>
      <c r="O142" s="57" t="str">
        <f>IF([5]Narastajace!C141=0,"",[5]Narastajace!C141)</f>
        <v/>
      </c>
      <c r="P142" s="6">
        <f>IF([5]Narastajace!D141=0,".",[5]Narastajace!D141)</f>
        <v>107.4</v>
      </c>
      <c r="Q142" s="6" t="str">
        <f>IF([5]Narastajace!E141=0,"",[5]Narastajace!E141)</f>
        <v/>
      </c>
      <c r="R142" s="21">
        <f>IF([5]Narastajace!F141=0,".",[5]Narastajace!F141)</f>
        <v>104.5</v>
      </c>
      <c r="S142" s="20" t="str">
        <f>IF([5]Narastajace!G141=0,"",[5]Narastajace!G141)</f>
        <v/>
      </c>
      <c r="T142" s="13">
        <f>IF([5]Narastajace!H141=0,".",[5]Narastajace!H141)</f>
        <v>1403.21</v>
      </c>
      <c r="U142" s="25" t="str">
        <f>IF([5]Narastajace!I141=0,"",[5]Narastajace!I141)</f>
        <v/>
      </c>
      <c r="V142" s="21">
        <f>IF([5]Narastajace!J141=0,".",[5]Narastajace!J141)</f>
        <v>105.1</v>
      </c>
      <c r="W142" s="22" t="str">
        <f>IF([5]Narastajace!K141=0,"",[5]Narastajace!K141)</f>
        <v/>
      </c>
      <c r="X142" s="6">
        <f>IF([5]Narastajace!L141=0,".",[5]Narastajace!L141)</f>
        <v>102.2</v>
      </c>
      <c r="Y142" s="6" t="str">
        <f>IF([5]Narastajace!M141=0,"",[5]Narastajace!M141)</f>
        <v/>
      </c>
      <c r="Z142" s="50">
        <f>IF([23]Wartosci!AP141=0,".",[23]Wartosci!AP141)</f>
        <v>-3414.3</v>
      </c>
      <c r="AA142" s="61" t="str">
        <f>IF([23]Wartosci!AQ141=0,"",[23]Wartosci!AQ141)</f>
        <v/>
      </c>
      <c r="AB142" s="6" t="str">
        <f>IF([8]Narastajace!B141=0,".",[8]Narastajace!B141)</f>
        <v>.</v>
      </c>
      <c r="AC142" s="6" t="str">
        <f>IF([8]Narastajace!C141=0,"",[8]Narastajace!C141)</f>
        <v/>
      </c>
      <c r="AD142" s="21">
        <f>IF([9]A_narastajace!B141=0,".",[9]A_narastajace!B141)</f>
        <v>124.6</v>
      </c>
      <c r="AE142" s="22" t="str">
        <f>IF([9]A_narastajace!C141=0,"",[9]A_narastajace!C141)</f>
        <v/>
      </c>
      <c r="AF142" s="6">
        <f>IF([9]A_narastajace!D141=0,".",[9]A_narastajace!D141)</f>
        <v>122.7</v>
      </c>
      <c r="AG142" s="6" t="str">
        <f>IF([9]A_narastajace!E141=0,"",[9]A_narastajace!E141)</f>
        <v/>
      </c>
      <c r="AH142" s="21">
        <f>IF([9]A_narastajace!F141=0,".",[9]A_narastajace!F141)</f>
        <v>106.5</v>
      </c>
      <c r="AI142" s="22" t="str">
        <f>IF([9]A_narastajace!G141=0,"",[9]A_narastajace!G141)</f>
        <v/>
      </c>
      <c r="AJ142" s="6">
        <f>IF([9]A_narastajace!H141=0,".",[9]A_narastajace!H141)</f>
        <v>74.5</v>
      </c>
      <c r="AK142" s="6" t="str">
        <f>IF([9]A_narastajace!I141=0,"",[9]A_narastajace!I141)</f>
        <v/>
      </c>
      <c r="AL142" s="50">
        <f>IF([10]A_narastajace!B141=0,".",[10]A_narastajace!B141)</f>
        <v>102.4</v>
      </c>
      <c r="AM142" s="108" t="str">
        <f>IF([10]A_narastajace!C141=0,"",[10]A_narastajace!C141)</f>
        <v/>
      </c>
      <c r="AN142" s="38">
        <f>IF([10]A_narastajace!D141=0,".",[10]A_narastajace!D141)</f>
        <v>116.6</v>
      </c>
      <c r="AO142" s="38" t="str">
        <f>IF([10]A_narastajace!E141=0,"",[10]A_narastajace!E141)</f>
        <v/>
      </c>
      <c r="AP142" s="50">
        <f>IF([10]A_narastajace!F141=0,".",[10]A_narastajace!F141)</f>
        <v>101.9</v>
      </c>
      <c r="AQ142" s="61" t="str">
        <f>IF([10]A_narastajace!G141=0,"",[10]A_narastajace!G141)</f>
        <v/>
      </c>
      <c r="AR142" s="38">
        <f>IF([10]A_narastajace!H141=0,".",[10]A_narastajace!H141)</f>
        <v>102.1</v>
      </c>
      <c r="AS142" s="38" t="str">
        <f>IF([10]A_narastajace!I141=0,"",[10]A_narastajace!I141)</f>
        <v/>
      </c>
      <c r="AT142" s="50">
        <f>IF([10]A_narastajace!J141=0,".",[10]A_narastajace!J141)</f>
        <v>103.4</v>
      </c>
      <c r="AU142" s="61" t="str">
        <f>IF([10]A_narastajace!K141=0,"",[10]A_narastajace!K141)</f>
        <v/>
      </c>
      <c r="AV142" s="38">
        <f>IF([11]Narastajace!B141=0,".",[11]Narastajace!B141)</f>
        <v>102.5</v>
      </c>
      <c r="AW142" s="38" t="str">
        <f>IF([11]Narastajace!C141=0,"",[11]Narastajace!C141)</f>
        <v/>
      </c>
      <c r="AX142" s="50">
        <f>IF([12]A_C_narastajace!B141=0,".",[12]A_C_narastajace!B141)</f>
        <v>102.7</v>
      </c>
      <c r="AY142" s="61" t="str">
        <f>IF([12]A_C_narastajace!C141=0,"",[12]A_C_narastajace!C141)</f>
        <v/>
      </c>
      <c r="AZ142" s="38">
        <f>IF([12]A_C_narastajace!D141=0,".",[12]A_C_narastajace!D141)</f>
        <v>102.1</v>
      </c>
      <c r="BA142" s="38" t="str">
        <f>IF([12]A_C_narastajace!E141=0,"",[12]A_C_narastajace!E141)</f>
        <v/>
      </c>
      <c r="BB142" s="50">
        <f>IF([13]Narastajace!B141=0,".",[13]Narastajace!B141)</f>
        <v>106.8</v>
      </c>
      <c r="BC142" s="61" t="str">
        <f>IF([13]Narastajace!C141=0,"",[13]Narastajace!C141)</f>
        <v/>
      </c>
      <c r="BD142" s="38">
        <f>IF([13]Narastajace!D141=0,".",[13]Narastajace!D141)</f>
        <v>104.2</v>
      </c>
      <c r="BE142" s="38" t="str">
        <f>IF([13]Narastajace!E141=0,"",[13]Narastajace!E141)</f>
        <v/>
      </c>
      <c r="BF142" s="50">
        <f>IF([13]Narastajace!F141=0,".",[13]Narastajace!F141)</f>
        <v>102.5</v>
      </c>
      <c r="BG142" s="61" t="str">
        <f>IF([13]Narastajace!G141=0,"",[13]Narastajace!G141)</f>
        <v/>
      </c>
      <c r="BH142" s="48">
        <f>IF([6]Narastajace_KW!B141=0,".",[6]Narastajace_KW!B141)</f>
        <v>454.93</v>
      </c>
      <c r="BI142" s="13" t="str">
        <f>IF([6]Narastajace_KW!C141=0,"",[6]Narastajace_KW!C141)</f>
        <v/>
      </c>
      <c r="BJ142" s="24">
        <f>IF([6]Narastajace_KW!D141=0,".",[6]Narastajace_KW!D141)</f>
        <v>377.42</v>
      </c>
      <c r="BK142" s="57" t="str">
        <f>IF([6]Narastajace_KW!E141=0,"",[6]Narastajace_KW!E141)</f>
        <v/>
      </c>
      <c r="BL142" s="13">
        <f>IF([6]Narastajace_KW!F141=0,".",[6]Narastajace_KW!F141)</f>
        <v>417.11</v>
      </c>
      <c r="BM142" s="13" t="str">
        <f>IF([6]Narastajace_KW!G141=0,"",[6]Narastajace_KW!G141)</f>
        <v/>
      </c>
      <c r="BN142" s="21">
        <f>IF([16]A_narastajace!B141=0,".",[16]A_narastajace!B141)</f>
        <v>107.8</v>
      </c>
      <c r="BO142" s="22" t="str">
        <f>IF([16]A_narastajace!C141=0,"",[16]A_narastajace!C141)</f>
        <v/>
      </c>
      <c r="BP142" s="6">
        <f>IF([16]A_narastajace!D141=0,".",[16]A_narastajace!D141)</f>
        <v>97.2</v>
      </c>
      <c r="BQ142" s="6" t="str">
        <f>IF([16]A_narastajace!E141=0,"",[16]A_narastajace!E141)</f>
        <v/>
      </c>
      <c r="BR142" s="21">
        <f>IF([16]A_narastajace!F141=0,".",[16]A_narastajace!F141)</f>
        <v>108.1</v>
      </c>
      <c r="BS142" s="22" t="str">
        <f>IF([16]A_narastajace!G141=0,"",[16]A_narastajace!G141)</f>
        <v/>
      </c>
      <c r="BT142" s="6">
        <f>IF([16]A_narastajace!H141=0,".",[16]A_narastajace!H141)</f>
        <v>107.5</v>
      </c>
      <c r="BU142" s="6" t="str">
        <f>IF([16]A_narastajace!I141=0,"",[16]A_narastajace!I141)</f>
        <v/>
      </c>
      <c r="BV142" s="21">
        <f>IF([16]A_narastajace!J141=0,".",[16]A_narastajace!J141)</f>
        <v>109.9</v>
      </c>
      <c r="BW142" s="22" t="str">
        <f>IF([16]A_narastajace!K141=0,"",[16]A_narastajace!K141)</f>
        <v/>
      </c>
      <c r="BX142" s="6">
        <f>IF([15]A_narastajace!B141=0,".",[15]A_narastajace!B141)</f>
        <v>86.8</v>
      </c>
      <c r="BY142" s="6" t="str">
        <f>IF([15]A_narastajace!C141=0,"",[15]A_narastajace!C141)</f>
        <v/>
      </c>
      <c r="BZ142" s="19">
        <f>IF([17]Narastajace!B141=0,".",[17]Narastajace!B141)</f>
        <v>14312</v>
      </c>
      <c r="CA142" s="58" t="str">
        <f>IF([17]Narastajace!C141=0,"",[17]Narastajace!C141)</f>
        <v/>
      </c>
      <c r="CB142" s="3">
        <f>IF([17]Narastajace!D141=0,".",[17]Narastajace!D141)</f>
        <v>2085</v>
      </c>
      <c r="CC142" s="3" t="str">
        <f>IF([17]Narastajace!E141=0,"",[17]Narastajace!E141)</f>
        <v/>
      </c>
      <c r="CD142" s="19">
        <f>IF([18]Narastajace!B141=0,".",[18]Narastajace!B141)</f>
        <v>44666</v>
      </c>
      <c r="CE142" s="58" t="str">
        <f>IF([18]Narastajace!C141=0,"",[18]Narastajace!C141)</f>
        <v/>
      </c>
      <c r="CF142" s="3">
        <f>IF([22]Narastajace!B141=0,".",[22]Narastajace!B141)</f>
        <v>5658</v>
      </c>
      <c r="CG142" s="3" t="str">
        <f>IF([22]Narastajace!C141=0,"",[22]Narastajace!C141)</f>
        <v/>
      </c>
      <c r="CH142" s="19">
        <f>IF([19]Wartosci!N141=0,".",[19]Wartosci!N141)</f>
        <v>53051</v>
      </c>
      <c r="CI142" s="166" t="str">
        <f>IF([19]Wartosci!O141=0,"",[19]Wartosci!O141)</f>
        <v/>
      </c>
      <c r="CJ142" s="6">
        <f>IF([20]Narastajace!B141=0,".",[20]Narastajace!B141)</f>
        <v>136.1</v>
      </c>
      <c r="CK142" s="6" t="str">
        <f>IF([20]Narastajace!C141=0,"",[20]Narastajace!C141)</f>
        <v/>
      </c>
      <c r="CL142" s="21">
        <f>IF([21]Narastajace_niewyr_sezon_A!B141=0,".",[21]Narastajace_niewyr_sezon_A!B141)</f>
        <v>101.2</v>
      </c>
      <c r="CM142" s="22" t="str">
        <f>IF([21]Narastajace_niewyr_sezon_A!C141=0,"",[21]Narastajace_niewyr_sezon_A!C141)</f>
        <v/>
      </c>
      <c r="CN142" s="6">
        <f>IF([22]Wartosci!B141=0,".",[22]Wartosci!B141)</f>
        <v>306236.7</v>
      </c>
      <c r="CO142" s="6" t="str">
        <f>IF([22]Wartosci!C141=0,"",[22]Wartosci!C141)</f>
        <v/>
      </c>
      <c r="CP142" s="21">
        <f>IF([22]Wartosci!AD141=0,".",[22]Wartosci!AD141)</f>
        <v>295990.90000000002</v>
      </c>
      <c r="CQ142" s="22" t="str">
        <f>IF([22]Wartosci!AE141=0,"",[22]Wartosci!AE141)</f>
        <v/>
      </c>
      <c r="CR142" s="6">
        <f>IF([22]Wartosci!BF141=0,".",[22]Wartosci!BF141)</f>
        <v>10245.799999999999</v>
      </c>
      <c r="CS142" s="6" t="str">
        <f>IF([22]Wartosci!BG141=0,"",[22]Wartosci!BG141)</f>
        <v/>
      </c>
      <c r="CT142" s="50">
        <f>IF([22]Narastajace!D141=0,".",[22]Narastajace!D141)</f>
        <v>109.4</v>
      </c>
      <c r="CU142" s="61" t="str">
        <f>IF([22]Narastajace!E141=0,"",[22]Narastajace!E141)</f>
        <v/>
      </c>
      <c r="CV142" s="5">
        <f>IF([22]Narastajace!F141=0,".",[22]Narastajace!F141)</f>
        <v>109.4</v>
      </c>
      <c r="CW142" s="5" t="str">
        <f>IF([22]Narastajace!G141=0,"",[22]Narastajace!G141)</f>
        <v/>
      </c>
    </row>
    <row r="143" spans="1:102" ht="15" customHeight="1" x14ac:dyDescent="0.2">
      <c r="A143" s="112" t="s">
        <v>497</v>
      </c>
      <c r="B143" s="19">
        <f>IF([2]Narastajace!B142=0,".",[2]Narastajace!B142)</f>
        <v>6323</v>
      </c>
      <c r="C143" s="22" t="str">
        <f>IF([2]Narastajace!C142=0,"",[2]Narastajace!C142)</f>
        <v/>
      </c>
      <c r="D143" s="6">
        <f>IF([2]Narastajace!D142=0,".",[2]Narastajace!D142)</f>
        <v>98.7</v>
      </c>
      <c r="E143" s="6" t="str">
        <f>IF([2]Narastajace!E142=0,"",[2]Narastajace!E142)</f>
        <v/>
      </c>
      <c r="F143" s="21">
        <f>IF([3]Narastajace!B142=0,".",[3]Narastajace!B142)</f>
        <v>6.3</v>
      </c>
      <c r="G143" s="22" t="str">
        <f>IF([3]Narastajace!C142=0,"",[3]Narastajace!C142)</f>
        <v/>
      </c>
      <c r="H143" s="13">
        <f>IF([4]Narastajace!B142=0,".",[4]Narastajace!B142)</f>
        <v>5712.01</v>
      </c>
      <c r="I143" s="13" t="str">
        <f>IF([4]Narastajace!C142=0,"",[4]Narastajace!C142)</f>
        <v/>
      </c>
      <c r="J143" s="21">
        <f>IF([4]Narastajace!D142=0,".",[4]Narastajace!D142)</f>
        <v>106.8</v>
      </c>
      <c r="K143" s="22" t="str">
        <f>IF([4]Narastajace!E142=0,"",[4]Narastajace!E142)</f>
        <v/>
      </c>
      <c r="L143" s="6">
        <f>IF([4]Narastajace!F142=0,".",[4]Narastajace!F142)</f>
        <v>103.5</v>
      </c>
      <c r="M143" s="6" t="str">
        <f>IF([4]Narastajace!G142=0,"",[4]Narastajace!G142)</f>
        <v/>
      </c>
      <c r="N143" s="24">
        <f>IF([5]Narastajace!B142=0,".",[5]Narastajace!B142)</f>
        <v>2581.13</v>
      </c>
      <c r="O143" s="57" t="str">
        <f>IF([5]Narastajace!C142=0,"",[5]Narastajace!C142)</f>
        <v/>
      </c>
      <c r="P143" s="6">
        <f>IF([5]Narastajace!D142=0,".",[5]Narastajace!D142)</f>
        <v>107.1</v>
      </c>
      <c r="Q143" s="6" t="str">
        <f>IF([5]Narastajace!E142=0,"",[5]Narastajace!E142)</f>
        <v/>
      </c>
      <c r="R143" s="21">
        <f>IF([5]Narastajace!F142=0,".",[5]Narastajace!F142)</f>
        <v>103.9</v>
      </c>
      <c r="S143" s="20" t="str">
        <f>IF([5]Narastajace!G142=0,"",[5]Narastajace!G142)</f>
        <v/>
      </c>
      <c r="T143" s="13">
        <f>IF([5]Narastajace!H142=0,".",[5]Narastajace!H142)</f>
        <v>1416.93</v>
      </c>
      <c r="U143" s="25" t="str">
        <f>IF([5]Narastajace!I142=0,"",[5]Narastajace!I142)</f>
        <v/>
      </c>
      <c r="V143" s="21">
        <f>IF([5]Narastajace!J142=0,".",[5]Narastajace!J142)</f>
        <v>104.6</v>
      </c>
      <c r="W143" s="22" t="str">
        <f>IF([5]Narastajace!K142=0,"",[5]Narastajace!K142)</f>
        <v/>
      </c>
      <c r="X143" s="6">
        <f>IF([5]Narastajace!L142=0,".",[5]Narastajace!L142)</f>
        <v>101.5</v>
      </c>
      <c r="Y143" s="6" t="str">
        <f>IF([5]Narastajace!M142=0,"",[5]Narastajace!M142)</f>
        <v/>
      </c>
      <c r="Z143" s="50">
        <f>IF([23]Wartosci!AP142=0,".",[23]Wartosci!AP142)</f>
        <v>9158.9</v>
      </c>
      <c r="AA143" s="61" t="str">
        <f>IF([23]Wartosci!AQ142=0,"",[23]Wartosci!AQ142)</f>
        <v/>
      </c>
      <c r="AB143" s="6" t="str">
        <f>IF([8]Narastajace!B142=0,".",[8]Narastajace!B142)</f>
        <v>.</v>
      </c>
      <c r="AC143" s="6" t="str">
        <f>IF([8]Narastajace!C142=0,"",[8]Narastajace!C142)</f>
        <v/>
      </c>
      <c r="AD143" s="21">
        <f>IF([9]A_narastajace!B142=0,".",[9]A_narastajace!B142)</f>
        <v>122.8</v>
      </c>
      <c r="AE143" s="22" t="str">
        <f>IF([9]A_narastajace!C142=0,"",[9]A_narastajace!C142)</f>
        <v/>
      </c>
      <c r="AF143" s="6">
        <f>IF([9]A_narastajace!D142=0,".",[9]A_narastajace!D142)</f>
        <v>123.3</v>
      </c>
      <c r="AG143" s="6" t="str">
        <f>IF([9]A_narastajace!E142=0,"",[9]A_narastajace!E142)</f>
        <v/>
      </c>
      <c r="AH143" s="21">
        <f>IF([9]A_narastajace!F142=0,".",[9]A_narastajace!F142)</f>
        <v>108.9</v>
      </c>
      <c r="AI143" s="22" t="str">
        <f>IF([9]A_narastajace!G142=0,"",[9]A_narastajace!G142)</f>
        <v/>
      </c>
      <c r="AJ143" s="6">
        <f>IF([9]A_narastajace!H142=0,".",[9]A_narastajace!H142)</f>
        <v>77.5</v>
      </c>
      <c r="AK143" s="6" t="str">
        <f>IF([9]A_narastajace!I142=0,"",[9]A_narastajace!I142)</f>
        <v/>
      </c>
      <c r="AL143" s="50">
        <f>IF([10]A_narastajace!B142=0,".",[10]A_narastajace!B142)</f>
        <v>103.2</v>
      </c>
      <c r="AM143" s="108" t="str">
        <f>IF([10]A_narastajace!C142=0,"",[10]A_narastajace!C142)</f>
        <v/>
      </c>
      <c r="AN143" s="38">
        <f>IF([10]A_narastajace!D142=0,".",[10]A_narastajace!D142)</f>
        <v>118</v>
      </c>
      <c r="AO143" s="38" t="str">
        <f>IF([10]A_narastajace!E142=0,"",[10]A_narastajace!E142)</f>
        <v/>
      </c>
      <c r="AP143" s="50">
        <f>IF([10]A_narastajace!F142=0,".",[10]A_narastajace!F142)</f>
        <v>102.7</v>
      </c>
      <c r="AQ143" s="61" t="str">
        <f>IF([10]A_narastajace!G142=0,"",[10]A_narastajace!G142)</f>
        <v/>
      </c>
      <c r="AR143" s="38">
        <f>IF([10]A_narastajace!H142=0,".",[10]A_narastajace!H142)</f>
        <v>102.3</v>
      </c>
      <c r="AS143" s="38" t="str">
        <f>IF([10]A_narastajace!I142=0,"",[10]A_narastajace!I142)</f>
        <v/>
      </c>
      <c r="AT143" s="50">
        <f>IF([10]A_narastajace!J142=0,".",[10]A_narastajace!J142)</f>
        <v>103.4</v>
      </c>
      <c r="AU143" s="61" t="str">
        <f>IF([10]A_narastajace!K142=0,"",[10]A_narastajace!K142)</f>
        <v/>
      </c>
      <c r="AV143" s="38">
        <f>IF([11]Narastajace!B142=0,".",[11]Narastajace!B142)</f>
        <v>102.6</v>
      </c>
      <c r="AW143" s="38" t="str">
        <f>IF([11]Narastajace!C142=0,"",[11]Narastajace!C142)</f>
        <v/>
      </c>
      <c r="AX143" s="50">
        <f>IF([12]A_C_narastajace!B142=0,".",[12]A_C_narastajace!B142)</f>
        <v>103.1</v>
      </c>
      <c r="AY143" s="61" t="str">
        <f>IF([12]A_C_narastajace!C142=0,"",[12]A_C_narastajace!C142)</f>
        <v/>
      </c>
      <c r="AZ143" s="38">
        <f>IF([12]A_C_narastajace!D142=0,".",[12]A_C_narastajace!D142)</f>
        <v>102.4</v>
      </c>
      <c r="BA143" s="38" t="str">
        <f>IF([12]A_C_narastajace!E142=0,"",[12]A_C_narastajace!E142)</f>
        <v/>
      </c>
      <c r="BB143" s="50">
        <f>IF([13]Narastajace!B142=0,".",[13]Narastajace!B142)</f>
        <v>107</v>
      </c>
      <c r="BC143" s="61" t="str">
        <f>IF([13]Narastajace!C142=0,"",[13]Narastajace!C142)</f>
        <v/>
      </c>
      <c r="BD143" s="38">
        <f>IF([13]Narastajace!D142=0,".",[13]Narastajace!D142)</f>
        <v>105.2</v>
      </c>
      <c r="BE143" s="38" t="str">
        <f>IF([13]Narastajace!E142=0,"",[13]Narastajace!E142)</f>
        <v/>
      </c>
      <c r="BF143" s="50">
        <f>IF([13]Narastajace!F142=0,".",[13]Narastajace!F142)</f>
        <v>101.7</v>
      </c>
      <c r="BG143" s="61" t="str">
        <f>IF([13]Narastajace!G142=0,"",[13]Narastajace!G142)</f>
        <v/>
      </c>
      <c r="BH143" s="48">
        <f>IF([6]Narastajace_KW!B142=0,".",[6]Narastajace_KW!B142)</f>
        <v>455.34</v>
      </c>
      <c r="BI143" s="13" t="str">
        <f>IF([6]Narastajace_KW!C142=0,"",[6]Narastajace_KW!C142)</f>
        <v/>
      </c>
      <c r="BJ143" s="24">
        <f>IF([6]Narastajace_KW!D142=0,".",[6]Narastajace_KW!D142)</f>
        <v>378.59</v>
      </c>
      <c r="BK143" s="57" t="str">
        <f>IF([6]Narastajace_KW!E142=0,"",[6]Narastajace_KW!E142)</f>
        <v/>
      </c>
      <c r="BL143" s="13">
        <f>IF([6]Narastajace_KW!F142=0,".",[6]Narastajace_KW!F142)</f>
        <v>416.24</v>
      </c>
      <c r="BM143" s="13" t="str">
        <f>IF([6]Narastajace_KW!G142=0,"",[6]Narastajace_KW!G142)</f>
        <v/>
      </c>
      <c r="BN143" s="21">
        <f>IF([16]A_narastajace!B142=0,".",[16]A_narastajace!B142)</f>
        <v>115.4</v>
      </c>
      <c r="BO143" s="22" t="str">
        <f>IF([16]A_narastajace!C142=0,"",[16]A_narastajace!C142)</f>
        <v/>
      </c>
      <c r="BP143" s="6">
        <f>IF([16]A_narastajace!D142=0,".",[16]A_narastajace!D142)</f>
        <v>98.2</v>
      </c>
      <c r="BQ143" s="6" t="str">
        <f>IF([16]A_narastajace!E142=0,"",[16]A_narastajace!E142)</f>
        <v/>
      </c>
      <c r="BR143" s="21">
        <f>IF([16]A_narastajace!F142=0,".",[16]A_narastajace!F142)</f>
        <v>116.6</v>
      </c>
      <c r="BS143" s="22" t="str">
        <f>IF([16]A_narastajace!G142=0,"",[16]A_narastajace!G142)</f>
        <v/>
      </c>
      <c r="BT143" s="6">
        <f>IF([16]A_narastajace!H142=0,".",[16]A_narastajace!H142)</f>
        <v>109.5</v>
      </c>
      <c r="BU143" s="6" t="str">
        <f>IF([16]A_narastajace!I142=0,"",[16]A_narastajace!I142)</f>
        <v/>
      </c>
      <c r="BV143" s="21">
        <f>IF([16]A_narastajace!J142=0,".",[16]A_narastajace!J142)</f>
        <v>112.7</v>
      </c>
      <c r="BW143" s="22" t="str">
        <f>IF([16]A_narastajace!K142=0,"",[16]A_narastajace!K142)</f>
        <v/>
      </c>
      <c r="BX143" s="6">
        <f>IF([15]A_narastajace!B142=0,".",[15]A_narastajace!B142)</f>
        <v>89.6</v>
      </c>
      <c r="BY143" s="6" t="str">
        <f>IF([15]A_narastajace!C142=0,"",[15]A_narastajace!C142)</f>
        <v/>
      </c>
      <c r="BZ143" s="19">
        <f>IF([17]Narastajace!B142=0,".",[17]Narastajace!B142)</f>
        <v>18913</v>
      </c>
      <c r="CA143" s="58" t="str">
        <f>IF([17]Narastajace!C142=0,"",[17]Narastajace!C142)</f>
        <v/>
      </c>
      <c r="CB143" s="3">
        <f>IF([17]Narastajace!D142=0,".",[17]Narastajace!D142)</f>
        <v>2808</v>
      </c>
      <c r="CC143" s="3" t="str">
        <f>IF([17]Narastajace!E142=0,"",[17]Narastajace!E142)</f>
        <v/>
      </c>
      <c r="CD143" s="19">
        <f>IF([18]Narastajace!B142=0,".",[18]Narastajace!B142)</f>
        <v>58579</v>
      </c>
      <c r="CE143" s="58" t="str">
        <f>IF([18]Narastajace!C142=0,"",[18]Narastajace!C142)</f>
        <v/>
      </c>
      <c r="CF143" s="3">
        <f>IF([22]Narastajace!B142=0,".",[22]Narastajace!B142)</f>
        <v>7162</v>
      </c>
      <c r="CG143" s="3" t="str">
        <f>IF([22]Narastajace!C142=0,"",[22]Narastajace!C142)</f>
        <v/>
      </c>
      <c r="CH143" s="19">
        <f>IF([19]Wartosci!N142=0,".",[19]Wartosci!N142)</f>
        <v>72159</v>
      </c>
      <c r="CI143" s="166" t="str">
        <f>IF([19]Wartosci!O142=0,"",[19]Wartosci!O142)</f>
        <v/>
      </c>
      <c r="CJ143" s="6">
        <f>IF([20]Narastajace!B142=0,".",[20]Narastajace!B142)</f>
        <v>185.4</v>
      </c>
      <c r="CK143" s="6" t="str">
        <f>IF([20]Narastajace!C142=0,"",[20]Narastajace!C142)</f>
        <v/>
      </c>
      <c r="CL143" s="21">
        <f>IF([21]Narastajace_niewyr_sezon_A!B142=0,".",[21]Narastajace_niewyr_sezon_A!B142)</f>
        <v>106.4</v>
      </c>
      <c r="CM143" s="22" t="str">
        <f>IF([21]Narastajace_niewyr_sezon_A!C142=0,"",[21]Narastajace_niewyr_sezon_A!C142)</f>
        <v/>
      </c>
      <c r="CN143" s="6">
        <f>IF([22]Wartosci!B142=0,".",[22]Wartosci!B142)</f>
        <v>415166.5</v>
      </c>
      <c r="CO143" s="6" t="str">
        <f>IF([22]Wartosci!C142=0,"",[22]Wartosci!C142)</f>
        <v/>
      </c>
      <c r="CP143" s="21">
        <f>IF([22]Wartosci!AD142=0,".",[22]Wartosci!AD142)</f>
        <v>398085.2</v>
      </c>
      <c r="CQ143" s="22" t="str">
        <f>IF([22]Wartosci!AE142=0,"",[22]Wartosci!AE142)</f>
        <v/>
      </c>
      <c r="CR143" s="6">
        <f>IF([22]Wartosci!BF142=0,".",[22]Wartosci!BF142)</f>
        <v>17081.2</v>
      </c>
      <c r="CS143" s="6" t="str">
        <f>IF([22]Wartosci!BG142=0,"",[22]Wartosci!BG142)</f>
        <v/>
      </c>
      <c r="CT143" s="50">
        <f>IF([22]Narastajace!D142=0,".",[22]Narastajace!D142)</f>
        <v>118.8</v>
      </c>
      <c r="CU143" s="61" t="str">
        <f>IF([22]Narastajace!E142=0,"",[22]Narastajace!E142)</f>
        <v/>
      </c>
      <c r="CV143" s="5">
        <f>IF([22]Narastajace!F142=0,".",[22]Narastajace!F142)</f>
        <v>116.2</v>
      </c>
      <c r="CW143" s="5" t="str">
        <f>IF([22]Narastajace!G142=0,"",[22]Narastajace!G142)</f>
        <v/>
      </c>
    </row>
    <row r="144" spans="1:102" ht="15" customHeight="1" x14ac:dyDescent="0.2">
      <c r="A144" s="112" t="s">
        <v>498</v>
      </c>
      <c r="B144" s="19">
        <f>IF([2]Narastajace!B143=0,".",[2]Narastajace!B143)</f>
        <v>6323</v>
      </c>
      <c r="C144" s="22" t="str">
        <f>IF([2]Narastajace!C143=0,"",[2]Narastajace!C143)</f>
        <v/>
      </c>
      <c r="D144" s="6">
        <f>IF([2]Narastajace!D143=0,".",[2]Narastajace!D143)</f>
        <v>99.2</v>
      </c>
      <c r="E144" s="6" t="str">
        <f>IF([2]Narastajace!E143=0,"",[2]Narastajace!E143)</f>
        <v/>
      </c>
      <c r="F144" s="21">
        <f>IF([3]Narastajace!B143=0,".",[3]Narastajace!B143)</f>
        <v>6.1</v>
      </c>
      <c r="G144" s="22" t="str">
        <f>IF([3]Narastajace!C143=0,"",[3]Narastajace!C143)</f>
        <v/>
      </c>
      <c r="H144" s="13">
        <f>IF([4]Narastajace!B143=0,".",[4]Narastajace!B143)</f>
        <v>5701.56</v>
      </c>
      <c r="I144" s="13" t="str">
        <f>IF([4]Narastajace!C143=0,"",[4]Narastajace!C143)</f>
        <v/>
      </c>
      <c r="J144" s="21">
        <f>IF([4]Narastajace!D143=0,".",[4]Narastajace!D143)</f>
        <v>107.4</v>
      </c>
      <c r="K144" s="22" t="str">
        <f>IF([4]Narastajace!E143=0,"",[4]Narastajace!E143)</f>
        <v/>
      </c>
      <c r="L144" s="6">
        <f>IF([4]Narastajace!F143=0,".",[4]Narastajace!F143)</f>
        <v>103.8</v>
      </c>
      <c r="M144" s="6" t="str">
        <f>IF([4]Narastajace!G143=0,"",[4]Narastajace!G143)</f>
        <v/>
      </c>
      <c r="N144" s="24">
        <f>IF([5]Narastajace!B143=0,".",[5]Narastajace!B143)</f>
        <v>2588.5</v>
      </c>
      <c r="O144" s="57" t="str">
        <f>IF([5]Narastajace!C143=0,"",[5]Narastajace!C143)</f>
        <v/>
      </c>
      <c r="P144" s="6">
        <f>IF([5]Narastajace!D143=0,".",[5]Narastajace!D143)</f>
        <v>107</v>
      </c>
      <c r="Q144" s="6" t="str">
        <f>IF([5]Narastajace!E143=0,"",[5]Narastajace!E143)</f>
        <v/>
      </c>
      <c r="R144" s="21">
        <f>IF([5]Narastajace!F143=0,".",[5]Narastajace!F143)</f>
        <v>103.6</v>
      </c>
      <c r="S144" s="20" t="str">
        <f>IF([5]Narastajace!G143=0,"",[5]Narastajace!G143)</f>
        <v/>
      </c>
      <c r="T144" s="13">
        <f>IF([5]Narastajace!H143=0,".",[5]Narastajace!H143)</f>
        <v>1419.18</v>
      </c>
      <c r="U144" s="25" t="str">
        <f>IF([5]Narastajace!I143=0,"",[5]Narastajace!I143)</f>
        <v/>
      </c>
      <c r="V144" s="21">
        <f>IF([5]Narastajace!J143=0,".",[5]Narastajace!J143)</f>
        <v>104.3</v>
      </c>
      <c r="W144" s="22" t="str">
        <f>IF([5]Narastajace!K143=0,"",[5]Narastajace!K143)</f>
        <v/>
      </c>
      <c r="X144" s="6">
        <f>IF([5]Narastajace!L143=0,".",[5]Narastajace!L143)</f>
        <v>101</v>
      </c>
      <c r="Y144" s="6" t="str">
        <f>IF([5]Narastajace!M143=0,"",[5]Narastajace!M143)</f>
        <v/>
      </c>
      <c r="Z144" s="50">
        <f>IF([23]Wartosci!AP143=0,".",[23]Wartosci!AP143)</f>
        <v>9350.2000000000007</v>
      </c>
      <c r="AA144" s="61" t="str">
        <f>IF([23]Wartosci!AQ143=0,"",[23]Wartosci!AQ143)</f>
        <v/>
      </c>
      <c r="AB144" s="6" t="str">
        <f>IF([8]Narastajace!B143=0,".",[8]Narastajace!B143)</f>
        <v>.</v>
      </c>
      <c r="AC144" s="6" t="str">
        <f>IF([8]Narastajace!C143=0,"",[8]Narastajace!C143)</f>
        <v/>
      </c>
      <c r="AD144" s="21">
        <f>IF([9]A_narastajace!B143=0,".",[9]A_narastajace!B143)</f>
        <v>121.5</v>
      </c>
      <c r="AE144" s="22" t="str">
        <f>IF([9]A_narastajace!C143=0,"",[9]A_narastajace!C143)</f>
        <v/>
      </c>
      <c r="AF144" s="6">
        <f>IF([9]A_narastajace!D143=0,".",[9]A_narastajace!D143)</f>
        <v>122.9</v>
      </c>
      <c r="AG144" s="6" t="str">
        <f>IF([9]A_narastajace!E143=0,"",[9]A_narastajace!E143)</f>
        <v/>
      </c>
      <c r="AH144" s="21">
        <f>IF([9]A_narastajace!F143=0,".",[9]A_narastajace!F143)</f>
        <v>110.4</v>
      </c>
      <c r="AI144" s="22" t="str">
        <f>IF([9]A_narastajace!G143=0,"",[9]A_narastajace!G143)</f>
        <v/>
      </c>
      <c r="AJ144" s="6">
        <f>IF([9]A_narastajace!H143=0,".",[9]A_narastajace!H143)</f>
        <v>81.7</v>
      </c>
      <c r="AK144" s="6" t="str">
        <f>IF([9]A_narastajace!I143=0,"",[9]A_narastajace!I143)</f>
        <v/>
      </c>
      <c r="AL144" s="50">
        <f>IF([10]A_narastajace!B143=0,".",[10]A_narastajace!B143)</f>
        <v>103.9</v>
      </c>
      <c r="AM144" s="108" t="str">
        <f>IF([10]A_narastajace!C143=0,"",[10]A_narastajace!C143)</f>
        <v/>
      </c>
      <c r="AN144" s="38">
        <f>IF([10]A_narastajace!D143=0,".",[10]A_narastajace!D143)</f>
        <v>119.4</v>
      </c>
      <c r="AO144" s="38" t="str">
        <f>IF([10]A_narastajace!E143=0,"",[10]A_narastajace!E143)</f>
        <v/>
      </c>
      <c r="AP144" s="50">
        <f>IF([10]A_narastajace!F143=0,".",[10]A_narastajace!F143)</f>
        <v>103.4</v>
      </c>
      <c r="AQ144" s="61" t="str">
        <f>IF([10]A_narastajace!G143=0,"",[10]A_narastajace!G143)</f>
        <v/>
      </c>
      <c r="AR144" s="38">
        <f>IF([10]A_narastajace!H143=0,".",[10]A_narastajace!H143)</f>
        <v>102.5</v>
      </c>
      <c r="AS144" s="38" t="str">
        <f>IF([10]A_narastajace!I143=0,"",[10]A_narastajace!I143)</f>
        <v/>
      </c>
      <c r="AT144" s="50">
        <f>IF([10]A_narastajace!J143=0,".",[10]A_narastajace!J143)</f>
        <v>103.4</v>
      </c>
      <c r="AU144" s="61" t="str">
        <f>IF([10]A_narastajace!K143=0,"",[10]A_narastajace!K143)</f>
        <v/>
      </c>
      <c r="AV144" s="38">
        <f>IF([11]Narastajace!B143=0,".",[11]Narastajace!B143)</f>
        <v>102.7</v>
      </c>
      <c r="AW144" s="38" t="str">
        <f>IF([11]Narastajace!C143=0,"",[11]Narastajace!C143)</f>
        <v/>
      </c>
      <c r="AX144" s="50">
        <f>IF([12]A_C_narastajace!B143=0,".",[12]A_C_narastajace!B143)</f>
        <v>103.5</v>
      </c>
      <c r="AY144" s="61" t="str">
        <f>IF([12]A_C_narastajace!C143=0,"",[12]A_C_narastajace!C143)</f>
        <v/>
      </c>
      <c r="AZ144" s="38">
        <f>IF([12]A_C_narastajace!D143=0,".",[12]A_C_narastajace!D143)</f>
        <v>102.7</v>
      </c>
      <c r="BA144" s="38" t="str">
        <f>IF([12]A_C_narastajace!E143=0,"",[12]A_C_narastajace!E143)</f>
        <v/>
      </c>
      <c r="BB144" s="50">
        <f>IF([13]Narastajace!B143=0,".",[13]Narastajace!B143)</f>
        <v>107.5</v>
      </c>
      <c r="BC144" s="61" t="str">
        <f>IF([13]Narastajace!C143=0,"",[13]Narastajace!C143)</f>
        <v/>
      </c>
      <c r="BD144" s="38">
        <f>IF([13]Narastajace!D143=0,".",[13]Narastajace!D143)</f>
        <v>106.2</v>
      </c>
      <c r="BE144" s="38" t="str">
        <f>IF([13]Narastajace!E143=0,"",[13]Narastajace!E143)</f>
        <v/>
      </c>
      <c r="BF144" s="50">
        <f>IF([13]Narastajace!F143=0,".",[13]Narastajace!F143)</f>
        <v>101.2</v>
      </c>
      <c r="BG144" s="61" t="str">
        <f>IF([13]Narastajace!G143=0,"",[13]Narastajace!G143)</f>
        <v/>
      </c>
      <c r="BH144" s="48">
        <f>IF([6]Narastajace_KW!B143=0,".",[6]Narastajace_KW!B143)</f>
        <v>454.87</v>
      </c>
      <c r="BI144" s="13" t="str">
        <f>IF([6]Narastajace_KW!C143=0,"",[6]Narastajace_KW!C143)</f>
        <v/>
      </c>
      <c r="BJ144" s="24">
        <f>IF([6]Narastajace_KW!D143=0,".",[6]Narastajace_KW!D143)</f>
        <v>377.43</v>
      </c>
      <c r="BK144" s="57" t="str">
        <f>IF([6]Narastajace_KW!E143=0,"",[6]Narastajace_KW!E143)</f>
        <v/>
      </c>
      <c r="BL144" s="13">
        <f>IF([6]Narastajace_KW!F143=0,".",[6]Narastajace_KW!F143)</f>
        <v>415.59</v>
      </c>
      <c r="BM144" s="13" t="str">
        <f>IF([6]Narastajace_KW!G143=0,"",[6]Narastajace_KW!G143)</f>
        <v/>
      </c>
      <c r="BN144" s="21">
        <f>IF([16]A_narastajace!B143=0,".",[16]A_narastajace!B143)</f>
        <v>118.1</v>
      </c>
      <c r="BO144" s="22" t="str">
        <f>IF([16]A_narastajace!C143=0,"",[16]A_narastajace!C143)</f>
        <v/>
      </c>
      <c r="BP144" s="6">
        <f>IF([16]A_narastajace!D143=0,".",[16]A_narastajace!D143)</f>
        <v>99.7</v>
      </c>
      <c r="BQ144" s="6" t="str">
        <f>IF([16]A_narastajace!E143=0,"",[16]A_narastajace!E143)</f>
        <v/>
      </c>
      <c r="BR144" s="21">
        <f>IF([16]A_narastajace!F143=0,".",[16]A_narastajace!F143)</f>
        <v>119.2</v>
      </c>
      <c r="BS144" s="22" t="str">
        <f>IF([16]A_narastajace!G143=0,"",[16]A_narastajace!G143)</f>
        <v/>
      </c>
      <c r="BT144" s="6">
        <f>IF([16]A_narastajace!H143=0,".",[16]A_narastajace!H143)</f>
        <v>114</v>
      </c>
      <c r="BU144" s="6" t="str">
        <f>IF([16]A_narastajace!I143=0,"",[16]A_narastajace!I143)</f>
        <v/>
      </c>
      <c r="BV144" s="21">
        <f>IF([16]A_narastajace!J143=0,".",[16]A_narastajace!J143)</f>
        <v>112.4</v>
      </c>
      <c r="BW144" s="22" t="str">
        <f>IF([16]A_narastajace!K143=0,"",[16]A_narastajace!K143)</f>
        <v/>
      </c>
      <c r="BX144" s="6">
        <f>IF([15]A_narastajace!B143=0,".",[15]A_narastajace!B143)</f>
        <v>93.3</v>
      </c>
      <c r="BY144" s="6" t="str">
        <f>IF([15]A_narastajace!C143=0,"",[15]A_narastajace!C143)</f>
        <v/>
      </c>
      <c r="BZ144" s="19">
        <f>IF([17]Narastajace!B143=0,".",[17]Narastajace!B143)</f>
        <v>23329</v>
      </c>
      <c r="CA144" s="58" t="str">
        <f>IF([17]Narastajace!C143=0,"",[17]Narastajace!C143)</f>
        <v/>
      </c>
      <c r="CB144" s="3">
        <f>IF([17]Narastajace!D143=0,".",[17]Narastajace!D143)</f>
        <v>3571</v>
      </c>
      <c r="CC144" s="3" t="str">
        <f>IF([17]Narastajace!E143=0,"",[17]Narastajace!E143)</f>
        <v/>
      </c>
      <c r="CD144" s="19">
        <f>IF([18]Narastajace!B143=0,".",[18]Narastajace!B143)</f>
        <v>72108</v>
      </c>
      <c r="CE144" s="58" t="str">
        <f>IF([18]Narastajace!C143=0,"",[18]Narastajace!C143)</f>
        <v/>
      </c>
      <c r="CF144" s="3">
        <f>IF([22]Narastajace!B143=0,".",[22]Narastajace!B143)</f>
        <v>8884</v>
      </c>
      <c r="CG144" s="3" t="str">
        <f>IF([22]Narastajace!C143=0,"",[22]Narastajace!C143)</f>
        <v/>
      </c>
      <c r="CH144" s="19">
        <f>IF([19]Wartosci!N143=0,".",[19]Wartosci!N143)</f>
        <v>87857</v>
      </c>
      <c r="CI144" s="166" t="str">
        <f>IF([19]Wartosci!O143=0,"",[19]Wartosci!O143)</f>
        <v/>
      </c>
      <c r="CJ144" s="6">
        <f>IF([20]Narastajace!B143=0,".",[20]Narastajace!B143)</f>
        <v>232.2</v>
      </c>
      <c r="CK144" s="6" t="str">
        <f>IF([20]Narastajace!C143=0,"",[20]Narastajace!C143)</f>
        <v/>
      </c>
      <c r="CL144" s="21">
        <f>IF([21]Narastajace_niewyr_sezon_A!B143=0,".",[21]Narastajace_niewyr_sezon_A!B143)</f>
        <v>107.9</v>
      </c>
      <c r="CM144" s="22" t="str">
        <f>IF([21]Narastajace_niewyr_sezon_A!C143=0,"",[21]Narastajace_niewyr_sezon_A!C143)</f>
        <v/>
      </c>
      <c r="CN144" s="6">
        <f>IF([22]Wartosci!B143=0,".",[22]Wartosci!B143)</f>
        <v>519370.2</v>
      </c>
      <c r="CO144" s="6" t="str">
        <f>IF([22]Wartosci!C143=0,"",[22]Wartosci!C143)</f>
        <v/>
      </c>
      <c r="CP144" s="21">
        <f>IF([22]Wartosci!AD143=0,".",[22]Wartosci!AD143)</f>
        <v>502528.1</v>
      </c>
      <c r="CQ144" s="22" t="str">
        <f>IF([22]Wartosci!AE143=0,"",[22]Wartosci!AE143)</f>
        <v/>
      </c>
      <c r="CR144" s="6">
        <f>IF([22]Wartosci!BF143=0,".",[22]Wartosci!BF143)</f>
        <v>16842.099999999999</v>
      </c>
      <c r="CS144" s="6" t="str">
        <f>IF([22]Wartosci!BG143=0,"",[22]Wartosci!BG143)</f>
        <v/>
      </c>
      <c r="CT144" s="50">
        <f>IF([22]Narastajace!D143=0,".",[22]Narastajace!D143)</f>
        <v>120.7</v>
      </c>
      <c r="CU144" s="61" t="str">
        <f>IF([22]Narastajace!E143=0,"",[22]Narastajace!E143)</f>
        <v/>
      </c>
      <c r="CV144" s="5">
        <f>IF([22]Narastajace!F143=0,".",[22]Narastajace!F143)</f>
        <v>120.1</v>
      </c>
      <c r="CW144" s="5" t="str">
        <f>IF([22]Narastajace!G143=0,"",[22]Narastajace!G143)</f>
        <v/>
      </c>
    </row>
    <row r="145" spans="1:101" ht="15" customHeight="1" x14ac:dyDescent="0.2">
      <c r="A145" s="112" t="s">
        <v>499</v>
      </c>
      <c r="B145" s="19">
        <f>IF([2]Narastajace!B144=0,".",[2]Narastajace!B144)</f>
        <v>6333</v>
      </c>
      <c r="C145" s="22" t="str">
        <f>IF([2]Narastajace!C144=0,"",[2]Narastajace!C144)</f>
        <v/>
      </c>
      <c r="D145" s="6">
        <f>IF([2]Narastajace!D144=0,".",[2]Narastajace!D144)</f>
        <v>99.7</v>
      </c>
      <c r="E145" s="6" t="str">
        <f>IF([2]Narastajace!E144=0,"",[2]Narastajace!E144)</f>
        <v/>
      </c>
      <c r="F145" s="21">
        <f>IF([3]Narastajace!B144=0,".",[3]Narastajace!B144)</f>
        <v>6</v>
      </c>
      <c r="G145" s="22" t="str">
        <f>IF([3]Narastajace!C144=0,"",[3]Narastajace!C144)</f>
        <v/>
      </c>
      <c r="H145" s="13">
        <f>IF([4]Narastajace!B144=0,".",[4]Narastajace!B144)</f>
        <v>5725.47</v>
      </c>
      <c r="I145" s="13" t="str">
        <f>IF([4]Narastajace!C144=0,"",[4]Narastajace!C144)</f>
        <v/>
      </c>
      <c r="J145" s="21">
        <f>IF([4]Narastajace!D144=0,".",[4]Narastajace!D144)</f>
        <v>107.8</v>
      </c>
      <c r="K145" s="22" t="str">
        <f>IF([4]Narastajace!E144=0,"",[4]Narastajace!E144)</f>
        <v/>
      </c>
      <c r="L145" s="6">
        <f>IF([4]Narastajace!F144=0,".",[4]Narastajace!F144)</f>
        <v>104</v>
      </c>
      <c r="M145" s="6" t="str">
        <f>IF([4]Narastajace!G144=0,"",[4]Narastajace!G144)</f>
        <v/>
      </c>
      <c r="N145" s="24">
        <f>IF([5]Narastajace!B144=0,".",[5]Narastajace!B144)</f>
        <v>2593.5700000000002</v>
      </c>
      <c r="O145" s="57" t="str">
        <f>IF([5]Narastajace!C144=0,"",[5]Narastajace!C144)</f>
        <v/>
      </c>
      <c r="P145" s="6">
        <f>IF([5]Narastajace!D144=0,".",[5]Narastajace!D144)</f>
        <v>106.9</v>
      </c>
      <c r="Q145" s="6" t="str">
        <f>IF([5]Narastajace!E144=0,"",[5]Narastajace!E144)</f>
        <v/>
      </c>
      <c r="R145" s="21">
        <f>IF([5]Narastajace!F144=0,".",[5]Narastajace!F144)</f>
        <v>103.4</v>
      </c>
      <c r="S145" s="20" t="str">
        <f>IF([5]Narastajace!G144=0,"",[5]Narastajace!G144)</f>
        <v/>
      </c>
      <c r="T145" s="13">
        <f>IF([5]Narastajace!H144=0,".",[5]Narastajace!H144)</f>
        <v>1420.71</v>
      </c>
      <c r="U145" s="25" t="str">
        <f>IF([5]Narastajace!I144=0,"",[5]Narastajace!I144)</f>
        <v/>
      </c>
      <c r="V145" s="21">
        <f>IF([5]Narastajace!J144=0,".",[5]Narastajace!J144)</f>
        <v>104.2</v>
      </c>
      <c r="W145" s="22" t="str">
        <f>IF([5]Narastajace!K144=0,"",[5]Narastajace!K144)</f>
        <v/>
      </c>
      <c r="X145" s="6">
        <f>IF([5]Narastajace!L144=0,".",[5]Narastajace!L144)</f>
        <v>100.8</v>
      </c>
      <c r="Y145" s="6" t="str">
        <f>IF([5]Narastajace!M144=0,"",[5]Narastajace!M144)</f>
        <v/>
      </c>
      <c r="Z145" s="50">
        <f>IF([23]Wartosci!AP144=0,".",[23]Wartosci!AP144)</f>
        <v>27991.4</v>
      </c>
      <c r="AA145" s="61" t="str">
        <f>IF([23]Wartosci!AQ144=0,"",[23]Wartosci!AQ144)</f>
        <v/>
      </c>
      <c r="AB145" s="6" t="str">
        <f>IF([8]Narastajace!B144=0,".",[8]Narastajace!B144)</f>
        <v>.</v>
      </c>
      <c r="AC145" s="6" t="str">
        <f>IF([8]Narastajace!C144=0,"",[8]Narastajace!C144)</f>
        <v/>
      </c>
      <c r="AD145" s="21">
        <f>IF([9]A_narastajace!B144=0,".",[9]A_narastajace!B144)</f>
        <v>121.5</v>
      </c>
      <c r="AE145" s="22" t="str">
        <f>IF([9]A_narastajace!C144=0,"",[9]A_narastajace!C144)</f>
        <v/>
      </c>
      <c r="AF145" s="6">
        <f>IF([9]A_narastajace!D144=0,".",[9]A_narastajace!D144)</f>
        <v>123.5</v>
      </c>
      <c r="AG145" s="6" t="str">
        <f>IF([9]A_narastajace!E144=0,"",[9]A_narastajace!E144)</f>
        <v/>
      </c>
      <c r="AH145" s="21">
        <f>IF([9]A_narastajace!F144=0,".",[9]A_narastajace!F144)</f>
        <v>112</v>
      </c>
      <c r="AI145" s="22" t="str">
        <f>IF([9]A_narastajace!G144=0,"",[9]A_narastajace!G144)</f>
        <v/>
      </c>
      <c r="AJ145" s="6">
        <f>IF([9]A_narastajace!H144=0,".",[9]A_narastajace!H144)</f>
        <v>84.1</v>
      </c>
      <c r="AK145" s="6" t="str">
        <f>IF([9]A_narastajace!I144=0,"",[9]A_narastajace!I144)</f>
        <v/>
      </c>
      <c r="AL145" s="50">
        <f>IF([10]A_narastajace!B144=0,".",[10]A_narastajace!B144)</f>
        <v>104.4</v>
      </c>
      <c r="AM145" s="108" t="str">
        <f>IF([10]A_narastajace!C144=0,"",[10]A_narastajace!C144)</f>
        <v/>
      </c>
      <c r="AN145" s="38">
        <f>IF([10]A_narastajace!D144=0,".",[10]A_narastajace!D144)</f>
        <v>119.4</v>
      </c>
      <c r="AO145" s="38" t="str">
        <f>IF([10]A_narastajace!E144=0,"",[10]A_narastajace!E144)</f>
        <v/>
      </c>
      <c r="AP145" s="50">
        <f>IF([10]A_narastajace!F144=0,".",[10]A_narastajace!F144)</f>
        <v>104</v>
      </c>
      <c r="AQ145" s="61" t="str">
        <f>IF([10]A_narastajace!G144=0,"",[10]A_narastajace!G144)</f>
        <v/>
      </c>
      <c r="AR145" s="38">
        <f>IF([10]A_narastajace!H144=0,".",[10]A_narastajace!H144)</f>
        <v>102.7</v>
      </c>
      <c r="AS145" s="38" t="str">
        <f>IF([10]A_narastajace!I144=0,"",[10]A_narastajace!I144)</f>
        <v/>
      </c>
      <c r="AT145" s="50">
        <f>IF([10]A_narastajace!J144=0,".",[10]A_narastajace!J144)</f>
        <v>103.5</v>
      </c>
      <c r="AU145" s="61" t="str">
        <f>IF([10]A_narastajace!K144=0,"",[10]A_narastajace!K144)</f>
        <v/>
      </c>
      <c r="AV145" s="38">
        <f>IF([11]Narastajace!B144=0,".",[11]Narastajace!B144)</f>
        <v>102.9</v>
      </c>
      <c r="AW145" s="38" t="str">
        <f>IF([11]Narastajace!C144=0,"",[11]Narastajace!C144)</f>
        <v/>
      </c>
      <c r="AX145" s="50">
        <f>IF([12]A_C_narastajace!B144=0,".",[12]A_C_narastajace!B144)</f>
        <v>103.6</v>
      </c>
      <c r="AY145" s="61" t="str">
        <f>IF([12]A_C_narastajace!C144=0,"",[12]A_C_narastajace!C144)</f>
        <v/>
      </c>
      <c r="AZ145" s="38">
        <f>IF([12]A_C_narastajace!D144=0,".",[12]A_C_narastajace!D144)</f>
        <v>102.9</v>
      </c>
      <c r="BA145" s="38" t="str">
        <f>IF([12]A_C_narastajace!E144=0,"",[12]A_C_narastajace!E144)</f>
        <v/>
      </c>
      <c r="BB145" s="50">
        <f>IF([13]Narastajace!B144=0,".",[13]Narastajace!B144)</f>
        <v>107.8</v>
      </c>
      <c r="BC145" s="61" t="str">
        <f>IF([13]Narastajace!C144=0,"",[13]Narastajace!C144)</f>
        <v/>
      </c>
      <c r="BD145" s="38">
        <f>IF([13]Narastajace!D144=0,".",[13]Narastajace!D144)</f>
        <v>106.7</v>
      </c>
      <c r="BE145" s="38" t="str">
        <f>IF([13]Narastajace!E144=0,"",[13]Narastajace!E144)</f>
        <v/>
      </c>
      <c r="BF145" s="50">
        <f>IF([13]Narastajace!F144=0,".",[13]Narastajace!F144)</f>
        <v>101</v>
      </c>
      <c r="BG145" s="61" t="str">
        <f>IF([13]Narastajace!G144=0,"",[13]Narastajace!G144)</f>
        <v/>
      </c>
      <c r="BH145" s="48">
        <f>IF([6]Narastajace_KW!B144=0,".",[6]Narastajace_KW!B144)</f>
        <v>454.08</v>
      </c>
      <c r="BI145" s="13" t="str">
        <f>IF([6]Narastajace_KW!C144=0,"",[6]Narastajace_KW!C144)</f>
        <v/>
      </c>
      <c r="BJ145" s="24">
        <f>IF([6]Narastajace_KW!D144=0,".",[6]Narastajace_KW!D144)</f>
        <v>376.82</v>
      </c>
      <c r="BK145" s="57" t="str">
        <f>IF([6]Narastajace_KW!E144=0,"",[6]Narastajace_KW!E144)</f>
        <v/>
      </c>
      <c r="BL145" s="13">
        <f>IF([6]Narastajace_KW!F144=0,".",[6]Narastajace_KW!F144)</f>
        <v>414.91</v>
      </c>
      <c r="BM145" s="13" t="str">
        <f>IF([6]Narastajace_KW!G144=0,"",[6]Narastajace_KW!G144)</f>
        <v/>
      </c>
      <c r="BN145" s="21">
        <f>IF([16]A_narastajace!B144=0,".",[16]A_narastajace!B144)</f>
        <v>118.2</v>
      </c>
      <c r="BO145" s="22" t="str">
        <f>IF([16]A_narastajace!C144=0,"",[16]A_narastajace!C144)</f>
        <v/>
      </c>
      <c r="BP145" s="6">
        <f>IF([16]A_narastajace!D144=0,".",[16]A_narastajace!D144)</f>
        <v>99.4</v>
      </c>
      <c r="BQ145" s="6" t="str">
        <f>IF([16]A_narastajace!E144=0,"",[16]A_narastajace!E144)</f>
        <v/>
      </c>
      <c r="BR145" s="21">
        <f>IF([16]A_narastajace!F144=0,".",[16]A_narastajace!F144)</f>
        <v>119.2</v>
      </c>
      <c r="BS145" s="22" t="str">
        <f>IF([16]A_narastajace!G144=0,"",[16]A_narastajace!G144)</f>
        <v/>
      </c>
      <c r="BT145" s="6">
        <f>IF([16]A_narastajace!H144=0,".",[16]A_narastajace!H144)</f>
        <v>115</v>
      </c>
      <c r="BU145" s="6" t="str">
        <f>IF([16]A_narastajace!I144=0,"",[16]A_narastajace!I144)</f>
        <v/>
      </c>
      <c r="BV145" s="21">
        <f>IF([16]A_narastajace!J144=0,".",[16]A_narastajace!J144)</f>
        <v>112.4</v>
      </c>
      <c r="BW145" s="22" t="str">
        <f>IF([16]A_narastajace!K144=0,"",[16]A_narastajace!K144)</f>
        <v/>
      </c>
      <c r="BX145" s="6">
        <f>IF([15]A_narastajace!B144=0,".",[15]A_narastajace!B144)</f>
        <v>97.2</v>
      </c>
      <c r="BY145" s="6" t="str">
        <f>IF([15]A_narastajace!C144=0,"",[15]A_narastajace!C144)</f>
        <v/>
      </c>
      <c r="BZ145" s="19">
        <f>IF([17]Narastajace!B144=0,".",[17]Narastajace!B144)</f>
        <v>27781</v>
      </c>
      <c r="CA145" s="58" t="str">
        <f>IF([17]Narastajace!C144=0,"",[17]Narastajace!C144)</f>
        <v/>
      </c>
      <c r="CB145" s="3">
        <f>IF([17]Narastajace!D144=0,".",[17]Narastajace!D144)</f>
        <v>4240</v>
      </c>
      <c r="CC145" s="3" t="str">
        <f>IF([17]Narastajace!E144=0,"",[17]Narastajace!E144)</f>
        <v/>
      </c>
      <c r="CD145" s="19">
        <f>IF([18]Narastajace!B144=0,".",[18]Narastajace!B144)</f>
        <v>85793</v>
      </c>
      <c r="CE145" s="58" t="str">
        <f>IF([18]Narastajace!C144=0,"",[18]Narastajace!C144)</f>
        <v/>
      </c>
      <c r="CF145" s="3">
        <f>IF([22]Narastajace!B144=0,".",[22]Narastajace!B144)</f>
        <v>10328</v>
      </c>
      <c r="CG145" s="3" t="str">
        <f>IF([22]Narastajace!C144=0,"",[22]Narastajace!C144)</f>
        <v/>
      </c>
      <c r="CH145" s="19">
        <f>IF([19]Wartosci!N144=0,".",[19]Wartosci!N144)</f>
        <v>105444</v>
      </c>
      <c r="CI145" s="166" t="str">
        <f>IF([19]Wartosci!O144=0,"",[19]Wartosci!O144)</f>
        <v/>
      </c>
      <c r="CJ145" s="6">
        <f>IF([20]Narastajace!B144=0,".",[20]Narastajace!B144)</f>
        <v>278.7</v>
      </c>
      <c r="CK145" s="6" t="str">
        <f>IF([20]Narastajace!C144=0,"",[20]Narastajace!C144)</f>
        <v/>
      </c>
      <c r="CL145" s="21">
        <f>IF([21]Narastajace_niewyr_sezon_A!B144=0,".",[21]Narastajace_niewyr_sezon_A!B144)</f>
        <v>107.8</v>
      </c>
      <c r="CM145" s="22" t="str">
        <f>IF([21]Narastajace_niewyr_sezon_A!C144=0,"",[21]Narastajace_niewyr_sezon_A!C144)</f>
        <v/>
      </c>
      <c r="CN145" s="6">
        <f>IF([22]Wartosci!B144=0,".",[22]Wartosci!B144)</f>
        <v>628224.69999999995</v>
      </c>
      <c r="CO145" s="6" t="str">
        <f>IF([22]Wartosci!C144=0,"",[22]Wartosci!C144)</f>
        <v/>
      </c>
      <c r="CP145" s="21">
        <f>IF([22]Wartosci!AD144=0,".",[22]Wartosci!AD144)</f>
        <v>609151.80000000005</v>
      </c>
      <c r="CQ145" s="22" t="str">
        <f>IF([22]Wartosci!AE144=0,"",[22]Wartosci!AE144)</f>
        <v/>
      </c>
      <c r="CR145" s="6">
        <f>IF([22]Wartosci!BF144=0,".",[22]Wartosci!BF144)</f>
        <v>19072.900000000001</v>
      </c>
      <c r="CS145" s="6" t="str">
        <f>IF([22]Wartosci!BG144=0,"",[22]Wartosci!BG144)</f>
        <v/>
      </c>
      <c r="CT145" s="50">
        <f>IF([22]Narastajace!D144=0,".",[22]Narastajace!D144)</f>
        <v>119.6</v>
      </c>
      <c r="CU145" s="61" t="str">
        <f>IF([22]Narastajace!E144=0,"",[22]Narastajace!E144)</f>
        <v/>
      </c>
      <c r="CV145" s="5">
        <f>IF([22]Narastajace!F144=0,".",[22]Narastajace!F144)</f>
        <v>121.3</v>
      </c>
      <c r="CW145" s="5" t="str">
        <f>IF([22]Narastajace!G144=0,"",[22]Narastajace!G144)</f>
        <v/>
      </c>
    </row>
    <row r="146" spans="1:101" ht="15" customHeight="1" x14ac:dyDescent="0.2">
      <c r="A146" s="112" t="s">
        <v>500</v>
      </c>
      <c r="B146" s="19">
        <f>IF([2]Narastajace!B145=0,".",[2]Narastajace!B145)</f>
        <v>6337</v>
      </c>
      <c r="C146" s="22" t="str">
        <f>IF([2]Narastajace!C145=0,"",[2]Narastajace!C145)</f>
        <v/>
      </c>
      <c r="D146" s="6">
        <f>IF([2]Narastajace!D145=0,".",[2]Narastajace!D145)</f>
        <v>100</v>
      </c>
      <c r="E146" s="6" t="str">
        <f>IF([2]Narastajace!E145=0,"",[2]Narastajace!E145)</f>
        <v/>
      </c>
      <c r="F146" s="21">
        <f>IF([3]Narastajace!B145=0,".",[3]Narastajace!B145)</f>
        <v>5.9</v>
      </c>
      <c r="G146" s="22" t="str">
        <f>IF([3]Narastajace!C145=0,"",[3]Narastajace!C145)</f>
        <v/>
      </c>
      <c r="H146" s="13">
        <f>IF([4]Narastajace!B145=0,".",[4]Narastajace!B145)</f>
        <v>5750.8</v>
      </c>
      <c r="I146" s="13" t="str">
        <f>IF([4]Narastajace!C145=0,"",[4]Narastajace!C145)</f>
        <v/>
      </c>
      <c r="J146" s="21">
        <f>IF([4]Narastajace!D145=0,".",[4]Narastajace!D145)</f>
        <v>108.1</v>
      </c>
      <c r="K146" s="22" t="str">
        <f>IF([4]Narastajace!E145=0,"",[4]Narastajace!E145)</f>
        <v/>
      </c>
      <c r="L146" s="6">
        <f>IF([4]Narastajace!F145=0,".",[4]Narastajace!F145)</f>
        <v>104</v>
      </c>
      <c r="M146" s="6" t="str">
        <f>IF([4]Narastajace!G145=0,"",[4]Narastajace!G145)</f>
        <v/>
      </c>
      <c r="N146" s="24">
        <f>IF([5]Narastajace!B145=0,".",[5]Narastajace!B145)</f>
        <v>2597.8200000000002</v>
      </c>
      <c r="O146" s="57" t="str">
        <f>IF([5]Narastajace!C145=0,"",[5]Narastajace!C145)</f>
        <v/>
      </c>
      <c r="P146" s="6">
        <f>IF([5]Narastajace!D145=0,".",[5]Narastajace!D145)</f>
        <v>106.9</v>
      </c>
      <c r="Q146" s="6" t="str">
        <f>IF([5]Narastajace!E145=0,"",[5]Narastajace!E145)</f>
        <v/>
      </c>
      <c r="R146" s="21">
        <f>IF([5]Narastajace!F145=0,".",[5]Narastajace!F145)</f>
        <v>103.2</v>
      </c>
      <c r="S146" s="20" t="str">
        <f>IF([5]Narastajace!G145=0,"",[5]Narastajace!G145)</f>
        <v/>
      </c>
      <c r="T146" s="13">
        <f>IF([5]Narastajace!H145=0,".",[5]Narastajace!H145)</f>
        <v>1426</v>
      </c>
      <c r="U146" s="25" t="str">
        <f>IF([5]Narastajace!I145=0,"",[5]Narastajace!I145)</f>
        <v/>
      </c>
      <c r="V146" s="21">
        <f>IF([5]Narastajace!J145=0,".",[5]Narastajace!J145)</f>
        <v>104.1</v>
      </c>
      <c r="W146" s="22" t="str">
        <f>IF([5]Narastajace!K145=0,"",[5]Narastajace!K145)</f>
        <v/>
      </c>
      <c r="X146" s="6">
        <f>IF([5]Narastajace!L145=0,".",[5]Narastajace!L145)</f>
        <v>100.5</v>
      </c>
      <c r="Y146" s="6" t="str">
        <f>IF([5]Narastajace!M145=0,"",[5]Narastajace!M145)</f>
        <v/>
      </c>
      <c r="Z146" s="50">
        <f>IF([23]Wartosci!AP145=0,".",[23]Wartosci!AP145)</f>
        <v>35253.599999999999</v>
      </c>
      <c r="AA146" s="61" t="str">
        <f>IF([23]Wartosci!AQ145=0,"",[23]Wartosci!AQ145)</f>
        <v/>
      </c>
      <c r="AB146" s="6" t="str">
        <f>IF([8]Narastajace!B145=0,".",[8]Narastajace!B145)</f>
        <v>.</v>
      </c>
      <c r="AC146" s="6" t="str">
        <f>IF([8]Narastajace!C145=0,"",[8]Narastajace!C145)</f>
        <v/>
      </c>
      <c r="AD146" s="21">
        <f>IF([9]A_narastajace!B145=0,".",[9]A_narastajace!B145)</f>
        <v>121.2</v>
      </c>
      <c r="AE146" s="22" t="str">
        <f>IF([9]A_narastajace!C145=0,"",[9]A_narastajace!C145)</f>
        <v/>
      </c>
      <c r="AF146" s="6">
        <f>IF([9]A_narastajace!D145=0,".",[9]A_narastajace!D145)</f>
        <v>124.4</v>
      </c>
      <c r="AG146" s="6" t="str">
        <f>IF([9]A_narastajace!E145=0,"",[9]A_narastajace!E145)</f>
        <v/>
      </c>
      <c r="AH146" s="21">
        <f>IF([9]A_narastajace!F145=0,".",[9]A_narastajace!F145)</f>
        <v>112.8</v>
      </c>
      <c r="AI146" s="22" t="str">
        <f>IF([9]A_narastajace!G145=0,"",[9]A_narastajace!G145)</f>
        <v/>
      </c>
      <c r="AJ146" s="6">
        <f>IF([9]A_narastajace!H145=0,".",[9]A_narastajace!H145)</f>
        <v>86.3</v>
      </c>
      <c r="AK146" s="6" t="str">
        <f>IF([9]A_narastajace!I145=0,"",[9]A_narastajace!I145)</f>
        <v/>
      </c>
      <c r="AL146" s="50">
        <f>IF([10]A_narastajace!B145=0,".",[10]A_narastajace!B145)</f>
        <v>105</v>
      </c>
      <c r="AM146" s="108" t="str">
        <f>IF([10]A_narastajace!C145=0,"",[10]A_narastajace!C145)</f>
        <v/>
      </c>
      <c r="AN146" s="38">
        <f>IF([10]A_narastajace!D145=0,".",[10]A_narastajace!D145)</f>
        <v>119.1</v>
      </c>
      <c r="AO146" s="38" t="str">
        <f>IF([10]A_narastajace!E145=0,"",[10]A_narastajace!E145)</f>
        <v/>
      </c>
      <c r="AP146" s="50">
        <f>IF([10]A_narastajace!F145=0,".",[10]A_narastajace!F145)</f>
        <v>104.7</v>
      </c>
      <c r="AQ146" s="61" t="str">
        <f>IF([10]A_narastajace!G145=0,"",[10]A_narastajace!G145)</f>
        <v/>
      </c>
      <c r="AR146" s="38">
        <f>IF([10]A_narastajace!H145=0,".",[10]A_narastajace!H145)</f>
        <v>102.9</v>
      </c>
      <c r="AS146" s="38" t="str">
        <f>IF([10]A_narastajace!I145=0,"",[10]A_narastajace!I145)</f>
        <v/>
      </c>
      <c r="AT146" s="50">
        <f>IF([10]A_narastajace!J145=0,".",[10]A_narastajace!J145)</f>
        <v>103.6</v>
      </c>
      <c r="AU146" s="61" t="str">
        <f>IF([10]A_narastajace!K145=0,"",[10]A_narastajace!K145)</f>
        <v/>
      </c>
      <c r="AV146" s="38">
        <f>IF([11]Narastajace!B145=0,".",[11]Narastajace!B145)</f>
        <v>103</v>
      </c>
      <c r="AW146" s="38" t="str">
        <f>IF([11]Narastajace!C145=0,"",[11]Narastajace!C145)</f>
        <v/>
      </c>
      <c r="AX146" s="50">
        <f>IF([12]A_C_narastajace!B145=0,".",[12]A_C_narastajace!B145)</f>
        <v>103.8</v>
      </c>
      <c r="AY146" s="61" t="str">
        <f>IF([12]A_C_narastajace!C145=0,"",[12]A_C_narastajace!C145)</f>
        <v/>
      </c>
      <c r="AZ146" s="38">
        <f>IF([12]A_C_narastajace!D145=0,".",[12]A_C_narastajace!D145)</f>
        <v>103.1</v>
      </c>
      <c r="BA146" s="38" t="str">
        <f>IF([12]A_C_narastajace!E145=0,"",[12]A_C_narastajace!E145)</f>
        <v/>
      </c>
      <c r="BB146" s="50">
        <f>IF([13]Narastajace!B145=0,".",[13]Narastajace!B145)</f>
        <v>107.7</v>
      </c>
      <c r="BC146" s="61" t="str">
        <f>IF([13]Narastajace!C145=0,"",[13]Narastajace!C145)</f>
        <v/>
      </c>
      <c r="BD146" s="38">
        <f>IF([13]Narastajace!D145=0,".",[13]Narastajace!D145)</f>
        <v>107.4</v>
      </c>
      <c r="BE146" s="38" t="str">
        <f>IF([13]Narastajace!E145=0,"",[13]Narastajace!E145)</f>
        <v/>
      </c>
      <c r="BF146" s="50">
        <f>IF([13]Narastajace!F145=0,".",[13]Narastajace!F145)</f>
        <v>100.3</v>
      </c>
      <c r="BG146" s="61" t="str">
        <f>IF([13]Narastajace!G145=0,"",[13]Narastajace!G145)</f>
        <v/>
      </c>
      <c r="BH146" s="48">
        <f>IF([6]Narastajace_KW!B145=0,".",[6]Narastajace_KW!B145)</f>
        <v>454.41</v>
      </c>
      <c r="BI146" s="13" t="str">
        <f>IF([6]Narastajace_KW!C145=0,"",[6]Narastajace_KW!C145)</f>
        <v/>
      </c>
      <c r="BJ146" s="24">
        <f>IF([6]Narastajace_KW!D145=0,".",[6]Narastajace_KW!D145)</f>
        <v>378.15</v>
      </c>
      <c r="BK146" s="57" t="str">
        <f>IF([6]Narastajace_KW!E145=0,"",[6]Narastajace_KW!E145)</f>
        <v/>
      </c>
      <c r="BL146" s="13">
        <f>IF([6]Narastajace_KW!F145=0,".",[6]Narastajace_KW!F145)</f>
        <v>415.71</v>
      </c>
      <c r="BM146" s="13" t="str">
        <f>IF([6]Narastajace_KW!G145=0,"",[6]Narastajace_KW!G145)</f>
        <v/>
      </c>
      <c r="BN146" s="21">
        <f>IF([16]A_narastajace!B145=0,".",[16]A_narastajace!B145)</f>
        <v>117</v>
      </c>
      <c r="BO146" s="22" t="str">
        <f>IF([16]A_narastajace!C145=0,"",[16]A_narastajace!C145)</f>
        <v/>
      </c>
      <c r="BP146" s="6">
        <f>IF([16]A_narastajace!D145=0,".",[16]A_narastajace!D145)</f>
        <v>99.3</v>
      </c>
      <c r="BQ146" s="6" t="str">
        <f>IF([16]A_narastajace!E145=0,"",[16]A_narastajace!E145)</f>
        <v/>
      </c>
      <c r="BR146" s="21">
        <f>IF([16]A_narastajace!F145=0,".",[16]A_narastajace!F145)</f>
        <v>117.6</v>
      </c>
      <c r="BS146" s="22" t="str">
        <f>IF([16]A_narastajace!G145=0,"",[16]A_narastajace!G145)</f>
        <v/>
      </c>
      <c r="BT146" s="6">
        <f>IF([16]A_narastajace!H145=0,".",[16]A_narastajace!H145)</f>
        <v>118.4</v>
      </c>
      <c r="BU146" s="6" t="str">
        <f>IF([16]A_narastajace!I145=0,"",[16]A_narastajace!I145)</f>
        <v/>
      </c>
      <c r="BV146" s="21">
        <f>IF([16]A_narastajace!J145=0,".",[16]A_narastajace!J145)</f>
        <v>111.3</v>
      </c>
      <c r="BW146" s="22" t="str">
        <f>IF([16]A_narastajace!K145=0,"",[16]A_narastajace!K145)</f>
        <v/>
      </c>
      <c r="BX146" s="6">
        <f>IF([15]A_narastajace!B145=0,".",[15]A_narastajace!B145)</f>
        <v>99.3</v>
      </c>
      <c r="BY146" s="6" t="str">
        <f>IF([15]A_narastajace!C145=0,"",[15]A_narastajace!C145)</f>
        <v/>
      </c>
      <c r="BZ146" s="19">
        <f>IF([17]Narastajace!B145=0,".",[17]Narastajace!B145)</f>
        <v>32163</v>
      </c>
      <c r="CA146" s="58" t="str">
        <f>IF([17]Narastajace!C145=0,"",[17]Narastajace!C145)</f>
        <v/>
      </c>
      <c r="CB146" s="3">
        <f>IF([17]Narastajace!D145=0,".",[17]Narastajace!D145)</f>
        <v>4877</v>
      </c>
      <c r="CC146" s="3" t="str">
        <f>IF([17]Narastajace!E145=0,"",[17]Narastajace!E145)</f>
        <v/>
      </c>
      <c r="CD146" s="19">
        <f>IF([18]Narastajace!B145=0,".",[18]Narastajace!B145)</f>
        <v>100482</v>
      </c>
      <c r="CE146" s="58" t="str">
        <f>IF([18]Narastajace!C145=0,"",[18]Narastajace!C145)</f>
        <v/>
      </c>
      <c r="CF146" s="3">
        <f>IF([22]Narastajace!B145=0,".",[22]Narastajace!B145)</f>
        <v>12430</v>
      </c>
      <c r="CG146" s="3" t="str">
        <f>IF([22]Narastajace!C145=0,"",[22]Narastajace!C145)</f>
        <v/>
      </c>
      <c r="CH146" s="19">
        <f>IF([19]Wartosci!N145=0,".",[19]Wartosci!N145)</f>
        <v>124396</v>
      </c>
      <c r="CI146" s="166" t="str">
        <f>IF([19]Wartosci!O145=0,"",[19]Wartosci!O145)</f>
        <v/>
      </c>
      <c r="CJ146" s="6">
        <f>IF([20]Narastajace!B145=0,".",[20]Narastajace!B145)</f>
        <v>325.60000000000002</v>
      </c>
      <c r="CK146" s="6" t="str">
        <f>IF([20]Narastajace!C145=0,"",[20]Narastajace!C145)</f>
        <v/>
      </c>
      <c r="CL146" s="21">
        <f>IF([21]Narastajace_niewyr_sezon_A!B145=0,".",[21]Narastajace_niewyr_sezon_A!B145)</f>
        <v>107.3</v>
      </c>
      <c r="CM146" s="22" t="str">
        <f>IF([21]Narastajace_niewyr_sezon_A!C145=0,"",[21]Narastajace_niewyr_sezon_A!C145)</f>
        <v/>
      </c>
      <c r="CN146" s="6">
        <f>IF([22]Wartosci!B145=0,".",[22]Wartosci!B145)</f>
        <v>733875.7</v>
      </c>
      <c r="CO146" s="6" t="str">
        <f>IF([22]Wartosci!C145=0,"",[22]Wartosci!C145)</f>
        <v/>
      </c>
      <c r="CP146" s="21">
        <f>IF([22]Wartosci!AD145=0,".",[22]Wartosci!AD145)</f>
        <v>717215.1</v>
      </c>
      <c r="CQ146" s="22" t="str">
        <f>IF([22]Wartosci!AE145=0,"",[22]Wartosci!AE145)</f>
        <v/>
      </c>
      <c r="CR146" s="6">
        <f>IF([22]Wartosci!BF145=0,".",[22]Wartosci!BF145)</f>
        <v>16660.599999999999</v>
      </c>
      <c r="CS146" s="6" t="str">
        <f>IF([22]Wartosci!BG145=0,"",[22]Wartosci!BG145)</f>
        <v/>
      </c>
      <c r="CT146" s="50">
        <f>IF([22]Narastajace!D145=0,".",[22]Narastajace!D145)</f>
        <v>118.1</v>
      </c>
      <c r="CU146" s="61" t="str">
        <f>IF([22]Narastajace!E145=0,"",[22]Narastajace!E145)</f>
        <v/>
      </c>
      <c r="CV146" s="5">
        <f>IF([22]Narastajace!F145=0,".",[22]Narastajace!F145)</f>
        <v>119.7</v>
      </c>
      <c r="CW146" s="5" t="str">
        <f>IF([22]Narastajace!G145=0,"",[22]Narastajace!G145)</f>
        <v/>
      </c>
    </row>
    <row r="147" spans="1:101" ht="15" customHeight="1" x14ac:dyDescent="0.2">
      <c r="A147" s="112" t="s">
        <v>501</v>
      </c>
      <c r="B147" s="19">
        <f>IF([2]Narastajace!B146=0,".",[2]Narastajace!B146)</f>
        <v>6340</v>
      </c>
      <c r="C147" s="22" t="str">
        <f>IF([2]Narastajace!C146=0,"",[2]Narastajace!C146)</f>
        <v/>
      </c>
      <c r="D147" s="6">
        <f>IF([2]Narastajace!D146=0,".",[2]Narastajace!D146)</f>
        <v>100.1</v>
      </c>
      <c r="E147" s="6" t="str">
        <f>IF([2]Narastajace!E146=0,"",[2]Narastajace!E146)</f>
        <v/>
      </c>
      <c r="F147" s="21">
        <f>IF([3]Narastajace!B146=0,".",[3]Narastajace!B146)</f>
        <v>5.8</v>
      </c>
      <c r="G147" s="22" t="str">
        <f>IF([3]Narastajace!C146=0,"",[3]Narastajace!C146)</f>
        <v/>
      </c>
      <c r="H147" s="13">
        <f>IF([4]Narastajace!B146=0,".",[4]Narastajace!B146)</f>
        <v>5767.05</v>
      </c>
      <c r="I147" s="13" t="str">
        <f>IF([4]Narastajace!C146=0,"",[4]Narastajace!C146)</f>
        <v/>
      </c>
      <c r="J147" s="21">
        <f>IF([4]Narastajace!D146=0,".",[4]Narastajace!D146)</f>
        <v>108.3</v>
      </c>
      <c r="K147" s="22" t="str">
        <f>IF([4]Narastajace!E146=0,"",[4]Narastajace!E146)</f>
        <v/>
      </c>
      <c r="L147" s="6">
        <f>IF([4]Narastajace!F146=0,".",[4]Narastajace!F146)</f>
        <v>104</v>
      </c>
      <c r="M147" s="6" t="str">
        <f>IF([4]Narastajace!G146=0,"",[4]Narastajace!G146)</f>
        <v/>
      </c>
      <c r="N147" s="24">
        <f>IF([5]Narastajace!B146=0,".",[5]Narastajace!B146)</f>
        <v>2604.38</v>
      </c>
      <c r="O147" s="57" t="str">
        <f>IF([5]Narastajace!C146=0,"",[5]Narastajace!C146)</f>
        <v/>
      </c>
      <c r="P147" s="6">
        <f>IF([5]Narastajace!D146=0,".",[5]Narastajace!D146)</f>
        <v>106.8</v>
      </c>
      <c r="Q147" s="6" t="str">
        <f>IF([5]Narastajace!E146=0,"",[5]Narastajace!E146)</f>
        <v/>
      </c>
      <c r="R147" s="21">
        <f>IF([5]Narastajace!F146=0,".",[5]Narastajace!F146)</f>
        <v>102.9</v>
      </c>
      <c r="S147" s="20" t="str">
        <f>IF([5]Narastajace!G146=0,"",[5]Narastajace!G146)</f>
        <v/>
      </c>
      <c r="T147" s="13">
        <f>IF([5]Narastajace!H146=0,".",[5]Narastajace!H146)</f>
        <v>1426.18</v>
      </c>
      <c r="U147" s="25" t="str">
        <f>IF([5]Narastajace!I146=0,"",[5]Narastajace!I146)</f>
        <v/>
      </c>
      <c r="V147" s="21">
        <f>IF([5]Narastajace!J146=0,".",[5]Narastajace!J146)</f>
        <v>104</v>
      </c>
      <c r="W147" s="22" t="str">
        <f>IF([5]Narastajace!K146=0,"",[5]Narastajace!K146)</f>
        <v/>
      </c>
      <c r="X147" s="6">
        <f>IF([5]Narastajace!L146=0,".",[5]Narastajace!L146)</f>
        <v>100.2</v>
      </c>
      <c r="Y147" s="6" t="str">
        <f>IF([5]Narastajace!M146=0,"",[5]Narastajace!M146)</f>
        <v/>
      </c>
      <c r="Z147" s="50">
        <f>IF([23]Wartosci!AP146=0,".",[23]Wartosci!AP146)</f>
        <v>43367.199999999997</v>
      </c>
      <c r="AA147" s="61" t="str">
        <f>IF([23]Wartosci!AQ146=0,"",[23]Wartosci!AQ146)</f>
        <v/>
      </c>
      <c r="AB147" s="6" t="str">
        <f>IF([8]Narastajace!B146=0,".",[8]Narastajace!B146)</f>
        <v>.</v>
      </c>
      <c r="AC147" s="6" t="str">
        <f>IF([8]Narastajace!C146=0,"",[8]Narastajace!C146)</f>
        <v/>
      </c>
      <c r="AD147" s="21">
        <f>IF([9]A_narastajace!B146=0,".",[9]A_narastajace!B146)</f>
        <v>123.3</v>
      </c>
      <c r="AE147" s="22" t="str">
        <f>IF([9]A_narastajace!C146=0,"",[9]A_narastajace!C146)</f>
        <v/>
      </c>
      <c r="AF147" s="6">
        <f>IF([9]A_narastajace!D146=0,".",[9]A_narastajace!D146)</f>
        <v>129.4</v>
      </c>
      <c r="AG147" s="6" t="str">
        <f>IF([9]A_narastajace!E146=0,"",[9]A_narastajace!E146)</f>
        <v/>
      </c>
      <c r="AH147" s="21">
        <f>IF([9]A_narastajace!F146=0,".",[9]A_narastajace!F146)</f>
        <v>114.5</v>
      </c>
      <c r="AI147" s="22" t="str">
        <f>IF([9]A_narastajace!G146=0,"",[9]A_narastajace!G146)</f>
        <v/>
      </c>
      <c r="AJ147" s="6">
        <f>IF([9]A_narastajace!H146=0,".",[9]A_narastajace!H146)</f>
        <v>88.2</v>
      </c>
      <c r="AK147" s="6" t="str">
        <f>IF([9]A_narastajace!I146=0,"",[9]A_narastajace!I146)</f>
        <v/>
      </c>
      <c r="AL147" s="50">
        <f>IF([10]A_narastajace!B146=0,".",[10]A_narastajace!B146)</f>
        <v>105.6</v>
      </c>
      <c r="AM147" s="108" t="str">
        <f>IF([10]A_narastajace!C146=0,"",[10]A_narastajace!C146)</f>
        <v/>
      </c>
      <c r="AN147" s="38">
        <f>IF([10]A_narastajace!D146=0,".",[10]A_narastajace!D146)</f>
        <v>119</v>
      </c>
      <c r="AO147" s="38" t="str">
        <f>IF([10]A_narastajace!E146=0,"",[10]A_narastajace!E146)</f>
        <v/>
      </c>
      <c r="AP147" s="50">
        <f>IF([10]A_narastajace!F146=0,".",[10]A_narastajace!F146)</f>
        <v>105.3</v>
      </c>
      <c r="AQ147" s="61" t="str">
        <f>IF([10]A_narastajace!G146=0,"",[10]A_narastajace!G146)</f>
        <v/>
      </c>
      <c r="AR147" s="38">
        <f>IF([10]A_narastajace!H146=0,".",[10]A_narastajace!H146)</f>
        <v>103.2</v>
      </c>
      <c r="AS147" s="38" t="str">
        <f>IF([10]A_narastajace!I146=0,"",[10]A_narastajace!I146)</f>
        <v/>
      </c>
      <c r="AT147" s="50">
        <f>IF([10]A_narastajace!J146=0,".",[10]A_narastajace!J146)</f>
        <v>103.7</v>
      </c>
      <c r="AU147" s="61" t="str">
        <f>IF([10]A_narastajace!K146=0,"",[10]A_narastajace!K146)</f>
        <v/>
      </c>
      <c r="AV147" s="38">
        <f>IF([11]Narastajace!B146=0,".",[11]Narastajace!B146)</f>
        <v>103.2</v>
      </c>
      <c r="AW147" s="38" t="str">
        <f>IF([11]Narastajace!C146=0,"",[11]Narastajace!C146)</f>
        <v/>
      </c>
      <c r="AX147" s="50">
        <f>IF([12]A_C_narastajace!B146=0,".",[12]A_C_narastajace!B146)</f>
        <v>104</v>
      </c>
      <c r="AY147" s="61" t="str">
        <f>IF([12]A_C_narastajace!C146=0,"",[12]A_C_narastajace!C146)</f>
        <v/>
      </c>
      <c r="AZ147" s="38">
        <f>IF([12]A_C_narastajace!D146=0,".",[12]A_C_narastajace!D146)</f>
        <v>103.3</v>
      </c>
      <c r="BA147" s="38" t="str">
        <f>IF([12]A_C_narastajace!E146=0,"",[12]A_C_narastajace!E146)</f>
        <v/>
      </c>
      <c r="BB147" s="50">
        <f>IF([13]Narastajace!B146=0,".",[13]Narastajace!B146)</f>
        <v>108.8</v>
      </c>
      <c r="BC147" s="61" t="str">
        <f>IF([13]Narastajace!C146=0,"",[13]Narastajace!C146)</f>
        <v/>
      </c>
      <c r="BD147" s="38">
        <f>IF([13]Narastajace!D146=0,".",[13]Narastajace!D146)</f>
        <v>108.6</v>
      </c>
      <c r="BE147" s="38" t="str">
        <f>IF([13]Narastajace!E146=0,"",[13]Narastajace!E146)</f>
        <v/>
      </c>
      <c r="BF147" s="50">
        <f>IF([13]Narastajace!F146=0,".",[13]Narastajace!F146)</f>
        <v>100.2</v>
      </c>
      <c r="BG147" s="61" t="str">
        <f>IF([13]Narastajace!G146=0,"",[13]Narastajace!G146)</f>
        <v/>
      </c>
      <c r="BH147" s="48">
        <f>IF([6]Narastajace_KW!B146=0,".",[6]Narastajace_KW!B146)</f>
        <v>454.74</v>
      </c>
      <c r="BI147" s="13" t="str">
        <f>IF([6]Narastajace_KW!C146=0,"",[6]Narastajace_KW!C146)</f>
        <v/>
      </c>
      <c r="BJ147" s="24">
        <f>IF([6]Narastajace_KW!D146=0,".",[6]Narastajace_KW!D146)</f>
        <v>379.45</v>
      </c>
      <c r="BK147" s="57" t="str">
        <f>IF([6]Narastajace_KW!E146=0,"",[6]Narastajace_KW!E146)</f>
        <v/>
      </c>
      <c r="BL147" s="13">
        <f>IF([6]Narastajace_KW!F146=0,".",[6]Narastajace_KW!F146)</f>
        <v>416.85</v>
      </c>
      <c r="BM147" s="13" t="str">
        <f>IF([6]Narastajace_KW!G146=0,"",[6]Narastajace_KW!G146)</f>
        <v/>
      </c>
      <c r="BN147" s="21">
        <f>IF([16]A_narastajace!B146=0,".",[16]A_narastajace!B146)</f>
        <v>116.4</v>
      </c>
      <c r="BO147" s="22" t="str">
        <f>IF([16]A_narastajace!C146=0,"",[16]A_narastajace!C146)</f>
        <v/>
      </c>
      <c r="BP147" s="6">
        <f>IF([16]A_narastajace!D146=0,".",[16]A_narastajace!D146)</f>
        <v>99.8</v>
      </c>
      <c r="BQ147" s="6" t="str">
        <f>IF([16]A_narastajace!E146=0,"",[16]A_narastajace!E146)</f>
        <v/>
      </c>
      <c r="BR147" s="21">
        <f>IF([16]A_narastajace!F146=0,".",[16]A_narastajace!F146)</f>
        <v>116.8</v>
      </c>
      <c r="BS147" s="22" t="str">
        <f>IF([16]A_narastajace!G146=0,"",[16]A_narastajace!G146)</f>
        <v/>
      </c>
      <c r="BT147" s="6">
        <f>IF([16]A_narastajace!H146=0,".",[16]A_narastajace!H146)</f>
        <v>119.5</v>
      </c>
      <c r="BU147" s="6" t="str">
        <f>IF([16]A_narastajace!I146=0,"",[16]A_narastajace!I146)</f>
        <v/>
      </c>
      <c r="BV147" s="21">
        <f>IF([16]A_narastajace!J146=0,".",[16]A_narastajace!J146)</f>
        <v>111.4</v>
      </c>
      <c r="BW147" s="22" t="str">
        <f>IF([16]A_narastajace!K146=0,"",[16]A_narastajace!K146)</f>
        <v/>
      </c>
      <c r="BX147" s="6">
        <f>IF([15]A_narastajace!B146=0,".",[15]A_narastajace!B146)</f>
        <v>100.2</v>
      </c>
      <c r="BY147" s="6" t="str">
        <f>IF([15]A_narastajace!C146=0,"",[15]A_narastajace!C146)</f>
        <v/>
      </c>
      <c r="BZ147" s="19">
        <f>IF([17]Narastajace!B146=0,".",[17]Narastajace!B146)</f>
        <v>36449</v>
      </c>
      <c r="CA147" s="58" t="str">
        <f>IF([17]Narastajace!C146=0,"",[17]Narastajace!C146)</f>
        <v/>
      </c>
      <c r="CB147" s="3">
        <f>IF([17]Narastajace!D146=0,".",[17]Narastajace!D146)</f>
        <v>5566</v>
      </c>
      <c r="CC147" s="3" t="str">
        <f>IF([17]Narastajace!E146=0,"",[17]Narastajace!E146)</f>
        <v/>
      </c>
      <c r="CD147" s="19">
        <f>IF([18]Narastajace!B146=0,".",[18]Narastajace!B146)</f>
        <v>114972</v>
      </c>
      <c r="CE147" s="58" t="str">
        <f>IF([18]Narastajace!C146=0,"",[18]Narastajace!C146)</f>
        <v/>
      </c>
      <c r="CF147" s="3">
        <f>IF([22]Narastajace!B146=0,".",[22]Narastajace!B146)</f>
        <v>14557</v>
      </c>
      <c r="CG147" s="3" t="str">
        <f>IF([22]Narastajace!C146=0,"",[22]Narastajace!C146)</f>
        <v/>
      </c>
      <c r="CH147" s="19">
        <f>IF([19]Wartosci!N146=0,".",[19]Wartosci!N146)</f>
        <v>142979</v>
      </c>
      <c r="CI147" s="166" t="str">
        <f>IF([19]Wartosci!O146=0,"",[19]Wartosci!O146)</f>
        <v/>
      </c>
      <c r="CJ147" s="6">
        <f>IF([20]Narastajace!B146=0,".",[20]Narastajace!B146)</f>
        <v>375.4</v>
      </c>
      <c r="CK147" s="6" t="str">
        <f>IF([20]Narastajace!C146=0,"",[20]Narastajace!C146)</f>
        <v/>
      </c>
      <c r="CL147" s="21">
        <f>IF([21]Narastajace_niewyr_sezon_A!B146=0,".",[21]Narastajace_niewyr_sezon_A!B146)</f>
        <v>107.3</v>
      </c>
      <c r="CM147" s="22" t="str">
        <f>IF([21]Narastajace_niewyr_sezon_A!C146=0,"",[21]Narastajace_niewyr_sezon_A!C146)</f>
        <v/>
      </c>
      <c r="CN147" s="6">
        <f>IF([22]Wartosci!B146=0,".",[22]Wartosci!B146)</f>
        <v>834898.5</v>
      </c>
      <c r="CO147" s="6" t="str">
        <f>IF([22]Wartosci!C146=0,"",[22]Wartosci!C146)</f>
        <v/>
      </c>
      <c r="CP147" s="21">
        <f>IF([22]Wartosci!AD146=0,".",[22]Wartosci!AD146)</f>
        <v>823065.7</v>
      </c>
      <c r="CQ147" s="22" t="str">
        <f>IF([22]Wartosci!AE146=0,"",[22]Wartosci!AE146)</f>
        <v/>
      </c>
      <c r="CR147" s="6">
        <f>IF([22]Wartosci!BF146=0,".",[22]Wartosci!BF146)</f>
        <v>11832.8</v>
      </c>
      <c r="CS147" s="6" t="str">
        <f>IF([22]Wartosci!BG146=0,"",[22]Wartosci!BG146)</f>
        <v/>
      </c>
      <c r="CT147" s="50">
        <f>IF([22]Narastajace!D146=0,".",[22]Narastajace!D146)</f>
        <v>116.5</v>
      </c>
      <c r="CU147" s="61" t="str">
        <f>IF([22]Narastajace!E146=0,"",[22]Narastajace!E146)</f>
        <v/>
      </c>
      <c r="CV147" s="5">
        <f>IF([22]Narastajace!F146=0,".",[22]Narastajace!F146)</f>
        <v>119.2</v>
      </c>
      <c r="CW147" s="5" t="str">
        <f>IF([22]Narastajace!G146=0,"",[22]Narastajace!G146)</f>
        <v/>
      </c>
    </row>
    <row r="148" spans="1:101" ht="15" customHeight="1" x14ac:dyDescent="0.2">
      <c r="A148" s="112" t="s">
        <v>502</v>
      </c>
      <c r="B148" s="19">
        <f>IF([2]Narastajace!B147=0,".",[2]Narastajace!B147)</f>
        <v>6339</v>
      </c>
      <c r="C148" s="22" t="str">
        <f>IF([2]Narastajace!C147=0,"",[2]Narastajace!C147)</f>
        <v/>
      </c>
      <c r="D148" s="6">
        <f>IF([2]Narastajace!D147=0,".",[2]Narastajace!D147)</f>
        <v>100.2</v>
      </c>
      <c r="E148" s="6" t="str">
        <f>IF([2]Narastajace!E147=0,"",[2]Narastajace!E147)</f>
        <v/>
      </c>
      <c r="F148" s="21">
        <f>IF([3]Narastajace!B147=0,".",[3]Narastajace!B147)</f>
        <v>5.6</v>
      </c>
      <c r="G148" s="22" t="str">
        <f>IF([3]Narastajace!C147=0,"",[3]Narastajace!C147)</f>
        <v/>
      </c>
      <c r="H148" s="13">
        <f>IF([4]Narastajace!B147=0,".",[4]Narastajace!B147)</f>
        <v>5779</v>
      </c>
      <c r="I148" s="13" t="str">
        <f>IF([4]Narastajace!C147=0,"",[4]Narastajace!C147)</f>
        <v/>
      </c>
      <c r="J148" s="21">
        <f>IF([4]Narastajace!D147=0,".",[4]Narastajace!D147)</f>
        <v>108.4</v>
      </c>
      <c r="K148" s="22" t="str">
        <f>IF([4]Narastajace!E147=0,"",[4]Narastajace!E147)</f>
        <v/>
      </c>
      <c r="L148" s="6">
        <f>IF([4]Narastajace!F147=0,".",[4]Narastajace!F147)</f>
        <v>103.9</v>
      </c>
      <c r="M148" s="6" t="str">
        <f>IF([4]Narastajace!G147=0,"",[4]Narastajace!G147)</f>
        <v/>
      </c>
      <c r="N148" s="24">
        <f>IF([5]Narastajace!B147=0,".",[5]Narastajace!B147)</f>
        <v>2610.2199999999998</v>
      </c>
      <c r="O148" s="57" t="str">
        <f>IF([5]Narastajace!C147=0,"",[5]Narastajace!C147)</f>
        <v/>
      </c>
      <c r="P148" s="6">
        <f>IF([5]Narastajace!D147=0,".",[5]Narastajace!D147)</f>
        <v>106.8</v>
      </c>
      <c r="Q148" s="6" t="str">
        <f>IF([5]Narastajace!E147=0,"",[5]Narastajace!E147)</f>
        <v/>
      </c>
      <c r="R148" s="21">
        <f>IF([5]Narastajace!F147=0,".",[5]Narastajace!F147)</f>
        <v>102.7</v>
      </c>
      <c r="S148" s="20" t="str">
        <f>IF([5]Narastajace!G147=0,"",[5]Narastajace!G147)</f>
        <v/>
      </c>
      <c r="T148" s="13">
        <f>IF([5]Narastajace!H147=0,".",[5]Narastajace!H147)</f>
        <v>1426.32</v>
      </c>
      <c r="U148" s="25" t="str">
        <f>IF([5]Narastajace!I147=0,"",[5]Narastajace!I147)</f>
        <v/>
      </c>
      <c r="V148" s="21">
        <f>IF([5]Narastajace!J147=0,".",[5]Narastajace!J147)</f>
        <v>103.9</v>
      </c>
      <c r="W148" s="22" t="str">
        <f>IF([5]Narastajace!K147=0,"",[5]Narastajace!K147)</f>
        <v/>
      </c>
      <c r="X148" s="6">
        <f>IF([5]Narastajace!L147=0,".",[5]Narastajace!L147)</f>
        <v>99.9</v>
      </c>
      <c r="Y148" s="6" t="str">
        <f>IF([5]Narastajace!M147=0,"",[5]Narastajace!M147)</f>
        <v/>
      </c>
      <c r="Z148" s="50">
        <f>IF([23]Wartosci!AP147=0,".",[23]Wartosci!AP147)</f>
        <v>47588.5</v>
      </c>
      <c r="AA148" s="61" t="str">
        <f>IF([23]Wartosci!AQ147=0,"",[23]Wartosci!AQ147)</f>
        <v/>
      </c>
      <c r="AB148" s="6" t="str">
        <f>IF([8]Narastajace!B147=0,".",[8]Narastajace!B147)</f>
        <v>.</v>
      </c>
      <c r="AC148" s="6" t="str">
        <f>IF([8]Narastajace!C147=0,"",[8]Narastajace!C147)</f>
        <v/>
      </c>
      <c r="AD148" s="21">
        <f>IF([9]A_narastajace!B147=0,".",[9]A_narastajace!B147)</f>
        <v>125.3</v>
      </c>
      <c r="AE148" s="22" t="str">
        <f>IF([9]A_narastajace!C147=0,"",[9]A_narastajace!C147)</f>
        <v/>
      </c>
      <c r="AF148" s="6">
        <f>IF([9]A_narastajace!D147=0,".",[9]A_narastajace!D147)</f>
        <v>130.5</v>
      </c>
      <c r="AG148" s="6" t="str">
        <f>IF([9]A_narastajace!E147=0,"",[9]A_narastajace!E147)</f>
        <v/>
      </c>
      <c r="AH148" s="21">
        <f>IF([9]A_narastajace!F147=0,".",[9]A_narastajace!F147)</f>
        <v>116</v>
      </c>
      <c r="AI148" s="22" t="str">
        <f>IF([9]A_narastajace!G147=0,"",[9]A_narastajace!G147)</f>
        <v/>
      </c>
      <c r="AJ148" s="6">
        <f>IF([9]A_narastajace!H147=0,".",[9]A_narastajace!H147)</f>
        <v>89.4</v>
      </c>
      <c r="AK148" s="6" t="str">
        <f>IF([9]A_narastajace!I147=0,"",[9]A_narastajace!I147)</f>
        <v/>
      </c>
      <c r="AL148" s="50">
        <f>IF([10]A_narastajace!B147=0,".",[10]A_narastajace!B147)</f>
        <v>106.1</v>
      </c>
      <c r="AM148" s="108" t="str">
        <f>IF([10]A_narastajace!C147=0,"",[10]A_narastajace!C147)</f>
        <v/>
      </c>
      <c r="AN148" s="38">
        <f>IF([10]A_narastajace!D147=0,".",[10]A_narastajace!D147)</f>
        <v>118.5</v>
      </c>
      <c r="AO148" s="38" t="str">
        <f>IF([10]A_narastajace!E147=0,"",[10]A_narastajace!E147)</f>
        <v/>
      </c>
      <c r="AP148" s="50">
        <f>IF([10]A_narastajace!F147=0,".",[10]A_narastajace!F147)</f>
        <v>105.9</v>
      </c>
      <c r="AQ148" s="61" t="str">
        <f>IF([10]A_narastajace!G147=0,"",[10]A_narastajace!G147)</f>
        <v/>
      </c>
      <c r="AR148" s="38">
        <f>IF([10]A_narastajace!H147=0,".",[10]A_narastajace!H147)</f>
        <v>103.5</v>
      </c>
      <c r="AS148" s="38" t="str">
        <f>IF([10]A_narastajace!I147=0,"",[10]A_narastajace!I147)</f>
        <v/>
      </c>
      <c r="AT148" s="50">
        <f>IF([10]A_narastajace!J147=0,".",[10]A_narastajace!J147)</f>
        <v>103.7</v>
      </c>
      <c r="AU148" s="61" t="str">
        <f>IF([10]A_narastajace!K147=0,"",[10]A_narastajace!K147)</f>
        <v/>
      </c>
      <c r="AV148" s="38">
        <f>IF([11]Narastajace!B147=0,".",[11]Narastajace!B147)</f>
        <v>103.4</v>
      </c>
      <c r="AW148" s="38" t="str">
        <f>IF([11]Narastajace!C147=0,"",[11]Narastajace!C147)</f>
        <v/>
      </c>
      <c r="AX148" s="50">
        <f>IF([12]A_C_narastajace!B147=0,".",[12]A_C_narastajace!B147)</f>
        <v>104.2</v>
      </c>
      <c r="AY148" s="61" t="str">
        <f>IF([12]A_C_narastajace!C147=0,"",[12]A_C_narastajace!C147)</f>
        <v/>
      </c>
      <c r="AZ148" s="38">
        <f>IF([12]A_C_narastajace!D147=0,".",[12]A_C_narastajace!D147)</f>
        <v>103.6</v>
      </c>
      <c r="BA148" s="38" t="str">
        <f>IF([12]A_C_narastajace!E147=0,"",[12]A_C_narastajace!E147)</f>
        <v/>
      </c>
      <c r="BB148" s="50">
        <f>IF([13]Narastajace!B147=0,".",[13]Narastajace!B147)</f>
        <v>109</v>
      </c>
      <c r="BC148" s="61" t="str">
        <f>IF([13]Narastajace!C147=0,"",[13]Narastajace!C147)</f>
        <v/>
      </c>
      <c r="BD148" s="38">
        <f>IF([13]Narastajace!D147=0,".",[13]Narastajace!D147)</f>
        <v>109.3</v>
      </c>
      <c r="BE148" s="38" t="str">
        <f>IF([13]Narastajace!E147=0,"",[13]Narastajace!E147)</f>
        <v/>
      </c>
      <c r="BF148" s="50">
        <f>IF([13]Narastajace!F147=0,".",[13]Narastajace!F147)</f>
        <v>99.7</v>
      </c>
      <c r="BG148" s="61" t="str">
        <f>IF([13]Narastajace!G147=0,"",[13]Narastajace!G147)</f>
        <v/>
      </c>
      <c r="BH148" s="48">
        <f>IF([6]Narastajace_KW!B147=0,".",[6]Narastajace_KW!B147)</f>
        <v>454.95</v>
      </c>
      <c r="BI148" s="13" t="str">
        <f>IF([6]Narastajace_KW!C147=0,"",[6]Narastajace_KW!C147)</f>
        <v/>
      </c>
      <c r="BJ148" s="24">
        <f>IF([6]Narastajace_KW!D147=0,".",[6]Narastajace_KW!D147)</f>
        <v>380.34</v>
      </c>
      <c r="BK148" s="57" t="str">
        <f>IF([6]Narastajace_KW!E147=0,"",[6]Narastajace_KW!E147)</f>
        <v/>
      </c>
      <c r="BL148" s="13">
        <f>IF([6]Narastajace_KW!F147=0,".",[6]Narastajace_KW!F147)</f>
        <v>417.24</v>
      </c>
      <c r="BM148" s="13" t="str">
        <f>IF([6]Narastajace_KW!G147=0,"",[6]Narastajace_KW!G147)</f>
        <v/>
      </c>
      <c r="BN148" s="21">
        <f>IF([16]A_narastajace!B147=0,".",[16]A_narastajace!B147)</f>
        <v>115.5</v>
      </c>
      <c r="BO148" s="22" t="str">
        <f>IF([16]A_narastajace!C147=0,"",[16]A_narastajace!C147)</f>
        <v/>
      </c>
      <c r="BP148" s="6">
        <f>IF([16]A_narastajace!D147=0,".",[16]A_narastajace!D147)</f>
        <v>101.5</v>
      </c>
      <c r="BQ148" s="6" t="str">
        <f>IF([16]A_narastajace!E147=0,"",[16]A_narastajace!E147)</f>
        <v/>
      </c>
      <c r="BR148" s="21">
        <f>IF([16]A_narastajace!F147=0,".",[16]A_narastajace!F147)</f>
        <v>115.6</v>
      </c>
      <c r="BS148" s="22" t="str">
        <f>IF([16]A_narastajace!G147=0,"",[16]A_narastajace!G147)</f>
        <v/>
      </c>
      <c r="BT148" s="6">
        <f>IF([16]A_narastajace!H147=0,".",[16]A_narastajace!H147)</f>
        <v>121.3</v>
      </c>
      <c r="BU148" s="6" t="str">
        <f>IF([16]A_narastajace!I147=0,"",[16]A_narastajace!I147)</f>
        <v/>
      </c>
      <c r="BV148" s="21">
        <f>IF([16]A_narastajace!J147=0,".",[16]A_narastajace!J147)</f>
        <v>111.2</v>
      </c>
      <c r="BW148" s="22" t="str">
        <f>IF([16]A_narastajace!K147=0,"",[16]A_narastajace!K147)</f>
        <v/>
      </c>
      <c r="BX148" s="6">
        <f>IF([15]A_narastajace!B147=0,".",[15]A_narastajace!B147)</f>
        <v>101.4</v>
      </c>
      <c r="BY148" s="6" t="str">
        <f>IF([15]A_narastajace!C147=0,"",[15]A_narastajace!C147)</f>
        <v/>
      </c>
      <c r="BZ148" s="19">
        <f>IF([17]Narastajace!B147=0,".",[17]Narastajace!B147)</f>
        <v>40981</v>
      </c>
      <c r="CA148" s="58" t="str">
        <f>IF([17]Narastajace!C147=0,"",[17]Narastajace!C147)</f>
        <v/>
      </c>
      <c r="CB148" s="3">
        <f>IF([17]Narastajace!D147=0,".",[17]Narastajace!D147)</f>
        <v>6252</v>
      </c>
      <c r="CC148" s="3" t="str">
        <f>IF([17]Narastajace!E147=0,"",[17]Narastajace!E147)</f>
        <v/>
      </c>
      <c r="CD148" s="19">
        <f>IF([18]Narastajace!B147=0,".",[18]Narastajace!B147)</f>
        <v>130188</v>
      </c>
      <c r="CE148" s="58" t="str">
        <f>IF([18]Narastajace!C147=0,"",[18]Narastajace!C147)</f>
        <v/>
      </c>
      <c r="CF148" s="3">
        <f>IF([22]Narastajace!B147=0,".",[22]Narastajace!B147)</f>
        <v>16632</v>
      </c>
      <c r="CG148" s="3" t="str">
        <f>IF([22]Narastajace!C147=0,"",[22]Narastajace!C147)</f>
        <v/>
      </c>
      <c r="CH148" s="19">
        <f>IF([19]Wartosci!N147=0,".",[19]Wartosci!N147)</f>
        <v>164096</v>
      </c>
      <c r="CI148" s="166" t="str">
        <f>IF([19]Wartosci!O147=0,"",[19]Wartosci!O147)</f>
        <v/>
      </c>
      <c r="CJ148" s="6">
        <f>IF([20]Narastajace!B147=0,".",[20]Narastajace!B147)</f>
        <v>423.6</v>
      </c>
      <c r="CK148" s="6" t="str">
        <f>IF([20]Narastajace!C147=0,"",[20]Narastajace!C147)</f>
        <v/>
      </c>
      <c r="CL148" s="21">
        <f>IF([21]Narastajace_niewyr_sezon_A!B147=0,".",[21]Narastajace_niewyr_sezon_A!B147)</f>
        <v>107.3</v>
      </c>
      <c r="CM148" s="22" t="str">
        <f>IF([21]Narastajace_niewyr_sezon_A!C147=0,"",[21]Narastajace_niewyr_sezon_A!C147)</f>
        <v/>
      </c>
      <c r="CN148" s="6">
        <f>IF([22]Wartosci!B147=0,".",[22]Wartosci!B147)</f>
        <v>948280.4</v>
      </c>
      <c r="CO148" s="6" t="str">
        <f>IF([22]Wartosci!C147=0,"",[22]Wartosci!C147)</f>
        <v/>
      </c>
      <c r="CP148" s="21">
        <f>IF([22]Wartosci!AD147=0,".",[22]Wartosci!AD147)</f>
        <v>936817.8</v>
      </c>
      <c r="CQ148" s="22" t="str">
        <f>IF([22]Wartosci!AE147=0,"",[22]Wartosci!AE147)</f>
        <v/>
      </c>
      <c r="CR148" s="6">
        <f>IF([22]Wartosci!BF147=0,".",[22]Wartosci!BF147)</f>
        <v>11462.7</v>
      </c>
      <c r="CS148" s="6" t="str">
        <f>IF([22]Wartosci!BG147=0,"",[22]Wartosci!BG147)</f>
        <v/>
      </c>
      <c r="CT148" s="50">
        <f>IF([22]Narastajace!D147=0,".",[22]Narastajace!D147)</f>
        <v>114.8</v>
      </c>
      <c r="CU148" s="61" t="str">
        <f>IF([22]Narastajace!E147=0,"",[22]Narastajace!E147)</f>
        <v/>
      </c>
      <c r="CV148" s="5">
        <f>IF([22]Narastajace!F147=0,".",[22]Narastajace!F147)</f>
        <v>117.7</v>
      </c>
      <c r="CW148" s="5" t="str">
        <f>IF([22]Narastajace!G147=0,"",[22]Narastajace!G147)</f>
        <v/>
      </c>
    </row>
    <row r="149" spans="1:101" ht="15" customHeight="1" x14ac:dyDescent="0.2">
      <c r="A149" s="112" t="s">
        <v>503</v>
      </c>
      <c r="B149" s="19">
        <f>IF([2]Narastajace!B148=0,".",[2]Narastajace!B148)</f>
        <v>6340</v>
      </c>
      <c r="C149" s="22" t="str">
        <f>IF([2]Narastajace!C148=0,"",[2]Narastajace!C148)</f>
        <v/>
      </c>
      <c r="D149" s="6">
        <f>IF([2]Narastajace!D148=0,".",[2]Narastajace!D148)</f>
        <v>100.3</v>
      </c>
      <c r="E149" s="6" t="str">
        <f>IF([2]Narastajace!E148=0,"",[2]Narastajace!E148)</f>
        <v/>
      </c>
      <c r="F149" s="21">
        <f>IF([3]Narastajace!B148=0,".",[3]Narastajace!B148)</f>
        <v>5.5</v>
      </c>
      <c r="G149" s="22" t="str">
        <f>IF([3]Narastajace!C148=0,"",[3]Narastajace!C148)</f>
        <v/>
      </c>
      <c r="H149" s="13">
        <f>IF([4]Narastajace!B148=0,".",[4]Narastajace!B148)</f>
        <v>5797.04</v>
      </c>
      <c r="I149" s="13" t="str">
        <f>IF([4]Narastajace!C148=0,"",[4]Narastajace!C148)</f>
        <v/>
      </c>
      <c r="J149" s="21">
        <f>IF([4]Narastajace!D148=0,".",[4]Narastajace!D148)</f>
        <v>108.4</v>
      </c>
      <c r="K149" s="22" t="str">
        <f>IF([4]Narastajace!E148=0,"",[4]Narastajace!E148)</f>
        <v/>
      </c>
      <c r="L149" s="6">
        <f>IF([4]Narastajace!F148=0,".",[4]Narastajace!F148)</f>
        <v>103.6</v>
      </c>
      <c r="M149" s="6" t="str">
        <f>IF([4]Narastajace!G148=0,"",[4]Narastajace!G148)</f>
        <v/>
      </c>
      <c r="N149" s="24">
        <f>IF([5]Narastajace!B148=0,".",[5]Narastajace!B148)</f>
        <v>2615.42</v>
      </c>
      <c r="O149" s="57" t="str">
        <f>IF([5]Narastajace!C148=0,"",[5]Narastajace!C148)</f>
        <v/>
      </c>
      <c r="P149" s="6">
        <f>IF([5]Narastajace!D148=0,".",[5]Narastajace!D148)</f>
        <v>106.8</v>
      </c>
      <c r="Q149" s="6" t="str">
        <f>IF([5]Narastajace!E148=0,"",[5]Narastajace!E148)</f>
        <v/>
      </c>
      <c r="R149" s="21">
        <f>IF([5]Narastajace!F148=0,".",[5]Narastajace!F148)</f>
        <v>102.5</v>
      </c>
      <c r="S149" s="20" t="str">
        <f>IF([5]Narastajace!G148=0,"",[5]Narastajace!G148)</f>
        <v/>
      </c>
      <c r="T149" s="13">
        <f>IF([5]Narastajace!H148=0,".",[5]Narastajace!H148)</f>
        <v>1429.4</v>
      </c>
      <c r="U149" s="25" t="str">
        <f>IF([5]Narastajace!I148=0,"",[5]Narastajace!I148)</f>
        <v/>
      </c>
      <c r="V149" s="21">
        <f>IF([5]Narastajace!J148=0,".",[5]Narastajace!J148)</f>
        <v>103.9</v>
      </c>
      <c r="W149" s="22" t="str">
        <f>IF([5]Narastajace!K148=0,"",[5]Narastajace!K148)</f>
        <v/>
      </c>
      <c r="X149" s="6">
        <f>IF([5]Narastajace!L148=0,".",[5]Narastajace!L148)</f>
        <v>99.7</v>
      </c>
      <c r="Y149" s="6" t="str">
        <f>IF([5]Narastajace!M148=0,"",[5]Narastajace!M148)</f>
        <v/>
      </c>
      <c r="Z149" s="50">
        <f>IF([23]Wartosci!AP148=0,".",[23]Wartosci!AP148)</f>
        <v>51888.1</v>
      </c>
      <c r="AA149" s="61" t="str">
        <f>IF([23]Wartosci!AQ148=0,"",[23]Wartosci!AQ148)</f>
        <v/>
      </c>
      <c r="AB149" s="6" t="str">
        <f>IF([8]Narastajace!B148=0,".",[8]Narastajace!B148)</f>
        <v>.</v>
      </c>
      <c r="AC149" s="6" t="str">
        <f>IF([8]Narastajace!C148=0,"",[8]Narastajace!C148)</f>
        <v/>
      </c>
      <c r="AD149" s="21">
        <f>IF([9]A_narastajace!B148=0,".",[9]A_narastajace!B148)</f>
        <v>126</v>
      </c>
      <c r="AE149" s="22" t="str">
        <f>IF([9]A_narastajace!C148=0,"",[9]A_narastajace!C148)</f>
        <v/>
      </c>
      <c r="AF149" s="6">
        <f>IF([9]A_narastajace!D148=0,".",[9]A_narastajace!D148)</f>
        <v>130.30000000000001</v>
      </c>
      <c r="AG149" s="6" t="str">
        <f>IF([9]A_narastajace!E148=0,"",[9]A_narastajace!E148)</f>
        <v/>
      </c>
      <c r="AH149" s="21">
        <f>IF([9]A_narastajace!F148=0,".",[9]A_narastajace!F148)</f>
        <v>115.2</v>
      </c>
      <c r="AI149" s="22" t="str">
        <f>IF([9]A_narastajace!G148=0,"",[9]A_narastajace!G148)</f>
        <v/>
      </c>
      <c r="AJ149" s="6">
        <f>IF([9]A_narastajace!H148=0,".",[9]A_narastajace!H148)</f>
        <v>89.4</v>
      </c>
      <c r="AK149" s="6" t="str">
        <f>IF([9]A_narastajace!I148=0,"",[9]A_narastajace!I148)</f>
        <v/>
      </c>
      <c r="AL149" s="50">
        <f>IF([10]A_narastajace!B148=0,".",[10]A_narastajace!B148)</f>
        <v>106.7</v>
      </c>
      <c r="AM149" s="108" t="str">
        <f>IF([10]A_narastajace!C148=0,"",[10]A_narastajace!C148)</f>
        <v/>
      </c>
      <c r="AN149" s="38">
        <f>IF([10]A_narastajace!D148=0,".",[10]A_narastajace!D148)</f>
        <v>119</v>
      </c>
      <c r="AO149" s="38" t="str">
        <f>IF([10]A_narastajace!E148=0,"",[10]A_narastajace!E148)</f>
        <v/>
      </c>
      <c r="AP149" s="50">
        <f>IF([10]A_narastajace!F148=0,".",[10]A_narastajace!F148)</f>
        <v>106.6</v>
      </c>
      <c r="AQ149" s="61" t="str">
        <f>IF([10]A_narastajace!G148=0,"",[10]A_narastajace!G148)</f>
        <v/>
      </c>
      <c r="AR149" s="38">
        <f>IF([10]A_narastajace!H148=0,".",[10]A_narastajace!H148)</f>
        <v>103.9</v>
      </c>
      <c r="AS149" s="38" t="str">
        <f>IF([10]A_narastajace!I148=0,"",[10]A_narastajace!I148)</f>
        <v/>
      </c>
      <c r="AT149" s="50">
        <f>IF([10]A_narastajace!J148=0,".",[10]A_narastajace!J148)</f>
        <v>103.7</v>
      </c>
      <c r="AU149" s="61" t="str">
        <f>IF([10]A_narastajace!K148=0,"",[10]A_narastajace!K148)</f>
        <v/>
      </c>
      <c r="AV149" s="38">
        <f>IF([11]Narastajace!B148=0,".",[11]Narastajace!B148)</f>
        <v>103.6</v>
      </c>
      <c r="AW149" s="38" t="str">
        <f>IF([11]Narastajace!C148=0,"",[11]Narastajace!C148)</f>
        <v/>
      </c>
      <c r="AX149" s="50">
        <f>IF([12]A_C_narastajace!B148=0,".",[12]A_C_narastajace!B148)</f>
        <v>104.5</v>
      </c>
      <c r="AY149" s="61" t="str">
        <f>IF([12]A_C_narastajace!C148=0,"",[12]A_C_narastajace!C148)</f>
        <v/>
      </c>
      <c r="AZ149" s="38">
        <f>IF([12]A_C_narastajace!D148=0,".",[12]A_C_narastajace!D148)</f>
        <v>103.9</v>
      </c>
      <c r="BA149" s="38" t="str">
        <f>IF([12]A_C_narastajace!E148=0,"",[12]A_C_narastajace!E148)</f>
        <v/>
      </c>
      <c r="BB149" s="50">
        <f>IF([13]Narastajace!B148=0,".",[13]Narastajace!B148)</f>
        <v>109</v>
      </c>
      <c r="BC149" s="61" t="str">
        <f>IF([13]Narastajace!C148=0,"",[13]Narastajace!C148)</f>
        <v/>
      </c>
      <c r="BD149" s="38">
        <f>IF([13]Narastajace!D148=0,".",[13]Narastajace!D148)</f>
        <v>110.5</v>
      </c>
      <c r="BE149" s="38" t="str">
        <f>IF([13]Narastajace!E148=0,"",[13]Narastajace!E148)</f>
        <v/>
      </c>
      <c r="BF149" s="50">
        <f>IF([13]Narastajace!F148=0,".",[13]Narastajace!F148)</f>
        <v>98.6</v>
      </c>
      <c r="BG149" s="61" t="str">
        <f>IF([13]Narastajace!G148=0,"",[13]Narastajace!G148)</f>
        <v/>
      </c>
      <c r="BH149" s="48">
        <f>IF([6]Narastajace_KW!B148=0,".",[6]Narastajace_KW!B148)</f>
        <v>455.41</v>
      </c>
      <c r="BI149" s="13" t="str">
        <f>IF([6]Narastajace_KW!C148=0,"",[6]Narastajace_KW!C148)</f>
        <v/>
      </c>
      <c r="BJ149" s="24">
        <f>IF([6]Narastajace_KW!D148=0,".",[6]Narastajace_KW!D148)</f>
        <v>381.95</v>
      </c>
      <c r="BK149" s="57" t="str">
        <f>IF([6]Narastajace_KW!E148=0,"",[6]Narastajace_KW!E148)</f>
        <v/>
      </c>
      <c r="BL149" s="13">
        <f>IF([6]Narastajace_KW!F148=0,".",[6]Narastajace_KW!F148)</f>
        <v>418.43</v>
      </c>
      <c r="BM149" s="13" t="str">
        <f>IF([6]Narastajace_KW!G148=0,"",[6]Narastajace_KW!G148)</f>
        <v/>
      </c>
      <c r="BN149" s="21">
        <f>IF([16]A_narastajace!B148=0,".",[16]A_narastajace!B148)</f>
        <v>114.8</v>
      </c>
      <c r="BO149" s="22" t="str">
        <f>IF([16]A_narastajace!C148=0,"",[16]A_narastajace!C148)</f>
        <v/>
      </c>
      <c r="BP149" s="6">
        <f>IF([16]A_narastajace!D148=0,".",[16]A_narastajace!D148)</f>
        <v>101.9</v>
      </c>
      <c r="BQ149" s="6" t="str">
        <f>IF([16]A_narastajace!E148=0,"",[16]A_narastajace!E148)</f>
        <v/>
      </c>
      <c r="BR149" s="21">
        <f>IF([16]A_narastajace!F148=0,".",[16]A_narastajace!F148)</f>
        <v>114.5</v>
      </c>
      <c r="BS149" s="22" t="str">
        <f>IF([16]A_narastajace!G148=0,"",[16]A_narastajace!G148)</f>
        <v/>
      </c>
      <c r="BT149" s="6">
        <f>IF([16]A_narastajace!H148=0,".",[16]A_narastajace!H148)</f>
        <v>125.7</v>
      </c>
      <c r="BU149" s="6" t="str">
        <f>IF([16]A_narastajace!I148=0,"",[16]A_narastajace!I148)</f>
        <v/>
      </c>
      <c r="BV149" s="21">
        <f>IF([16]A_narastajace!J148=0,".",[16]A_narastajace!J148)</f>
        <v>111</v>
      </c>
      <c r="BW149" s="22" t="str">
        <f>IF([16]A_narastajace!K148=0,"",[16]A_narastajace!K148)</f>
        <v/>
      </c>
      <c r="BX149" s="6">
        <f>IF([15]A_narastajace!B148=0,".",[15]A_narastajace!B148)</f>
        <v>101.9</v>
      </c>
      <c r="BY149" s="6" t="str">
        <f>IF([15]A_narastajace!C148=0,"",[15]A_narastajace!C148)</f>
        <v/>
      </c>
      <c r="BZ149" s="19">
        <f>IF([17]Narastajace!B148=0,".",[17]Narastajace!B148)</f>
        <v>45722</v>
      </c>
      <c r="CA149" s="58" t="str">
        <f>IF([17]Narastajace!C148=0,"",[17]Narastajace!C148)</f>
        <v/>
      </c>
      <c r="CB149" s="3">
        <f>IF([17]Narastajace!D148=0,".",[17]Narastajace!D148)</f>
        <v>6969</v>
      </c>
      <c r="CC149" s="3" t="str">
        <f>IF([17]Narastajace!E148=0,"",[17]Narastajace!E148)</f>
        <v/>
      </c>
      <c r="CD149" s="19">
        <f>IF([18]Narastajace!B148=0,".",[18]Narastajace!B148)</f>
        <v>146145</v>
      </c>
      <c r="CE149" s="58" t="str">
        <f>IF([18]Narastajace!C148=0,"",[18]Narastajace!C148)</f>
        <v/>
      </c>
      <c r="CF149" s="3">
        <f>IF([22]Narastajace!B148=0,".",[22]Narastajace!B148)</f>
        <v>18550</v>
      </c>
      <c r="CG149" s="3" t="str">
        <f>IF([22]Narastajace!C148=0,"",[22]Narastajace!C148)</f>
        <v/>
      </c>
      <c r="CH149" s="19">
        <f>IF([19]Wartosci!N148=0,".",[19]Wartosci!N148)</f>
        <v>186193</v>
      </c>
      <c r="CI149" s="166" t="str">
        <f>IF([19]Wartosci!O148=0,"",[19]Wartosci!O148)</f>
        <v/>
      </c>
      <c r="CJ149" s="6">
        <f>IF([20]Narastajace!B148=0,".",[20]Narastajace!B148)</f>
        <v>475.4</v>
      </c>
      <c r="CK149" s="6" t="str">
        <f>IF([20]Narastajace!C148=0,"",[20]Narastajace!C148)</f>
        <v/>
      </c>
      <c r="CL149" s="21">
        <f>IF([21]Narastajace_niewyr_sezon_A!B148=0,".",[21]Narastajace_niewyr_sezon_A!B148)</f>
        <v>107.4</v>
      </c>
      <c r="CM149" s="22" t="str">
        <f>IF([21]Narastajace_niewyr_sezon_A!C148=0,"",[21]Narastajace_niewyr_sezon_A!C148)</f>
        <v/>
      </c>
      <c r="CN149" s="6">
        <f>IF([22]Wartosci!B148=0,".",[22]Wartosci!B148)</f>
        <v>1066329.3</v>
      </c>
      <c r="CO149" s="6" t="str">
        <f>IF([22]Wartosci!C148=0,"",[22]Wartosci!C148)</f>
        <v/>
      </c>
      <c r="CP149" s="21">
        <f>IF([22]Wartosci!AD148=0,".",[22]Wartosci!AD148)</f>
        <v>1055976.5</v>
      </c>
      <c r="CQ149" s="22" t="str">
        <f>IF([22]Wartosci!AE148=0,"",[22]Wartosci!AE148)</f>
        <v/>
      </c>
      <c r="CR149" s="6">
        <f>IF([22]Wartosci!BF148=0,".",[22]Wartosci!BF148)</f>
        <v>10352.799999999999</v>
      </c>
      <c r="CS149" s="6" t="str">
        <f>IF([22]Wartosci!BG148=0,"",[22]Wartosci!BG148)</f>
        <v/>
      </c>
      <c r="CT149" s="50">
        <f>IF([22]Narastajace!D148=0,".",[22]Narastajace!D148)</f>
        <v>113.1</v>
      </c>
      <c r="CU149" s="61" t="str">
        <f>IF([22]Narastajace!E148=0,"",[22]Narastajace!E148)</f>
        <v/>
      </c>
      <c r="CV149" s="5">
        <f>IF([22]Narastajace!F148=0,".",[22]Narastajace!F148)</f>
        <v>115.6</v>
      </c>
      <c r="CW149" s="5" t="str">
        <f>IF([22]Narastajace!G148=0,"",[22]Narastajace!G148)</f>
        <v/>
      </c>
    </row>
    <row r="150" spans="1:101" ht="15" customHeight="1" x14ac:dyDescent="0.2">
      <c r="A150" s="112" t="s">
        <v>504</v>
      </c>
      <c r="B150" s="19">
        <f>IF([2]Narastajace!B149=0,".",[2]Narastajace!B149)</f>
        <v>6337</v>
      </c>
      <c r="C150" s="22" t="str">
        <f>IF([2]Narastajace!C149=0,"",[2]Narastajace!C149)</f>
        <v/>
      </c>
      <c r="D150" s="6">
        <f>IF([2]Narastajace!D149=0,".",[2]Narastajace!D149)</f>
        <v>100.3</v>
      </c>
      <c r="E150" s="6" t="str">
        <f>IF([2]Narastajace!E149=0,"",[2]Narastajace!E149)</f>
        <v/>
      </c>
      <c r="F150" s="21">
        <f>IF([3]Narastajace!B149=0,".",[3]Narastajace!B149)</f>
        <v>5.4</v>
      </c>
      <c r="G150" s="22" t="str">
        <f>IF([3]Narastajace!C149=0,"",[3]Narastajace!C149)</f>
        <v/>
      </c>
      <c r="H150" s="13">
        <f>IF([4]Narastajace!B149=0,".",[4]Narastajace!B149)</f>
        <v>5816.41</v>
      </c>
      <c r="I150" s="13" t="str">
        <f>IF([4]Narastajace!C149=0,"",[4]Narastajace!C149)</f>
        <v/>
      </c>
      <c r="J150" s="21">
        <f>IF([4]Narastajace!D149=0,".",[4]Narastajace!D149)</f>
        <v>108.5</v>
      </c>
      <c r="K150" s="22" t="str">
        <f>IF([4]Narastajace!E149=0,"",[4]Narastajace!E149)</f>
        <v/>
      </c>
      <c r="L150" s="6">
        <f>IF([4]Narastajace!F149=0,".",[4]Narastajace!F149)</f>
        <v>103.4</v>
      </c>
      <c r="M150" s="6" t="str">
        <f>IF([4]Narastajace!G149=0,"",[4]Narastajace!G149)</f>
        <v/>
      </c>
      <c r="N150" s="24">
        <f>IF([5]Narastajace!B149=0,".",[5]Narastajace!B149)</f>
        <v>2619.79</v>
      </c>
      <c r="O150" s="57" t="str">
        <f>IF([5]Narastajace!C149=0,"",[5]Narastajace!C149)</f>
        <v/>
      </c>
      <c r="P150" s="6">
        <f>IF([5]Narastajace!D149=0,".",[5]Narastajace!D149)</f>
        <v>106.8</v>
      </c>
      <c r="Q150" s="6" t="str">
        <f>IF([5]Narastajace!E149=0,"",[5]Narastajace!E149)</f>
        <v/>
      </c>
      <c r="R150" s="21">
        <f>IF([5]Narastajace!F149=0,".",[5]Narastajace!F149)</f>
        <v>102.2</v>
      </c>
      <c r="S150" s="20" t="str">
        <f>IF([5]Narastajace!G149=0,"",[5]Narastajace!G149)</f>
        <v/>
      </c>
      <c r="T150" s="13">
        <f>IF([5]Narastajace!H149=0,".",[5]Narastajace!H149)</f>
        <v>1429.25</v>
      </c>
      <c r="U150" s="25" t="str">
        <f>IF([5]Narastajace!I149=0,"",[5]Narastajace!I149)</f>
        <v/>
      </c>
      <c r="V150" s="21">
        <f>IF([5]Narastajace!J149=0,".",[5]Narastajace!J149)</f>
        <v>103.8</v>
      </c>
      <c r="W150" s="22" t="str">
        <f>IF([5]Narastajace!K149=0,"",[5]Narastajace!K149)</f>
        <v/>
      </c>
      <c r="X150" s="6">
        <f>IF([5]Narastajace!L149=0,".",[5]Narastajace!L149)</f>
        <v>99.3</v>
      </c>
      <c r="Y150" s="6" t="str">
        <f>IF([5]Narastajace!M149=0,"",[5]Narastajace!M149)</f>
        <v/>
      </c>
      <c r="Z150" s="50">
        <f>IF([23]Wartosci!AP149=0,".",[23]Wartosci!AP149)</f>
        <v>50381.2</v>
      </c>
      <c r="AA150" s="61" t="str">
        <f>IF([23]Wartosci!AQ149=0,"",[23]Wartosci!AQ149)</f>
        <v/>
      </c>
      <c r="AB150" s="6" t="str">
        <f>IF([8]Narastajace!B149=0,".",[8]Narastajace!B149)</f>
        <v>.</v>
      </c>
      <c r="AC150" s="6" t="str">
        <f>IF([8]Narastajace!C149=0,"",[8]Narastajace!C149)</f>
        <v/>
      </c>
      <c r="AD150" s="21">
        <f>IF([9]A_narastajace!B149=0,".",[9]A_narastajace!B149)</f>
        <v>127.2</v>
      </c>
      <c r="AE150" s="22" t="str">
        <f>IF([9]A_narastajace!C149=0,"",[9]A_narastajace!C149)</f>
        <v/>
      </c>
      <c r="AF150" s="6">
        <f>IF([9]A_narastajace!D149=0,".",[9]A_narastajace!D149)</f>
        <v>131.4</v>
      </c>
      <c r="AG150" s="6" t="str">
        <f>IF([9]A_narastajace!E149=0,"",[9]A_narastajace!E149)</f>
        <v/>
      </c>
      <c r="AH150" s="21">
        <f>IF([9]A_narastajace!F149=0,".",[9]A_narastajace!F149)</f>
        <v>117.3</v>
      </c>
      <c r="AI150" s="22" t="str">
        <f>IF([9]A_narastajace!G149=0,"",[9]A_narastajace!G149)</f>
        <v/>
      </c>
      <c r="AJ150" s="6">
        <f>IF([9]A_narastajace!H149=0,".",[9]A_narastajace!H149)</f>
        <v>90.6</v>
      </c>
      <c r="AK150" s="6" t="str">
        <f>IF([9]A_narastajace!I149=0,"",[9]A_narastajace!I149)</f>
        <v/>
      </c>
      <c r="AL150" s="50">
        <f>IF([10]A_narastajace!B149=0,".",[10]A_narastajace!B149)</f>
        <v>107.3</v>
      </c>
      <c r="AM150" s="108" t="str">
        <f>IF([10]A_narastajace!C149=0,"",[10]A_narastajace!C149)</f>
        <v/>
      </c>
      <c r="AN150" s="38">
        <f>IF([10]A_narastajace!D149=0,".",[10]A_narastajace!D149)</f>
        <v>119.6</v>
      </c>
      <c r="AO150" s="38" t="str">
        <f>IF([10]A_narastajace!E149=0,"",[10]A_narastajace!E149)</f>
        <v/>
      </c>
      <c r="AP150" s="50">
        <f>IF([10]A_narastajace!F149=0,".",[10]A_narastajace!F149)</f>
        <v>107.2</v>
      </c>
      <c r="AQ150" s="61" t="str">
        <f>IF([10]A_narastajace!G149=0,"",[10]A_narastajace!G149)</f>
        <v/>
      </c>
      <c r="AR150" s="38">
        <f>IF([10]A_narastajace!H149=0,".",[10]A_narastajace!H149)</f>
        <v>104.5</v>
      </c>
      <c r="AS150" s="38" t="str">
        <f>IF([10]A_narastajace!I149=0,"",[10]A_narastajace!I149)</f>
        <v/>
      </c>
      <c r="AT150" s="50">
        <f>IF([10]A_narastajace!J149=0,".",[10]A_narastajace!J149)</f>
        <v>103.8</v>
      </c>
      <c r="AU150" s="61" t="str">
        <f>IF([10]A_narastajace!K149=0,"",[10]A_narastajace!K149)</f>
        <v/>
      </c>
      <c r="AV150" s="38">
        <f>IF([11]Narastajace!B149=0,".",[11]Narastajace!B149)</f>
        <v>103.9</v>
      </c>
      <c r="AW150" s="38" t="str">
        <f>IF([11]Narastajace!C149=0,"",[11]Narastajace!C149)</f>
        <v/>
      </c>
      <c r="AX150" s="50">
        <f>IF([12]A_C_narastajace!B149=0,".",[12]A_C_narastajace!B149)</f>
        <v>104.8</v>
      </c>
      <c r="AY150" s="61" t="str">
        <f>IF([12]A_C_narastajace!C149=0,"",[12]A_C_narastajace!C149)</f>
        <v/>
      </c>
      <c r="AZ150" s="38">
        <f>IF([12]A_C_narastajace!D149=0,".",[12]A_C_narastajace!D149)</f>
        <v>104.2</v>
      </c>
      <c r="BA150" s="38" t="str">
        <f>IF([12]A_C_narastajace!E149=0,"",[12]A_C_narastajace!E149)</f>
        <v/>
      </c>
      <c r="BB150" s="50">
        <f>IF([13]Narastajace!B149=0,".",[13]Narastajace!B149)</f>
        <v>109.4</v>
      </c>
      <c r="BC150" s="61" t="str">
        <f>IF([13]Narastajace!C149=0,"",[13]Narastajace!C149)</f>
        <v/>
      </c>
      <c r="BD150" s="38">
        <f>IF([13]Narastajace!D149=0,".",[13]Narastajace!D149)</f>
        <v>111.1</v>
      </c>
      <c r="BE150" s="38" t="str">
        <f>IF([13]Narastajace!E149=0,"",[13]Narastajace!E149)</f>
        <v/>
      </c>
      <c r="BF150" s="50">
        <f>IF([13]Narastajace!F149=0,".",[13]Narastajace!F149)</f>
        <v>98.5</v>
      </c>
      <c r="BG150" s="61" t="str">
        <f>IF([13]Narastajace!G149=0,"",[13]Narastajace!G149)</f>
        <v/>
      </c>
      <c r="BH150" s="48">
        <f>IF([6]Narastajace_KW!B149=0,".",[6]Narastajace_KW!B149)</f>
        <v>456.28</v>
      </c>
      <c r="BI150" s="13" t="str">
        <f>IF([6]Narastajace_KW!C149=0,"",[6]Narastajace_KW!C149)</f>
        <v/>
      </c>
      <c r="BJ150" s="24">
        <f>IF([6]Narastajace_KW!D149=0,".",[6]Narastajace_KW!D149)</f>
        <v>384.24</v>
      </c>
      <c r="BK150" s="57" t="str">
        <f>IF([6]Narastajace_KW!E149=0,"",[6]Narastajace_KW!E149)</f>
        <v/>
      </c>
      <c r="BL150" s="13">
        <f>IF([6]Narastajace_KW!F149=0,".",[6]Narastajace_KW!F149)</f>
        <v>420.57</v>
      </c>
      <c r="BM150" s="13" t="str">
        <f>IF([6]Narastajace_KW!G149=0,"",[6]Narastajace_KW!G149)</f>
        <v/>
      </c>
      <c r="BN150" s="21">
        <f>IF([16]A_narastajace!B149=0,".",[16]A_narastajace!B149)</f>
        <v>114.9</v>
      </c>
      <c r="BO150" s="22" t="str">
        <f>IF([16]A_narastajace!C149=0,"",[16]A_narastajace!C149)</f>
        <v/>
      </c>
      <c r="BP150" s="6">
        <f>IF([16]A_narastajace!D149=0,".",[16]A_narastajace!D149)</f>
        <v>101.8</v>
      </c>
      <c r="BQ150" s="6" t="str">
        <f>IF([16]A_narastajace!E149=0,"",[16]A_narastajace!E149)</f>
        <v/>
      </c>
      <c r="BR150" s="21">
        <f>IF([16]A_narastajace!F149=0,".",[16]A_narastajace!F149)</f>
        <v>114.4</v>
      </c>
      <c r="BS150" s="22" t="str">
        <f>IF([16]A_narastajace!G149=0,"",[16]A_narastajace!G149)</f>
        <v/>
      </c>
      <c r="BT150" s="6">
        <f>IF([16]A_narastajace!H149=0,".",[16]A_narastajace!H149)</f>
        <v>127.6</v>
      </c>
      <c r="BU150" s="6" t="str">
        <f>IF([16]A_narastajace!I149=0,"",[16]A_narastajace!I149)</f>
        <v/>
      </c>
      <c r="BV150" s="21">
        <f>IF([16]A_narastajace!J149=0,".",[16]A_narastajace!J149)</f>
        <v>111</v>
      </c>
      <c r="BW150" s="22" t="str">
        <f>IF([16]A_narastajace!K149=0,"",[16]A_narastajace!K149)</f>
        <v/>
      </c>
      <c r="BX150" s="6">
        <f>IF([15]A_narastajace!B149=0,".",[15]A_narastajace!B149)</f>
        <v>103.7</v>
      </c>
      <c r="BY150" s="6" t="str">
        <f>IF([15]A_narastajace!C149=0,"",[15]A_narastajace!C149)</f>
        <v/>
      </c>
      <c r="BZ150" s="19">
        <f>IF([17]Narastajace!B149=0,".",[17]Narastajace!B149)</f>
        <v>50374</v>
      </c>
      <c r="CA150" s="58" t="str">
        <f>IF([17]Narastajace!C149=0,"",[17]Narastajace!C149)</f>
        <v/>
      </c>
      <c r="CB150" s="3">
        <f>IF([17]Narastajace!D149=0,".",[17]Narastajace!D149)</f>
        <v>7521</v>
      </c>
      <c r="CC150" s="3" t="str">
        <f>IF([17]Narastajace!E149=0,"",[17]Narastajace!E149)</f>
        <v/>
      </c>
      <c r="CD150" s="19">
        <f>IF([18]Narastajace!B149=0,".",[18]Narastajace!B149)</f>
        <v>162146</v>
      </c>
      <c r="CE150" s="58" t="str">
        <f>IF([18]Narastajace!C149=0,"",[18]Narastajace!C149)</f>
        <v/>
      </c>
      <c r="CF150" s="3">
        <f>IF([22]Narastajace!B149=0,".",[22]Narastajace!B149)</f>
        <v>21071</v>
      </c>
      <c r="CG150" s="3" t="str">
        <f>IF([22]Narastajace!C149=0,"",[22]Narastajace!C149)</f>
        <v/>
      </c>
      <c r="CH150" s="19">
        <f>IF([19]Wartosci!N149=0,".",[19]Wartosci!N149)</f>
        <v>210656</v>
      </c>
      <c r="CI150" s="166" t="str">
        <f>IF([19]Wartosci!O149=0,"",[19]Wartosci!O149)</f>
        <v/>
      </c>
      <c r="CJ150" s="6">
        <f>IF([20]Narastajace!B149=0,".",[20]Narastajace!B149)</f>
        <v>528</v>
      </c>
      <c r="CK150" s="6" t="str">
        <f>IF([20]Narastajace!C149=0,"",[20]Narastajace!C149)</f>
        <v/>
      </c>
      <c r="CL150" s="21">
        <f>IF([21]Narastajace_niewyr_sezon_A!B149=0,".",[21]Narastajace_niewyr_sezon_A!B149)</f>
        <v>107.7</v>
      </c>
      <c r="CM150" s="22" t="str">
        <f>IF([21]Narastajace_niewyr_sezon_A!C149=0,"",[21]Narastajace_niewyr_sezon_A!C149)</f>
        <v/>
      </c>
      <c r="CN150" s="6">
        <f>IF([22]Wartosci!B149=0,".",[22]Wartosci!B149)</f>
        <v>1194445.2</v>
      </c>
      <c r="CO150" s="6" t="str">
        <f>IF([22]Wartosci!C149=0,"",[22]Wartosci!C149)</f>
        <v/>
      </c>
      <c r="CP150" s="21">
        <f>IF([22]Wartosci!AD149=0,".",[22]Wartosci!AD149)</f>
        <v>1185548.5</v>
      </c>
      <c r="CQ150" s="22" t="str">
        <f>IF([22]Wartosci!AE149=0,"",[22]Wartosci!AE149)</f>
        <v/>
      </c>
      <c r="CR150" s="6">
        <f>IF([22]Wartosci!BF149=0,".",[22]Wartosci!BF149)</f>
        <v>8896.6</v>
      </c>
      <c r="CS150" s="6" t="str">
        <f>IF([22]Wartosci!BG149=0,"",[22]Wartosci!BG149)</f>
        <v/>
      </c>
      <c r="CT150" s="50">
        <f>IF([22]Narastajace!D149=0,".",[22]Narastajace!D149)</f>
        <v>112.4</v>
      </c>
      <c r="CU150" s="61" t="str">
        <f>IF([22]Narastajace!E149=0,"",[22]Narastajace!E149)</f>
        <v/>
      </c>
      <c r="CV150" s="5">
        <f>IF([22]Narastajace!F149=0,".",[22]Narastajace!F149)</f>
        <v>115.2</v>
      </c>
      <c r="CW150" s="5" t="str">
        <f>IF([22]Narastajace!G149=0,"",[22]Narastajace!G149)</f>
        <v/>
      </c>
    </row>
    <row r="151" spans="1:101" ht="15" customHeight="1" x14ac:dyDescent="0.2">
      <c r="A151" s="112" t="s">
        <v>505</v>
      </c>
      <c r="B151" s="19">
        <f>IF([2]Narastajace!B150=0,".",[2]Narastajace!B150)</f>
        <v>6346</v>
      </c>
      <c r="C151" s="22" t="str">
        <f>IF([2]Narastajace!C150=0,"",[2]Narastajace!C150)</f>
        <v/>
      </c>
      <c r="D151" s="6">
        <f>IF([2]Narastajace!D150=0,".",[2]Narastajace!D150)</f>
        <v>100.3</v>
      </c>
      <c r="E151" s="6" t="str">
        <f>IF([2]Narastajace!E150=0,"",[2]Narastajace!E150)</f>
        <v/>
      </c>
      <c r="F151" s="21">
        <f>IF([3]Narastajace!B150=0,".",[3]Narastajace!B150)</f>
        <v>5.4</v>
      </c>
      <c r="G151" s="22" t="str">
        <f>IF([3]Narastajace!C150=0,"",[3]Narastajace!C150)</f>
        <v/>
      </c>
      <c r="H151" s="13">
        <f>IF([4]Narastajace!B150=0,".",[4]Narastajace!B150)</f>
        <v>5889.84</v>
      </c>
      <c r="I151" s="13" t="str">
        <f>IF([4]Narastajace!C150=0,"",[4]Narastajace!C150)</f>
        <v/>
      </c>
      <c r="J151" s="21">
        <f>IF([4]Narastajace!D150=0,".",[4]Narastajace!D150)</f>
        <v>108.8</v>
      </c>
      <c r="K151" s="22" t="str">
        <f>IF([4]Narastajace!E150=0,"",[4]Narastajace!E150)</f>
        <v/>
      </c>
      <c r="L151" s="6">
        <f>IF([4]Narastajace!F150=0,".",[4]Narastajace!F150)</f>
        <v>103.4</v>
      </c>
      <c r="M151" s="6" t="str">
        <f>IF([4]Narastajace!G150=0,"",[4]Narastajace!G150)</f>
        <v/>
      </c>
      <c r="N151" s="24">
        <f>IF([5]Narastajace!B150=0,".",[5]Narastajace!B150)</f>
        <v>2623.26</v>
      </c>
      <c r="O151" s="57" t="str">
        <f>IF([5]Narastajace!C150=0,"",[5]Narastajace!C150)</f>
        <v/>
      </c>
      <c r="P151" s="6">
        <f>IF([5]Narastajace!D150=0,".",[5]Narastajace!D150)</f>
        <v>106.9</v>
      </c>
      <c r="Q151" s="6" t="str">
        <f>IF([5]Narastajace!E150=0,"",[5]Narastajace!E150)</f>
        <v/>
      </c>
      <c r="R151" s="21">
        <f>IF([5]Narastajace!F150=0,".",[5]Narastajace!F150)</f>
        <v>101.9</v>
      </c>
      <c r="S151" s="20" t="str">
        <f>IF([5]Narastajace!G150=0,"",[5]Narastajace!G150)</f>
        <v/>
      </c>
      <c r="T151" s="13">
        <f>IF([5]Narastajace!H150=0,".",[5]Narastajace!H150)</f>
        <v>1428.87</v>
      </c>
      <c r="U151" s="25" t="str">
        <f>IF([5]Narastajace!I150=0,"",[5]Narastajace!I150)</f>
        <v/>
      </c>
      <c r="V151" s="21">
        <f>IF([5]Narastajace!J150=0,".",[5]Narastajace!J150)</f>
        <v>103.8</v>
      </c>
      <c r="W151" s="22" t="str">
        <f>IF([5]Narastajace!K150=0,"",[5]Narastajace!K150)</f>
        <v/>
      </c>
      <c r="X151" s="6">
        <f>IF([5]Narastajace!L150=0,".",[5]Narastajace!L150)</f>
        <v>99</v>
      </c>
      <c r="Y151" s="6" t="str">
        <f>IF([5]Narastajace!M150=0,"",[5]Narastajace!M150)</f>
        <v/>
      </c>
      <c r="Z151" s="50">
        <f>IF([23]Wartosci!AP150=0,".",[23]Wartosci!AP150)</f>
        <v>-26373.4</v>
      </c>
      <c r="AA151" s="61" t="str">
        <f>IF([23]Wartosci!AQ150=0,"",[23]Wartosci!AQ150)</f>
        <v/>
      </c>
      <c r="AB151" s="6" t="str">
        <f>IF([8]Narastajace!B150=0,".",[8]Narastajace!B150)</f>
        <v>.</v>
      </c>
      <c r="AC151" s="6" t="str">
        <f>IF([8]Narastajace!C150=0,"",[8]Narastajace!C150)</f>
        <v/>
      </c>
      <c r="AD151" s="21">
        <f>IF([9]A_narastajace!B150=0,".",[9]A_narastajace!B150)</f>
        <v>129.30000000000001</v>
      </c>
      <c r="AE151" s="22" t="str">
        <f>IF([9]A_narastajace!C150=0,"",[9]A_narastajace!C150)</f>
        <v/>
      </c>
      <c r="AF151" s="6">
        <f>IF([9]A_narastajace!D150=0,".",[9]A_narastajace!D150)</f>
        <v>134.6</v>
      </c>
      <c r="AG151" s="6" t="str">
        <f>IF([9]A_narastajace!E150=0,"",[9]A_narastajace!E150)</f>
        <v/>
      </c>
      <c r="AH151" s="21">
        <f>IF([9]A_narastajace!F150=0,".",[9]A_narastajace!F150)</f>
        <v>119.2</v>
      </c>
      <c r="AI151" s="22" t="str">
        <f>IF([9]A_narastajace!G150=0,"",[9]A_narastajace!G150)</f>
        <v/>
      </c>
      <c r="AJ151" s="6">
        <f>IF([9]A_narastajace!H150=0,".",[9]A_narastajace!H150)</f>
        <v>93.4</v>
      </c>
      <c r="AK151" s="6" t="str">
        <f>IF([9]A_narastajace!I150=0,"",[9]A_narastajace!I150)</f>
        <v/>
      </c>
      <c r="AL151" s="50">
        <f>IF([10]A_narastajace!B150=0,".",[10]A_narastajace!B150)</f>
        <v>107.9</v>
      </c>
      <c r="AM151" s="108" t="str">
        <f>IF([10]A_narastajace!C150=0,"",[10]A_narastajace!C150)</f>
        <v/>
      </c>
      <c r="AN151" s="38">
        <f>IF([10]A_narastajace!D150=0,".",[10]A_narastajace!D150)</f>
        <v>119.9</v>
      </c>
      <c r="AO151" s="38" t="str">
        <f>IF([10]A_narastajace!E150=0,"",[10]A_narastajace!E150)</f>
        <v/>
      </c>
      <c r="AP151" s="50">
        <f>IF([10]A_narastajace!F150=0,".",[10]A_narastajace!F150)</f>
        <v>107.8</v>
      </c>
      <c r="AQ151" s="61" t="str">
        <f>IF([10]A_narastajace!G150=0,"",[10]A_narastajace!G150)</f>
        <v/>
      </c>
      <c r="AR151" s="38">
        <f>IF([10]A_narastajace!H150=0,".",[10]A_narastajace!H150)</f>
        <v>105.6</v>
      </c>
      <c r="AS151" s="38" t="str">
        <f>IF([10]A_narastajace!I150=0,"",[10]A_narastajace!I150)</f>
        <v/>
      </c>
      <c r="AT151" s="50">
        <f>IF([10]A_narastajace!J150=0,".",[10]A_narastajace!J150)</f>
        <v>103.8</v>
      </c>
      <c r="AU151" s="61" t="str">
        <f>IF([10]A_narastajace!K150=0,"",[10]A_narastajace!K150)</f>
        <v/>
      </c>
      <c r="AV151" s="38">
        <f>IF([11]Narastajace!B150=0,".",[11]Narastajace!B150)</f>
        <v>104.2</v>
      </c>
      <c r="AW151" s="38" t="str">
        <f>IF([11]Narastajace!C150=0,"",[11]Narastajace!C150)</f>
        <v/>
      </c>
      <c r="AX151" s="50">
        <f>IF([12]A_C_narastajace!B150=0,".",[12]A_C_narastajace!B150)</f>
        <v>105.1</v>
      </c>
      <c r="AY151" s="61" t="str">
        <f>IF([12]A_C_narastajace!C150=0,"",[12]A_C_narastajace!C150)</f>
        <v/>
      </c>
      <c r="AZ151" s="38">
        <f>IF([12]A_C_narastajace!D150=0,".",[12]A_C_narastajace!D150)</f>
        <v>104.6</v>
      </c>
      <c r="BA151" s="38" t="str">
        <f>IF([12]A_C_narastajace!E150=0,"",[12]A_C_narastajace!E150)</f>
        <v/>
      </c>
      <c r="BB151" s="50">
        <f>IF([13]Narastajace!B150=0,".",[13]Narastajace!B150)</f>
        <v>109.5</v>
      </c>
      <c r="BC151" s="61" t="str">
        <f>IF([13]Narastajace!C150=0,"",[13]Narastajace!C150)</f>
        <v/>
      </c>
      <c r="BD151" s="38">
        <f>IF([13]Narastajace!D150=0,".",[13]Narastajace!D150)</f>
        <v>111.8</v>
      </c>
      <c r="BE151" s="38" t="str">
        <f>IF([13]Narastajace!E150=0,"",[13]Narastajace!E150)</f>
        <v/>
      </c>
      <c r="BF151" s="50">
        <f>IF([13]Narastajace!F150=0,".",[13]Narastajace!F150)</f>
        <v>97.9</v>
      </c>
      <c r="BG151" s="61" t="str">
        <f>IF([13]Narastajace!G150=0,"",[13]Narastajace!G150)</f>
        <v/>
      </c>
      <c r="BH151" s="48">
        <f>IF([6]Narastajace_KW!B150=0,".",[6]Narastajace_KW!B150)</f>
        <v>456.74</v>
      </c>
      <c r="BI151" s="13" t="str">
        <f>IF([6]Narastajace_KW!C150=0,"",[6]Narastajace_KW!C150)</f>
        <v/>
      </c>
      <c r="BJ151" s="24">
        <f>IF([6]Narastajace_KW!D150=0,".",[6]Narastajace_KW!D150)</f>
        <v>386.29</v>
      </c>
      <c r="BK151" s="57" t="str">
        <f>IF([6]Narastajace_KW!E150=0,"",[6]Narastajace_KW!E150)</f>
        <v/>
      </c>
      <c r="BL151" s="13">
        <f>IF([6]Narastajace_KW!F150=0,".",[6]Narastajace_KW!F150)</f>
        <v>422.52</v>
      </c>
      <c r="BM151" s="13" t="str">
        <f>IF([6]Narastajace_KW!G150=0,"",[6]Narastajace_KW!G150)</f>
        <v/>
      </c>
      <c r="BN151" s="21">
        <f>IF([16]A_narastajace!B150=0,".",[16]A_narastajace!B150)</f>
        <v>114.8</v>
      </c>
      <c r="BO151" s="22" t="str">
        <f>IF([16]A_narastajace!C150=0,"",[16]A_narastajace!C150)</f>
        <v/>
      </c>
      <c r="BP151" s="6">
        <f>IF([16]A_narastajace!D150=0,".",[16]A_narastajace!D150)</f>
        <v>102.8</v>
      </c>
      <c r="BQ151" s="6" t="str">
        <f>IF([16]A_narastajace!E150=0,"",[16]A_narastajace!E150)</f>
        <v/>
      </c>
      <c r="BR151" s="21">
        <f>IF([16]A_narastajace!F150=0,".",[16]A_narastajace!F150)</f>
        <v>114.1</v>
      </c>
      <c r="BS151" s="22" t="str">
        <f>IF([16]A_narastajace!G150=0,"",[16]A_narastajace!G150)</f>
        <v/>
      </c>
      <c r="BT151" s="6">
        <f>IF([16]A_narastajace!H150=0,".",[16]A_narastajace!H150)</f>
        <v>129.30000000000001</v>
      </c>
      <c r="BU151" s="6" t="str">
        <f>IF([16]A_narastajace!I150=0,"",[16]A_narastajace!I150)</f>
        <v/>
      </c>
      <c r="BV151" s="21">
        <f>IF([16]A_narastajace!J150=0,".",[16]A_narastajace!J150)</f>
        <v>110.7</v>
      </c>
      <c r="BW151" s="22" t="str">
        <f>IF([16]A_narastajace!K150=0,"",[16]A_narastajace!K150)</f>
        <v/>
      </c>
      <c r="BX151" s="6">
        <f>IF([15]A_narastajace!B150=0,".",[15]A_narastajace!B150)</f>
        <v>103.2</v>
      </c>
      <c r="BY151" s="6" t="str">
        <f>IF([15]A_narastajace!C150=0,"",[15]A_narastajace!C150)</f>
        <v/>
      </c>
      <c r="BZ151" s="19">
        <f>IF([17]Narastajace!B150=0,".",[17]Narastajace!B150)</f>
        <v>55187</v>
      </c>
      <c r="CA151" s="58" t="str">
        <f>IF([17]Narastajace!C150=0,"",[17]Narastajace!C150)</f>
        <v/>
      </c>
      <c r="CB151" s="3">
        <f>IF([17]Narastajace!D150=0,".",[17]Narastajace!D150)</f>
        <v>8153</v>
      </c>
      <c r="CC151" s="3" t="str">
        <f>IF([17]Narastajace!E150=0,"",[17]Narastajace!E150)</f>
        <v/>
      </c>
      <c r="CD151" s="19">
        <f>IF([18]Narastajace!B150=0,".",[18]Narastajace!B150)</f>
        <v>179359</v>
      </c>
      <c r="CE151" s="58" t="str">
        <f>IF([18]Narastajace!C150=0,"",[18]Narastajace!C150)</f>
        <v/>
      </c>
      <c r="CF151" s="3">
        <f>IF([22]Narastajace!B150=0,".",[22]Narastajace!B150)</f>
        <v>23285</v>
      </c>
      <c r="CG151" s="3" t="str">
        <f>IF([22]Narastajace!C150=0,"",[22]Narastajace!C150)</f>
        <v/>
      </c>
      <c r="CH151" s="19">
        <f>IF([19]Wartosci!N150=0,".",[19]Wartosci!N150)</f>
        <v>234680</v>
      </c>
      <c r="CI151" s="166" t="str">
        <f>IF([19]Wartosci!O150=0,"",[19]Wartosci!O150)</f>
        <v/>
      </c>
      <c r="CJ151" s="6">
        <f>IF([20]Narastajace!B150=0,".",[20]Narastajace!B150)</f>
        <v>578.29999999999995</v>
      </c>
      <c r="CK151" s="6" t="str">
        <f>IF([20]Narastajace!C150=0,"",[20]Narastajace!C150)</f>
        <v/>
      </c>
      <c r="CL151" s="21">
        <f>IF([21]Narastajace_niewyr_sezon_A!B150=0,".",[21]Narastajace_niewyr_sezon_A!B150)</f>
        <v>108.1</v>
      </c>
      <c r="CM151" s="22" t="str">
        <f>IF([21]Narastajace_niewyr_sezon_A!C150=0,"",[21]Narastajace_niewyr_sezon_A!C150)</f>
        <v/>
      </c>
      <c r="CN151" s="6">
        <f>IF([22]Wartosci!B150=0,".",[22]Wartosci!B150)</f>
        <v>1305195.5</v>
      </c>
      <c r="CO151" s="6" t="str">
        <f>IF([22]Wartosci!C150=0,"",[22]Wartosci!C150)</f>
        <v/>
      </c>
      <c r="CP151" s="21">
        <f>IF([22]Wartosci!AD150=0,".",[22]Wartosci!AD150)</f>
        <v>1308079.7</v>
      </c>
      <c r="CQ151" s="22" t="str">
        <f>IF([22]Wartosci!AE150=0,"",[22]Wartosci!AE150)</f>
        <v/>
      </c>
      <c r="CR151" s="6">
        <f>IF([22]Wartosci!BF150=0,".",[22]Wartosci!BF150)</f>
        <v>-2884.2</v>
      </c>
      <c r="CS151" s="6" t="str">
        <f>IF([22]Wartosci!BG150=0,"",[22]Wartosci!BG150)</f>
        <v/>
      </c>
      <c r="CT151" s="50">
        <f>IF([22]Narastajace!D150=0,".",[22]Narastajace!D150)</f>
        <v>112.1</v>
      </c>
      <c r="CU151" s="61" t="str">
        <f>IF([22]Narastajace!E150=0,"",[22]Narastajace!E150)</f>
        <v/>
      </c>
      <c r="CV151" s="5">
        <f>IF([22]Narastajace!F150=0,".",[22]Narastajace!F150)</f>
        <v>115.2</v>
      </c>
      <c r="CW151" s="5" t="str">
        <f>IF([22]Narastajace!G150=0,"",[22]Narastajace!G150)</f>
        <v/>
      </c>
    </row>
    <row r="152" spans="1:101" ht="15" customHeight="1" x14ac:dyDescent="0.2">
      <c r="A152" s="112" t="s">
        <v>373</v>
      </c>
      <c r="B152" s="19">
        <f>IF([2]Narastajace!B151=0,".",[2]Narastajace!B151)</f>
        <v>6460</v>
      </c>
      <c r="C152" s="22" t="str">
        <f>IF([2]Narastajace!C151=0,"",[2]Narastajace!C151)</f>
        <v/>
      </c>
      <c r="D152" s="6">
        <f>IF([2]Narastajace!D151=0,".",[2]Narastajace!D151)</f>
        <v>102.3</v>
      </c>
      <c r="E152" s="6" t="str">
        <f>IF([2]Narastajace!E151=0,"",[2]Narastajace!E151)</f>
        <v/>
      </c>
      <c r="F152" s="21">
        <f>IF([3]Narastajace!B151=0,".",[3]Narastajace!B151)</f>
        <v>5.5</v>
      </c>
      <c r="G152" s="22" t="str">
        <f>IF([3]Narastajace!C151=0,"",[3]Narastajace!C151)</f>
        <v/>
      </c>
      <c r="H152" s="13">
        <f>IF([4]Narastajace!B151=0,".",[4]Narastajace!B151)</f>
        <v>6064.24</v>
      </c>
      <c r="I152" s="13" t="str">
        <f>IF([4]Narastajace!C151=0,"",[4]Narastajace!C151)</f>
        <v/>
      </c>
      <c r="J152" s="21">
        <f>IF([4]Narastajace!D151=0,".",[4]Narastajace!D151)</f>
        <v>109.5</v>
      </c>
      <c r="K152" s="22" t="str">
        <f>IF([4]Narastajace!E151=0,"",[4]Narastajace!E151)</f>
        <v/>
      </c>
      <c r="L152" s="6">
        <f>IF([4]Narastajace!F151=0,".",[4]Narastajace!F151)</f>
        <v>100.3</v>
      </c>
      <c r="M152" s="6" t="str">
        <f>IF([4]Narastajace!G151=0,"",[4]Narastajace!G151)</f>
        <v/>
      </c>
      <c r="N152" s="24">
        <f>IF([5]Narastajace!B151=0,".",[5]Narastajace!B151)</f>
        <v>2669.43</v>
      </c>
      <c r="O152" s="57" t="str">
        <f>IF([5]Narastajace!C151=0,"",[5]Narastajace!C151)</f>
        <v/>
      </c>
      <c r="P152" s="6">
        <f>IF([5]Narastajace!D151=0,".",[5]Narastajace!D151)</f>
        <v>104.3</v>
      </c>
      <c r="Q152" s="6" t="str">
        <f>IF([5]Narastajace!E151=0,"",[5]Narastajace!E151)</f>
        <v/>
      </c>
      <c r="R152" s="21">
        <f>IF([5]Narastajace!F151=0,".",[5]Narastajace!F151)</f>
        <v>95.1</v>
      </c>
      <c r="S152" s="20" t="str">
        <f>IF([5]Narastajace!G151=0,"",[5]Narastajace!G151)</f>
        <v/>
      </c>
      <c r="T152" s="13">
        <f>IF([5]Narastajace!H151=0,".",[5]Narastajace!H151)</f>
        <v>1453.47</v>
      </c>
      <c r="U152" s="25" t="str">
        <f>IF([5]Narastajace!I151=0,"",[5]Narastajace!I151)</f>
        <v/>
      </c>
      <c r="V152" s="21">
        <f>IF([5]Narastajace!J151=0,".",[5]Narastajace!J151)</f>
        <v>103.7</v>
      </c>
      <c r="W152" s="22" t="str">
        <f>IF([5]Narastajace!K151=0,"",[5]Narastajace!K151)</f>
        <v/>
      </c>
      <c r="X152" s="6">
        <f>IF([5]Narastajace!L151=0,".",[5]Narastajace!L151)</f>
        <v>94.5</v>
      </c>
      <c r="Y152" s="6" t="str">
        <f>IF([5]Narastajace!M151=0,"",[5]Narastajace!M151)</f>
        <v/>
      </c>
      <c r="Z152" s="50">
        <f>IF([23]Wartosci!AP151=0,".",[23]Wartosci!AP151)</f>
        <v>22291.599999999999</v>
      </c>
      <c r="AA152" s="61" t="str">
        <f>IF([23]Wartosci!AQ151=0,"",[23]Wartosci!AQ151)</f>
        <v/>
      </c>
      <c r="AB152" s="6">
        <f>IF([8]Narastajace!B151=0,".",[8]Narastajace!B151)</f>
        <v>4.4000000000000004</v>
      </c>
      <c r="AC152" s="6" t="str">
        <f>IF([8]Narastajace!C151=0,"",[8]Narastajace!C151)</f>
        <v/>
      </c>
      <c r="AD152" s="21">
        <f>IF([9]A_narastajace!B151=0,".",[9]A_narastajace!B151)</f>
        <v>145.6</v>
      </c>
      <c r="AE152" s="22" t="str">
        <f>IF([9]A_narastajace!C151=0,"",[9]A_narastajace!C151)</f>
        <v/>
      </c>
      <c r="AF152" s="6">
        <f>IF([9]A_narastajace!D151=0,".",[9]A_narastajace!D151)</f>
        <v>166</v>
      </c>
      <c r="AG152" s="6" t="str">
        <f>IF([9]A_narastajace!E151=0,"",[9]A_narastajace!E151)</f>
        <v/>
      </c>
      <c r="AH152" s="21">
        <f>IF([9]A_narastajace!F151=0,".",[9]A_narastajace!F151)</f>
        <v>147.4</v>
      </c>
      <c r="AI152" s="22" t="str">
        <f>IF([9]A_narastajace!G151=0,"",[9]A_narastajace!G151)</f>
        <v/>
      </c>
      <c r="AJ152" s="6">
        <f>IF([9]A_narastajace!H151=0,".",[9]A_narastajace!H151)</f>
        <v>114.5</v>
      </c>
      <c r="AK152" s="6" t="str">
        <f>IF([9]A_narastajace!I151=0,"",[9]A_narastajace!I151)</f>
        <v/>
      </c>
      <c r="AL152" s="50">
        <f>IF([10]A_narastajace!B151=0,".",[10]A_narastajace!B151)</f>
        <v>116.1</v>
      </c>
      <c r="AM152" s="108" t="str">
        <f>IF([10]A_narastajace!C151=0,"",[10]A_narastajace!C151)</f>
        <v/>
      </c>
      <c r="AN152" s="38">
        <f>IF([10]A_narastajace!D151=0,".",[10]A_narastajace!D151)</f>
        <v>124.6</v>
      </c>
      <c r="AO152" s="38" t="str">
        <f>IF([10]A_narastajace!E151=0,"",[10]A_narastajace!E151)</f>
        <v/>
      </c>
      <c r="AP152" s="50">
        <f>IF([10]A_narastajace!F151=0,".",[10]A_narastajace!F151)</f>
        <v>113.8</v>
      </c>
      <c r="AQ152" s="61" t="str">
        <f>IF([10]A_narastajace!G151=0,"",[10]A_narastajace!G151)</f>
        <v/>
      </c>
      <c r="AR152" s="38">
        <f>IF([10]A_narastajace!H151=0,".",[10]A_narastajace!H151)</f>
        <v>129.9</v>
      </c>
      <c r="AS152" s="38" t="str">
        <f>IF([10]A_narastajace!I151=0,"",[10]A_narastajace!I151)</f>
        <v/>
      </c>
      <c r="AT152" s="50">
        <f>IF([10]A_narastajace!J151=0,".",[10]A_narastajace!J151)</f>
        <v>104.4</v>
      </c>
      <c r="AU152" s="61" t="str">
        <f>IF([10]A_narastajace!K151=0,"",[10]A_narastajace!K151)</f>
        <v/>
      </c>
      <c r="AV152" s="38">
        <f>IF([11]Narastajace!B151=0,".",[11]Narastajace!B151)</f>
        <v>108.3</v>
      </c>
      <c r="AW152" s="38" t="str">
        <f>IF([11]Narastajace!C151=0,"",[11]Narastajace!C151)</f>
        <v/>
      </c>
      <c r="AX152" s="50">
        <f>IF([12]A_C_narastajace!B151=0,".",[12]A_C_narastajace!B151)</f>
        <v>109.4</v>
      </c>
      <c r="AY152" s="61" t="str">
        <f>IF([12]A_C_narastajace!C151=0,"",[12]A_C_narastajace!C151)</f>
        <v/>
      </c>
      <c r="AZ152" s="38">
        <f>IF([12]A_C_narastajace!D151=0,".",[12]A_C_narastajace!D151)</f>
        <v>101.9</v>
      </c>
      <c r="BA152" s="38" t="str">
        <f>IF([12]A_C_narastajace!E151=0,"",[12]A_C_narastajace!E151)</f>
        <v/>
      </c>
      <c r="BB152" s="50">
        <f>IF([13]Narastajace!B151=0,".",[13]Narastajace!B151)</f>
        <v>118.5</v>
      </c>
      <c r="BC152" s="61" t="str">
        <f>IF([13]Narastajace!C151=0,"",[13]Narastajace!C151)</f>
        <v/>
      </c>
      <c r="BD152" s="38">
        <f>IF([13]Narastajace!D151=0,".",[13]Narastajace!D151)</f>
        <v>125.6</v>
      </c>
      <c r="BE152" s="38" t="str">
        <f>IF([13]Narastajace!E151=0,"",[13]Narastajace!E151)</f>
        <v>*</v>
      </c>
      <c r="BF152" s="50">
        <f>IF([13]Narastajace!F151=0,".",[13]Narastajace!F151)</f>
        <v>94.3</v>
      </c>
      <c r="BG152" s="61" t="str">
        <f>IF([13]Narastajace!G151=0,"",[13]Narastajace!G151)</f>
        <v>*</v>
      </c>
      <c r="BH152" s="48">
        <f>IF([6]Narastajace_KW!B151=0,".",[6]Narastajace_KW!B151)</f>
        <v>455.48</v>
      </c>
      <c r="BI152" s="13" t="str">
        <f>IF([6]Narastajace_KW!C151=0,"",[6]Narastajace_KW!C151)</f>
        <v/>
      </c>
      <c r="BJ152" s="24">
        <f>IF([6]Narastajace_KW!D151=0,".",[6]Narastajace_KW!D151)</f>
        <v>402.39</v>
      </c>
      <c r="BK152" s="57" t="str">
        <f>IF([6]Narastajace_KW!E151=0,"",[6]Narastajace_KW!E151)</f>
        <v/>
      </c>
      <c r="BL152" s="13">
        <f>IF([6]Narastajace_KW!F151=0,".",[6]Narastajace_KW!F151)</f>
        <v>438.18</v>
      </c>
      <c r="BM152" s="13" t="str">
        <f>IF([6]Narastajace_KW!G151=0,"",[6]Narastajace_KW!G151)</f>
        <v/>
      </c>
      <c r="BN152" s="21">
        <f>IF([16]A_narastajace!B151=0,".",[16]A_narastajace!B151)</f>
        <v>118</v>
      </c>
      <c r="BO152" s="22" t="str">
        <f>IF([16]A_narastajace!C151=0,"",[16]A_narastajace!C151)</f>
        <v/>
      </c>
      <c r="BP152" s="6">
        <f>IF([16]A_narastajace!D151=0,".",[16]A_narastajace!D151)</f>
        <v>132.30000000000001</v>
      </c>
      <c r="BQ152" s="6" t="str">
        <f>IF([16]A_narastajace!E151=0,"",[16]A_narastajace!E151)</f>
        <v/>
      </c>
      <c r="BR152" s="21">
        <f>IF([16]A_narastajace!F151=0,".",[16]A_narastajace!F151)</f>
        <v>115.5</v>
      </c>
      <c r="BS152" s="22" t="str">
        <f>IF([16]A_narastajace!G151=0,"",[16]A_narastajace!G151)</f>
        <v/>
      </c>
      <c r="BT152" s="6">
        <f>IF([16]A_narastajace!H151=0,".",[16]A_narastajace!H151)</f>
        <v>139.69999999999999</v>
      </c>
      <c r="BU152" s="6" t="str">
        <f>IF([16]A_narastajace!I151=0,"",[16]A_narastajace!I151)</f>
        <v/>
      </c>
      <c r="BV152" s="21">
        <f>IF([16]A_narastajace!J151=0,".",[16]A_narastajace!J151)</f>
        <v>112.4</v>
      </c>
      <c r="BW152" s="22" t="str">
        <f>IF([16]A_narastajace!K151=0,"",[16]A_narastajace!K151)</f>
        <v/>
      </c>
      <c r="BX152" s="6">
        <f>IF([15]A_narastajace!B151=0,".",[15]A_narastajace!B151)</f>
        <v>120.8</v>
      </c>
      <c r="BY152" s="6" t="str">
        <f>IF([15]A_narastajace!C151=0,"",[15]A_narastajace!C151)</f>
        <v/>
      </c>
      <c r="BZ152" s="19">
        <f>IF([17]Narastajace!B151=0,".",[17]Narastajace!B151)</f>
        <v>4389</v>
      </c>
      <c r="CA152" s="58" t="str">
        <f>IF([17]Narastajace!C151=0,"",[17]Narastajace!C151)</f>
        <v/>
      </c>
      <c r="CB152" s="3">
        <f>IF([17]Narastajace!D151=0,".",[17]Narastajace!D151)</f>
        <v>742</v>
      </c>
      <c r="CC152" s="3" t="str">
        <f>IF([17]Narastajace!E151=0,"",[17]Narastajace!E151)</f>
        <v/>
      </c>
      <c r="CD152" s="19">
        <f>IF([18]Narastajace!B151=0,".",[18]Narastajace!B151)</f>
        <v>16529</v>
      </c>
      <c r="CE152" s="58" t="str">
        <f>IF([18]Narastajace!C151=0,"",[18]Narastajace!C151)</f>
        <v/>
      </c>
      <c r="CF152" s="3">
        <f>IF([22]Narastajace!B151=0,".",[22]Narastajace!B151)</f>
        <v>2049</v>
      </c>
      <c r="CG152" s="3" t="str">
        <f>IF([22]Narastajace!C151=0,"",[22]Narastajace!C151)</f>
        <v/>
      </c>
      <c r="CH152" s="19">
        <f>IF([19]Wartosci!N151=0,".",[19]Wartosci!N151)</f>
        <v>16723</v>
      </c>
      <c r="CI152" s="166" t="str">
        <f>IF([19]Wartosci!O151=0,"",[19]Wartosci!O151)</f>
        <v/>
      </c>
      <c r="CJ152" s="6">
        <f>IF([20]Narastajace!B151=0,".",[20]Narastajace!B151)</f>
        <v>45.4</v>
      </c>
      <c r="CK152" s="6"/>
      <c r="CL152" s="21">
        <f>IF([21]Narastajace_niewyr_sezon_A!B151=0,".",[21]Narastajace_niewyr_sezon_A!B151)</f>
        <v>110.6</v>
      </c>
      <c r="CM152" s="22" t="str">
        <f>IF([21]Narastajace_niewyr_sezon_A!C151=0,"",[21]Narastajace_niewyr_sezon_A!C151)</f>
        <v/>
      </c>
      <c r="CN152" s="6">
        <f>IF([22]Wartosci!B151=0,".",[22]Wartosci!B151)</f>
        <v>116199.5</v>
      </c>
      <c r="CO152" s="6" t="str">
        <f>IF([22]Wartosci!C151=0,"",[22]Wartosci!C151)</f>
        <v>*</v>
      </c>
      <c r="CP152" s="21">
        <f>IF([22]Wartosci!AD151=0,".",[22]Wartosci!AD151)</f>
        <v>120150.2</v>
      </c>
      <c r="CQ152" s="22" t="str">
        <f>IF([22]Wartosci!AE151=0,"",[22]Wartosci!AE151)</f>
        <v>*</v>
      </c>
      <c r="CR152" s="6">
        <f>IF([22]Wartosci!BF151=0,".",[22]Wartosci!BF151)</f>
        <v>-3950.7</v>
      </c>
      <c r="CS152" s="6" t="str">
        <f>IF([22]Wartosci!BG151=0,"",[22]Wartosci!BG151)</f>
        <v>*</v>
      </c>
      <c r="CT152" s="50">
        <f>IF([22]Narastajace!D151=0,".",[22]Narastajace!D151)</f>
        <v>105.8</v>
      </c>
      <c r="CU152" s="61" t="str">
        <f>IF([22]Narastajace!E151=0,"",[22]Narastajace!E151)</f>
        <v>*</v>
      </c>
      <c r="CV152" s="5">
        <f>IF([22]Narastajace!F151=0,".",[22]Narastajace!F151)</f>
        <v>109.8</v>
      </c>
      <c r="CW152" s="5" t="str">
        <f>IF([22]Narastajace!G151=0,"",[22]Narastajace!G151)</f>
        <v>*</v>
      </c>
    </row>
    <row r="153" spans="1:101" ht="15" customHeight="1" x14ac:dyDescent="0.2">
      <c r="A153" s="112" t="s">
        <v>558</v>
      </c>
      <c r="B153" s="19">
        <f>IF([2]Narastajace!B152=0,".",[2]Narastajace!B152)</f>
        <v>6464</v>
      </c>
      <c r="C153" s="22" t="str">
        <f>IF([2]Narastajace!C152=0,"",[2]Narastajace!C152)</f>
        <v/>
      </c>
      <c r="D153" s="6">
        <f>IF([2]Narastajace!D152=0,".",[2]Narastajace!D152)</f>
        <v>102.1</v>
      </c>
      <c r="E153" s="6" t="str">
        <f>IF([2]Narastajace!E152=0,"",[2]Narastajace!E152)</f>
        <v/>
      </c>
      <c r="F153" s="21">
        <f>IF([3]Narastajace!B152=0,".",[3]Narastajace!B152)</f>
        <v>5.5</v>
      </c>
      <c r="G153" s="22" t="str">
        <f>IF([3]Narastajace!C152=0,"",[3]Narastajace!C152)</f>
        <v/>
      </c>
      <c r="H153" s="13">
        <f>IF([4]Narastajace!B152=0,".",[4]Narastajace!B152)</f>
        <v>6156.62</v>
      </c>
      <c r="I153" s="13" t="str">
        <f>IF([4]Narastajace!C152=0,"",[4]Narastajace!C152)</f>
        <v/>
      </c>
      <c r="J153" s="21">
        <f>IF([4]Narastajace!D152=0,".",[4]Narastajace!D152)</f>
        <v>110.9</v>
      </c>
      <c r="K153" s="22" t="str">
        <f>IF([4]Narastajace!E152=0,"",[4]Narastajace!E152)</f>
        <v/>
      </c>
      <c r="L153" s="6">
        <f>IF([4]Narastajace!F152=0,".",[4]Narastajace!F152)</f>
        <v>101.8</v>
      </c>
      <c r="M153" s="6" t="str">
        <f>IF([4]Narastajace!G152=0,"",[4]Narastajace!G152)</f>
        <v/>
      </c>
      <c r="N153" s="24">
        <f>IF([5]Narastajace!B152=0,".",[5]Narastajace!B152)</f>
        <v>2674.11</v>
      </c>
      <c r="O153" s="57" t="str">
        <f>IF([5]Narastajace!C152=0,"",[5]Narastajace!C152)</f>
        <v/>
      </c>
      <c r="P153" s="6">
        <f>IF([5]Narastajace!D152=0,".",[5]Narastajace!D152)</f>
        <v>105</v>
      </c>
      <c r="Q153" s="6" t="str">
        <f>IF([5]Narastajace!E152=0,"",[5]Narastajace!E152)</f>
        <v/>
      </c>
      <c r="R153" s="21">
        <f>IF([5]Narastajace!F152=0,".",[5]Narastajace!F152)</f>
        <v>96.2</v>
      </c>
      <c r="S153" s="20" t="str">
        <f>IF([5]Narastajace!G152=0,"",[5]Narastajace!G152)</f>
        <v/>
      </c>
      <c r="T153" s="13">
        <f>IF([5]Narastajace!H152=0,".",[5]Narastajace!H152)</f>
        <v>1438.58</v>
      </c>
      <c r="U153" s="25" t="str">
        <f>IF([5]Narastajace!I152=0,"",[5]Narastajace!I152)</f>
        <v/>
      </c>
      <c r="V153" s="21">
        <f>IF([5]Narastajace!J152=0,".",[5]Narastajace!J152)</f>
        <v>103.6</v>
      </c>
      <c r="W153" s="22" t="str">
        <f>IF([5]Narastajace!K152=0,"",[5]Narastajace!K152)</f>
        <v/>
      </c>
      <c r="X153" s="6">
        <f>IF([5]Narastajace!L152=0,".",[5]Narastajace!L152)</f>
        <v>94.9</v>
      </c>
      <c r="Y153" s="6" t="str">
        <f>IF([5]Narastajace!M152=0,"",[5]Narastajace!M152)</f>
        <v/>
      </c>
      <c r="Z153" s="50">
        <f>IF([23]Wartosci!AP152=0,".",[23]Wartosci!AP152)</f>
        <v>11264.1</v>
      </c>
      <c r="AA153" s="61" t="str">
        <f>IF([23]Wartosci!AQ152=0,"",[23]Wartosci!AQ152)</f>
        <v/>
      </c>
      <c r="AB153" s="6">
        <f>IF([8]Narastajace!B152=0,".",[8]Narastajace!B152)</f>
        <v>4.3</v>
      </c>
      <c r="AC153" s="6" t="str">
        <f>IF([8]Narastajace!C152=0,"",[8]Narastajace!C152)</f>
        <v/>
      </c>
      <c r="AD153" s="21">
        <f>IF([9]A_narastajace!B152=0,".",[9]A_narastajace!B152)</f>
        <v>141.30000000000001</v>
      </c>
      <c r="AE153" s="22" t="str">
        <f>IF([9]A_narastajace!C152=0,"",[9]A_narastajace!C152)</f>
        <v/>
      </c>
      <c r="AF153" s="6">
        <f>IF([9]A_narastajace!D152=0,".",[9]A_narastajace!D152)</f>
        <v>162.69999999999999</v>
      </c>
      <c r="AG153" s="6" t="str">
        <f>IF([9]A_narastajace!E152=0,"",[9]A_narastajace!E152)</f>
        <v/>
      </c>
      <c r="AH153" s="21">
        <f>IF([9]A_narastajace!F152=0,".",[9]A_narastajace!F152)</f>
        <v>142.9</v>
      </c>
      <c r="AI153" s="22" t="str">
        <f>IF([9]A_narastajace!G152=0,"",[9]A_narastajace!G152)</f>
        <v/>
      </c>
      <c r="AJ153" s="6">
        <f>IF([9]A_narastajace!H152=0,".",[9]A_narastajace!H152)</f>
        <v>107.8</v>
      </c>
      <c r="AK153" s="6" t="str">
        <f>IF([9]A_narastajace!I152=0,"",[9]A_narastajace!I152)</f>
        <v/>
      </c>
      <c r="AL153" s="50">
        <f>IF([10]A_narastajace!B152=0,".",[10]A_narastajace!B152)</f>
        <v>116.1</v>
      </c>
      <c r="AM153" s="108" t="str">
        <f>IF([10]A_narastajace!C152=0,"",[10]A_narastajace!C152)</f>
        <v/>
      </c>
      <c r="AN153" s="38">
        <f>IF([10]A_narastajace!D152=0,".",[10]A_narastajace!D152)</f>
        <v>123.3</v>
      </c>
      <c r="AO153" s="38" t="str">
        <f>IF([10]A_narastajace!E152=0,"",[10]A_narastajace!E152)</f>
        <v/>
      </c>
      <c r="AP153" s="50">
        <f>IF([10]A_narastajace!F152=0,".",[10]A_narastajace!F152)</f>
        <v>114.2</v>
      </c>
      <c r="AQ153" s="61" t="str">
        <f>IF([10]A_narastajace!G152=0,"",[10]A_narastajace!G152)</f>
        <v/>
      </c>
      <c r="AR153" s="38">
        <f>IF([10]A_narastajace!H152=0,".",[10]A_narastajace!H152)</f>
        <v>128.19999999999999</v>
      </c>
      <c r="AS153" s="38" t="str">
        <f>IF([10]A_narastajace!I152=0,"",[10]A_narastajace!I152)</f>
        <v/>
      </c>
      <c r="AT153" s="50">
        <f>IF([10]A_narastajace!J152=0,".",[10]A_narastajace!J152)</f>
        <v>104.7</v>
      </c>
      <c r="AU153" s="61" t="str">
        <f>IF([10]A_narastajace!K152=0,"",[10]A_narastajace!K152)</f>
        <v/>
      </c>
      <c r="AV153" s="38">
        <f>IF([11]Narastajace!B152=0,".",[11]Narastajace!B152)</f>
        <v>108.8</v>
      </c>
      <c r="AW153" s="38" t="str">
        <f>IF([11]Narastajace!C152=0,"",[11]Narastajace!C152)</f>
        <v/>
      </c>
      <c r="AX153" s="50">
        <f>IF([12]A_C_narastajace!B152=0,".",[12]A_C_narastajace!B152)</f>
        <v>109</v>
      </c>
      <c r="AY153" s="61" t="str">
        <f>IF([12]A_C_narastajace!C152=0,"",[12]A_C_narastajace!C152)</f>
        <v/>
      </c>
      <c r="AZ153" s="38">
        <f>IF([12]A_C_narastajace!D152=0,".",[12]A_C_narastajace!D152)</f>
        <v>101.7</v>
      </c>
      <c r="BA153" s="38" t="str">
        <f>IF([12]A_C_narastajace!E152=0,"",[12]A_C_narastajace!E152)</f>
        <v/>
      </c>
      <c r="BB153" s="50">
        <f>IF([13]Narastajace!B152=0,".",[13]Narastajace!B152)</f>
        <v>117.5</v>
      </c>
      <c r="BC153" s="61" t="str">
        <f>IF([13]Narastajace!C152=0,"",[13]Narastajace!C152)</f>
        <v/>
      </c>
      <c r="BD153" s="38">
        <f>IF([13]Narastajace!D152=0,".",[13]Narastajace!D152)</f>
        <v>124.5</v>
      </c>
      <c r="BE153" s="38" t="str">
        <f>IF([13]Narastajace!E152=0,"",[13]Narastajace!E152)</f>
        <v/>
      </c>
      <c r="BF153" s="50">
        <f>IF([13]Narastajace!F152=0,".",[13]Narastajace!F152)</f>
        <v>94.4</v>
      </c>
      <c r="BG153" s="61" t="str">
        <f>IF([13]Narastajace!G152=0,"",[13]Narastajace!G152)</f>
        <v/>
      </c>
      <c r="BH153" s="48">
        <f>IF([6]Narastajace_KW!B152=0,".",[6]Narastajace_KW!B152)</f>
        <v>455.43</v>
      </c>
      <c r="BI153" s="13" t="str">
        <f>IF([6]Narastajace_KW!C152=0,"",[6]Narastajace_KW!C152)</f>
        <v/>
      </c>
      <c r="BJ153" s="24">
        <f>IF([6]Narastajace_KW!D152=0,".",[6]Narastajace_KW!D152)</f>
        <v>402</v>
      </c>
      <c r="BK153" s="57" t="str">
        <f>IF([6]Narastajace_KW!E152=0,"",[6]Narastajace_KW!E152)</f>
        <v/>
      </c>
      <c r="BL153" s="13">
        <f>IF([6]Narastajace_KW!F152=0,".",[6]Narastajace_KW!F152)</f>
        <v>436.7</v>
      </c>
      <c r="BM153" s="13" t="str">
        <f>IF([6]Narastajace_KW!G152=0,"",[6]Narastajace_KW!G152)</f>
        <v/>
      </c>
      <c r="BN153" s="21">
        <f>IF([16]A_narastajace!B152=0,".",[16]A_narastajace!B152)</f>
        <v>117.3</v>
      </c>
      <c r="BO153" s="22" t="str">
        <f>IF([16]A_narastajace!C152=0,"",[16]A_narastajace!C152)</f>
        <v/>
      </c>
      <c r="BP153" s="6">
        <f>IF([16]A_narastajace!D152=0,".",[16]A_narastajace!D152)</f>
        <v>126.1</v>
      </c>
      <c r="BQ153" s="6" t="str">
        <f>IF([16]A_narastajace!E152=0,"",[16]A_narastajace!E152)</f>
        <v/>
      </c>
      <c r="BR153" s="21">
        <f>IF([16]A_narastajace!F152=0,".",[16]A_narastajace!F152)</f>
        <v>115.3</v>
      </c>
      <c r="BS153" s="22" t="str">
        <f>IF([16]A_narastajace!G152=0,"",[16]A_narastajace!G152)</f>
        <v/>
      </c>
      <c r="BT153" s="6">
        <f>IF([16]A_narastajace!H152=0,".",[16]A_narastajace!H152)</f>
        <v>136.6</v>
      </c>
      <c r="BU153" s="6" t="str">
        <f>IF([16]A_narastajace!I152=0,"",[16]A_narastajace!I152)</f>
        <v/>
      </c>
      <c r="BV153" s="21">
        <f>IF([16]A_narastajace!J152=0,".",[16]A_narastajace!J152)</f>
        <v>109.1</v>
      </c>
      <c r="BW153" s="22" t="str">
        <f>IF([16]A_narastajace!K152=0,"",[16]A_narastajace!K152)</f>
        <v/>
      </c>
      <c r="BX153" s="6">
        <f>IF([15]A_narastajace!B152=0,".",[15]A_narastajace!B152)</f>
        <v>118.1</v>
      </c>
      <c r="BY153" s="6" t="str">
        <f>IF([15]A_narastajace!C152=0,"",[15]A_narastajace!C152)</f>
        <v/>
      </c>
      <c r="BZ153" s="19">
        <f>IF([17]Narastajace!B152=0,".",[17]Narastajace!B152)</f>
        <v>8882</v>
      </c>
      <c r="CA153" s="58" t="str">
        <f>IF([17]Narastajace!C152=0,"",[17]Narastajace!C152)</f>
        <v/>
      </c>
      <c r="CB153" s="3">
        <f>IF([17]Narastajace!D152=0,".",[17]Narastajace!D152)</f>
        <v>1413</v>
      </c>
      <c r="CC153" s="3" t="str">
        <f>IF([17]Narastajace!E152=0,"",[17]Narastajace!E152)</f>
        <v/>
      </c>
      <c r="CD153" s="19">
        <f>IF([18]Narastajace!B152=0,".",[18]Narastajace!B152)</f>
        <v>31315</v>
      </c>
      <c r="CE153" s="58" t="str">
        <f>IF([18]Narastajace!C152=0,"",[18]Narastajace!C152)</f>
        <v/>
      </c>
      <c r="CF153" s="3">
        <f>IF([22]Narastajace!B152=0,".",[22]Narastajace!B152)</f>
        <v>3842</v>
      </c>
      <c r="CG153" s="3" t="str">
        <f>IF([22]Narastajace!C152=0,"",[22]Narastajace!C152)</f>
        <v/>
      </c>
      <c r="CH153" s="19">
        <f>IF([19]Wartosci!N152=0,".",[19]Wartosci!N152)</f>
        <v>35111</v>
      </c>
      <c r="CI153" s="166" t="str">
        <f>IF([19]Wartosci!O152=0,"",[19]Wartosci!O152)</f>
        <v/>
      </c>
      <c r="CJ153" s="6">
        <f>IF([20]Narastajace!B152=0,".",[20]Narastajace!B152)</f>
        <v>92.3</v>
      </c>
      <c r="CK153" s="6" t="str">
        <f>IF([20]Narastajace!C152=0,"",[20]Narastajace!C152)</f>
        <v/>
      </c>
      <c r="CL153" s="21">
        <f>IF([21]Narastajace_niewyr_sezon_A!B152=0,".",[21]Narastajace_niewyr_sezon_A!B152)</f>
        <v>109</v>
      </c>
      <c r="CM153" s="22" t="str">
        <f>IF([21]Narastajace_niewyr_sezon_A!C152=0,"",[21]Narastajace_niewyr_sezon_A!C152)</f>
        <v/>
      </c>
      <c r="CN153" s="6">
        <f>IF([22]Wartosci!B152=0,".",[22]Wartosci!B152)</f>
        <v>234591.9</v>
      </c>
      <c r="CO153" s="6" t="str">
        <f>IF([22]Wartosci!C152=0,"",[22]Wartosci!C152)</f>
        <v>*</v>
      </c>
      <c r="CP153" s="21">
        <f>IF([22]Wartosci!AD152=0,".",[22]Wartosci!AD152)</f>
        <v>245181.9</v>
      </c>
      <c r="CQ153" s="22" t="str">
        <f>IF([22]Wartosci!AE152=0,"",[22]Wartosci!AE152)</f>
        <v>*</v>
      </c>
      <c r="CR153" s="6">
        <f>IF([22]Wartosci!BF152=0,".",[22]Wartosci!BF152)</f>
        <v>-10590</v>
      </c>
      <c r="CS153" s="6" t="str">
        <f>IF([22]Wartosci!BG152=0,"",[22]Wartosci!BG152)</f>
        <v>*</v>
      </c>
      <c r="CT153" s="50">
        <f>IF([22]Narastajace!D152=0,".",[22]Narastajace!D152)</f>
        <v>104.5</v>
      </c>
      <c r="CU153" s="61" t="str">
        <f>IF([22]Narastajace!E152=0,"",[22]Narastajace!E152)</f>
        <v>*</v>
      </c>
      <c r="CV153" s="5">
        <f>IF([22]Narastajace!F152=0,".",[22]Narastajace!F152)</f>
        <v>107.5</v>
      </c>
      <c r="CW153" s="5" t="str">
        <f>IF([22]Narastajace!G152=0,"",[22]Narastajace!G152)</f>
        <v>*</v>
      </c>
    </row>
    <row r="154" spans="1:101" ht="15" customHeight="1" x14ac:dyDescent="0.2">
      <c r="A154" s="112" t="s">
        <v>560</v>
      </c>
      <c r="B154" s="19">
        <f>IF([2]Narastajace!B153=0,".",[2]Narastajace!B153)</f>
        <v>6466</v>
      </c>
      <c r="C154" s="22" t="str">
        <f>IF([2]Narastajace!C153=0,"",[2]Narastajace!C153)</f>
        <v/>
      </c>
      <c r="D154" s="6">
        <f>IF([2]Narastajace!D153=0,".",[2]Narastajace!D153)</f>
        <v>102.3</v>
      </c>
      <c r="E154" s="6" t="str">
        <f>IF([2]Narastajace!E153=0,"",[2]Narastajace!E153)</f>
        <v/>
      </c>
      <c r="F154" s="21">
        <f>IF([3]Narastajace!B153=0,".",[3]Narastajace!B153)</f>
        <v>5.4</v>
      </c>
      <c r="G154" s="22" t="str">
        <f>IF([3]Narastajace!C153=0,"",[3]Narastajace!C153)</f>
        <v/>
      </c>
      <c r="H154" s="13">
        <f>IF([4]Narastajace!B153=0,".",[4]Narastajace!B153)</f>
        <v>6338.46</v>
      </c>
      <c r="I154" s="13" t="str">
        <f>IF([4]Narastajace!C153=0,"",[4]Narastajace!C153)</f>
        <v/>
      </c>
      <c r="J154" s="21">
        <f>IF([4]Narastajace!D153=0,".",[4]Narastajace!D153)</f>
        <v>111.7</v>
      </c>
      <c r="K154" s="22" t="str">
        <f>IF([4]Narastajace!E153=0,"",[4]Narastajace!E153)</f>
        <v/>
      </c>
      <c r="L154" s="6">
        <f>IF([4]Narastajace!F153=0,".",[4]Narastajace!F153)</f>
        <v>101.9</v>
      </c>
      <c r="M154" s="6" t="str">
        <f>IF([4]Narastajace!G153=0,"",[4]Narastajace!G153)</f>
        <v/>
      </c>
      <c r="N154" s="24">
        <f>IF([5]Narastajace!B153=0,".",[5]Narastajace!B153)</f>
        <v>2744.06</v>
      </c>
      <c r="O154" s="57" t="str">
        <f>IF([5]Narastajace!C153=0,"",[5]Narastajace!C153)</f>
        <v/>
      </c>
      <c r="P154" s="6">
        <f>IF([5]Narastajace!D153=0,".",[5]Narastajace!D153)</f>
        <v>106.8</v>
      </c>
      <c r="Q154" s="6" t="str">
        <f>IF([5]Narastajace!E153=0,"",[5]Narastajace!E153)</f>
        <v/>
      </c>
      <c r="R154" s="21">
        <f>IF([5]Narastajace!F153=0,".",[5]Narastajace!F153)</f>
        <v>97.2</v>
      </c>
      <c r="S154" s="20" t="str">
        <f>IF([5]Narastajace!G153=0,"",[5]Narastajace!G153)</f>
        <v/>
      </c>
      <c r="T154" s="13">
        <f>IF([5]Narastajace!H153=0,".",[5]Narastajace!H153)</f>
        <v>1457.28</v>
      </c>
      <c r="U154" s="25" t="str">
        <f>IF([5]Narastajace!I153=0,"",[5]Narastajace!I153)</f>
        <v/>
      </c>
      <c r="V154" s="21">
        <f>IF([5]Narastajace!J153=0,".",[5]Narastajace!J153)</f>
        <v>103.9</v>
      </c>
      <c r="W154" s="22" t="str">
        <f>IF([5]Narastajace!K153=0,"",[5]Narastajace!K153)</f>
        <v/>
      </c>
      <c r="X154" s="6">
        <f>IF([5]Narastajace!L153=0,".",[5]Narastajace!L153)</f>
        <v>94.5</v>
      </c>
      <c r="Y154" s="6" t="str">
        <f>IF([5]Narastajace!M153=0,"",[5]Narastajace!M153)</f>
        <v/>
      </c>
      <c r="Z154" s="50">
        <f>IF([23]Wartosci!AP153=0,".",[23]Wartosci!AP153)</f>
        <v>-267.5</v>
      </c>
      <c r="AA154" s="61" t="str">
        <f>IF([23]Wartosci!AQ153=0,"",[23]Wartosci!AQ153)</f>
        <v/>
      </c>
      <c r="AB154" s="6">
        <f>IF([8]Narastajace!B153=0,".",[8]Narastajace!B153)</f>
        <v>4.7</v>
      </c>
      <c r="AC154" s="6" t="str">
        <f>IF([8]Narastajace!C153=0,"",[8]Narastajace!C153)</f>
        <v/>
      </c>
      <c r="AD154" s="21">
        <f>IF([9]A_narastajace!B153=0,".",[9]A_narastajace!B153)</f>
        <v>152.1</v>
      </c>
      <c r="AE154" s="22" t="str">
        <f>IF([9]A_narastajace!C153=0,"",[9]A_narastajace!C153)</f>
        <v/>
      </c>
      <c r="AF154" s="6">
        <f>IF([9]A_narastajace!D153=0,".",[9]A_narastajace!D153)</f>
        <v>161.4</v>
      </c>
      <c r="AG154" s="6" t="str">
        <f>IF([9]A_narastajace!E153=0,"",[9]A_narastajace!E153)</f>
        <v/>
      </c>
      <c r="AH154" s="21">
        <f>IF([9]A_narastajace!F153=0,".",[9]A_narastajace!F153)</f>
        <v>147.5</v>
      </c>
      <c r="AI154" s="22" t="str">
        <f>IF([9]A_narastajace!G153=0,"",[9]A_narastajace!G153)</f>
        <v/>
      </c>
      <c r="AJ154" s="6">
        <f>IF([9]A_narastajace!H153=0,".",[9]A_narastajace!H153)</f>
        <v>112.7</v>
      </c>
      <c r="AK154" s="6" t="str">
        <f>IF([9]A_narastajace!I153=0,"",[9]A_narastajace!I153)</f>
        <v/>
      </c>
      <c r="AL154" s="50">
        <f>IF([10]A_narastajace!B153=0,".",[10]A_narastajace!B153)</f>
        <v>118</v>
      </c>
      <c r="AM154" s="108" t="str">
        <f>IF([10]A_narastajace!C153=0,"",[10]A_narastajace!C153)</f>
        <v/>
      </c>
      <c r="AN154" s="38">
        <f>IF([10]A_narastajace!D153=0,".",[10]A_narastajace!D153)</f>
        <v>123.8</v>
      </c>
      <c r="AO154" s="38" t="str">
        <f>IF([10]A_narastajace!E153=0,"",[10]A_narastajace!E153)</f>
        <v/>
      </c>
      <c r="AP154" s="50">
        <f>IF([10]A_narastajace!F153=0,".",[10]A_narastajace!F153)</f>
        <v>115.9</v>
      </c>
      <c r="AQ154" s="61" t="str">
        <f>IF([10]A_narastajace!G153=0,"",[10]A_narastajace!G153)</f>
        <v/>
      </c>
      <c r="AR154" s="38">
        <f>IF([10]A_narastajace!H153=0,".",[10]A_narastajace!H153)</f>
        <v>132.5</v>
      </c>
      <c r="AS154" s="38" t="str">
        <f>IF([10]A_narastajace!I153=0,"",[10]A_narastajace!I153)</f>
        <v/>
      </c>
      <c r="AT154" s="50">
        <f>IF([10]A_narastajace!J153=0,".",[10]A_narastajace!J153)</f>
        <v>105.3</v>
      </c>
      <c r="AU154" s="61" t="str">
        <f>IF([10]A_narastajace!K153=0,"",[10]A_narastajace!K153)</f>
        <v/>
      </c>
      <c r="AV154" s="38">
        <f>IF([11]Narastajace!B153=0,".",[11]Narastajace!B153)</f>
        <v>109.3</v>
      </c>
      <c r="AW154" s="38" t="str">
        <f>IF([11]Narastajace!C153=0,"",[11]Narastajace!C153)</f>
        <v/>
      </c>
      <c r="AX154" s="50">
        <f>IF([12]A_C_narastajace!B153=0,".",[12]A_C_narastajace!B153)</f>
        <v>109.7</v>
      </c>
      <c r="AY154" s="61" t="str">
        <f>IF([12]A_C_narastajace!C153=0,"",[12]A_C_narastajace!C153)</f>
        <v/>
      </c>
      <c r="AZ154" s="38">
        <f>IF([12]A_C_narastajace!D153=0,".",[12]A_C_narastajace!D153)</f>
        <v>102.8</v>
      </c>
      <c r="BA154" s="38" t="str">
        <f>IF([12]A_C_narastajace!E153=0,"",[12]A_C_narastajace!E153)</f>
        <v/>
      </c>
      <c r="BB154" s="50">
        <f>IF([13]Narastajace!B153=0,".",[13]Narastajace!B153)</f>
        <v>117.9</v>
      </c>
      <c r="BC154" s="61" t="str">
        <f>IF([13]Narastajace!C153=0,"",[13]Narastajace!C153)</f>
        <v/>
      </c>
      <c r="BD154" s="38">
        <f>IF([13]Narastajace!D153=0,".",[13]Narastajace!D153)</f>
        <v>124.8</v>
      </c>
      <c r="BE154" s="38" t="str">
        <f>IF([13]Narastajace!E153=0,"",[13]Narastajace!E153)</f>
        <v/>
      </c>
      <c r="BF154" s="50">
        <f>IF([13]Narastajace!F153=0,".",[13]Narastajace!F153)</f>
        <v>94.5</v>
      </c>
      <c r="BG154" s="61" t="str">
        <f>IF([13]Narastajace!G153=0,"",[13]Narastajace!G153)</f>
        <v/>
      </c>
      <c r="BH154" s="48">
        <f>IF([6]Narastajace_KW!B153=0,".",[6]Narastajace_KW!B153)</f>
        <v>462.53</v>
      </c>
      <c r="BI154" s="13" t="str">
        <f>IF([6]Narastajace_KW!C153=0,"",[6]Narastajace_KW!C153)</f>
        <v/>
      </c>
      <c r="BJ154" s="24">
        <f>IF([6]Narastajace_KW!D153=0,".",[6]Narastajace_KW!D153)</f>
        <v>412.35</v>
      </c>
      <c r="BK154" s="57" t="str">
        <f>IF([6]Narastajace_KW!E153=0,"",[6]Narastajace_KW!E153)</f>
        <v/>
      </c>
      <c r="BL154" s="13">
        <f>IF([6]Narastajace_KW!F153=0,".",[6]Narastajace_KW!F153)</f>
        <v>446.44</v>
      </c>
      <c r="BM154" s="13" t="str">
        <f>IF([6]Narastajace_KW!G153=0,"",[6]Narastajace_KW!G153)</f>
        <v/>
      </c>
      <c r="BN154" s="21">
        <f>IF([16]A_narastajace!B153=0,".",[16]A_narastajace!B153)</f>
        <v>116</v>
      </c>
      <c r="BO154" s="22" t="str">
        <f>IF([16]A_narastajace!C153=0,"",[16]A_narastajace!C153)</f>
        <v/>
      </c>
      <c r="BP154" s="6">
        <f>IF([16]A_narastajace!D153=0,".",[16]A_narastajace!D153)</f>
        <v>125.5</v>
      </c>
      <c r="BQ154" s="6" t="str">
        <f>IF([16]A_narastajace!E153=0,"",[16]A_narastajace!E153)</f>
        <v/>
      </c>
      <c r="BR154" s="21">
        <f>IF([16]A_narastajace!F153=0,".",[16]A_narastajace!F153)</f>
        <v>113.5</v>
      </c>
      <c r="BS154" s="22" t="str">
        <f>IF([16]A_narastajace!G153=0,"",[16]A_narastajace!G153)</f>
        <v/>
      </c>
      <c r="BT154" s="6">
        <f>IF([16]A_narastajace!H153=0,".",[16]A_narastajace!H153)</f>
        <v>141.1</v>
      </c>
      <c r="BU154" s="6" t="str">
        <f>IF([16]A_narastajace!I153=0,"",[16]A_narastajace!I153)</f>
        <v/>
      </c>
      <c r="BV154" s="21">
        <f>IF([16]A_narastajace!J153=0,".",[16]A_narastajace!J153)</f>
        <v>109.9</v>
      </c>
      <c r="BW154" s="22" t="str">
        <f>IF([16]A_narastajace!K153=0,"",[16]A_narastajace!K153)</f>
        <v/>
      </c>
      <c r="BX154" s="6">
        <f>IF([15]A_narastajace!B153=0,".",[15]A_narastajace!B153)</f>
        <v>123.3</v>
      </c>
      <c r="BY154" s="6" t="str">
        <f>IF([15]A_narastajace!C153=0,"",[15]A_narastajace!C153)</f>
        <v/>
      </c>
      <c r="BZ154" s="19">
        <f>IF([17]Narastajace!B153=0,".",[17]Narastajace!B153)</f>
        <v>14389</v>
      </c>
      <c r="CA154" s="58" t="str">
        <f>IF([17]Narastajace!C153=0,"",[17]Narastajace!C153)</f>
        <v/>
      </c>
      <c r="CB154" s="3">
        <f>IF([17]Narastajace!D153=0,".",[17]Narastajace!D153)</f>
        <v>2129</v>
      </c>
      <c r="CC154" s="3" t="str">
        <f>IF([17]Narastajace!E153=0,"",[17]Narastajace!E153)</f>
        <v/>
      </c>
      <c r="CD154" s="19">
        <f>IF([18]Narastajace!B153=0,".",[18]Narastajace!B153)</f>
        <v>47641</v>
      </c>
      <c r="CE154" s="58" t="str">
        <f>IF([18]Narastajace!C153=0,"",[18]Narastajace!C153)</f>
        <v/>
      </c>
      <c r="CF154" s="3">
        <f>IF([22]Narastajace!B153=0,".",[22]Narastajace!B153)</f>
        <v>6206</v>
      </c>
      <c r="CG154" s="3" t="str">
        <f>IF([22]Narastajace!C153=0,"",[22]Narastajace!C153)</f>
        <v/>
      </c>
      <c r="CH154" s="19">
        <f>IF([19]Wartosci!N153=0,".",[19]Wartosci!N153)</f>
        <v>54842</v>
      </c>
      <c r="CI154" s="166" t="str">
        <f>IF([19]Wartosci!O153=0,"",[19]Wartosci!O153)</f>
        <v/>
      </c>
      <c r="CJ154" s="6">
        <f>IF([20]Narastajace!B153=0,".",[20]Narastajace!B153)</f>
        <v>145.19999999999999</v>
      </c>
      <c r="CK154" s="6" t="str">
        <f>IF([20]Narastajace!C153=0,"",[20]Narastajace!C153)</f>
        <v/>
      </c>
      <c r="CL154" s="21">
        <f>IF([21]Narastajace_niewyr_sezon_A!B153=0,".",[21]Narastajace_niewyr_sezon_A!B153)</f>
        <v>109</v>
      </c>
      <c r="CM154" s="22" t="str">
        <f>IF([21]Narastajace_niewyr_sezon_A!C153=0,"",[21]Narastajace_niewyr_sezon_A!C153)</f>
        <v/>
      </c>
      <c r="CN154" s="6">
        <f>IF([22]Wartosci!B153=0,".",[22]Wartosci!B153)</f>
        <v>368602.1</v>
      </c>
      <c r="CO154" s="6" t="str">
        <f>IF([22]Wartosci!C153=0,"",[22]Wartosci!C153)</f>
        <v>*</v>
      </c>
      <c r="CP154" s="21">
        <f>IF([22]Wartosci!AD153=0,".",[22]Wartosci!AD153)</f>
        <v>396690.8</v>
      </c>
      <c r="CQ154" s="22" t="str">
        <f>IF([22]Wartosci!AE153=0,"",[22]Wartosci!AE153)</f>
        <v>*</v>
      </c>
      <c r="CR154" s="6">
        <f>IF([22]Wartosci!BF153=0,".",[22]Wartosci!BF153)</f>
        <v>-28088.799999999999</v>
      </c>
      <c r="CS154" s="6" t="str">
        <f>IF([22]Wartosci!BG153=0,"",[22]Wartosci!BG153)</f>
        <v>*</v>
      </c>
      <c r="CT154" s="50">
        <f>IF([22]Narastajace!D153=0,".",[22]Narastajace!D153)</f>
        <v>102.1</v>
      </c>
      <c r="CU154" s="61" t="str">
        <f>IF([22]Narastajace!E153=0,"",[22]Narastajace!E153)</f>
        <v>*</v>
      </c>
      <c r="CV154" s="5">
        <f>IF([22]Narastajace!F153=0,".",[22]Narastajace!F153)</f>
        <v>107.4</v>
      </c>
      <c r="CW154" s="5" t="str">
        <f>IF([22]Narastajace!G153=0,"",[22]Narastajace!G153)</f>
        <v>*</v>
      </c>
    </row>
    <row r="155" spans="1:101" ht="15" customHeight="1" x14ac:dyDescent="0.2">
      <c r="A155" s="112" t="s">
        <v>563</v>
      </c>
      <c r="B155" s="19">
        <f>IF([2]Narastajace!B154=0,".",[2]Narastajace!B154)</f>
        <v>6477</v>
      </c>
      <c r="C155" s="22" t="str">
        <f>IF([2]Narastajace!C154=0,"",[2]Narastajace!C154)</f>
        <v/>
      </c>
      <c r="D155" s="6">
        <f>IF([2]Narastajace!D154=0,".",[2]Narastajace!D154)</f>
        <v>102.4</v>
      </c>
      <c r="E155" s="6" t="str">
        <f>IF([2]Narastajace!E154=0,"",[2]Narastajace!E154)</f>
        <v/>
      </c>
      <c r="F155" s="21">
        <f>IF([3]Narastajace!B154=0,".",[3]Narastajace!B154)</f>
        <v>5.2</v>
      </c>
      <c r="G155" s="22" t="str">
        <f>IF([3]Narastajace!C154=0,"",[3]Narastajace!C154)</f>
        <v/>
      </c>
      <c r="H155" s="13">
        <f>IF([4]Narastajace!B154=0,".",[4]Narastajace!B154)</f>
        <v>6419.34</v>
      </c>
      <c r="I155" s="13" t="str">
        <f>IF([4]Narastajace!C154=0,"",[4]Narastajace!C154)</f>
        <v/>
      </c>
      <c r="J155" s="21">
        <f>IF([4]Narastajace!D154=0,".",[4]Narastajace!D154)</f>
        <v>112.4</v>
      </c>
      <c r="K155" s="22" t="str">
        <f>IF([4]Narastajace!E154=0,"",[4]Narastajace!E154)</f>
        <v/>
      </c>
      <c r="L155" s="6">
        <f>IF([4]Narastajace!F154=0,".",[4]Narastajace!F154)</f>
        <v>102</v>
      </c>
      <c r="M155" s="6" t="str">
        <f>IF([4]Narastajace!G154=0,"",[4]Narastajace!G154)</f>
        <v/>
      </c>
      <c r="N155" s="24">
        <f>IF([5]Narastajace!B154=0,".",[5]Narastajace!B154)</f>
        <v>2779.05</v>
      </c>
      <c r="O155" s="57" t="str">
        <f>IF([5]Narastajace!C154=0,"",[5]Narastajace!C154)</f>
        <v/>
      </c>
      <c r="P155" s="6">
        <f>IF([5]Narastajace!D154=0,".",[5]Narastajace!D154)</f>
        <v>107.7</v>
      </c>
      <c r="Q155" s="6" t="str">
        <f>IF([5]Narastajace!E154=0,"",[5]Narastajace!E154)</f>
        <v/>
      </c>
      <c r="R155" s="21">
        <f>IF([5]Narastajace!F154=0,".",[5]Narastajace!F154)</f>
        <v>97.4</v>
      </c>
      <c r="S155" s="20" t="str">
        <f>IF([5]Narastajace!G154=0,"",[5]Narastajace!G154)</f>
        <v/>
      </c>
      <c r="T155" s="13">
        <f>IF([5]Narastajace!H154=0,".",[5]Narastajace!H154)</f>
        <v>1473.44</v>
      </c>
      <c r="U155" s="25" t="str">
        <f>IF([5]Narastajace!I154=0,"",[5]Narastajace!I154)</f>
        <v/>
      </c>
      <c r="V155" s="21">
        <f>IF([5]Narastajace!J154=0,".",[5]Narastajace!J154)</f>
        <v>104</v>
      </c>
      <c r="W155" s="22" t="str">
        <f>IF([5]Narastajace!K154=0,"",[5]Narastajace!K154)</f>
        <v/>
      </c>
      <c r="X155" s="6">
        <f>IF([5]Narastajace!L154=0,".",[5]Narastajace!L154)</f>
        <v>94</v>
      </c>
      <c r="Y155" s="6" t="str">
        <f>IF([5]Narastajace!M154=0,"",[5]Narastajace!M154)</f>
        <v/>
      </c>
      <c r="Z155" s="50">
        <f>IF([23]Wartosci!AP154=0,".",[23]Wartosci!AP154)</f>
        <v>9207.2000000000007</v>
      </c>
      <c r="AA155" s="61" t="str">
        <f>IF([23]Wartosci!AQ154=0,"",[23]Wartosci!AQ154)</f>
        <v/>
      </c>
      <c r="AB155" s="6">
        <f>IF([8]Narastajace!B154=0,".",[8]Narastajace!B154)</f>
        <v>4.9000000000000004</v>
      </c>
      <c r="AC155" s="6" t="str">
        <f>IF([8]Narastajace!C154=0,"",[8]Narastajace!C154)</f>
        <v/>
      </c>
      <c r="AD155" s="21">
        <f>IF([9]A_narastajace!B154=0,".",[9]A_narastajace!B154)</f>
        <v>158.1</v>
      </c>
      <c r="AE155" s="22" t="str">
        <f>IF([9]A_narastajace!C154=0,"",[9]A_narastajace!C154)</f>
        <v/>
      </c>
      <c r="AF155" s="6">
        <f>IF([9]A_narastajace!D154=0,".",[9]A_narastajace!D154)</f>
        <v>166.2</v>
      </c>
      <c r="AG155" s="6" t="str">
        <f>IF([9]A_narastajace!E154=0,"",[9]A_narastajace!E154)</f>
        <v/>
      </c>
      <c r="AH155" s="21">
        <f>IF([9]A_narastajace!F154=0,".",[9]A_narastajace!F154)</f>
        <v>149.80000000000001</v>
      </c>
      <c r="AI155" s="22" t="str">
        <f>IF([9]A_narastajace!G154=0,"",[9]A_narastajace!G154)</f>
        <v/>
      </c>
      <c r="AJ155" s="6">
        <f>IF([9]A_narastajace!H154=0,".",[9]A_narastajace!H154)</f>
        <v>117.8</v>
      </c>
      <c r="AK155" s="6" t="str">
        <f>IF([9]A_narastajace!I154=0,"",[9]A_narastajace!I154)</f>
        <v/>
      </c>
      <c r="AL155" s="50">
        <f>IF([10]A_narastajace!B154=0,".",[10]A_narastajace!B154)</f>
        <v>119.6</v>
      </c>
      <c r="AM155" s="108" t="str">
        <f>IF([10]A_narastajace!C154=0,"",[10]A_narastajace!C154)</f>
        <v/>
      </c>
      <c r="AN155" s="38">
        <f>IF([10]A_narastajace!D154=0,".",[10]A_narastajace!D154)</f>
        <v>125.2</v>
      </c>
      <c r="AO155" s="38" t="str">
        <f>IF([10]A_narastajace!E154=0,"",[10]A_narastajace!E154)</f>
        <v/>
      </c>
      <c r="AP155" s="50">
        <f>IF([10]A_narastajace!F154=0,".",[10]A_narastajace!F154)</f>
        <v>117.2</v>
      </c>
      <c r="AQ155" s="61" t="str">
        <f>IF([10]A_narastajace!G154=0,"",[10]A_narastajace!G154)</f>
        <v/>
      </c>
      <c r="AR155" s="38">
        <f>IF([10]A_narastajace!H154=0,".",[10]A_narastajace!H154)</f>
        <v>135.69999999999999</v>
      </c>
      <c r="AS155" s="38" t="str">
        <f>IF([10]A_narastajace!I154=0,"",[10]A_narastajace!I154)</f>
        <v/>
      </c>
      <c r="AT155" s="50">
        <f>IF([10]A_narastajace!J154=0,".",[10]A_narastajace!J154)</f>
        <v>105.9</v>
      </c>
      <c r="AU155" s="61" t="str">
        <f>IF([10]A_narastajace!K154=0,"",[10]A_narastajace!K154)</f>
        <v/>
      </c>
      <c r="AV155" s="38">
        <f>IF([11]Narastajace!B154=0,".",[11]Narastajace!B154)</f>
        <v>109.8</v>
      </c>
      <c r="AW155" s="38" t="str">
        <f>IF([11]Narastajace!C154=0,"",[11]Narastajace!C154)</f>
        <v/>
      </c>
      <c r="AX155" s="50">
        <f>IF([12]A_C_narastajace!B154=0,".",[12]A_C_narastajace!B154)</f>
        <v>110.3</v>
      </c>
      <c r="AY155" s="61" t="str">
        <f>IF([12]A_C_narastajace!C154=0,"",[12]A_C_narastajace!C154)</f>
        <v/>
      </c>
      <c r="AZ155" s="38">
        <f>IF([12]A_C_narastajace!D154=0,".",[12]A_C_narastajace!D154)</f>
        <v>103.8</v>
      </c>
      <c r="BA155" s="38" t="str">
        <f>IF([12]A_C_narastajace!E154=0,"",[12]A_C_narastajace!E154)</f>
        <v/>
      </c>
      <c r="BB155" s="50">
        <f>IF([13]Narastajace!B154=0,".",[13]Narastajace!B154)</f>
        <v>118.5</v>
      </c>
      <c r="BC155" s="61" t="str">
        <f>IF([13]Narastajace!C154=0,"",[13]Narastajace!C154)</f>
        <v/>
      </c>
      <c r="BD155" s="38">
        <f>IF([13]Narastajace!D154=0,".",[13]Narastajace!D154)</f>
        <v>125.9</v>
      </c>
      <c r="BE155" s="38" t="str">
        <f>IF([13]Narastajace!E154=0,"",[13]Narastajace!E154)</f>
        <v/>
      </c>
      <c r="BF155" s="50">
        <f>IF([13]Narastajace!F154=0,".",[13]Narastajace!F154)</f>
        <v>94.1</v>
      </c>
      <c r="BG155" s="61" t="str">
        <f>IF([13]Narastajace!G154=0,"",[13]Narastajace!G154)</f>
        <v/>
      </c>
      <c r="BH155" s="48">
        <f>IF([6]Narastajace_KW!B154=0,".",[6]Narastajace_KW!B154)</f>
        <v>463.06</v>
      </c>
      <c r="BI155" s="13" t="str">
        <f>IF([6]Narastajace_KW!C154=0,"",[6]Narastajace_KW!C154)</f>
        <v/>
      </c>
      <c r="BJ155" s="24">
        <f>IF([6]Narastajace_KW!D154=0,".",[6]Narastajace_KW!D154)</f>
        <v>416.51</v>
      </c>
      <c r="BK155" s="57" t="str">
        <f>IF([6]Narastajace_KW!E154=0,"",[6]Narastajace_KW!E154)</f>
        <v/>
      </c>
      <c r="BL155" s="13">
        <f>IF([6]Narastajace_KW!F154=0,".",[6]Narastajace_KW!F154)</f>
        <v>448.52</v>
      </c>
      <c r="BM155" s="13" t="str">
        <f>IF([6]Narastajace_KW!G154=0,"",[6]Narastajace_KW!G154)</f>
        <v/>
      </c>
      <c r="BN155" s="21">
        <f>IF([16]A_narastajace!B154=0,".",[16]A_narastajace!B154)</f>
        <v>114.9</v>
      </c>
      <c r="BO155" s="22" t="str">
        <f>IF([16]A_narastajace!C154=0,"",[16]A_narastajace!C154)</f>
        <v/>
      </c>
      <c r="BP155" s="6">
        <f>IF([16]A_narastajace!D154=0,".",[16]A_narastajace!D154)</f>
        <v>123.6</v>
      </c>
      <c r="BQ155" s="6" t="str">
        <f>IF([16]A_narastajace!E154=0,"",[16]A_narastajace!E154)</f>
        <v/>
      </c>
      <c r="BR155" s="21">
        <f>IF([16]A_narastajace!F154=0,".",[16]A_narastajace!F154)</f>
        <v>112.6</v>
      </c>
      <c r="BS155" s="22" t="str">
        <f>IF([16]A_narastajace!G154=0,"",[16]A_narastajace!G154)</f>
        <v/>
      </c>
      <c r="BT155" s="6">
        <f>IF([16]A_narastajace!H154=0,".",[16]A_narastajace!H154)</f>
        <v>139.4</v>
      </c>
      <c r="BU155" s="6" t="str">
        <f>IF([16]A_narastajace!I154=0,"",[16]A_narastajace!I154)</f>
        <v/>
      </c>
      <c r="BV155" s="21">
        <f>IF([16]A_narastajace!J154=0,".",[16]A_narastajace!J154)</f>
        <v>108.4</v>
      </c>
      <c r="BW155" s="22" t="str">
        <f>IF([16]A_narastajace!K154=0,"",[16]A_narastajace!K154)</f>
        <v/>
      </c>
      <c r="BX155" s="6">
        <f>IF([15]A_narastajace!B154=0,".",[15]A_narastajace!B154)</f>
        <v>117.5</v>
      </c>
      <c r="BY155" s="6" t="str">
        <f>IF([15]A_narastajace!C154=0,"",[15]A_narastajace!C154)</f>
        <v/>
      </c>
      <c r="BZ155" s="19">
        <f>IF([17]Narastajace!B154=0,".",[17]Narastajace!B154)</f>
        <v>19105</v>
      </c>
      <c r="CA155" s="58" t="str">
        <f>IF([17]Narastajace!C154=0,"",[17]Narastajace!C154)</f>
        <v/>
      </c>
      <c r="CB155" s="3">
        <f>IF([17]Narastajace!D154=0,".",[17]Narastajace!D154)</f>
        <v>2831</v>
      </c>
      <c r="CC155" s="3" t="str">
        <f>IF([17]Narastajace!E154=0,"",[17]Narastajace!E154)</f>
        <v/>
      </c>
      <c r="CD155" s="19">
        <f>IF([18]Narastajace!B154=0,".",[18]Narastajace!B154)</f>
        <v>62512</v>
      </c>
      <c r="CE155" s="58" t="str">
        <f>IF([18]Narastajace!C154=0,"",[18]Narastajace!C154)</f>
        <v/>
      </c>
      <c r="CF155" s="3">
        <f>IF([22]Narastajace!B154=0,".",[22]Narastajace!B154)</f>
        <v>8226</v>
      </c>
      <c r="CG155" s="3" t="str">
        <f>IF([22]Narastajace!C154=0,"",[22]Narastajace!C154)</f>
        <v/>
      </c>
      <c r="CH155" s="19">
        <f>IF([19]Wartosci!N154=0,".",[19]Wartosci!N154)</f>
        <v>73606</v>
      </c>
      <c r="CI155" s="166" t="str">
        <f>IF([19]Wartosci!O154=0,"",[19]Wartosci!O154)</f>
        <v/>
      </c>
      <c r="CJ155" s="6">
        <f>IF([20]Narastajace!B154=0,".",[20]Narastajace!B154)</f>
        <v>193.9</v>
      </c>
      <c r="CK155" s="6" t="str">
        <f>IF([20]Narastajace!C154=0,"",[20]Narastajace!C154)</f>
        <v/>
      </c>
      <c r="CL155" s="21">
        <f>IF([21]Narastajace_niewyr_sezon_A!B154=0,".",[21]Narastajace_niewyr_sezon_A!B154)</f>
        <v>110.8</v>
      </c>
      <c r="CM155" s="22" t="str">
        <f>IF([21]Narastajace_niewyr_sezon_A!C154=0,"",[21]Narastajace_niewyr_sezon_A!C154)</f>
        <v/>
      </c>
      <c r="CN155" s="6">
        <f>IF([22]Wartosci!B154=0,".",[22]Wartosci!B154)</f>
        <v>494990.9</v>
      </c>
      <c r="CO155" s="6" t="str">
        <f>IF([22]Wartosci!C154=0,"",[22]Wartosci!C154)</f>
        <v>*</v>
      </c>
      <c r="CP155" s="21">
        <f>IF([22]Wartosci!AD154=0,".",[22]Wartosci!AD154)</f>
        <v>536299.5</v>
      </c>
      <c r="CQ155" s="22" t="str">
        <f>IF([22]Wartosci!AE154=0,"",[22]Wartosci!AE154)</f>
        <v>*</v>
      </c>
      <c r="CR155" s="6">
        <f>IF([22]Wartosci!BF154=0,".",[22]Wartosci!BF154)</f>
        <v>-41308.6</v>
      </c>
      <c r="CS155" s="6" t="str">
        <f>IF([22]Wartosci!BG154=0,"",[22]Wartosci!BG154)</f>
        <v>*</v>
      </c>
      <c r="CT155" s="50">
        <f>IF([22]Narastajace!D154=0,".",[22]Narastajace!D154)</f>
        <v>100.6</v>
      </c>
      <c r="CU155" s="61" t="str">
        <f>IF([22]Narastajace!E154=0,"",[22]Narastajace!E154)</f>
        <v/>
      </c>
      <c r="CV155" s="5">
        <f>IF([22]Narastajace!F154=0,".",[22]Narastajace!F154)</f>
        <v>107</v>
      </c>
      <c r="CW155" s="5" t="str">
        <f>IF([22]Narastajace!G154=0,"",[22]Narastajace!G154)</f>
        <v/>
      </c>
    </row>
    <row r="156" spans="1:101" ht="15" customHeight="1" x14ac:dyDescent="0.2">
      <c r="A156" s="112" t="s">
        <v>565</v>
      </c>
      <c r="B156" s="19">
        <f>IF([2]Narastajace!B155=0,".",[2]Narastajace!B155)</f>
        <v>6477</v>
      </c>
      <c r="C156" s="22" t="str">
        <f>IF([2]Narastajace!C155=0,"",[2]Narastajace!C155)</f>
        <v/>
      </c>
      <c r="D156" s="6">
        <f>IF([2]Narastajace!D155=0,".",[2]Narastajace!D155)</f>
        <v>102.4</v>
      </c>
      <c r="E156" s="6" t="str">
        <f>IF([2]Narastajace!E155=0,"",[2]Narastajace!E155)</f>
        <v/>
      </c>
      <c r="F156" s="21">
        <f>IF([3]Narastajace!B155=0,".",[3]Narastajace!B155)</f>
        <v>5.0999999999999996</v>
      </c>
      <c r="G156" s="22" t="str">
        <f>IF([3]Narastajace!C155=0,"",[3]Narastajace!C155)</f>
        <v/>
      </c>
      <c r="H156" s="13">
        <f>IF([4]Narastajace!B155=0,".",[4]Narastajace!B155)</f>
        <v>6421.97</v>
      </c>
      <c r="I156" s="13" t="str">
        <f>IF([4]Narastajace!C155=0,"",[4]Narastajace!C155)</f>
        <v/>
      </c>
      <c r="J156" s="21">
        <f>IF([4]Narastajace!D155=0,".",[4]Narastajace!D155)</f>
        <v>112.6</v>
      </c>
      <c r="K156" s="22" t="str">
        <f>IF([4]Narastajace!E155=0,"",[4]Narastajace!E155)</f>
        <v/>
      </c>
      <c r="L156" s="6">
        <f>IF([4]Narastajace!F155=0,".",[4]Narastajace!F155)</f>
        <v>101.4</v>
      </c>
      <c r="M156" s="6" t="str">
        <f>IF([4]Narastajace!G155=0,"",[4]Narastajace!G155)</f>
        <v/>
      </c>
      <c r="N156" s="24">
        <f>IF([5]Narastajace!B155=0,".",[5]Narastajace!B155)</f>
        <v>2800.16</v>
      </c>
      <c r="O156" s="57" t="str">
        <f>IF([5]Narastajace!C155=0,"",[5]Narastajace!C155)</f>
        <v/>
      </c>
      <c r="P156" s="6">
        <f>IF([5]Narastajace!D155=0,".",[5]Narastajace!D155)</f>
        <v>108.2</v>
      </c>
      <c r="Q156" s="6" t="str">
        <f>IF([5]Narastajace!E155=0,"",[5]Narastajace!E155)</f>
        <v/>
      </c>
      <c r="R156" s="21">
        <f>IF([5]Narastajace!F155=0,".",[5]Narastajace!F155)</f>
        <v>97.2</v>
      </c>
      <c r="S156" s="20" t="str">
        <f>IF([5]Narastajace!G155=0,"",[5]Narastajace!G155)</f>
        <v/>
      </c>
      <c r="T156" s="13">
        <f>IF([5]Narastajace!H155=0,".",[5]Narastajace!H155)</f>
        <v>1476.68</v>
      </c>
      <c r="U156" s="25" t="str">
        <f>IF([5]Narastajace!I155=0,"",[5]Narastajace!I155)</f>
        <v/>
      </c>
      <c r="V156" s="21">
        <f>IF([5]Narastajace!J155=0,".",[5]Narastajace!J155)</f>
        <v>104.1</v>
      </c>
      <c r="W156" s="22" t="str">
        <f>IF([5]Narastajace!K155=0,"",[5]Narastajace!K155)</f>
        <v/>
      </c>
      <c r="X156" s="6">
        <f>IF([5]Narastajace!L155=0,".",[5]Narastajace!L155)</f>
        <v>93.5</v>
      </c>
      <c r="Y156" s="6" t="str">
        <f>IF([5]Narastajace!M155=0,"",[5]Narastajace!M155)</f>
        <v/>
      </c>
      <c r="Z156" s="50">
        <f>IF([23]Wartosci!AP155=0,".",[23]Wartosci!AP155)</f>
        <v>12054.1</v>
      </c>
      <c r="AA156" s="61" t="str">
        <f>IF([23]Wartosci!AQ155=0,"",[23]Wartosci!AQ155)</f>
        <v/>
      </c>
      <c r="AB156" s="6">
        <f>IF([8]Narastajace!B155=0,".",[8]Narastajace!B155)</f>
        <v>4.9000000000000004</v>
      </c>
      <c r="AC156" s="6" t="str">
        <f>IF([8]Narastajace!C155=0,"",[8]Narastajace!C155)</f>
        <v/>
      </c>
      <c r="AD156" s="21">
        <f>IF([9]A_narastajace!B155=0,".",[9]A_narastajace!B155)</f>
        <v>163.19999999999999</v>
      </c>
      <c r="AE156" s="22" t="str">
        <f>IF([9]A_narastajace!C155=0,"",[9]A_narastajace!C155)</f>
        <v/>
      </c>
      <c r="AF156" s="6">
        <f>IF([9]A_narastajace!D155=0,".",[9]A_narastajace!D155)</f>
        <v>169.8</v>
      </c>
      <c r="AG156" s="6" t="str">
        <f>IF([9]A_narastajace!E155=0,"",[9]A_narastajace!E155)</f>
        <v/>
      </c>
      <c r="AH156" s="21">
        <f>IF([9]A_narastajace!F155=0,".",[9]A_narastajace!F155)</f>
        <v>152.4</v>
      </c>
      <c r="AI156" s="22" t="str">
        <f>IF([9]A_narastajace!G155=0,"",[9]A_narastajace!G155)</f>
        <v/>
      </c>
      <c r="AJ156" s="6">
        <f>IF([9]A_narastajace!H155=0,".",[9]A_narastajace!H155)</f>
        <v>119.1</v>
      </c>
      <c r="AK156" s="6" t="str">
        <f>IF([9]A_narastajace!I155=0,"",[9]A_narastajace!I155)</f>
        <v/>
      </c>
      <c r="AL156" s="50">
        <f>IF([10]A_narastajace!B155=0,".",[10]A_narastajace!B155)</f>
        <v>120.6</v>
      </c>
      <c r="AM156" s="108" t="str">
        <f>IF([10]A_narastajace!C155=0,"",[10]A_narastajace!C155)</f>
        <v/>
      </c>
      <c r="AN156" s="38">
        <f>IF([10]A_narastajace!D155=0,".",[10]A_narastajace!D155)</f>
        <v>125</v>
      </c>
      <c r="AO156" s="38" t="str">
        <f>IF([10]A_narastajace!E155=0,"",[10]A_narastajace!E155)</f>
        <v/>
      </c>
      <c r="AP156" s="50">
        <f>IF([10]A_narastajace!F155=0,".",[10]A_narastajace!F155)</f>
        <v>118.3</v>
      </c>
      <c r="AQ156" s="61" t="str">
        <f>IF([10]A_narastajace!G155=0,"",[10]A_narastajace!G155)</f>
        <v>*</v>
      </c>
      <c r="AR156" s="38">
        <f>IF([10]A_narastajace!H155=0,".",[10]A_narastajace!H155)</f>
        <v>136.69999999999999</v>
      </c>
      <c r="AS156" s="38" t="str">
        <f>IF([10]A_narastajace!I155=0,"",[10]A_narastajace!I155)</f>
        <v>*</v>
      </c>
      <c r="AT156" s="50">
        <f>IF([10]A_narastajace!J155=0,".",[10]A_narastajace!J155)</f>
        <v>106.1</v>
      </c>
      <c r="AU156" s="61" t="str">
        <f>IF([10]A_narastajace!K155=0,"",[10]A_narastajace!K155)</f>
        <v/>
      </c>
      <c r="AV156" s="38">
        <f>IF([11]Narastajace!B155=0,".",[11]Narastajace!B155)</f>
        <v>110.3</v>
      </c>
      <c r="AW156" s="38" t="str">
        <f>IF([11]Narastajace!C155=0,"",[11]Narastajace!C155)</f>
        <v/>
      </c>
      <c r="AX156" s="50">
        <f>IF([12]A_C_narastajace!B155=0,".",[12]A_C_narastajace!B155)</f>
        <v>111.1</v>
      </c>
      <c r="AY156" s="61" t="str">
        <f>IF([12]A_C_narastajace!C155=0,"",[12]A_C_narastajace!C155)</f>
        <v/>
      </c>
      <c r="AZ156" s="38">
        <f>IF([12]A_C_narastajace!D155=0,".",[12]A_C_narastajace!D155)</f>
        <v>104.8</v>
      </c>
      <c r="BA156" s="38" t="str">
        <f>IF([12]A_C_narastajace!E155=0,"",[12]A_C_narastajace!E155)</f>
        <v/>
      </c>
      <c r="BB156" s="50" t="str">
        <f>IF([13]Narastajace!B155=0,".",[13]Narastajace!B155)</f>
        <v>.</v>
      </c>
      <c r="BC156" s="61" t="str">
        <f>IF([13]Narastajace!C155=0,"",[13]Narastajace!C155)</f>
        <v/>
      </c>
      <c r="BD156" s="38" t="str">
        <f>IF([13]Narastajace!D155=0,".",[13]Narastajace!D155)</f>
        <v>.</v>
      </c>
      <c r="BE156" s="38" t="str">
        <f>IF([13]Narastajace!E155=0,"",[13]Narastajace!E155)</f>
        <v/>
      </c>
      <c r="BF156" s="50" t="str">
        <f>IF([13]Narastajace!F155=0,".",[13]Narastajace!F155)</f>
        <v>.</v>
      </c>
      <c r="BG156" s="61" t="str">
        <f>IF([13]Narastajace!G155=0,"",[13]Narastajace!G155)</f>
        <v/>
      </c>
      <c r="BH156" s="48">
        <f>IF([6]Narastajace_KW!B155=0,".",[6]Narastajace_KW!B155)</f>
        <v>463.47</v>
      </c>
      <c r="BI156" s="13" t="str">
        <f>IF([6]Narastajace_KW!C155=0,"",[6]Narastajace_KW!C155)</f>
        <v/>
      </c>
      <c r="BJ156" s="24">
        <f>IF([6]Narastajace_KW!D155=0,".",[6]Narastajace_KW!D155)</f>
        <v>421.31</v>
      </c>
      <c r="BK156" s="57" t="str">
        <f>IF([6]Narastajace_KW!E155=0,"",[6]Narastajace_KW!E155)</f>
        <v/>
      </c>
      <c r="BL156" s="13">
        <f>IF([6]Narastajace_KW!F155=0,".",[6]Narastajace_KW!F155)</f>
        <v>448.71</v>
      </c>
      <c r="BM156" s="13" t="str">
        <f>IF([6]Narastajace_KW!G155=0,"",[6]Narastajace_KW!G155)</f>
        <v/>
      </c>
      <c r="BN156" s="21">
        <f>IF([16]A_narastajace!B155=0,".",[16]A_narastajace!B155)</f>
        <v>114.5</v>
      </c>
      <c r="BO156" s="22" t="str">
        <f>IF([16]A_narastajace!C155=0,"",[16]A_narastajace!C155)</f>
        <v>*</v>
      </c>
      <c r="BP156" s="6">
        <f>IF([16]A_narastajace!D155=0,".",[16]A_narastajace!D155)</f>
        <v>122.7</v>
      </c>
      <c r="BQ156" s="6" t="str">
        <f>IF([16]A_narastajace!E155=0,"",[16]A_narastajace!E155)</f>
        <v>*</v>
      </c>
      <c r="BR156" s="21">
        <f>IF([16]A_narastajace!F155=0,".",[16]A_narastajace!F155)</f>
        <v>112.8</v>
      </c>
      <c r="BS156" s="22" t="str">
        <f>IF([16]A_narastajace!G155=0,"",[16]A_narastajace!G155)</f>
        <v>*</v>
      </c>
      <c r="BT156" s="6">
        <f>IF([16]A_narastajace!H155=0,".",[16]A_narastajace!H155)</f>
        <v>133.1</v>
      </c>
      <c r="BU156" s="6" t="str">
        <f>IF([16]A_narastajace!I155=0,"",[16]A_narastajace!I155)</f>
        <v>*</v>
      </c>
      <c r="BV156" s="21">
        <f>IF([16]A_narastajace!J155=0,".",[16]A_narastajace!J155)</f>
        <v>108.7</v>
      </c>
      <c r="BW156" s="22" t="str">
        <f>IF([16]A_narastajace!K155=0,"",[16]A_narastajace!K155)</f>
        <v/>
      </c>
      <c r="BX156" s="6">
        <f>IF([15]A_narastajace!B155=0,".",[15]A_narastajace!B155)</f>
        <v>115.9</v>
      </c>
      <c r="BY156" s="6" t="str">
        <f>IF([15]A_narastajace!C155=0,"",[15]A_narastajace!C155)</f>
        <v/>
      </c>
      <c r="BZ156" s="19">
        <f>IF([17]Narastajace!B155=0,".",[17]Narastajace!B155)</f>
        <v>23607</v>
      </c>
      <c r="CA156" s="58" t="str">
        <f>IF([17]Narastajace!C155=0,"",[17]Narastajace!C155)</f>
        <v/>
      </c>
      <c r="CB156" s="3">
        <f>IF([17]Narastajace!D155=0,".",[17]Narastajace!D155)</f>
        <v>3332</v>
      </c>
      <c r="CC156" s="3" t="str">
        <f>IF([17]Narastajace!E155=0,"",[17]Narastajace!E155)</f>
        <v/>
      </c>
      <c r="CD156" s="19">
        <f>IF([18]Narastajace!B155=0,".",[18]Narastajace!B155)</f>
        <v>76832</v>
      </c>
      <c r="CE156" s="58" t="str">
        <f>IF([18]Narastajace!C155=0,"",[18]Narastajace!C155)</f>
        <v>*</v>
      </c>
      <c r="CF156" s="3">
        <f>IF([22]Narastajace!B155=0,".",[22]Narastajace!B155)</f>
        <v>9926</v>
      </c>
      <c r="CG156" s="3" t="str">
        <f>IF([22]Narastajace!C155=0,"",[22]Narastajace!C155)</f>
        <v/>
      </c>
      <c r="CH156" s="19">
        <f>IF([19]Wartosci!N155=0,".",[19]Wartosci!N155)</f>
        <v>91187</v>
      </c>
      <c r="CI156" s="166" t="str">
        <f>IF([19]Wartosci!O155=0,"",[19]Wartosci!O155)</f>
        <v/>
      </c>
      <c r="CJ156" s="6">
        <f>IF([20]Narastajace!B155=0,".",[20]Narastajace!B155)</f>
        <v>241.8</v>
      </c>
      <c r="CK156" s="6" t="str">
        <f>IF([20]Narastajace!C155=0,"",[20]Narastajace!C155)</f>
        <v>*</v>
      </c>
      <c r="CL156" s="21">
        <f>IF([21]Narastajace_niewyr_sezon_A!B155=0,".",[21]Narastajace_niewyr_sezon_A!B155)</f>
        <v>110.6</v>
      </c>
      <c r="CM156" s="22" t="str">
        <f>IF([21]Narastajace_niewyr_sezon_A!C155=0,"",[21]Narastajace_niewyr_sezon_A!C155)</f>
        <v/>
      </c>
      <c r="CN156" s="6">
        <f>IF([22]Wartosci!B155=0,".",[22]Wartosci!B155)</f>
        <v>625459.30000000005</v>
      </c>
      <c r="CO156" s="6" t="str">
        <f>IF([22]Wartosci!C155=0,"",[22]Wartosci!C155)</f>
        <v/>
      </c>
      <c r="CP156" s="21">
        <f>IF([22]Wartosci!AD155=0,".",[22]Wartosci!AD155)</f>
        <v>674775.6</v>
      </c>
      <c r="CQ156" s="22" t="str">
        <f>IF([22]Wartosci!AE155=0,"",[22]Wartosci!AE155)</f>
        <v/>
      </c>
      <c r="CR156" s="6">
        <f>IF([22]Wartosci!BF155=0,".",[22]Wartosci!BF155)</f>
        <v>-49316.4</v>
      </c>
      <c r="CS156" s="6" t="str">
        <f>IF([22]Wartosci!BG155=0,"",[22]Wartosci!BG155)</f>
        <v/>
      </c>
      <c r="CT156" s="50" t="str">
        <f>IF([22]Narastajace!D155=0,".",[22]Narastajace!D155)</f>
        <v>.</v>
      </c>
      <c r="CU156" s="61" t="str">
        <f>IF([22]Narastajace!E155=0,"",[22]Narastajace!E155)</f>
        <v/>
      </c>
      <c r="CV156" s="5" t="str">
        <f>IF([22]Narastajace!F155=0,".",[22]Narastajace!F155)</f>
        <v>.</v>
      </c>
      <c r="CW156" s="5" t="str">
        <f>IF([22]Narastajace!G155=0,"",[22]Narastajace!G155)</f>
        <v/>
      </c>
    </row>
    <row r="157" spans="1:101" ht="15" customHeight="1" x14ac:dyDescent="0.2">
      <c r="A157" s="112" t="s">
        <v>567</v>
      </c>
      <c r="B157" s="19">
        <f>IF([2]Narastajace!B156=0,".",[2]Narastajace!B156)</f>
        <v>6477</v>
      </c>
      <c r="C157" s="22" t="str">
        <f>IF([2]Narastajace!C156=0,"",[2]Narastajace!C156)</f>
        <v/>
      </c>
      <c r="D157" s="6">
        <f>IF([2]Narastajace!D156=0,".",[2]Narastajace!D156)</f>
        <v>102.3</v>
      </c>
      <c r="E157" s="6" t="str">
        <f>IF([2]Narastajace!E156=0,"",[2]Narastajace!E156)</f>
        <v/>
      </c>
      <c r="F157" s="21">
        <f>IF([3]Narastajace!B156=0,".",[3]Narastajace!B156)</f>
        <v>4.9000000000000004</v>
      </c>
      <c r="G157" s="22" t="str">
        <f>IF([3]Narastajace!C156=0,"",[3]Narastajace!C156)</f>
        <v/>
      </c>
      <c r="H157" s="13">
        <f>IF([4]Narastajace!B156=0,".",[4]Narastajace!B156)</f>
        <v>6452.51</v>
      </c>
      <c r="I157" s="13" t="str">
        <f>IF([4]Narastajace!C156=0,"",[4]Narastajace!C156)</f>
        <v/>
      </c>
      <c r="J157" s="21">
        <f>IF([4]Narastajace!D156=0,".",[4]Narastajace!D156)</f>
        <v>112.7</v>
      </c>
      <c r="K157" s="22" t="str">
        <f>IF([4]Narastajace!E156=0,"",[4]Narastajace!E156)</f>
        <v/>
      </c>
      <c r="L157" s="6">
        <f>IF([4]Narastajace!F156=0,".",[4]Narastajace!F156)</f>
        <v>100.9</v>
      </c>
      <c r="M157" s="6" t="str">
        <f>IF([4]Narastajace!G156=0,"",[4]Narastajace!G156)</f>
        <v/>
      </c>
      <c r="N157" s="24">
        <f>IF([5]Narastajace!B156=0,".",[5]Narastajace!B156)</f>
        <v>2815.07</v>
      </c>
      <c r="O157" s="57" t="str">
        <f>IF([5]Narastajace!C156=0,"",[5]Narastajace!C156)</f>
        <v/>
      </c>
      <c r="P157" s="6">
        <f>IF([5]Narastajace!D156=0,".",[5]Narastajace!D156)</f>
        <v>108.5</v>
      </c>
      <c r="Q157" s="6" t="str">
        <f>IF([5]Narastajace!E156=0,"",[5]Narastajace!E156)</f>
        <v/>
      </c>
      <c r="R157" s="21">
        <f>IF([5]Narastajace!F156=0,".",[5]Narastajace!F156)</f>
        <v>96.9</v>
      </c>
      <c r="S157" s="20" t="str">
        <f>IF([5]Narastajace!G156=0,"",[5]Narastajace!G156)</f>
        <v/>
      </c>
      <c r="T157" s="13">
        <f>IF([5]Narastajace!H156=0,".",[5]Narastajace!H156)</f>
        <v>1481.91</v>
      </c>
      <c r="U157" s="25" t="str">
        <f>IF([5]Narastajace!I156=0,"",[5]Narastajace!I156)</f>
        <v/>
      </c>
      <c r="V157" s="21">
        <f>IF([5]Narastajace!J156=0,".",[5]Narastajace!J156)</f>
        <v>104.3</v>
      </c>
      <c r="W157" s="22" t="str">
        <f>IF([5]Narastajace!K156=0,"",[5]Narastajace!K156)</f>
        <v/>
      </c>
      <c r="X157" s="6">
        <f>IF([5]Narastajace!L156=0,".",[5]Narastajace!L156)</f>
        <v>93.1</v>
      </c>
      <c r="Y157" s="6" t="str">
        <f>IF([5]Narastajace!M156=0,"",[5]Narastajace!M156)</f>
        <v/>
      </c>
      <c r="Z157" s="50" t="str">
        <f>IF([23]Wartosci!AP156=0,".",[23]Wartosci!AP156)</f>
        <v>.</v>
      </c>
      <c r="AA157" s="61" t="str">
        <f>IF([23]Wartosci!AQ156=0,"",[23]Wartosci!AQ156)</f>
        <v/>
      </c>
      <c r="AB157" s="6">
        <f>IF([8]Narastajace!B156=0,".",[8]Narastajace!B156)</f>
        <v>5</v>
      </c>
      <c r="AC157" s="6" t="str">
        <f>IF([8]Narastajace!C156=0,"",[8]Narastajace!C156)</f>
        <v/>
      </c>
      <c r="AD157" s="21">
        <f>IF([9]A_narastajace!B156=0,".",[9]A_narastajace!B156)</f>
        <v>165.2</v>
      </c>
      <c r="AE157" s="22" t="str">
        <f>IF([9]A_narastajace!C156=0,"",[9]A_narastajace!C156)</f>
        <v/>
      </c>
      <c r="AF157" s="6">
        <f>IF([9]A_narastajace!D156=0,".",[9]A_narastajace!D156)</f>
        <v>171</v>
      </c>
      <c r="AG157" s="6" t="str">
        <f>IF([9]A_narastajace!E156=0,"",[9]A_narastajace!E156)</f>
        <v/>
      </c>
      <c r="AH157" s="21">
        <f>IF([9]A_narastajace!F156=0,".",[9]A_narastajace!F156)</f>
        <v>151.30000000000001</v>
      </c>
      <c r="AI157" s="22" t="str">
        <f>IF([9]A_narastajace!G156=0,"",[9]A_narastajace!G156)</f>
        <v/>
      </c>
      <c r="AJ157" s="6">
        <f>IF([9]A_narastajace!H156=0,".",[9]A_narastajace!H156)</f>
        <v>120.4</v>
      </c>
      <c r="AK157" s="6" t="str">
        <f>IF([9]A_narastajace!I156=0,"",[9]A_narastajace!I156)</f>
        <v/>
      </c>
      <c r="AL157" s="50">
        <f>IF([10]A_narastajace!B156=0,".",[10]A_narastajace!B156)</f>
        <v>121.5</v>
      </c>
      <c r="AM157" s="108" t="str">
        <f>IF([10]A_narastajace!C156=0,"",[10]A_narastajace!C156)</f>
        <v/>
      </c>
      <c r="AN157" s="38">
        <f>IF([10]A_narastajace!D156=0,".",[10]A_narastajace!D156)</f>
        <v>125.2</v>
      </c>
      <c r="AO157" s="38" t="str">
        <f>IF([10]A_narastajace!E156=0,"",[10]A_narastajace!E156)</f>
        <v/>
      </c>
      <c r="AP157" s="50">
        <f>IF([10]A_narastajace!F156=0,".",[10]A_narastajace!F156)</f>
        <v>119.1</v>
      </c>
      <c r="AQ157" s="61" t="str">
        <f>IF([10]A_narastajace!G156=0,"",[10]A_narastajace!G156)</f>
        <v/>
      </c>
      <c r="AR157" s="38">
        <f>IF([10]A_narastajace!H156=0,".",[10]A_narastajace!H156)</f>
        <v>138.4</v>
      </c>
      <c r="AS157" s="38" t="str">
        <f>IF([10]A_narastajace!I156=0,"",[10]A_narastajace!I156)</f>
        <v/>
      </c>
      <c r="AT157" s="50">
        <f>IF([10]A_narastajace!J156=0,".",[10]A_narastajace!J156)</f>
        <v>106.1</v>
      </c>
      <c r="AU157" s="61" t="str">
        <f>IF([10]A_narastajace!K156=0,"",[10]A_narastajace!K156)</f>
        <v/>
      </c>
      <c r="AV157" s="38">
        <f>IF([11]Narastajace!B156=0,".",[11]Narastajace!B156)</f>
        <v>110.8</v>
      </c>
      <c r="AW157" s="38" t="str">
        <f>IF([11]Narastajace!C156=0,"",[11]Narastajace!C156)</f>
        <v/>
      </c>
      <c r="AX157" s="50">
        <f>IF([12]A_C_narastajace!B156=0,".",[12]A_C_narastajace!B156)</f>
        <v>111.8</v>
      </c>
      <c r="AY157" s="61" t="str">
        <f>IF([12]A_C_narastajace!C156=0,"",[12]A_C_narastajace!C156)</f>
        <v/>
      </c>
      <c r="AZ157" s="38">
        <f>IF([12]A_C_narastajace!D156=0,".",[12]A_C_narastajace!D156)</f>
        <v>105.8</v>
      </c>
      <c r="BA157" s="38" t="str">
        <f>IF([12]A_C_narastajace!E156=0,"",[12]A_C_narastajace!E156)</f>
        <v/>
      </c>
      <c r="BB157" s="50" t="str">
        <f>IF([13]Narastajace!B156=0,".",[13]Narastajace!B156)</f>
        <v>.</v>
      </c>
      <c r="BC157" s="61" t="str">
        <f>IF([13]Narastajace!C156=0,"",[13]Narastajace!C156)</f>
        <v/>
      </c>
      <c r="BD157" s="38" t="str">
        <f>IF([13]Narastajace!D156=0,".",[13]Narastajace!D156)</f>
        <v>.</v>
      </c>
      <c r="BE157" s="38" t="str">
        <f>IF([13]Narastajace!E156=0,"",[13]Narastajace!E156)</f>
        <v/>
      </c>
      <c r="BF157" s="50" t="str">
        <f>IF([13]Narastajace!F156=0,".",[13]Narastajace!F156)</f>
        <v>.</v>
      </c>
      <c r="BG157" s="61" t="str">
        <f>IF([13]Narastajace!G156=0,"",[13]Narastajace!G156)</f>
        <v/>
      </c>
      <c r="BH157" s="48">
        <f>IF([6]Narastajace_KW!B156=0,".",[6]Narastajace_KW!B156)</f>
        <v>463.65</v>
      </c>
      <c r="BI157" s="13" t="str">
        <f>IF([6]Narastajace_KW!C156=0,"",[6]Narastajace_KW!C156)</f>
        <v/>
      </c>
      <c r="BJ157" s="24">
        <f>IF([6]Narastajace_KW!D156=0,".",[6]Narastajace_KW!D156)</f>
        <v>424.2</v>
      </c>
      <c r="BK157" s="57" t="str">
        <f>IF([6]Narastajace_KW!E156=0,"",[6]Narastajace_KW!E156)</f>
        <v/>
      </c>
      <c r="BL157" s="13">
        <f>IF([6]Narastajace_KW!F156=0,".",[6]Narastajace_KW!F156)</f>
        <v>449.41</v>
      </c>
      <c r="BM157" s="13" t="str">
        <f>IF([6]Narastajace_KW!G156=0,"",[6]Narastajace_KW!G156)</f>
        <v/>
      </c>
      <c r="BN157" s="21">
        <f>IF([16]A_narastajace!B156=0,".",[16]A_narastajace!B156)</f>
        <v>113.6</v>
      </c>
      <c r="BO157" s="22" t="str">
        <f>IF([16]A_narastajace!C156=0,"",[16]A_narastajace!C156)</f>
        <v/>
      </c>
      <c r="BP157" s="6">
        <f>IF([16]A_narastajace!D156=0,".",[16]A_narastajace!D156)</f>
        <v>124.9</v>
      </c>
      <c r="BQ157" s="6" t="str">
        <f>IF([16]A_narastajace!E156=0,"",[16]A_narastajace!E156)</f>
        <v/>
      </c>
      <c r="BR157" s="21">
        <f>IF([16]A_narastajace!F156=0,".",[16]A_narastajace!F156)</f>
        <v>112.1</v>
      </c>
      <c r="BS157" s="22" t="str">
        <f>IF([16]A_narastajace!G156=0,"",[16]A_narastajace!G156)</f>
        <v/>
      </c>
      <c r="BT157" s="6">
        <f>IF([16]A_narastajace!H156=0,".",[16]A_narastajace!H156)</f>
        <v>129.30000000000001</v>
      </c>
      <c r="BU157" s="6" t="str">
        <f>IF([16]A_narastajace!I156=0,"",[16]A_narastajace!I156)</f>
        <v/>
      </c>
      <c r="BV157" s="21">
        <f>IF([16]A_narastajace!J156=0,".",[16]A_narastajace!J156)</f>
        <v>108.2</v>
      </c>
      <c r="BW157" s="22" t="str">
        <f>IF([16]A_narastajace!K156=0,"",[16]A_narastajace!K156)</f>
        <v/>
      </c>
      <c r="BX157" s="6">
        <f>IF([15]A_narastajace!B156=0,".",[15]A_narastajace!B156)</f>
        <v>112</v>
      </c>
      <c r="BY157" s="6" t="str">
        <f>IF([15]A_narastajace!C156=0,"",[15]A_narastajace!C156)</f>
        <v/>
      </c>
      <c r="BZ157" s="19">
        <f>IF([17]Narastajace!B156=0,".",[17]Narastajace!B156)</f>
        <v>28018</v>
      </c>
      <c r="CA157" s="58" t="str">
        <f>IF([17]Narastajace!C156=0,"",[17]Narastajace!C156)</f>
        <v/>
      </c>
      <c r="CB157" s="3">
        <f>IF([17]Narastajace!D156=0,".",[17]Narastajace!D156)</f>
        <v>4224</v>
      </c>
      <c r="CC157" s="3" t="str">
        <f>IF([17]Narastajace!E156=0,"",[17]Narastajace!E156)</f>
        <v/>
      </c>
      <c r="CD157" s="19">
        <f>IF([18]Narastajace!B156=0,".",[18]Narastajace!B156)</f>
        <v>89346</v>
      </c>
      <c r="CE157" s="58" t="str">
        <f>IF([18]Narastajace!C156=0,"",[18]Narastajace!C156)</f>
        <v/>
      </c>
      <c r="CF157" s="3" t="str">
        <f>IF([22]Narastajace!B156=0,".",[22]Narastajace!B156)</f>
        <v>.</v>
      </c>
      <c r="CG157" s="3" t="str">
        <f>IF([22]Narastajace!C156=0,"",[22]Narastajace!C156)</f>
        <v/>
      </c>
      <c r="CH157" s="19">
        <f>IF([19]Wartosci!N156=0,".",[19]Wartosci!N156)</f>
        <v>109411</v>
      </c>
      <c r="CI157" s="166" t="str">
        <f>IF([19]Wartosci!O156=0,"",[19]Wartosci!O156)</f>
        <v/>
      </c>
      <c r="CJ157" s="6">
        <f>IF([20]Narastajace!B156=0,".",[20]Narastajace!B156)</f>
        <v>289.39999999999998</v>
      </c>
      <c r="CK157" s="6" t="str">
        <f>IF([20]Narastajace!C156=0,"",[20]Narastajace!C156)</f>
        <v/>
      </c>
      <c r="CL157" s="21">
        <f>IF([21]Narastajace_niewyr_sezon_A!B156=0,".",[21]Narastajace_niewyr_sezon_A!B156)</f>
        <v>109.1</v>
      </c>
      <c r="CM157" s="22" t="str">
        <f>IF([21]Narastajace_niewyr_sezon_A!C156=0,"",[21]Narastajace_niewyr_sezon_A!C156)</f>
        <v/>
      </c>
      <c r="CN157" s="6" t="str">
        <f>IF([22]Wartosci!B156=0,".",[22]Wartosci!B156)</f>
        <v>.</v>
      </c>
      <c r="CO157" s="6" t="str">
        <f>IF([22]Wartosci!C156=0,"",[22]Wartosci!C156)</f>
        <v/>
      </c>
      <c r="CP157" s="21" t="str">
        <f>IF([22]Wartosci!AD156=0,".",[22]Wartosci!AD156)</f>
        <v>.</v>
      </c>
      <c r="CQ157" s="22" t="str">
        <f>IF([22]Wartosci!AE156=0,"",[22]Wartosci!AE156)</f>
        <v/>
      </c>
      <c r="CR157" s="6" t="str">
        <f>IF([22]Wartosci!BF156=0,".",[22]Wartosci!BF156)</f>
        <v>.</v>
      </c>
      <c r="CS157" s="6" t="str">
        <f>IF([22]Wartosci!BG156=0,"",[22]Wartosci!BG156)</f>
        <v/>
      </c>
      <c r="CT157" s="50" t="str">
        <f>IF([22]Narastajace!D156=0,".",[22]Narastajace!D156)</f>
        <v>.</v>
      </c>
      <c r="CU157" s="61" t="str">
        <f>IF([22]Narastajace!E156=0,"",[22]Narastajace!E156)</f>
        <v/>
      </c>
      <c r="CV157" s="5" t="str">
        <f>IF([22]Narastajace!F156=0,".",[22]Narastajace!F156)</f>
        <v>.</v>
      </c>
      <c r="CW157" s="5" t="str">
        <f>IF([22]Narastajace!G156=0,"",[22]Narastajace!G156)</f>
        <v/>
      </c>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2"/>
      <c r="AA158" s="62"/>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2"/>
      <c r="AA159" s="62"/>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2"/>
      <c r="AA160" s="62"/>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2"/>
      <c r="AA161" s="62"/>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2"/>
      <c r="AA162" s="62"/>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hyperlink ref="AD4:AK4" location="Notki!A18" display="Notki!A18"/>
    <hyperlink ref="AL4:AU4" location="Notki!A19" display="Notki!A19"/>
    <hyperlink ref="AV4:AW6" location="Notki!A19" display="Notki!A19"/>
    <hyperlink ref="AX4:BA6" location="Notki!A21" display="Notki!A21"/>
    <hyperlink ref="BH4:BM5" location="Notki!A22" display="Notki!A22"/>
    <hyperlink ref="BN4:BW4" location="Notki!A26" display="Notki!A26"/>
    <hyperlink ref="BX4:BY5" location="Notki!A26" display="Notki!A26"/>
    <hyperlink ref="BZ4:CA6" location="Notki!A32" display="Notki!A32"/>
    <hyperlink ref="CB4:CC6" location="Notki!A34" display="Notki!A34"/>
    <hyperlink ref="CD4:CE6" location="Notki!A35" display="Notki!A35"/>
    <hyperlink ref="CF4:CG6" location="Notki!A36" display="Notki!A36"/>
    <hyperlink ref="CJ4:CK6" location="Notki!A37" display="Notki!A37"/>
    <hyperlink ref="CL4:CM5" location="Notki!A27" display="Notki!A27"/>
    <hyperlink ref="CN4:CS5" location="Notki!A36" display="Notki!A36"/>
    <hyperlink ref="CT4:CU6" location="Narastające!A23" display="Narastające!A23"/>
    <hyperlink ref="CV4:CW6" location="Notki!A23" display="Notki!A23"/>
    <hyperlink ref="A2" location="Notki!A1" display="Notki!A1"/>
    <hyperlink ref="Z4:AA6" location="Notki!A17" display="Notki!A1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IG4978"/>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50" t="s">
        <v>194</v>
      </c>
      <c r="B1" s="150"/>
      <c r="C1" s="150"/>
      <c r="D1" s="150"/>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5" customHeight="1" x14ac:dyDescent="0.2">
      <c r="A2" s="99" t="s">
        <v>185</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5" customHeight="1" x14ac:dyDescent="0.2">
      <c r="A3" s="119" t="s">
        <v>133</v>
      </c>
      <c r="B3" s="115">
        <v>1</v>
      </c>
      <c r="C3" s="114"/>
      <c r="D3" s="115">
        <v>2</v>
      </c>
      <c r="E3" s="114"/>
      <c r="F3" s="115">
        <v>3</v>
      </c>
      <c r="G3" s="114"/>
      <c r="H3" s="115">
        <v>4</v>
      </c>
      <c r="I3" s="114"/>
      <c r="J3" s="115">
        <v>5</v>
      </c>
      <c r="K3" s="114"/>
      <c r="L3" s="115">
        <v>6</v>
      </c>
      <c r="M3" s="114"/>
      <c r="N3" s="115">
        <v>7</v>
      </c>
      <c r="O3" s="114"/>
      <c r="P3" s="115">
        <v>8</v>
      </c>
      <c r="Q3" s="114"/>
      <c r="R3" s="115">
        <v>9</v>
      </c>
      <c r="S3" s="114"/>
      <c r="T3" s="115">
        <v>10</v>
      </c>
      <c r="U3" s="114"/>
      <c r="V3" s="115">
        <v>11</v>
      </c>
      <c r="W3" s="114"/>
      <c r="X3" s="115">
        <v>12</v>
      </c>
      <c r="Y3" s="114"/>
      <c r="Z3" s="115">
        <v>13</v>
      </c>
      <c r="AA3" s="114"/>
      <c r="AB3" s="115">
        <v>14</v>
      </c>
      <c r="AC3" s="114"/>
      <c r="AD3" s="115">
        <v>15</v>
      </c>
      <c r="AE3" s="114"/>
      <c r="AF3" s="115">
        <v>16</v>
      </c>
      <c r="AG3" s="114"/>
      <c r="AH3" s="115">
        <v>17</v>
      </c>
      <c r="AI3" s="114"/>
      <c r="AJ3" s="115">
        <v>18</v>
      </c>
      <c r="AK3" s="114"/>
      <c r="AL3" s="115">
        <v>19</v>
      </c>
      <c r="AM3" s="114"/>
      <c r="AN3" s="115">
        <v>20</v>
      </c>
      <c r="AO3" s="114"/>
      <c r="AP3" s="115">
        <v>21</v>
      </c>
      <c r="AQ3" s="114"/>
      <c r="AR3" s="115">
        <v>22</v>
      </c>
      <c r="AS3" s="114"/>
      <c r="AT3" s="115">
        <v>23</v>
      </c>
      <c r="AU3" s="114"/>
      <c r="AV3" s="115">
        <v>24</v>
      </c>
      <c r="AW3" s="114"/>
      <c r="AX3" s="115">
        <v>25</v>
      </c>
      <c r="AY3" s="114"/>
      <c r="AZ3" s="115">
        <v>26</v>
      </c>
      <c r="BA3" s="114"/>
      <c r="BB3" s="115">
        <v>27</v>
      </c>
      <c r="BC3" s="114"/>
      <c r="BD3" s="115">
        <v>28</v>
      </c>
      <c r="BE3" s="114"/>
      <c r="BF3" s="115">
        <v>29</v>
      </c>
      <c r="BG3" s="114"/>
      <c r="BH3" s="115">
        <v>30</v>
      </c>
      <c r="BI3" s="114"/>
      <c r="BJ3" s="115">
        <v>31</v>
      </c>
      <c r="BK3" s="114"/>
      <c r="BL3" s="115">
        <v>32</v>
      </c>
      <c r="BM3" s="114"/>
      <c r="BN3" s="115">
        <v>33</v>
      </c>
      <c r="BO3" s="114"/>
      <c r="BP3" s="115">
        <v>34</v>
      </c>
      <c r="BQ3" s="114"/>
      <c r="BR3" s="115">
        <v>35</v>
      </c>
      <c r="BS3" s="114"/>
      <c r="BT3" s="115">
        <v>36</v>
      </c>
      <c r="BU3" s="114"/>
      <c r="BV3" s="115">
        <v>37</v>
      </c>
      <c r="BW3" s="114"/>
      <c r="BX3" s="115">
        <v>38</v>
      </c>
      <c r="BY3" s="114"/>
      <c r="BZ3" s="115">
        <v>39</v>
      </c>
      <c r="CA3" s="114"/>
      <c r="CB3" s="115">
        <v>40</v>
      </c>
      <c r="CC3" s="114"/>
      <c r="CD3" s="115">
        <v>41</v>
      </c>
      <c r="CE3" s="114"/>
      <c r="CF3" s="115">
        <v>42</v>
      </c>
      <c r="CG3" s="114"/>
      <c r="CH3" s="115">
        <v>43</v>
      </c>
      <c r="CI3" s="114"/>
      <c r="CJ3" s="115">
        <v>44</v>
      </c>
      <c r="CK3" s="114"/>
      <c r="CL3" s="115">
        <v>45</v>
      </c>
      <c r="CM3" s="114"/>
      <c r="CN3" s="115">
        <v>46</v>
      </c>
      <c r="CO3" s="114"/>
      <c r="CP3" s="115">
        <v>47</v>
      </c>
      <c r="CQ3" s="114"/>
      <c r="CR3" s="115">
        <v>48</v>
      </c>
      <c r="CS3" s="114"/>
      <c r="CT3" s="115">
        <v>49</v>
      </c>
      <c r="CU3" s="114"/>
      <c r="CV3" s="115">
        <v>50</v>
      </c>
      <c r="CW3" s="114"/>
      <c r="CX3" s="115">
        <v>51</v>
      </c>
      <c r="CY3" s="114"/>
      <c r="CZ3" s="115">
        <v>52</v>
      </c>
      <c r="DA3" s="114"/>
      <c r="DB3" s="115">
        <v>53</v>
      </c>
      <c r="DC3" s="114"/>
      <c r="DD3" s="115">
        <v>54</v>
      </c>
      <c r="DE3" s="114"/>
      <c r="DF3" s="115">
        <v>55</v>
      </c>
      <c r="DG3" s="114"/>
      <c r="DH3" s="115">
        <v>56</v>
      </c>
      <c r="DI3" s="114"/>
      <c r="DJ3" s="115">
        <v>57</v>
      </c>
      <c r="DK3" s="114"/>
      <c r="DL3" s="115">
        <v>58</v>
      </c>
      <c r="DM3" s="114"/>
      <c r="DN3" s="115">
        <v>59</v>
      </c>
      <c r="DO3" s="114"/>
      <c r="DP3" s="115">
        <v>60</v>
      </c>
      <c r="DQ3" s="114"/>
      <c r="DR3" s="115">
        <v>61</v>
      </c>
      <c r="DS3" s="114"/>
      <c r="DT3" s="115">
        <v>62</v>
      </c>
      <c r="DU3" s="114"/>
      <c r="DV3" s="115">
        <v>63</v>
      </c>
      <c r="DW3" s="114"/>
      <c r="DX3" s="115">
        <v>64</v>
      </c>
      <c r="DY3" s="114"/>
      <c r="DZ3" s="115">
        <v>65</v>
      </c>
      <c r="EA3" s="114"/>
      <c r="EB3" s="115">
        <v>66</v>
      </c>
      <c r="EC3" s="114"/>
      <c r="ED3" s="115">
        <v>67</v>
      </c>
      <c r="EE3" s="114"/>
      <c r="EF3" s="115">
        <v>68</v>
      </c>
      <c r="EG3" s="114"/>
      <c r="EH3" s="115">
        <v>69</v>
      </c>
      <c r="EI3" s="114"/>
      <c r="EJ3" s="115">
        <v>70</v>
      </c>
      <c r="EK3" s="114"/>
      <c r="EL3" s="115">
        <v>71</v>
      </c>
      <c r="EM3" s="114"/>
      <c r="EN3" s="115">
        <v>72</v>
      </c>
      <c r="EO3" s="114"/>
      <c r="EP3" s="115">
        <v>73</v>
      </c>
      <c r="EQ3" s="114"/>
      <c r="ER3" s="115">
        <v>74</v>
      </c>
      <c r="ES3" s="114"/>
      <c r="ET3" s="115">
        <v>75</v>
      </c>
      <c r="EU3" s="114"/>
      <c r="EV3" s="115">
        <v>76</v>
      </c>
      <c r="EW3" s="114"/>
      <c r="EX3" s="115">
        <v>77</v>
      </c>
      <c r="EY3" s="114"/>
      <c r="EZ3" s="115">
        <v>78</v>
      </c>
      <c r="FA3" s="114"/>
      <c r="FB3" s="115">
        <v>79</v>
      </c>
      <c r="FC3" s="114"/>
      <c r="FD3" s="115">
        <v>80</v>
      </c>
      <c r="FE3" s="114"/>
      <c r="FF3" s="115">
        <v>81</v>
      </c>
      <c r="FG3" s="114"/>
      <c r="FH3" s="115">
        <v>82</v>
      </c>
      <c r="FI3" s="114"/>
      <c r="FJ3" s="115">
        <v>83</v>
      </c>
      <c r="FK3" s="114"/>
      <c r="FL3" s="115">
        <v>84</v>
      </c>
      <c r="FM3" s="114"/>
      <c r="FN3" s="115">
        <v>85</v>
      </c>
      <c r="FO3" s="114"/>
      <c r="FP3" s="115">
        <v>86</v>
      </c>
      <c r="FQ3" s="114"/>
      <c r="FR3" s="115">
        <v>87</v>
      </c>
      <c r="FS3" s="114"/>
      <c r="FT3" s="115">
        <v>88</v>
      </c>
      <c r="FU3" s="114"/>
      <c r="FV3" s="115">
        <v>89</v>
      </c>
      <c r="FW3" s="114"/>
      <c r="FX3" s="115">
        <v>90</v>
      </c>
      <c r="FY3" s="114"/>
      <c r="FZ3" s="115">
        <v>91</v>
      </c>
      <c r="GA3" s="114"/>
      <c r="GB3" s="115">
        <v>92</v>
      </c>
      <c r="GC3" s="114"/>
      <c r="GD3" s="115">
        <v>93</v>
      </c>
      <c r="GE3" s="114"/>
      <c r="GF3" s="115">
        <v>94</v>
      </c>
      <c r="GG3" s="114"/>
      <c r="GH3" s="115">
        <v>95</v>
      </c>
      <c r="GI3" s="114"/>
      <c r="GJ3" s="115">
        <v>96</v>
      </c>
      <c r="GK3" s="114"/>
      <c r="GL3" s="115">
        <v>97</v>
      </c>
      <c r="GM3" s="114"/>
      <c r="GN3" s="115">
        <v>98</v>
      </c>
      <c r="GO3" s="114"/>
      <c r="GP3" s="115">
        <v>99</v>
      </c>
      <c r="GQ3" s="114"/>
      <c r="GR3" s="115">
        <v>100</v>
      </c>
      <c r="GS3" s="114"/>
      <c r="GT3" s="115">
        <v>101</v>
      </c>
      <c r="GU3" s="114"/>
      <c r="GV3" s="115">
        <v>102</v>
      </c>
      <c r="GW3" s="114"/>
      <c r="GX3" s="115">
        <v>103</v>
      </c>
      <c r="GY3" s="114"/>
      <c r="GZ3" s="115">
        <v>104</v>
      </c>
      <c r="HA3" s="114"/>
      <c r="HB3" s="115">
        <v>105</v>
      </c>
      <c r="HC3" s="114"/>
      <c r="HD3" s="115">
        <v>106</v>
      </c>
      <c r="HE3" s="114"/>
      <c r="HF3" s="115">
        <v>107</v>
      </c>
      <c r="HG3" s="114"/>
      <c r="HH3" s="115">
        <v>108</v>
      </c>
      <c r="HI3" s="114"/>
      <c r="HJ3" s="115">
        <v>109</v>
      </c>
      <c r="HK3" s="114"/>
      <c r="HL3" s="115">
        <v>110</v>
      </c>
      <c r="HM3" s="114"/>
      <c r="HN3" s="115">
        <v>111</v>
      </c>
      <c r="HO3" s="114"/>
      <c r="HP3" s="115">
        <v>112</v>
      </c>
      <c r="HQ3" s="114"/>
      <c r="HR3" s="115">
        <v>113</v>
      </c>
      <c r="HS3" s="114"/>
      <c r="HT3" s="115">
        <v>114</v>
      </c>
      <c r="HU3" s="114"/>
      <c r="HV3" s="115">
        <v>115</v>
      </c>
      <c r="HW3" s="114"/>
      <c r="HX3" s="115">
        <v>116</v>
      </c>
      <c r="HY3" s="114"/>
      <c r="HZ3" s="115">
        <v>117</v>
      </c>
      <c r="IA3" s="114"/>
      <c r="IB3" s="115">
        <v>118</v>
      </c>
      <c r="IC3" s="114"/>
      <c r="ID3" s="115">
        <v>119</v>
      </c>
      <c r="IE3" s="114"/>
      <c r="IF3" s="115">
        <v>120</v>
      </c>
      <c r="IG3" s="114"/>
    </row>
    <row r="4" spans="1:241" s="1" customFormat="1" ht="27" customHeight="1" x14ac:dyDescent="0.2">
      <c r="A4" s="119"/>
      <c r="B4" s="116" t="s">
        <v>196</v>
      </c>
      <c r="C4" s="116"/>
      <c r="D4" s="116"/>
      <c r="E4" s="116"/>
      <c r="F4" s="116" t="s">
        <v>197</v>
      </c>
      <c r="G4" s="116"/>
      <c r="H4" s="116"/>
      <c r="I4" s="116"/>
      <c r="J4" s="117" t="s">
        <v>100</v>
      </c>
      <c r="K4" s="117"/>
      <c r="L4" s="117"/>
      <c r="M4" s="117"/>
      <c r="N4" s="117" t="s">
        <v>101</v>
      </c>
      <c r="O4" s="117"/>
      <c r="P4" s="117"/>
      <c r="Q4" s="117"/>
      <c r="R4" s="117" t="s">
        <v>74</v>
      </c>
      <c r="S4" s="117"/>
      <c r="T4" s="117"/>
      <c r="U4" s="117"/>
      <c r="V4" s="117"/>
      <c r="W4" s="117"/>
      <c r="X4" s="117"/>
      <c r="Y4" s="117"/>
      <c r="Z4" s="117"/>
      <c r="AA4" s="117"/>
      <c r="AB4" s="117"/>
      <c r="AC4" s="117"/>
      <c r="AD4" s="117"/>
      <c r="AE4" s="117"/>
      <c r="AF4" s="117"/>
      <c r="AG4" s="117"/>
      <c r="AH4" s="120" t="s">
        <v>76</v>
      </c>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16" t="s">
        <v>134</v>
      </c>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7" t="s">
        <v>225</v>
      </c>
      <c r="CM4" s="117"/>
      <c r="CN4" s="117" t="s">
        <v>226</v>
      </c>
      <c r="CO4" s="117"/>
      <c r="CP4" s="117" t="s">
        <v>104</v>
      </c>
      <c r="CQ4" s="117"/>
      <c r="CR4" s="117"/>
      <c r="CS4" s="117"/>
      <c r="CT4" s="117" t="s">
        <v>83</v>
      </c>
      <c r="CU4" s="117"/>
      <c r="CV4" s="117" t="s">
        <v>68</v>
      </c>
      <c r="CW4" s="118"/>
      <c r="CX4" s="118"/>
      <c r="CY4" s="118"/>
      <c r="CZ4" s="118"/>
      <c r="DA4" s="118"/>
      <c r="DB4" s="118"/>
      <c r="DC4" s="118"/>
      <c r="DD4" s="118"/>
      <c r="DE4" s="118"/>
      <c r="DF4" s="118"/>
      <c r="DG4" s="118"/>
      <c r="DH4" s="118"/>
      <c r="DI4" s="118"/>
      <c r="DJ4" s="118"/>
      <c r="DK4" s="118"/>
      <c r="DL4" s="117" t="s">
        <v>96</v>
      </c>
      <c r="DM4" s="118"/>
      <c r="DN4" s="118"/>
      <c r="DO4" s="118"/>
      <c r="DP4" s="118"/>
      <c r="DQ4" s="118"/>
      <c r="DR4" s="118"/>
      <c r="DS4" s="118"/>
      <c r="DT4" s="118"/>
      <c r="DU4" s="118"/>
      <c r="DV4" s="118"/>
      <c r="DW4" s="118"/>
      <c r="DX4" s="118"/>
      <c r="DY4" s="118"/>
      <c r="DZ4" s="118"/>
      <c r="EA4" s="118"/>
      <c r="EB4" s="118"/>
      <c r="EC4" s="118"/>
      <c r="ED4" s="118"/>
      <c r="EE4" s="118"/>
      <c r="EF4" s="117" t="s">
        <v>105</v>
      </c>
      <c r="EG4" s="117"/>
      <c r="EH4" s="117"/>
      <c r="EI4" s="117"/>
      <c r="EJ4" s="117" t="s">
        <v>106</v>
      </c>
      <c r="EK4" s="117"/>
      <c r="EL4" s="117"/>
      <c r="EM4" s="117"/>
      <c r="EN4" s="117"/>
      <c r="EO4" s="117"/>
      <c r="EP4" s="117"/>
      <c r="EQ4" s="117"/>
      <c r="ER4" s="117"/>
      <c r="ES4" s="117"/>
      <c r="ET4" s="117"/>
      <c r="EU4" s="117"/>
      <c r="EV4" s="117" t="s">
        <v>107</v>
      </c>
      <c r="EW4" s="117"/>
      <c r="EX4" s="117"/>
      <c r="EY4" s="117"/>
      <c r="EZ4" s="117"/>
      <c r="FA4" s="117"/>
      <c r="FB4" s="116" t="s">
        <v>135</v>
      </c>
      <c r="FC4" s="116"/>
      <c r="FD4" s="116"/>
      <c r="FE4" s="116"/>
      <c r="FF4" s="116"/>
      <c r="FG4" s="116"/>
      <c r="FH4" s="116"/>
      <c r="FI4" s="116"/>
      <c r="FJ4" s="137" t="s">
        <v>12</v>
      </c>
      <c r="FK4" s="138"/>
      <c r="FL4" s="117" t="s">
        <v>69</v>
      </c>
      <c r="FM4" s="117"/>
      <c r="FN4" s="117"/>
      <c r="FO4" s="117"/>
      <c r="FP4" s="117"/>
      <c r="FQ4" s="117"/>
      <c r="FR4" s="117" t="s">
        <v>108</v>
      </c>
      <c r="FS4" s="117"/>
      <c r="FT4" s="117"/>
      <c r="FU4" s="117"/>
      <c r="FV4" s="117"/>
      <c r="FW4" s="117"/>
      <c r="FX4" s="117" t="s">
        <v>110</v>
      </c>
      <c r="FY4" s="117"/>
      <c r="FZ4" s="117" t="s">
        <v>66</v>
      </c>
      <c r="GA4" s="117"/>
      <c r="GB4" s="117"/>
      <c r="GC4" s="117"/>
      <c r="GD4" s="117"/>
      <c r="GE4" s="117"/>
      <c r="GF4" s="117"/>
      <c r="GG4" s="117"/>
      <c r="GH4" s="117"/>
      <c r="GI4" s="117"/>
      <c r="GJ4" s="117" t="s">
        <v>66</v>
      </c>
      <c r="GK4" s="117"/>
      <c r="GL4" s="117"/>
      <c r="GM4" s="117"/>
      <c r="GN4" s="117"/>
      <c r="GO4" s="117"/>
      <c r="GP4" s="117"/>
      <c r="GQ4" s="117"/>
      <c r="GR4" s="117"/>
      <c r="GS4" s="117"/>
      <c r="GT4" s="117" t="s">
        <v>66</v>
      </c>
      <c r="GU4" s="117"/>
      <c r="GV4" s="117"/>
      <c r="GW4" s="117"/>
      <c r="GX4" s="117"/>
      <c r="GY4" s="117"/>
      <c r="GZ4" s="117"/>
      <c r="HA4" s="117"/>
      <c r="HB4" s="117"/>
      <c r="HC4" s="117"/>
      <c r="HD4" s="117" t="s">
        <v>88</v>
      </c>
      <c r="HE4" s="117"/>
      <c r="HF4" s="117" t="s">
        <v>89</v>
      </c>
      <c r="HG4" s="117"/>
      <c r="HH4" s="117" t="s">
        <v>90</v>
      </c>
      <c r="HI4" s="117"/>
      <c r="HJ4" s="117" t="s">
        <v>91</v>
      </c>
      <c r="HK4" s="117"/>
      <c r="HL4" s="116" t="s">
        <v>136</v>
      </c>
      <c r="HM4" s="116"/>
      <c r="HN4" s="117" t="s">
        <v>92</v>
      </c>
      <c r="HO4" s="117"/>
      <c r="HP4" s="117" t="s">
        <v>67</v>
      </c>
      <c r="HQ4" s="117"/>
      <c r="HR4" s="117"/>
      <c r="HS4" s="117"/>
      <c r="HT4" s="117" t="s">
        <v>555</v>
      </c>
      <c r="HU4" s="117"/>
      <c r="HV4" s="117"/>
      <c r="HW4" s="117"/>
      <c r="HX4" s="117"/>
      <c r="HY4" s="117"/>
      <c r="HZ4" s="117" t="s">
        <v>72</v>
      </c>
      <c r="IA4" s="117"/>
      <c r="IB4" s="117"/>
      <c r="IC4" s="117"/>
      <c r="ID4" s="117" t="s">
        <v>208</v>
      </c>
      <c r="IE4" s="117"/>
      <c r="IF4" s="117"/>
      <c r="IG4" s="134"/>
    </row>
    <row r="5" spans="1:241" s="1" customFormat="1" ht="86.25" customHeight="1" x14ac:dyDescent="0.2">
      <c r="A5" s="119"/>
      <c r="B5" s="116" t="s">
        <v>148</v>
      </c>
      <c r="C5" s="116"/>
      <c r="D5" s="116" t="s">
        <v>188</v>
      </c>
      <c r="E5" s="116"/>
      <c r="F5" s="116" t="s">
        <v>198</v>
      </c>
      <c r="G5" s="116"/>
      <c r="H5" s="116" t="s">
        <v>199</v>
      </c>
      <c r="I5" s="116"/>
      <c r="J5" s="116" t="s">
        <v>148</v>
      </c>
      <c r="K5" s="116"/>
      <c r="L5" s="116" t="s">
        <v>202</v>
      </c>
      <c r="M5" s="116"/>
      <c r="N5" s="116" t="s">
        <v>198</v>
      </c>
      <c r="O5" s="116"/>
      <c r="P5" s="116" t="s">
        <v>199</v>
      </c>
      <c r="Q5" s="116"/>
      <c r="R5" s="117"/>
      <c r="S5" s="117"/>
      <c r="T5" s="117"/>
      <c r="U5" s="117"/>
      <c r="V5" s="117"/>
      <c r="W5" s="117"/>
      <c r="X5" s="117"/>
      <c r="Y5" s="117"/>
      <c r="Z5" s="117"/>
      <c r="AA5" s="117"/>
      <c r="AB5" s="117"/>
      <c r="AC5" s="117"/>
      <c r="AD5" s="117"/>
      <c r="AE5" s="117"/>
      <c r="AF5" s="117"/>
      <c r="AG5" s="117"/>
      <c r="AH5" s="117" t="s">
        <v>102</v>
      </c>
      <c r="AI5" s="117"/>
      <c r="AJ5" s="117"/>
      <c r="AK5" s="117"/>
      <c r="AL5" s="117"/>
      <c r="AM5" s="117"/>
      <c r="AN5" s="116" t="s">
        <v>137</v>
      </c>
      <c r="AO5" s="116"/>
      <c r="AP5" s="116"/>
      <c r="AQ5" s="116"/>
      <c r="AR5" s="116"/>
      <c r="AS5" s="116"/>
      <c r="AT5" s="117" t="s">
        <v>103</v>
      </c>
      <c r="AU5" s="117"/>
      <c r="AV5" s="117"/>
      <c r="AW5" s="117"/>
      <c r="AX5" s="117"/>
      <c r="AY5" s="117"/>
      <c r="AZ5" s="117" t="s">
        <v>102</v>
      </c>
      <c r="BA5" s="117"/>
      <c r="BB5" s="117"/>
      <c r="BC5" s="117"/>
      <c r="BD5" s="116" t="s">
        <v>137</v>
      </c>
      <c r="BE5" s="116"/>
      <c r="BF5" s="116"/>
      <c r="BG5" s="116"/>
      <c r="BH5" s="116"/>
      <c r="BI5" s="116"/>
      <c r="BJ5" s="117" t="s">
        <v>103</v>
      </c>
      <c r="BK5" s="117"/>
      <c r="BL5" s="117"/>
      <c r="BM5" s="117"/>
      <c r="BN5" s="116" t="s">
        <v>138</v>
      </c>
      <c r="BO5" s="116"/>
      <c r="BP5" s="116"/>
      <c r="BQ5" s="116"/>
      <c r="BR5" s="116"/>
      <c r="BS5" s="116"/>
      <c r="BT5" s="116"/>
      <c r="BU5" s="116"/>
      <c r="BV5" s="116"/>
      <c r="BW5" s="116"/>
      <c r="BX5" s="116"/>
      <c r="BY5" s="116"/>
      <c r="BZ5" s="116" t="s">
        <v>179</v>
      </c>
      <c r="CA5" s="116"/>
      <c r="CB5" s="116"/>
      <c r="CC5" s="116"/>
      <c r="CD5" s="116"/>
      <c r="CE5" s="116"/>
      <c r="CF5" s="116"/>
      <c r="CG5" s="116"/>
      <c r="CH5" s="116"/>
      <c r="CI5" s="116"/>
      <c r="CJ5" s="116"/>
      <c r="CK5" s="116"/>
      <c r="CL5" s="117"/>
      <c r="CM5" s="117"/>
      <c r="CN5" s="117"/>
      <c r="CO5" s="117"/>
      <c r="CP5" s="117"/>
      <c r="CQ5" s="117"/>
      <c r="CR5" s="117"/>
      <c r="CS5" s="117"/>
      <c r="CT5" s="117"/>
      <c r="CU5" s="117"/>
      <c r="CV5" s="116" t="s">
        <v>142</v>
      </c>
      <c r="CW5" s="116"/>
      <c r="CX5" s="116"/>
      <c r="CY5" s="116"/>
      <c r="CZ5" s="116"/>
      <c r="DA5" s="116"/>
      <c r="DB5" s="116"/>
      <c r="DC5" s="116"/>
      <c r="DD5" s="116" t="s">
        <v>143</v>
      </c>
      <c r="DE5" s="116"/>
      <c r="DF5" s="116"/>
      <c r="DG5" s="116"/>
      <c r="DH5" s="116"/>
      <c r="DI5" s="116"/>
      <c r="DJ5" s="116"/>
      <c r="DK5" s="116"/>
      <c r="DL5" s="116" t="s">
        <v>148</v>
      </c>
      <c r="DM5" s="116"/>
      <c r="DN5" s="116"/>
      <c r="DO5" s="116"/>
      <c r="DP5" s="116" t="s">
        <v>184</v>
      </c>
      <c r="DQ5" s="116"/>
      <c r="DR5" s="116"/>
      <c r="DS5" s="116"/>
      <c r="DT5" s="116" t="s">
        <v>145</v>
      </c>
      <c r="DU5" s="116"/>
      <c r="DV5" s="116"/>
      <c r="DW5" s="116"/>
      <c r="DX5" s="116" t="s">
        <v>146</v>
      </c>
      <c r="DY5" s="116"/>
      <c r="DZ5" s="116"/>
      <c r="EA5" s="116"/>
      <c r="EB5" s="116" t="s">
        <v>147</v>
      </c>
      <c r="EC5" s="116"/>
      <c r="ED5" s="116"/>
      <c r="EE5" s="116"/>
      <c r="EF5" s="117"/>
      <c r="EG5" s="117"/>
      <c r="EH5" s="117"/>
      <c r="EI5" s="117"/>
      <c r="EJ5" s="117"/>
      <c r="EK5" s="117"/>
      <c r="EL5" s="117"/>
      <c r="EM5" s="117"/>
      <c r="EN5" s="117"/>
      <c r="EO5" s="117"/>
      <c r="EP5" s="117"/>
      <c r="EQ5" s="117"/>
      <c r="ER5" s="117"/>
      <c r="ES5" s="117"/>
      <c r="ET5" s="117"/>
      <c r="EU5" s="117"/>
      <c r="EV5" s="117"/>
      <c r="EW5" s="117"/>
      <c r="EX5" s="117"/>
      <c r="EY5" s="117"/>
      <c r="EZ5" s="117"/>
      <c r="FA5" s="117"/>
      <c r="FB5" s="116"/>
      <c r="FC5" s="116"/>
      <c r="FD5" s="116"/>
      <c r="FE5" s="116"/>
      <c r="FF5" s="116"/>
      <c r="FG5" s="116"/>
      <c r="FH5" s="116"/>
      <c r="FI5" s="116"/>
      <c r="FJ5" s="139"/>
      <c r="FK5" s="140"/>
      <c r="FL5" s="117"/>
      <c r="FM5" s="117"/>
      <c r="FN5" s="117"/>
      <c r="FO5" s="117"/>
      <c r="FP5" s="117"/>
      <c r="FQ5" s="117"/>
      <c r="FR5" s="116" t="s">
        <v>148</v>
      </c>
      <c r="FS5" s="116"/>
      <c r="FT5" s="116" t="s">
        <v>207</v>
      </c>
      <c r="FU5" s="116"/>
      <c r="FV5" s="117" t="s">
        <v>109</v>
      </c>
      <c r="FW5" s="117"/>
      <c r="FX5" s="117"/>
      <c r="FY5" s="117"/>
      <c r="FZ5" s="116" t="s">
        <v>148</v>
      </c>
      <c r="GA5" s="116"/>
      <c r="GB5" s="116" t="s">
        <v>149</v>
      </c>
      <c r="GC5" s="116"/>
      <c r="GD5" s="116" t="s">
        <v>150</v>
      </c>
      <c r="GE5" s="116"/>
      <c r="GF5" s="116" t="s">
        <v>151</v>
      </c>
      <c r="GG5" s="116"/>
      <c r="GH5" s="116" t="s">
        <v>147</v>
      </c>
      <c r="GI5" s="116"/>
      <c r="GJ5" s="116" t="s">
        <v>148</v>
      </c>
      <c r="GK5" s="116"/>
      <c r="GL5" s="116" t="s">
        <v>149</v>
      </c>
      <c r="GM5" s="116"/>
      <c r="GN5" s="116" t="s">
        <v>150</v>
      </c>
      <c r="GO5" s="116"/>
      <c r="GP5" s="116" t="s">
        <v>151</v>
      </c>
      <c r="GQ5" s="116"/>
      <c r="GR5" s="116" t="s">
        <v>147</v>
      </c>
      <c r="GS5" s="116"/>
      <c r="GT5" s="116" t="s">
        <v>148</v>
      </c>
      <c r="GU5" s="116"/>
      <c r="GV5" s="116" t="s">
        <v>149</v>
      </c>
      <c r="GW5" s="116"/>
      <c r="GX5" s="116" t="s">
        <v>150</v>
      </c>
      <c r="GY5" s="116"/>
      <c r="GZ5" s="116" t="s">
        <v>151</v>
      </c>
      <c r="HA5" s="116"/>
      <c r="HB5" s="116" t="s">
        <v>147</v>
      </c>
      <c r="HC5" s="116"/>
      <c r="HD5" s="117"/>
      <c r="HE5" s="117"/>
      <c r="HF5" s="117"/>
      <c r="HG5" s="117"/>
      <c r="HH5" s="117"/>
      <c r="HI5" s="117"/>
      <c r="HJ5" s="117"/>
      <c r="HK5" s="117"/>
      <c r="HL5" s="116"/>
      <c r="HM5" s="116"/>
      <c r="HN5" s="117"/>
      <c r="HO5" s="117"/>
      <c r="HP5" s="117"/>
      <c r="HQ5" s="117"/>
      <c r="HR5" s="117"/>
      <c r="HS5" s="117"/>
      <c r="HT5" s="117"/>
      <c r="HU5" s="117"/>
      <c r="HV5" s="117"/>
      <c r="HW5" s="117"/>
      <c r="HX5" s="117"/>
      <c r="HY5" s="117"/>
      <c r="HZ5" s="117"/>
      <c r="IA5" s="117"/>
      <c r="IB5" s="117"/>
      <c r="IC5" s="117"/>
      <c r="ID5" s="117"/>
      <c r="IE5" s="117"/>
      <c r="IF5" s="117"/>
      <c r="IG5" s="134"/>
    </row>
    <row r="6" spans="1:241" s="1" customFormat="1" ht="27" customHeight="1" x14ac:dyDescent="0.2">
      <c r="A6" s="119"/>
      <c r="B6" s="135" t="s">
        <v>200</v>
      </c>
      <c r="C6" s="135"/>
      <c r="D6" s="135"/>
      <c r="E6" s="135"/>
      <c r="F6" s="135"/>
      <c r="G6" s="135"/>
      <c r="H6" s="135"/>
      <c r="I6" s="135"/>
      <c r="J6" s="116" t="s">
        <v>201</v>
      </c>
      <c r="K6" s="116"/>
      <c r="L6" s="116"/>
      <c r="M6" s="116"/>
      <c r="N6" s="116"/>
      <c r="O6" s="116"/>
      <c r="P6" s="116"/>
      <c r="Q6" s="116"/>
      <c r="R6" s="116" t="s">
        <v>148</v>
      </c>
      <c r="S6" s="116"/>
      <c r="T6" s="116"/>
      <c r="U6" s="116"/>
      <c r="V6" s="116"/>
      <c r="W6" s="116"/>
      <c r="X6" s="116"/>
      <c r="Y6" s="116"/>
      <c r="Z6" s="116" t="s">
        <v>137</v>
      </c>
      <c r="AA6" s="116"/>
      <c r="AB6" s="116"/>
      <c r="AC6" s="116"/>
      <c r="AD6" s="116"/>
      <c r="AE6" s="116"/>
      <c r="AF6" s="116"/>
      <c r="AG6" s="116"/>
      <c r="AH6" s="151" t="s">
        <v>152</v>
      </c>
      <c r="AI6" s="151"/>
      <c r="AJ6" s="151"/>
      <c r="AK6" s="151"/>
      <c r="AL6" s="151"/>
      <c r="AM6" s="151"/>
      <c r="AN6" s="151"/>
      <c r="AO6" s="151"/>
      <c r="AP6" s="151"/>
      <c r="AQ6" s="151"/>
      <c r="AR6" s="151"/>
      <c r="AS6" s="151"/>
      <c r="AT6" s="151"/>
      <c r="AU6" s="151"/>
      <c r="AV6" s="151"/>
      <c r="AW6" s="151"/>
      <c r="AX6" s="151"/>
      <c r="AY6" s="151"/>
      <c r="AZ6" s="116" t="s">
        <v>153</v>
      </c>
      <c r="BA6" s="116"/>
      <c r="BB6" s="116"/>
      <c r="BC6" s="116"/>
      <c r="BD6" s="116"/>
      <c r="BE6" s="116"/>
      <c r="BF6" s="116"/>
      <c r="BG6" s="116"/>
      <c r="BH6" s="116"/>
      <c r="BI6" s="116"/>
      <c r="BJ6" s="116"/>
      <c r="BK6" s="116"/>
      <c r="BL6" s="116"/>
      <c r="BM6" s="116"/>
      <c r="BN6" s="116" t="s">
        <v>154</v>
      </c>
      <c r="BO6" s="116"/>
      <c r="BP6" s="116"/>
      <c r="BQ6" s="116"/>
      <c r="BR6" s="116"/>
      <c r="BS6" s="116"/>
      <c r="BT6" s="116" t="s">
        <v>155</v>
      </c>
      <c r="BU6" s="116"/>
      <c r="BV6" s="116"/>
      <c r="BW6" s="116"/>
      <c r="BX6" s="116"/>
      <c r="BY6" s="116"/>
      <c r="BZ6" s="116" t="s">
        <v>154</v>
      </c>
      <c r="CA6" s="122"/>
      <c r="CB6" s="122"/>
      <c r="CC6" s="122"/>
      <c r="CD6" s="122"/>
      <c r="CE6" s="122"/>
      <c r="CF6" s="116" t="s">
        <v>155</v>
      </c>
      <c r="CG6" s="122"/>
      <c r="CH6" s="122"/>
      <c r="CI6" s="122"/>
      <c r="CJ6" s="122"/>
      <c r="CK6" s="122"/>
      <c r="CL6" s="117"/>
      <c r="CM6" s="117"/>
      <c r="CN6" s="117"/>
      <c r="CO6" s="117"/>
      <c r="CP6" s="116" t="s">
        <v>148</v>
      </c>
      <c r="CQ6" s="116"/>
      <c r="CR6" s="116" t="s">
        <v>203</v>
      </c>
      <c r="CS6" s="116"/>
      <c r="CT6" s="117"/>
      <c r="CU6" s="117"/>
      <c r="CV6" s="116" t="s">
        <v>161</v>
      </c>
      <c r="CW6" s="116"/>
      <c r="CX6" s="116"/>
      <c r="CY6" s="116"/>
      <c r="CZ6" s="116" t="s">
        <v>183</v>
      </c>
      <c r="DA6" s="116"/>
      <c r="DB6" s="116"/>
      <c r="DC6" s="116"/>
      <c r="DD6" s="116" t="s">
        <v>162</v>
      </c>
      <c r="DE6" s="116"/>
      <c r="DF6" s="116"/>
      <c r="DG6" s="116"/>
      <c r="DH6" s="116" t="s">
        <v>163</v>
      </c>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17"/>
      <c r="EG6" s="117"/>
      <c r="EH6" s="117"/>
      <c r="EI6" s="117"/>
      <c r="EJ6" s="116" t="s">
        <v>204</v>
      </c>
      <c r="EK6" s="116"/>
      <c r="EL6" s="116"/>
      <c r="EM6" s="116"/>
      <c r="EN6" s="116" t="s">
        <v>205</v>
      </c>
      <c r="EO6" s="116"/>
      <c r="EP6" s="116"/>
      <c r="EQ6" s="116"/>
      <c r="ER6" s="116" t="s">
        <v>206</v>
      </c>
      <c r="ES6" s="116"/>
      <c r="ET6" s="116"/>
      <c r="EU6" s="116"/>
      <c r="EV6" s="117"/>
      <c r="EW6" s="117"/>
      <c r="EX6" s="117"/>
      <c r="EY6" s="117"/>
      <c r="EZ6" s="117"/>
      <c r="FA6" s="117"/>
      <c r="FB6" s="116" t="s">
        <v>164</v>
      </c>
      <c r="FC6" s="116"/>
      <c r="FD6" s="116"/>
      <c r="FE6" s="116"/>
      <c r="FF6" s="116" t="s">
        <v>165</v>
      </c>
      <c r="FG6" s="116"/>
      <c r="FH6" s="116"/>
      <c r="FI6" s="116"/>
      <c r="FJ6" s="141"/>
      <c r="FK6" s="142"/>
      <c r="FL6" s="116" t="s">
        <v>2</v>
      </c>
      <c r="FM6" s="116"/>
      <c r="FN6" s="116" t="s">
        <v>3</v>
      </c>
      <c r="FO6" s="116"/>
      <c r="FP6" s="116" t="s">
        <v>4</v>
      </c>
      <c r="FQ6" s="116"/>
      <c r="FR6" s="116"/>
      <c r="FS6" s="116"/>
      <c r="FT6" s="116"/>
      <c r="FU6" s="116"/>
      <c r="FV6" s="117"/>
      <c r="FW6" s="117"/>
      <c r="FX6" s="117"/>
      <c r="FY6" s="117"/>
      <c r="FZ6" s="116" t="s">
        <v>166</v>
      </c>
      <c r="GA6" s="116"/>
      <c r="GB6" s="116"/>
      <c r="GC6" s="116"/>
      <c r="GD6" s="116"/>
      <c r="GE6" s="116"/>
      <c r="GF6" s="116"/>
      <c r="GG6" s="116"/>
      <c r="GH6" s="116"/>
      <c r="GI6" s="116"/>
      <c r="GJ6" s="116" t="s">
        <v>166</v>
      </c>
      <c r="GK6" s="116"/>
      <c r="GL6" s="116"/>
      <c r="GM6" s="116"/>
      <c r="GN6" s="116"/>
      <c r="GO6" s="116"/>
      <c r="GP6" s="116"/>
      <c r="GQ6" s="116"/>
      <c r="GR6" s="116"/>
      <c r="GS6" s="116"/>
      <c r="GT6" s="116" t="s">
        <v>166</v>
      </c>
      <c r="GU6" s="116"/>
      <c r="GV6" s="116"/>
      <c r="GW6" s="116"/>
      <c r="GX6" s="116"/>
      <c r="GY6" s="116"/>
      <c r="GZ6" s="116"/>
      <c r="HA6" s="116"/>
      <c r="HB6" s="116"/>
      <c r="HC6" s="116"/>
      <c r="HD6" s="117"/>
      <c r="HE6" s="117"/>
      <c r="HF6" s="117"/>
      <c r="HG6" s="117"/>
      <c r="HH6" s="117"/>
      <c r="HI6" s="117"/>
      <c r="HJ6" s="117"/>
      <c r="HK6" s="117"/>
      <c r="HL6" s="116"/>
      <c r="HM6" s="116"/>
      <c r="HN6" s="117"/>
      <c r="HO6" s="117"/>
      <c r="HP6" s="116" t="s">
        <v>166</v>
      </c>
      <c r="HQ6" s="116"/>
      <c r="HR6" s="116"/>
      <c r="HS6" s="116"/>
      <c r="HT6" s="135" t="s">
        <v>171</v>
      </c>
      <c r="HU6" s="136"/>
      <c r="HV6" s="135" t="s">
        <v>172</v>
      </c>
      <c r="HW6" s="136"/>
      <c r="HX6" s="135" t="s">
        <v>173</v>
      </c>
      <c r="HY6" s="136"/>
      <c r="HZ6" s="117"/>
      <c r="IA6" s="117"/>
      <c r="IB6" s="117"/>
      <c r="IC6" s="117"/>
      <c r="ID6" s="117"/>
      <c r="IE6" s="117"/>
      <c r="IF6" s="117"/>
      <c r="IG6" s="134"/>
    </row>
    <row r="7" spans="1:241" s="1" customFormat="1" ht="24.95" customHeight="1" x14ac:dyDescent="0.2">
      <c r="A7" s="119"/>
      <c r="B7" s="116" t="s">
        <v>6</v>
      </c>
      <c r="C7" s="116"/>
      <c r="D7" s="116"/>
      <c r="E7" s="116"/>
      <c r="F7" s="116"/>
      <c r="G7" s="116"/>
      <c r="H7" s="116"/>
      <c r="I7" s="116"/>
      <c r="J7" s="116" t="s">
        <v>7</v>
      </c>
      <c r="K7" s="116"/>
      <c r="L7" s="116"/>
      <c r="M7" s="116"/>
      <c r="N7" s="116"/>
      <c r="O7" s="116"/>
      <c r="P7" s="116"/>
      <c r="Q7" s="116"/>
      <c r="R7" s="160" t="s">
        <v>554</v>
      </c>
      <c r="S7" s="160"/>
      <c r="T7" s="116" t="s">
        <v>5</v>
      </c>
      <c r="U7" s="116"/>
      <c r="V7" s="116" t="s">
        <v>6</v>
      </c>
      <c r="W7" s="116"/>
      <c r="X7" s="116" t="s">
        <v>7</v>
      </c>
      <c r="Y7" s="116"/>
      <c r="Z7" s="160" t="s">
        <v>554</v>
      </c>
      <c r="AA7" s="160"/>
      <c r="AB7" s="116" t="s">
        <v>5</v>
      </c>
      <c r="AC7" s="116"/>
      <c r="AD7" s="116" t="s">
        <v>6</v>
      </c>
      <c r="AE7" s="116"/>
      <c r="AF7" s="116" t="s">
        <v>7</v>
      </c>
      <c r="AG7" s="116"/>
      <c r="AH7" s="116" t="s">
        <v>174</v>
      </c>
      <c r="AI7" s="116"/>
      <c r="AJ7" s="116" t="s">
        <v>6</v>
      </c>
      <c r="AK7" s="116"/>
      <c r="AL7" s="116" t="s">
        <v>7</v>
      </c>
      <c r="AM7" s="116"/>
      <c r="AN7" s="116" t="s">
        <v>65</v>
      </c>
      <c r="AO7" s="116"/>
      <c r="AP7" s="116" t="s">
        <v>6</v>
      </c>
      <c r="AQ7" s="116"/>
      <c r="AR7" s="116" t="s">
        <v>7</v>
      </c>
      <c r="AS7" s="116"/>
      <c r="AT7" s="116" t="s">
        <v>65</v>
      </c>
      <c r="AU7" s="116"/>
      <c r="AV7" s="116" t="s">
        <v>6</v>
      </c>
      <c r="AW7" s="116"/>
      <c r="AX7" s="116" t="s">
        <v>7</v>
      </c>
      <c r="AY7" s="116"/>
      <c r="AZ7" s="116" t="s">
        <v>6</v>
      </c>
      <c r="BA7" s="116"/>
      <c r="BB7" s="116" t="s">
        <v>7</v>
      </c>
      <c r="BC7" s="116"/>
      <c r="BD7" s="116" t="s">
        <v>5</v>
      </c>
      <c r="BE7" s="116"/>
      <c r="BF7" s="116" t="s">
        <v>6</v>
      </c>
      <c r="BG7" s="116"/>
      <c r="BH7" s="116" t="s">
        <v>7</v>
      </c>
      <c r="BI7" s="116"/>
      <c r="BJ7" s="116" t="s">
        <v>6</v>
      </c>
      <c r="BK7" s="116"/>
      <c r="BL7" s="116" t="s">
        <v>7</v>
      </c>
      <c r="BM7" s="116"/>
      <c r="BN7" s="116" t="s">
        <v>174</v>
      </c>
      <c r="BO7" s="116"/>
      <c r="BP7" s="116" t="s">
        <v>6</v>
      </c>
      <c r="BQ7" s="116"/>
      <c r="BR7" s="116" t="s">
        <v>7</v>
      </c>
      <c r="BS7" s="116"/>
      <c r="BT7" s="116" t="s">
        <v>5</v>
      </c>
      <c r="BU7" s="116"/>
      <c r="BV7" s="116" t="s">
        <v>6</v>
      </c>
      <c r="BW7" s="116"/>
      <c r="BX7" s="116" t="s">
        <v>7</v>
      </c>
      <c r="BY7" s="116"/>
      <c r="BZ7" s="116" t="s">
        <v>65</v>
      </c>
      <c r="CA7" s="116"/>
      <c r="CB7" s="116" t="s">
        <v>6</v>
      </c>
      <c r="CC7" s="116"/>
      <c r="CD7" s="116" t="s">
        <v>7</v>
      </c>
      <c r="CE7" s="116"/>
      <c r="CF7" s="116" t="s">
        <v>5</v>
      </c>
      <c r="CG7" s="116"/>
      <c r="CH7" s="116" t="s">
        <v>6</v>
      </c>
      <c r="CI7" s="116"/>
      <c r="CJ7" s="116" t="s">
        <v>7</v>
      </c>
      <c r="CK7" s="116"/>
      <c r="CL7" s="116" t="s">
        <v>9</v>
      </c>
      <c r="CM7" s="116"/>
      <c r="CN7" s="116"/>
      <c r="CO7" s="116"/>
      <c r="CP7" s="116" t="s">
        <v>7</v>
      </c>
      <c r="CQ7" s="116"/>
      <c r="CR7" s="116"/>
      <c r="CS7" s="116"/>
      <c r="CT7" s="161"/>
      <c r="CU7" s="161"/>
      <c r="CV7" s="122" t="s">
        <v>6</v>
      </c>
      <c r="CW7" s="122"/>
      <c r="CX7" s="122" t="s">
        <v>7</v>
      </c>
      <c r="CY7" s="122"/>
      <c r="CZ7" s="122" t="s">
        <v>6</v>
      </c>
      <c r="DA7" s="122"/>
      <c r="DB7" s="122" t="s">
        <v>7</v>
      </c>
      <c r="DC7" s="122"/>
      <c r="DD7" s="122" t="s">
        <v>6</v>
      </c>
      <c r="DE7" s="122"/>
      <c r="DF7" s="122" t="s">
        <v>7</v>
      </c>
      <c r="DG7" s="122"/>
      <c r="DH7" s="122" t="s">
        <v>6</v>
      </c>
      <c r="DI7" s="122"/>
      <c r="DJ7" s="122" t="s">
        <v>7</v>
      </c>
      <c r="DK7" s="122"/>
      <c r="DL7" s="122" t="s">
        <v>6</v>
      </c>
      <c r="DM7" s="122"/>
      <c r="DN7" s="122" t="s">
        <v>7</v>
      </c>
      <c r="DO7" s="122"/>
      <c r="DP7" s="122" t="s">
        <v>6</v>
      </c>
      <c r="DQ7" s="122"/>
      <c r="DR7" s="122" t="s">
        <v>7</v>
      </c>
      <c r="DS7" s="122"/>
      <c r="DT7" s="122" t="s">
        <v>6</v>
      </c>
      <c r="DU7" s="122"/>
      <c r="DV7" s="122" t="s">
        <v>7</v>
      </c>
      <c r="DW7" s="122"/>
      <c r="DX7" s="122" t="s">
        <v>6</v>
      </c>
      <c r="DY7" s="122"/>
      <c r="DZ7" s="122" t="s">
        <v>7</v>
      </c>
      <c r="EA7" s="122"/>
      <c r="EB7" s="122" t="s">
        <v>6</v>
      </c>
      <c r="EC7" s="122"/>
      <c r="ED7" s="122" t="s">
        <v>7</v>
      </c>
      <c r="EE7" s="122"/>
      <c r="EF7" s="122" t="s">
        <v>6</v>
      </c>
      <c r="EG7" s="122"/>
      <c r="EH7" s="122" t="s">
        <v>7</v>
      </c>
      <c r="EI7" s="122"/>
      <c r="EJ7" s="116" t="s">
        <v>6</v>
      </c>
      <c r="EK7" s="116"/>
      <c r="EL7" s="116" t="s">
        <v>7</v>
      </c>
      <c r="EM7" s="116"/>
      <c r="EN7" s="116" t="s">
        <v>6</v>
      </c>
      <c r="EO7" s="116"/>
      <c r="EP7" s="116" t="s">
        <v>7</v>
      </c>
      <c r="EQ7" s="116"/>
      <c r="ER7" s="116" t="s">
        <v>6</v>
      </c>
      <c r="ES7" s="116"/>
      <c r="ET7" s="116" t="s">
        <v>7</v>
      </c>
      <c r="EU7" s="116"/>
      <c r="EV7" s="116" t="s">
        <v>6</v>
      </c>
      <c r="EW7" s="116"/>
      <c r="EX7" s="116" t="s">
        <v>7</v>
      </c>
      <c r="EY7" s="116"/>
      <c r="EZ7" s="116" t="s">
        <v>8</v>
      </c>
      <c r="FA7" s="116"/>
      <c r="FB7" s="116" t="s">
        <v>6</v>
      </c>
      <c r="FC7" s="116"/>
      <c r="FD7" s="116" t="s">
        <v>7</v>
      </c>
      <c r="FE7" s="116"/>
      <c r="FF7" s="116" t="s">
        <v>6</v>
      </c>
      <c r="FG7" s="116"/>
      <c r="FH7" s="116" t="s">
        <v>7</v>
      </c>
      <c r="FI7" s="116"/>
      <c r="FJ7" s="116" t="s">
        <v>6</v>
      </c>
      <c r="FK7" s="116"/>
      <c r="FL7" s="116" t="s">
        <v>174</v>
      </c>
      <c r="FM7" s="116"/>
      <c r="FN7" s="116"/>
      <c r="FO7" s="116"/>
      <c r="FP7" s="116"/>
      <c r="FQ7" s="116"/>
      <c r="FR7" s="116" t="s">
        <v>6</v>
      </c>
      <c r="FS7" s="116"/>
      <c r="FT7" s="116"/>
      <c r="FU7" s="116"/>
      <c r="FV7" s="116"/>
      <c r="FW7" s="116"/>
      <c r="FX7" s="116"/>
      <c r="FY7" s="116"/>
      <c r="FZ7" s="116" t="s">
        <v>5</v>
      </c>
      <c r="GA7" s="116"/>
      <c r="GB7" s="116"/>
      <c r="GC7" s="116"/>
      <c r="GD7" s="116"/>
      <c r="GE7" s="116"/>
      <c r="GF7" s="116"/>
      <c r="GG7" s="116"/>
      <c r="GH7" s="116"/>
      <c r="GI7" s="116"/>
      <c r="GJ7" s="116" t="s">
        <v>6</v>
      </c>
      <c r="GK7" s="116"/>
      <c r="GL7" s="116"/>
      <c r="GM7" s="116"/>
      <c r="GN7" s="116"/>
      <c r="GO7" s="116"/>
      <c r="GP7" s="116"/>
      <c r="GQ7" s="116"/>
      <c r="GR7" s="116"/>
      <c r="GS7" s="116"/>
      <c r="GT7" s="116" t="s">
        <v>7</v>
      </c>
      <c r="GU7" s="116"/>
      <c r="GV7" s="116"/>
      <c r="GW7" s="116"/>
      <c r="GX7" s="116"/>
      <c r="GY7" s="116"/>
      <c r="GZ7" s="116"/>
      <c r="HA7" s="116"/>
      <c r="HB7" s="116"/>
      <c r="HC7" s="116"/>
      <c r="HD7" s="116" t="s">
        <v>195</v>
      </c>
      <c r="HE7" s="116"/>
      <c r="HF7" s="116"/>
      <c r="HG7" s="116"/>
      <c r="HH7" s="116" t="s">
        <v>10</v>
      </c>
      <c r="HI7" s="116"/>
      <c r="HJ7" s="116" t="s">
        <v>176</v>
      </c>
      <c r="HK7" s="116"/>
      <c r="HL7" s="143" t="s">
        <v>218</v>
      </c>
      <c r="HM7" s="143"/>
      <c r="HN7" s="116" t="s">
        <v>11</v>
      </c>
      <c r="HO7" s="116"/>
      <c r="HP7" s="116" t="s">
        <v>6</v>
      </c>
      <c r="HQ7" s="116"/>
      <c r="HR7" s="116" t="s">
        <v>7</v>
      </c>
      <c r="HS7" s="116"/>
      <c r="HT7" s="116" t="s">
        <v>175</v>
      </c>
      <c r="HU7" s="116"/>
      <c r="HV7" s="116"/>
      <c r="HW7" s="116"/>
      <c r="HX7" s="116"/>
      <c r="HY7" s="116"/>
      <c r="HZ7" s="116" t="s">
        <v>6</v>
      </c>
      <c r="IA7" s="116"/>
      <c r="IB7" s="116" t="s">
        <v>7</v>
      </c>
      <c r="IC7" s="116"/>
      <c r="ID7" s="116" t="s">
        <v>6</v>
      </c>
      <c r="IE7" s="116"/>
      <c r="IF7" s="116" t="s">
        <v>7</v>
      </c>
      <c r="IG7" s="124"/>
    </row>
    <row r="8" spans="1:241" s="4" customFormat="1" ht="15" customHeight="1" x14ac:dyDescent="0.2">
      <c r="A8" s="113" t="s">
        <v>506</v>
      </c>
      <c r="B8" s="6">
        <f>IF([24]A!B7=0,".",[24]A!B7)</f>
        <v>102.1</v>
      </c>
      <c r="C8" s="90" t="str">
        <f>IF([24]A!C7=0,"",[24]A!C7)</f>
        <v/>
      </c>
      <c r="D8" s="6">
        <f>IF([24]A!D7=0,".",[24]A!D7)</f>
        <v>102.3</v>
      </c>
      <c r="E8" s="90" t="str">
        <f>IF([24]A!E7=0,"",[24]A!E7)</f>
        <v/>
      </c>
      <c r="F8" s="6">
        <f>IF([24]A!AD7=0,".",[24]A!AD7)</f>
        <v>101.5</v>
      </c>
      <c r="G8" s="90" t="str">
        <f>IF([24]A!AE7=0,"",[24]A!AE7)</f>
        <v/>
      </c>
      <c r="H8" s="6">
        <f>IF([24]A!AJ7=0,".",[24]A!AJ7)</f>
        <v>90.9</v>
      </c>
      <c r="I8" s="90" t="str">
        <f>IF([24]A!AK7=0,"",[24]A!AK7)</f>
        <v/>
      </c>
      <c r="J8" s="6">
        <f>IF([25]B!B7=0,".",[25]B!B7)</f>
        <v>99.6</v>
      </c>
      <c r="K8" s="83" t="str">
        <f>IF([25]B!C7=0,"",[25]B!C7)</f>
        <v/>
      </c>
      <c r="L8" s="21">
        <f>IF([25]B!D7=0,".",[25]B!D7)</f>
        <v>100.8</v>
      </c>
      <c r="M8" s="90" t="str">
        <f>IF([25]B!E7=0,"",[25]B!E7)</f>
        <v/>
      </c>
      <c r="N8" s="6">
        <f>IF([25]B!AD7=0,".",[25]B!AD7)</f>
        <v>100.4</v>
      </c>
      <c r="O8" s="90" t="str">
        <f>IF([25]B!AE7=0,"",[25]B!AE7)</f>
        <v/>
      </c>
      <c r="P8" s="6">
        <f>IF([25]B!AJ7=0,".",[25]B!AJ7)</f>
        <v>98.2</v>
      </c>
      <c r="Q8" s="90" t="str">
        <f>IF([25]B!AK7=0,"",[25]B!AK7)</f>
        <v/>
      </c>
      <c r="R8" s="3">
        <f>IF([26]Wartosci!B7=0,".",[26]Wartosci!B7)</f>
        <v>8026</v>
      </c>
      <c r="S8" s="3" t="str">
        <f>IF([26]Wartosci!C7=0,"",[26]Wartosci!C7)</f>
        <v/>
      </c>
      <c r="T8" s="21">
        <f>IF([26]Kwartalne_I!B7=0,".",[26]Kwartalne_I!B7)</f>
        <v>95.8</v>
      </c>
      <c r="U8" s="22" t="str">
        <f>IF([26]Kwartalne_I!C7=0,"",[26]Kwartalne_I!C7)</f>
        <v/>
      </c>
      <c r="V8" s="6">
        <f>IF([26]A!B7=0,".",[26]A!B7)</f>
        <v>99.7</v>
      </c>
      <c r="W8" s="6" t="str">
        <f>IF([26]A!C7=0,"",[26]A!C7)</f>
        <v/>
      </c>
      <c r="X8" s="21">
        <f>IF([26]B!B7=0,".",[26]B!B7)</f>
        <v>98.3</v>
      </c>
      <c r="Y8" s="22" t="str">
        <f>IF([26]B!C7=0,"",[26]B!C7)</f>
        <v/>
      </c>
      <c r="Z8" s="3">
        <f>IF([2]Kwartalne!B7=0,".",[2]Kwartalne!B7)</f>
        <v>5295</v>
      </c>
      <c r="AA8" s="6" t="str">
        <f>IF([2]Kwartalne!C7=0,"",[2]Kwartalne!C7)</f>
        <v/>
      </c>
      <c r="AB8" s="21">
        <f>IF([2]Kwartalne!D7=0,".",[2]Kwartalne!D7)</f>
        <v>94.4</v>
      </c>
      <c r="AC8" s="22" t="str">
        <f>IF([2]Kwartalne!E7=0,"",[2]Kwartalne!E7)</f>
        <v/>
      </c>
      <c r="AD8" s="6">
        <f>IF([2]Kwartalne!F7=0,".",[2]Kwartalne!F7)</f>
        <v>98.7</v>
      </c>
      <c r="AE8" s="6" t="str">
        <f>IF([2]Kwartalne!G7=0,"",[2]Kwartalne!G7)</f>
        <v/>
      </c>
      <c r="AF8" s="21">
        <f>IF([2]Kwartalne!H7=0,".",[2]Kwartalne!H7)</f>
        <v>99.5</v>
      </c>
      <c r="AG8" s="22" t="str">
        <f>IF([2]Kwartalne!I7=0,"",[2]Kwartalne!I7)</f>
        <v/>
      </c>
      <c r="AH8" s="13">
        <f>IF([27]Wartosci!D7=0,".",[27]Wartosci!D7)</f>
        <v>3316.38</v>
      </c>
      <c r="AI8" s="94" t="str">
        <f>IF([27]Wartosci!E7=0,"",[27]Wartosci!E7)</f>
        <v/>
      </c>
      <c r="AJ8" s="6">
        <f>IF([27]A!D7=0,".",[27]A!D7)</f>
        <v>104.1</v>
      </c>
      <c r="AK8" s="95" t="str">
        <f>IF([27]A!E7=0,"",[27]A!E7)</f>
        <v/>
      </c>
      <c r="AL8" s="6">
        <f>IF([27]B!D7=0,".",[27]B!D7)</f>
        <v>102.2</v>
      </c>
      <c r="AM8" s="6" t="str">
        <f>IF([27]B!E7=0,"",[27]B!E7)</f>
        <v/>
      </c>
      <c r="AN8" s="24">
        <f>IF([4]Kwartalne!B7=0,".",[4]Kwartalne!B7)</f>
        <v>3340.89</v>
      </c>
      <c r="AO8" s="22" t="str">
        <f>IF([4]Kwartalne!C7=0,"",[4]Kwartalne!C7)</f>
        <v/>
      </c>
      <c r="AP8" s="6">
        <f>IF([4]Kwartalne!D7=0,".",[4]Kwartalne!D7)</f>
        <v>102.8</v>
      </c>
      <c r="AQ8" s="6" t="str">
        <f>IF([4]Kwartalne!E7=0,"",[4]Kwartalne!E7)</f>
        <v/>
      </c>
      <c r="AR8" s="21">
        <f>IF([4]Kwartalne!F7=0,".",[4]Kwartalne!F7)</f>
        <v>96.7</v>
      </c>
      <c r="AS8" s="22" t="str">
        <f>IF([4]Kwartalne!G7=0,"",[4]Kwartalne!G7)</f>
        <v/>
      </c>
      <c r="AT8" s="13">
        <f>IF([27]Kwartalne!B7=0,".",[27]Kwartalne!B7)</f>
        <v>4052</v>
      </c>
      <c r="AU8" s="6" t="str">
        <f>IF([27]Kwartalne!C7=0,"",[27]Kwartalne!C7)</f>
        <v/>
      </c>
      <c r="AV8" s="21">
        <f>IF([27]Kwartalne!D7=0,".",[27]Kwartalne!D7)</f>
        <v>109.1</v>
      </c>
      <c r="AW8" s="22" t="str">
        <f>IF([27]Kwartalne!E7=0,"",[27]Kwartalne!E7)</f>
        <v/>
      </c>
      <c r="AX8" s="6">
        <f>IF([27]Kwartalne!F7=0,".",[27]Kwartalne!F7)</f>
        <v>122.6</v>
      </c>
      <c r="AY8" s="6" t="str">
        <f>IF([27]Kwartalne!G7=0,"",[27]Kwartalne!G7)</f>
        <v/>
      </c>
      <c r="AZ8" s="21">
        <f>IF([27]Kwartalne!H7=0,".",[27]Kwartalne!H7)</f>
        <v>101.1</v>
      </c>
      <c r="BA8" s="22" t="str">
        <f>IF([27]Kwartalne!I7=0,"",[27]Kwartalne!I7)</f>
        <v/>
      </c>
      <c r="BB8" s="6">
        <f>IF([27]Kwartalne!J7=0,".",[27]Kwartalne!J7)</f>
        <v>101.4</v>
      </c>
      <c r="BC8" s="6" t="str">
        <f>IF([27]Kwartalne!K7=0,"",[27]Kwartalne!K7)</f>
        <v/>
      </c>
      <c r="BD8" s="21">
        <f>IF([4]Kwartalne!H7=0,".",[4]Kwartalne!H7)</f>
        <v>88</v>
      </c>
      <c r="BE8" s="22" t="str">
        <f>IF([4]Kwartalne!I7=0,"",[4]Kwartalne!I7)</f>
        <v/>
      </c>
      <c r="BF8" s="6">
        <f>IF([4]Kwartalne!J7=0,".",[4]Kwartalne!J7)</f>
        <v>99.8</v>
      </c>
      <c r="BG8" s="6" t="str">
        <f>IF([4]Kwartalne!K7=0,"",[4]Kwartalne!K7)</f>
        <v/>
      </c>
      <c r="BH8" s="21">
        <f>IF([4]Kwartalne!L7=0,".",[4]Kwartalne!L7)</f>
        <v>95.9</v>
      </c>
      <c r="BI8" s="22" t="str">
        <f>IF([4]Kwartalne!M7=0,"",[4]Kwartalne!M7)</f>
        <v/>
      </c>
      <c r="BJ8" s="21">
        <f>IF([27]Kwartalne!L7=0,".",[27]Kwartalne!L7)</f>
        <v>105.9</v>
      </c>
      <c r="BK8" s="6" t="str">
        <f>IF([27]Kwartalne!M7=0,"",[27]Kwartalne!M7)</f>
        <v/>
      </c>
      <c r="BL8" s="21">
        <f>IF([27]Kwartalne!N7=0,".",[27]Kwartalne!N7)</f>
        <v>121.6</v>
      </c>
      <c r="BM8" s="22" t="str">
        <f>IF([27]Kwartalne!O7=0,"",[27]Kwartalne!O7)</f>
        <v/>
      </c>
      <c r="BN8" s="13">
        <f>IF([5]Kwartalne!B7=0,".",[5]Kwartalne!B7)</f>
        <v>1595.29</v>
      </c>
      <c r="BO8" s="6" t="str">
        <f>IF([5]Kwartalne!C7=0,"",[5]Kwartalne!C7)</f>
        <v/>
      </c>
      <c r="BP8" s="21">
        <f>IF([5]Kwartalne!D7=0,".",[5]Kwartalne!D7)</f>
        <v>107.3</v>
      </c>
      <c r="BQ8" s="22" t="str">
        <f>IF([5]Kwartalne!E7=0,"",[5]Kwartalne!E7)</f>
        <v/>
      </c>
      <c r="BR8" s="6">
        <f>IF([5]Kwartalne!F7=0,".",[5]Kwartalne!F7)</f>
        <v>101.8</v>
      </c>
      <c r="BS8" s="6" t="str">
        <f>IF([5]Kwartalne!G7=0,"",[5]Kwartalne!G7)</f>
        <v/>
      </c>
      <c r="BT8" s="21">
        <f>IF([5]Kwartalne!H7=0,".",[5]Kwartalne!H7)</f>
        <v>86</v>
      </c>
      <c r="BU8" s="22" t="str">
        <f>IF([5]Kwartalne!I7=0,"",[5]Kwartalne!I7)</f>
        <v/>
      </c>
      <c r="BV8" s="6">
        <f>IF([5]Kwartalne!J7=0,".",[5]Kwartalne!J7)</f>
        <v>104.2</v>
      </c>
      <c r="BW8" s="6" t="str">
        <f>IF([5]Kwartalne!K7=0,"",[5]Kwartalne!K7)</f>
        <v/>
      </c>
      <c r="BX8" s="21">
        <f>IF([5]Kwartalne!L7=0,".",[5]Kwartalne!L7)</f>
        <v>100.6</v>
      </c>
      <c r="BY8" s="22" t="str">
        <f>IF([5]Kwartalne!M7=0,"",[5]Kwartalne!M7)</f>
        <v/>
      </c>
      <c r="BZ8" s="13">
        <f>IF([5]Kwartalne!N7=0,".",[5]Kwartalne!N7)</f>
        <v>933.66</v>
      </c>
      <c r="CA8" s="6" t="str">
        <f>IF([5]Kwartalne!O7=0,"",[5]Kwartalne!O7)</f>
        <v/>
      </c>
      <c r="CB8" s="21">
        <f>IF([5]Kwartalne!P7=0,".",[5]Kwartalne!P7)</f>
        <v>105.5</v>
      </c>
      <c r="CC8" s="22" t="str">
        <f>IF([5]Kwartalne!Q7=0,"",[5]Kwartalne!Q7)</f>
        <v/>
      </c>
      <c r="CD8" s="6">
        <f>IF([5]Kwartalne!R7=0,".",[5]Kwartalne!R7)</f>
        <v>101.4</v>
      </c>
      <c r="CE8" s="6" t="str">
        <f>IF([5]Kwartalne!S7=0,"",[5]Kwartalne!S7)</f>
        <v/>
      </c>
      <c r="CF8" s="21">
        <f>IF([5]Kwartalne!T7=0,".",[5]Kwartalne!T7)</f>
        <v>88.3</v>
      </c>
      <c r="CG8" s="22" t="str">
        <f>IF([5]Kwartalne!U7=0,"",[5]Kwartalne!U7)</f>
        <v/>
      </c>
      <c r="CH8" s="6">
        <f>IF([5]Kwartalne!V7=0,".",[5]Kwartalne!V7)</f>
        <v>102.4</v>
      </c>
      <c r="CI8" s="6" t="str">
        <f>IF([5]Kwartalne!W7=0,"",[5]Kwartalne!W7)</f>
        <v/>
      </c>
      <c r="CJ8" s="21">
        <f>IF([5]Kwartalne!X7=0,".",[5]Kwartalne!X7)</f>
        <v>100.2</v>
      </c>
      <c r="CK8" s="22" t="str">
        <f>IF([5]Kwartalne!Y7=0,"",[5]Kwartalne!Y7)</f>
        <v/>
      </c>
      <c r="CL8" s="6">
        <f>IF([28]Rent_obrotu_brutto!B7=0,".",[28]Rent_obrotu_brutto!B7)</f>
        <v>5</v>
      </c>
      <c r="CM8" s="6" t="str">
        <f>IF([28]Rent_obrotu_brutto!C7=0,"",[28]Rent_obrotu_brutto!C7)</f>
        <v/>
      </c>
      <c r="CN8" s="21">
        <f>IF([28]Rent_obrotu_netto!B7=0,".",[28]Rent_obrotu_netto!B7)</f>
        <v>4</v>
      </c>
      <c r="CO8" s="22" t="str">
        <f>IF([28]Rent_obrotu_netto!C7=0,"",[28]Rent_obrotu_netto!C7)</f>
        <v/>
      </c>
      <c r="CP8" s="6">
        <v>98.2</v>
      </c>
      <c r="CQ8" s="6"/>
      <c r="CR8" s="21">
        <v>97.9</v>
      </c>
      <c r="CS8" s="22"/>
      <c r="CT8" s="6">
        <f>IF([8]Kwartalne!B7=0,".",[8]Kwartalne!B7)</f>
        <v>8.9</v>
      </c>
      <c r="CU8" s="6" t="str">
        <f>IF([8]Kwartalne!C7=0,"",[8]Kwartalne!C7)</f>
        <v/>
      </c>
      <c r="CV8" s="21">
        <f>IF([9]A_B_kwartalne!B7=0,".",[9]A_B_kwartalne!B7)</f>
        <v>92.6</v>
      </c>
      <c r="CW8" s="22" t="str">
        <f>IF([9]A_B_kwartalne!C7=0,"",[9]A_B_kwartalne!C7)</f>
        <v/>
      </c>
      <c r="CX8" s="6">
        <f>IF([9]A_B_kwartalne!D7=0,".",[9]A_B_kwartalne!D7)</f>
        <v>102.8</v>
      </c>
      <c r="CY8" s="6" t="str">
        <f>IF([9]A_B_kwartalne!E7=0,"",[9]A_B_kwartalne!E7)</f>
        <v/>
      </c>
      <c r="CZ8" s="21">
        <f>IF([9]A_B_kwartalne!F7=0,".",[9]A_B_kwartalne!F7)</f>
        <v>85.9</v>
      </c>
      <c r="DA8" s="22" t="str">
        <f>IF([9]A_B_kwartalne!G7=0,"",[9]A_B_kwartalne!G7)</f>
        <v/>
      </c>
      <c r="DB8" s="6">
        <f>IF([9]A_B_kwartalne!H7=0,".",[9]A_B_kwartalne!H7)</f>
        <v>110.6</v>
      </c>
      <c r="DC8" s="6" t="str">
        <f>IF([9]A_B_kwartalne!I7=0,"",[9]A_B_kwartalne!I7)</f>
        <v/>
      </c>
      <c r="DD8" s="21">
        <f>IF([9]A_B_kwartalne!J7=0,".",[9]A_B_kwartalne!J7)</f>
        <v>105</v>
      </c>
      <c r="DE8" s="22" t="str">
        <f>IF([9]A_B_kwartalne!K7=0,"",[9]A_B_kwartalne!K7)</f>
        <v/>
      </c>
      <c r="DF8" s="6">
        <f>IF([9]A_B_kwartalne!L7=0,".",[9]A_B_kwartalne!L7)</f>
        <v>104.7</v>
      </c>
      <c r="DG8" s="6" t="str">
        <f>IF([9]A_B_kwartalne!M7=0,"",[9]A_B_kwartalne!M7)</f>
        <v/>
      </c>
      <c r="DH8" s="21">
        <f>IF([9]A_B_kwartalne!N7=0,".",[9]A_B_kwartalne!N7)</f>
        <v>81</v>
      </c>
      <c r="DI8" s="22" t="str">
        <f>IF([9]A_B_kwartalne!O7=0,"",[9]A_B_kwartalne!O7)</f>
        <v/>
      </c>
      <c r="DJ8" s="6">
        <f>IF([9]A_B_kwartalne!P7=0,".",[9]A_B_kwartalne!P7)</f>
        <v>90.4</v>
      </c>
      <c r="DK8" s="6" t="str">
        <f>IF([9]A_B_kwartalne!Q7=0,"",[9]A_B_kwartalne!Q7)</f>
        <v/>
      </c>
      <c r="DL8" s="21">
        <f>IF([10]A_B_kwartalne!B7=0,".",[10]A_B_kwartalne!B7)</f>
        <v>98.4</v>
      </c>
      <c r="DM8" s="22" t="str">
        <f>IF([10]A_B_kwartalne!C7=0,"",[10]A_B_kwartalne!C7)</f>
        <v/>
      </c>
      <c r="DN8" s="6">
        <f>IF([10]A_B_kwartalne!D7=0,".",[10]A_B_kwartalne!D7)</f>
        <v>100</v>
      </c>
      <c r="DO8" s="6" t="str">
        <f>IF([10]A_B_kwartalne!E7=0,"",[10]A_B_kwartalne!E7)</f>
        <v/>
      </c>
      <c r="DP8" s="21">
        <f>IF([10]A_B_kwartalne!F7=0,".",[10]A_B_kwartalne!F7)</f>
        <v>115.7</v>
      </c>
      <c r="DQ8" s="22" t="str">
        <f>IF([10]A_B_kwartalne!G7=0,"",[10]A_B_kwartalne!G7)</f>
        <v/>
      </c>
      <c r="DR8" s="6">
        <f>IF([10]A_B_kwartalne!H7=0,".",[10]A_B_kwartalne!H7)</f>
        <v>103.9</v>
      </c>
      <c r="DS8" s="6" t="str">
        <f>IF([10]A_B_kwartalne!I7=0,"",[10]A_B_kwartalne!I7)</f>
        <v/>
      </c>
      <c r="DT8" s="21">
        <f>IF([10]A_B_kwartalne!J7=0,".",[10]A_B_kwartalne!J7)</f>
        <v>96.7</v>
      </c>
      <c r="DU8" s="22" t="str">
        <f>IF([10]A_B_kwartalne!K7=0,"",[10]A_B_kwartalne!K7)</f>
        <v/>
      </c>
      <c r="DV8" s="6">
        <f>IF([10]A_B_kwartalne!L7=0,".",[10]A_B_kwartalne!L7)</f>
        <v>99.4</v>
      </c>
      <c r="DW8" s="6" t="str">
        <f>IF([10]A_B_kwartalne!M7=0,"",[10]A_B_kwartalne!M7)</f>
        <v/>
      </c>
      <c r="DX8" s="21">
        <f>IF([10]A_B_kwartalne!N7=0,".",[10]A_B_kwartalne!N7)</f>
        <v>101.4</v>
      </c>
      <c r="DY8" s="22" t="str">
        <f>IF([10]A_B_kwartalne!O7=0,"",[10]A_B_kwartalne!O7)</f>
        <v/>
      </c>
      <c r="DZ8" s="6">
        <f>IF([10]A_B_kwartalne!P7=0,".",[10]A_B_kwartalne!P7)</f>
        <v>101.9</v>
      </c>
      <c r="EA8" s="6" t="str">
        <f>IF([10]A_B_kwartalne!Q7=0,"",[10]A_B_kwartalne!Q7)</f>
        <v/>
      </c>
      <c r="EB8" s="21">
        <f>IF([10]A_B_kwartalne!R7=0,".",[10]A_B_kwartalne!R7)</f>
        <v>106.5</v>
      </c>
      <c r="EC8" s="22" t="str">
        <f>IF([10]A_B_kwartalne!S7=0,"",[10]A_B_kwartalne!S7)</f>
        <v/>
      </c>
      <c r="ED8" s="6">
        <f>IF([10]A_B_kwartalne!T7=0,".",[10]A_B_kwartalne!T7)</f>
        <v>102.2</v>
      </c>
      <c r="EE8" s="6" t="str">
        <f>IF([10]A_B_kwartalne!U7=0,"",[10]A_B_kwartalne!U7)</f>
        <v/>
      </c>
      <c r="EF8" s="21">
        <f>IF([11]Kwartalne!B7=0,".",[11]Kwartalne!B7)</f>
        <v>99.4</v>
      </c>
      <c r="EG8" s="22" t="str">
        <f>IF([11]Kwartalne!C7=0,"",[11]Kwartalne!C7)</f>
        <v/>
      </c>
      <c r="EH8" s="6">
        <f>IF([11]Kwartalne!D7=0,".",[11]Kwartalne!D7)</f>
        <v>99.8</v>
      </c>
      <c r="EI8" s="6" t="str">
        <f>IF([11]Kwartalne!E7=0,"",[11]Kwartalne!E7)</f>
        <v/>
      </c>
      <c r="EJ8" s="50" t="str">
        <f>IF([11]Kwartalne!F7=0,".",[11]Kwartalne!F7)</f>
        <v>.</v>
      </c>
      <c r="EK8" s="61" t="str">
        <f>IF([11]Kwartalne!G7=0,"",[11]Kwartalne!G7)</f>
        <v/>
      </c>
      <c r="EL8" s="38" t="str">
        <f>IF([11]Kwartalne!H7=0,".",[11]Kwartalne!H7)</f>
        <v>.</v>
      </c>
      <c r="EM8" s="61" t="str">
        <f>IF([11]Kwartalne!I7=0,"",[11]Kwartalne!I7)</f>
        <v/>
      </c>
      <c r="EN8" s="38" t="str">
        <f>IF([11]Kwartalne!J7=0,".",[11]Kwartalne!J7)</f>
        <v>.</v>
      </c>
      <c r="EO8" s="38" t="str">
        <f>IF([11]Kwartalne!K7=0,"",[11]Kwartalne!K7)</f>
        <v/>
      </c>
      <c r="EP8" s="50" t="str">
        <f>IF([11]Kwartalne!L7=0,".",[11]Kwartalne!L7)</f>
        <v>.</v>
      </c>
      <c r="EQ8" s="61" t="str">
        <f>IF([11]Kwartalne!M7=0,"",[11]Kwartalne!M7)</f>
        <v/>
      </c>
      <c r="ER8" s="38" t="str">
        <f>IF([11]Kwartalne!N7=0,".",[11]Kwartalne!N7)</f>
        <v>.</v>
      </c>
      <c r="ES8" s="38" t="str">
        <f>IF([11]Kwartalne!O7=0,"",[11]Kwartalne!O7)</f>
        <v/>
      </c>
      <c r="ET8" s="50" t="str">
        <f>IF([11]Kwartalne!P7=0,".",[11]Kwartalne!P7)</f>
        <v>.</v>
      </c>
      <c r="EU8" s="22" t="str">
        <f>IF([11]Kwartalne!Q7=0,"",[11]Kwartalne!Q7)</f>
        <v/>
      </c>
      <c r="EV8" s="6">
        <f>IF([12]A_B_C_kwartalne!B7=0,".",[12]A_B_C_kwartalne!B7)</f>
        <v>103</v>
      </c>
      <c r="EW8" s="6" t="str">
        <f>IF([12]A_B_C_kwartalne!C7=0,"",[12]A_B_C_kwartalne!C7)</f>
        <v/>
      </c>
      <c r="EX8" s="21">
        <f>IF([12]A_B_C_kwartalne!D7=0,".",[12]A_B_C_kwartalne!D7)</f>
        <v>100.9</v>
      </c>
      <c r="EY8" s="22" t="str">
        <f>IF([12]A_B_C_kwartalne!E7=0,"",[12]A_B_C_kwartalne!E7)</f>
        <v/>
      </c>
      <c r="EZ8" s="6">
        <f>IF([12]A_B_C_kwartalne!F7=0,".",[12]A_B_C_kwartalne!F7)</f>
        <v>100.9</v>
      </c>
      <c r="FA8" s="6" t="str">
        <f>IF([12]A_B_C_kwartalne!G7=0,"",[12]A_B_C_kwartalne!G7)</f>
        <v/>
      </c>
      <c r="FB8" s="21">
        <f>IF([13]Kwartalne!B7=0,".",[13]Kwartalne!B7)</f>
        <v>93</v>
      </c>
      <c r="FC8" s="22" t="str">
        <f>IF([13]Kwartalne!C7=0,"",[13]Kwartalne!C7)</f>
        <v/>
      </c>
      <c r="FD8" s="6">
        <f>IF([13]Kwartalne!D7=0,".",[13]Kwartalne!D7)</f>
        <v>101.5</v>
      </c>
      <c r="FE8" s="6" t="str">
        <f>IF([13]Kwartalne!E7=0,"",[13]Kwartalne!E7)</f>
        <v/>
      </c>
      <c r="FF8" s="21">
        <f>IF([13]Kwartalne!F7=0,".",[13]Kwartalne!F7)</f>
        <v>94.9</v>
      </c>
      <c r="FG8" s="22" t="str">
        <f>IF([13]Kwartalne!G7=0,"",[13]Kwartalne!G7)</f>
        <v/>
      </c>
      <c r="FH8" s="6">
        <f>IF([13]Kwartalne!H7=0,".",[13]Kwartalne!H7)</f>
        <v>103.2</v>
      </c>
      <c r="FI8" s="6" t="str">
        <f>IF([13]Kwartalne!I7=0,"",[13]Kwartalne!I7)</f>
        <v/>
      </c>
      <c r="FJ8" s="21">
        <f>IF([13]Kwartalne!J7=0,".",[13]Kwartalne!J7)</f>
        <v>98</v>
      </c>
      <c r="FK8" s="20" t="str">
        <f>IF([13]Kwartalne!K7=0,"",[13]Kwartalne!K7)</f>
        <v/>
      </c>
      <c r="FL8" s="13">
        <v>399.31</v>
      </c>
      <c r="FM8" s="13"/>
      <c r="FN8" s="24">
        <v>288.58</v>
      </c>
      <c r="FO8" s="57"/>
      <c r="FP8" s="13">
        <v>272.73</v>
      </c>
      <c r="FQ8" s="25"/>
      <c r="FR8" s="21">
        <v>80.2</v>
      </c>
      <c r="FS8" s="22"/>
      <c r="FT8" s="6">
        <v>82.2</v>
      </c>
      <c r="FU8" s="6"/>
      <c r="FV8" s="21">
        <v>79.099999999999994</v>
      </c>
      <c r="FW8" s="22"/>
      <c r="FX8" s="6" t="s">
        <v>569</v>
      </c>
      <c r="FY8" s="6"/>
      <c r="FZ8" s="21">
        <f>IF([14]I_kwartalne!B7=0,".",[14]I_kwartalne!B7)</f>
        <v>79</v>
      </c>
      <c r="GA8" s="22" t="str">
        <f>IF([14]I_kwartalne!C7=0,"",[14]I_kwartalne!C7)</f>
        <v/>
      </c>
      <c r="GB8" s="6">
        <f>IF([14]I_kwartalne!D7=0,".",[14]I_kwartalne!D7)</f>
        <v>97.2</v>
      </c>
      <c r="GC8" s="6" t="str">
        <f>IF([14]I_kwartalne!E7=0,"",[14]I_kwartalne!E7)</f>
        <v/>
      </c>
      <c r="GD8" s="21">
        <f>IF([14]I_kwartalne!F7=0,".",[14]I_kwartalne!F7)</f>
        <v>74.099999999999994</v>
      </c>
      <c r="GE8" s="22" t="str">
        <f>IF([14]I_kwartalne!G7=0,"",[14]I_kwartalne!G7)</f>
        <v/>
      </c>
      <c r="GF8" s="6">
        <f>IF([14]I_kwartalne!H7=0,".",[14]I_kwartalne!H7)</f>
        <v>123.7</v>
      </c>
      <c r="GG8" s="6" t="str">
        <f>IF([14]I_kwartalne!I7=0,"",[14]I_kwartalne!I7)</f>
        <v/>
      </c>
      <c r="GH8" s="21">
        <f>IF([14]I_kwartalne!J7=0,".",[14]I_kwartalne!J7)</f>
        <v>77.8</v>
      </c>
      <c r="GI8" s="22" t="str">
        <f>IF([14]I_kwartalne!K7=0,"",[14]I_kwartalne!K7)</f>
        <v/>
      </c>
      <c r="GJ8" s="6">
        <f>IF([16]A_B_kwartalne!B7=0,".",[16]A_B_kwartalne!B7)</f>
        <v>109.5</v>
      </c>
      <c r="GK8" s="6" t="str">
        <f>IF([16]A_B_kwartalne!C7=0,"",[16]A_B_kwartalne!C7)</f>
        <v/>
      </c>
      <c r="GL8" s="21">
        <f>IF([16]A_B_kwartalne!D7=0,".",[16]A_B_kwartalne!D7)</f>
        <v>98.1</v>
      </c>
      <c r="GM8" s="22" t="str">
        <f>IF([16]A_B_kwartalne!E7=0,"",[16]A_B_kwartalne!E7)</f>
        <v/>
      </c>
      <c r="GN8" s="6">
        <f>IF([16]A_B_kwartalne!F7=0,".",[16]A_B_kwartalne!F7)</f>
        <v>110.8</v>
      </c>
      <c r="GO8" s="6" t="str">
        <f>IF([16]A_B_kwartalne!G7=0,"",[16]A_B_kwartalne!G7)</f>
        <v/>
      </c>
      <c r="GP8" s="21">
        <f>IF([16]A_B_kwartalne!H7=0,".",[16]A_B_kwartalne!H7)</f>
        <v>102.8</v>
      </c>
      <c r="GQ8" s="22" t="str">
        <f>IF([16]A_B_kwartalne!I7=0,"",[16]A_B_kwartalne!I7)</f>
        <v/>
      </c>
      <c r="GR8" s="6">
        <f>IF([16]A_B_kwartalne!J7=0,".",[16]A_B_kwartalne!J7)</f>
        <v>107</v>
      </c>
      <c r="GS8" s="6" t="str">
        <f>IF([16]A_B_kwartalne!K7=0,"",[16]A_B_kwartalne!K7)</f>
        <v/>
      </c>
      <c r="GT8" s="21">
        <f>IF([16]A_B_kwartalne!L7=0,".",[16]A_B_kwartalne!L7)</f>
        <v>96.5</v>
      </c>
      <c r="GU8" s="22" t="str">
        <f>IF([16]A_B_kwartalne!M7=0,"",[16]A_B_kwartalne!M7)</f>
        <v/>
      </c>
      <c r="GV8" s="6">
        <f>IF([16]A_B_kwartalne!N7=0,".",[16]A_B_kwartalne!N7)</f>
        <v>88.4</v>
      </c>
      <c r="GW8" s="6" t="str">
        <f>IF([16]A_B_kwartalne!O7=0,"",[16]A_B_kwartalne!O7)</f>
        <v/>
      </c>
      <c r="GX8" s="21">
        <f>IF([16]A_B_kwartalne!P7=0,".",[16]A_B_kwartalne!P7)</f>
        <v>96.4</v>
      </c>
      <c r="GY8" s="22" t="str">
        <f>IF([16]A_B_kwartalne!Q7=0,"",[16]A_B_kwartalne!Q7)</f>
        <v/>
      </c>
      <c r="GZ8" s="6">
        <f>IF([16]A_B_kwartalne!R7=0,".",[16]A_B_kwartalne!R7)</f>
        <v>102.5</v>
      </c>
      <c r="HA8" s="6" t="str">
        <f>IF([16]A_B_kwartalne!S7=0,"",[16]A_B_kwartalne!S7)</f>
        <v/>
      </c>
      <c r="HB8" s="21">
        <f>IF([16]A_B_kwartalne!T7=0,".",[16]A_B_kwartalne!T7)</f>
        <v>92.6</v>
      </c>
      <c r="HC8" s="20" t="str">
        <f>IF([16]A_B_kwartalne!U7=0,"",[16]A_B_kwartalne!U7)</f>
        <v/>
      </c>
      <c r="HD8" s="25">
        <v>19862</v>
      </c>
      <c r="HE8" s="25"/>
      <c r="HF8" s="47">
        <v>1835</v>
      </c>
      <c r="HG8" s="20"/>
      <c r="HH8" s="3">
        <f>IF([18]Kwartalne!B7=0,".",[18]Kwartalne!B7)</f>
        <v>42079</v>
      </c>
      <c r="HI8" s="3" t="str">
        <f>IF([18]Kwartalne!C7=0,"",[18]Kwartalne!C7)</f>
        <v/>
      </c>
      <c r="HJ8" s="47">
        <v>4909</v>
      </c>
      <c r="HK8" s="20"/>
      <c r="HL8" s="25">
        <f>IF([19]Wartosci_kwartalne!B7=0,".",[19]Wartosci_kwartalne!B7)</f>
        <v>34047</v>
      </c>
      <c r="HM8" s="25" t="str">
        <f>IF([19]Wartosci_kwartalne!C7=0,"",[19]Wartosci_kwartalne!C7)</f>
        <v/>
      </c>
      <c r="HN8" s="21">
        <f>IF([20]Kwartalne!B7=0,".",[20]Kwartalne!B7)</f>
        <v>91.2</v>
      </c>
      <c r="HO8" s="22" t="str">
        <f>IF([20]Kwartalne!C7=0,"",[20]Kwartalne!C7)</f>
        <v/>
      </c>
      <c r="HP8" s="6">
        <f>IF([21]Kwartal_niewyrow_sezon!B7=0,".",[21]Kwartal_niewyrow_sezon!B7)</f>
        <v>100.3</v>
      </c>
      <c r="HQ8" s="6" t="str">
        <f>IF([21]Kwartal_niewyrow_sezon!C7=0,"",[21]Kwartal_niewyrow_sezon!C7)</f>
        <v/>
      </c>
      <c r="HR8" s="21">
        <f>IF([21]Kwartal_niewyrow_sezon!D7=0,".",[21]Kwartal_niewyrow_sezon!D7)</f>
        <v>84.7</v>
      </c>
      <c r="HS8" s="22" t="str">
        <f>IF([21]Kwartal_niewyrow_sezon!E7=0,"",[21]Kwartal_niewyrow_sezon!E7)</f>
        <v/>
      </c>
      <c r="HT8" s="6">
        <f>IF([22]Kwartalne!D7=0,".",[22]Kwartalne!D7)</f>
        <v>111135</v>
      </c>
      <c r="HU8" s="6" t="str">
        <f>IF([22]Kwartalne!E7=0,"",[22]Kwartalne!E7)</f>
        <v/>
      </c>
      <c r="HV8" s="21">
        <f>IF([22]Kwartalne!F7=0,".",[22]Kwartalne!F7)</f>
        <v>121346</v>
      </c>
      <c r="HW8" s="22" t="str">
        <f>IF([22]Kwartalne!G7=0,"",[22]Kwartalne!G7)</f>
        <v/>
      </c>
      <c r="HX8" s="6">
        <f>IF([22]Kwartalne!H7=0,".",[22]Kwartalne!H7)</f>
        <v>-10211</v>
      </c>
      <c r="HY8" s="6" t="str">
        <f>IF([22]Kwartalne!I7=0,"",[22]Kwartalne!I7)</f>
        <v/>
      </c>
      <c r="HZ8" s="21">
        <f>IF([22]Kwartalne!J7=0,".",[22]Kwartalne!J7)</f>
        <v>115.7</v>
      </c>
      <c r="IA8" s="22" t="str">
        <f>IF([22]Kwartalne!K7=0,"",[22]Kwartalne!K7)</f>
        <v/>
      </c>
      <c r="IB8" s="6">
        <f>IF([22]Kwartalne!L7=0,".",[22]Kwartalne!L7)</f>
        <v>98.5</v>
      </c>
      <c r="IC8" s="6" t="str">
        <f>IF([22]Kwartalne!M7=0,"",[22]Kwartalne!M7)</f>
        <v/>
      </c>
      <c r="ID8" s="21">
        <f>IF([22]Kwartalne!N7=0,".",[22]Kwartalne!N7)</f>
        <v>112.2</v>
      </c>
      <c r="IE8" s="22" t="str">
        <f>IF([22]Kwartalne!O7=0,"",[22]Kwartalne!O7)</f>
        <v/>
      </c>
      <c r="IF8" s="6">
        <f>IF([22]Kwartalne!P7=0,".",[22]Kwartalne!P7)</f>
        <v>97.7</v>
      </c>
      <c r="IG8" s="6" t="str">
        <f>IF([22]Kwartalne!Q7=0,"",[22]Kwartalne!Q7)</f>
        <v/>
      </c>
    </row>
    <row r="9" spans="1:241" s="4" customFormat="1" ht="15" customHeight="1" x14ac:dyDescent="0.2">
      <c r="A9" s="113" t="s">
        <v>507</v>
      </c>
      <c r="B9" s="6">
        <f>IF([24]A!B8=0,".",[24]A!B8)</f>
        <v>103.7</v>
      </c>
      <c r="C9" s="90" t="str">
        <f>IF([24]A!C8=0,"",[24]A!C8)</f>
        <v/>
      </c>
      <c r="D9" s="6">
        <f>IF([24]A!D8=0,".",[24]A!D8)</f>
        <v>103.8</v>
      </c>
      <c r="E9" s="90" t="str">
        <f>IF([24]A!E8=0,"",[24]A!E8)</f>
        <v/>
      </c>
      <c r="F9" s="6">
        <f>IF([24]A!AD8=0,".",[24]A!AD8)</f>
        <v>102.7</v>
      </c>
      <c r="G9" s="90" t="str">
        <f>IF([24]A!AE8=0,"",[24]A!AE8)</f>
        <v/>
      </c>
      <c r="H9" s="6">
        <f>IF([24]A!AJ8=0,".",[24]A!AJ8)</f>
        <v>101.1</v>
      </c>
      <c r="I9" s="90" t="str">
        <f>IF([24]A!AK8=0,"",[24]A!AK8)</f>
        <v/>
      </c>
      <c r="J9" s="6">
        <f>IF([25]B!B8=0,".",[25]B!B8)</f>
        <v>101.5</v>
      </c>
      <c r="K9" s="83" t="str">
        <f>IF([25]B!C8=0,"",[25]B!C8)</f>
        <v/>
      </c>
      <c r="L9" s="21">
        <f>IF([25]B!D8=0,".",[25]B!D8)</f>
        <v>100.7</v>
      </c>
      <c r="M9" s="90" t="str">
        <f>IF([25]B!E8=0,"",[25]B!E8)</f>
        <v/>
      </c>
      <c r="N9" s="6">
        <f>IF([25]B!AD8=0,".",[25]B!AD8)</f>
        <v>100.6</v>
      </c>
      <c r="O9" s="90" t="str">
        <f>IF([25]B!AE8=0,"",[25]B!AE8)</f>
        <v/>
      </c>
      <c r="P9" s="6">
        <f>IF([25]B!AJ8=0,".",[25]B!AJ8)</f>
        <v>102</v>
      </c>
      <c r="Q9" s="90" t="str">
        <f>IF([25]B!AK8=0,"",[25]B!AK8)</f>
        <v/>
      </c>
      <c r="R9" s="3">
        <f>IF([26]Wartosci!B8=0,".",[26]Wartosci!B8)</f>
        <v>8101</v>
      </c>
      <c r="S9" s="3" t="str">
        <f>IF([26]Wartosci!C8=0,"",[26]Wartosci!C8)</f>
        <v/>
      </c>
      <c r="T9" s="21">
        <f>IF([26]Kwartalne_I!B8=0,".",[26]Kwartalne_I!B8)</f>
        <v>96.7</v>
      </c>
      <c r="U9" s="22" t="str">
        <f>IF([26]Kwartalne_I!C8=0,"",[26]Kwartalne_I!C8)</f>
        <v/>
      </c>
      <c r="V9" s="6">
        <f>IF([26]A!B8=0,".",[26]A!B8)</f>
        <v>100.7</v>
      </c>
      <c r="W9" s="6" t="str">
        <f>IF([26]A!C8=0,"",[26]A!C8)</f>
        <v/>
      </c>
      <c r="X9" s="21">
        <f>IF([26]B!B8=0,".",[26]B!B8)</f>
        <v>100.9</v>
      </c>
      <c r="Y9" s="22" t="str">
        <f>IF([26]B!C8=0,"",[26]B!C8)</f>
        <v/>
      </c>
      <c r="Z9" s="3">
        <f>IF([2]Kwartalne!B8=0,".",[2]Kwartalne!B8)</f>
        <v>5343</v>
      </c>
      <c r="AA9" s="6" t="str">
        <f>IF([2]Kwartalne!C8=0,"",[2]Kwartalne!C8)</f>
        <v/>
      </c>
      <c r="AB9" s="21">
        <f>IF([2]Kwartalne!D8=0,".",[2]Kwartalne!D8)</f>
        <v>95.3</v>
      </c>
      <c r="AC9" s="22" t="str">
        <f>IF([2]Kwartalne!E8=0,"",[2]Kwartalne!E8)</f>
        <v/>
      </c>
      <c r="AD9" s="6">
        <f>IF([2]Kwartalne!F8=0,".",[2]Kwartalne!F8)</f>
        <v>100.4</v>
      </c>
      <c r="AE9" s="6" t="str">
        <f>IF([2]Kwartalne!G8=0,"",[2]Kwartalne!G8)</f>
        <v/>
      </c>
      <c r="AF9" s="21">
        <f>IF([2]Kwartalne!H8=0,".",[2]Kwartalne!H8)</f>
        <v>100.9</v>
      </c>
      <c r="AG9" s="22" t="str">
        <f>IF([2]Kwartalne!I8=0,"",[2]Kwartalne!I8)</f>
        <v/>
      </c>
      <c r="AH9" s="13">
        <f>IF([27]Wartosci!D8=0,".",[27]Wartosci!D8)</f>
        <v>3197.85</v>
      </c>
      <c r="AI9" s="94" t="str">
        <f>IF([27]Wartosci!E8=0,"",[27]Wartosci!E8)</f>
        <v/>
      </c>
      <c r="AJ9" s="6">
        <f>IF([27]A!D8=0,".",[27]A!D8)</f>
        <v>103.8</v>
      </c>
      <c r="AK9" s="95" t="str">
        <f>IF([27]A!E8=0,"",[27]A!E8)</f>
        <v/>
      </c>
      <c r="AL9" s="6">
        <f>IF([27]B!D8=0,".",[27]B!D8)</f>
        <v>96.4</v>
      </c>
      <c r="AM9" s="6" t="str">
        <f>IF([27]B!E8=0,"",[27]B!E8)</f>
        <v/>
      </c>
      <c r="AN9" s="24">
        <f>IF([4]Kwartalne!B8=0,".",[4]Kwartalne!B8)</f>
        <v>3402.05</v>
      </c>
      <c r="AO9" s="22" t="str">
        <f>IF([4]Kwartalne!C8=0,"",[4]Kwartalne!C8)</f>
        <v/>
      </c>
      <c r="AP9" s="6">
        <f>IF([4]Kwartalne!D8=0,".",[4]Kwartalne!D8)</f>
        <v>103.8</v>
      </c>
      <c r="AQ9" s="6" t="str">
        <f>IF([4]Kwartalne!E8=0,"",[4]Kwartalne!E8)</f>
        <v/>
      </c>
      <c r="AR9" s="21">
        <f>IF([4]Kwartalne!F8=0,".",[4]Kwartalne!F8)</f>
        <v>101.8</v>
      </c>
      <c r="AS9" s="22" t="str">
        <f>IF([4]Kwartalne!G8=0,"",[4]Kwartalne!G8)</f>
        <v/>
      </c>
      <c r="AT9" s="13">
        <f>IF([27]Kwartalne!B8=0,".",[27]Kwartalne!B8)</f>
        <v>3183.02</v>
      </c>
      <c r="AU9" s="6" t="str">
        <f>IF([27]Kwartalne!C8=0,"",[27]Kwartalne!C8)</f>
        <v/>
      </c>
      <c r="AV9" s="21">
        <f>IF([27]Kwartalne!D8=0,".",[27]Kwartalne!D8)</f>
        <v>102.2</v>
      </c>
      <c r="AW9" s="22" t="str">
        <f>IF([27]Kwartalne!E8=0,"",[27]Kwartalne!E8)</f>
        <v/>
      </c>
      <c r="AX9" s="6">
        <f>IF([27]Kwartalne!F8=0,".",[27]Kwartalne!F8)</f>
        <v>78.599999999999994</v>
      </c>
      <c r="AY9" s="6" t="str">
        <f>IF([27]Kwartalne!G8=0,"",[27]Kwartalne!G8)</f>
        <v/>
      </c>
      <c r="AZ9" s="21">
        <f>IF([27]Kwartalne!H8=0,".",[27]Kwartalne!H8)</f>
        <v>101.5</v>
      </c>
      <c r="BA9" s="22" t="str">
        <f>IF([27]Kwartalne!I8=0,"",[27]Kwartalne!I8)</f>
        <v/>
      </c>
      <c r="BB9" s="6">
        <f>IF([27]Kwartalne!J8=0,".",[27]Kwartalne!J8)</f>
        <v>95.4</v>
      </c>
      <c r="BC9" s="6" t="str">
        <f>IF([27]Kwartalne!K8=0,"",[27]Kwartalne!K8)</f>
        <v/>
      </c>
      <c r="BD9" s="21">
        <f>IF([4]Kwartalne!H8=0,".",[4]Kwartalne!H8)</f>
        <v>88.7</v>
      </c>
      <c r="BE9" s="22" t="str">
        <f>IF([4]Kwartalne!I8=0,"",[4]Kwartalne!I8)</f>
        <v/>
      </c>
      <c r="BF9" s="6">
        <f>IF([4]Kwartalne!J8=0,".",[4]Kwartalne!J8)</f>
        <v>101.5</v>
      </c>
      <c r="BG9" s="6" t="str">
        <f>IF([4]Kwartalne!K8=0,"",[4]Kwartalne!K8)</f>
        <v/>
      </c>
      <c r="BH9" s="21">
        <f>IF([4]Kwartalne!L8=0,".",[4]Kwartalne!L8)</f>
        <v>100.8</v>
      </c>
      <c r="BI9" s="22" t="str">
        <f>IF([4]Kwartalne!M8=0,"",[4]Kwartalne!M8)</f>
        <v/>
      </c>
      <c r="BJ9" s="6">
        <f>IF([27]Kwartalne!L8=0,".",[27]Kwartalne!L8)</f>
        <v>99.9</v>
      </c>
      <c r="BK9" s="6" t="str">
        <f>IF([27]Kwartalne!M8=0,"",[27]Kwartalne!M8)</f>
        <v/>
      </c>
      <c r="BL9" s="21">
        <f>IF([27]Kwartalne!N8=0,".",[27]Kwartalne!N8)</f>
        <v>77.8</v>
      </c>
      <c r="BM9" s="22" t="str">
        <f>IF([27]Kwartalne!O8=0,"",[27]Kwartalne!O8)</f>
        <v/>
      </c>
      <c r="BN9" s="13">
        <f>IF([5]Kwartalne!B8=0,".",[5]Kwartalne!B8)</f>
        <v>1652.07</v>
      </c>
      <c r="BO9" s="6" t="str">
        <f>IF([5]Kwartalne!C8=0,"",[5]Kwartalne!C8)</f>
        <v/>
      </c>
      <c r="BP9" s="21">
        <f>IF([5]Kwartalne!D8=0,".",[5]Kwartalne!D8)</f>
        <v>106.1</v>
      </c>
      <c r="BQ9" s="22" t="str">
        <f>IF([5]Kwartalne!E8=0,"",[5]Kwartalne!E8)</f>
        <v/>
      </c>
      <c r="BR9" s="6">
        <f>IF([5]Kwartalne!F8=0,".",[5]Kwartalne!F8)</f>
        <v>103.6</v>
      </c>
      <c r="BS9" s="6" t="str">
        <f>IF([5]Kwartalne!G8=0,"",[5]Kwartalne!G8)</f>
        <v/>
      </c>
      <c r="BT9" s="21">
        <f>IF([5]Kwartalne!H8=0,".",[5]Kwartalne!H8)</f>
        <v>88.2</v>
      </c>
      <c r="BU9" s="22" t="str">
        <f>IF([5]Kwartalne!I8=0,"",[5]Kwartalne!I8)</f>
        <v/>
      </c>
      <c r="BV9" s="6">
        <f>IF([5]Kwartalne!J8=0,".",[5]Kwartalne!J8)</f>
        <v>103.7</v>
      </c>
      <c r="BW9" s="6" t="str">
        <f>IF([5]Kwartalne!K8=0,"",[5]Kwartalne!K8)</f>
        <v/>
      </c>
      <c r="BX9" s="21">
        <f>IF([5]Kwartalne!L8=0,".",[5]Kwartalne!L8)</f>
        <v>102.5</v>
      </c>
      <c r="BY9" s="22" t="str">
        <f>IF([5]Kwartalne!M8=0,"",[5]Kwartalne!M8)</f>
        <v/>
      </c>
      <c r="BZ9" s="13">
        <f>IF([5]Kwartalne!N8=0,".",[5]Kwartalne!N8)</f>
        <v>961.65</v>
      </c>
      <c r="CA9" s="6" t="str">
        <f>IF([5]Kwartalne!O8=0,"",[5]Kwartalne!O8)</f>
        <v/>
      </c>
      <c r="CB9" s="21">
        <f>IF([5]Kwartalne!P8=0,".",[5]Kwartalne!P8)</f>
        <v>104.6</v>
      </c>
      <c r="CC9" s="22" t="str">
        <f>IF([5]Kwartalne!Q8=0,"",[5]Kwartalne!Q8)</f>
        <v/>
      </c>
      <c r="CD9" s="6">
        <f>IF([5]Kwartalne!R8=0,".",[5]Kwartalne!R8)</f>
        <v>103</v>
      </c>
      <c r="CE9" s="6" t="str">
        <f>IF([5]Kwartalne!S8=0,"",[5]Kwartalne!S8)</f>
        <v/>
      </c>
      <c r="CF9" s="21">
        <f>IF([5]Kwartalne!T8=0,".",[5]Kwartalne!T8)</f>
        <v>90</v>
      </c>
      <c r="CG9" s="22" t="str">
        <f>IF([5]Kwartalne!U8=0,"",[5]Kwartalne!U8)</f>
        <v/>
      </c>
      <c r="CH9" s="6">
        <f>IF([5]Kwartalne!V8=0,".",[5]Kwartalne!V8)</f>
        <v>102.2</v>
      </c>
      <c r="CI9" s="6" t="str">
        <f>IF([5]Kwartalne!W8=0,"",[5]Kwartalne!W8)</f>
        <v/>
      </c>
      <c r="CJ9" s="21">
        <f>IF([5]Kwartalne!X8=0,".",[5]Kwartalne!X8)</f>
        <v>101.9</v>
      </c>
      <c r="CK9" s="22" t="str">
        <f>IF([5]Kwartalne!Y8=0,"",[5]Kwartalne!Y8)</f>
        <v/>
      </c>
      <c r="CL9" s="6">
        <f>IF([28]Rent_obrotu_brutto!B8=0,".",[28]Rent_obrotu_brutto!B8)</f>
        <v>5.3</v>
      </c>
      <c r="CM9" s="6" t="str">
        <f>IF([28]Rent_obrotu_brutto!C8=0,"",[28]Rent_obrotu_brutto!C8)</f>
        <v/>
      </c>
      <c r="CN9" s="21">
        <f>IF([28]Rent_obrotu_netto!B8=0,".",[28]Rent_obrotu_netto!B8)</f>
        <v>4.4000000000000004</v>
      </c>
      <c r="CO9" s="22" t="str">
        <f>IF([28]Rent_obrotu_netto!C8=0,"",[28]Rent_obrotu_netto!C8)</f>
        <v/>
      </c>
      <c r="CP9" s="6">
        <v>101.1</v>
      </c>
      <c r="CQ9" s="6"/>
      <c r="CR9" s="21">
        <v>101.8</v>
      </c>
      <c r="CS9" s="22"/>
      <c r="CT9" s="6">
        <f>IF([8]Kwartalne!B8=0,".",[8]Kwartalne!B8)</f>
        <v>9.6</v>
      </c>
      <c r="CU9" s="6" t="str">
        <f>IF([8]Kwartalne!C8=0,"",[8]Kwartalne!C8)</f>
        <v/>
      </c>
      <c r="CV9" s="21">
        <f>IF([9]A_B_kwartalne!B8=0,".",[9]A_B_kwartalne!B8)</f>
        <v>94.3</v>
      </c>
      <c r="CW9" s="22" t="str">
        <f>IF([9]A_B_kwartalne!C8=0,"",[9]A_B_kwartalne!C8)</f>
        <v/>
      </c>
      <c r="CX9" s="6">
        <f>IF([9]A_B_kwartalne!D8=0,".",[9]A_B_kwartalne!D8)</f>
        <v>102.3</v>
      </c>
      <c r="CY9" s="6" t="str">
        <f>IF([9]A_B_kwartalne!E8=0,"",[9]A_B_kwartalne!E8)</f>
        <v/>
      </c>
      <c r="CZ9" s="21">
        <f>IF([9]A_B_kwartalne!F8=0,".",[9]A_B_kwartalne!F8)</f>
        <v>92.5</v>
      </c>
      <c r="DA9" s="22" t="str">
        <f>IF([9]A_B_kwartalne!G8=0,"",[9]A_B_kwartalne!G8)</f>
        <v/>
      </c>
      <c r="DB9" s="6">
        <f>IF([9]A_B_kwartalne!H8=0,".",[9]A_B_kwartalne!H8)</f>
        <v>105.3</v>
      </c>
      <c r="DC9" s="6" t="str">
        <f>IF([9]A_B_kwartalne!I8=0,"",[9]A_B_kwartalne!I8)</f>
        <v/>
      </c>
      <c r="DD9" s="21">
        <f>IF([9]A_B_kwartalne!J8=0,".",[9]A_B_kwartalne!J8)</f>
        <v>92.7</v>
      </c>
      <c r="DE9" s="22" t="str">
        <f>IF([9]A_B_kwartalne!K8=0,"",[9]A_B_kwartalne!K8)</f>
        <v/>
      </c>
      <c r="DF9" s="6">
        <f>IF([9]A_B_kwartalne!L8=0,".",[9]A_B_kwartalne!L8)</f>
        <v>93.1</v>
      </c>
      <c r="DG9" s="6" t="str">
        <f>IF([9]A_B_kwartalne!M8=0,"",[9]A_B_kwartalne!M8)</f>
        <v/>
      </c>
      <c r="DH9" s="21">
        <f>IF([9]A_B_kwartalne!N8=0,".",[9]A_B_kwartalne!N8)</f>
        <v>79.7</v>
      </c>
      <c r="DI9" s="22" t="str">
        <f>IF([9]A_B_kwartalne!O8=0,"",[9]A_B_kwartalne!O8)</f>
        <v/>
      </c>
      <c r="DJ9" s="6">
        <f>IF([9]A_B_kwartalne!P8=0,".",[9]A_B_kwartalne!P8)</f>
        <v>106.1</v>
      </c>
      <c r="DK9" s="6" t="str">
        <f>IF([9]A_B_kwartalne!Q8=0,"",[9]A_B_kwartalne!Q8)</f>
        <v/>
      </c>
      <c r="DL9" s="21">
        <f>IF([10]A_B_kwartalne!B8=0,".",[10]A_B_kwartalne!B8)</f>
        <v>101.2</v>
      </c>
      <c r="DM9" s="22" t="str">
        <f>IF([10]A_B_kwartalne!C8=0,"",[10]A_B_kwartalne!C8)</f>
        <v/>
      </c>
      <c r="DN9" s="6">
        <f>IF([10]A_B_kwartalne!D8=0,".",[10]A_B_kwartalne!D8)</f>
        <v>102.9</v>
      </c>
      <c r="DO9" s="6" t="str">
        <f>IF([10]A_B_kwartalne!E8=0,"",[10]A_B_kwartalne!E8)</f>
        <v/>
      </c>
      <c r="DP9" s="21">
        <f>IF([10]A_B_kwartalne!F8=0,".",[10]A_B_kwartalne!F8)</f>
        <v>116.3</v>
      </c>
      <c r="DQ9" s="22" t="str">
        <f>IF([10]A_B_kwartalne!G8=0,"",[10]A_B_kwartalne!G8)</f>
        <v/>
      </c>
      <c r="DR9" s="6">
        <f>IF([10]A_B_kwartalne!H8=0,".",[10]A_B_kwartalne!H8)</f>
        <v>105.3</v>
      </c>
      <c r="DS9" s="6" t="str">
        <f>IF([10]A_B_kwartalne!I8=0,"",[10]A_B_kwartalne!I8)</f>
        <v/>
      </c>
      <c r="DT9" s="21">
        <f>IF([10]A_B_kwartalne!J8=0,".",[10]A_B_kwartalne!J8)</f>
        <v>99.9</v>
      </c>
      <c r="DU9" s="22" t="str">
        <f>IF([10]A_B_kwartalne!K8=0,"",[10]A_B_kwartalne!K8)</f>
        <v/>
      </c>
      <c r="DV9" s="6">
        <f>IF([10]A_B_kwartalne!L8=0,".",[10]A_B_kwartalne!L8)</f>
        <v>102.9</v>
      </c>
      <c r="DW9" s="6" t="str">
        <f>IF([10]A_B_kwartalne!M8=0,"",[10]A_B_kwartalne!M8)</f>
        <v/>
      </c>
      <c r="DX9" s="21">
        <f>IF([10]A_B_kwartalne!N8=0,".",[10]A_B_kwartalne!N8)</f>
        <v>102.3</v>
      </c>
      <c r="DY9" s="22" t="str">
        <f>IF([10]A_B_kwartalne!O8=0,"",[10]A_B_kwartalne!O8)</f>
        <v/>
      </c>
      <c r="DZ9" s="6">
        <f>IF([10]A_B_kwartalne!P8=0,".",[10]A_B_kwartalne!P8)</f>
        <v>101.1</v>
      </c>
      <c r="EA9" s="6" t="str">
        <f>IF([10]A_B_kwartalne!Q8=0,"",[10]A_B_kwartalne!Q8)</f>
        <v/>
      </c>
      <c r="EB9" s="21">
        <f>IF([10]A_B_kwartalne!R8=0,".",[10]A_B_kwartalne!R8)</f>
        <v>106.8</v>
      </c>
      <c r="EC9" s="22" t="str">
        <f>IF([10]A_B_kwartalne!S8=0,"",[10]A_B_kwartalne!S8)</f>
        <v/>
      </c>
      <c r="ED9" s="6">
        <f>IF([10]A_B_kwartalne!T8=0,".",[10]A_B_kwartalne!T8)</f>
        <v>102.2</v>
      </c>
      <c r="EE9" s="6" t="str">
        <f>IF([10]A_B_kwartalne!U8=0,"",[10]A_B_kwartalne!U8)</f>
        <v/>
      </c>
      <c r="EF9" s="21">
        <f>IF([11]Kwartalne!B8=0,".",[11]Kwartalne!B8)</f>
        <v>100</v>
      </c>
      <c r="EG9" s="22" t="str">
        <f>IF([11]Kwartalne!C8=0,"",[11]Kwartalne!C8)</f>
        <v/>
      </c>
      <c r="EH9" s="6">
        <f>IF([11]Kwartalne!D8=0,".",[11]Kwartalne!D8)</f>
        <v>100.3</v>
      </c>
      <c r="EI9" s="6" t="str">
        <f>IF([11]Kwartalne!E8=0,"",[11]Kwartalne!E8)</f>
        <v/>
      </c>
      <c r="EJ9" s="50" t="str">
        <f>IF([11]Kwartalne!F8=0,".",[11]Kwartalne!F8)</f>
        <v>.</v>
      </c>
      <c r="EK9" s="61" t="str">
        <f>IF([11]Kwartalne!G8=0,"",[11]Kwartalne!G8)</f>
        <v/>
      </c>
      <c r="EL9" s="38">
        <f>IF([11]Kwartalne!H8=0,".",[11]Kwartalne!H8)</f>
        <v>101.2</v>
      </c>
      <c r="EM9" s="61" t="str">
        <f>IF([11]Kwartalne!I8=0,"",[11]Kwartalne!I8)</f>
        <v/>
      </c>
      <c r="EN9" s="38" t="str">
        <f>IF([11]Kwartalne!J8=0,".",[11]Kwartalne!J8)</f>
        <v>.</v>
      </c>
      <c r="EO9" s="38" t="str">
        <f>IF([11]Kwartalne!K8=0,"",[11]Kwartalne!K8)</f>
        <v/>
      </c>
      <c r="EP9" s="50">
        <f>IF([11]Kwartalne!L8=0,".",[11]Kwartalne!L8)</f>
        <v>99.4</v>
      </c>
      <c r="EQ9" s="61" t="str">
        <f>IF([11]Kwartalne!M8=0,"",[11]Kwartalne!M8)</f>
        <v/>
      </c>
      <c r="ER9" s="38" t="str">
        <f>IF([11]Kwartalne!N8=0,".",[11]Kwartalne!N8)</f>
        <v>.</v>
      </c>
      <c r="ES9" s="38" t="str">
        <f>IF([11]Kwartalne!O8=0,"",[11]Kwartalne!O8)</f>
        <v/>
      </c>
      <c r="ET9" s="50">
        <f>IF([11]Kwartalne!P8=0,".",[11]Kwartalne!P8)</f>
        <v>102.1</v>
      </c>
      <c r="EU9" s="22" t="str">
        <f>IF([11]Kwartalne!Q8=0,"",[11]Kwartalne!Q8)</f>
        <v/>
      </c>
      <c r="EV9" s="6">
        <f>IF([12]A_B_C_kwartalne!B8=0,".",[12]A_B_C_kwartalne!B8)</f>
        <v>102.3</v>
      </c>
      <c r="EW9" s="6" t="str">
        <f>IF([12]A_B_C_kwartalne!C8=0,"",[12]A_B_C_kwartalne!C8)</f>
        <v/>
      </c>
      <c r="EX9" s="21">
        <f>IF([12]A_B_C_kwartalne!D8=0,".",[12]A_B_C_kwartalne!D8)</f>
        <v>101</v>
      </c>
      <c r="EY9" s="22" t="str">
        <f>IF([12]A_B_C_kwartalne!E8=0,"",[12]A_B_C_kwartalne!E8)</f>
        <v/>
      </c>
      <c r="EZ9" s="6">
        <f>IF([12]A_B_C_kwartalne!F8=0,".",[12]A_B_C_kwartalne!F8)</f>
        <v>101.9</v>
      </c>
      <c r="FA9" s="6" t="str">
        <f>IF([12]A_B_C_kwartalne!G8=0,"",[12]A_B_C_kwartalne!G8)</f>
        <v/>
      </c>
      <c r="FB9" s="21">
        <f>IF([13]Kwartalne!B8=0,".",[13]Kwartalne!B8)</f>
        <v>97.6</v>
      </c>
      <c r="FC9" s="22" t="str">
        <f>IF([13]Kwartalne!C8=0,"",[13]Kwartalne!C8)</f>
        <v/>
      </c>
      <c r="FD9" s="6">
        <f>IF([13]Kwartalne!D8=0,".",[13]Kwartalne!D8)</f>
        <v>101.6</v>
      </c>
      <c r="FE9" s="6" t="str">
        <f>IF([13]Kwartalne!E8=0,"",[13]Kwartalne!E8)</f>
        <v/>
      </c>
      <c r="FF9" s="21">
        <f>IF([13]Kwartalne!F8=0,".",[13]Kwartalne!F8)</f>
        <v>96.4</v>
      </c>
      <c r="FG9" s="22" t="str">
        <f>IF([13]Kwartalne!G8=0,"",[13]Kwartalne!G8)</f>
        <v/>
      </c>
      <c r="FH9" s="6">
        <f>IF([13]Kwartalne!H8=0,".",[13]Kwartalne!H8)</f>
        <v>101.4</v>
      </c>
      <c r="FI9" s="6" t="str">
        <f>IF([13]Kwartalne!I8=0,"",[13]Kwartalne!I8)</f>
        <v/>
      </c>
      <c r="FJ9" s="21">
        <f>IF([13]Kwartalne!J8=0,".",[13]Kwartalne!J8)</f>
        <v>101.2</v>
      </c>
      <c r="FK9" s="20" t="str">
        <f>IF([13]Kwartalne!K8=0,"",[13]Kwartalne!K8)</f>
        <v/>
      </c>
      <c r="FL9" s="13">
        <v>400.83</v>
      </c>
      <c r="FM9" s="13"/>
      <c r="FN9" s="24">
        <v>315.02</v>
      </c>
      <c r="FO9" s="57"/>
      <c r="FP9" s="13">
        <v>284.27</v>
      </c>
      <c r="FQ9" s="25"/>
      <c r="FR9" s="21">
        <v>82.3</v>
      </c>
      <c r="FS9" s="22"/>
      <c r="FT9" s="6">
        <v>79.2</v>
      </c>
      <c r="FU9" s="6"/>
      <c r="FV9" s="21">
        <v>84.4</v>
      </c>
      <c r="FW9" s="22"/>
      <c r="FX9" s="6">
        <v>142.30000000000001</v>
      </c>
      <c r="FY9" s="6"/>
      <c r="FZ9" s="21">
        <f>IF([14]I_kwartalne!B8=0,".",[14]I_kwartalne!B8)</f>
        <v>82.9</v>
      </c>
      <c r="GA9" s="22" t="str">
        <f>IF([14]I_kwartalne!C8=0,"",[14]I_kwartalne!C8)</f>
        <v/>
      </c>
      <c r="GB9" s="6">
        <f>IF([14]I_kwartalne!D8=0,".",[14]I_kwartalne!D8)</f>
        <v>102.3</v>
      </c>
      <c r="GC9" s="6" t="str">
        <f>IF([14]I_kwartalne!E8=0,"",[14]I_kwartalne!E8)</f>
        <v/>
      </c>
      <c r="GD9" s="21">
        <f>IF([14]I_kwartalne!F8=0,".",[14]I_kwartalne!F8)</f>
        <v>81</v>
      </c>
      <c r="GE9" s="22" t="str">
        <f>IF([14]I_kwartalne!G8=0,"",[14]I_kwartalne!G8)</f>
        <v/>
      </c>
      <c r="GF9" s="6">
        <f>IF([14]I_kwartalne!H8=0,".",[14]I_kwartalne!H8)</f>
        <v>93.5</v>
      </c>
      <c r="GG9" s="6" t="str">
        <f>IF([14]I_kwartalne!I8=0,"",[14]I_kwartalne!I8)</f>
        <v/>
      </c>
      <c r="GH9" s="21">
        <f>IF([14]I_kwartalne!J8=0,".",[14]I_kwartalne!J8)</f>
        <v>85.5</v>
      </c>
      <c r="GI9" s="22" t="str">
        <f>IF([14]I_kwartalne!K8=0,"",[14]I_kwartalne!K8)</f>
        <v/>
      </c>
      <c r="GJ9" s="6">
        <f>IF([16]A_B_kwartalne!B8=0,".",[16]A_B_kwartalne!B8)</f>
        <v>111.6</v>
      </c>
      <c r="GK9" s="6" t="str">
        <f>IF([16]A_B_kwartalne!C8=0,"",[16]A_B_kwartalne!C8)</f>
        <v/>
      </c>
      <c r="GL9" s="21">
        <f>IF([16]A_B_kwartalne!D8=0,".",[16]A_B_kwartalne!D8)</f>
        <v>103.6</v>
      </c>
      <c r="GM9" s="22" t="str">
        <f>IF([16]A_B_kwartalne!E8=0,"",[16]A_B_kwartalne!E8)</f>
        <v/>
      </c>
      <c r="GN9" s="6">
        <f>IF([16]A_B_kwartalne!F8=0,".",[16]A_B_kwartalne!F8)</f>
        <v>112.5</v>
      </c>
      <c r="GO9" s="6" t="str">
        <f>IF([16]A_B_kwartalne!G8=0,"",[16]A_B_kwartalne!G8)</f>
        <v/>
      </c>
      <c r="GP9" s="21">
        <f>IF([16]A_B_kwartalne!H8=0,".",[16]A_B_kwartalne!H8)</f>
        <v>104.6</v>
      </c>
      <c r="GQ9" s="22" t="str">
        <f>IF([16]A_B_kwartalne!I8=0,"",[16]A_B_kwartalne!I8)</f>
        <v/>
      </c>
      <c r="GR9" s="6">
        <f>IF([16]A_B_kwartalne!J8=0,".",[16]A_B_kwartalne!J8)</f>
        <v>109.5</v>
      </c>
      <c r="GS9" s="6" t="str">
        <f>IF([16]A_B_kwartalne!K8=0,"",[16]A_B_kwartalne!K8)</f>
        <v/>
      </c>
      <c r="GT9" s="21">
        <f>IF([16]A_B_kwartalne!L8=0,".",[16]A_B_kwartalne!L8)</f>
        <v>105.3</v>
      </c>
      <c r="GU9" s="22" t="str">
        <f>IF([16]A_B_kwartalne!M8=0,"",[16]A_B_kwartalne!M8)</f>
        <v/>
      </c>
      <c r="GV9" s="6">
        <f>IF([16]A_B_kwartalne!N8=0,".",[16]A_B_kwartalne!N8)</f>
        <v>105.2</v>
      </c>
      <c r="GW9" s="6" t="str">
        <f>IF([16]A_B_kwartalne!O8=0,"",[16]A_B_kwartalne!O8)</f>
        <v/>
      </c>
      <c r="GX9" s="21">
        <f>IF([16]A_B_kwartalne!P8=0,".",[16]A_B_kwartalne!P8)</f>
        <v>109.5</v>
      </c>
      <c r="GY9" s="22" t="str">
        <f>IF([16]A_B_kwartalne!Q8=0,"",[16]A_B_kwartalne!Q8)</f>
        <v/>
      </c>
      <c r="GZ9" s="6">
        <f>IF([16]A_B_kwartalne!R8=0,".",[16]A_B_kwartalne!R8)</f>
        <v>75.599999999999994</v>
      </c>
      <c r="HA9" s="6" t="str">
        <f>IF([16]A_B_kwartalne!S8=0,"",[16]A_B_kwartalne!S8)</f>
        <v/>
      </c>
      <c r="HB9" s="21">
        <f>IF([16]A_B_kwartalne!T8=0,".",[16]A_B_kwartalne!T8)</f>
        <v>110</v>
      </c>
      <c r="HC9" s="20" t="str">
        <f>IF([16]A_B_kwartalne!U8=0,"",[16]A_B_kwartalne!U8)</f>
        <v/>
      </c>
      <c r="HD9" s="25">
        <v>17934</v>
      </c>
      <c r="HE9" s="25"/>
      <c r="HF9" s="47">
        <v>2262</v>
      </c>
      <c r="HG9" s="20"/>
      <c r="HH9" s="3">
        <f>IF([18]Kwartalne!B8=0,".",[18]Kwartalne!B8)</f>
        <v>35944</v>
      </c>
      <c r="HI9" s="3" t="str">
        <f>IF([18]Kwartalne!C8=0,"",[18]Kwartalne!C8)</f>
        <v/>
      </c>
      <c r="HJ9" s="47">
        <v>5378</v>
      </c>
      <c r="HK9" s="20"/>
      <c r="HL9" s="25">
        <f>IF([19]Wartosci_kwartalne!B8=0,".",[19]Wartosci_kwartalne!B8)</f>
        <v>29732</v>
      </c>
      <c r="HM9" s="25" t="str">
        <f>IF([19]Wartosci_kwartalne!C8=0,"",[19]Wartosci_kwartalne!C8)</f>
        <v/>
      </c>
      <c r="HN9" s="21">
        <f>IF([20]Kwartalne!B8=0,".",[20]Kwartalne!B8)</f>
        <v>101.5</v>
      </c>
      <c r="HO9" s="22" t="str">
        <f>IF([20]Kwartalne!C8=0,"",[20]Kwartalne!C8)</f>
        <v/>
      </c>
      <c r="HP9" s="6">
        <f>IF([21]Kwartal_niewyrow_sezon!B8=0,".",[21]Kwartal_niewyrow_sezon!B8)</f>
        <v>101.1</v>
      </c>
      <c r="HQ9" s="6" t="str">
        <f>IF([21]Kwartal_niewyrow_sezon!C8=0,"",[21]Kwartal_niewyrow_sezon!C8)</f>
        <v/>
      </c>
      <c r="HR9" s="21">
        <f>IF([21]Kwartal_niewyrow_sezon!D8=0,".",[21]Kwartal_niewyrow_sezon!D8)</f>
        <v>110.8</v>
      </c>
      <c r="HS9" s="22" t="str">
        <f>IF([21]Kwartal_niewyrow_sezon!E8=0,"",[21]Kwartal_niewyrow_sezon!E8)</f>
        <v/>
      </c>
      <c r="HT9" s="6">
        <f>IF([22]Kwartalne!D8=0,".",[22]Kwartalne!D8)</f>
        <v>121574.5</v>
      </c>
      <c r="HU9" s="6" t="str">
        <f>IF([22]Kwartalne!E8=0,"",[22]Kwartalne!E8)</f>
        <v/>
      </c>
      <c r="HV9" s="21">
        <f>IF([22]Kwartalne!F8=0,".",[22]Kwartalne!F8)</f>
        <v>132758.39999999999</v>
      </c>
      <c r="HW9" s="22" t="str">
        <f>IF([22]Kwartalne!G8=0,"",[22]Kwartalne!G8)</f>
        <v/>
      </c>
      <c r="HX9" s="6">
        <f>IF([22]Kwartalne!H8=0,".",[22]Kwartalne!H8)</f>
        <v>-11183.9</v>
      </c>
      <c r="HY9" s="6" t="str">
        <f>IF([22]Kwartalne!I8=0,"",[22]Kwartalne!I8)</f>
        <v/>
      </c>
      <c r="HZ9" s="21">
        <f>IF([22]Kwartalne!J8=0,".",[22]Kwartalne!J8)</f>
        <v>119.5</v>
      </c>
      <c r="IA9" s="22" t="str">
        <f>IF([22]Kwartalne!K8=0,"",[22]Kwartalne!K8)</f>
        <v/>
      </c>
      <c r="IB9" s="6">
        <f>IF([22]Kwartalne!L8=0,".",[22]Kwartalne!L8)</f>
        <v>107.7</v>
      </c>
      <c r="IC9" s="6" t="str">
        <f>IF([22]Kwartalne!M8=0,"",[22]Kwartalne!M8)</f>
        <v/>
      </c>
      <c r="ID9" s="21">
        <f>IF([22]Kwartalne!N8=0,".",[22]Kwartalne!N8)</f>
        <v>120.4</v>
      </c>
      <c r="IE9" s="22" t="str">
        <f>IF([22]Kwartalne!O8=0,"",[22]Kwartalne!O8)</f>
        <v/>
      </c>
      <c r="IF9" s="6">
        <f>IF([22]Kwartalne!P8=0,".",[22]Kwartalne!P8)</f>
        <v>107.9</v>
      </c>
      <c r="IG9" s="6" t="str">
        <f>IF([22]Kwartalne!Q8=0,"",[22]Kwartalne!Q8)</f>
        <v/>
      </c>
    </row>
    <row r="10" spans="1:241" s="4" customFormat="1" ht="15" customHeight="1" x14ac:dyDescent="0.2">
      <c r="A10" s="113" t="s">
        <v>508</v>
      </c>
      <c r="B10" s="6">
        <f>IF([24]A!B9=0,".",[24]A!B9)</f>
        <v>104.2</v>
      </c>
      <c r="C10" s="90" t="str">
        <f>IF([24]A!C9=0,"",[24]A!C9)</f>
        <v/>
      </c>
      <c r="D10" s="6">
        <f>IF([24]A!D9=0,".",[24]A!D9)</f>
        <v>104.3</v>
      </c>
      <c r="E10" s="90" t="str">
        <f>IF([24]A!E9=0,"",[24]A!E9)</f>
        <v/>
      </c>
      <c r="F10" s="6">
        <f>IF([24]A!AD9=0,".",[24]A!AD9)</f>
        <v>102.5</v>
      </c>
      <c r="G10" s="90" t="str">
        <f>IF([24]A!AE9=0,"",[24]A!AE9)</f>
        <v/>
      </c>
      <c r="H10" s="6">
        <f>IF([24]A!AJ9=0,".",[24]A!AJ9)</f>
        <v>100.5</v>
      </c>
      <c r="I10" s="90" t="str">
        <f>IF([24]A!AK9=0,"",[24]A!AK9)</f>
        <v/>
      </c>
      <c r="J10" s="6">
        <f>IF([25]B!B9=0,".",[25]B!B9)</f>
        <v>101.3</v>
      </c>
      <c r="K10" s="83" t="str">
        <f>IF([25]B!C9=0,"",[25]B!C9)</f>
        <v/>
      </c>
      <c r="L10" s="21">
        <f>IF([25]B!D9=0,".",[25]B!D9)</f>
        <v>100.9</v>
      </c>
      <c r="M10" s="90" t="str">
        <f>IF([25]B!E9=0,"",[25]B!E9)</f>
        <v/>
      </c>
      <c r="N10" s="6">
        <f>IF([25]B!AD9=0,".",[25]B!AD9)</f>
        <v>101.2</v>
      </c>
      <c r="O10" s="90" t="str">
        <f>IF([25]B!AE9=0,"",[25]B!AE9)</f>
        <v/>
      </c>
      <c r="P10" s="6">
        <f>IF([25]B!AJ9=0,".",[25]B!AJ9)</f>
        <v>100</v>
      </c>
      <c r="Q10" s="90" t="str">
        <f>IF([25]B!AK9=0,"",[25]B!AK9)</f>
        <v/>
      </c>
      <c r="R10" s="3">
        <f>IF([26]Wartosci!B9=0,".",[26]Wartosci!B9)</f>
        <v>8141</v>
      </c>
      <c r="S10" s="3" t="str">
        <f>IF([26]Wartosci!C9=0,"",[26]Wartosci!C9)</f>
        <v/>
      </c>
      <c r="T10" s="21">
        <f>IF([26]Kwartalne_I!B9=0,".",[26]Kwartalne_I!B9)</f>
        <v>97.2</v>
      </c>
      <c r="U10" s="22" t="str">
        <f>IF([26]Kwartalne_I!C9=0,"",[26]Kwartalne_I!C9)</f>
        <v/>
      </c>
      <c r="V10" s="6">
        <f>IF([26]A!B9=0,".",[26]A!B9)</f>
        <v>101.6</v>
      </c>
      <c r="W10" s="6" t="str">
        <f>IF([26]A!C9=0,"",[26]A!C9)</f>
        <v/>
      </c>
      <c r="X10" s="21">
        <f>IF([26]B!B9=0,".",[26]B!B9)</f>
        <v>100.5</v>
      </c>
      <c r="Y10" s="22" t="str">
        <f>IF([26]B!C9=0,"",[26]B!C9)</f>
        <v/>
      </c>
      <c r="Z10" s="3">
        <f>IF([2]Kwartalne!B9=0,".",[2]Kwartalne!B9)</f>
        <v>5381</v>
      </c>
      <c r="AA10" s="6" t="str">
        <f>IF([2]Kwartalne!C9=0,"",[2]Kwartalne!C9)</f>
        <v/>
      </c>
      <c r="AB10" s="21">
        <f>IF([2]Kwartalne!D9=0,".",[2]Kwartalne!D9)</f>
        <v>96</v>
      </c>
      <c r="AC10" s="22" t="str">
        <f>IF([2]Kwartalne!E9=0,"",[2]Kwartalne!E9)</f>
        <v/>
      </c>
      <c r="AD10" s="6">
        <f>IF([2]Kwartalne!F9=0,".",[2]Kwartalne!F9)</f>
        <v>101.5</v>
      </c>
      <c r="AE10" s="6" t="str">
        <f>IF([2]Kwartalne!G9=0,"",[2]Kwartalne!G9)</f>
        <v/>
      </c>
      <c r="AF10" s="21">
        <f>IF([2]Kwartalne!H9=0,".",[2]Kwartalne!H9)</f>
        <v>100.7</v>
      </c>
      <c r="AG10" s="22" t="str">
        <f>IF([2]Kwartalne!I9=0,"",[2]Kwartalne!I9)</f>
        <v/>
      </c>
      <c r="AH10" s="13">
        <f>IF([27]Wartosci!D9=0,".",[27]Wartosci!D9)</f>
        <v>3203.08</v>
      </c>
      <c r="AI10" s="94" t="str">
        <f>IF([27]Wartosci!E9=0,"",[27]Wartosci!E9)</f>
        <v/>
      </c>
      <c r="AJ10" s="6">
        <f>IF([27]A!D9=0,".",[27]A!D9)</f>
        <v>102.9</v>
      </c>
      <c r="AK10" s="95" t="str">
        <f>IF([27]A!E9=0,"",[27]A!E9)</f>
        <v/>
      </c>
      <c r="AL10" s="6">
        <f>IF([27]B!D9=0,".",[27]B!D9)</f>
        <v>100.2</v>
      </c>
      <c r="AM10" s="6" t="str">
        <f>IF([27]B!E9=0,"",[27]B!E9)</f>
        <v/>
      </c>
      <c r="AN10" s="24">
        <f>IF([4]Kwartalne!B9=0,".",[4]Kwartalne!B9)</f>
        <v>3385.23</v>
      </c>
      <c r="AO10" s="22" t="str">
        <f>IF([4]Kwartalne!C9=0,"",[4]Kwartalne!C9)</f>
        <v/>
      </c>
      <c r="AP10" s="6">
        <f>IF([4]Kwartalne!D9=0,".",[4]Kwartalne!D9)</f>
        <v>102</v>
      </c>
      <c r="AQ10" s="6" t="str">
        <f>IF([4]Kwartalne!E9=0,"",[4]Kwartalne!E9)</f>
        <v/>
      </c>
      <c r="AR10" s="21">
        <f>IF([4]Kwartalne!F9=0,".",[4]Kwartalne!F9)</f>
        <v>99.5</v>
      </c>
      <c r="AS10" s="22" t="str">
        <f>IF([4]Kwartalne!G9=0,"",[4]Kwartalne!G9)</f>
        <v/>
      </c>
      <c r="AT10" s="13">
        <f>IF([27]Kwartalne!B9=0,".",[27]Kwartalne!B9)</f>
        <v>3218.1</v>
      </c>
      <c r="AU10" s="6" t="str">
        <f>IF([27]Kwartalne!C9=0,"",[27]Kwartalne!C9)</f>
        <v/>
      </c>
      <c r="AV10" s="21">
        <f>IF([27]Kwartalne!D9=0,".",[27]Kwartalne!D9)</f>
        <v>103.4</v>
      </c>
      <c r="AW10" s="22" t="str">
        <f>IF([27]Kwartalne!E9=0,"",[27]Kwartalne!E9)</f>
        <v/>
      </c>
      <c r="AX10" s="6">
        <f>IF([27]Kwartalne!F9=0,".",[27]Kwartalne!F9)</f>
        <v>101.1</v>
      </c>
      <c r="AY10" s="6" t="str">
        <f>IF([27]Kwartalne!G9=0,"",[27]Kwartalne!G9)</f>
        <v/>
      </c>
      <c r="AZ10" s="21">
        <f>IF([27]Kwartalne!H9=0,".",[27]Kwartalne!H9)</f>
        <v>100.8</v>
      </c>
      <c r="BA10" s="22" t="str">
        <f>IF([27]Kwartalne!I9=0,"",[27]Kwartalne!I9)</f>
        <v/>
      </c>
      <c r="BB10" s="6">
        <f>IF([27]Kwartalne!J9=0,".",[27]Kwartalne!J9)</f>
        <v>100.2</v>
      </c>
      <c r="BC10" s="6" t="str">
        <f>IF([27]Kwartalne!K9=0,"",[27]Kwartalne!K9)</f>
        <v/>
      </c>
      <c r="BD10" s="21">
        <f>IF([4]Kwartalne!H9=0,".",[4]Kwartalne!H9)</f>
        <v>88.3</v>
      </c>
      <c r="BE10" s="22" t="str">
        <f>IF([4]Kwartalne!I9=0,"",[4]Kwartalne!I9)</f>
        <v/>
      </c>
      <c r="BF10" s="6">
        <f>IF([4]Kwartalne!J9=0,".",[4]Kwartalne!J9)</f>
        <v>99.9</v>
      </c>
      <c r="BG10" s="6" t="str">
        <f>IF([4]Kwartalne!K9=0,"",[4]Kwartalne!K9)</f>
        <v/>
      </c>
      <c r="BH10" s="21">
        <f>IF([4]Kwartalne!L9=0,".",[4]Kwartalne!L9)</f>
        <v>99.5</v>
      </c>
      <c r="BI10" s="22" t="str">
        <f>IF([4]Kwartalne!M9=0,"",[4]Kwartalne!M9)</f>
        <v/>
      </c>
      <c r="BJ10" s="6">
        <f>IF([27]Kwartalne!L9=0,".",[27]Kwartalne!L9)</f>
        <v>101.3</v>
      </c>
      <c r="BK10" s="6" t="str">
        <f>IF([27]Kwartalne!M9=0,"",[27]Kwartalne!M9)</f>
        <v/>
      </c>
      <c r="BL10" s="21">
        <f>IF([27]Kwartalne!N9=0,".",[27]Kwartalne!N9)</f>
        <v>101.1</v>
      </c>
      <c r="BM10" s="22" t="str">
        <f>IF([27]Kwartalne!O9=0,"",[27]Kwartalne!O9)</f>
        <v/>
      </c>
      <c r="BN10" s="13">
        <f>IF([5]Kwartalne!B9=0,".",[5]Kwartalne!B9)</f>
        <v>1657.92</v>
      </c>
      <c r="BO10" s="6" t="str">
        <f>IF([5]Kwartalne!C9=0,"",[5]Kwartalne!C9)</f>
        <v/>
      </c>
      <c r="BP10" s="21">
        <f>IF([5]Kwartalne!D9=0,".",[5]Kwartalne!D9)</f>
        <v>106.3</v>
      </c>
      <c r="BQ10" s="22" t="str">
        <f>IF([5]Kwartalne!E9=0,"",[5]Kwartalne!E9)</f>
        <v/>
      </c>
      <c r="BR10" s="6">
        <f>IF([5]Kwartalne!F9=0,".",[5]Kwartalne!F9)</f>
        <v>100.4</v>
      </c>
      <c r="BS10" s="6" t="str">
        <f>IF([5]Kwartalne!G9=0,"",[5]Kwartalne!G9)</f>
        <v/>
      </c>
      <c r="BT10" s="21">
        <f>IF([5]Kwartalne!H9=0,".",[5]Kwartalne!H9)</f>
        <v>88.6</v>
      </c>
      <c r="BU10" s="22" t="str">
        <f>IF([5]Kwartalne!I9=0,"",[5]Kwartalne!I9)</f>
        <v/>
      </c>
      <c r="BV10" s="6">
        <f>IF([5]Kwartalne!J9=0,".",[5]Kwartalne!J9)</f>
        <v>103.6</v>
      </c>
      <c r="BW10" s="6" t="str">
        <f>IF([5]Kwartalne!K9=0,"",[5]Kwartalne!K9)</f>
        <v/>
      </c>
      <c r="BX10" s="21">
        <f>IF([5]Kwartalne!L9=0,".",[5]Kwartalne!L9)</f>
        <v>100.4</v>
      </c>
      <c r="BY10" s="22" t="str">
        <f>IF([5]Kwartalne!M9=0,"",[5]Kwartalne!M9)</f>
        <v/>
      </c>
      <c r="BZ10" s="13">
        <f>IF([5]Kwartalne!N9=0,".",[5]Kwartalne!N9)</f>
        <v>961.61</v>
      </c>
      <c r="CA10" s="6" t="str">
        <f>IF([5]Kwartalne!O9=0,"",[5]Kwartalne!O9)</f>
        <v/>
      </c>
      <c r="CB10" s="21">
        <f>IF([5]Kwartalne!P9=0,".",[5]Kwartalne!P9)</f>
        <v>104.5</v>
      </c>
      <c r="CC10" s="22" t="str">
        <f>IF([5]Kwartalne!Q9=0,"",[5]Kwartalne!Q9)</f>
        <v/>
      </c>
      <c r="CD10" s="6">
        <f>IF([5]Kwartalne!R9=0,".",[5]Kwartalne!R9)</f>
        <v>100</v>
      </c>
      <c r="CE10" s="6" t="str">
        <f>IF([5]Kwartalne!S9=0,"",[5]Kwartalne!S9)</f>
        <v/>
      </c>
      <c r="CF10" s="21">
        <f>IF([5]Kwartalne!T9=0,".",[5]Kwartalne!T9)</f>
        <v>90</v>
      </c>
      <c r="CG10" s="22" t="str">
        <f>IF([5]Kwartalne!U9=0,"",[5]Kwartalne!U9)</f>
        <v/>
      </c>
      <c r="CH10" s="6">
        <f>IF([5]Kwartalne!V9=0,".",[5]Kwartalne!V9)</f>
        <v>101.9</v>
      </c>
      <c r="CI10" s="6" t="str">
        <f>IF([5]Kwartalne!W9=0,"",[5]Kwartalne!W9)</f>
        <v/>
      </c>
      <c r="CJ10" s="21">
        <f>IF([5]Kwartalne!X9=0,".",[5]Kwartalne!X9)</f>
        <v>100</v>
      </c>
      <c r="CK10" s="22" t="str">
        <f>IF([5]Kwartalne!Y9=0,"",[5]Kwartalne!Y9)</f>
        <v/>
      </c>
      <c r="CL10" s="6">
        <f>IF([28]Rent_obrotu_brutto!B9=0,".",[28]Rent_obrotu_brutto!B9)</f>
        <v>5.5</v>
      </c>
      <c r="CM10" s="6" t="str">
        <f>IF([28]Rent_obrotu_brutto!C9=0,"",[28]Rent_obrotu_brutto!C9)</f>
        <v/>
      </c>
      <c r="CN10" s="21">
        <f>IF([28]Rent_obrotu_netto!B9=0,".",[28]Rent_obrotu_netto!B9)</f>
        <v>4.5999999999999996</v>
      </c>
      <c r="CO10" s="22" t="str">
        <f>IF([28]Rent_obrotu_netto!C9=0,"",[28]Rent_obrotu_netto!C9)</f>
        <v/>
      </c>
      <c r="CP10" s="6">
        <v>100.3</v>
      </c>
      <c r="CQ10" s="6"/>
      <c r="CR10" s="21">
        <v>101.8</v>
      </c>
      <c r="CS10" s="22"/>
      <c r="CT10" s="6">
        <f>IF([8]Kwartalne!B9=0,".",[8]Kwartalne!B9)</f>
        <v>8.9</v>
      </c>
      <c r="CU10" s="6" t="str">
        <f>IF([8]Kwartalne!C9=0,"",[8]Kwartalne!C9)</f>
        <v/>
      </c>
      <c r="CV10" s="21">
        <f>IF([9]A_B_kwartalne!B9=0,".",[9]A_B_kwartalne!B9)</f>
        <v>140.1</v>
      </c>
      <c r="CW10" s="22" t="str">
        <f>IF([9]A_B_kwartalne!C9=0,"",[9]A_B_kwartalne!C9)</f>
        <v/>
      </c>
      <c r="CX10" s="6">
        <f>IF([9]A_B_kwartalne!D9=0,".",[9]A_B_kwartalne!D9)</f>
        <v>134.69999999999999</v>
      </c>
      <c r="CY10" s="6" t="str">
        <f>IF([9]A_B_kwartalne!E9=0,"",[9]A_B_kwartalne!E9)</f>
        <v/>
      </c>
      <c r="CZ10" s="21">
        <f>IF([9]A_B_kwartalne!F9=0,".",[9]A_B_kwartalne!F9)</f>
        <v>157.5</v>
      </c>
      <c r="DA10" s="22" t="str">
        <f>IF([9]A_B_kwartalne!G9=0,"",[9]A_B_kwartalne!G9)</f>
        <v/>
      </c>
      <c r="DB10" s="6">
        <f>IF([9]A_B_kwartalne!H9=0,".",[9]A_B_kwartalne!H9)</f>
        <v>136.69999999999999</v>
      </c>
      <c r="DC10" s="6" t="str">
        <f>IF([9]A_B_kwartalne!I9=0,"",[9]A_B_kwartalne!I9)</f>
        <v/>
      </c>
      <c r="DD10" s="21">
        <f>IF([9]A_B_kwartalne!J9=0,".",[9]A_B_kwartalne!J9)</f>
        <v>94.4</v>
      </c>
      <c r="DE10" s="22" t="str">
        <f>IF([9]A_B_kwartalne!K9=0,"",[9]A_B_kwartalne!K9)</f>
        <v/>
      </c>
      <c r="DF10" s="6">
        <f>IF([9]A_B_kwartalne!L9=0,".",[9]A_B_kwartalne!L9)</f>
        <v>99.2</v>
      </c>
      <c r="DG10" s="6" t="str">
        <f>IF([9]A_B_kwartalne!M9=0,"",[9]A_B_kwartalne!M9)</f>
        <v/>
      </c>
      <c r="DH10" s="21">
        <f>IF([9]A_B_kwartalne!N9=0,".",[9]A_B_kwartalne!N9)</f>
        <v>88.9</v>
      </c>
      <c r="DI10" s="22" t="str">
        <f>IF([9]A_B_kwartalne!O9=0,"",[9]A_B_kwartalne!O9)</f>
        <v/>
      </c>
      <c r="DJ10" s="6">
        <f>IF([9]A_B_kwartalne!P9=0,".",[9]A_B_kwartalne!P9)</f>
        <v>110.8</v>
      </c>
      <c r="DK10" s="6" t="str">
        <f>IF([9]A_B_kwartalne!Q9=0,"",[9]A_B_kwartalne!Q9)</f>
        <v/>
      </c>
      <c r="DL10" s="21">
        <f>IF([10]A_B_kwartalne!B9=0,".",[10]A_B_kwartalne!B9)</f>
        <v>104</v>
      </c>
      <c r="DM10" s="22" t="str">
        <f>IF([10]A_B_kwartalne!C9=0,"",[10]A_B_kwartalne!C9)</f>
        <v/>
      </c>
      <c r="DN10" s="6">
        <f>IF([10]A_B_kwartalne!D9=0,".",[10]A_B_kwartalne!D9)</f>
        <v>101.3</v>
      </c>
      <c r="DO10" s="6" t="str">
        <f>IF([10]A_B_kwartalne!E9=0,"",[10]A_B_kwartalne!E9)</f>
        <v/>
      </c>
      <c r="DP10" s="21">
        <f>IF([10]A_B_kwartalne!F9=0,".",[10]A_B_kwartalne!F9)</f>
        <v>119.1</v>
      </c>
      <c r="DQ10" s="22" t="str">
        <f>IF([10]A_B_kwartalne!G9=0,"",[10]A_B_kwartalne!G9)</f>
        <v/>
      </c>
      <c r="DR10" s="6">
        <f>IF([10]A_B_kwartalne!H9=0,".",[10]A_B_kwartalne!H9)</f>
        <v>104.4</v>
      </c>
      <c r="DS10" s="6" t="str">
        <f>IF([10]A_B_kwartalne!I9=0,"",[10]A_B_kwartalne!I9)</f>
        <v/>
      </c>
      <c r="DT10" s="21">
        <f>IF([10]A_B_kwartalne!J9=0,".",[10]A_B_kwartalne!J9)</f>
        <v>102.9</v>
      </c>
      <c r="DU10" s="22" t="str">
        <f>IF([10]A_B_kwartalne!K9=0,"",[10]A_B_kwartalne!K9)</f>
        <v/>
      </c>
      <c r="DV10" s="6">
        <f>IF([10]A_B_kwartalne!L9=0,".",[10]A_B_kwartalne!L9)</f>
        <v>101.2</v>
      </c>
      <c r="DW10" s="6" t="str">
        <f>IF([10]A_B_kwartalne!M9=0,"",[10]A_B_kwartalne!M9)</f>
        <v/>
      </c>
      <c r="DX10" s="21">
        <f>IF([10]A_B_kwartalne!N9=0,".",[10]A_B_kwartalne!N9)</f>
        <v>104.2</v>
      </c>
      <c r="DY10" s="22" t="str">
        <f>IF([10]A_B_kwartalne!O9=0,"",[10]A_B_kwartalne!O9)</f>
        <v/>
      </c>
      <c r="DZ10" s="6">
        <f>IF([10]A_B_kwartalne!P9=0,".",[10]A_B_kwartalne!P9)</f>
        <v>100.9</v>
      </c>
      <c r="EA10" s="6" t="str">
        <f>IF([10]A_B_kwartalne!Q9=0,"",[10]A_B_kwartalne!Q9)</f>
        <v/>
      </c>
      <c r="EB10" s="21">
        <f>IF([10]A_B_kwartalne!R9=0,".",[10]A_B_kwartalne!R9)</f>
        <v>105.4</v>
      </c>
      <c r="EC10" s="22" t="str">
        <f>IF([10]A_B_kwartalne!S9=0,"",[10]A_B_kwartalne!S9)</f>
        <v/>
      </c>
      <c r="ED10" s="6">
        <f>IF([10]A_B_kwartalne!T9=0,".",[10]A_B_kwartalne!T9)</f>
        <v>100.3</v>
      </c>
      <c r="EE10" s="6" t="str">
        <f>IF([10]A_B_kwartalne!U9=0,"",[10]A_B_kwartalne!U9)</f>
        <v/>
      </c>
      <c r="EF10" s="21">
        <f>IF([11]Kwartalne!B9=0,".",[11]Kwartalne!B9)</f>
        <v>100.2</v>
      </c>
      <c r="EG10" s="22" t="str">
        <f>IF([11]Kwartalne!C9=0,"",[11]Kwartalne!C9)</f>
        <v/>
      </c>
      <c r="EH10" s="6">
        <f>IF([11]Kwartalne!D9=0,".",[11]Kwartalne!D9)</f>
        <v>100</v>
      </c>
      <c r="EI10" s="6" t="str">
        <f>IF([11]Kwartalne!E9=0,"",[11]Kwartalne!E9)</f>
        <v/>
      </c>
      <c r="EJ10" s="50" t="str">
        <f>IF([11]Kwartalne!F9=0,".",[11]Kwartalne!F9)</f>
        <v>.</v>
      </c>
      <c r="EK10" s="61" t="str">
        <f>IF([11]Kwartalne!G9=0,"",[11]Kwartalne!G9)</f>
        <v/>
      </c>
      <c r="EL10" s="38">
        <f>IF([11]Kwartalne!H9=0,".",[11]Kwartalne!H9)</f>
        <v>100.1</v>
      </c>
      <c r="EM10" s="61" t="str">
        <f>IF([11]Kwartalne!I9=0,"",[11]Kwartalne!I9)</f>
        <v/>
      </c>
      <c r="EN10" s="38" t="str">
        <f>IF([11]Kwartalne!J9=0,".",[11]Kwartalne!J9)</f>
        <v>.</v>
      </c>
      <c r="EO10" s="38" t="str">
        <f>IF([11]Kwartalne!K9=0,"",[11]Kwartalne!K9)</f>
        <v/>
      </c>
      <c r="EP10" s="50">
        <f>IF([11]Kwartalne!L9=0,".",[11]Kwartalne!L9)</f>
        <v>101.1</v>
      </c>
      <c r="EQ10" s="61" t="str">
        <f>IF([11]Kwartalne!M9=0,"",[11]Kwartalne!M9)</f>
        <v/>
      </c>
      <c r="ER10" s="38" t="str">
        <f>IF([11]Kwartalne!N9=0,".",[11]Kwartalne!N9)</f>
        <v>.</v>
      </c>
      <c r="ES10" s="38" t="str">
        <f>IF([11]Kwartalne!O9=0,"",[11]Kwartalne!O9)</f>
        <v/>
      </c>
      <c r="ET10" s="50">
        <f>IF([11]Kwartalne!P9=0,".",[11]Kwartalne!P9)</f>
        <v>99.7</v>
      </c>
      <c r="EU10" s="22" t="str">
        <f>IF([11]Kwartalne!Q9=0,"",[11]Kwartalne!Q9)</f>
        <v/>
      </c>
      <c r="EV10" s="6">
        <f>IF([12]A_B_C_kwartalne!B9=0,".",[12]A_B_C_kwartalne!B9)</f>
        <v>102.2</v>
      </c>
      <c r="EW10" s="6" t="str">
        <f>IF([12]A_B_C_kwartalne!C9=0,"",[12]A_B_C_kwartalne!C9)</f>
        <v/>
      </c>
      <c r="EX10" s="21">
        <f>IF([12]A_B_C_kwartalne!D9=0,".",[12]A_B_C_kwartalne!D9)</f>
        <v>100</v>
      </c>
      <c r="EY10" s="22" t="str">
        <f>IF([12]A_B_C_kwartalne!E9=0,"",[12]A_B_C_kwartalne!E9)</f>
        <v/>
      </c>
      <c r="EZ10" s="6">
        <f>IF([12]A_B_C_kwartalne!F9=0,".",[12]A_B_C_kwartalne!F9)</f>
        <v>101.9</v>
      </c>
      <c r="FA10" s="6" t="str">
        <f>IF([12]A_B_C_kwartalne!G9=0,"",[12]A_B_C_kwartalne!G9)</f>
        <v/>
      </c>
      <c r="FB10" s="21">
        <f>IF([13]Kwartalne!B9=0,".",[13]Kwartalne!B9)</f>
        <v>105.6</v>
      </c>
      <c r="FC10" s="22" t="str">
        <f>IF([13]Kwartalne!C9=0,"",[13]Kwartalne!C9)</f>
        <v/>
      </c>
      <c r="FD10" s="6">
        <f>IF([13]Kwartalne!D9=0,".",[13]Kwartalne!D9)</f>
        <v>103.9</v>
      </c>
      <c r="FE10" s="6" t="str">
        <f>IF([13]Kwartalne!E9=0,"",[13]Kwartalne!E9)</f>
        <v/>
      </c>
      <c r="FF10" s="21">
        <f>IF([13]Kwartalne!F9=0,".",[13]Kwartalne!F9)</f>
        <v>107.5</v>
      </c>
      <c r="FG10" s="22" t="str">
        <f>IF([13]Kwartalne!G9=0,"",[13]Kwartalne!G9)</f>
        <v/>
      </c>
      <c r="FH10" s="6">
        <f>IF([13]Kwartalne!H9=0,".",[13]Kwartalne!H9)</f>
        <v>104.7</v>
      </c>
      <c r="FI10" s="6" t="str">
        <f>IF([13]Kwartalne!I9=0,"",[13]Kwartalne!I9)</f>
        <v/>
      </c>
      <c r="FJ10" s="21">
        <f>IF([13]Kwartalne!J9=0,".",[13]Kwartalne!J9)</f>
        <v>98.2</v>
      </c>
      <c r="FK10" s="20" t="str">
        <f>IF([13]Kwartalne!K9=0,"",[13]Kwartalne!K9)</f>
        <v/>
      </c>
      <c r="FL10" s="13">
        <v>400.83</v>
      </c>
      <c r="FM10" s="13"/>
      <c r="FN10" s="24">
        <v>310.54000000000002</v>
      </c>
      <c r="FO10" s="57"/>
      <c r="FP10" s="13">
        <v>300.75</v>
      </c>
      <c r="FQ10" s="25"/>
      <c r="FR10" s="21">
        <v>88.7</v>
      </c>
      <c r="FS10" s="22"/>
      <c r="FT10" s="6">
        <v>86.4</v>
      </c>
      <c r="FU10" s="6"/>
      <c r="FV10" s="21">
        <v>90.4</v>
      </c>
      <c r="FW10" s="22"/>
      <c r="FX10" s="6">
        <v>144.19999999999999</v>
      </c>
      <c r="FY10" s="6"/>
      <c r="FZ10" s="21">
        <f>IF([14]I_kwartalne!B9=0,".",[14]I_kwartalne!B9)</f>
        <v>84.6</v>
      </c>
      <c r="GA10" s="22" t="str">
        <f>IF([14]I_kwartalne!C9=0,"",[14]I_kwartalne!C9)</f>
        <v/>
      </c>
      <c r="GB10" s="6">
        <f>IF([14]I_kwartalne!D9=0,".",[14]I_kwartalne!D9)</f>
        <v>109.9</v>
      </c>
      <c r="GC10" s="6" t="str">
        <f>IF([14]I_kwartalne!E9=0,"",[14]I_kwartalne!E9)</f>
        <v/>
      </c>
      <c r="GD10" s="21">
        <f>IF([14]I_kwartalne!F9=0,".",[14]I_kwartalne!F9)</f>
        <v>83.2</v>
      </c>
      <c r="GE10" s="22" t="str">
        <f>IF([14]I_kwartalne!G9=0,"",[14]I_kwartalne!G9)</f>
        <v/>
      </c>
      <c r="GF10" s="6">
        <f>IF([14]I_kwartalne!H9=0,".",[14]I_kwartalne!H9)</f>
        <v>86.7</v>
      </c>
      <c r="GG10" s="6" t="str">
        <f>IF([14]I_kwartalne!I9=0,"",[14]I_kwartalne!I9)</f>
        <v/>
      </c>
      <c r="GH10" s="21">
        <f>IF([14]I_kwartalne!J9=0,".",[14]I_kwartalne!J9)</f>
        <v>85</v>
      </c>
      <c r="GI10" s="22" t="str">
        <f>IF([14]I_kwartalne!K9=0,"",[14]I_kwartalne!K9)</f>
        <v/>
      </c>
      <c r="GJ10" s="6">
        <f>IF([16]A_B_kwartalne!B9=0,".",[16]A_B_kwartalne!B9)</f>
        <v>110.8</v>
      </c>
      <c r="GK10" s="6" t="str">
        <f>IF([16]A_B_kwartalne!C9=0,"",[16]A_B_kwartalne!C9)</f>
        <v/>
      </c>
      <c r="GL10" s="21">
        <f>IF([16]A_B_kwartalne!D9=0,".",[16]A_B_kwartalne!D9)</f>
        <v>107.4</v>
      </c>
      <c r="GM10" s="22" t="str">
        <f>IF([16]A_B_kwartalne!E9=0,"",[16]A_B_kwartalne!E9)</f>
        <v/>
      </c>
      <c r="GN10" s="6">
        <f>IF([16]A_B_kwartalne!F9=0,".",[16]A_B_kwartalne!F9)</f>
        <v>112.5</v>
      </c>
      <c r="GO10" s="6" t="str">
        <f>IF([16]A_B_kwartalne!G9=0,"",[16]A_B_kwartalne!G9)</f>
        <v/>
      </c>
      <c r="GP10" s="21">
        <f>IF([16]A_B_kwartalne!H9=0,".",[16]A_B_kwartalne!H9)</f>
        <v>94.3</v>
      </c>
      <c r="GQ10" s="22" t="str">
        <f>IF([16]A_B_kwartalne!I9=0,"",[16]A_B_kwartalne!I9)</f>
        <v/>
      </c>
      <c r="GR10" s="6">
        <f>IF([16]A_B_kwartalne!J9=0,".",[16]A_B_kwartalne!J9)</f>
        <v>102.6</v>
      </c>
      <c r="GS10" s="6" t="str">
        <f>IF([16]A_B_kwartalne!K9=0,"",[16]A_B_kwartalne!K9)</f>
        <v/>
      </c>
      <c r="GT10" s="21">
        <f>IF([16]A_B_kwartalne!L9=0,".",[16]A_B_kwartalne!L9)</f>
        <v>102</v>
      </c>
      <c r="GU10" s="22" t="str">
        <f>IF([16]A_B_kwartalne!M9=0,"",[16]A_B_kwartalne!M9)</f>
        <v/>
      </c>
      <c r="GV10" s="6">
        <f>IF([16]A_B_kwartalne!N9=0,".",[16]A_B_kwartalne!N9)</f>
        <v>107.2</v>
      </c>
      <c r="GW10" s="6" t="str">
        <f>IF([16]A_B_kwartalne!O9=0,"",[16]A_B_kwartalne!O9)</f>
        <v/>
      </c>
      <c r="GX10" s="21">
        <f>IF([16]A_B_kwartalne!P9=0,".",[16]A_B_kwartalne!P9)</f>
        <v>102.7</v>
      </c>
      <c r="GY10" s="22" t="str">
        <f>IF([16]A_B_kwartalne!Q9=0,"",[16]A_B_kwartalne!Q9)</f>
        <v/>
      </c>
      <c r="GZ10" s="6">
        <f>IF([16]A_B_kwartalne!R9=0,".",[16]A_B_kwartalne!R9)</f>
        <v>92.8</v>
      </c>
      <c r="HA10" s="6" t="str">
        <f>IF([16]A_B_kwartalne!S9=0,"",[16]A_B_kwartalne!S9)</f>
        <v/>
      </c>
      <c r="HB10" s="21">
        <f>IF([16]A_B_kwartalne!T9=0,".",[16]A_B_kwartalne!T9)</f>
        <v>99.2</v>
      </c>
      <c r="HC10" s="20" t="str">
        <f>IF([16]A_B_kwartalne!U9=0,"",[16]A_B_kwartalne!U9)</f>
        <v/>
      </c>
      <c r="HD10" s="25">
        <v>19144</v>
      </c>
      <c r="HE10" s="25"/>
      <c r="HF10" s="47">
        <v>1998</v>
      </c>
      <c r="HG10" s="20"/>
      <c r="HH10" s="3">
        <f>IF([18]Kwartalne!B9=0,".",[18]Kwartalne!B9)</f>
        <v>36938</v>
      </c>
      <c r="HI10" s="3" t="str">
        <f>IF([18]Kwartalne!C9=0,"",[18]Kwartalne!C9)</f>
        <v/>
      </c>
      <c r="HJ10" s="47">
        <v>5993</v>
      </c>
      <c r="HK10" s="20"/>
      <c r="HL10" s="25">
        <f>IF([19]Wartosci_kwartalne!B9=0,".",[19]Wartosci_kwartalne!B9)</f>
        <v>33895</v>
      </c>
      <c r="HM10" s="25" t="str">
        <f>IF([19]Wartosci_kwartalne!C9=0,"",[19]Wartosci_kwartalne!C9)</f>
        <v/>
      </c>
      <c r="HN10" s="21">
        <f>IF([20]Kwartalne!B9=0,".",[20]Kwartalne!B9)</f>
        <v>110.5</v>
      </c>
      <c r="HO10" s="22" t="str">
        <f>IF([20]Kwartalne!C9=0,"",[20]Kwartalne!C9)</f>
        <v/>
      </c>
      <c r="HP10" s="6">
        <f>IF([21]Kwartal_niewyrow_sezon!B9=0,".",[21]Kwartal_niewyrow_sezon!B9)</f>
        <v>102.9</v>
      </c>
      <c r="HQ10" s="6" t="str">
        <f>IF([21]Kwartal_niewyrow_sezon!C9=0,"",[21]Kwartal_niewyrow_sezon!C9)</f>
        <v/>
      </c>
      <c r="HR10" s="21">
        <f>IF([21]Kwartal_niewyrow_sezon!D9=0,".",[21]Kwartal_niewyrow_sezon!D9)</f>
        <v>105.1</v>
      </c>
      <c r="HS10" s="22" t="str">
        <f>IF([21]Kwartal_niewyrow_sezon!E9=0,"",[21]Kwartal_niewyrow_sezon!E9)</f>
        <v/>
      </c>
      <c r="HT10" s="6">
        <f>IF([22]Kwartalne!D9=0,".",[22]Kwartalne!D9)</f>
        <v>123028.3</v>
      </c>
      <c r="HU10" s="6" t="str">
        <f>IF([22]Kwartalne!E9=0,"",[22]Kwartalne!E9)</f>
        <v/>
      </c>
      <c r="HV10" s="21">
        <f>IF([22]Kwartalne!F9=0,".",[22]Kwartalne!F9)</f>
        <v>137859.5</v>
      </c>
      <c r="HW10" s="22" t="str">
        <f>IF([22]Kwartalne!G9=0,"",[22]Kwartalne!G9)</f>
        <v/>
      </c>
      <c r="HX10" s="6">
        <f>IF([22]Kwartalne!H9=0,".",[22]Kwartalne!H9)</f>
        <v>-14831.2</v>
      </c>
      <c r="HY10" s="6" t="str">
        <f>IF([22]Kwartalne!I9=0,"",[22]Kwartalne!I9)</f>
        <v/>
      </c>
      <c r="HZ10" s="21">
        <f>IF([22]Kwartalne!J9=0,".",[22]Kwartalne!J9)</f>
        <v>111.4</v>
      </c>
      <c r="IA10" s="22" t="str">
        <f>IF([22]Kwartalne!K9=0,"",[22]Kwartalne!K9)</f>
        <v/>
      </c>
      <c r="IB10" s="6">
        <f>IF([22]Kwartalne!L9=0,".",[22]Kwartalne!L9)</f>
        <v>97.4</v>
      </c>
      <c r="IC10" s="6" t="str">
        <f>IF([22]Kwartalne!M9=0,"",[22]Kwartalne!M9)</f>
        <v/>
      </c>
      <c r="ID10" s="21">
        <f>IF([22]Kwartalne!N9=0,".",[22]Kwartalne!N9)</f>
        <v>111.7</v>
      </c>
      <c r="IE10" s="22" t="str">
        <f>IF([22]Kwartalne!O9=0,"",[22]Kwartalne!O9)</f>
        <v/>
      </c>
      <c r="IF10" s="6">
        <f>IF([22]Kwartalne!P9=0,".",[22]Kwartalne!P9)</f>
        <v>99.1</v>
      </c>
      <c r="IG10" s="6" t="str">
        <f>IF([22]Kwartalne!Q9=0,"",[22]Kwartalne!Q9)</f>
        <v/>
      </c>
    </row>
    <row r="11" spans="1:241" s="4" customFormat="1" ht="15" customHeight="1" x14ac:dyDescent="0.2">
      <c r="A11" s="113" t="s">
        <v>509</v>
      </c>
      <c r="B11" s="6">
        <f>IF([24]A!B10=0,".",[24]A!B10)</f>
        <v>104.7</v>
      </c>
      <c r="C11" s="90" t="str">
        <f>IF([24]A!C10=0,"",[24]A!C10)</f>
        <v/>
      </c>
      <c r="D11" s="6">
        <f>IF([24]A!D10=0,".",[24]A!D10)</f>
        <v>104.6</v>
      </c>
      <c r="E11" s="90" t="str">
        <f>IF([24]A!E10=0,"",[24]A!E10)</f>
        <v/>
      </c>
      <c r="F11" s="6">
        <f>IF([24]A!AD10=0,".",[24]A!AD10)</f>
        <v>103.3</v>
      </c>
      <c r="G11" s="90" t="str">
        <f>IF([24]A!AE10=0,"",[24]A!AE10)</f>
        <v/>
      </c>
      <c r="H11" s="6">
        <f>IF([24]A!AJ10=0,".",[24]A!AJ10)</f>
        <v>102.9</v>
      </c>
      <c r="I11" s="90" t="str">
        <f>IF([24]A!AK10=0,"",[24]A!AK10)</f>
        <v/>
      </c>
      <c r="J11" s="6">
        <f>IF([25]B!B10=0,".",[25]B!B10)</f>
        <v>101</v>
      </c>
      <c r="K11" s="83" t="str">
        <f>IF([25]B!C10=0,"",[25]B!C10)</f>
        <v/>
      </c>
      <c r="L11" s="21">
        <f>IF([25]B!D10=0,".",[25]B!D10)</f>
        <v>101.5</v>
      </c>
      <c r="M11" s="90" t="str">
        <f>IF([25]B!E10=0,"",[25]B!E10)</f>
        <v/>
      </c>
      <c r="N11" s="6">
        <f>IF([25]B!AD10=0,".",[25]B!AD10)</f>
        <v>100.6</v>
      </c>
      <c r="O11" s="90" t="str">
        <f>IF([25]B!AE10=0,"",[25]B!AE10)</f>
        <v/>
      </c>
      <c r="P11" s="6">
        <f>IF([25]B!AJ10=0,".",[25]B!AJ10)</f>
        <v>101.8</v>
      </c>
      <c r="Q11" s="90" t="str">
        <f>IF([25]B!AK10=0,"",[25]B!AK10)</f>
        <v/>
      </c>
      <c r="R11" s="3">
        <f>IF([26]Wartosci!B10=0,".",[26]Wartosci!B10)</f>
        <v>8271</v>
      </c>
      <c r="S11" s="3" t="str">
        <f>IF([26]Wartosci!C10=0,"",[26]Wartosci!C10)</f>
        <v/>
      </c>
      <c r="T11" s="21">
        <f>IF([26]Kwartalne_I!B10=0,".",[26]Kwartalne_I!B10)</f>
        <v>98.8</v>
      </c>
      <c r="U11" s="22" t="str">
        <f>IF([26]Kwartalne_I!C10=0,"",[26]Kwartalne_I!C10)</f>
        <v/>
      </c>
      <c r="V11" s="6">
        <f>IF([26]A!B10=0,".",[26]A!B10)</f>
        <v>101.3</v>
      </c>
      <c r="W11" s="6" t="str">
        <f>IF([26]A!C10=0,"",[26]A!C10)</f>
        <v/>
      </c>
      <c r="X11" s="21">
        <f>IF([26]B!B10=0,".",[26]B!B10)</f>
        <v>101.6</v>
      </c>
      <c r="Y11" s="22" t="str">
        <f>IF([26]B!C10=0,"",[26]B!C10)</f>
        <v/>
      </c>
      <c r="Z11" s="3">
        <f>IF([2]Kwartalne!B10=0,".",[2]Kwartalne!B10)</f>
        <v>5471</v>
      </c>
      <c r="AA11" s="6" t="str">
        <f>IF([2]Kwartalne!C10=0,"",[2]Kwartalne!C10)</f>
        <v/>
      </c>
      <c r="AB11" s="21">
        <f>IF([2]Kwartalne!D10=0,".",[2]Kwartalne!D10)</f>
        <v>97.6</v>
      </c>
      <c r="AC11" s="22" t="str">
        <f>IF([2]Kwartalne!E10=0,"",[2]Kwartalne!E10)</f>
        <v/>
      </c>
      <c r="AD11" s="6">
        <f>IF([2]Kwartalne!F10=0,".",[2]Kwartalne!F10)</f>
        <v>102.8</v>
      </c>
      <c r="AE11" s="6" t="str">
        <f>IF([2]Kwartalne!G10=0,"",[2]Kwartalne!G10)</f>
        <v/>
      </c>
      <c r="AF11" s="21">
        <f>IF([2]Kwartalne!H10=0,".",[2]Kwartalne!H10)</f>
        <v>101.7</v>
      </c>
      <c r="AG11" s="22" t="str">
        <f>IF([2]Kwartalne!I10=0,"",[2]Kwartalne!I10)</f>
        <v/>
      </c>
      <c r="AH11" s="13">
        <f>IF([27]Wartosci!D10=0,".",[27]Wartosci!D10)</f>
        <v>3438.21</v>
      </c>
      <c r="AI11" s="94" t="str">
        <f>IF([27]Wartosci!E10=0,"",[27]Wartosci!E10)</f>
        <v/>
      </c>
      <c r="AJ11" s="6">
        <f>IF([27]A!D10=0,".",[27]A!D10)</f>
        <v>106</v>
      </c>
      <c r="AK11" s="95" t="str">
        <f>IF([27]A!E10=0,"",[27]A!E10)</f>
        <v/>
      </c>
      <c r="AL11" s="6">
        <f>IF([27]B!D10=0,".",[27]B!D10)</f>
        <v>107.3</v>
      </c>
      <c r="AM11" s="6" t="str">
        <f>IF([27]B!E10=0,"",[27]B!E10)</f>
        <v/>
      </c>
      <c r="AN11" s="24">
        <f>IF([4]Kwartalne!B10=0,".",[4]Kwartalne!B10)</f>
        <v>3605.74</v>
      </c>
      <c r="AO11" s="22" t="str">
        <f>IF([4]Kwartalne!C10=0,"",[4]Kwartalne!C10)</f>
        <v/>
      </c>
      <c r="AP11" s="6">
        <f>IF([4]Kwartalne!D10=0,".",[4]Kwartalne!D10)</f>
        <v>104.3</v>
      </c>
      <c r="AQ11" s="6" t="str">
        <f>IF([4]Kwartalne!E10=0,"",[4]Kwartalne!E10)</f>
        <v/>
      </c>
      <c r="AR11" s="21">
        <f>IF([4]Kwartalne!F10=0,".",[4]Kwartalne!F10)</f>
        <v>106.5</v>
      </c>
      <c r="AS11" s="22" t="str">
        <f>IF([4]Kwartalne!G10=0,"",[4]Kwartalne!G10)</f>
        <v/>
      </c>
      <c r="AT11" s="13">
        <f>IF([27]Kwartalne!B10=0,".",[27]Kwartalne!B10)</f>
        <v>3566</v>
      </c>
      <c r="AU11" s="6" t="str">
        <f>IF([27]Kwartalne!C10=0,"",[27]Kwartalne!C10)</f>
        <v/>
      </c>
      <c r="AV11" s="21">
        <f>IF([27]Kwartalne!D10=0,".",[27]Kwartalne!D10)</f>
        <v>107.9</v>
      </c>
      <c r="AW11" s="22" t="str">
        <f>IF([27]Kwartalne!E10=0,"",[27]Kwartalne!E10)</f>
        <v/>
      </c>
      <c r="AX11" s="6">
        <f>IF([27]Kwartalne!F10=0,".",[27]Kwartalne!F10)</f>
        <v>110.8</v>
      </c>
      <c r="AY11" s="6" t="str">
        <f>IF([27]Kwartalne!G10=0,"",[27]Kwartalne!G10)</f>
        <v/>
      </c>
      <c r="AZ11" s="21">
        <f>IF([27]Kwartalne!H10=0,".",[27]Kwartalne!H10)</f>
        <v>103.2</v>
      </c>
      <c r="BA11" s="22" t="str">
        <f>IF([27]Kwartalne!I10=0,"",[27]Kwartalne!I10)</f>
        <v/>
      </c>
      <c r="BB11" s="6">
        <f>IF([27]Kwartalne!J10=0,".",[27]Kwartalne!J10)</f>
        <v>106.3</v>
      </c>
      <c r="BC11" s="6" t="str">
        <f>IF([27]Kwartalne!K10=0,"",[27]Kwartalne!K10)</f>
        <v/>
      </c>
      <c r="BD11" s="21">
        <f>IF([4]Kwartalne!H10=0,".",[4]Kwartalne!H10)</f>
        <v>93.2</v>
      </c>
      <c r="BE11" s="22" t="str">
        <f>IF([4]Kwartalne!I10=0,"",[4]Kwartalne!I10)</f>
        <v/>
      </c>
      <c r="BF11" s="6">
        <f>IF([4]Kwartalne!J10=0,".",[4]Kwartalne!J10)</f>
        <v>101.6</v>
      </c>
      <c r="BG11" s="6" t="str">
        <f>IF([4]Kwartalne!K10=0,"",[4]Kwartalne!K10)</f>
        <v/>
      </c>
      <c r="BH11" s="21">
        <f>IF([4]Kwartalne!L10=0,".",[4]Kwartalne!L10)</f>
        <v>105.6</v>
      </c>
      <c r="BI11" s="22" t="str">
        <f>IF([4]Kwartalne!M10=0,"",[4]Kwartalne!M10)</f>
        <v/>
      </c>
      <c r="BJ11" s="6">
        <f>IF([27]Kwartalne!L10=0,".",[27]Kwartalne!L10)</f>
        <v>105.1</v>
      </c>
      <c r="BK11" s="6" t="str">
        <f>IF([27]Kwartalne!M10=0,"",[27]Kwartalne!M10)</f>
        <v/>
      </c>
      <c r="BL11" s="21">
        <f>IF([27]Kwartalne!N10=0,".",[27]Kwartalne!N10)</f>
        <v>109.8</v>
      </c>
      <c r="BM11" s="22" t="str">
        <f>IF([27]Kwartalne!O10=0,"",[27]Kwartalne!O10)</f>
        <v/>
      </c>
      <c r="BN11" s="13">
        <f>IF([5]Kwartalne!B10=0,".",[5]Kwartalne!B10)</f>
        <v>1666.61</v>
      </c>
      <c r="BO11" s="6" t="str">
        <f>IF([5]Kwartalne!C10=0,"",[5]Kwartalne!C10)</f>
        <v/>
      </c>
      <c r="BP11" s="21">
        <f>IF([5]Kwartalne!D10=0,".",[5]Kwartalne!D10)</f>
        <v>106.4</v>
      </c>
      <c r="BQ11" s="22" t="str">
        <f>IF([5]Kwartalne!E10=0,"",[5]Kwartalne!E10)</f>
        <v/>
      </c>
      <c r="BR11" s="6">
        <f>IF([5]Kwartalne!F10=0,".",[5]Kwartalne!F10)</f>
        <v>100.5</v>
      </c>
      <c r="BS11" s="6" t="str">
        <f>IF([5]Kwartalne!G10=0,"",[5]Kwartalne!G10)</f>
        <v/>
      </c>
      <c r="BT11" s="21">
        <f>IF([5]Kwartalne!H10=0,".",[5]Kwartalne!H10)</f>
        <v>88.1</v>
      </c>
      <c r="BU11" s="22" t="str">
        <f>IF([5]Kwartalne!I10=0,"",[5]Kwartalne!I10)</f>
        <v/>
      </c>
      <c r="BV11" s="6">
        <f>IF([5]Kwartalne!J10=0,".",[5]Kwartalne!J10)</f>
        <v>102.9</v>
      </c>
      <c r="BW11" s="6" t="str">
        <f>IF([5]Kwartalne!K10=0,"",[5]Kwartalne!K10)</f>
        <v/>
      </c>
      <c r="BX11" s="21">
        <f>IF([5]Kwartalne!L10=0,".",[5]Kwartalne!L10)</f>
        <v>99.4</v>
      </c>
      <c r="BY11" s="22" t="str">
        <f>IF([5]Kwartalne!M10=0,"",[5]Kwartalne!M10)</f>
        <v/>
      </c>
      <c r="BZ11" s="13">
        <f>IF([5]Kwartalne!N10=0,".",[5]Kwartalne!N10)</f>
        <v>962.2</v>
      </c>
      <c r="CA11" s="6" t="str">
        <f>IF([5]Kwartalne!O10=0,"",[5]Kwartalne!O10)</f>
        <v/>
      </c>
      <c r="CB11" s="21">
        <f>IF([5]Kwartalne!P10=0,".",[5]Kwartalne!P10)</f>
        <v>104.5</v>
      </c>
      <c r="CC11" s="22" t="str">
        <f>IF([5]Kwartalne!Q10=0,"",[5]Kwartalne!Q10)</f>
        <v/>
      </c>
      <c r="CD11" s="6">
        <f>IF([5]Kwartalne!R10=0,".",[5]Kwartalne!R10)</f>
        <v>100.1</v>
      </c>
      <c r="CE11" s="6" t="str">
        <f>IF([5]Kwartalne!S10=0,"",[5]Kwartalne!S10)</f>
        <v/>
      </c>
      <c r="CF11" s="21">
        <f>IF([5]Kwartalne!T10=0,".",[5]Kwartalne!T10)</f>
        <v>88.7</v>
      </c>
      <c r="CG11" s="22" t="str">
        <f>IF([5]Kwartalne!U10=0,"",[5]Kwartalne!U10)</f>
        <v/>
      </c>
      <c r="CH11" s="6">
        <f>IF([5]Kwartalne!V10=0,".",[5]Kwartalne!V10)</f>
        <v>101.1</v>
      </c>
      <c r="CI11" s="6" t="str">
        <f>IF([5]Kwartalne!W10=0,"",[5]Kwartalne!W10)</f>
        <v/>
      </c>
      <c r="CJ11" s="21">
        <f>IF([5]Kwartalne!X10=0,".",[5]Kwartalne!X10)</f>
        <v>99</v>
      </c>
      <c r="CK11" s="22" t="str">
        <f>IF([5]Kwartalne!Y10=0,"",[5]Kwartalne!Y10)</f>
        <v/>
      </c>
      <c r="CL11" s="6">
        <f>IF([28]Rent_obrotu_brutto!B10=0,".",[28]Rent_obrotu_brutto!B10)</f>
        <v>5.3</v>
      </c>
      <c r="CM11" s="6" t="str">
        <f>IF([28]Rent_obrotu_brutto!C10=0,"",[28]Rent_obrotu_brutto!C10)</f>
        <v/>
      </c>
      <c r="CN11" s="21">
        <f>IF([28]Rent_obrotu_netto!B10=0,".",[28]Rent_obrotu_netto!B10)</f>
        <v>4.4000000000000004</v>
      </c>
      <c r="CO11" s="22" t="str">
        <f>IF([28]Rent_obrotu_netto!C10=0,"",[28]Rent_obrotu_netto!C10)</f>
        <v/>
      </c>
      <c r="CP11" s="6">
        <v>103.3</v>
      </c>
      <c r="CQ11" s="6"/>
      <c r="CR11" s="21">
        <v>102</v>
      </c>
      <c r="CS11" s="22"/>
      <c r="CT11" s="6">
        <f>IF([8]Kwartalne!B10=0,".",[8]Kwartalne!B10)</f>
        <v>6.2</v>
      </c>
      <c r="CU11" s="6" t="str">
        <f>IF([8]Kwartalne!C10=0,"",[8]Kwartalne!C10)</f>
        <v/>
      </c>
      <c r="CV11" s="21">
        <f>IF([9]A_B_kwartalne!B10=0,".",[9]A_B_kwartalne!B10)</f>
        <v>155.6</v>
      </c>
      <c r="CW11" s="22" t="str">
        <f>IF([9]A_B_kwartalne!C10=0,"",[9]A_B_kwartalne!C10)</f>
        <v/>
      </c>
      <c r="CX11" s="6">
        <f>IF([9]A_B_kwartalne!D10=0,".",[9]A_B_kwartalne!D10)</f>
        <v>109.8</v>
      </c>
      <c r="CY11" s="6" t="str">
        <f>IF([9]A_B_kwartalne!E10=0,"",[9]A_B_kwartalne!E10)</f>
        <v/>
      </c>
      <c r="CZ11" s="21">
        <f>IF([9]A_B_kwartalne!F10=0,".",[9]A_B_kwartalne!F10)</f>
        <v>201.5</v>
      </c>
      <c r="DA11" s="22" t="str">
        <f>IF([9]A_B_kwartalne!G10=0,"",[9]A_B_kwartalne!G10)</f>
        <v/>
      </c>
      <c r="DB11" s="6">
        <f>IF([9]A_B_kwartalne!H10=0,".",[9]A_B_kwartalne!H10)</f>
        <v>126.5</v>
      </c>
      <c r="DC11" s="6" t="str">
        <f>IF([9]A_B_kwartalne!I10=0,"",[9]A_B_kwartalne!I10)</f>
        <v/>
      </c>
      <c r="DD11" s="21">
        <f>IF([9]A_B_kwartalne!J10=0,".",[9]A_B_kwartalne!J10)</f>
        <v>107.1</v>
      </c>
      <c r="DE11" s="22" t="str">
        <f>IF([9]A_B_kwartalne!K10=0,"",[9]A_B_kwartalne!K10)</f>
        <v/>
      </c>
      <c r="DF11" s="6">
        <f>IF([9]A_B_kwartalne!L10=0,".",[9]A_B_kwartalne!L10)</f>
        <v>110.7</v>
      </c>
      <c r="DG11" s="6" t="str">
        <f>IF([9]A_B_kwartalne!M10=0,"",[9]A_B_kwartalne!M10)</f>
        <v/>
      </c>
      <c r="DH11" s="21">
        <f>IF([9]A_B_kwartalne!N10=0,".",[9]A_B_kwartalne!N10)</f>
        <v>94.4</v>
      </c>
      <c r="DI11" s="22" t="str">
        <f>IF([9]A_B_kwartalne!O10=0,"",[9]A_B_kwartalne!O10)</f>
        <v/>
      </c>
      <c r="DJ11" s="6">
        <f>IF([9]A_B_kwartalne!P10=0,".",[9]A_B_kwartalne!P10)</f>
        <v>88.8</v>
      </c>
      <c r="DK11" s="6" t="str">
        <f>IF([9]A_B_kwartalne!Q10=0,"",[9]A_B_kwartalne!Q10)</f>
        <v/>
      </c>
      <c r="DL11" s="21">
        <f>IF([10]A_B_kwartalne!B10=0,".",[10]A_B_kwartalne!B10)</f>
        <v>104.9</v>
      </c>
      <c r="DM11" s="22" t="str">
        <f>IF([10]A_B_kwartalne!C10=0,"",[10]A_B_kwartalne!C10)</f>
        <v/>
      </c>
      <c r="DN11" s="6">
        <f>IF([10]A_B_kwartalne!D10=0,".",[10]A_B_kwartalne!D10)</f>
        <v>100.7</v>
      </c>
      <c r="DO11" s="6" t="str">
        <f>IF([10]A_B_kwartalne!E10=0,"",[10]A_B_kwartalne!E10)</f>
        <v/>
      </c>
      <c r="DP11" s="21">
        <f>IF([10]A_B_kwartalne!F10=0,".",[10]A_B_kwartalne!F10)</f>
        <v>120</v>
      </c>
      <c r="DQ11" s="22" t="str">
        <f>IF([10]A_B_kwartalne!G10=0,"",[10]A_B_kwartalne!G10)</f>
        <v/>
      </c>
      <c r="DR11" s="6">
        <f>IF([10]A_B_kwartalne!H10=0,".",[10]A_B_kwartalne!H10)</f>
        <v>105.1</v>
      </c>
      <c r="DS11" s="6" t="str">
        <f>IF([10]A_B_kwartalne!I10=0,"",[10]A_B_kwartalne!I10)</f>
        <v/>
      </c>
      <c r="DT11" s="21">
        <f>IF([10]A_B_kwartalne!J10=0,".",[10]A_B_kwartalne!J10)</f>
        <v>103.8</v>
      </c>
      <c r="DU11" s="22" t="str">
        <f>IF([10]A_B_kwartalne!K10=0,"",[10]A_B_kwartalne!K10)</f>
        <v/>
      </c>
      <c r="DV11" s="6">
        <f>IF([10]A_B_kwartalne!L10=0,".",[10]A_B_kwartalne!L10)</f>
        <v>100.3</v>
      </c>
      <c r="DW11" s="6" t="str">
        <f>IF([10]A_B_kwartalne!M10=0,"",[10]A_B_kwartalne!M10)</f>
        <v/>
      </c>
      <c r="DX11" s="21">
        <f>IF([10]A_B_kwartalne!N10=0,".",[10]A_B_kwartalne!N10)</f>
        <v>105.1</v>
      </c>
      <c r="DY11" s="22" t="str">
        <f>IF([10]A_B_kwartalne!O10=0,"",[10]A_B_kwartalne!O10)</f>
        <v/>
      </c>
      <c r="DZ11" s="6">
        <f>IF([10]A_B_kwartalne!P10=0,".",[10]A_B_kwartalne!P10)</f>
        <v>101.1</v>
      </c>
      <c r="EA11" s="6" t="str">
        <f>IF([10]A_B_kwartalne!Q10=0,"",[10]A_B_kwartalne!Q10)</f>
        <v/>
      </c>
      <c r="EB11" s="21">
        <f>IF([10]A_B_kwartalne!R10=0,".",[10]A_B_kwartalne!R10)</f>
        <v>105.8</v>
      </c>
      <c r="EC11" s="22" t="str">
        <f>IF([10]A_B_kwartalne!S10=0,"",[10]A_B_kwartalne!S10)</f>
        <v/>
      </c>
      <c r="ED11" s="6">
        <f>IF([10]A_B_kwartalne!T10=0,".",[10]A_B_kwartalne!T10)</f>
        <v>101</v>
      </c>
      <c r="EE11" s="6" t="str">
        <f>IF([10]A_B_kwartalne!U10=0,"",[10]A_B_kwartalne!U10)</f>
        <v/>
      </c>
      <c r="EF11" s="21">
        <f>IF([11]Kwartalne!B10=0,".",[11]Kwartalne!B10)</f>
        <v>100.1</v>
      </c>
      <c r="EG11" s="22" t="str">
        <f>IF([11]Kwartalne!C10=0,"",[11]Kwartalne!C10)</f>
        <v/>
      </c>
      <c r="EH11" s="6">
        <f>IF([11]Kwartalne!D10=0,".",[11]Kwartalne!D10)</f>
        <v>100</v>
      </c>
      <c r="EI11" s="6" t="str">
        <f>IF([11]Kwartalne!E10=0,"",[11]Kwartalne!E10)</f>
        <v/>
      </c>
      <c r="EJ11" s="50" t="str">
        <f>IF([11]Kwartalne!F10=0,".",[11]Kwartalne!F10)</f>
        <v>.</v>
      </c>
      <c r="EK11" s="61" t="str">
        <f>IF([11]Kwartalne!G10=0,"",[11]Kwartalne!G10)</f>
        <v/>
      </c>
      <c r="EL11" s="38">
        <f>IF([11]Kwartalne!H10=0,".",[11]Kwartalne!H10)</f>
        <v>99.9</v>
      </c>
      <c r="EM11" s="61" t="str">
        <f>IF([11]Kwartalne!I10=0,"",[11]Kwartalne!I10)</f>
        <v/>
      </c>
      <c r="EN11" s="38" t="str">
        <f>IF([11]Kwartalne!J10=0,".",[11]Kwartalne!J10)</f>
        <v>.</v>
      </c>
      <c r="EO11" s="38" t="str">
        <f>IF([11]Kwartalne!K10=0,"",[11]Kwartalne!K10)</f>
        <v/>
      </c>
      <c r="EP11" s="50">
        <f>IF([11]Kwartalne!L10=0,".",[11]Kwartalne!L10)</f>
        <v>101.8</v>
      </c>
      <c r="EQ11" s="61" t="str">
        <f>IF([11]Kwartalne!M10=0,"",[11]Kwartalne!M10)</f>
        <v/>
      </c>
      <c r="ER11" s="38" t="str">
        <f>IF([11]Kwartalne!N10=0,".",[11]Kwartalne!N10)</f>
        <v>.</v>
      </c>
      <c r="ES11" s="38" t="str">
        <f>IF([11]Kwartalne!O10=0,"",[11]Kwartalne!O10)</f>
        <v/>
      </c>
      <c r="ET11" s="50">
        <f>IF([11]Kwartalne!P10=0,".",[11]Kwartalne!P10)</f>
        <v>99</v>
      </c>
      <c r="EU11" s="22" t="str">
        <f>IF([11]Kwartalne!Q10=0,"",[11]Kwartalne!Q10)</f>
        <v/>
      </c>
      <c r="EV11" s="6">
        <f>IF([12]A_B_C_kwartalne!B10=0,".",[12]A_B_C_kwartalne!B10)</f>
        <v>102.9</v>
      </c>
      <c r="EW11" s="6" t="str">
        <f>IF([12]A_B_C_kwartalne!C10=0,"",[12]A_B_C_kwartalne!C10)</f>
        <v/>
      </c>
      <c r="EX11" s="21">
        <f>IF([12]A_B_C_kwartalne!D10=0,".",[12]A_B_C_kwartalne!D10)</f>
        <v>100.9</v>
      </c>
      <c r="EY11" s="22" t="str">
        <f>IF([12]A_B_C_kwartalne!E10=0,"",[12]A_B_C_kwartalne!E10)</f>
        <v/>
      </c>
      <c r="EZ11" s="6">
        <f>IF([12]A_B_C_kwartalne!F10=0,".",[12]A_B_C_kwartalne!F10)</f>
        <v>102.9</v>
      </c>
      <c r="FA11" s="6" t="str">
        <f>IF([12]A_B_C_kwartalne!G10=0,"",[12]A_B_C_kwartalne!G10)</f>
        <v/>
      </c>
      <c r="FB11" s="21">
        <f>IF([13]Kwartalne!B10=0,".",[13]Kwartalne!B10)</f>
        <v>105.2</v>
      </c>
      <c r="FC11" s="22" t="str">
        <f>IF([13]Kwartalne!C10=0,"",[13]Kwartalne!C10)</f>
        <v/>
      </c>
      <c r="FD11" s="6">
        <f>IF([13]Kwartalne!D10=0,".",[13]Kwartalne!D10)</f>
        <v>98.2</v>
      </c>
      <c r="FE11" s="6" t="str">
        <f>IF([13]Kwartalne!E10=0,"",[13]Kwartalne!E10)</f>
        <v/>
      </c>
      <c r="FF11" s="21">
        <f>IF([13]Kwartalne!F10=0,".",[13]Kwartalne!F10)</f>
        <v>108</v>
      </c>
      <c r="FG11" s="22" t="str">
        <f>IF([13]Kwartalne!G10=0,"",[13]Kwartalne!G10)</f>
        <v/>
      </c>
      <c r="FH11" s="6">
        <f>IF([13]Kwartalne!H10=0,".",[13]Kwartalne!H10)</f>
        <v>98.4</v>
      </c>
      <c r="FI11" s="6" t="str">
        <f>IF([13]Kwartalne!I10=0,"",[13]Kwartalne!I10)</f>
        <v/>
      </c>
      <c r="FJ11" s="21">
        <f>IF([13]Kwartalne!J10=0,".",[13]Kwartalne!J10)</f>
        <v>97.4</v>
      </c>
      <c r="FK11" s="20" t="str">
        <f>IF([13]Kwartalne!K10=0,"",[13]Kwartalne!K10)</f>
        <v/>
      </c>
      <c r="FL11" s="13">
        <v>396.85</v>
      </c>
      <c r="FM11" s="13"/>
      <c r="FN11" s="24">
        <v>292</v>
      </c>
      <c r="FO11" s="57"/>
      <c r="FP11" s="13">
        <v>299.88</v>
      </c>
      <c r="FQ11" s="25"/>
      <c r="FR11" s="21">
        <v>96.8</v>
      </c>
      <c r="FS11" s="22"/>
      <c r="FT11" s="6">
        <v>96.5</v>
      </c>
      <c r="FU11" s="6"/>
      <c r="FV11" s="21">
        <v>97.1</v>
      </c>
      <c r="FW11" s="22"/>
      <c r="FX11" s="6">
        <v>135.80000000000001</v>
      </c>
      <c r="FY11" s="6"/>
      <c r="FZ11" s="21">
        <f>IF([14]I_kwartalne!B10=0,".",[14]I_kwartalne!B10)</f>
        <v>86.4</v>
      </c>
      <c r="GA11" s="22" t="str">
        <f>IF([14]I_kwartalne!C10=0,"",[14]I_kwartalne!C10)</f>
        <v/>
      </c>
      <c r="GB11" s="6">
        <f>IF([14]I_kwartalne!D10=0,".",[14]I_kwartalne!D10)</f>
        <v>104.3</v>
      </c>
      <c r="GC11" s="6" t="str">
        <f>IF([14]I_kwartalne!E10=0,"",[14]I_kwartalne!E10)</f>
        <v/>
      </c>
      <c r="GD11" s="21">
        <f>IF([14]I_kwartalne!F10=0,".",[14]I_kwartalne!F10)</f>
        <v>82.6</v>
      </c>
      <c r="GE11" s="22" t="str">
        <f>IF([14]I_kwartalne!G10=0,"",[14]I_kwartalne!G10)</f>
        <v/>
      </c>
      <c r="GF11" s="6">
        <f>IF([14]I_kwartalne!H10=0,".",[14]I_kwartalne!H10)</f>
        <v>118.8</v>
      </c>
      <c r="GG11" s="6" t="str">
        <f>IF([14]I_kwartalne!I10=0,"",[14]I_kwartalne!I10)</f>
        <v/>
      </c>
      <c r="GH11" s="21">
        <f>IF([14]I_kwartalne!J10=0,".",[14]I_kwartalne!J10)</f>
        <v>89.2</v>
      </c>
      <c r="GI11" s="22" t="str">
        <f>IF([14]I_kwartalne!K10=0,"",[14]I_kwartalne!K10)</f>
        <v/>
      </c>
      <c r="GJ11" s="6">
        <f>IF([16]A_B_kwartalne!B10=0,".",[16]A_B_kwartalne!B10)</f>
        <v>107.5</v>
      </c>
      <c r="GK11" s="6" t="str">
        <f>IF([16]A_B_kwartalne!C10=0,"",[16]A_B_kwartalne!C10)</f>
        <v/>
      </c>
      <c r="GL11" s="21">
        <f>IF([16]A_B_kwartalne!D10=0,".",[16]A_B_kwartalne!D10)</f>
        <v>96.1</v>
      </c>
      <c r="GM11" s="22" t="str">
        <f>IF([16]A_B_kwartalne!E10=0,"",[16]A_B_kwartalne!E10)</f>
        <v/>
      </c>
      <c r="GN11" s="6">
        <f>IF([16]A_B_kwartalne!F10=0,".",[16]A_B_kwartalne!F10)</f>
        <v>108.9</v>
      </c>
      <c r="GO11" s="6" t="str">
        <f>IF([16]A_B_kwartalne!G10=0,"",[16]A_B_kwartalne!G10)</f>
        <v/>
      </c>
      <c r="GP11" s="21">
        <f>IF([16]A_B_kwartalne!H10=0,".",[16]A_B_kwartalne!H10)</f>
        <v>98.5</v>
      </c>
      <c r="GQ11" s="22" t="str">
        <f>IF([16]A_B_kwartalne!I10=0,"",[16]A_B_kwartalne!I10)</f>
        <v/>
      </c>
      <c r="GR11" s="6">
        <f>IF([16]A_B_kwartalne!J10=0,".",[16]A_B_kwartalne!J10)</f>
        <v>106.4</v>
      </c>
      <c r="GS11" s="6" t="str">
        <f>IF([16]A_B_kwartalne!K10=0,"",[16]A_B_kwartalne!K10)</f>
        <v/>
      </c>
      <c r="GT11" s="21">
        <f>IF([16]A_B_kwartalne!L10=0,".",[16]A_B_kwartalne!L10)</f>
        <v>102.3</v>
      </c>
      <c r="GU11" s="22" t="str">
        <f>IF([16]A_B_kwartalne!M10=0,"",[16]A_B_kwartalne!M10)</f>
        <v/>
      </c>
      <c r="GV11" s="6">
        <f>IF([16]A_B_kwartalne!N10=0,".",[16]A_B_kwartalne!N10)</f>
        <v>95.1</v>
      </c>
      <c r="GW11" s="6" t="str">
        <f>IF([16]A_B_kwartalne!O10=0,"",[16]A_B_kwartalne!O10)</f>
        <v/>
      </c>
      <c r="GX11" s="21">
        <f>IF([16]A_B_kwartalne!P10=0,".",[16]A_B_kwartalne!P10)</f>
        <v>99.5</v>
      </c>
      <c r="GY11" s="22" t="str">
        <f>IF([16]A_B_kwartalne!Q10=0,"",[16]A_B_kwartalne!Q10)</f>
        <v/>
      </c>
      <c r="GZ11" s="6">
        <f>IF([16]A_B_kwartalne!R10=0,".",[16]A_B_kwartalne!R10)</f>
        <v>137</v>
      </c>
      <c r="HA11" s="6" t="str">
        <f>IF([16]A_B_kwartalne!S10=0,"",[16]A_B_kwartalne!S10)</f>
        <v/>
      </c>
      <c r="HB11" s="21">
        <f>IF([16]A_B_kwartalne!T10=0,".",[16]A_B_kwartalne!T10)</f>
        <v>105.1</v>
      </c>
      <c r="HC11" s="20" t="str">
        <f>IF([16]A_B_kwartalne!U10=0,"",[16]A_B_kwartalne!U10)</f>
        <v/>
      </c>
      <c r="HD11" s="25">
        <v>19657</v>
      </c>
      <c r="HE11" s="25"/>
      <c r="HF11" s="47">
        <v>1901</v>
      </c>
      <c r="HG11" s="20"/>
      <c r="HH11" s="3">
        <f>IF([18]Kwartalne!B10=0,".",[18]Kwartalne!B10)</f>
        <v>42696</v>
      </c>
      <c r="HI11" s="3" t="str">
        <f>IF([18]Kwartalne!C10=0,"",[18]Kwartalne!C10)</f>
        <v/>
      </c>
      <c r="HJ11" s="47">
        <v>5808</v>
      </c>
      <c r="HK11" s="20"/>
      <c r="HL11" s="25">
        <f>IF([19]Wartosci_kwartalne!B10=0,".",[19]Wartosci_kwartalne!B10)</f>
        <v>38161</v>
      </c>
      <c r="HM11" s="25" t="str">
        <f>IF([19]Wartosci_kwartalne!C10=0,"",[19]Wartosci_kwartalne!C10)</f>
        <v/>
      </c>
      <c r="HN11" s="21">
        <f>IF([20]Kwartalne!B10=0,".",[20]Kwartalne!B10)</f>
        <v>109.2</v>
      </c>
      <c r="HO11" s="22" t="str">
        <f>IF([20]Kwartalne!C10=0,"",[20]Kwartalne!C10)</f>
        <v/>
      </c>
      <c r="HP11" s="6">
        <f>IF([21]Kwartal_niewyrow_sezon!B10=0,".",[21]Kwartal_niewyrow_sezon!B10)</f>
        <v>107.3</v>
      </c>
      <c r="HQ11" s="6" t="str">
        <f>IF([21]Kwartal_niewyrow_sezon!C10=0,"",[21]Kwartal_niewyrow_sezon!C10)</f>
        <v/>
      </c>
      <c r="HR11" s="21">
        <f>IF([21]Kwartal_niewyrow_sezon!D10=0,".",[21]Kwartal_niewyrow_sezon!D10)</f>
        <v>108.6</v>
      </c>
      <c r="HS11" s="22" t="str">
        <f>IF([21]Kwartal_niewyrow_sezon!E10=0,"",[21]Kwartal_niewyrow_sezon!E10)</f>
        <v/>
      </c>
      <c r="HT11" s="6">
        <f>IF([22]Kwartalne!D10=0,".",[22]Kwartalne!D10)</f>
        <v>125320.4</v>
      </c>
      <c r="HU11" s="6" t="str">
        <f>IF([22]Kwartalne!E10=0,"",[22]Kwartalne!E10)</f>
        <v/>
      </c>
      <c r="HV11" s="21">
        <f>IF([22]Kwartalne!F10=0,".",[22]Kwartalne!F10)</f>
        <v>144256.70000000001</v>
      </c>
      <c r="HW11" s="22" t="str">
        <f>IF([22]Kwartalne!G10=0,"",[22]Kwartalne!G10)</f>
        <v/>
      </c>
      <c r="HX11" s="6">
        <f>IF([22]Kwartalne!H10=0,".",[22]Kwartalne!H10)</f>
        <v>-18936.3</v>
      </c>
      <c r="HY11" s="6" t="str">
        <f>IF([22]Kwartalne!I10=0,"",[22]Kwartalne!I10)</f>
        <v/>
      </c>
      <c r="HZ11" s="21">
        <f>IF([22]Kwartalne!J10=0,".",[22]Kwartalne!J10)</f>
        <v>107.2</v>
      </c>
      <c r="IA11" s="22" t="str">
        <f>IF([22]Kwartalne!K10=0,"",[22]Kwartalne!K10)</f>
        <v/>
      </c>
      <c r="IB11" s="6">
        <f>IF([22]Kwartalne!L10=0,".",[22]Kwartalne!L10)</f>
        <v>103.8</v>
      </c>
      <c r="IC11" s="6" t="str">
        <f>IF([22]Kwartalne!M10=0,"",[22]Kwartalne!M10)</f>
        <v/>
      </c>
      <c r="ID11" s="21">
        <f>IF([22]Kwartalne!N10=0,".",[22]Kwartalne!N10)</f>
        <v>110.9</v>
      </c>
      <c r="IE11" s="22" t="str">
        <f>IF([22]Kwartalne!O10=0,"",[22]Kwartalne!O10)</f>
        <v/>
      </c>
      <c r="IF11" s="6">
        <f>IF([22]Kwartalne!P10=0,".",[22]Kwartalne!P10)</f>
        <v>106.3</v>
      </c>
      <c r="IG11" s="6" t="str">
        <f>IF([22]Kwartalne!Q10=0,"",[22]Kwartalne!Q10)</f>
        <v/>
      </c>
    </row>
    <row r="12" spans="1:241" s="4" customFormat="1" ht="15" customHeight="1" x14ac:dyDescent="0.2">
      <c r="A12" s="113" t="s">
        <v>510</v>
      </c>
      <c r="B12" s="6">
        <f>IF([24]A!B11=0,".",[24]A!B11)</f>
        <v>104.7</v>
      </c>
      <c r="C12" s="90" t="str">
        <f>IF([24]A!C11=0,"",[24]A!C11)</f>
        <v/>
      </c>
      <c r="D12" s="6">
        <f>IF([24]A!D11=0,".",[24]A!D11)</f>
        <v>104.6</v>
      </c>
      <c r="E12" s="90" t="str">
        <f>IF([24]A!E11=0,"",[24]A!E11)</f>
        <v/>
      </c>
      <c r="F12" s="6">
        <f>IF([24]A!AD11=0,".",[24]A!AD11)</f>
        <v>103.4</v>
      </c>
      <c r="G12" s="90" t="str">
        <f>IF([24]A!AE11=0,"",[24]A!AE11)</f>
        <v/>
      </c>
      <c r="H12" s="6">
        <f>IF([24]A!AJ11=0,".",[24]A!AJ11)</f>
        <v>105.4</v>
      </c>
      <c r="I12" s="90" t="str">
        <f>IF([24]A!AK11=0,"",[24]A!AK11)</f>
        <v/>
      </c>
      <c r="J12" s="6">
        <f>IF([25]B!B11=0,".",[25]B!B11)</f>
        <v>101.1</v>
      </c>
      <c r="K12" s="83" t="str">
        <f>IF([25]B!C11=0,"",[25]B!C11)</f>
        <v/>
      </c>
      <c r="L12" s="21">
        <f>IF([25]B!D11=0,".",[25]B!D11)</f>
        <v>101</v>
      </c>
      <c r="M12" s="90" t="str">
        <f>IF([25]B!E11=0,"",[25]B!E11)</f>
        <v/>
      </c>
      <c r="N12" s="6">
        <f>IF([25]B!AD11=0,".",[25]B!AD11)</f>
        <v>100.6</v>
      </c>
      <c r="O12" s="90" t="str">
        <f>IF([25]B!AE11=0,"",[25]B!AE11)</f>
        <v/>
      </c>
      <c r="P12" s="6">
        <f>IF([25]B!AJ11=0,".",[25]B!AJ11)</f>
        <v>102.3</v>
      </c>
      <c r="Q12" s="90" t="str">
        <f>IF([25]B!AK11=0,"",[25]B!AK11)</f>
        <v/>
      </c>
      <c r="R12" s="3">
        <f>IF([26]Wartosci!B11=0,".",[26]Wartosci!B11)</f>
        <v>8250</v>
      </c>
      <c r="S12" s="3" t="str">
        <f>IF([26]Wartosci!C11=0,"",[26]Wartosci!C11)</f>
        <v/>
      </c>
      <c r="T12" s="21">
        <f>IF([26]Kwartalne_I!B11=0,".",[26]Kwartalne_I!B11)</f>
        <v>98.5</v>
      </c>
      <c r="U12" s="22" t="str">
        <f>IF([26]Kwartalne_I!C11=0,"",[26]Kwartalne_I!C11)</f>
        <v/>
      </c>
      <c r="V12" s="6">
        <f>IF([26]A!B11=0,".",[26]A!B11)</f>
        <v>102.8</v>
      </c>
      <c r="W12" s="6" t="str">
        <f>IF([26]A!C11=0,"",[26]A!C11)</f>
        <v/>
      </c>
      <c r="X12" s="21">
        <f>IF([26]B!B11=0,".",[26]B!B11)</f>
        <v>99.7</v>
      </c>
      <c r="Y12" s="22" t="str">
        <f>IF([26]B!C11=0,"",[26]B!C11)</f>
        <v/>
      </c>
      <c r="Z12" s="3">
        <f>IF([2]Kwartalne!B11=0,".",[2]Kwartalne!B11)</f>
        <v>5511</v>
      </c>
      <c r="AA12" s="6" t="str">
        <f>IF([2]Kwartalne!C11=0,"",[2]Kwartalne!C11)</f>
        <v/>
      </c>
      <c r="AB12" s="21">
        <f>IF([2]Kwartalne!D11=0,".",[2]Kwartalne!D11)</f>
        <v>98.3</v>
      </c>
      <c r="AC12" s="22" t="str">
        <f>IF([2]Kwartalne!E11=0,"",[2]Kwartalne!E11)</f>
        <v/>
      </c>
      <c r="AD12" s="6">
        <f>IF([2]Kwartalne!F11=0,".",[2]Kwartalne!F11)</f>
        <v>104.1</v>
      </c>
      <c r="AE12" s="6" t="str">
        <f>IF([2]Kwartalne!G11=0,"",[2]Kwartalne!G11)</f>
        <v/>
      </c>
      <c r="AF12" s="21">
        <f>IF([2]Kwartalne!H11=0,".",[2]Kwartalne!H11)</f>
        <v>100.7</v>
      </c>
      <c r="AG12" s="22" t="str">
        <f>IF([2]Kwartalne!I11=0,"",[2]Kwartalne!I11)</f>
        <v/>
      </c>
      <c r="AH12" s="13">
        <f>IF([27]Wartosci!D11=0,".",[27]Wartosci!D11)</f>
        <v>3466.33</v>
      </c>
      <c r="AI12" s="94" t="str">
        <f>IF([27]Wartosci!E11=0,"",[27]Wartosci!E11)</f>
        <v/>
      </c>
      <c r="AJ12" s="6">
        <f>IF([27]A!D11=0,".",[27]A!D11)</f>
        <v>104.5</v>
      </c>
      <c r="AK12" s="95" t="str">
        <f>IF([27]A!E11=0,"",[27]A!E11)</f>
        <v/>
      </c>
      <c r="AL12" s="6">
        <f>IF([27]B!D11=0,".",[27]B!D11)</f>
        <v>100.8</v>
      </c>
      <c r="AM12" s="6" t="str">
        <f>IF([27]B!E11=0,"",[27]B!E11)</f>
        <v/>
      </c>
      <c r="AN12" s="24">
        <f>IF([4]Kwartalne!B11=0,".",[4]Kwartalne!B11)</f>
        <v>3478.91</v>
      </c>
      <c r="AO12" s="22" t="str">
        <f>IF([4]Kwartalne!C11=0,"",[4]Kwartalne!C11)</f>
        <v/>
      </c>
      <c r="AP12" s="6">
        <f>IF([4]Kwartalne!D11=0,".",[4]Kwartalne!D11)</f>
        <v>104.1</v>
      </c>
      <c r="AQ12" s="6" t="str">
        <f>IF([4]Kwartalne!E11=0,"",[4]Kwartalne!E11)</f>
        <v/>
      </c>
      <c r="AR12" s="21">
        <f>IF([4]Kwartalne!F11=0,".",[4]Kwartalne!F11)</f>
        <v>96.5</v>
      </c>
      <c r="AS12" s="22" t="str">
        <f>IF([4]Kwartalne!G11=0,"",[4]Kwartalne!G11)</f>
        <v/>
      </c>
      <c r="AT12" s="13">
        <f>IF([27]Kwartalne!B11=0,".",[27]Kwartalne!B11)</f>
        <v>4260.4799999999996</v>
      </c>
      <c r="AU12" s="6" t="str">
        <f>IF([27]Kwartalne!C11=0,"",[27]Kwartalne!C11)</f>
        <v/>
      </c>
      <c r="AV12" s="21">
        <f>IF([27]Kwartalne!D11=0,".",[27]Kwartalne!D11)</f>
        <v>105.1</v>
      </c>
      <c r="AW12" s="22" t="str">
        <f>IF([27]Kwartalne!E11=0,"",[27]Kwartalne!E11)</f>
        <v/>
      </c>
      <c r="AX12" s="6">
        <f>IF([27]Kwartalne!F11=0,".",[27]Kwartalne!F11)</f>
        <v>119.5</v>
      </c>
      <c r="AY12" s="6" t="str">
        <f>IF([27]Kwartalne!G11=0,"",[27]Kwartalne!G11)</f>
        <v/>
      </c>
      <c r="AZ12" s="21">
        <f>IF([27]Kwartalne!H11=0,".",[27]Kwartalne!H11)</f>
        <v>100.8</v>
      </c>
      <c r="BA12" s="22" t="str">
        <f>IF([27]Kwartalne!I11=0,"",[27]Kwartalne!I11)</f>
        <v/>
      </c>
      <c r="BB12" s="6">
        <f>IF([27]Kwartalne!J11=0,".",[27]Kwartalne!J11)</f>
        <v>98.9</v>
      </c>
      <c r="BC12" s="6" t="str">
        <f>IF([27]Kwartalne!K11=0,"",[27]Kwartalne!K11)</f>
        <v/>
      </c>
      <c r="BD12" s="21">
        <f>IF([4]Kwartalne!H11=0,".",[4]Kwartalne!H11)</f>
        <v>88.3</v>
      </c>
      <c r="BE12" s="22" t="str">
        <f>IF([4]Kwartalne!I11=0,"",[4]Kwartalne!I11)</f>
        <v/>
      </c>
      <c r="BF12" s="6">
        <f>IF([4]Kwartalne!J11=0,".",[4]Kwartalne!J11)</f>
        <v>100.4</v>
      </c>
      <c r="BG12" s="6" t="str">
        <f>IF([4]Kwartalne!K11=0,"",[4]Kwartalne!K11)</f>
        <v/>
      </c>
      <c r="BH12" s="21">
        <f>IF([4]Kwartalne!L11=0,".",[4]Kwartalne!L11)</f>
        <v>94.7</v>
      </c>
      <c r="BI12" s="22" t="str">
        <f>IF([4]Kwartalne!M11=0,"",[4]Kwartalne!M11)</f>
        <v/>
      </c>
      <c r="BJ12" s="6">
        <f>IF([27]Kwartalne!L11=0,".",[27]Kwartalne!L11)</f>
        <v>101.4</v>
      </c>
      <c r="BK12" s="6" t="str">
        <f>IF([27]Kwartalne!M11=0,"",[27]Kwartalne!M11)</f>
        <v/>
      </c>
      <c r="BL12" s="21">
        <f>IF([27]Kwartalne!N11=0,".",[27]Kwartalne!N11)</f>
        <v>117.3</v>
      </c>
      <c r="BM12" s="22" t="str">
        <f>IF([27]Kwartalne!O11=0,"",[27]Kwartalne!O11)</f>
        <v/>
      </c>
      <c r="BN12" s="13">
        <f>IF([5]Kwartalne!B11=0,".",[5]Kwartalne!B11)</f>
        <v>1690.48</v>
      </c>
      <c r="BO12" s="6" t="str">
        <f>IF([5]Kwartalne!C11=0,"",[5]Kwartalne!C11)</f>
        <v/>
      </c>
      <c r="BP12" s="21">
        <f>IF([5]Kwartalne!D11=0,".",[5]Kwartalne!D11)</f>
        <v>106</v>
      </c>
      <c r="BQ12" s="22" t="str">
        <f>IF([5]Kwartalne!E11=0,"",[5]Kwartalne!E11)</f>
        <v/>
      </c>
      <c r="BR12" s="6">
        <f>IF([5]Kwartalne!F11=0,".",[5]Kwartalne!F11)</f>
        <v>101.4</v>
      </c>
      <c r="BS12" s="6" t="str">
        <f>IF([5]Kwartalne!G11=0,"",[5]Kwartalne!G11)</f>
        <v/>
      </c>
      <c r="BT12" s="21">
        <f>IF([5]Kwartalne!H11=0,".",[5]Kwartalne!H11)</f>
        <v>87.1</v>
      </c>
      <c r="BU12" s="22" t="str">
        <f>IF([5]Kwartalne!I11=0,"",[5]Kwartalne!I11)</f>
        <v/>
      </c>
      <c r="BV12" s="6">
        <f>IF([5]Kwartalne!J11=0,".",[5]Kwartalne!J11)</f>
        <v>101.5</v>
      </c>
      <c r="BW12" s="6" t="str">
        <f>IF([5]Kwartalne!K11=0,"",[5]Kwartalne!K11)</f>
        <v/>
      </c>
      <c r="BX12" s="21">
        <f>IF([5]Kwartalne!L11=0,".",[5]Kwartalne!L11)</f>
        <v>98.9</v>
      </c>
      <c r="BY12" s="22" t="str">
        <f>IF([5]Kwartalne!M11=0,"",[5]Kwartalne!M11)</f>
        <v/>
      </c>
      <c r="BZ12" s="13">
        <f>IF([5]Kwartalne!N11=0,".",[5]Kwartalne!N11)</f>
        <v>971.69</v>
      </c>
      <c r="CA12" s="6" t="str">
        <f>IF([5]Kwartalne!O11=0,"",[5]Kwartalne!O11)</f>
        <v/>
      </c>
      <c r="CB12" s="21">
        <f>IF([5]Kwartalne!P11=0,".",[5]Kwartalne!P11)</f>
        <v>104.1</v>
      </c>
      <c r="CC12" s="22" t="str">
        <f>IF([5]Kwartalne!Q11=0,"",[5]Kwartalne!Q11)</f>
        <v/>
      </c>
      <c r="CD12" s="6">
        <f>IF([5]Kwartalne!R11=0,".",[5]Kwartalne!R11)</f>
        <v>101</v>
      </c>
      <c r="CE12" s="6" t="str">
        <f>IF([5]Kwartalne!S11=0,"",[5]Kwartalne!S11)</f>
        <v/>
      </c>
      <c r="CF12" s="21">
        <f>IF([5]Kwartalne!T11=0,".",[5]Kwartalne!T11)</f>
        <v>87.4</v>
      </c>
      <c r="CG12" s="22" t="str">
        <f>IF([5]Kwartalne!U11=0,"",[5]Kwartalne!U11)</f>
        <v/>
      </c>
      <c r="CH12" s="6">
        <f>IF([5]Kwartalne!V11=0,".",[5]Kwartalne!V11)</f>
        <v>99.7</v>
      </c>
      <c r="CI12" s="6" t="str">
        <f>IF([5]Kwartalne!W11=0,"",[5]Kwartalne!W11)</f>
        <v/>
      </c>
      <c r="CJ12" s="21">
        <f>IF([5]Kwartalne!X11=0,".",[5]Kwartalne!X11)</f>
        <v>98.5</v>
      </c>
      <c r="CK12" s="22" t="str">
        <f>IF([5]Kwartalne!Y11=0,"",[5]Kwartalne!Y11)</f>
        <v/>
      </c>
      <c r="CL12" s="6">
        <f>IF([28]Rent_obrotu_brutto!B11=0,".",[28]Rent_obrotu_brutto!B11)</f>
        <v>5.3</v>
      </c>
      <c r="CM12" s="6" t="str">
        <f>IF([28]Rent_obrotu_brutto!C11=0,"",[28]Rent_obrotu_brutto!C11)</f>
        <v/>
      </c>
      <c r="CN12" s="21">
        <f>IF([28]Rent_obrotu_netto!B11=0,".",[28]Rent_obrotu_netto!B11)</f>
        <v>4.3</v>
      </c>
      <c r="CO12" s="22" t="str">
        <f>IF([28]Rent_obrotu_netto!C11=0,"",[28]Rent_obrotu_netto!C11)</f>
        <v/>
      </c>
      <c r="CP12" s="6">
        <v>105.6</v>
      </c>
      <c r="CQ12" s="6"/>
      <c r="CR12" s="21">
        <v>107.5</v>
      </c>
      <c r="CS12" s="22"/>
      <c r="CT12" s="6">
        <f>IF([8]Kwartalne!B11=0,".",[8]Kwartalne!B11)</f>
        <v>5.2</v>
      </c>
      <c r="CU12" s="6" t="str">
        <f>IF([8]Kwartalne!C11=0,"",[8]Kwartalne!C11)</f>
        <v/>
      </c>
      <c r="CV12" s="21">
        <f>IF([9]A_B_kwartalne!B11=0,".",[9]A_B_kwartalne!B11)</f>
        <v>192.6</v>
      </c>
      <c r="CW12" s="22" t="str">
        <f>IF([9]A_B_kwartalne!C11=0,"",[9]A_B_kwartalne!C11)</f>
        <v/>
      </c>
      <c r="CX12" s="6">
        <f>IF([9]A_B_kwartalne!D11=0,".",[9]A_B_kwartalne!D11)</f>
        <v>127.2</v>
      </c>
      <c r="CY12" s="6" t="str">
        <f>IF([9]A_B_kwartalne!E11=0,"",[9]A_B_kwartalne!E11)</f>
        <v/>
      </c>
      <c r="CZ12" s="21">
        <f>IF([9]A_B_kwartalne!F11=0,".",[9]A_B_kwartalne!F11)</f>
        <v>237.3</v>
      </c>
      <c r="DA12" s="22" t="str">
        <f>IF([9]A_B_kwartalne!G11=0,"",[9]A_B_kwartalne!G11)</f>
        <v/>
      </c>
      <c r="DB12" s="6">
        <f>IF([9]A_B_kwartalne!H11=0,".",[9]A_B_kwartalne!H11)</f>
        <v>130.30000000000001</v>
      </c>
      <c r="DC12" s="6" t="str">
        <f>IF([9]A_B_kwartalne!I11=0,"",[9]A_B_kwartalne!I11)</f>
        <v/>
      </c>
      <c r="DD12" s="21">
        <f>IF([9]A_B_kwartalne!J11=0,".",[9]A_B_kwartalne!J11)</f>
        <v>114.4</v>
      </c>
      <c r="DE12" s="22" t="str">
        <f>IF([9]A_B_kwartalne!K11=0,"",[9]A_B_kwartalne!K11)</f>
        <v/>
      </c>
      <c r="DF12" s="6">
        <f>IF([9]A_B_kwartalne!L11=0,".",[9]A_B_kwartalne!L11)</f>
        <v>111.9</v>
      </c>
      <c r="DG12" s="6" t="str">
        <f>IF([9]A_B_kwartalne!M11=0,"",[9]A_B_kwartalne!M11)</f>
        <v/>
      </c>
      <c r="DH12" s="21">
        <f>IF([9]A_B_kwartalne!N11=0,".",[9]A_B_kwartalne!N11)</f>
        <v>107.6</v>
      </c>
      <c r="DI12" s="22" t="str">
        <f>IF([9]A_B_kwartalne!O11=0,"",[9]A_B_kwartalne!O11)</f>
        <v/>
      </c>
      <c r="DJ12" s="6">
        <f>IF([9]A_B_kwartalne!P11=0,".",[9]A_B_kwartalne!P11)</f>
        <v>103</v>
      </c>
      <c r="DK12" s="6" t="str">
        <f>IF([9]A_B_kwartalne!Q11=0,"",[9]A_B_kwartalne!Q11)</f>
        <v/>
      </c>
      <c r="DL12" s="21">
        <f>IF([10]A_B_kwartalne!B11=0,".",[10]A_B_kwartalne!B11)</f>
        <v>107.7</v>
      </c>
      <c r="DM12" s="22" t="str">
        <f>IF([10]A_B_kwartalne!C11=0,"",[10]A_B_kwartalne!C11)</f>
        <v/>
      </c>
      <c r="DN12" s="6">
        <f>IF([10]A_B_kwartalne!D11=0,".",[10]A_B_kwartalne!D11)</f>
        <v>102.7</v>
      </c>
      <c r="DO12" s="6" t="str">
        <f>IF([10]A_B_kwartalne!E11=0,"",[10]A_B_kwartalne!E11)</f>
        <v/>
      </c>
      <c r="DP12" s="21">
        <f>IF([10]A_B_kwartalne!F11=0,".",[10]A_B_kwartalne!F11)</f>
        <v>122.2</v>
      </c>
      <c r="DQ12" s="22" t="str">
        <f>IF([10]A_B_kwartalne!G11=0,"",[10]A_B_kwartalne!G11)</f>
        <v/>
      </c>
      <c r="DR12" s="6">
        <f>IF([10]A_B_kwartalne!H11=0,".",[10]A_B_kwartalne!H11)</f>
        <v>105.8</v>
      </c>
      <c r="DS12" s="6" t="str">
        <f>IF([10]A_B_kwartalne!I11=0,"",[10]A_B_kwartalne!I11)</f>
        <v/>
      </c>
      <c r="DT12" s="21">
        <f>IF([10]A_B_kwartalne!J11=0,".",[10]A_B_kwartalne!J11)</f>
        <v>107.3</v>
      </c>
      <c r="DU12" s="22" t="str">
        <f>IF([10]A_B_kwartalne!K11=0,"",[10]A_B_kwartalne!K11)</f>
        <v/>
      </c>
      <c r="DV12" s="6">
        <f>IF([10]A_B_kwartalne!L11=0,".",[10]A_B_kwartalne!L11)</f>
        <v>102.7</v>
      </c>
      <c r="DW12" s="6" t="str">
        <f>IF([10]A_B_kwartalne!M11=0,"",[10]A_B_kwartalne!M11)</f>
        <v/>
      </c>
      <c r="DX12" s="21">
        <f>IF([10]A_B_kwartalne!N11=0,".",[10]A_B_kwartalne!N11)</f>
        <v>104.1</v>
      </c>
      <c r="DY12" s="22" t="str">
        <f>IF([10]A_B_kwartalne!O11=0,"",[10]A_B_kwartalne!O11)</f>
        <v/>
      </c>
      <c r="DZ12" s="6">
        <f>IF([10]A_B_kwartalne!P11=0,".",[10]A_B_kwartalne!P11)</f>
        <v>100.9</v>
      </c>
      <c r="EA12" s="6" t="str">
        <f>IF([10]A_B_kwartalne!Q11=0,"",[10]A_B_kwartalne!Q11)</f>
        <v/>
      </c>
      <c r="EB12" s="21">
        <f>IF([10]A_B_kwartalne!R11=0,".",[10]A_B_kwartalne!R11)</f>
        <v>106.6</v>
      </c>
      <c r="EC12" s="22" t="str">
        <f>IF([10]A_B_kwartalne!S11=0,"",[10]A_B_kwartalne!S11)</f>
        <v/>
      </c>
      <c r="ED12" s="6">
        <f>IF([10]A_B_kwartalne!T11=0,".",[10]A_B_kwartalne!T11)</f>
        <v>103</v>
      </c>
      <c r="EE12" s="6" t="str">
        <f>IF([10]A_B_kwartalne!U11=0,"",[10]A_B_kwartalne!U11)</f>
        <v/>
      </c>
      <c r="EF12" s="21">
        <f>IF([11]Kwartalne!B11=0,".",[11]Kwartalne!B11)</f>
        <v>100.4</v>
      </c>
      <c r="EG12" s="22" t="str">
        <f>IF([11]Kwartalne!C11=0,"",[11]Kwartalne!C11)</f>
        <v/>
      </c>
      <c r="EH12" s="6">
        <f>IF([11]Kwartalne!D11=0,".",[11]Kwartalne!D11)</f>
        <v>100.2</v>
      </c>
      <c r="EI12" s="6" t="str">
        <f>IF([11]Kwartalne!E11=0,"",[11]Kwartalne!E11)</f>
        <v/>
      </c>
      <c r="EJ12" s="50">
        <f>IF([11]Kwartalne!F11=0,".",[11]Kwartalne!F11)</f>
        <v>101.1</v>
      </c>
      <c r="EK12" s="61" t="str">
        <f>IF([11]Kwartalne!G11=0,"",[11]Kwartalne!G11)</f>
        <v/>
      </c>
      <c r="EL12" s="38">
        <f>IF([11]Kwartalne!H11=0,".",[11]Kwartalne!H11)</f>
        <v>99.9</v>
      </c>
      <c r="EM12" s="61" t="str">
        <f>IF([11]Kwartalne!I11=0,"",[11]Kwartalne!I11)</f>
        <v/>
      </c>
      <c r="EN12" s="38">
        <f>IF([11]Kwartalne!J11=0,".",[11]Kwartalne!J11)</f>
        <v>101.7</v>
      </c>
      <c r="EO12" s="38" t="str">
        <f>IF([11]Kwartalne!K11=0,"",[11]Kwartalne!K11)</f>
        <v/>
      </c>
      <c r="EP12" s="50">
        <f>IF([11]Kwartalne!L11=0,".",[11]Kwartalne!L11)</f>
        <v>99.4</v>
      </c>
      <c r="EQ12" s="61" t="str">
        <f>IF([11]Kwartalne!M11=0,"",[11]Kwartalne!M11)</f>
        <v/>
      </c>
      <c r="ER12" s="38">
        <f>IF([11]Kwartalne!N11=0,".",[11]Kwartalne!N11)</f>
        <v>101</v>
      </c>
      <c r="ES12" s="38" t="str">
        <f>IF([11]Kwartalne!O11=0,"",[11]Kwartalne!O11)</f>
        <v/>
      </c>
      <c r="ET12" s="50">
        <f>IF([11]Kwartalne!P11=0,".",[11]Kwartalne!P11)</f>
        <v>100.2</v>
      </c>
      <c r="EU12" s="22" t="str">
        <f>IF([11]Kwartalne!Q11=0,"",[11]Kwartalne!Q11)</f>
        <v/>
      </c>
      <c r="EV12" s="6">
        <f>IF([12]A_B_C_kwartalne!B11=0,".",[12]A_B_C_kwartalne!B11)</f>
        <v>103.8</v>
      </c>
      <c r="EW12" s="6" t="str">
        <f>IF([12]A_B_C_kwartalne!C11=0,"",[12]A_B_C_kwartalne!C11)</f>
        <v/>
      </c>
      <c r="EX12" s="21">
        <f>IF([12]A_B_C_kwartalne!D11=0,".",[12]A_B_C_kwartalne!D11)</f>
        <v>102.1</v>
      </c>
      <c r="EY12" s="22" t="str">
        <f>IF([12]A_B_C_kwartalne!E11=0,"",[12]A_B_C_kwartalne!E11)</f>
        <v/>
      </c>
      <c r="EZ12" s="6">
        <f>IF([12]A_B_C_kwartalne!F11=0,".",[12]A_B_C_kwartalne!F11)</f>
        <v>101.6</v>
      </c>
      <c r="FA12" s="6" t="str">
        <f>IF([12]A_B_C_kwartalne!G11=0,"",[12]A_B_C_kwartalne!G11)</f>
        <v/>
      </c>
      <c r="FB12" s="21">
        <f>IF([13]Kwartalne!B11=0,".",[13]Kwartalne!B11)</f>
        <v>106.4</v>
      </c>
      <c r="FC12" s="22" t="str">
        <f>IF([13]Kwartalne!C11=0,"",[13]Kwartalne!C11)</f>
        <v/>
      </c>
      <c r="FD12" s="6">
        <f>IF([13]Kwartalne!D11=0,".",[13]Kwartalne!D11)</f>
        <v>102.8</v>
      </c>
      <c r="FE12" s="6" t="str">
        <f>IF([13]Kwartalne!E11=0,"",[13]Kwartalne!E11)</f>
        <v/>
      </c>
      <c r="FF12" s="21">
        <f>IF([13]Kwartalne!F11=0,".",[13]Kwartalne!F11)</f>
        <v>107.3</v>
      </c>
      <c r="FG12" s="22" t="str">
        <f>IF([13]Kwartalne!G11=0,"",[13]Kwartalne!G11)</f>
        <v/>
      </c>
      <c r="FH12" s="6">
        <f>IF([13]Kwartalne!H11=0,".",[13]Kwartalne!H11)</f>
        <v>103.4</v>
      </c>
      <c r="FI12" s="6" t="str">
        <f>IF([13]Kwartalne!I11=0,"",[13]Kwartalne!I11)</f>
        <v/>
      </c>
      <c r="FJ12" s="21">
        <f>IF([13]Kwartalne!J11=0,".",[13]Kwartalne!J11)</f>
        <v>99.2</v>
      </c>
      <c r="FK12" s="20" t="str">
        <f>IF([13]Kwartalne!K11=0,"",[13]Kwartalne!K11)</f>
        <v/>
      </c>
      <c r="FL12" s="13">
        <v>394.83</v>
      </c>
      <c r="FM12" s="13"/>
      <c r="FN12" s="24">
        <v>288.77</v>
      </c>
      <c r="FO12" s="57"/>
      <c r="FP12" s="13">
        <v>306.8</v>
      </c>
      <c r="FQ12" s="25"/>
      <c r="FR12" s="21">
        <v>102.6</v>
      </c>
      <c r="FS12" s="22"/>
      <c r="FT12" s="6">
        <v>90.6</v>
      </c>
      <c r="FU12" s="6"/>
      <c r="FV12" s="21">
        <v>110.8</v>
      </c>
      <c r="FW12" s="22"/>
      <c r="FX12" s="6" t="s">
        <v>569</v>
      </c>
      <c r="FY12" s="6"/>
      <c r="FZ12" s="21">
        <f>IF([14]I_kwartalne!B11=0,".",[14]I_kwartalne!B11)</f>
        <v>85.7</v>
      </c>
      <c r="GA12" s="22" t="str">
        <f>IF([14]I_kwartalne!C11=0,"",[14]I_kwartalne!C11)</f>
        <v/>
      </c>
      <c r="GB12" s="6">
        <f>IF([14]I_kwartalne!D11=0,".",[14]I_kwartalne!D11)</f>
        <v>100.4</v>
      </c>
      <c r="GC12" s="6" t="str">
        <f>IF([14]I_kwartalne!E11=0,"",[14]I_kwartalne!E11)</f>
        <v/>
      </c>
      <c r="GD12" s="21">
        <f>IF([14]I_kwartalne!F11=0,".",[14]I_kwartalne!F11)</f>
        <v>81.599999999999994</v>
      </c>
      <c r="GE12" s="22" t="str">
        <f>IF([14]I_kwartalne!G11=0,"",[14]I_kwartalne!G11)</f>
        <v/>
      </c>
      <c r="GF12" s="6">
        <f>IF([14]I_kwartalne!H11=0,".",[14]I_kwartalne!H11)</f>
        <v>124</v>
      </c>
      <c r="GG12" s="6" t="str">
        <f>IF([14]I_kwartalne!I11=0,"",[14]I_kwartalne!I11)</f>
        <v/>
      </c>
      <c r="GH12" s="21">
        <f>IF([14]I_kwartalne!J11=0,".",[14]I_kwartalne!J11)</f>
        <v>83.6</v>
      </c>
      <c r="GI12" s="22" t="str">
        <f>IF([14]I_kwartalne!K11=0,"",[14]I_kwartalne!K11)</f>
        <v/>
      </c>
      <c r="GJ12" s="6">
        <f>IF([16]A_B_kwartalne!B11=0,".",[16]A_B_kwartalne!B11)</f>
        <v>108.6</v>
      </c>
      <c r="GK12" s="6" t="str">
        <f>IF([16]A_B_kwartalne!C11=0,"",[16]A_B_kwartalne!C11)</f>
        <v/>
      </c>
      <c r="GL12" s="21">
        <f>IF([16]A_B_kwartalne!D11=0,".",[16]A_B_kwartalne!D11)</f>
        <v>103.4</v>
      </c>
      <c r="GM12" s="22" t="str">
        <f>IF([16]A_B_kwartalne!E11=0,"",[16]A_B_kwartalne!E11)</f>
        <v/>
      </c>
      <c r="GN12" s="6">
        <f>IF([16]A_B_kwartalne!F11=0,".",[16]A_B_kwartalne!F11)</f>
        <v>110.2</v>
      </c>
      <c r="GO12" s="6" t="str">
        <f>IF([16]A_B_kwartalne!G11=0,"",[16]A_B_kwartalne!G11)</f>
        <v/>
      </c>
      <c r="GP12" s="21">
        <f>IF([16]A_B_kwartalne!H11=0,".",[16]A_B_kwartalne!H11)</f>
        <v>100.3</v>
      </c>
      <c r="GQ12" s="22" t="str">
        <f>IF([16]A_B_kwartalne!I11=0,"",[16]A_B_kwartalne!I11)</f>
        <v/>
      </c>
      <c r="GR12" s="6">
        <f>IF([16]A_B_kwartalne!J11=0,".",[16]A_B_kwartalne!J11)</f>
        <v>107.4</v>
      </c>
      <c r="GS12" s="6" t="str">
        <f>IF([16]A_B_kwartalne!K11=0,"",[16]A_B_kwartalne!K11)</f>
        <v/>
      </c>
      <c r="GT12" s="21">
        <f>IF([16]A_B_kwartalne!L11=0,".",[16]A_B_kwartalne!L11)</f>
        <v>98.9</v>
      </c>
      <c r="GU12" s="22" t="str">
        <f>IF([16]A_B_kwartalne!M11=0,"",[16]A_B_kwartalne!M11)</f>
        <v/>
      </c>
      <c r="GV12" s="6">
        <f>IF([16]A_B_kwartalne!N11=0,".",[16]A_B_kwartalne!N11)</f>
        <v>96.4</v>
      </c>
      <c r="GW12" s="6" t="str">
        <f>IF([16]A_B_kwartalne!O11=0,"",[16]A_B_kwartalne!O11)</f>
        <v/>
      </c>
      <c r="GX12" s="21">
        <f>IF([16]A_B_kwartalne!P11=0,".",[16]A_B_kwartalne!P11)</f>
        <v>98.5</v>
      </c>
      <c r="GY12" s="22" t="str">
        <f>IF([16]A_B_kwartalne!Q11=0,"",[16]A_B_kwartalne!Q11)</f>
        <v/>
      </c>
      <c r="GZ12" s="6">
        <f>IF([16]A_B_kwartalne!R11=0,".",[16]A_B_kwartalne!R11)</f>
        <v>104.4</v>
      </c>
      <c r="HA12" s="6" t="str">
        <f>IF([16]A_B_kwartalne!S11=0,"",[16]A_B_kwartalne!S11)</f>
        <v/>
      </c>
      <c r="HB12" s="21">
        <f>IF([16]A_B_kwartalne!T11=0,".",[16]A_B_kwartalne!T11)</f>
        <v>93.7</v>
      </c>
      <c r="HC12" s="20" t="str">
        <f>IF([16]A_B_kwartalne!U11=0,"",[16]A_B_kwartalne!U11)</f>
        <v/>
      </c>
      <c r="HD12" s="25">
        <v>18996</v>
      </c>
      <c r="HE12" s="25"/>
      <c r="HF12" s="47">
        <v>2048</v>
      </c>
      <c r="HG12" s="20"/>
      <c r="HH12" s="3">
        <f>IF([18]Kwartalne!B11=0,".",[18]Kwartalne!B11)</f>
        <v>43583</v>
      </c>
      <c r="HI12" s="3" t="str">
        <f>IF([18]Kwartalne!C11=0,"",[18]Kwartalne!C11)</f>
        <v/>
      </c>
      <c r="HJ12" s="47">
        <v>4950</v>
      </c>
      <c r="HK12" s="20"/>
      <c r="HL12" s="25">
        <f>IF([19]Wartosci_kwartalne!B11=0,".",[19]Wartosci_kwartalne!B11)</f>
        <v>27500</v>
      </c>
      <c r="HM12" s="25" t="str">
        <f>IF([19]Wartosci_kwartalne!C11=0,"",[19]Wartosci_kwartalne!C11)</f>
        <v/>
      </c>
      <c r="HN12" s="21">
        <f>IF([20]Kwartalne!B11=0,".",[20]Kwartalne!B11)</f>
        <v>109.8</v>
      </c>
      <c r="HO12" s="22" t="str">
        <f>IF([20]Kwartalne!C11=0,"",[20]Kwartalne!C11)</f>
        <v/>
      </c>
      <c r="HP12" s="6">
        <f>IF([21]Kwartal_niewyrow_sezon!B11=0,".",[21]Kwartal_niewyrow_sezon!B11)</f>
        <v>106</v>
      </c>
      <c r="HQ12" s="6" t="str">
        <f>IF([21]Kwartal_niewyrow_sezon!C11=0,"",[21]Kwartal_niewyrow_sezon!C11)</f>
        <v/>
      </c>
      <c r="HR12" s="21">
        <f>IF([21]Kwartal_niewyrow_sezon!D11=0,".",[21]Kwartal_niewyrow_sezon!D11)</f>
        <v>83.7</v>
      </c>
      <c r="HS12" s="22" t="str">
        <f>IF([21]Kwartal_niewyrow_sezon!E11=0,"",[21]Kwartal_niewyrow_sezon!E11)</f>
        <v/>
      </c>
      <c r="HT12" s="6">
        <f>IF([22]Kwartalne!D11=0,".",[22]Kwartalne!D11)</f>
        <v>130824.6</v>
      </c>
      <c r="HU12" s="6" t="str">
        <f>IF([22]Kwartalne!E11=0,"",[22]Kwartalne!E11)</f>
        <v/>
      </c>
      <c r="HV12" s="21">
        <f>IF([22]Kwartalne!F11=0,".",[22]Kwartalne!F11)</f>
        <v>144446.70000000001</v>
      </c>
      <c r="HW12" s="22" t="str">
        <f>IF([22]Kwartalne!G11=0,"",[22]Kwartalne!G11)</f>
        <v/>
      </c>
      <c r="HX12" s="6">
        <f>IF([22]Kwartalne!H11=0,".",[22]Kwartalne!H11)</f>
        <v>-13622.1</v>
      </c>
      <c r="HY12" s="6" t="str">
        <f>IF([22]Kwartalne!I11=0,"",[22]Kwartalne!I11)</f>
        <v/>
      </c>
      <c r="HZ12" s="21">
        <f>IF([22]Kwartalne!J11=0,".",[22]Kwartalne!J11)</f>
        <v>110.2</v>
      </c>
      <c r="IA12" s="22" t="str">
        <f>IF([22]Kwartalne!K11=0,"",[22]Kwartalne!K11)</f>
        <v/>
      </c>
      <c r="IB12" s="6">
        <f>IF([22]Kwartalne!L11=0,".",[22]Kwartalne!L11)</f>
        <v>101.3</v>
      </c>
      <c r="IC12" s="6" t="str">
        <f>IF([22]Kwartalne!M11=0,"",[22]Kwartalne!M11)</f>
        <v/>
      </c>
      <c r="ID12" s="21">
        <f>IF([22]Kwartalne!N11=0,".",[22]Kwartalne!N11)</f>
        <v>110.3</v>
      </c>
      <c r="IE12" s="22" t="str">
        <f>IF([22]Kwartalne!O11=0,"",[22]Kwartalne!O11)</f>
        <v/>
      </c>
      <c r="IF12" s="6">
        <f>IF([22]Kwartalne!P11=0,".",[22]Kwartalne!P11)</f>
        <v>96.3</v>
      </c>
      <c r="IG12" s="6" t="str">
        <f>IF([22]Kwartalne!Q11=0,"",[22]Kwartalne!Q11)</f>
        <v/>
      </c>
    </row>
    <row r="13" spans="1:241" s="4" customFormat="1" ht="15" customHeight="1" x14ac:dyDescent="0.2">
      <c r="A13" s="113" t="s">
        <v>511</v>
      </c>
      <c r="B13" s="6">
        <f>IF([24]A!B12=0,".",[24]A!B12)</f>
        <v>104.5</v>
      </c>
      <c r="C13" s="90" t="str">
        <f>IF([24]A!C12=0,"",[24]A!C12)</f>
        <v/>
      </c>
      <c r="D13" s="6">
        <f>IF([24]A!D12=0,".",[24]A!D12)</f>
        <v>104.6</v>
      </c>
      <c r="E13" s="90" t="str">
        <f>IF([24]A!E12=0,"",[24]A!E12)</f>
        <v/>
      </c>
      <c r="F13" s="6">
        <f>IF([24]A!AD12=0,".",[24]A!AD12)</f>
        <v>103.3</v>
      </c>
      <c r="G13" s="90" t="str">
        <f>IF([24]A!AE12=0,"",[24]A!AE12)</f>
        <v/>
      </c>
      <c r="H13" s="6">
        <f>IF([24]A!AJ12=0,".",[24]A!AJ12)</f>
        <v>107.8</v>
      </c>
      <c r="I13" s="90" t="str">
        <f>IF([24]A!AK12=0,"",[24]A!AK12)</f>
        <v/>
      </c>
      <c r="J13" s="6">
        <f>IF([25]B!B12=0,".",[25]B!B12)</f>
        <v>101.3</v>
      </c>
      <c r="K13" s="83" t="str">
        <f>IF([25]B!C12=0,"",[25]B!C12)</f>
        <v/>
      </c>
      <c r="L13" s="21">
        <f>IF([25]B!D12=0,".",[25]B!D12)</f>
        <v>101.6</v>
      </c>
      <c r="M13" s="90" t="str">
        <f>IF([25]B!E12=0,"",[25]B!E12)</f>
        <v/>
      </c>
      <c r="N13" s="6">
        <f>IF([25]B!AD12=0,".",[25]B!AD12)</f>
        <v>101.1</v>
      </c>
      <c r="O13" s="90" t="str">
        <f>IF([25]B!AE12=0,"",[25]B!AE12)</f>
        <v/>
      </c>
      <c r="P13" s="6">
        <f>IF([25]B!AJ12=0,".",[25]B!AJ12)</f>
        <v>103.1</v>
      </c>
      <c r="Q13" s="90" t="str">
        <f>IF([25]B!AK12=0,"",[25]B!AK12)</f>
        <v/>
      </c>
      <c r="R13" s="3">
        <f>IF([26]Wartosci!B12=0,".",[26]Wartosci!B12)</f>
        <v>8265</v>
      </c>
      <c r="S13" s="3" t="str">
        <f>IF([26]Wartosci!C12=0,"",[26]Wartosci!C12)</f>
        <v/>
      </c>
      <c r="T13" s="21">
        <f>IF([26]Kwartalne_I!B12=0,".",[26]Kwartalne_I!B12)</f>
        <v>98.7</v>
      </c>
      <c r="U13" s="22" t="str">
        <f>IF([26]Kwartalne_I!C12=0,"",[26]Kwartalne_I!C12)</f>
        <v/>
      </c>
      <c r="V13" s="6">
        <f>IF([26]A!B12=0,".",[26]A!B12)</f>
        <v>102</v>
      </c>
      <c r="W13" s="6" t="str">
        <f>IF([26]A!C12=0,"",[26]A!C12)</f>
        <v/>
      </c>
      <c r="X13" s="21">
        <f>IF([26]B!B12=0,".",[26]B!B12)</f>
        <v>100.2</v>
      </c>
      <c r="Y13" s="22" t="str">
        <f>IF([26]B!C12=0,"",[26]B!C12)</f>
        <v/>
      </c>
      <c r="Z13" s="3">
        <f>IF([2]Kwartalne!B12=0,".",[2]Kwartalne!B12)</f>
        <v>5530</v>
      </c>
      <c r="AA13" s="6" t="str">
        <f>IF([2]Kwartalne!C12=0,"",[2]Kwartalne!C12)</f>
        <v/>
      </c>
      <c r="AB13" s="21">
        <f>IF([2]Kwartalne!D12=0,".",[2]Kwartalne!D12)</f>
        <v>98.6</v>
      </c>
      <c r="AC13" s="22" t="str">
        <f>IF([2]Kwartalne!E12=0,"",[2]Kwartalne!E12)</f>
        <v/>
      </c>
      <c r="AD13" s="6">
        <f>IF([2]Kwartalne!F12=0,".",[2]Kwartalne!F12)</f>
        <v>103.5</v>
      </c>
      <c r="AE13" s="6" t="str">
        <f>IF([2]Kwartalne!G12=0,"",[2]Kwartalne!G12)</f>
        <v/>
      </c>
      <c r="AF13" s="21">
        <f>IF([2]Kwartalne!H12=0,".",[2]Kwartalne!H12)</f>
        <v>100.3</v>
      </c>
      <c r="AG13" s="22" t="str">
        <f>IF([2]Kwartalne!I12=0,"",[2]Kwartalne!I12)</f>
        <v/>
      </c>
      <c r="AH13" s="13">
        <f>IF([27]Wartosci!D12=0,".",[27]Wartosci!D12)</f>
        <v>3366.11</v>
      </c>
      <c r="AI13" s="94" t="str">
        <f>IF([27]Wartosci!E12=0,"",[27]Wartosci!E12)</f>
        <v/>
      </c>
      <c r="AJ13" s="6">
        <f>IF([27]A!D12=0,".",[27]A!D12)</f>
        <v>105.3</v>
      </c>
      <c r="AK13" s="95" t="str">
        <f>IF([27]A!E12=0,"",[27]A!E12)</f>
        <v/>
      </c>
      <c r="AL13" s="6">
        <f>IF([27]B!D12=0,".",[27]B!D12)</f>
        <v>97.1</v>
      </c>
      <c r="AM13" s="6" t="str">
        <f>IF([27]B!E12=0,"",[27]B!E12)</f>
        <v/>
      </c>
      <c r="AN13" s="24">
        <f>IF([4]Kwartalne!B12=0,".",[4]Kwartalne!B12)</f>
        <v>3573.27</v>
      </c>
      <c r="AO13" s="22" t="str">
        <f>IF([4]Kwartalne!C12=0,"",[4]Kwartalne!C12)</f>
        <v/>
      </c>
      <c r="AP13" s="6">
        <f>IF([4]Kwartalne!D12=0,".",[4]Kwartalne!D12)</f>
        <v>105</v>
      </c>
      <c r="AQ13" s="6" t="str">
        <f>IF([4]Kwartalne!E12=0,"",[4]Kwartalne!E12)</f>
        <v/>
      </c>
      <c r="AR13" s="21">
        <f>IF([4]Kwartalne!F12=0,".",[4]Kwartalne!F12)</f>
        <v>102.7</v>
      </c>
      <c r="AS13" s="22" t="str">
        <f>IF([4]Kwartalne!G12=0,"",[4]Kwartalne!G12)</f>
        <v/>
      </c>
      <c r="AT13" s="13">
        <f>IF([27]Kwartalne!B12=0,".",[27]Kwartalne!B12)</f>
        <v>3362.34</v>
      </c>
      <c r="AU13" s="6" t="str">
        <f>IF([27]Kwartalne!C12=0,"",[27]Kwartalne!C12)</f>
        <v/>
      </c>
      <c r="AV13" s="21">
        <f>IF([27]Kwartalne!D12=0,".",[27]Kwartalne!D12)</f>
        <v>105.6</v>
      </c>
      <c r="AW13" s="22" t="str">
        <f>IF([27]Kwartalne!E12=0,"",[27]Kwartalne!E12)</f>
        <v/>
      </c>
      <c r="AX13" s="6">
        <f>IF([27]Kwartalne!F12=0,".",[27]Kwartalne!F12)</f>
        <v>78.900000000000006</v>
      </c>
      <c r="AY13" s="6" t="str">
        <f>IF([27]Kwartalne!G12=0,"",[27]Kwartalne!G12)</f>
        <v/>
      </c>
      <c r="AZ13" s="21">
        <f>IF([27]Kwartalne!H12=0,".",[27]Kwartalne!H12)</f>
        <v>100.9</v>
      </c>
      <c r="BA13" s="22" t="str">
        <f>IF([27]Kwartalne!I12=0,"",[27]Kwartalne!I12)</f>
        <v/>
      </c>
      <c r="BB13" s="6">
        <f>IF([27]Kwartalne!J12=0,".",[27]Kwartalne!J12)</f>
        <v>95.7</v>
      </c>
      <c r="BC13" s="6" t="str">
        <f>IF([27]Kwartalne!K12=0,"",[27]Kwartalne!K12)</f>
        <v/>
      </c>
      <c r="BD13" s="21">
        <f>IF([4]Kwartalne!H12=0,".",[4]Kwartalne!H12)</f>
        <v>89.4</v>
      </c>
      <c r="BE13" s="22" t="str">
        <f>IF([4]Kwartalne!I12=0,"",[4]Kwartalne!I12)</f>
        <v/>
      </c>
      <c r="BF13" s="6">
        <f>IF([4]Kwartalne!J12=0,".",[4]Kwartalne!J12)</f>
        <v>100.6</v>
      </c>
      <c r="BG13" s="6" t="str">
        <f>IF([4]Kwartalne!K12=0,"",[4]Kwartalne!K12)</f>
        <v/>
      </c>
      <c r="BH13" s="21">
        <f>IF([4]Kwartalne!L12=0,".",[4]Kwartalne!L12)</f>
        <v>101.2</v>
      </c>
      <c r="BI13" s="22" t="str">
        <f>IF([4]Kwartalne!M12=0,"",[4]Kwartalne!M12)</f>
        <v/>
      </c>
      <c r="BJ13" s="6">
        <f>IF([27]Kwartalne!L12=0,".",[27]Kwartalne!L12)</f>
        <v>101.1</v>
      </c>
      <c r="BK13" s="6" t="str">
        <f>IF([27]Kwartalne!M12=0,"",[27]Kwartalne!M12)</f>
        <v/>
      </c>
      <c r="BL13" s="21">
        <f>IF([27]Kwartalne!N12=0,".",[27]Kwartalne!N12)</f>
        <v>77.7</v>
      </c>
      <c r="BM13" s="22" t="str">
        <f>IF([27]Kwartalne!O12=0,"",[27]Kwartalne!O12)</f>
        <v/>
      </c>
      <c r="BN13" s="13">
        <f>IF([5]Kwartalne!B12=0,".",[5]Kwartalne!B12)</f>
        <v>1735.03</v>
      </c>
      <c r="BO13" s="6" t="str">
        <f>IF([5]Kwartalne!C12=0,"",[5]Kwartalne!C12)</f>
        <v/>
      </c>
      <c r="BP13" s="21">
        <f>IF([5]Kwartalne!D12=0,".",[5]Kwartalne!D12)</f>
        <v>105</v>
      </c>
      <c r="BQ13" s="22" t="str">
        <f>IF([5]Kwartalne!E12=0,"",[5]Kwartalne!E12)</f>
        <v/>
      </c>
      <c r="BR13" s="6">
        <f>IF([5]Kwartalne!F12=0,".",[5]Kwartalne!F12)</f>
        <v>102.6</v>
      </c>
      <c r="BS13" s="6" t="str">
        <f>IF([5]Kwartalne!G12=0,"",[5]Kwartalne!G12)</f>
        <v/>
      </c>
      <c r="BT13" s="21">
        <f>IF([5]Kwartalne!H12=0,".",[5]Kwartalne!H12)</f>
        <v>88.1</v>
      </c>
      <c r="BU13" s="22" t="str">
        <f>IF([5]Kwartalne!I12=0,"",[5]Kwartalne!I12)</f>
        <v/>
      </c>
      <c r="BV13" s="6">
        <f>IF([5]Kwartalne!J12=0,".",[5]Kwartalne!J12)</f>
        <v>99.8</v>
      </c>
      <c r="BW13" s="6" t="str">
        <f>IF([5]Kwartalne!K12=0,"",[5]Kwartalne!K12)</f>
        <v/>
      </c>
      <c r="BX13" s="21">
        <f>IF([5]Kwartalne!L12=0,".",[5]Kwartalne!L12)</f>
        <v>101.1</v>
      </c>
      <c r="BY13" s="22" t="str">
        <f>IF([5]Kwartalne!M12=0,"",[5]Kwartalne!M12)</f>
        <v/>
      </c>
      <c r="BZ13" s="13">
        <f>IF([5]Kwartalne!N12=0,".",[5]Kwartalne!N12)</f>
        <v>991.18</v>
      </c>
      <c r="CA13" s="6" t="str">
        <f>IF([5]Kwartalne!O12=0,"",[5]Kwartalne!O12)</f>
        <v/>
      </c>
      <c r="CB13" s="21">
        <f>IF([5]Kwartalne!P12=0,".",[5]Kwartalne!P12)</f>
        <v>103.1</v>
      </c>
      <c r="CC13" s="22" t="str">
        <f>IF([5]Kwartalne!Q12=0,"",[5]Kwartalne!Q12)</f>
        <v/>
      </c>
      <c r="CD13" s="6">
        <f>IF([5]Kwartalne!R12=0,".",[5]Kwartalne!R12)</f>
        <v>102</v>
      </c>
      <c r="CE13" s="6" t="str">
        <f>IF([5]Kwartalne!S12=0,"",[5]Kwartalne!S12)</f>
        <v/>
      </c>
      <c r="CF13" s="21">
        <f>IF([5]Kwartalne!T12=0,".",[5]Kwartalne!T12)</f>
        <v>87.8</v>
      </c>
      <c r="CG13" s="22" t="str">
        <f>IF([5]Kwartalne!U12=0,"",[5]Kwartalne!U12)</f>
        <v/>
      </c>
      <c r="CH13" s="6">
        <f>IF([5]Kwartalne!V12=0,".",[5]Kwartalne!V12)</f>
        <v>98</v>
      </c>
      <c r="CI13" s="6" t="str">
        <f>IF([5]Kwartalne!W12=0,"",[5]Kwartalne!W12)</f>
        <v/>
      </c>
      <c r="CJ13" s="21">
        <f>IF([5]Kwartalne!X12=0,".",[5]Kwartalne!X12)</f>
        <v>100.5</v>
      </c>
      <c r="CK13" s="22" t="str">
        <f>IF([5]Kwartalne!Y12=0,"",[5]Kwartalne!Y12)</f>
        <v/>
      </c>
      <c r="CL13" s="6">
        <f>IF([28]Rent_obrotu_brutto!B12=0,".",[28]Rent_obrotu_brutto!B12)</f>
        <v>6.2</v>
      </c>
      <c r="CM13" s="6" t="str">
        <f>IF([28]Rent_obrotu_brutto!C12=0,"",[28]Rent_obrotu_brutto!C12)</f>
        <v/>
      </c>
      <c r="CN13" s="21">
        <f>IF([28]Rent_obrotu_netto!B12=0,".",[28]Rent_obrotu_netto!B12)</f>
        <v>5.2</v>
      </c>
      <c r="CO13" s="22" t="str">
        <f>IF([28]Rent_obrotu_netto!C12=0,"",[28]Rent_obrotu_netto!C12)</f>
        <v/>
      </c>
      <c r="CP13" s="6">
        <v>103.9</v>
      </c>
      <c r="CQ13" s="6"/>
      <c r="CR13" s="21">
        <v>103.9</v>
      </c>
      <c r="CS13" s="22"/>
      <c r="CT13" s="6">
        <f>IF([8]Kwartalne!B12=0,".",[8]Kwartalne!B12)</f>
        <v>5.5</v>
      </c>
      <c r="CU13" s="6" t="str">
        <f>IF([8]Kwartalne!C12=0,"",[8]Kwartalne!C12)</f>
        <v/>
      </c>
      <c r="CV13" s="21">
        <f>IF([9]A_B_kwartalne!B12=0,".",[9]A_B_kwartalne!B12)</f>
        <v>200.9</v>
      </c>
      <c r="CW13" s="22" t="str">
        <f>IF([9]A_B_kwartalne!C12=0,"",[9]A_B_kwartalne!C12)</f>
        <v/>
      </c>
      <c r="CX13" s="6">
        <f>IF([9]A_B_kwartalne!D12=0,".",[9]A_B_kwartalne!D12)</f>
        <v>106.7</v>
      </c>
      <c r="CY13" s="6" t="str">
        <f>IF([9]A_B_kwartalne!E12=0,"",[9]A_B_kwartalne!E12)</f>
        <v/>
      </c>
      <c r="CZ13" s="21">
        <f>IF([9]A_B_kwartalne!F12=0,".",[9]A_B_kwartalne!F12)</f>
        <v>227.7</v>
      </c>
      <c r="DA13" s="22" t="str">
        <f>IF([9]A_B_kwartalne!G12=0,"",[9]A_B_kwartalne!G12)</f>
        <v/>
      </c>
      <c r="DB13" s="6">
        <f>IF([9]A_B_kwartalne!H12=0,".",[9]A_B_kwartalne!H12)</f>
        <v>101.1</v>
      </c>
      <c r="DC13" s="6" t="str">
        <f>IF([9]A_B_kwartalne!I12=0,"",[9]A_B_kwartalne!I12)</f>
        <v/>
      </c>
      <c r="DD13" s="21">
        <f>IF([9]A_B_kwartalne!J12=0,".",[9]A_B_kwartalne!J12)</f>
        <v>129.5</v>
      </c>
      <c r="DE13" s="22" t="str">
        <f>IF([9]A_B_kwartalne!K12=0,"",[9]A_B_kwartalne!K12)</f>
        <v/>
      </c>
      <c r="DF13" s="6">
        <f>IF([9]A_B_kwartalne!L12=0,".",[9]A_B_kwartalne!L12)</f>
        <v>105.4</v>
      </c>
      <c r="DG13" s="6" t="str">
        <f>IF([9]A_B_kwartalne!M12=0,"",[9]A_B_kwartalne!M12)</f>
        <v/>
      </c>
      <c r="DH13" s="21">
        <f>IF([9]A_B_kwartalne!N12=0,".",[9]A_B_kwartalne!N12)</f>
        <v>114.4</v>
      </c>
      <c r="DI13" s="22" t="str">
        <f>IF([9]A_B_kwartalne!O12=0,"",[9]A_B_kwartalne!O12)</f>
        <v/>
      </c>
      <c r="DJ13" s="6">
        <f>IF([9]A_B_kwartalne!P12=0,".",[9]A_B_kwartalne!P12)</f>
        <v>112.9</v>
      </c>
      <c r="DK13" s="6" t="str">
        <f>IF([9]A_B_kwartalne!Q12=0,"",[9]A_B_kwartalne!Q12)</f>
        <v/>
      </c>
      <c r="DL13" s="21">
        <f>IF([10]A_B_kwartalne!B12=0,".",[10]A_B_kwartalne!B12)</f>
        <v>106.9</v>
      </c>
      <c r="DM13" s="22" t="str">
        <f>IF([10]A_B_kwartalne!C12=0,"",[10]A_B_kwartalne!C12)</f>
        <v/>
      </c>
      <c r="DN13" s="6">
        <f>IF([10]A_B_kwartalne!D12=0,".",[10]A_B_kwartalne!D12)</f>
        <v>102.1</v>
      </c>
      <c r="DO13" s="6" t="str">
        <f>IF([10]A_B_kwartalne!E12=0,"",[10]A_B_kwartalne!E12)</f>
        <v/>
      </c>
      <c r="DP13" s="21">
        <f>IF([10]A_B_kwartalne!F12=0,".",[10]A_B_kwartalne!F12)</f>
        <v>120.6</v>
      </c>
      <c r="DQ13" s="22" t="str">
        <f>IF([10]A_B_kwartalne!G12=0,"",[10]A_B_kwartalne!G12)</f>
        <v/>
      </c>
      <c r="DR13" s="6">
        <f>IF([10]A_B_kwartalne!H12=0,".",[10]A_B_kwartalne!H12)</f>
        <v>103.9</v>
      </c>
      <c r="DS13" s="6" t="str">
        <f>IF([10]A_B_kwartalne!I12=0,"",[10]A_B_kwartalne!I12)</f>
        <v/>
      </c>
      <c r="DT13" s="21">
        <f>IF([10]A_B_kwartalne!J12=0,".",[10]A_B_kwartalne!J12)</f>
        <v>106.6</v>
      </c>
      <c r="DU13" s="22" t="str">
        <f>IF([10]A_B_kwartalne!K12=0,"",[10]A_B_kwartalne!K12)</f>
        <v/>
      </c>
      <c r="DV13" s="6">
        <f>IF([10]A_B_kwartalne!L12=0,".",[10]A_B_kwartalne!L12)</f>
        <v>102.2</v>
      </c>
      <c r="DW13" s="6" t="str">
        <f>IF([10]A_B_kwartalne!M12=0,"",[10]A_B_kwartalne!M12)</f>
        <v/>
      </c>
      <c r="DX13" s="21">
        <f>IF([10]A_B_kwartalne!N12=0,".",[10]A_B_kwartalne!N12)</f>
        <v>103.2</v>
      </c>
      <c r="DY13" s="22" t="str">
        <f>IF([10]A_B_kwartalne!O12=0,"",[10]A_B_kwartalne!O12)</f>
        <v/>
      </c>
      <c r="DZ13" s="6">
        <f>IF([10]A_B_kwartalne!P12=0,".",[10]A_B_kwartalne!P12)</f>
        <v>100.2</v>
      </c>
      <c r="EA13" s="6" t="str">
        <f>IF([10]A_B_kwartalne!Q12=0,"",[10]A_B_kwartalne!Q12)</f>
        <v/>
      </c>
      <c r="EB13" s="21">
        <f>IF([10]A_B_kwartalne!R12=0,".",[10]A_B_kwartalne!R12)</f>
        <v>105</v>
      </c>
      <c r="EC13" s="22" t="str">
        <f>IF([10]A_B_kwartalne!S12=0,"",[10]A_B_kwartalne!S12)</f>
        <v/>
      </c>
      <c r="ED13" s="6">
        <f>IF([10]A_B_kwartalne!T12=0,".",[10]A_B_kwartalne!T12)</f>
        <v>100.6</v>
      </c>
      <c r="EE13" s="6" t="str">
        <f>IF([10]A_B_kwartalne!U12=0,"",[10]A_B_kwartalne!U12)</f>
        <v/>
      </c>
      <c r="EF13" s="21">
        <f>IF([11]Kwartalne!B12=0,".",[11]Kwartalne!B12)</f>
        <v>100.7</v>
      </c>
      <c r="EG13" s="22" t="str">
        <f>IF([11]Kwartalne!C12=0,"",[11]Kwartalne!C12)</f>
        <v/>
      </c>
      <c r="EH13" s="6">
        <f>IF([11]Kwartalne!D12=0,".",[11]Kwartalne!D12)</f>
        <v>100.5</v>
      </c>
      <c r="EI13" s="6" t="str">
        <f>IF([11]Kwartalne!E12=0,"",[11]Kwartalne!E12)</f>
        <v/>
      </c>
      <c r="EJ13" s="50">
        <f>IF([11]Kwartalne!F12=0,".",[11]Kwartalne!F12)</f>
        <v>100.6</v>
      </c>
      <c r="EK13" s="61" t="str">
        <f>IF([11]Kwartalne!G12=0,"",[11]Kwartalne!G12)</f>
        <v/>
      </c>
      <c r="EL13" s="38">
        <f>IF([11]Kwartalne!H12=0,".",[11]Kwartalne!H12)</f>
        <v>100.7</v>
      </c>
      <c r="EM13" s="61" t="str">
        <f>IF([11]Kwartalne!I12=0,"",[11]Kwartalne!I12)</f>
        <v/>
      </c>
      <c r="EN13" s="38">
        <f>IF([11]Kwartalne!J12=0,".",[11]Kwartalne!J12)</f>
        <v>102.1</v>
      </c>
      <c r="EO13" s="38" t="str">
        <f>IF([11]Kwartalne!K12=0,"",[11]Kwartalne!K12)</f>
        <v/>
      </c>
      <c r="EP13" s="50">
        <f>IF([11]Kwartalne!L12=0,".",[11]Kwartalne!L12)</f>
        <v>99.8</v>
      </c>
      <c r="EQ13" s="61" t="str">
        <f>IF([11]Kwartalne!M12=0,"",[11]Kwartalne!M12)</f>
        <v/>
      </c>
      <c r="ER13" s="38">
        <f>IF([11]Kwartalne!N12=0,".",[11]Kwartalne!N12)</f>
        <v>100</v>
      </c>
      <c r="ES13" s="38" t="str">
        <f>IF([11]Kwartalne!O12=0,"",[11]Kwartalne!O12)</f>
        <v/>
      </c>
      <c r="ET13" s="50">
        <f>IF([11]Kwartalne!P12=0,".",[11]Kwartalne!P12)</f>
        <v>101.1</v>
      </c>
      <c r="EU13" s="22" t="str">
        <f>IF([11]Kwartalne!Q12=0,"",[11]Kwartalne!Q12)</f>
        <v/>
      </c>
      <c r="EV13" s="6">
        <f>IF([12]A_B_C_kwartalne!B12=0,".",[12]A_B_C_kwartalne!B12)</f>
        <v>104.6</v>
      </c>
      <c r="EW13" s="6" t="str">
        <f>IF([12]A_B_C_kwartalne!C12=0,"",[12]A_B_C_kwartalne!C12)</f>
        <v/>
      </c>
      <c r="EX13" s="21">
        <f>IF([12]A_B_C_kwartalne!D12=0,".",[12]A_B_C_kwartalne!D12)</f>
        <v>101.5</v>
      </c>
      <c r="EY13" s="22" t="str">
        <f>IF([12]A_B_C_kwartalne!E12=0,"",[12]A_B_C_kwartalne!E12)</f>
        <v/>
      </c>
      <c r="EZ13" s="6">
        <f>IF([12]A_B_C_kwartalne!F12=0,".",[12]A_B_C_kwartalne!F12)</f>
        <v>103.1</v>
      </c>
      <c r="FA13" s="6" t="str">
        <f>IF([12]A_B_C_kwartalne!G12=0,"",[12]A_B_C_kwartalne!G12)</f>
        <v/>
      </c>
      <c r="FB13" s="21">
        <f>IF([13]Kwartalne!B12=0,".",[13]Kwartalne!B12)</f>
        <v>105.9</v>
      </c>
      <c r="FC13" s="22" t="str">
        <f>IF([13]Kwartalne!C12=0,"",[13]Kwartalne!C12)</f>
        <v/>
      </c>
      <c r="FD13" s="6">
        <f>IF([13]Kwartalne!D12=0,".",[13]Kwartalne!D12)</f>
        <v>101.1</v>
      </c>
      <c r="FE13" s="6" t="str">
        <f>IF([13]Kwartalne!E12=0,"",[13]Kwartalne!E12)</f>
        <v/>
      </c>
      <c r="FF13" s="21">
        <f>IF([13]Kwartalne!F12=0,".",[13]Kwartalne!F12)</f>
        <v>107.4</v>
      </c>
      <c r="FG13" s="22" t="str">
        <f>IF([13]Kwartalne!G12=0,"",[13]Kwartalne!G12)</f>
        <v/>
      </c>
      <c r="FH13" s="6">
        <f>IF([13]Kwartalne!H12=0,".",[13]Kwartalne!H12)</f>
        <v>101.7</v>
      </c>
      <c r="FI13" s="6" t="str">
        <f>IF([13]Kwartalne!I12=0,"",[13]Kwartalne!I12)</f>
        <v/>
      </c>
      <c r="FJ13" s="21">
        <f>IF([13]Kwartalne!J12=0,".",[13]Kwartalne!J12)</f>
        <v>98.6</v>
      </c>
      <c r="FK13" s="20" t="str">
        <f>IF([13]Kwartalne!K12=0,"",[13]Kwartalne!K12)</f>
        <v/>
      </c>
      <c r="FL13" s="13">
        <v>395.96</v>
      </c>
      <c r="FM13" s="13"/>
      <c r="FN13" s="24">
        <v>274.89999999999998</v>
      </c>
      <c r="FO13" s="57"/>
      <c r="FP13" s="13">
        <v>315.95</v>
      </c>
      <c r="FQ13" s="25"/>
      <c r="FR13" s="21">
        <v>109</v>
      </c>
      <c r="FS13" s="22"/>
      <c r="FT13" s="6">
        <v>104.7</v>
      </c>
      <c r="FU13" s="6"/>
      <c r="FV13" s="21">
        <v>111.8</v>
      </c>
      <c r="FW13" s="22"/>
      <c r="FX13" s="6">
        <v>95.9</v>
      </c>
      <c r="FY13" s="6"/>
      <c r="FZ13" s="21">
        <f>IF([14]I_kwartalne!B12=0,".",[14]I_kwartalne!B12)</f>
        <v>87.7</v>
      </c>
      <c r="GA13" s="22" t="str">
        <f>IF([14]I_kwartalne!C12=0,"",[14]I_kwartalne!C12)</f>
        <v/>
      </c>
      <c r="GB13" s="6">
        <f>IF([14]I_kwartalne!D12=0,".",[14]I_kwartalne!D12)</f>
        <v>108.3</v>
      </c>
      <c r="GC13" s="6" t="str">
        <f>IF([14]I_kwartalne!E12=0,"",[14]I_kwartalne!E12)</f>
        <v/>
      </c>
      <c r="GD13" s="21">
        <f>IF([14]I_kwartalne!F12=0,".",[14]I_kwartalne!F12)</f>
        <v>86.2</v>
      </c>
      <c r="GE13" s="22" t="str">
        <f>IF([14]I_kwartalne!G12=0,"",[14]I_kwartalne!G12)</f>
        <v/>
      </c>
      <c r="GF13" s="6">
        <f>IF([14]I_kwartalne!H12=0,".",[14]I_kwartalne!H12)</f>
        <v>93.6</v>
      </c>
      <c r="GG13" s="6" t="str">
        <f>IF([14]I_kwartalne!I12=0,"",[14]I_kwartalne!I12)</f>
        <v/>
      </c>
      <c r="GH13" s="21">
        <f>IF([14]I_kwartalne!J12=0,".",[14]I_kwartalne!J12)</f>
        <v>90</v>
      </c>
      <c r="GI13" s="22" t="str">
        <f>IF([14]I_kwartalne!K12=0,"",[14]I_kwartalne!K12)</f>
        <v/>
      </c>
      <c r="GJ13" s="6">
        <f>IF([16]A_B_kwartalne!B12=0,".",[16]A_B_kwartalne!B12)</f>
        <v>105.8</v>
      </c>
      <c r="GK13" s="6" t="str">
        <f>IF([16]A_B_kwartalne!C12=0,"",[16]A_B_kwartalne!C12)</f>
        <v/>
      </c>
      <c r="GL13" s="21">
        <f>IF([16]A_B_kwartalne!D12=0,".",[16]A_B_kwartalne!D12)</f>
        <v>105.8</v>
      </c>
      <c r="GM13" s="22" t="str">
        <f>IF([16]A_B_kwartalne!E12=0,"",[16]A_B_kwartalne!E12)</f>
        <v/>
      </c>
      <c r="GN13" s="6">
        <f>IF([16]A_B_kwartalne!F12=0,".",[16]A_B_kwartalne!F12)</f>
        <v>106.4</v>
      </c>
      <c r="GO13" s="6" t="str">
        <f>IF([16]A_B_kwartalne!G12=0,"",[16]A_B_kwartalne!G12)</f>
        <v/>
      </c>
      <c r="GP13" s="21">
        <f>IF([16]A_B_kwartalne!H12=0,".",[16]A_B_kwartalne!H12)</f>
        <v>100.1</v>
      </c>
      <c r="GQ13" s="22" t="str">
        <f>IF([16]A_B_kwartalne!I12=0,"",[16]A_B_kwartalne!I12)</f>
        <v/>
      </c>
      <c r="GR13" s="6">
        <f>IF([16]A_B_kwartalne!J12=0,".",[16]A_B_kwartalne!J12)</f>
        <v>105.2</v>
      </c>
      <c r="GS13" s="6" t="str">
        <f>IF([16]A_B_kwartalne!K12=0,"",[16]A_B_kwartalne!K12)</f>
        <v/>
      </c>
      <c r="GT13" s="21">
        <f>IF([16]A_B_kwartalne!L12=0,".",[16]A_B_kwartalne!L12)</f>
        <v>102.6</v>
      </c>
      <c r="GU13" s="22" t="str">
        <f>IF([16]A_B_kwartalne!M12=0,"",[16]A_B_kwartalne!M12)</f>
        <v/>
      </c>
      <c r="GV13" s="6">
        <f>IF([16]A_B_kwartalne!N12=0,".",[16]A_B_kwartalne!N12)</f>
        <v>107.7</v>
      </c>
      <c r="GW13" s="6" t="str">
        <f>IF([16]A_B_kwartalne!O12=0,"",[16]A_B_kwartalne!O12)</f>
        <v/>
      </c>
      <c r="GX13" s="21">
        <f>IF([16]A_B_kwartalne!P12=0,".",[16]A_B_kwartalne!P12)</f>
        <v>105.7</v>
      </c>
      <c r="GY13" s="22" t="str">
        <f>IF([16]A_B_kwartalne!Q12=0,"",[16]A_B_kwartalne!Q12)</f>
        <v/>
      </c>
      <c r="GZ13" s="6">
        <f>IF([16]A_B_kwartalne!R12=0,".",[16]A_B_kwartalne!R12)</f>
        <v>75.5</v>
      </c>
      <c r="HA13" s="6" t="str">
        <f>IF([16]A_B_kwartalne!S12=0,"",[16]A_B_kwartalne!S12)</f>
        <v/>
      </c>
      <c r="HB13" s="21">
        <f>IF([16]A_B_kwartalne!T12=0,".",[16]A_B_kwartalne!T12)</f>
        <v>107.7</v>
      </c>
      <c r="HC13" s="20" t="str">
        <f>IF([16]A_B_kwartalne!U12=0,"",[16]A_B_kwartalne!U12)</f>
        <v/>
      </c>
      <c r="HD13" s="25">
        <v>18838</v>
      </c>
      <c r="HE13" s="25"/>
      <c r="HF13" s="47">
        <v>2297</v>
      </c>
      <c r="HG13" s="20"/>
      <c r="HH13" s="3">
        <f>IF([18]Kwartalne!B12=0,".",[18]Kwartalne!B12)</f>
        <v>38261</v>
      </c>
      <c r="HI13" s="3" t="str">
        <f>IF([18]Kwartalne!C12=0,"",[18]Kwartalne!C12)</f>
        <v/>
      </c>
      <c r="HJ13" s="47">
        <v>6144</v>
      </c>
      <c r="HK13" s="20"/>
      <c r="HL13" s="25">
        <f>IF([19]Wartosci_kwartalne!B12=0,".",[19]Wartosci_kwartalne!B12)</f>
        <v>27068</v>
      </c>
      <c r="HM13" s="25" t="str">
        <f>IF([19]Wartosci_kwartalne!C12=0,"",[19]Wartosci_kwartalne!C12)</f>
        <v/>
      </c>
      <c r="HN13" s="21">
        <f>IF([20]Kwartalne!B12=0,".",[20]Kwartalne!B12)</f>
        <v>117.4</v>
      </c>
      <c r="HO13" s="22" t="str">
        <f>IF([20]Kwartalne!C12=0,"",[20]Kwartalne!C12)</f>
        <v/>
      </c>
      <c r="HP13" s="6">
        <f>IF([21]Kwartal_niewyrow_sezon!B12=0,".",[21]Kwartal_niewyrow_sezon!B12)</f>
        <v>108.8</v>
      </c>
      <c r="HQ13" s="6" t="str">
        <f>IF([21]Kwartal_niewyrow_sezon!C12=0,"",[21]Kwartal_niewyrow_sezon!C12)</f>
        <v/>
      </c>
      <c r="HR13" s="21">
        <f>IF([21]Kwartal_niewyrow_sezon!D12=0,".",[21]Kwartal_niewyrow_sezon!D12)</f>
        <v>114.1</v>
      </c>
      <c r="HS13" s="22" t="str">
        <f>IF([21]Kwartal_niewyrow_sezon!E12=0,"",[21]Kwartal_niewyrow_sezon!E12)</f>
        <v/>
      </c>
      <c r="HT13" s="6">
        <f>IF([22]Kwartalne!D12=0,".",[22]Kwartalne!D12)</f>
        <v>141245.70000000001</v>
      </c>
      <c r="HU13" s="6" t="str">
        <f>IF([22]Kwartalne!E12=0,"",[22]Kwartalne!E12)</f>
        <v/>
      </c>
      <c r="HV13" s="21">
        <f>IF([22]Kwartalne!F12=0,".",[22]Kwartalne!F12)</f>
        <v>156851.79999999999</v>
      </c>
      <c r="HW13" s="22" t="str">
        <f>IF([22]Kwartalne!G12=0,"",[22]Kwartalne!G12)</f>
        <v/>
      </c>
      <c r="HX13" s="6">
        <f>IF([22]Kwartalne!H12=0,".",[22]Kwartalne!H12)</f>
        <v>-15606.1</v>
      </c>
      <c r="HY13" s="6" t="str">
        <f>IF([22]Kwartalne!I12=0,"",[22]Kwartalne!I12)</f>
        <v/>
      </c>
      <c r="HZ13" s="21">
        <f>IF([22]Kwartalne!J12=0,".",[22]Kwartalne!J12)</f>
        <v>105.1</v>
      </c>
      <c r="IA13" s="22" t="str">
        <f>IF([22]Kwartalne!K12=0,"",[22]Kwartalne!K12)</f>
        <v/>
      </c>
      <c r="IB13" s="6">
        <f>IF([22]Kwartalne!L12=0,".",[22]Kwartalne!L12)</f>
        <v>102.7</v>
      </c>
      <c r="IC13" s="6" t="str">
        <f>IF([22]Kwartalne!M12=0,"",[22]Kwartalne!M12)</f>
        <v/>
      </c>
      <c r="ID13" s="21">
        <f>IF([22]Kwartalne!N12=0,".",[22]Kwartalne!N12)</f>
        <v>107.2</v>
      </c>
      <c r="IE13" s="22" t="str">
        <f>IF([22]Kwartalne!O12=0,"",[22]Kwartalne!O12)</f>
        <v/>
      </c>
      <c r="IF13" s="6">
        <f>IF([22]Kwartalne!P12=0,".",[22]Kwartalne!P12)</f>
        <v>104.7</v>
      </c>
      <c r="IG13" s="6" t="str">
        <f>IF([22]Kwartalne!Q12=0,"",[22]Kwartalne!Q12)</f>
        <v/>
      </c>
    </row>
    <row r="14" spans="1:241" s="4" customFormat="1" ht="15" customHeight="1" x14ac:dyDescent="0.2">
      <c r="A14" s="113" t="s">
        <v>512</v>
      </c>
      <c r="B14" s="6">
        <f>IF([24]A!B13=0,".",[24]A!B13)</f>
        <v>104.7</v>
      </c>
      <c r="C14" s="90" t="str">
        <f>IF([24]A!C13=0,"",[24]A!C13)</f>
        <v/>
      </c>
      <c r="D14" s="6">
        <f>IF([24]A!D13=0,".",[24]A!D13)</f>
        <v>104.8</v>
      </c>
      <c r="E14" s="90" t="str">
        <f>IF([24]A!E13=0,"",[24]A!E13)</f>
        <v/>
      </c>
      <c r="F14" s="6">
        <f>IF([24]A!AD13=0,".",[24]A!AD13)</f>
        <v>103</v>
      </c>
      <c r="G14" s="90" t="str">
        <f>IF([24]A!AE13=0,"",[24]A!AE13)</f>
        <v/>
      </c>
      <c r="H14" s="6">
        <f>IF([24]A!AJ13=0,".",[24]A!AJ13)</f>
        <v>110.4</v>
      </c>
      <c r="I14" s="90" t="str">
        <f>IF([24]A!AK13=0,"",[24]A!AK13)</f>
        <v/>
      </c>
      <c r="J14" s="6">
        <f>IF([25]B!B13=0,".",[25]B!B13)</f>
        <v>101.3</v>
      </c>
      <c r="K14" s="83" t="str">
        <f>IF([25]B!C13=0,"",[25]B!C13)</f>
        <v/>
      </c>
      <c r="L14" s="21">
        <f>IF([25]B!D13=0,".",[25]B!D13)</f>
        <v>101.1</v>
      </c>
      <c r="M14" s="90" t="str">
        <f>IF([25]B!E13=0,"",[25]B!E13)</f>
        <v/>
      </c>
      <c r="N14" s="6">
        <f>IF([25]B!AD13=0,".",[25]B!AD13)</f>
        <v>100.6</v>
      </c>
      <c r="O14" s="90" t="str">
        <f>IF([25]B!AE13=0,"",[25]B!AE13)</f>
        <v/>
      </c>
      <c r="P14" s="6">
        <f>IF([25]B!AJ13=0,".",[25]B!AJ13)</f>
        <v>102</v>
      </c>
      <c r="Q14" s="90" t="str">
        <f>IF([25]B!AK13=0,"",[25]B!AK13)</f>
        <v/>
      </c>
      <c r="R14" s="3">
        <f>IF([26]Wartosci!B13=0,".",[26]Wartosci!B13)</f>
        <v>8266</v>
      </c>
      <c r="S14" s="3" t="str">
        <f>IF([26]Wartosci!C13=0,"",[26]Wartosci!C13)</f>
        <v/>
      </c>
      <c r="T14" s="21">
        <f>IF([26]Kwartalne_I!B13=0,".",[26]Kwartalne_I!B13)</f>
        <v>98.7</v>
      </c>
      <c r="U14" s="22" t="str">
        <f>IF([26]Kwartalne_I!C13=0,"",[26]Kwartalne_I!C13)</f>
        <v/>
      </c>
      <c r="V14" s="6">
        <f>IF([26]A!B13=0,".",[26]A!B13)</f>
        <v>101.5</v>
      </c>
      <c r="W14" s="6" t="str">
        <f>IF([26]A!C13=0,"",[26]A!C13)</f>
        <v/>
      </c>
      <c r="X14" s="21">
        <f>IF([26]B!B13=0,".",[26]B!B13)</f>
        <v>100</v>
      </c>
      <c r="Y14" s="22" t="str">
        <f>IF([26]B!C13=0,"",[26]B!C13)</f>
        <v/>
      </c>
      <c r="Z14" s="3">
        <f>IF([2]Kwartalne!B13=0,".",[2]Kwartalne!B13)</f>
        <v>5552</v>
      </c>
      <c r="AA14" s="6" t="str">
        <f>IF([2]Kwartalne!C13=0,"",[2]Kwartalne!C13)</f>
        <v/>
      </c>
      <c r="AB14" s="21">
        <f>IF([2]Kwartalne!D13=0,".",[2]Kwartalne!D13)</f>
        <v>99</v>
      </c>
      <c r="AC14" s="22" t="str">
        <f>IF([2]Kwartalne!E13=0,"",[2]Kwartalne!E13)</f>
        <v/>
      </c>
      <c r="AD14" s="6">
        <f>IF([2]Kwartalne!F13=0,".",[2]Kwartalne!F13)</f>
        <v>103.2</v>
      </c>
      <c r="AE14" s="6" t="str">
        <f>IF([2]Kwartalne!G13=0,"",[2]Kwartalne!G13)</f>
        <v/>
      </c>
      <c r="AF14" s="21">
        <f>IF([2]Kwartalne!H13=0,".",[2]Kwartalne!H13)</f>
        <v>100.4</v>
      </c>
      <c r="AG14" s="22" t="str">
        <f>IF([2]Kwartalne!I13=0,"",[2]Kwartalne!I13)</f>
        <v/>
      </c>
      <c r="AH14" s="13">
        <f>IF([27]Wartosci!D13=0,".",[27]Wartosci!D13)</f>
        <v>3416</v>
      </c>
      <c r="AI14" s="94" t="str">
        <f>IF([27]Wartosci!E13=0,"",[27]Wartosci!E13)</f>
        <v/>
      </c>
      <c r="AJ14" s="6">
        <f>IF([27]A!D13=0,".",[27]A!D13)</f>
        <v>106.6</v>
      </c>
      <c r="AK14" s="95" t="str">
        <f>IF([27]A!E13=0,"",[27]A!E13)</f>
        <v/>
      </c>
      <c r="AL14" s="6">
        <f>IF([27]B!D13=0,".",[27]B!D13)</f>
        <v>101.5</v>
      </c>
      <c r="AM14" s="6" t="str">
        <f>IF([27]B!E13=0,"",[27]B!E13)</f>
        <v/>
      </c>
      <c r="AN14" s="24">
        <f>IF([4]Kwartalne!B13=0,".",[4]Kwartalne!B13)</f>
        <v>3593.42</v>
      </c>
      <c r="AO14" s="22" t="str">
        <f>IF([4]Kwartalne!C13=0,"",[4]Kwartalne!C13)</f>
        <v/>
      </c>
      <c r="AP14" s="6">
        <f>IF([4]Kwartalne!D13=0,".",[4]Kwartalne!D13)</f>
        <v>106.1</v>
      </c>
      <c r="AQ14" s="6" t="str">
        <f>IF([4]Kwartalne!E13=0,"",[4]Kwartalne!E13)</f>
        <v/>
      </c>
      <c r="AR14" s="21">
        <f>IF([4]Kwartalne!F13=0,".",[4]Kwartalne!F13)</f>
        <v>100.6</v>
      </c>
      <c r="AS14" s="22" t="str">
        <f>IF([4]Kwartalne!G13=0,"",[4]Kwartalne!G13)</f>
        <v/>
      </c>
      <c r="AT14" s="13">
        <f>IF([27]Kwartalne!B13=0,".",[27]Kwartalne!B13)</f>
        <v>3458.77</v>
      </c>
      <c r="AU14" s="6" t="str">
        <f>IF([27]Kwartalne!C13=0,"",[27]Kwartalne!C13)</f>
        <v/>
      </c>
      <c r="AV14" s="21">
        <f>IF([27]Kwartalne!D13=0,".",[27]Kwartalne!D13)</f>
        <v>107.5</v>
      </c>
      <c r="AW14" s="22" t="str">
        <f>IF([27]Kwartalne!E13=0,"",[27]Kwartalne!E13)</f>
        <v/>
      </c>
      <c r="AX14" s="6">
        <f>IF([27]Kwartalne!F13=0,".",[27]Kwartalne!F13)</f>
        <v>102.9</v>
      </c>
      <c r="AY14" s="6" t="str">
        <f>IF([27]Kwartalne!G13=0,"",[27]Kwartalne!G13)</f>
        <v/>
      </c>
      <c r="AZ14" s="21">
        <f>IF([27]Kwartalne!H13=0,".",[27]Kwartalne!H13)</f>
        <v>102.5</v>
      </c>
      <c r="BA14" s="22" t="str">
        <f>IF([27]Kwartalne!I13=0,"",[27]Kwartalne!I13)</f>
        <v/>
      </c>
      <c r="BB14" s="6">
        <f>IF([27]Kwartalne!J13=0,".",[27]Kwartalne!J13)</f>
        <v>101.8</v>
      </c>
      <c r="BC14" s="6" t="str">
        <f>IF([27]Kwartalne!K13=0,"",[27]Kwartalne!K13)</f>
        <v/>
      </c>
      <c r="BD14" s="21">
        <f>IF([4]Kwartalne!H13=0,".",[4]Kwartalne!H13)</f>
        <v>90.2</v>
      </c>
      <c r="BE14" s="22" t="str">
        <f>IF([4]Kwartalne!I13=0,"",[4]Kwartalne!I13)</f>
        <v/>
      </c>
      <c r="BF14" s="6">
        <f>IF([4]Kwartalne!J13=0,".",[4]Kwartalne!J13)</f>
        <v>102</v>
      </c>
      <c r="BG14" s="6" t="str">
        <f>IF([4]Kwartalne!K13=0,"",[4]Kwartalne!K13)</f>
        <v/>
      </c>
      <c r="BH14" s="21">
        <f>IF([4]Kwartalne!L13=0,".",[4]Kwartalne!L13)</f>
        <v>100.9</v>
      </c>
      <c r="BI14" s="22" t="str">
        <f>IF([4]Kwartalne!M13=0,"",[4]Kwartalne!M13)</f>
        <v/>
      </c>
      <c r="BJ14" s="6">
        <f>IF([27]Kwartalne!L13=0,".",[27]Kwartalne!L13)</f>
        <v>103.4</v>
      </c>
      <c r="BK14" s="6" t="str">
        <f>IF([27]Kwartalne!M13=0,"",[27]Kwartalne!M13)</f>
        <v/>
      </c>
      <c r="BL14" s="21">
        <f>IF([27]Kwartalne!N13=0,".",[27]Kwartalne!N13)</f>
        <v>103.2</v>
      </c>
      <c r="BM14" s="22" t="str">
        <f>IF([27]Kwartalne!O13=0,"",[27]Kwartalne!O13)</f>
        <v/>
      </c>
      <c r="BN14" s="13">
        <f>IF([5]Kwartalne!B13=0,".",[5]Kwartalne!B13)</f>
        <v>1738.45</v>
      </c>
      <c r="BO14" s="6" t="str">
        <f>IF([5]Kwartalne!C13=0,"",[5]Kwartalne!C13)</f>
        <v/>
      </c>
      <c r="BP14" s="21">
        <f>IF([5]Kwartalne!D13=0,".",[5]Kwartalne!D13)</f>
        <v>104.9</v>
      </c>
      <c r="BQ14" s="22" t="str">
        <f>IF([5]Kwartalne!E13=0,"",[5]Kwartalne!E13)</f>
        <v/>
      </c>
      <c r="BR14" s="6">
        <f>IF([5]Kwartalne!F13=0,".",[5]Kwartalne!F13)</f>
        <v>100.2</v>
      </c>
      <c r="BS14" s="6" t="str">
        <f>IF([5]Kwartalne!G13=0,"",[5]Kwartalne!G13)</f>
        <v/>
      </c>
      <c r="BT14" s="21">
        <f>IF([5]Kwartalne!H13=0,".",[5]Kwartalne!H13)</f>
        <v>88.8</v>
      </c>
      <c r="BU14" s="22" t="str">
        <f>IF([5]Kwartalne!I13=0,"",[5]Kwartalne!I13)</f>
        <v/>
      </c>
      <c r="BV14" s="6">
        <f>IF([5]Kwartalne!J13=0,".",[5]Kwartalne!J13)</f>
        <v>100.4</v>
      </c>
      <c r="BW14" s="6" t="str">
        <f>IF([5]Kwartalne!K13=0,"",[5]Kwartalne!K13)</f>
        <v/>
      </c>
      <c r="BX14" s="21">
        <f>IF([5]Kwartalne!L13=0,".",[5]Kwartalne!L13)</f>
        <v>100.8</v>
      </c>
      <c r="BY14" s="22" t="str">
        <f>IF([5]Kwartalne!M13=0,"",[5]Kwartalne!M13)</f>
        <v/>
      </c>
      <c r="BZ14" s="13">
        <f>IF([5]Kwartalne!N13=0,".",[5]Kwartalne!N13)</f>
        <v>991.05</v>
      </c>
      <c r="CA14" s="6" t="str">
        <f>IF([5]Kwartalne!O13=0,"",[5]Kwartalne!O13)</f>
        <v/>
      </c>
      <c r="CB14" s="21">
        <f>IF([5]Kwartalne!P13=0,".",[5]Kwartalne!P13)</f>
        <v>103.1</v>
      </c>
      <c r="CC14" s="22" t="str">
        <f>IF([5]Kwartalne!Q13=0,"",[5]Kwartalne!Q13)</f>
        <v/>
      </c>
      <c r="CD14" s="6">
        <f>IF([5]Kwartalne!R13=0,".",[5]Kwartalne!R13)</f>
        <v>100</v>
      </c>
      <c r="CE14" s="6" t="str">
        <f>IF([5]Kwartalne!S13=0,"",[5]Kwartalne!S13)</f>
        <v/>
      </c>
      <c r="CF14" s="21">
        <f>IF([5]Kwartalne!T13=0,".",[5]Kwartalne!T13)</f>
        <v>88.3</v>
      </c>
      <c r="CG14" s="22" t="str">
        <f>IF([5]Kwartalne!U13=0,"",[5]Kwartalne!U13)</f>
        <v/>
      </c>
      <c r="CH14" s="6">
        <f>IF([5]Kwartalne!V13=0,".",[5]Kwartalne!V13)</f>
        <v>98.7</v>
      </c>
      <c r="CI14" s="6" t="str">
        <f>IF([5]Kwartalne!W13=0,"",[5]Kwartalne!W13)</f>
        <v/>
      </c>
      <c r="CJ14" s="21">
        <f>IF([5]Kwartalne!X13=0,".",[5]Kwartalne!X13)</f>
        <v>100.6</v>
      </c>
      <c r="CK14" s="22" t="str">
        <f>IF([5]Kwartalne!Y13=0,"",[5]Kwartalne!Y13)</f>
        <v/>
      </c>
      <c r="CL14" s="6">
        <f>IF([28]Rent_obrotu_brutto!B13=0,".",[28]Rent_obrotu_brutto!B13)</f>
        <v>5.6</v>
      </c>
      <c r="CM14" s="6" t="str">
        <f>IF([28]Rent_obrotu_brutto!C13=0,"",[28]Rent_obrotu_brutto!C13)</f>
        <v/>
      </c>
      <c r="CN14" s="21">
        <f>IF([28]Rent_obrotu_netto!B13=0,".",[28]Rent_obrotu_netto!B13)</f>
        <v>4.7</v>
      </c>
      <c r="CO14" s="22" t="str">
        <f>IF([28]Rent_obrotu_netto!C13=0,"",[28]Rent_obrotu_netto!C13)</f>
        <v/>
      </c>
      <c r="CP14" s="6">
        <v>101.5</v>
      </c>
      <c r="CQ14" s="6"/>
      <c r="CR14" s="21">
        <v>101.9</v>
      </c>
      <c r="CS14" s="22"/>
      <c r="CT14" s="6">
        <f>IF([8]Kwartalne!B13=0,".",[8]Kwartalne!B13)</f>
        <v>6.1</v>
      </c>
      <c r="CU14" s="6" t="str">
        <f>IF([8]Kwartalne!C13=0,"",[8]Kwartalne!C13)</f>
        <v/>
      </c>
      <c r="CV14" s="21">
        <f>IF([9]A_B_kwartalne!B13=0,".",[9]A_B_kwartalne!B13)</f>
        <v>117.5</v>
      </c>
      <c r="CW14" s="22" t="str">
        <f>IF([9]A_B_kwartalne!C13=0,"",[9]A_B_kwartalne!C13)</f>
        <v/>
      </c>
      <c r="CX14" s="6">
        <f>IF([9]A_B_kwartalne!D13=0,".",[9]A_B_kwartalne!D13)</f>
        <v>78.8</v>
      </c>
      <c r="CY14" s="6" t="str">
        <f>IF([9]A_B_kwartalne!E13=0,"",[9]A_B_kwartalne!E13)</f>
        <v/>
      </c>
      <c r="CZ14" s="21">
        <f>IF([9]A_B_kwartalne!F13=0,".",[9]A_B_kwartalne!F13)</f>
        <v>152.6</v>
      </c>
      <c r="DA14" s="22" t="str">
        <f>IF([9]A_B_kwartalne!G13=0,"",[9]A_B_kwartalne!G13)</f>
        <v/>
      </c>
      <c r="DB14" s="6">
        <f>IF([9]A_B_kwartalne!H13=0,".",[9]A_B_kwartalne!H13)</f>
        <v>91.6</v>
      </c>
      <c r="DC14" s="6" t="str">
        <f>IF([9]A_B_kwartalne!I13=0,"",[9]A_B_kwartalne!I13)</f>
        <v/>
      </c>
      <c r="DD14" s="21">
        <f>IF([9]A_B_kwartalne!J13=0,".",[9]A_B_kwartalne!J13)</f>
        <v>131.69999999999999</v>
      </c>
      <c r="DE14" s="22" t="str">
        <f>IF([9]A_B_kwartalne!K13=0,"",[9]A_B_kwartalne!K13)</f>
        <v/>
      </c>
      <c r="DF14" s="6">
        <f>IF([9]A_B_kwartalne!L13=0,".",[9]A_B_kwartalne!L13)</f>
        <v>100.9</v>
      </c>
      <c r="DG14" s="6" t="str">
        <f>IF([9]A_B_kwartalne!M13=0,"",[9]A_B_kwartalne!M13)</f>
        <v/>
      </c>
      <c r="DH14" s="21">
        <f>IF([9]A_B_kwartalne!N13=0,".",[9]A_B_kwartalne!N13)</f>
        <v>111.5</v>
      </c>
      <c r="DI14" s="22" t="str">
        <f>IF([9]A_B_kwartalne!O13=0,"",[9]A_B_kwartalne!O13)</f>
        <v/>
      </c>
      <c r="DJ14" s="6">
        <f>IF([9]A_B_kwartalne!P13=0,".",[9]A_B_kwartalne!P13)</f>
        <v>108</v>
      </c>
      <c r="DK14" s="6" t="str">
        <f>IF([9]A_B_kwartalne!Q13=0,"",[9]A_B_kwartalne!Q13)</f>
        <v/>
      </c>
      <c r="DL14" s="21">
        <f>IF([10]A_B_kwartalne!B13=0,".",[10]A_B_kwartalne!B13)</f>
        <v>107</v>
      </c>
      <c r="DM14" s="22" t="str">
        <f>IF([10]A_B_kwartalne!C13=0,"",[10]A_B_kwartalne!C13)</f>
        <v/>
      </c>
      <c r="DN14" s="6">
        <f>IF([10]A_B_kwartalne!D13=0,".",[10]A_B_kwartalne!D13)</f>
        <v>101.5</v>
      </c>
      <c r="DO14" s="6" t="str">
        <f>IF([10]A_B_kwartalne!E13=0,"",[10]A_B_kwartalne!E13)</f>
        <v/>
      </c>
      <c r="DP14" s="21">
        <f>IF([10]A_B_kwartalne!F13=0,".",[10]A_B_kwartalne!F13)</f>
        <v>116.5</v>
      </c>
      <c r="DQ14" s="22" t="str">
        <f>IF([10]A_B_kwartalne!G13=0,"",[10]A_B_kwartalne!G13)</f>
        <v/>
      </c>
      <c r="DR14" s="6">
        <f>IF([10]A_B_kwartalne!H13=0,".",[10]A_B_kwartalne!H13)</f>
        <v>100.8</v>
      </c>
      <c r="DS14" s="6" t="str">
        <f>IF([10]A_B_kwartalne!I13=0,"",[10]A_B_kwartalne!I13)</f>
        <v/>
      </c>
      <c r="DT14" s="21">
        <f>IF([10]A_B_kwartalne!J13=0,".",[10]A_B_kwartalne!J13)</f>
        <v>106.9</v>
      </c>
      <c r="DU14" s="22" t="str">
        <f>IF([10]A_B_kwartalne!K13=0,"",[10]A_B_kwartalne!K13)</f>
        <v/>
      </c>
      <c r="DV14" s="6">
        <f>IF([10]A_B_kwartalne!L13=0,".",[10]A_B_kwartalne!L13)</f>
        <v>101.5</v>
      </c>
      <c r="DW14" s="6" t="str">
        <f>IF([10]A_B_kwartalne!M13=0,"",[10]A_B_kwartalne!M13)</f>
        <v/>
      </c>
      <c r="DX14" s="21">
        <f>IF([10]A_B_kwartalne!N13=0,".",[10]A_B_kwartalne!N13)</f>
        <v>103.7</v>
      </c>
      <c r="DY14" s="22" t="str">
        <f>IF([10]A_B_kwartalne!O13=0,"",[10]A_B_kwartalne!O13)</f>
        <v/>
      </c>
      <c r="DZ14" s="6">
        <f>IF([10]A_B_kwartalne!P13=0,".",[10]A_B_kwartalne!P13)</f>
        <v>101.4</v>
      </c>
      <c r="EA14" s="6" t="str">
        <f>IF([10]A_B_kwartalne!Q13=0,"",[10]A_B_kwartalne!Q13)</f>
        <v/>
      </c>
      <c r="EB14" s="21">
        <f>IF([10]A_B_kwartalne!R13=0,".",[10]A_B_kwartalne!R13)</f>
        <v>105.8</v>
      </c>
      <c r="EC14" s="22" t="str">
        <f>IF([10]A_B_kwartalne!S13=0,"",[10]A_B_kwartalne!S13)</f>
        <v/>
      </c>
      <c r="ED14" s="6">
        <f>IF([10]A_B_kwartalne!T13=0,".",[10]A_B_kwartalne!T13)</f>
        <v>101.1</v>
      </c>
      <c r="EE14" s="6" t="str">
        <f>IF([10]A_B_kwartalne!U13=0,"",[10]A_B_kwartalne!U13)</f>
        <v/>
      </c>
      <c r="EF14" s="21">
        <f>IF([11]Kwartalne!B13=0,".",[11]Kwartalne!B13)</f>
        <v>101.4</v>
      </c>
      <c r="EG14" s="22" t="str">
        <f>IF([11]Kwartalne!C13=0,"",[11]Kwartalne!C13)</f>
        <v/>
      </c>
      <c r="EH14" s="6">
        <f>IF([11]Kwartalne!D13=0,".",[11]Kwartalne!D13)</f>
        <v>100.7</v>
      </c>
      <c r="EI14" s="6" t="str">
        <f>IF([11]Kwartalne!E13=0,"",[11]Kwartalne!E13)</f>
        <v/>
      </c>
      <c r="EJ14" s="50">
        <f>IF([11]Kwartalne!F13=0,".",[11]Kwartalne!F13)</f>
        <v>99.4</v>
      </c>
      <c r="EK14" s="61" t="str">
        <f>IF([11]Kwartalne!G13=0,"",[11]Kwartalne!G13)</f>
        <v/>
      </c>
      <c r="EL14" s="38">
        <f>IF([11]Kwartalne!H13=0,".",[11]Kwartalne!H13)</f>
        <v>98.9</v>
      </c>
      <c r="EM14" s="61" t="str">
        <f>IF([11]Kwartalne!I13=0,"",[11]Kwartalne!I13)</f>
        <v/>
      </c>
      <c r="EN14" s="38">
        <f>IF([11]Kwartalne!J13=0,".",[11]Kwartalne!J13)</f>
        <v>100.7</v>
      </c>
      <c r="EO14" s="38" t="str">
        <f>IF([11]Kwartalne!K13=0,"",[11]Kwartalne!K13)</f>
        <v/>
      </c>
      <c r="EP14" s="50">
        <f>IF([11]Kwartalne!L13=0,".",[11]Kwartalne!L13)</f>
        <v>99.7</v>
      </c>
      <c r="EQ14" s="61" t="str">
        <f>IF([11]Kwartalne!M13=0,"",[11]Kwartalne!M13)</f>
        <v/>
      </c>
      <c r="ER14" s="38">
        <f>IF([11]Kwartalne!N13=0,".",[11]Kwartalne!N13)</f>
        <v>98.8</v>
      </c>
      <c r="ES14" s="38" t="str">
        <f>IF([11]Kwartalne!O13=0,"",[11]Kwartalne!O13)</f>
        <v/>
      </c>
      <c r="ET14" s="50">
        <f>IF([11]Kwartalne!P13=0,".",[11]Kwartalne!P13)</f>
        <v>98.5</v>
      </c>
      <c r="EU14" s="22" t="str">
        <f>IF([11]Kwartalne!Q13=0,"",[11]Kwartalne!Q13)</f>
        <v/>
      </c>
      <c r="EV14" s="6">
        <f>IF([12]A_B_C_kwartalne!B13=0,".",[12]A_B_C_kwartalne!B13)</f>
        <v>104.1</v>
      </c>
      <c r="EW14" s="6" t="str">
        <f>IF([12]A_B_C_kwartalne!C13=0,"",[12]A_B_C_kwartalne!C13)</f>
        <v/>
      </c>
      <c r="EX14" s="21">
        <f>IF([12]A_B_C_kwartalne!D13=0,".",[12]A_B_C_kwartalne!D13)</f>
        <v>99.6</v>
      </c>
      <c r="EY14" s="22" t="str">
        <f>IF([12]A_B_C_kwartalne!E13=0,"",[12]A_B_C_kwartalne!E13)</f>
        <v/>
      </c>
      <c r="EZ14" s="6">
        <f>IF([12]A_B_C_kwartalne!F13=0,".",[12]A_B_C_kwartalne!F13)</f>
        <v>102.8</v>
      </c>
      <c r="FA14" s="6" t="str">
        <f>IF([12]A_B_C_kwartalne!G13=0,"",[12]A_B_C_kwartalne!G13)</f>
        <v/>
      </c>
      <c r="FB14" s="21">
        <f>IF([13]Kwartalne!B13=0,".",[13]Kwartalne!B13)</f>
        <v>104.6</v>
      </c>
      <c r="FC14" s="22" t="str">
        <f>IF([13]Kwartalne!C13=0,"",[13]Kwartalne!C13)</f>
        <v/>
      </c>
      <c r="FD14" s="6">
        <f>IF([13]Kwartalne!D13=0,".",[13]Kwartalne!D13)</f>
        <v>102.6</v>
      </c>
      <c r="FE14" s="6" t="str">
        <f>IF([13]Kwartalne!E13=0,"",[13]Kwartalne!E13)</f>
        <v/>
      </c>
      <c r="FF14" s="21">
        <f>IF([13]Kwartalne!F13=0,".",[13]Kwartalne!F13)</f>
        <v>106.7</v>
      </c>
      <c r="FG14" s="22" t="str">
        <f>IF([13]Kwartalne!G13=0,"",[13]Kwartalne!G13)</f>
        <v/>
      </c>
      <c r="FH14" s="6">
        <f>IF([13]Kwartalne!H13=0,".",[13]Kwartalne!H13)</f>
        <v>104</v>
      </c>
      <c r="FI14" s="6" t="str">
        <f>IF([13]Kwartalne!I13=0,"",[13]Kwartalne!I13)</f>
        <v/>
      </c>
      <c r="FJ14" s="21">
        <f>IF([13]Kwartalne!J13=0,".",[13]Kwartalne!J13)</f>
        <v>98</v>
      </c>
      <c r="FK14" s="20" t="str">
        <f>IF([13]Kwartalne!K13=0,"",[13]Kwartalne!K13)</f>
        <v/>
      </c>
      <c r="FL14" s="13">
        <v>414.7</v>
      </c>
      <c r="FM14" s="13"/>
      <c r="FN14" s="24">
        <v>293.48</v>
      </c>
      <c r="FO14" s="57"/>
      <c r="FP14" s="13">
        <v>356.31</v>
      </c>
      <c r="FQ14" s="25"/>
      <c r="FR14" s="21">
        <v>112</v>
      </c>
      <c r="FS14" s="22"/>
      <c r="FT14" s="6">
        <v>103.5</v>
      </c>
      <c r="FU14" s="6"/>
      <c r="FV14" s="21">
        <v>118.1</v>
      </c>
      <c r="FW14" s="22"/>
      <c r="FX14" s="6">
        <v>102.9</v>
      </c>
      <c r="FY14" s="6"/>
      <c r="FZ14" s="21">
        <f>IF([14]I_kwartalne!B13=0,".",[14]I_kwartalne!B13)</f>
        <v>89.7</v>
      </c>
      <c r="GA14" s="22" t="str">
        <f>IF([14]I_kwartalne!C13=0,"",[14]I_kwartalne!C13)</f>
        <v/>
      </c>
      <c r="GB14" s="6">
        <f>IF([14]I_kwartalne!D13=0,".",[14]I_kwartalne!D13)</f>
        <v>107.2</v>
      </c>
      <c r="GC14" s="6" t="str">
        <f>IF([14]I_kwartalne!E13=0,"",[14]I_kwartalne!E13)</f>
        <v/>
      </c>
      <c r="GD14" s="21">
        <f>IF([14]I_kwartalne!F13=0,".",[14]I_kwartalne!F13)</f>
        <v>88.6</v>
      </c>
      <c r="GE14" s="22" t="str">
        <f>IF([14]I_kwartalne!G13=0,"",[14]I_kwartalne!G13)</f>
        <v/>
      </c>
      <c r="GF14" s="6">
        <f>IF([14]I_kwartalne!H13=0,".",[14]I_kwartalne!H13)</f>
        <v>91.7</v>
      </c>
      <c r="GG14" s="6" t="str">
        <f>IF([14]I_kwartalne!I13=0,"",[14]I_kwartalne!I13)</f>
        <v/>
      </c>
      <c r="GH14" s="21">
        <f>IF([14]I_kwartalne!J13=0,".",[14]I_kwartalne!J13)</f>
        <v>93.3</v>
      </c>
      <c r="GI14" s="22" t="str">
        <f>IF([14]I_kwartalne!K13=0,"",[14]I_kwartalne!K13)</f>
        <v/>
      </c>
      <c r="GJ14" s="6">
        <f>IF([16]A_B_kwartalne!B13=0,".",[16]A_B_kwartalne!B13)</f>
        <v>106</v>
      </c>
      <c r="GK14" s="6" t="str">
        <f>IF([16]A_B_kwartalne!C13=0,"",[16]A_B_kwartalne!C13)</f>
        <v/>
      </c>
      <c r="GL14" s="21">
        <f>IF([16]A_B_kwartalne!D13=0,".",[16]A_B_kwartalne!D13)</f>
        <v>97.5</v>
      </c>
      <c r="GM14" s="22" t="str">
        <f>IF([16]A_B_kwartalne!E13=0,"",[16]A_B_kwartalne!E13)</f>
        <v/>
      </c>
      <c r="GN14" s="6">
        <f>IF([16]A_B_kwartalne!F13=0,".",[16]A_B_kwartalne!F13)</f>
        <v>106.5</v>
      </c>
      <c r="GO14" s="6" t="str">
        <f>IF([16]A_B_kwartalne!G13=0,"",[16]A_B_kwartalne!G13)</f>
        <v/>
      </c>
      <c r="GP14" s="21">
        <f>IF([16]A_B_kwartalne!H13=0,".",[16]A_B_kwartalne!H13)</f>
        <v>105.7</v>
      </c>
      <c r="GQ14" s="22" t="str">
        <f>IF([16]A_B_kwartalne!I13=0,"",[16]A_B_kwartalne!I13)</f>
        <v/>
      </c>
      <c r="GR14" s="6">
        <f>IF([16]A_B_kwartalne!J13=0,".",[16]A_B_kwartalne!J13)</f>
        <v>109.8</v>
      </c>
      <c r="GS14" s="6" t="str">
        <f>IF([16]A_B_kwartalne!K13=0,"",[16]A_B_kwartalne!K13)</f>
        <v/>
      </c>
      <c r="GT14" s="21">
        <f>IF([16]A_B_kwartalne!L13=0,".",[16]A_B_kwartalne!L13)</f>
        <v>102.2</v>
      </c>
      <c r="GU14" s="22" t="str">
        <f>IF([16]A_B_kwartalne!M13=0,"",[16]A_B_kwartalne!M13)</f>
        <v/>
      </c>
      <c r="GV14" s="6">
        <f>IF([16]A_B_kwartalne!N13=0,".",[16]A_B_kwartalne!N13)</f>
        <v>98.8</v>
      </c>
      <c r="GW14" s="6" t="str">
        <f>IF([16]A_B_kwartalne!O13=0,"",[16]A_B_kwartalne!O13)</f>
        <v/>
      </c>
      <c r="GX14" s="21">
        <f>IF([16]A_B_kwartalne!P13=0,".",[16]A_B_kwartalne!P13)</f>
        <v>102.8</v>
      </c>
      <c r="GY14" s="22" t="str">
        <f>IF([16]A_B_kwartalne!Q13=0,"",[16]A_B_kwartalne!Q13)</f>
        <v/>
      </c>
      <c r="GZ14" s="6">
        <f>IF([16]A_B_kwartalne!R13=0,".",[16]A_B_kwartalne!R13)</f>
        <v>98</v>
      </c>
      <c r="HA14" s="6" t="str">
        <f>IF([16]A_B_kwartalne!S13=0,"",[16]A_B_kwartalne!S13)</f>
        <v/>
      </c>
      <c r="HB14" s="21">
        <f>IF([16]A_B_kwartalne!T13=0,".",[16]A_B_kwartalne!T13)</f>
        <v>103.5</v>
      </c>
      <c r="HC14" s="20" t="str">
        <f>IF([16]A_B_kwartalne!U13=0,"",[16]A_B_kwartalne!U13)</f>
        <v/>
      </c>
      <c r="HD14" s="25">
        <v>18795</v>
      </c>
      <c r="HE14" s="25"/>
      <c r="HF14" s="47">
        <v>2236</v>
      </c>
      <c r="HG14" s="20"/>
      <c r="HH14" s="3">
        <f>IF([18]Kwartalne!B13=0,".",[18]Kwartalne!B13)</f>
        <v>38385</v>
      </c>
      <c r="HI14" s="3" t="str">
        <f>IF([18]Kwartalne!C13=0,"",[18]Kwartalne!C13)</f>
        <v/>
      </c>
      <c r="HJ14" s="47">
        <v>5949</v>
      </c>
      <c r="HK14" s="20"/>
      <c r="HL14" s="25">
        <f>IF([19]Wartosci_kwartalne!B13=0,".",[19]Wartosci_kwartalne!B13)</f>
        <v>32271</v>
      </c>
      <c r="HM14" s="25" t="str">
        <f>IF([19]Wartosci_kwartalne!C13=0,"",[19]Wartosci_kwartalne!C13)</f>
        <v/>
      </c>
      <c r="HN14" s="21">
        <f>IF([20]Kwartalne!B13=0,".",[20]Kwartalne!B13)</f>
        <v>121.8</v>
      </c>
      <c r="HO14" s="22" t="str">
        <f>IF([20]Kwartalne!C13=0,"",[20]Kwartalne!C13)</f>
        <v/>
      </c>
      <c r="HP14" s="6">
        <f>IF([21]Kwartal_niewyrow_sezon!B13=0,".",[21]Kwartal_niewyrow_sezon!B13)</f>
        <v>107.1</v>
      </c>
      <c r="HQ14" s="6" t="str">
        <f>IF([21]Kwartal_niewyrow_sezon!C13=0,"",[21]Kwartal_niewyrow_sezon!C13)</f>
        <v/>
      </c>
      <c r="HR14" s="21">
        <f>IF([21]Kwartal_niewyrow_sezon!D13=0,".",[21]Kwartal_niewyrow_sezon!D13)</f>
        <v>103.4</v>
      </c>
      <c r="HS14" s="22" t="str">
        <f>IF([21]Kwartal_niewyrow_sezon!E13=0,"",[21]Kwartal_niewyrow_sezon!E13)</f>
        <v/>
      </c>
      <c r="HT14" s="6">
        <f>IF([22]Kwartalne!D13=0,".",[22]Kwartalne!D13)</f>
        <v>141245.70000000001</v>
      </c>
      <c r="HU14" s="6" t="str">
        <f>IF([22]Kwartalne!E13=0,"",[22]Kwartalne!E13)</f>
        <v/>
      </c>
      <c r="HV14" s="21">
        <f>IF([22]Kwartalne!F13=0,".",[22]Kwartalne!F13)</f>
        <v>156851.79999999999</v>
      </c>
      <c r="HW14" s="22" t="str">
        <f>IF([22]Kwartalne!G13=0,"",[22]Kwartalne!G13)</f>
        <v/>
      </c>
      <c r="HX14" s="6">
        <f>IF([22]Kwartalne!H13=0,".",[22]Kwartalne!H13)</f>
        <v>-15606.1</v>
      </c>
      <c r="HY14" s="6" t="str">
        <f>IF([22]Kwartalne!I13=0,"",[22]Kwartalne!I13)</f>
        <v/>
      </c>
      <c r="HZ14" s="21">
        <f>IF([22]Kwartalne!J13=0,".",[22]Kwartalne!J13)</f>
        <v>109.2</v>
      </c>
      <c r="IA14" s="22" t="str">
        <f>IF([22]Kwartalne!K13=0,"",[22]Kwartalne!K13)</f>
        <v/>
      </c>
      <c r="IB14" s="6">
        <f>IF([22]Kwartalne!L13=0,".",[22]Kwartalne!L13)</f>
        <v>101.2</v>
      </c>
      <c r="IC14" s="6" t="str">
        <f>IF([22]Kwartalne!M13=0,"",[22]Kwartalne!M13)</f>
        <v/>
      </c>
      <c r="ID14" s="21">
        <f>IF([22]Kwartalne!N13=0,".",[22]Kwartalne!N13)</f>
        <v>105.3</v>
      </c>
      <c r="IE14" s="22" t="str">
        <f>IF([22]Kwartalne!O13=0,"",[22]Kwartalne!O13)</f>
        <v/>
      </c>
      <c r="IF14" s="6">
        <f>IF([22]Kwartalne!P13=0,".",[22]Kwartalne!P13)</f>
        <v>97.4</v>
      </c>
      <c r="IG14" s="6" t="str">
        <f>IF([22]Kwartalne!Q13=0,"",[22]Kwartalne!Q13)</f>
        <v/>
      </c>
    </row>
    <row r="15" spans="1:241" s="4" customFormat="1" ht="15" customHeight="1" x14ac:dyDescent="0.2">
      <c r="A15" s="113" t="s">
        <v>513</v>
      </c>
      <c r="B15" s="6">
        <f>IF([24]A!B14=0,".",[24]A!B14)</f>
        <v>105.1</v>
      </c>
      <c r="C15" s="90" t="str">
        <f>IF([24]A!C14=0,"",[24]A!C14)</f>
        <v/>
      </c>
      <c r="D15" s="6">
        <f>IF([24]A!D14=0,".",[24]A!D14)</f>
        <v>104.9</v>
      </c>
      <c r="E15" s="90" t="str">
        <f>IF([24]A!E14=0,"",[24]A!E14)</f>
        <v/>
      </c>
      <c r="F15" s="6">
        <f>IF([24]A!AD14=0,".",[24]A!AD14)</f>
        <v>102.1</v>
      </c>
      <c r="G15" s="90" t="str">
        <f>IF([24]A!AE14=0,"",[24]A!AE14)</f>
        <v/>
      </c>
      <c r="H15" s="6">
        <f>IF([24]A!AJ14=0,".",[24]A!AJ14)</f>
        <v>109.6</v>
      </c>
      <c r="I15" s="90" t="str">
        <f>IF([24]A!AK14=0,"",[24]A!AK14)</f>
        <v/>
      </c>
      <c r="J15" s="6">
        <f>IF([25]B!B14=0,".",[25]B!B14)</f>
        <v>100.6</v>
      </c>
      <c r="K15" s="83" t="str">
        <f>IF([25]B!C14=0,"",[25]B!C14)</f>
        <v/>
      </c>
      <c r="L15" s="21">
        <f>IF([25]B!D14=0,".",[25]B!D14)</f>
        <v>100.6</v>
      </c>
      <c r="M15" s="90" t="str">
        <f>IF([25]B!E14=0,"",[25]B!E14)</f>
        <v/>
      </c>
      <c r="N15" s="6">
        <f>IF([25]B!AD14=0,".",[25]B!AD14)</f>
        <v>100</v>
      </c>
      <c r="O15" s="90" t="str">
        <f>IF([25]B!AE14=0,"",[25]B!AE14)</f>
        <v/>
      </c>
      <c r="P15" s="6">
        <f>IF([25]B!AJ14=0,".",[25]B!AJ14)</f>
        <v>101.2</v>
      </c>
      <c r="Q15" s="90" t="str">
        <f>IF([25]B!AK14=0,"",[25]B!AK14)</f>
        <v/>
      </c>
      <c r="R15" s="3">
        <f>IF([26]Wartosci!B14=0,".",[26]Wartosci!B14)</f>
        <v>8368</v>
      </c>
      <c r="S15" s="3" t="str">
        <f>IF([26]Wartosci!C14=0,"",[26]Wartosci!C14)</f>
        <v/>
      </c>
      <c r="T15" s="21">
        <f>IF([26]Kwartalne_I!B14=0,".",[26]Kwartalne_I!B14)</f>
        <v>99.9</v>
      </c>
      <c r="U15" s="22" t="str">
        <f>IF([26]Kwartalne_I!C14=0,"",[26]Kwartalne_I!C14)</f>
        <v/>
      </c>
      <c r="V15" s="6">
        <f>IF([26]A!B14=0,".",[26]A!B14)</f>
        <v>101.2</v>
      </c>
      <c r="W15" s="6" t="str">
        <f>IF([26]A!C14=0,"",[26]A!C14)</f>
        <v/>
      </c>
      <c r="X15" s="21">
        <f>IF([26]B!B14=0,".",[26]B!B14)</f>
        <v>101.2</v>
      </c>
      <c r="Y15" s="22" t="str">
        <f>IF([26]B!C14=0,"",[26]B!C14)</f>
        <v/>
      </c>
      <c r="Z15" s="3">
        <f>IF([2]Kwartalne!B14=0,".",[2]Kwartalne!B14)</f>
        <v>5584</v>
      </c>
      <c r="AA15" s="6" t="str">
        <f>IF([2]Kwartalne!C14=0,"",[2]Kwartalne!C14)</f>
        <v/>
      </c>
      <c r="AB15" s="21">
        <f>IF([2]Kwartalne!D14=0,".",[2]Kwartalne!D14)</f>
        <v>99.6</v>
      </c>
      <c r="AC15" s="22" t="str">
        <f>IF([2]Kwartalne!E14=0,"",[2]Kwartalne!E14)</f>
        <v/>
      </c>
      <c r="AD15" s="6">
        <f>IF([2]Kwartalne!F14=0,".",[2]Kwartalne!F14)</f>
        <v>102.1</v>
      </c>
      <c r="AE15" s="6" t="str">
        <f>IF([2]Kwartalne!G14=0,"",[2]Kwartalne!G14)</f>
        <v/>
      </c>
      <c r="AF15" s="21">
        <f>IF([2]Kwartalne!H14=0,".",[2]Kwartalne!H14)</f>
        <v>100.6</v>
      </c>
      <c r="AG15" s="22" t="str">
        <f>IF([2]Kwartalne!I14=0,"",[2]Kwartalne!I14)</f>
        <v/>
      </c>
      <c r="AH15" s="13">
        <f>IF([27]Wartosci!D14=0,".",[27]Wartosci!D14)</f>
        <v>3586.75</v>
      </c>
      <c r="AI15" s="94" t="str">
        <f>IF([27]Wartosci!E14=0,"",[27]Wartosci!E14)</f>
        <v/>
      </c>
      <c r="AJ15" s="6">
        <f>IF([27]A!D14=0,".",[27]A!D14)</f>
        <v>104.3</v>
      </c>
      <c r="AK15" s="95" t="str">
        <f>IF([27]A!E14=0,"",[27]A!E14)</f>
        <v/>
      </c>
      <c r="AL15" s="6">
        <f>IF([27]B!D14=0,".",[27]B!D14)</f>
        <v>105</v>
      </c>
      <c r="AM15" s="6" t="str">
        <f>IF([27]B!E14=0,"",[27]B!E14)</f>
        <v/>
      </c>
      <c r="AN15" s="24">
        <f>IF([4]Kwartalne!B14=0,".",[4]Kwartalne!B14)</f>
        <v>3771.08</v>
      </c>
      <c r="AO15" s="22" t="str">
        <f>IF([4]Kwartalne!C14=0,"",[4]Kwartalne!C14)</f>
        <v/>
      </c>
      <c r="AP15" s="6">
        <f>IF([4]Kwartalne!D14=0,".",[4]Kwartalne!D14)</f>
        <v>104.6</v>
      </c>
      <c r="AQ15" s="6" t="str">
        <f>IF([4]Kwartalne!E14=0,"",[4]Kwartalne!E14)</f>
        <v/>
      </c>
      <c r="AR15" s="21">
        <f>IF([4]Kwartalne!F14=0,".",[4]Kwartalne!F14)</f>
        <v>104.9</v>
      </c>
      <c r="AS15" s="22" t="str">
        <f>IF([4]Kwartalne!G14=0,"",[4]Kwartalne!G14)</f>
        <v/>
      </c>
      <c r="AT15" s="13">
        <f>IF([27]Kwartalne!B14=0,".",[27]Kwartalne!B14)</f>
        <v>3715.78</v>
      </c>
      <c r="AU15" s="6" t="str">
        <f>IF([27]Kwartalne!C14=0,"",[27]Kwartalne!C14)</f>
        <v/>
      </c>
      <c r="AV15" s="21">
        <f>IF([27]Kwartalne!D14=0,".",[27]Kwartalne!D14)</f>
        <v>104.2</v>
      </c>
      <c r="AW15" s="22" t="str">
        <f>IF([27]Kwartalne!E14=0,"",[27]Kwartalne!E14)</f>
        <v/>
      </c>
      <c r="AX15" s="6">
        <f>IF([27]Kwartalne!F14=0,".",[27]Kwartalne!F14)</f>
        <v>107.4</v>
      </c>
      <c r="AY15" s="6" t="str">
        <f>IF([27]Kwartalne!G14=0,"",[27]Kwartalne!G14)</f>
        <v/>
      </c>
      <c r="AZ15" s="21">
        <f>IF([27]Kwartalne!H14=0,".",[27]Kwartalne!H14)</f>
        <v>99.9</v>
      </c>
      <c r="BA15" s="22" t="str">
        <f>IF([27]Kwartalne!I14=0,"",[27]Kwartalne!I14)</f>
        <v/>
      </c>
      <c r="BB15" s="6">
        <f>IF([27]Kwartalne!J14=0,".",[27]Kwartalne!J14)</f>
        <v>103.7</v>
      </c>
      <c r="BC15" s="6" t="str">
        <f>IF([27]Kwartalne!K14=0,"",[27]Kwartalne!K14)</f>
        <v/>
      </c>
      <c r="BD15" s="21">
        <f>IF([4]Kwartalne!H14=0,".",[4]Kwartalne!H14)</f>
        <v>93.4</v>
      </c>
      <c r="BE15" s="22" t="str">
        <f>IF([4]Kwartalne!I14=0,"",[4]Kwartalne!I14)</f>
        <v/>
      </c>
      <c r="BF15" s="6">
        <f>IF([4]Kwartalne!J14=0,".",[4]Kwartalne!J14)</f>
        <v>100.2</v>
      </c>
      <c r="BG15" s="6" t="str">
        <f>IF([4]Kwartalne!K14=0,"",[4]Kwartalne!K14)</f>
        <v/>
      </c>
      <c r="BH15" s="21">
        <f>IF([4]Kwartalne!L14=0,".",[4]Kwartalne!L14)</f>
        <v>103.6</v>
      </c>
      <c r="BI15" s="22" t="str">
        <f>IF([4]Kwartalne!M14=0,"",[4]Kwartalne!M14)</f>
        <v/>
      </c>
      <c r="BJ15" s="6">
        <f>IF([27]Kwartalne!L14=0,".",[27]Kwartalne!L14)</f>
        <v>99.8</v>
      </c>
      <c r="BK15" s="6" t="str">
        <f>IF([27]Kwartalne!M14=0,"",[27]Kwartalne!M14)</f>
        <v/>
      </c>
      <c r="BL15" s="21">
        <f>IF([27]Kwartalne!N14=0,".",[27]Kwartalne!N14)</f>
        <v>106</v>
      </c>
      <c r="BM15" s="22" t="str">
        <f>IF([27]Kwartalne!O14=0,"",[27]Kwartalne!O14)</f>
        <v/>
      </c>
      <c r="BN15" s="13">
        <f>IF([5]Kwartalne!B14=0,".",[5]Kwartalne!B14)</f>
        <v>1745.33</v>
      </c>
      <c r="BO15" s="6" t="str">
        <f>IF([5]Kwartalne!C14=0,"",[5]Kwartalne!C14)</f>
        <v/>
      </c>
      <c r="BP15" s="21">
        <f>IF([5]Kwartalne!D14=0,".",[5]Kwartalne!D14)</f>
        <v>104.7</v>
      </c>
      <c r="BQ15" s="22" t="str">
        <f>IF([5]Kwartalne!E14=0,"",[5]Kwartalne!E14)</f>
        <v/>
      </c>
      <c r="BR15" s="6">
        <f>IF([5]Kwartalne!F14=0,".",[5]Kwartalne!F14)</f>
        <v>100.4</v>
      </c>
      <c r="BS15" s="6" t="str">
        <f>IF([5]Kwartalne!G14=0,"",[5]Kwartalne!G14)</f>
        <v/>
      </c>
      <c r="BT15" s="21">
        <f>IF([5]Kwartalne!H14=0,".",[5]Kwartalne!H14)</f>
        <v>87.8</v>
      </c>
      <c r="BU15" s="22" t="str">
        <f>IF([5]Kwartalne!I14=0,"",[5]Kwartalne!I14)</f>
        <v/>
      </c>
      <c r="BV15" s="6">
        <f>IF([5]Kwartalne!J14=0,".",[5]Kwartalne!J14)</f>
        <v>99.7</v>
      </c>
      <c r="BW15" s="6" t="str">
        <f>IF([5]Kwartalne!K14=0,"",[5]Kwartalne!K14)</f>
        <v/>
      </c>
      <c r="BX15" s="21">
        <f>IF([5]Kwartalne!L14=0,".",[5]Kwartalne!L14)</f>
        <v>98.9</v>
      </c>
      <c r="BY15" s="22" t="str">
        <f>IF([5]Kwartalne!M14=0,"",[5]Kwartalne!M14)</f>
        <v/>
      </c>
      <c r="BZ15" s="13">
        <f>IF([5]Kwartalne!N14=0,".",[5]Kwartalne!N14)</f>
        <v>991.29</v>
      </c>
      <c r="CA15" s="6" t="str">
        <f>IF([5]Kwartalne!O14=0,"",[5]Kwartalne!O14)</f>
        <v/>
      </c>
      <c r="CB15" s="21">
        <f>IF([5]Kwartalne!P14=0,".",[5]Kwartalne!P14)</f>
        <v>103</v>
      </c>
      <c r="CC15" s="22" t="str">
        <f>IF([5]Kwartalne!Q14=0,"",[5]Kwartalne!Q14)</f>
        <v/>
      </c>
      <c r="CD15" s="6">
        <f>IF([5]Kwartalne!R14=0,".",[5]Kwartalne!R14)</f>
        <v>100</v>
      </c>
      <c r="CE15" s="6" t="str">
        <f>IF([5]Kwartalne!S14=0,"",[5]Kwartalne!S14)</f>
        <v/>
      </c>
      <c r="CF15" s="21">
        <f>IF([5]Kwartalne!T14=0,".",[5]Kwartalne!T14)</f>
        <v>87</v>
      </c>
      <c r="CG15" s="22" t="str">
        <f>IF([5]Kwartalne!U14=0,"",[5]Kwartalne!U14)</f>
        <v/>
      </c>
      <c r="CH15" s="6">
        <f>IF([5]Kwartalne!V14=0,".",[5]Kwartalne!V14)</f>
        <v>98.1</v>
      </c>
      <c r="CI15" s="6" t="str">
        <f>IF([5]Kwartalne!W14=0,"",[5]Kwartalne!W14)</f>
        <v/>
      </c>
      <c r="CJ15" s="21">
        <f>IF([5]Kwartalne!X14=0,".",[5]Kwartalne!X14)</f>
        <v>98.5</v>
      </c>
      <c r="CK15" s="22" t="str">
        <f>IF([5]Kwartalne!Y14=0,"",[5]Kwartalne!Y14)</f>
        <v/>
      </c>
      <c r="CL15" s="6">
        <f>IF([28]Rent_obrotu_brutto!B14=0,".",[28]Rent_obrotu_brutto!B14)</f>
        <v>5.4</v>
      </c>
      <c r="CM15" s="6" t="str">
        <f>IF([28]Rent_obrotu_brutto!C14=0,"",[28]Rent_obrotu_brutto!C14)</f>
        <v/>
      </c>
      <c r="CN15" s="21">
        <f>IF([28]Rent_obrotu_netto!B14=0,".",[28]Rent_obrotu_netto!B14)</f>
        <v>4.5</v>
      </c>
      <c r="CO15" s="22" t="str">
        <f>IF([28]Rent_obrotu_netto!C14=0,"",[28]Rent_obrotu_netto!C14)</f>
        <v/>
      </c>
      <c r="CP15" s="6">
        <v>103.3</v>
      </c>
      <c r="CQ15" s="6"/>
      <c r="CR15" s="21">
        <v>100.3</v>
      </c>
      <c r="CS15" s="22"/>
      <c r="CT15" s="6">
        <f>IF([8]Kwartalne!B14=0,".",[8]Kwartalne!B14)</f>
        <v>6.7</v>
      </c>
      <c r="CU15" s="6" t="str">
        <f>IF([8]Kwartalne!C14=0,"",[8]Kwartalne!C14)</f>
        <v/>
      </c>
      <c r="CV15" s="21">
        <f>IF([9]A_B_kwartalne!B14=0,".",[9]A_B_kwartalne!B14)</f>
        <v>104.8</v>
      </c>
      <c r="CW15" s="22" t="str">
        <f>IF([9]A_B_kwartalne!C14=0,"",[9]A_B_kwartalne!C14)</f>
        <v/>
      </c>
      <c r="CX15" s="6">
        <f>IF([9]A_B_kwartalne!D14=0,".",[9]A_B_kwartalne!D14)</f>
        <v>98</v>
      </c>
      <c r="CY15" s="6" t="str">
        <f>IF([9]A_B_kwartalne!E14=0,"",[9]A_B_kwartalne!E14)</f>
        <v/>
      </c>
      <c r="CZ15" s="21">
        <f>IF([9]A_B_kwartalne!F14=0,".",[9]A_B_kwartalne!F14)</f>
        <v>136.80000000000001</v>
      </c>
      <c r="DA15" s="22" t="str">
        <f>IF([9]A_B_kwartalne!G14=0,"",[9]A_B_kwartalne!G14)</f>
        <v/>
      </c>
      <c r="DB15" s="6">
        <f>IF([9]A_B_kwartalne!H14=0,".",[9]A_B_kwartalne!H14)</f>
        <v>113.5</v>
      </c>
      <c r="DC15" s="6" t="str">
        <f>IF([9]A_B_kwartalne!I14=0,"",[9]A_B_kwartalne!I14)</f>
        <v/>
      </c>
      <c r="DD15" s="21">
        <f>IF([9]A_B_kwartalne!J14=0,".",[9]A_B_kwartalne!J14)</f>
        <v>126.3</v>
      </c>
      <c r="DE15" s="22" t="str">
        <f>IF([9]A_B_kwartalne!K14=0,"",[9]A_B_kwartalne!K14)</f>
        <v/>
      </c>
      <c r="DF15" s="6">
        <f>IF([9]A_B_kwartalne!L14=0,".",[9]A_B_kwartalne!L14)</f>
        <v>106.2</v>
      </c>
      <c r="DG15" s="6" t="str">
        <f>IF([9]A_B_kwartalne!M14=0,"",[9]A_B_kwartalne!M14)</f>
        <v/>
      </c>
      <c r="DH15" s="21">
        <f>IF([9]A_B_kwartalne!N14=0,".",[9]A_B_kwartalne!N14)</f>
        <v>137</v>
      </c>
      <c r="DI15" s="22" t="str">
        <f>IF([9]A_B_kwartalne!O14=0,"",[9]A_B_kwartalne!O14)</f>
        <v/>
      </c>
      <c r="DJ15" s="6">
        <f>IF([9]A_B_kwartalne!P14=0,".",[9]A_B_kwartalne!P14)</f>
        <v>109.1</v>
      </c>
      <c r="DK15" s="6" t="str">
        <f>IF([9]A_B_kwartalne!Q14=0,"",[9]A_B_kwartalne!Q14)</f>
        <v/>
      </c>
      <c r="DL15" s="21">
        <f>IF([10]A_B_kwartalne!B14=0,".",[10]A_B_kwartalne!B14)</f>
        <v>108.6</v>
      </c>
      <c r="DM15" s="22" t="str">
        <f>IF([10]A_B_kwartalne!C14=0,"",[10]A_B_kwartalne!C14)</f>
        <v/>
      </c>
      <c r="DN15" s="6">
        <f>IF([10]A_B_kwartalne!D14=0,".",[10]A_B_kwartalne!D14)</f>
        <v>102.1</v>
      </c>
      <c r="DO15" s="6" t="str">
        <f>IF([10]A_B_kwartalne!E14=0,"",[10]A_B_kwartalne!E14)</f>
        <v/>
      </c>
      <c r="DP15" s="21">
        <f>IF([10]A_B_kwartalne!F14=0,".",[10]A_B_kwartalne!F14)</f>
        <v>108.9</v>
      </c>
      <c r="DQ15" s="22" t="str">
        <f>IF([10]A_B_kwartalne!G14=0,"",[10]A_B_kwartalne!G14)</f>
        <v/>
      </c>
      <c r="DR15" s="6">
        <f>IF([10]A_B_kwartalne!H14=0,".",[10]A_B_kwartalne!H14)</f>
        <v>98.3</v>
      </c>
      <c r="DS15" s="6" t="str">
        <f>IF([10]A_B_kwartalne!I14=0,"",[10]A_B_kwartalne!I14)</f>
        <v/>
      </c>
      <c r="DT15" s="21">
        <f>IF([10]A_B_kwartalne!J14=0,".",[10]A_B_kwartalne!J14)</f>
        <v>109.4</v>
      </c>
      <c r="DU15" s="22" t="str">
        <f>IF([10]A_B_kwartalne!K14=0,"",[10]A_B_kwartalne!K14)</f>
        <v/>
      </c>
      <c r="DV15" s="6">
        <f>IF([10]A_B_kwartalne!L14=0,".",[10]A_B_kwartalne!L14)</f>
        <v>102.6</v>
      </c>
      <c r="DW15" s="6" t="str">
        <f>IF([10]A_B_kwartalne!M14=0,"",[10]A_B_kwartalne!M14)</f>
        <v/>
      </c>
      <c r="DX15" s="21">
        <f>IF([10]A_B_kwartalne!N14=0,".",[10]A_B_kwartalne!N14)</f>
        <v>102.9</v>
      </c>
      <c r="DY15" s="22" t="str">
        <f>IF([10]A_B_kwartalne!O14=0,"",[10]A_B_kwartalne!O14)</f>
        <v/>
      </c>
      <c r="DZ15" s="6">
        <f>IF([10]A_B_kwartalne!P14=0,".",[10]A_B_kwartalne!P14)</f>
        <v>100.3</v>
      </c>
      <c r="EA15" s="6" t="str">
        <f>IF([10]A_B_kwartalne!Q14=0,"",[10]A_B_kwartalne!Q14)</f>
        <v/>
      </c>
      <c r="EB15" s="21">
        <f>IF([10]A_B_kwartalne!R14=0,".",[10]A_B_kwartalne!R14)</f>
        <v>104.6</v>
      </c>
      <c r="EC15" s="22" t="str">
        <f>IF([10]A_B_kwartalne!S14=0,"",[10]A_B_kwartalne!S14)</f>
        <v/>
      </c>
      <c r="ED15" s="6">
        <f>IF([10]A_B_kwartalne!T14=0,".",[10]A_B_kwartalne!T14)</f>
        <v>99.8</v>
      </c>
      <c r="EE15" s="6" t="str">
        <f>IF([10]A_B_kwartalne!U14=0,"",[10]A_B_kwartalne!U14)</f>
        <v/>
      </c>
      <c r="EF15" s="21">
        <f>IF([11]Kwartalne!B14=0,".",[11]Kwartalne!B14)</f>
        <v>101.7</v>
      </c>
      <c r="EG15" s="22" t="str">
        <f>IF([11]Kwartalne!C14=0,"",[11]Kwartalne!C14)</f>
        <v/>
      </c>
      <c r="EH15" s="6">
        <f>IF([11]Kwartalne!D14=0,".",[11]Kwartalne!D14)</f>
        <v>100.3</v>
      </c>
      <c r="EI15" s="6" t="str">
        <f>IF([11]Kwartalne!E14=0,"",[11]Kwartalne!E14)</f>
        <v/>
      </c>
      <c r="EJ15" s="50">
        <f>IF([11]Kwartalne!F14=0,".",[11]Kwartalne!F14)</f>
        <v>99</v>
      </c>
      <c r="EK15" s="61" t="str">
        <f>IF([11]Kwartalne!G14=0,"",[11]Kwartalne!G14)</f>
        <v/>
      </c>
      <c r="EL15" s="38">
        <f>IF([11]Kwartalne!H14=0,".",[11]Kwartalne!H14)</f>
        <v>99.5</v>
      </c>
      <c r="EM15" s="61" t="str">
        <f>IF([11]Kwartalne!I14=0,"",[11]Kwartalne!I14)</f>
        <v/>
      </c>
      <c r="EN15" s="38">
        <f>IF([11]Kwartalne!J14=0,".",[11]Kwartalne!J14)</f>
        <v>100</v>
      </c>
      <c r="EO15" s="38" t="str">
        <f>IF([11]Kwartalne!K14=0,"",[11]Kwartalne!K14)</f>
        <v/>
      </c>
      <c r="EP15" s="50">
        <f>IF([11]Kwartalne!L14=0,".",[11]Kwartalne!L14)</f>
        <v>101.1</v>
      </c>
      <c r="EQ15" s="61" t="str">
        <f>IF([11]Kwartalne!M14=0,"",[11]Kwartalne!M14)</f>
        <v/>
      </c>
      <c r="ER15" s="38">
        <f>IF([11]Kwartalne!N14=0,".",[11]Kwartalne!N14)</f>
        <v>98.6</v>
      </c>
      <c r="ES15" s="38" t="str">
        <f>IF([11]Kwartalne!O14=0,"",[11]Kwartalne!O14)</f>
        <v/>
      </c>
      <c r="ET15" s="50">
        <f>IF([11]Kwartalne!P14=0,".",[11]Kwartalne!P14)</f>
        <v>98.8</v>
      </c>
      <c r="EU15" s="22" t="str">
        <f>IF([11]Kwartalne!Q14=0,"",[11]Kwartalne!Q14)</f>
        <v/>
      </c>
      <c r="EV15" s="6">
        <f>IF([12]A_B_C_kwartalne!B14=0,".",[12]A_B_C_kwartalne!B14)</f>
        <v>104.6</v>
      </c>
      <c r="EW15" s="6" t="str">
        <f>IF([12]A_B_C_kwartalne!C14=0,"",[12]A_B_C_kwartalne!C14)</f>
        <v/>
      </c>
      <c r="EX15" s="21">
        <f>IF([12]A_B_C_kwartalne!D14=0,".",[12]A_B_C_kwartalne!D14)</f>
        <v>101.3</v>
      </c>
      <c r="EY15" s="22" t="str">
        <f>IF([12]A_B_C_kwartalne!E14=0,"",[12]A_B_C_kwartalne!E14)</f>
        <v/>
      </c>
      <c r="EZ15" s="6">
        <f>IF([12]A_B_C_kwartalne!F14=0,".",[12]A_B_C_kwartalne!F14)</f>
        <v>104.1</v>
      </c>
      <c r="FA15" s="6" t="str">
        <f>IF([12]A_B_C_kwartalne!G14=0,"",[12]A_B_C_kwartalne!G14)</f>
        <v/>
      </c>
      <c r="FB15" s="21">
        <f>IF([13]Kwartalne!B14=0,".",[13]Kwartalne!B14)</f>
        <v>112.5</v>
      </c>
      <c r="FC15" s="22" t="str">
        <f>IF([13]Kwartalne!C14=0,"",[13]Kwartalne!C14)</f>
        <v/>
      </c>
      <c r="FD15" s="6">
        <f>IF([13]Kwartalne!D14=0,".",[13]Kwartalne!D14)</f>
        <v>105.7</v>
      </c>
      <c r="FE15" s="6" t="str">
        <f>IF([13]Kwartalne!E14=0,"",[13]Kwartalne!E14)</f>
        <v/>
      </c>
      <c r="FF15" s="21">
        <f>IF([13]Kwartalne!F14=0,".",[13]Kwartalne!F14)</f>
        <v>116.8</v>
      </c>
      <c r="FG15" s="22" t="str">
        <f>IF([13]Kwartalne!G14=0,"",[13]Kwartalne!G14)</f>
        <v/>
      </c>
      <c r="FH15" s="6">
        <f>IF([13]Kwartalne!H14=0,".",[13]Kwartalne!H14)</f>
        <v>107.9</v>
      </c>
      <c r="FI15" s="6" t="str">
        <f>IF([13]Kwartalne!I14=0,"",[13]Kwartalne!I14)</f>
        <v/>
      </c>
      <c r="FJ15" s="21">
        <f>IF([13]Kwartalne!J14=0,".",[13]Kwartalne!J14)</f>
        <v>96.3</v>
      </c>
      <c r="FK15" s="20" t="str">
        <f>IF([13]Kwartalne!K14=0,"",[13]Kwartalne!K14)</f>
        <v/>
      </c>
      <c r="FL15" s="13">
        <v>441.88</v>
      </c>
      <c r="FM15" s="13"/>
      <c r="FN15" s="24">
        <v>327.81</v>
      </c>
      <c r="FO15" s="57"/>
      <c r="FP15" s="13">
        <v>359.48</v>
      </c>
      <c r="FQ15" s="25"/>
      <c r="FR15" s="21">
        <v>110.8</v>
      </c>
      <c r="FS15" s="22"/>
      <c r="FT15" s="6">
        <v>103.1</v>
      </c>
      <c r="FU15" s="6"/>
      <c r="FV15" s="21">
        <v>116.6</v>
      </c>
      <c r="FW15" s="22"/>
      <c r="FX15" s="6">
        <v>106</v>
      </c>
      <c r="FY15" s="6"/>
      <c r="FZ15" s="21">
        <f>IF([14]I_kwartalne!B14=0,".",[14]I_kwartalne!B14)</f>
        <v>95.1</v>
      </c>
      <c r="GA15" s="22" t="str">
        <f>IF([14]I_kwartalne!C14=0,"",[14]I_kwartalne!C14)</f>
        <v/>
      </c>
      <c r="GB15" s="6">
        <f>IF([14]I_kwartalne!D14=0,".",[14]I_kwartalne!D14)</f>
        <v>106.4</v>
      </c>
      <c r="GC15" s="6" t="str">
        <f>IF([14]I_kwartalne!E14=0,"",[14]I_kwartalne!E14)</f>
        <v/>
      </c>
      <c r="GD15" s="21">
        <f>IF([14]I_kwartalne!F14=0,".",[14]I_kwartalne!F14)</f>
        <v>92.2</v>
      </c>
      <c r="GE15" s="22" t="str">
        <f>IF([14]I_kwartalne!G14=0,"",[14]I_kwartalne!G14)</f>
        <v/>
      </c>
      <c r="GF15" s="6">
        <f>IF([14]I_kwartalne!H14=0,".",[14]I_kwartalne!H14)</f>
        <v>122.1</v>
      </c>
      <c r="GG15" s="6" t="str">
        <f>IF([14]I_kwartalne!I14=0,"",[14]I_kwartalne!I14)</f>
        <v/>
      </c>
      <c r="GH15" s="21">
        <f>IF([14]I_kwartalne!J14=0,".",[14]I_kwartalne!J14)</f>
        <v>93.3</v>
      </c>
      <c r="GI15" s="22" t="str">
        <f>IF([14]I_kwartalne!K14=0,"",[14]I_kwartalne!K14)</f>
        <v/>
      </c>
      <c r="GJ15" s="6">
        <f>IF([16]A_B_kwartalne!B14=0,".",[16]A_B_kwartalne!B14)</f>
        <v>110</v>
      </c>
      <c r="GK15" s="6" t="str">
        <f>IF([16]A_B_kwartalne!C14=0,"",[16]A_B_kwartalne!C14)</f>
        <v/>
      </c>
      <c r="GL15" s="21">
        <f>IF([16]A_B_kwartalne!D14=0,".",[16]A_B_kwartalne!D14)</f>
        <v>102</v>
      </c>
      <c r="GM15" s="22" t="str">
        <f>IF([16]A_B_kwartalne!E14=0,"",[16]A_B_kwartalne!E14)</f>
        <v/>
      </c>
      <c r="GN15" s="6">
        <f>IF([16]A_B_kwartalne!F14=0,".",[16]A_B_kwartalne!F14)</f>
        <v>111.6</v>
      </c>
      <c r="GO15" s="6" t="str">
        <f>IF([16]A_B_kwartalne!G14=0,"",[16]A_B_kwartalne!G14)</f>
        <v/>
      </c>
      <c r="GP15" s="21">
        <f>IF([16]A_B_kwartalne!H14=0,".",[16]A_B_kwartalne!H14)</f>
        <v>102.8</v>
      </c>
      <c r="GQ15" s="22" t="str">
        <f>IF([16]A_B_kwartalne!I14=0,"",[16]A_B_kwartalne!I14)</f>
        <v/>
      </c>
      <c r="GR15" s="6">
        <f>IF([16]A_B_kwartalne!J14=0,".",[16]A_B_kwartalne!J14)</f>
        <v>104.6</v>
      </c>
      <c r="GS15" s="6" t="str">
        <f>IF([16]A_B_kwartalne!K14=0,"",[16]A_B_kwartalne!K14)</f>
        <v/>
      </c>
      <c r="GT15" s="21">
        <f>IF([16]A_B_kwartalne!L14=0,".",[16]A_B_kwartalne!L14)</f>
        <v>106.2</v>
      </c>
      <c r="GU15" s="22" t="str">
        <f>IF([16]A_B_kwartalne!M14=0,"",[16]A_B_kwartalne!M14)</f>
        <v/>
      </c>
      <c r="GV15" s="6">
        <f>IF([16]A_B_kwartalne!N14=0,".",[16]A_B_kwartalne!N14)</f>
        <v>99.4</v>
      </c>
      <c r="GW15" s="6" t="str">
        <f>IF([16]A_B_kwartalne!O14=0,"",[16]A_B_kwartalne!O14)</f>
        <v/>
      </c>
      <c r="GX15" s="21">
        <f>IF([16]A_B_kwartalne!P14=0,".",[16]A_B_kwartalne!P14)</f>
        <v>104.3</v>
      </c>
      <c r="GY15" s="22" t="str">
        <f>IF([16]A_B_kwartalne!Q14=0,"",[16]A_B_kwartalne!Q14)</f>
        <v/>
      </c>
      <c r="GZ15" s="6">
        <f>IF([16]A_B_kwartalne!R14=0,".",[16]A_B_kwartalne!R14)</f>
        <v>133.30000000000001</v>
      </c>
      <c r="HA15" s="6" t="str">
        <f>IF([16]A_B_kwartalne!S14=0,"",[16]A_B_kwartalne!S14)</f>
        <v/>
      </c>
      <c r="HB15" s="21">
        <f>IF([16]A_B_kwartalne!T14=0,".",[16]A_B_kwartalne!T14)</f>
        <v>100.2</v>
      </c>
      <c r="HC15" s="20" t="str">
        <f>IF([16]A_B_kwartalne!U14=0,"",[16]A_B_kwartalne!U14)</f>
        <v/>
      </c>
      <c r="HD15" s="25">
        <v>19640</v>
      </c>
      <c r="HE15" s="25"/>
      <c r="HF15" s="47">
        <v>2198</v>
      </c>
      <c r="HG15" s="20"/>
      <c r="HH15" s="3">
        <f>IF([18]Kwartalne!B14=0,".",[18]Kwartalne!B14)</f>
        <v>43319</v>
      </c>
      <c r="HI15" s="3" t="str">
        <f>IF([18]Kwartalne!C14=0,"",[18]Kwartalne!C14)</f>
        <v/>
      </c>
      <c r="HJ15" s="47">
        <v>5827</v>
      </c>
      <c r="HK15" s="20"/>
      <c r="HL15" s="25">
        <f>IF([19]Wartosci_kwartalne!B14=0,".",[19]Wartosci_kwartalne!B14)</f>
        <v>44115</v>
      </c>
      <c r="HM15" s="25" t="str">
        <f>IF([19]Wartosci_kwartalne!C14=0,"",[19]Wartosci_kwartalne!C14)</f>
        <v/>
      </c>
      <c r="HN15" s="21">
        <f>IF([20]Kwartalne!B14=0,".",[20]Kwartalne!B14)</f>
        <v>120.6</v>
      </c>
      <c r="HO15" s="22" t="str">
        <f>IF([20]Kwartalne!C14=0,"",[20]Kwartalne!C14)</f>
        <v/>
      </c>
      <c r="HP15" s="6">
        <f>IF([21]Kwartal_niewyrow_sezon!B14=0,".",[21]Kwartal_niewyrow_sezon!B14)</f>
        <v>106.9</v>
      </c>
      <c r="HQ15" s="6" t="str">
        <f>IF([21]Kwartal_niewyrow_sezon!C14=0,"",[21]Kwartal_niewyrow_sezon!C14)</f>
        <v/>
      </c>
      <c r="HR15" s="21">
        <f>IF([21]Kwartal_niewyrow_sezon!D14=0,".",[21]Kwartal_niewyrow_sezon!D14)</f>
        <v>108.1</v>
      </c>
      <c r="HS15" s="22" t="str">
        <f>IF([21]Kwartal_niewyrow_sezon!E14=0,"",[21]Kwartal_niewyrow_sezon!E14)</f>
        <v/>
      </c>
      <c r="HT15" s="6">
        <f>IF([22]Kwartalne!D14=0,".",[22]Kwartalne!D14)</f>
        <v>150767.70000000001</v>
      </c>
      <c r="HU15" s="6" t="str">
        <f>IF([22]Kwartalne!E14=0,"",[22]Kwartalne!E14)</f>
        <v/>
      </c>
      <c r="HV15" s="21">
        <f>IF([22]Kwartalne!F14=0,".",[22]Kwartalne!F14)</f>
        <v>167832.5</v>
      </c>
      <c r="HW15" s="22" t="str">
        <f>IF([22]Kwartalne!G14=0,"",[22]Kwartalne!G14)</f>
        <v/>
      </c>
      <c r="HX15" s="6">
        <f>IF([22]Kwartalne!H14=0,".",[22]Kwartalne!H14)</f>
        <v>-17064.8</v>
      </c>
      <c r="HY15" s="6" t="str">
        <f>IF([22]Kwartalne!I14=0,"",[22]Kwartalne!I14)</f>
        <v/>
      </c>
      <c r="HZ15" s="21">
        <f>IF([22]Kwartalne!J14=0,".",[22]Kwartalne!J14)</f>
        <v>106.9</v>
      </c>
      <c r="IA15" s="22" t="str">
        <f>IF([22]Kwartalne!K14=0,"",[22]Kwartalne!K14)</f>
        <v/>
      </c>
      <c r="IB15" s="6">
        <f>IF([22]Kwartalne!L14=0,".",[22]Kwartalne!L14)</f>
        <v>100.9</v>
      </c>
      <c r="IC15" s="6" t="str">
        <f>IF([22]Kwartalne!M14=0,"",[22]Kwartalne!M14)</f>
        <v/>
      </c>
      <c r="ID15" s="21">
        <f>IF([22]Kwartalne!N14=0,".",[22]Kwartalne!N14)</f>
        <v>99.6</v>
      </c>
      <c r="IE15" s="22" t="str">
        <f>IF([22]Kwartalne!O14=0,"",[22]Kwartalne!O14)</f>
        <v/>
      </c>
      <c r="IF15" s="6">
        <f>IF([22]Kwartalne!P14=0,".",[22]Kwartalne!P14)</f>
        <v>99.2</v>
      </c>
      <c r="IG15" s="6" t="str">
        <f>IF([22]Kwartalne!Q14=0,"",[22]Kwartalne!Q14)</f>
        <v/>
      </c>
    </row>
    <row r="16" spans="1:241" s="4" customFormat="1" ht="15" customHeight="1" x14ac:dyDescent="0.2">
      <c r="A16" s="113" t="s">
        <v>514</v>
      </c>
      <c r="B16" s="6">
        <f>IF([24]A!B15=0,".",[24]A!B15)</f>
        <v>103.1</v>
      </c>
      <c r="C16" s="90" t="str">
        <f>IF([24]A!C15=0,"",[24]A!C15)</f>
        <v/>
      </c>
      <c r="D16" s="6">
        <f>IF([24]A!D15=0,".",[24]A!D15)</f>
        <v>103</v>
      </c>
      <c r="E16" s="90" t="str">
        <f>IF([24]A!E15=0,"",[24]A!E15)</f>
        <v/>
      </c>
      <c r="F16" s="6">
        <f>IF([24]A!AD15=0,".",[24]A!AD15)</f>
        <v>101.8</v>
      </c>
      <c r="G16" s="90" t="str">
        <f>IF([24]A!AE15=0,"",[24]A!AE15)</f>
        <v/>
      </c>
      <c r="H16" s="6">
        <f>IF([24]A!AJ15=0,".",[24]A!AJ15)</f>
        <v>106.7</v>
      </c>
      <c r="I16" s="90" t="str">
        <f>IF([24]A!AK15=0,"",[24]A!AK15)</f>
        <v/>
      </c>
      <c r="J16" s="6">
        <f>IF([25]B!B15=0,".",[25]B!B15)</f>
        <v>100.1</v>
      </c>
      <c r="K16" s="83" t="str">
        <f>IF([25]B!C15=0,"",[25]B!C15)</f>
        <v/>
      </c>
      <c r="L16" s="21">
        <f>IF([25]B!D15=0,".",[25]B!D15)</f>
        <v>100.2</v>
      </c>
      <c r="M16" s="90" t="str">
        <f>IF([25]B!E15=0,"",[25]B!E15)</f>
        <v/>
      </c>
      <c r="N16" s="6">
        <f>IF([25]B!AD15=0,".",[25]B!AD15)</f>
        <v>100.1</v>
      </c>
      <c r="O16" s="90" t="str">
        <f>IF([25]B!AE15=0,"",[25]B!AE15)</f>
        <v/>
      </c>
      <c r="P16" s="6">
        <f>IF([25]B!AJ15=0,".",[25]B!AJ15)</f>
        <v>99</v>
      </c>
      <c r="Q16" s="90" t="str">
        <f>IF([25]B!AK15=0,"",[25]B!AK15)</f>
        <v/>
      </c>
      <c r="R16" s="3">
        <f>IF([26]Wartosci!B15=0,".",[26]Wartosci!B15)</f>
        <v>8266</v>
      </c>
      <c r="S16" s="3" t="str">
        <f>IF([26]Wartosci!C15=0,"",[26]Wartosci!C15)</f>
        <v/>
      </c>
      <c r="T16" s="21">
        <f>IF([26]Kwartalne_I!B15=0,".",[26]Kwartalne_I!B15)</f>
        <v>98.7</v>
      </c>
      <c r="U16" s="22" t="str">
        <f>IF([26]Kwartalne_I!C15=0,"",[26]Kwartalne_I!C15)</f>
        <v/>
      </c>
      <c r="V16" s="6">
        <f>IF([26]A!B15=0,".",[26]A!B15)</f>
        <v>100.2</v>
      </c>
      <c r="W16" s="6" t="str">
        <f>IF([26]A!C15=0,"",[26]A!C15)</f>
        <v/>
      </c>
      <c r="X16" s="21">
        <f>IF([26]B!B15=0,".",[26]B!B15)</f>
        <v>98.8</v>
      </c>
      <c r="Y16" s="22" t="str">
        <f>IF([26]B!C15=0,"",[26]B!C15)</f>
        <v/>
      </c>
      <c r="Z16" s="3">
        <f>IF([2]Kwartalne!B15=0,".",[2]Kwartalne!B15)</f>
        <v>5545</v>
      </c>
      <c r="AA16" s="6" t="str">
        <f>IF([2]Kwartalne!C15=0,"",[2]Kwartalne!C15)</f>
        <v/>
      </c>
      <c r="AB16" s="21">
        <f>IF([2]Kwartalne!D15=0,".",[2]Kwartalne!D15)</f>
        <v>98.9</v>
      </c>
      <c r="AC16" s="22" t="str">
        <f>IF([2]Kwartalne!E15=0,"",[2]Kwartalne!E15)</f>
        <v/>
      </c>
      <c r="AD16" s="6">
        <f>IF([2]Kwartalne!F15=0,".",[2]Kwartalne!F15)</f>
        <v>100.6</v>
      </c>
      <c r="AE16" s="6" t="str">
        <f>IF([2]Kwartalne!G15=0,"",[2]Kwartalne!G15)</f>
        <v/>
      </c>
      <c r="AF16" s="21">
        <f>IF([2]Kwartalne!H15=0,".",[2]Kwartalne!H15)</f>
        <v>99.3</v>
      </c>
      <c r="AG16" s="22" t="str">
        <f>IF([2]Kwartalne!I15=0,"",[2]Kwartalne!I15)</f>
        <v/>
      </c>
      <c r="AH16" s="13">
        <f>IF([27]Wartosci!D15=0,".",[27]Wartosci!D15)</f>
        <v>3646.09</v>
      </c>
      <c r="AI16" s="94" t="str">
        <f>IF([27]Wartosci!E15=0,"",[27]Wartosci!E15)</f>
        <v/>
      </c>
      <c r="AJ16" s="6">
        <f>IF([27]A!D15=0,".",[27]A!D15)</f>
        <v>105.2</v>
      </c>
      <c r="AK16" s="95" t="str">
        <f>IF([27]A!E15=0,"",[27]A!E15)</f>
        <v/>
      </c>
      <c r="AL16" s="6">
        <f>IF([27]B!D15=0,".",[27]B!D15)</f>
        <v>101.7</v>
      </c>
      <c r="AM16" s="6" t="str">
        <f>IF([27]B!E15=0,"",[27]B!E15)</f>
        <v/>
      </c>
      <c r="AN16" s="24">
        <f>IF([4]Kwartalne!B15=0,".",[4]Kwartalne!B15)</f>
        <v>3664.16</v>
      </c>
      <c r="AO16" s="22" t="str">
        <f>IF([4]Kwartalne!C15=0,"",[4]Kwartalne!C15)</f>
        <v/>
      </c>
      <c r="AP16" s="6">
        <f>IF([4]Kwartalne!D15=0,".",[4]Kwartalne!D15)</f>
        <v>105.3</v>
      </c>
      <c r="AQ16" s="6" t="str">
        <f>IF([4]Kwartalne!E15=0,"",[4]Kwartalne!E15)</f>
        <v/>
      </c>
      <c r="AR16" s="21">
        <f>IF([4]Kwartalne!F15=0,".",[4]Kwartalne!F15)</f>
        <v>97.2</v>
      </c>
      <c r="AS16" s="22" t="str">
        <f>IF([4]Kwartalne!G15=0,"",[4]Kwartalne!G15)</f>
        <v/>
      </c>
      <c r="AT16" s="13">
        <f>IF([27]Kwartalne!B15=0,".",[27]Kwartalne!B15)</f>
        <v>4485.53</v>
      </c>
      <c r="AU16" s="6" t="str">
        <f>IF([27]Kwartalne!C15=0,"",[27]Kwartalne!C15)</f>
        <v/>
      </c>
      <c r="AV16" s="21">
        <f>IF([27]Kwartalne!D15=0,".",[27]Kwartalne!D15)</f>
        <v>105.3</v>
      </c>
      <c r="AW16" s="22" t="str">
        <f>IF([27]Kwartalne!E15=0,"",[27]Kwartalne!E15)</f>
        <v/>
      </c>
      <c r="AX16" s="6">
        <f>IF([27]Kwartalne!F15=0,".",[27]Kwartalne!F15)</f>
        <v>120.7</v>
      </c>
      <c r="AY16" s="6" t="str">
        <f>IF([27]Kwartalne!G15=0,"",[27]Kwartalne!G15)</f>
        <v/>
      </c>
      <c r="AZ16" s="21">
        <f>IF([27]Kwartalne!H15=0,".",[27]Kwartalne!H15)</f>
        <v>101.2</v>
      </c>
      <c r="BA16" s="22" t="str">
        <f>IF([27]Kwartalne!I15=0,"",[27]Kwartalne!I15)</f>
        <v/>
      </c>
      <c r="BB16" s="6">
        <f>IF([27]Kwartalne!J15=0,".",[27]Kwartalne!J15)</f>
        <v>100.1</v>
      </c>
      <c r="BC16" s="6" t="str">
        <f>IF([27]Kwartalne!K15=0,"",[27]Kwartalne!K15)</f>
        <v/>
      </c>
      <c r="BD16" s="21">
        <f>IF([4]Kwartalne!H15=0,".",[4]Kwartalne!H15)</f>
        <v>89.4</v>
      </c>
      <c r="BE16" s="22" t="str">
        <f>IF([4]Kwartalne!I15=0,"",[4]Kwartalne!I15)</f>
        <v/>
      </c>
      <c r="BF16" s="6">
        <f>IF([4]Kwartalne!J15=0,".",[4]Kwartalne!J15)</f>
        <v>101.3</v>
      </c>
      <c r="BG16" s="6" t="str">
        <f>IF([4]Kwartalne!K15=0,"",[4]Kwartalne!K15)</f>
        <v/>
      </c>
      <c r="BH16" s="21">
        <f>IF([4]Kwartalne!L15=0,".",[4]Kwartalne!L15)</f>
        <v>95.7</v>
      </c>
      <c r="BI16" s="22" t="str">
        <f>IF([4]Kwartalne!M15=0,"",[4]Kwartalne!M15)</f>
        <v/>
      </c>
      <c r="BJ16" s="6">
        <f>IF([27]Kwartalne!L15=0,".",[27]Kwartalne!L15)</f>
        <v>101.3</v>
      </c>
      <c r="BK16" s="6" t="str">
        <f>IF([27]Kwartalne!M15=0,"",[27]Kwartalne!M15)</f>
        <v/>
      </c>
      <c r="BL16" s="21">
        <f>IF([27]Kwartalne!N15=0,".",[27]Kwartalne!N15)</f>
        <v>118.8</v>
      </c>
      <c r="BM16" s="22" t="str">
        <f>IF([27]Kwartalne!O15=0,"",[27]Kwartalne!O15)</f>
        <v/>
      </c>
      <c r="BN16" s="13">
        <f>IF([5]Kwartalne!B15=0,".",[5]Kwartalne!B15)</f>
        <v>1775.07</v>
      </c>
      <c r="BO16" s="6" t="str">
        <f>IF([5]Kwartalne!C15=0,"",[5]Kwartalne!C15)</f>
        <v/>
      </c>
      <c r="BP16" s="21">
        <f>IF([5]Kwartalne!D15=0,".",[5]Kwartalne!D15)</f>
        <v>105</v>
      </c>
      <c r="BQ16" s="22" t="str">
        <f>IF([5]Kwartalne!E15=0,"",[5]Kwartalne!E15)</f>
        <v/>
      </c>
      <c r="BR16" s="6">
        <f>IF([5]Kwartalne!F15=0,".",[5]Kwartalne!F15)</f>
        <v>101.7</v>
      </c>
      <c r="BS16" s="6" t="str">
        <f>IF([5]Kwartalne!G15=0,"",[5]Kwartalne!G15)</f>
        <v/>
      </c>
      <c r="BT16" s="21">
        <f>IF([5]Kwartalne!H15=0,".",[5]Kwartalne!H15)</f>
        <v>87.5</v>
      </c>
      <c r="BU16" s="22" t="str">
        <f>IF([5]Kwartalne!I15=0,"",[5]Kwartalne!I15)</f>
        <v/>
      </c>
      <c r="BV16" s="6">
        <f>IF([5]Kwartalne!J15=0,".",[5]Kwartalne!J15)</f>
        <v>100.6</v>
      </c>
      <c r="BW16" s="6" t="str">
        <f>IF([5]Kwartalne!K15=0,"",[5]Kwartalne!K15)</f>
        <v/>
      </c>
      <c r="BX16" s="21">
        <f>IF([5]Kwartalne!L15=0,".",[5]Kwartalne!L15)</f>
        <v>99.7</v>
      </c>
      <c r="BY16" s="22" t="str">
        <f>IF([5]Kwartalne!M15=0,"",[5]Kwartalne!M15)</f>
        <v/>
      </c>
      <c r="BZ16" s="13">
        <f>IF([5]Kwartalne!N15=0,".",[5]Kwartalne!N15)</f>
        <v>1016.28</v>
      </c>
      <c r="CA16" s="6" t="str">
        <f>IF([5]Kwartalne!O15=0,"",[5]Kwartalne!O15)</f>
        <v/>
      </c>
      <c r="CB16" s="21">
        <f>IF([5]Kwartalne!P15=0,".",[5]Kwartalne!P15)</f>
        <v>104.6</v>
      </c>
      <c r="CC16" s="22" t="str">
        <f>IF([5]Kwartalne!Q15=0,"",[5]Kwartalne!Q15)</f>
        <v/>
      </c>
      <c r="CD16" s="6">
        <f>IF([5]Kwartalne!R15=0,".",[5]Kwartalne!R15)</f>
        <v>102.5</v>
      </c>
      <c r="CE16" s="6" t="str">
        <f>IF([5]Kwartalne!S15=0,"",[5]Kwartalne!S15)</f>
        <v/>
      </c>
      <c r="CF16" s="21">
        <f>IF([5]Kwartalne!T15=0,".",[5]Kwartalne!T15)</f>
        <v>87.4</v>
      </c>
      <c r="CG16" s="22" t="str">
        <f>IF([5]Kwartalne!U15=0,"",[5]Kwartalne!U15)</f>
        <v/>
      </c>
      <c r="CH16" s="6">
        <f>IF([5]Kwartalne!V15=0,".",[5]Kwartalne!V15)</f>
        <v>100.2</v>
      </c>
      <c r="CI16" s="6" t="str">
        <f>IF([5]Kwartalne!W15=0,"",[5]Kwartalne!W15)</f>
        <v/>
      </c>
      <c r="CJ16" s="21">
        <f>IF([5]Kwartalne!X15=0,".",[5]Kwartalne!X15)</f>
        <v>100.5</v>
      </c>
      <c r="CK16" s="22" t="str">
        <f>IF([5]Kwartalne!Y15=0,"",[5]Kwartalne!Y15)</f>
        <v/>
      </c>
      <c r="CL16" s="6">
        <f>IF([28]Rent_obrotu_brutto!B15=0,".",[28]Rent_obrotu_brutto!B15)</f>
        <v>5</v>
      </c>
      <c r="CM16" s="6" t="str">
        <f>IF([28]Rent_obrotu_brutto!C15=0,"",[28]Rent_obrotu_brutto!C15)</f>
        <v/>
      </c>
      <c r="CN16" s="21">
        <f>IF([28]Rent_obrotu_netto!B15=0,".",[28]Rent_obrotu_netto!B15)</f>
        <v>4.0999999999999996</v>
      </c>
      <c r="CO16" s="22" t="str">
        <f>IF([28]Rent_obrotu_netto!C15=0,"",[28]Rent_obrotu_netto!C15)</f>
        <v/>
      </c>
      <c r="CP16" s="6">
        <v>102.3</v>
      </c>
      <c r="CQ16" s="6"/>
      <c r="CR16" s="21">
        <v>101.1</v>
      </c>
      <c r="CS16" s="22"/>
      <c r="CT16" s="6">
        <f>IF([8]Kwartalne!B15=0,".",[8]Kwartalne!B15)</f>
        <v>6.5</v>
      </c>
      <c r="CU16" s="6" t="str">
        <f>IF([8]Kwartalne!C15=0,"",[8]Kwartalne!C15)</f>
        <v/>
      </c>
      <c r="CV16" s="21">
        <f>IF([9]A_B_kwartalne!B15=0,".",[9]A_B_kwartalne!B15)</f>
        <v>86.8</v>
      </c>
      <c r="CW16" s="22" t="str">
        <f>IF([9]A_B_kwartalne!C15=0,"",[9]A_B_kwartalne!C15)</f>
        <v/>
      </c>
      <c r="CX16" s="6">
        <f>IF([9]A_B_kwartalne!D15=0,".",[9]A_B_kwartalne!D15)</f>
        <v>105.4</v>
      </c>
      <c r="CY16" s="6" t="str">
        <f>IF([9]A_B_kwartalne!E15=0,"",[9]A_B_kwartalne!E15)</f>
        <v/>
      </c>
      <c r="CZ16" s="21">
        <f>IF([9]A_B_kwartalne!F15=0,".",[9]A_B_kwartalne!F15)</f>
        <v>104.3</v>
      </c>
      <c r="DA16" s="22" t="str">
        <f>IF([9]A_B_kwartalne!G15=0,"",[9]A_B_kwartalne!G15)</f>
        <v/>
      </c>
      <c r="DB16" s="6">
        <f>IF([9]A_B_kwartalne!H15=0,".",[9]A_B_kwartalne!H15)</f>
        <v>99.3</v>
      </c>
      <c r="DC16" s="6" t="str">
        <f>IF([9]A_B_kwartalne!I15=0,"",[9]A_B_kwartalne!I15)</f>
        <v/>
      </c>
      <c r="DD16" s="21">
        <f>IF([9]A_B_kwartalne!J15=0,".",[9]A_B_kwartalne!J15)</f>
        <v>119.8</v>
      </c>
      <c r="DE16" s="22" t="str">
        <f>IF([9]A_B_kwartalne!K15=0,"",[9]A_B_kwartalne!K15)</f>
        <v/>
      </c>
      <c r="DF16" s="6">
        <f>IF([9]A_B_kwartalne!L15=0,".",[9]A_B_kwartalne!L15)</f>
        <v>106.1</v>
      </c>
      <c r="DG16" s="6" t="str">
        <f>IF([9]A_B_kwartalne!M15=0,"",[9]A_B_kwartalne!M15)</f>
        <v/>
      </c>
      <c r="DH16" s="21">
        <f>IF([9]A_B_kwartalne!N15=0,".",[9]A_B_kwartalne!N15)</f>
        <v>131.9</v>
      </c>
      <c r="DI16" s="22" t="str">
        <f>IF([9]A_B_kwartalne!O15=0,"",[9]A_B_kwartalne!O15)</f>
        <v/>
      </c>
      <c r="DJ16" s="6">
        <f>IF([9]A_B_kwartalne!P15=0,".",[9]A_B_kwartalne!P15)</f>
        <v>99.2</v>
      </c>
      <c r="DK16" s="6" t="str">
        <f>IF([9]A_B_kwartalne!Q15=0,"",[9]A_B_kwartalne!Q15)</f>
        <v/>
      </c>
      <c r="DL16" s="21">
        <f>IF([10]A_B_kwartalne!B15=0,".",[10]A_B_kwartalne!B15)</f>
        <v>106.1</v>
      </c>
      <c r="DM16" s="22" t="str">
        <f>IF([10]A_B_kwartalne!C15=0,"",[10]A_B_kwartalne!C15)</f>
        <v/>
      </c>
      <c r="DN16" s="6">
        <f>IF([10]A_B_kwartalne!D15=0,".",[10]A_B_kwartalne!D15)</f>
        <v>100.3</v>
      </c>
      <c r="DO16" s="6" t="str">
        <f>IF([10]A_B_kwartalne!E15=0,"",[10]A_B_kwartalne!E15)</f>
        <v/>
      </c>
      <c r="DP16" s="21">
        <f>IF([10]A_B_kwartalne!F15=0,".",[10]A_B_kwartalne!F15)</f>
        <v>105.8</v>
      </c>
      <c r="DQ16" s="22" t="str">
        <f>IF([10]A_B_kwartalne!G15=0,"",[10]A_B_kwartalne!G15)</f>
        <v/>
      </c>
      <c r="DR16" s="6">
        <f>IF([10]A_B_kwartalne!H15=0,".",[10]A_B_kwartalne!H15)</f>
        <v>102.8</v>
      </c>
      <c r="DS16" s="6" t="str">
        <f>IF([10]A_B_kwartalne!I15=0,"",[10]A_B_kwartalne!I15)</f>
        <v/>
      </c>
      <c r="DT16" s="21">
        <f>IF([10]A_B_kwartalne!J15=0,".",[10]A_B_kwartalne!J15)</f>
        <v>106.4</v>
      </c>
      <c r="DU16" s="22" t="str">
        <f>IF([10]A_B_kwartalne!K15=0,"",[10]A_B_kwartalne!K15)</f>
        <v/>
      </c>
      <c r="DV16" s="6">
        <f>IF([10]A_B_kwartalne!L15=0,".",[10]A_B_kwartalne!L15)</f>
        <v>99.9</v>
      </c>
      <c r="DW16" s="6" t="str">
        <f>IF([10]A_B_kwartalne!M15=0,"",[10]A_B_kwartalne!M15)</f>
        <v/>
      </c>
      <c r="DX16" s="21">
        <f>IF([10]A_B_kwartalne!N15=0,".",[10]A_B_kwartalne!N15)</f>
        <v>103.6</v>
      </c>
      <c r="DY16" s="22" t="str">
        <f>IF([10]A_B_kwartalne!O15=0,"",[10]A_B_kwartalne!O15)</f>
        <v/>
      </c>
      <c r="DZ16" s="6">
        <f>IF([10]A_B_kwartalne!P15=0,".",[10]A_B_kwartalne!P15)</f>
        <v>101.6</v>
      </c>
      <c r="EA16" s="6" t="str">
        <f>IF([10]A_B_kwartalne!Q15=0,"",[10]A_B_kwartalne!Q15)</f>
        <v/>
      </c>
      <c r="EB16" s="21">
        <f>IF([10]A_B_kwartalne!R15=0,".",[10]A_B_kwartalne!R15)</f>
        <v>104.8</v>
      </c>
      <c r="EC16" s="22" t="str">
        <f>IF([10]A_B_kwartalne!S15=0,"",[10]A_B_kwartalne!S15)</f>
        <v/>
      </c>
      <c r="ED16" s="6">
        <f>IF([10]A_B_kwartalne!T15=0,".",[10]A_B_kwartalne!T15)</f>
        <v>103.2</v>
      </c>
      <c r="EE16" s="6" t="str">
        <f>IF([10]A_B_kwartalne!U15=0,"",[10]A_B_kwartalne!U15)</f>
        <v/>
      </c>
      <c r="EF16" s="21">
        <f>IF([11]Kwartalne!B15=0,".",[11]Kwartalne!B15)</f>
        <v>101.4</v>
      </c>
      <c r="EG16" s="22" t="str">
        <f>IF([11]Kwartalne!C15=0,"",[11]Kwartalne!C15)</f>
        <v/>
      </c>
      <c r="EH16" s="6">
        <f>IF([11]Kwartalne!D15=0,".",[11]Kwartalne!D15)</f>
        <v>99.9</v>
      </c>
      <c r="EI16" s="6" t="str">
        <f>IF([11]Kwartalne!E15=0,"",[11]Kwartalne!E15)</f>
        <v/>
      </c>
      <c r="EJ16" s="50">
        <f>IF([11]Kwartalne!F15=0,".",[11]Kwartalne!F15)</f>
        <v>97.7</v>
      </c>
      <c r="EK16" s="61" t="str">
        <f>IF([11]Kwartalne!G15=0,"",[11]Kwartalne!G15)</f>
        <v/>
      </c>
      <c r="EL16" s="38">
        <f>IF([11]Kwartalne!H15=0,".",[11]Kwartalne!H15)</f>
        <v>98.6</v>
      </c>
      <c r="EM16" s="61" t="str">
        <f>IF([11]Kwartalne!I15=0,"",[11]Kwartalne!I15)</f>
        <v/>
      </c>
      <c r="EN16" s="38">
        <f>IF([11]Kwartalne!J15=0,".",[11]Kwartalne!J15)</f>
        <v>100.4</v>
      </c>
      <c r="EO16" s="38" t="str">
        <f>IF([11]Kwartalne!K15=0,"",[11]Kwartalne!K15)</f>
        <v/>
      </c>
      <c r="EP16" s="50">
        <f>IF([11]Kwartalne!L15=0,".",[11]Kwartalne!L15)</f>
        <v>99.8</v>
      </c>
      <c r="EQ16" s="61" t="str">
        <f>IF([11]Kwartalne!M15=0,"",[11]Kwartalne!M15)</f>
        <v/>
      </c>
      <c r="ER16" s="38">
        <f>IF([11]Kwartalne!N15=0,".",[11]Kwartalne!N15)</f>
        <v>96.5</v>
      </c>
      <c r="ES16" s="38" t="str">
        <f>IF([11]Kwartalne!O15=0,"",[11]Kwartalne!O15)</f>
        <v/>
      </c>
      <c r="ET16" s="50">
        <f>IF([11]Kwartalne!P15=0,".",[11]Kwartalne!P15)</f>
        <v>98.1</v>
      </c>
      <c r="EU16" s="22" t="str">
        <f>IF([11]Kwartalne!Q15=0,"",[11]Kwartalne!Q15)</f>
        <v/>
      </c>
      <c r="EV16" s="6">
        <f>IF([12]A_B_C_kwartalne!B15=0,".",[12]A_B_C_kwartalne!B15)</f>
        <v>104.1</v>
      </c>
      <c r="EW16" s="6" t="str">
        <f>IF([12]A_B_C_kwartalne!C15=0,"",[12]A_B_C_kwartalne!C15)</f>
        <v/>
      </c>
      <c r="EX16" s="21">
        <f>IF([12]A_B_C_kwartalne!D15=0,".",[12]A_B_C_kwartalne!D15)</f>
        <v>101.7</v>
      </c>
      <c r="EY16" s="22" t="str">
        <f>IF([12]A_B_C_kwartalne!E15=0,"",[12]A_B_C_kwartalne!E15)</f>
        <v/>
      </c>
      <c r="EZ16" s="6">
        <f>IF([12]A_B_C_kwartalne!F15=0,".",[12]A_B_C_kwartalne!F15)</f>
        <v>101.2</v>
      </c>
      <c r="FA16" s="6" t="str">
        <f>IF([12]A_B_C_kwartalne!G15=0,"",[12]A_B_C_kwartalne!G15)</f>
        <v/>
      </c>
      <c r="FB16" s="21">
        <f>IF([13]Kwartalne!B15=0,".",[13]Kwartalne!B15)</f>
        <v>108.5</v>
      </c>
      <c r="FC16" s="22" t="str">
        <f>IF([13]Kwartalne!C15=0,"",[13]Kwartalne!C15)</f>
        <v/>
      </c>
      <c r="FD16" s="6">
        <f>IF([13]Kwartalne!D15=0,".",[13]Kwartalne!D15)</f>
        <v>98.9</v>
      </c>
      <c r="FE16" s="6" t="str">
        <f>IF([13]Kwartalne!E15=0,"",[13]Kwartalne!E15)</f>
        <v/>
      </c>
      <c r="FF16" s="21">
        <f>IF([13]Kwartalne!F15=0,".",[13]Kwartalne!F15)</f>
        <v>112.1</v>
      </c>
      <c r="FG16" s="22" t="str">
        <f>IF([13]Kwartalne!G15=0,"",[13]Kwartalne!G15)</f>
        <v/>
      </c>
      <c r="FH16" s="6">
        <f>IF([13]Kwartalne!H15=0,".",[13]Kwartalne!H15)</f>
        <v>98.6</v>
      </c>
      <c r="FI16" s="6" t="str">
        <f>IF([13]Kwartalne!I15=0,"",[13]Kwartalne!I15)</f>
        <v/>
      </c>
      <c r="FJ16" s="21">
        <f>IF([13]Kwartalne!J15=0,".",[13]Kwartalne!J15)</f>
        <v>96.8</v>
      </c>
      <c r="FK16" s="20" t="str">
        <f>IF([13]Kwartalne!K15=0,"",[13]Kwartalne!K15)</f>
        <v/>
      </c>
      <c r="FL16" s="13">
        <v>423.39</v>
      </c>
      <c r="FM16" s="13"/>
      <c r="FN16" s="24">
        <v>322.85000000000002</v>
      </c>
      <c r="FO16" s="57"/>
      <c r="FP16" s="13">
        <v>350.4</v>
      </c>
      <c r="FQ16" s="25"/>
      <c r="FR16" s="21">
        <v>112.3</v>
      </c>
      <c r="FS16" s="22"/>
      <c r="FT16" s="6">
        <v>111.3</v>
      </c>
      <c r="FU16" s="6"/>
      <c r="FV16" s="21">
        <v>112.9</v>
      </c>
      <c r="FW16" s="22"/>
      <c r="FX16" s="6" t="s">
        <v>569</v>
      </c>
      <c r="FY16" s="6"/>
      <c r="FZ16" s="21">
        <f>IF([14]I_kwartalne!B15=0,".",[14]I_kwartalne!B15)</f>
        <v>89.8</v>
      </c>
      <c r="GA16" s="22" t="str">
        <f>IF([14]I_kwartalne!C15=0,"",[14]I_kwartalne!C15)</f>
        <v/>
      </c>
      <c r="GB16" s="6">
        <f>IF([14]I_kwartalne!D15=0,".",[14]I_kwartalne!D15)</f>
        <v>95.8</v>
      </c>
      <c r="GC16" s="6" t="str">
        <f>IF([14]I_kwartalne!E15=0,"",[14]I_kwartalne!E15)</f>
        <v/>
      </c>
      <c r="GD16" s="21">
        <f>IF([14]I_kwartalne!F15=0,".",[14]I_kwartalne!F15)</f>
        <v>86</v>
      </c>
      <c r="GE16" s="22" t="str">
        <f>IF([14]I_kwartalne!G15=0,"",[14]I_kwartalne!G15)</f>
        <v/>
      </c>
      <c r="GF16" s="6">
        <f>IF([14]I_kwartalne!H15=0,".",[14]I_kwartalne!H15)</f>
        <v>129.4</v>
      </c>
      <c r="GG16" s="6" t="str">
        <f>IF([14]I_kwartalne!I15=0,"",[14]I_kwartalne!I15)</f>
        <v/>
      </c>
      <c r="GH16" s="21">
        <f>IF([14]I_kwartalne!J15=0,".",[14]I_kwartalne!J15)</f>
        <v>86.4</v>
      </c>
      <c r="GI16" s="22" t="str">
        <f>IF([14]I_kwartalne!K15=0,"",[14]I_kwartalne!K15)</f>
        <v/>
      </c>
      <c r="GJ16" s="6">
        <f>IF([16]A_B_kwartalne!B15=0,".",[16]A_B_kwartalne!B15)</f>
        <v>104.7</v>
      </c>
      <c r="GK16" s="6" t="str">
        <f>IF([16]A_B_kwartalne!C15=0,"",[16]A_B_kwartalne!C15)</f>
        <v/>
      </c>
      <c r="GL16" s="21">
        <f>IF([16]A_B_kwartalne!D15=0,".",[16]A_B_kwartalne!D15)</f>
        <v>95.4</v>
      </c>
      <c r="GM16" s="22" t="str">
        <f>IF([16]A_B_kwartalne!E15=0,"",[16]A_B_kwartalne!E15)</f>
        <v/>
      </c>
      <c r="GN16" s="6">
        <f>IF([16]A_B_kwartalne!F15=0,".",[16]A_B_kwartalne!F15)</f>
        <v>105.4</v>
      </c>
      <c r="GO16" s="6" t="str">
        <f>IF([16]A_B_kwartalne!G15=0,"",[16]A_B_kwartalne!G15)</f>
        <v/>
      </c>
      <c r="GP16" s="21">
        <f>IF([16]A_B_kwartalne!H15=0,".",[16]A_B_kwartalne!H15)</f>
        <v>104.4</v>
      </c>
      <c r="GQ16" s="22" t="str">
        <f>IF([16]A_B_kwartalne!I15=0,"",[16]A_B_kwartalne!I15)</f>
        <v/>
      </c>
      <c r="GR16" s="6">
        <f>IF([16]A_B_kwartalne!J15=0,".",[16]A_B_kwartalne!J15)</f>
        <v>103.4</v>
      </c>
      <c r="GS16" s="6" t="str">
        <f>IF([16]A_B_kwartalne!K15=0,"",[16]A_B_kwartalne!K15)</f>
        <v/>
      </c>
      <c r="GT16" s="21">
        <f>IF([16]A_B_kwartalne!L15=0,".",[16]A_B_kwartalne!L15)</f>
        <v>94.1</v>
      </c>
      <c r="GU16" s="22" t="str">
        <f>IF([16]A_B_kwartalne!M15=0,"",[16]A_B_kwartalne!M15)</f>
        <v/>
      </c>
      <c r="GV16" s="6">
        <f>IF([16]A_B_kwartalne!N15=0,".",[16]A_B_kwartalne!N15)</f>
        <v>90.2</v>
      </c>
      <c r="GW16" s="6" t="str">
        <f>IF([16]A_B_kwartalne!O15=0,"",[16]A_B_kwartalne!O15)</f>
        <v/>
      </c>
      <c r="GX16" s="21">
        <f>IF([16]A_B_kwartalne!P15=0,".",[16]A_B_kwartalne!P15)</f>
        <v>93</v>
      </c>
      <c r="GY16" s="22" t="str">
        <f>IF([16]A_B_kwartalne!Q15=0,"",[16]A_B_kwartalne!Q15)</f>
        <v/>
      </c>
      <c r="GZ16" s="6">
        <f>IF([16]A_B_kwartalne!R15=0,".",[16]A_B_kwartalne!R15)</f>
        <v>106</v>
      </c>
      <c r="HA16" s="6" t="str">
        <f>IF([16]A_B_kwartalne!S15=0,"",[16]A_B_kwartalne!S15)</f>
        <v/>
      </c>
      <c r="HB16" s="21">
        <f>IF([16]A_B_kwartalne!T15=0,".",[16]A_B_kwartalne!T15)</f>
        <v>92.6</v>
      </c>
      <c r="HC16" s="20" t="str">
        <f>IF([16]A_B_kwartalne!U15=0,"",[16]A_B_kwartalne!U15)</f>
        <v/>
      </c>
      <c r="HD16" s="25">
        <v>19982</v>
      </c>
      <c r="HE16" s="25"/>
      <c r="HF16" s="47">
        <v>2335</v>
      </c>
      <c r="HG16" s="20"/>
      <c r="HH16" s="3">
        <f>IF([18]Kwartalne!B15=0,".",[18]Kwartalne!B15)</f>
        <v>44156</v>
      </c>
      <c r="HI16" s="3" t="str">
        <f>IF([18]Kwartalne!C15=0,"",[18]Kwartalne!C15)</f>
        <v/>
      </c>
      <c r="HJ16" s="47">
        <v>6233</v>
      </c>
      <c r="HK16" s="20"/>
      <c r="HL16" s="25">
        <f>IF([19]Wartosci_kwartalne!B15=0,".",[19]Wartosci_kwartalne!B15)</f>
        <v>36292</v>
      </c>
      <c r="HM16" s="25" t="str">
        <f>IF([19]Wartosci_kwartalne!C15=0,"",[19]Wartosci_kwartalne!C15)</f>
        <v/>
      </c>
      <c r="HN16" s="21">
        <f>IF([20]Kwartalne!B15=0,".",[20]Kwartalne!B15)</f>
        <v>109.1</v>
      </c>
      <c r="HO16" s="22" t="str">
        <f>IF([20]Kwartalne!C15=0,"",[20]Kwartalne!C15)</f>
        <v/>
      </c>
      <c r="HP16" s="6">
        <f>IF([21]Kwartal_niewyrow_sezon!B15=0,".",[21]Kwartal_niewyrow_sezon!B15)</f>
        <v>108.4</v>
      </c>
      <c r="HQ16" s="6" t="str">
        <f>IF([21]Kwartal_niewyrow_sezon!C15=0,"",[21]Kwartal_niewyrow_sezon!C15)</f>
        <v/>
      </c>
      <c r="HR16" s="21">
        <f>IF([21]Kwartal_niewyrow_sezon!D15=0,".",[21]Kwartal_niewyrow_sezon!D15)</f>
        <v>85.1</v>
      </c>
      <c r="HS16" s="22" t="str">
        <f>IF([21]Kwartal_niewyrow_sezon!E15=0,"",[21]Kwartal_niewyrow_sezon!E15)</f>
        <v/>
      </c>
      <c r="HT16" s="6">
        <f>IF([22]Kwartalne!D15=0,".",[22]Kwartalne!D15)</f>
        <v>148982.79999999999</v>
      </c>
      <c r="HU16" s="6" t="str">
        <f>IF([22]Kwartalne!E15=0,"",[22]Kwartalne!E15)</f>
        <v/>
      </c>
      <c r="HV16" s="21">
        <f>IF([22]Kwartalne!F15=0,".",[22]Kwartalne!F15)</f>
        <v>163567.70000000001</v>
      </c>
      <c r="HW16" s="22" t="str">
        <f>IF([22]Kwartalne!G15=0,"",[22]Kwartalne!G15)</f>
        <v/>
      </c>
      <c r="HX16" s="6">
        <f>IF([22]Kwartalne!H15=0,".",[22]Kwartalne!H15)</f>
        <v>-14584.9</v>
      </c>
      <c r="HY16" s="6" t="str">
        <f>IF([22]Kwartalne!I15=0,"",[22]Kwartalne!I15)</f>
        <v/>
      </c>
      <c r="HZ16" s="21">
        <f>IF([22]Kwartalne!J15=0,".",[22]Kwartalne!J15)</f>
        <v>104.4</v>
      </c>
      <c r="IA16" s="22" t="str">
        <f>IF([22]Kwartalne!K15=0,"",[22]Kwartalne!K15)</f>
        <v/>
      </c>
      <c r="IB16" s="6">
        <f>IF([22]Kwartalne!L15=0,".",[22]Kwartalne!L15)</f>
        <v>99.4</v>
      </c>
      <c r="IC16" s="6" t="str">
        <f>IF([22]Kwartalne!M15=0,"",[22]Kwartalne!M15)</f>
        <v/>
      </c>
      <c r="ID16" s="21">
        <f>IF([22]Kwartalne!N15=0,".",[22]Kwartalne!N15)</f>
        <v>100.2</v>
      </c>
      <c r="IE16" s="22" t="str">
        <f>IF([22]Kwartalne!O15=0,"",[22]Kwartalne!O15)</f>
        <v/>
      </c>
      <c r="IF16" s="6">
        <f>IF([22]Kwartalne!P15=0,".",[22]Kwartalne!P15)</f>
        <v>98.1</v>
      </c>
      <c r="IG16" s="6" t="str">
        <f>IF([22]Kwartalne!Q15=0,"",[22]Kwartalne!Q15)</f>
        <v/>
      </c>
    </row>
    <row r="17" spans="1:241" s="4" customFormat="1" ht="15" customHeight="1" x14ac:dyDescent="0.2">
      <c r="A17" s="113" t="s">
        <v>515</v>
      </c>
      <c r="B17" s="6">
        <f>IF([24]A!B16=0,".",[24]A!B16)</f>
        <v>101.9</v>
      </c>
      <c r="C17" s="90" t="str">
        <f>IF([24]A!C16=0,"",[24]A!C16)</f>
        <v/>
      </c>
      <c r="D17" s="6">
        <f>IF([24]A!D16=0,".",[24]A!D16)</f>
        <v>102</v>
      </c>
      <c r="E17" s="90" t="str">
        <f>IF([24]A!E16=0,"",[24]A!E16)</f>
        <v/>
      </c>
      <c r="F17" s="6">
        <f>IF([24]A!AD16=0,".",[24]A!AD16)</f>
        <v>100.5</v>
      </c>
      <c r="G17" s="90" t="str">
        <f>IF([24]A!AE16=0,"",[24]A!AE16)</f>
        <v/>
      </c>
      <c r="H17" s="6">
        <f>IF([24]A!AJ16=0,".",[24]A!AJ16)</f>
        <v>99.9</v>
      </c>
      <c r="I17" s="90" t="str">
        <f>IF([24]A!AK16=0,"",[24]A!AK16)</f>
        <v/>
      </c>
      <c r="J17" s="6">
        <f>IF([25]B!B16=0,".",[25]B!B16)</f>
        <v>99.8</v>
      </c>
      <c r="K17" s="83" t="str">
        <f>IF([25]B!C16=0,"",[25]B!C16)</f>
        <v/>
      </c>
      <c r="L17" s="21">
        <f>IF([25]B!D16=0,".",[25]B!D16)</f>
        <v>99.7</v>
      </c>
      <c r="M17" s="90" t="str">
        <f>IF([25]B!E16=0,"",[25]B!E16)</f>
        <v/>
      </c>
      <c r="N17" s="6">
        <f>IF([25]B!AD16=0,".",[25]B!AD16)</f>
        <v>100</v>
      </c>
      <c r="O17" s="90" t="str">
        <f>IF([25]B!AE16=0,"",[25]B!AE16)</f>
        <v/>
      </c>
      <c r="P17" s="6">
        <f>IF([25]B!AJ16=0,".",[25]B!AJ16)</f>
        <v>99</v>
      </c>
      <c r="Q17" s="90" t="str">
        <f>IF([25]B!AK16=0,"",[25]B!AK16)</f>
        <v/>
      </c>
      <c r="R17" s="3">
        <f>IF([26]Wartosci!B16=0,".",[26]Wartosci!B16)</f>
        <v>8280</v>
      </c>
      <c r="S17" s="3" t="str">
        <f>IF([26]Wartosci!C16=0,"",[26]Wartosci!C16)</f>
        <v/>
      </c>
      <c r="T17" s="21">
        <f>IF([26]Kwartalne_I!B16=0,".",[26]Kwartalne_I!B16)</f>
        <v>98.9</v>
      </c>
      <c r="U17" s="22" t="str">
        <f>IF([26]Kwartalne_I!C16=0,"",[26]Kwartalne_I!C16)</f>
        <v/>
      </c>
      <c r="V17" s="6">
        <f>IF([26]A!B16=0,".",[26]A!B16)</f>
        <v>100.2</v>
      </c>
      <c r="W17" s="6" t="str">
        <f>IF([26]A!C16=0,"",[26]A!C16)</f>
        <v/>
      </c>
      <c r="X17" s="21">
        <f>IF([26]B!B16=0,".",[26]B!B16)</f>
        <v>100.2</v>
      </c>
      <c r="Y17" s="22" t="str">
        <f>IF([26]B!C16=0,"",[26]B!C16)</f>
        <v/>
      </c>
      <c r="Z17" s="3">
        <f>IF([2]Kwartalne!B16=0,".",[2]Kwartalne!B16)</f>
        <v>5546</v>
      </c>
      <c r="AA17" s="6" t="str">
        <f>IF([2]Kwartalne!C16=0,"",[2]Kwartalne!C16)</f>
        <v/>
      </c>
      <c r="AB17" s="21">
        <f>IF([2]Kwartalne!D16=0,".",[2]Kwartalne!D16)</f>
        <v>98.9</v>
      </c>
      <c r="AC17" s="22" t="str">
        <f>IF([2]Kwartalne!E16=0,"",[2]Kwartalne!E16)</f>
        <v/>
      </c>
      <c r="AD17" s="6">
        <f>IF([2]Kwartalne!F16=0,".",[2]Kwartalne!F16)</f>
        <v>100.3</v>
      </c>
      <c r="AE17" s="6" t="str">
        <f>IF([2]Kwartalne!G16=0,"",[2]Kwartalne!G16)</f>
        <v/>
      </c>
      <c r="AF17" s="21">
        <f>IF([2]Kwartalne!H16=0,".",[2]Kwartalne!H16)</f>
        <v>100</v>
      </c>
      <c r="AG17" s="22" t="str">
        <f>IF([2]Kwartalne!I16=0,"",[2]Kwartalne!I16)</f>
        <v/>
      </c>
      <c r="AH17" s="13">
        <f>IF([27]Wartosci!D16=0,".",[27]Wartosci!D16)</f>
        <v>3496.82</v>
      </c>
      <c r="AI17" s="94" t="str">
        <f>IF([27]Wartosci!E16=0,"",[27]Wartosci!E16)</f>
        <v/>
      </c>
      <c r="AJ17" s="6">
        <f>IF([27]A!D16=0,".",[27]A!D16)</f>
        <v>103.9</v>
      </c>
      <c r="AK17" s="95" t="str">
        <f>IF([27]A!E16=0,"",[27]A!E16)</f>
        <v/>
      </c>
      <c r="AL17" s="6">
        <f>IF([27]B!D16=0,".",[27]B!D16)</f>
        <v>95.9</v>
      </c>
      <c r="AM17" s="6" t="str">
        <f>IF([27]B!E16=0,"",[27]B!E16)</f>
        <v/>
      </c>
      <c r="AN17" s="24">
        <f>IF([4]Kwartalne!B16=0,".",[4]Kwartalne!B16)</f>
        <v>3681.85</v>
      </c>
      <c r="AO17" s="22" t="str">
        <f>IF([4]Kwartalne!C16=0,"",[4]Kwartalne!C16)</f>
        <v/>
      </c>
      <c r="AP17" s="6">
        <f>IF([4]Kwartalne!D16=0,".",[4]Kwartalne!D16)</f>
        <v>103</v>
      </c>
      <c r="AQ17" s="6" t="str">
        <f>IF([4]Kwartalne!E16=0,"",[4]Kwartalne!E16)</f>
        <v/>
      </c>
      <c r="AR17" s="21">
        <f>IF([4]Kwartalne!F16=0,".",[4]Kwartalne!F16)</f>
        <v>100.5</v>
      </c>
      <c r="AS17" s="22" t="str">
        <f>IF([4]Kwartalne!G16=0,"",[4]Kwartalne!G16)</f>
        <v/>
      </c>
      <c r="AT17" s="13">
        <f>IF([27]Kwartalne!B16=0,".",[27]Kwartalne!B16)</f>
        <v>3483.91</v>
      </c>
      <c r="AU17" s="6" t="str">
        <f>IF([27]Kwartalne!C16=0,"",[27]Kwartalne!C16)</f>
        <v/>
      </c>
      <c r="AV17" s="21">
        <f>IF([27]Kwartalne!D16=0,".",[27]Kwartalne!D16)</f>
        <v>103.6</v>
      </c>
      <c r="AW17" s="22" t="str">
        <f>IF([27]Kwartalne!E16=0,"",[27]Kwartalne!E16)</f>
        <v/>
      </c>
      <c r="AX17" s="6">
        <f>IF([27]Kwartalne!F16=0,".",[27]Kwartalne!F16)</f>
        <v>77.7</v>
      </c>
      <c r="AY17" s="6" t="str">
        <f>IF([27]Kwartalne!G16=0,"",[27]Kwartalne!G16)</f>
        <v/>
      </c>
      <c r="AZ17" s="21">
        <f>IF([27]Kwartalne!H16=0,".",[27]Kwartalne!H16)</f>
        <v>100</v>
      </c>
      <c r="BA17" s="22" t="str">
        <f>IF([27]Kwartalne!I16=0,"",[27]Kwartalne!I16)</f>
        <v/>
      </c>
      <c r="BB17" s="6">
        <f>IF([27]Kwartalne!J16=0,".",[27]Kwartalne!J16)</f>
        <v>94.8</v>
      </c>
      <c r="BC17" s="6" t="str">
        <f>IF([27]Kwartalne!K16=0,"",[27]Kwartalne!K16)</f>
        <v/>
      </c>
      <c r="BD17" s="21">
        <f>IF([4]Kwartalne!H16=0,".",[4]Kwartalne!H16)</f>
        <v>88.8</v>
      </c>
      <c r="BE17" s="22" t="str">
        <f>IF([4]Kwartalne!I16=0,"",[4]Kwartalne!I16)</f>
        <v/>
      </c>
      <c r="BF17" s="6">
        <f>IF([4]Kwartalne!J16=0,".",[4]Kwartalne!J16)</f>
        <v>99.1</v>
      </c>
      <c r="BG17" s="6" t="str">
        <f>IF([4]Kwartalne!K16=0,"",[4]Kwartalne!K16)</f>
        <v/>
      </c>
      <c r="BH17" s="21">
        <f>IF([4]Kwartalne!L16=0,".",[4]Kwartalne!L16)</f>
        <v>99.3</v>
      </c>
      <c r="BI17" s="22" t="str">
        <f>IF([4]Kwartalne!M16=0,"",[4]Kwartalne!M16)</f>
        <v/>
      </c>
      <c r="BJ17" s="6">
        <f>IF([27]Kwartalne!L16=0,".",[27]Kwartalne!L16)</f>
        <v>99.7</v>
      </c>
      <c r="BK17" s="6" t="str">
        <f>IF([27]Kwartalne!M16=0,"",[27]Kwartalne!M16)</f>
        <v/>
      </c>
      <c r="BL17" s="21">
        <f>IF([27]Kwartalne!N16=0,".",[27]Kwartalne!N16)</f>
        <v>76.8</v>
      </c>
      <c r="BM17" s="22" t="str">
        <f>IF([27]Kwartalne!O16=0,"",[27]Kwartalne!O16)</f>
        <v/>
      </c>
      <c r="BN17" s="13">
        <f>IF([5]Kwartalne!B16=0,".",[5]Kwartalne!B16)</f>
        <v>1832.96</v>
      </c>
      <c r="BO17" s="6" t="str">
        <f>IF([5]Kwartalne!C16=0,"",[5]Kwartalne!C16)</f>
        <v/>
      </c>
      <c r="BP17" s="21">
        <f>IF([5]Kwartalne!D16=0,".",[5]Kwartalne!D16)</f>
        <v>105.6</v>
      </c>
      <c r="BQ17" s="22" t="str">
        <f>IF([5]Kwartalne!E16=0,"",[5]Kwartalne!E16)</f>
        <v/>
      </c>
      <c r="BR17" s="6">
        <f>IF([5]Kwartalne!F16=0,".",[5]Kwartalne!F16)</f>
        <v>103.3</v>
      </c>
      <c r="BS17" s="6" t="str">
        <f>IF([5]Kwartalne!G16=0,"",[5]Kwartalne!G16)</f>
        <v/>
      </c>
      <c r="BT17" s="21">
        <f>IF([5]Kwartalne!H16=0,".",[5]Kwartalne!H16)</f>
        <v>89.2</v>
      </c>
      <c r="BU17" s="22" t="str">
        <f>IF([5]Kwartalne!I16=0,"",[5]Kwartalne!I16)</f>
        <v/>
      </c>
      <c r="BV17" s="6">
        <f>IF([5]Kwartalne!J16=0,".",[5]Kwartalne!J16)</f>
        <v>101.2</v>
      </c>
      <c r="BW17" s="6" t="str">
        <f>IF([5]Kwartalne!K16=0,"",[5]Kwartalne!K16)</f>
        <v/>
      </c>
      <c r="BX17" s="21">
        <f>IF([5]Kwartalne!L16=0,".",[5]Kwartalne!L16)</f>
        <v>101.9</v>
      </c>
      <c r="BY17" s="22" t="str">
        <f>IF([5]Kwartalne!M16=0,"",[5]Kwartalne!M16)</f>
        <v/>
      </c>
      <c r="BZ17" s="13">
        <f>IF([5]Kwartalne!N16=0,".",[5]Kwartalne!N16)</f>
        <v>1067.75</v>
      </c>
      <c r="CA17" s="6" t="str">
        <f>IF([5]Kwartalne!O16=0,"",[5]Kwartalne!O16)</f>
        <v/>
      </c>
      <c r="CB17" s="21">
        <f>IF([5]Kwartalne!P16=0,".",[5]Kwartalne!P16)</f>
        <v>107.7</v>
      </c>
      <c r="CC17" s="22" t="str">
        <f>IF([5]Kwartalne!Q16=0,"",[5]Kwartalne!Q16)</f>
        <v/>
      </c>
      <c r="CD17" s="6">
        <f>IF([5]Kwartalne!R16=0,".",[5]Kwartalne!R16)</f>
        <v>105.1</v>
      </c>
      <c r="CE17" s="6" t="str">
        <f>IF([5]Kwartalne!S16=0,"",[5]Kwartalne!S16)</f>
        <v/>
      </c>
      <c r="CF17" s="21">
        <f>IF([5]Kwartalne!T16=0,".",[5]Kwartalne!T16)</f>
        <v>90.5</v>
      </c>
      <c r="CG17" s="22" t="str">
        <f>IF([5]Kwartalne!U16=0,"",[5]Kwartalne!U16)</f>
        <v/>
      </c>
      <c r="CH17" s="6">
        <f>IF([5]Kwartalne!V16=0,".",[5]Kwartalne!V16)</f>
        <v>103.3</v>
      </c>
      <c r="CI17" s="6" t="str">
        <f>IF([5]Kwartalne!W16=0,"",[5]Kwartalne!W16)</f>
        <v/>
      </c>
      <c r="CJ17" s="21">
        <f>IF([5]Kwartalne!X16=0,".",[5]Kwartalne!X16)</f>
        <v>103.6</v>
      </c>
      <c r="CK17" s="22" t="str">
        <f>IF([5]Kwartalne!Y16=0,"",[5]Kwartalne!Y16)</f>
        <v/>
      </c>
      <c r="CL17" s="6">
        <f>IF([28]Rent_obrotu_brutto!B16=0,".",[28]Rent_obrotu_brutto!B16)</f>
        <v>4.8</v>
      </c>
      <c r="CM17" s="6" t="str">
        <f>IF([28]Rent_obrotu_brutto!C16=0,"",[28]Rent_obrotu_brutto!C16)</f>
        <v/>
      </c>
      <c r="CN17" s="21">
        <f>IF([28]Rent_obrotu_netto!B16=0,".",[28]Rent_obrotu_netto!B16)</f>
        <v>4</v>
      </c>
      <c r="CO17" s="22" t="str">
        <f>IF([28]Rent_obrotu_netto!C16=0,"",[28]Rent_obrotu_netto!C16)</f>
        <v/>
      </c>
      <c r="CP17" s="6">
        <v>101.4</v>
      </c>
      <c r="CQ17" s="6"/>
      <c r="CR17" s="21">
        <v>100.4</v>
      </c>
      <c r="CS17" s="22"/>
      <c r="CT17" s="6">
        <f>IF([8]Kwartalne!B16=0,".",[8]Kwartalne!B16)</f>
        <v>6.4</v>
      </c>
      <c r="CU17" s="6" t="str">
        <f>IF([8]Kwartalne!C16=0,"",[8]Kwartalne!C16)</f>
        <v/>
      </c>
      <c r="CV17" s="21">
        <f>IF([9]A_B_kwartalne!B16=0,".",[9]A_B_kwartalne!B16)</f>
        <v>93.7</v>
      </c>
      <c r="CW17" s="22" t="str">
        <f>IF([9]A_B_kwartalne!C16=0,"",[9]A_B_kwartalne!C16)</f>
        <v/>
      </c>
      <c r="CX17" s="6">
        <f>IF([9]A_B_kwartalne!D16=0,".",[9]A_B_kwartalne!D16)</f>
        <v>115.1</v>
      </c>
      <c r="CY17" s="6" t="str">
        <f>IF([9]A_B_kwartalne!E16=0,"",[9]A_B_kwartalne!E16)</f>
        <v/>
      </c>
      <c r="CZ17" s="21">
        <f>IF([9]A_B_kwartalne!F16=0,".",[9]A_B_kwartalne!F16)</f>
        <v>106.4</v>
      </c>
      <c r="DA17" s="22" t="str">
        <f>IF([9]A_B_kwartalne!G16=0,"",[9]A_B_kwartalne!G16)</f>
        <v/>
      </c>
      <c r="DB17" s="6">
        <f>IF([9]A_B_kwartalne!H16=0,".",[9]A_B_kwartalne!H16)</f>
        <v>103.1</v>
      </c>
      <c r="DC17" s="6" t="str">
        <f>IF([9]A_B_kwartalne!I16=0,"",[9]A_B_kwartalne!I16)</f>
        <v/>
      </c>
      <c r="DD17" s="21">
        <f>IF([9]A_B_kwartalne!J16=0,".",[9]A_B_kwartalne!J16)</f>
        <v>110.7</v>
      </c>
      <c r="DE17" s="22" t="str">
        <f>IF([9]A_B_kwartalne!K16=0,"",[9]A_B_kwartalne!K16)</f>
        <v/>
      </c>
      <c r="DF17" s="6">
        <f>IF([9]A_B_kwartalne!L16=0,".",[9]A_B_kwartalne!L16)</f>
        <v>97.4</v>
      </c>
      <c r="DG17" s="6" t="str">
        <f>IF([9]A_B_kwartalne!M16=0,"",[9]A_B_kwartalne!M16)</f>
        <v/>
      </c>
      <c r="DH17" s="21">
        <f>IF([9]A_B_kwartalne!N16=0,".",[9]A_B_kwartalne!N16)</f>
        <v>120.9</v>
      </c>
      <c r="DI17" s="22" t="str">
        <f>IF([9]A_B_kwartalne!O16=0,"",[9]A_B_kwartalne!O16)</f>
        <v/>
      </c>
      <c r="DJ17" s="6">
        <f>IF([9]A_B_kwartalne!P16=0,".",[9]A_B_kwartalne!P16)</f>
        <v>103.5</v>
      </c>
      <c r="DK17" s="6" t="str">
        <f>IF([9]A_B_kwartalne!Q16=0,"",[9]A_B_kwartalne!Q16)</f>
        <v/>
      </c>
      <c r="DL17" s="21">
        <f>IF([10]A_B_kwartalne!B16=0,".",[10]A_B_kwartalne!B16)</f>
        <v>104.7</v>
      </c>
      <c r="DM17" s="22" t="str">
        <f>IF([10]A_B_kwartalne!C16=0,"",[10]A_B_kwartalne!C16)</f>
        <v/>
      </c>
      <c r="DN17" s="6">
        <f>IF([10]A_B_kwartalne!D16=0,".",[10]A_B_kwartalne!D16)</f>
        <v>100.7</v>
      </c>
      <c r="DO17" s="6" t="str">
        <f>IF([10]A_B_kwartalne!E16=0,"",[10]A_B_kwartalne!E16)</f>
        <v/>
      </c>
      <c r="DP17" s="21">
        <f>IF([10]A_B_kwartalne!F16=0,".",[10]A_B_kwartalne!F16)</f>
        <v>99.3</v>
      </c>
      <c r="DQ17" s="22" t="str">
        <f>IF([10]A_B_kwartalne!G16=0,"",[10]A_B_kwartalne!G16)</f>
        <v/>
      </c>
      <c r="DR17" s="6">
        <f>IF([10]A_B_kwartalne!H16=0,".",[10]A_B_kwartalne!H16)</f>
        <v>97.6</v>
      </c>
      <c r="DS17" s="6" t="str">
        <f>IF([10]A_B_kwartalne!I16=0,"",[10]A_B_kwartalne!I16)</f>
        <v/>
      </c>
      <c r="DT17" s="21">
        <f>IF([10]A_B_kwartalne!J16=0,".",[10]A_B_kwartalne!J16)</f>
        <v>104.6</v>
      </c>
      <c r="DU17" s="22" t="str">
        <f>IF([10]A_B_kwartalne!K16=0,"",[10]A_B_kwartalne!K16)</f>
        <v/>
      </c>
      <c r="DV17" s="6">
        <f>IF([10]A_B_kwartalne!L16=0,".",[10]A_B_kwartalne!L16)</f>
        <v>100.5</v>
      </c>
      <c r="DW17" s="6" t="str">
        <f>IF([10]A_B_kwartalne!M16=0,"",[10]A_B_kwartalne!M16)</f>
        <v/>
      </c>
      <c r="DX17" s="21">
        <f>IF([10]A_B_kwartalne!N16=0,".",[10]A_B_kwartalne!N16)</f>
        <v>107.2</v>
      </c>
      <c r="DY17" s="22" t="str">
        <f>IF([10]A_B_kwartalne!O16=0,"",[10]A_B_kwartalne!O16)</f>
        <v/>
      </c>
      <c r="DZ17" s="6">
        <f>IF([10]A_B_kwartalne!P16=0,".",[10]A_B_kwartalne!P16)</f>
        <v>103.8</v>
      </c>
      <c r="EA17" s="6" t="str">
        <f>IF([10]A_B_kwartalne!Q16=0,"",[10]A_B_kwartalne!Q16)</f>
        <v/>
      </c>
      <c r="EB17" s="21">
        <f>IF([10]A_B_kwartalne!R16=0,".",[10]A_B_kwartalne!R16)</f>
        <v>104.3</v>
      </c>
      <c r="EC17" s="22" t="str">
        <f>IF([10]A_B_kwartalne!S16=0,"",[10]A_B_kwartalne!S16)</f>
        <v/>
      </c>
      <c r="ED17" s="6">
        <f>IF([10]A_B_kwartalne!T16=0,".",[10]A_B_kwartalne!T16)</f>
        <v>100.2</v>
      </c>
      <c r="EE17" s="6" t="str">
        <f>IF([10]A_B_kwartalne!U16=0,"",[10]A_B_kwartalne!U16)</f>
        <v/>
      </c>
      <c r="EF17" s="21">
        <f>IF([11]Kwartalne!B16=0,".",[11]Kwartalne!B16)</f>
        <v>100.8</v>
      </c>
      <c r="EG17" s="22" t="str">
        <f>IF([11]Kwartalne!C16=0,"",[11]Kwartalne!C16)</f>
        <v/>
      </c>
      <c r="EH17" s="6">
        <f>IF([11]Kwartalne!D16=0,".",[11]Kwartalne!D16)</f>
        <v>99.9</v>
      </c>
      <c r="EI17" s="6" t="str">
        <f>IF([11]Kwartalne!E16=0,"",[11]Kwartalne!E16)</f>
        <v/>
      </c>
      <c r="EJ17" s="50">
        <f>IF([11]Kwartalne!F16=0,".",[11]Kwartalne!F16)</f>
        <v>96.3</v>
      </c>
      <c r="EK17" s="61" t="str">
        <f>IF([11]Kwartalne!G16=0,"",[11]Kwartalne!G16)</f>
        <v/>
      </c>
      <c r="EL17" s="38">
        <f>IF([11]Kwartalne!H16=0,".",[11]Kwartalne!H16)</f>
        <v>99.3</v>
      </c>
      <c r="EM17" s="61" t="str">
        <f>IF([11]Kwartalne!I16=0,"",[11]Kwartalne!I16)</f>
        <v/>
      </c>
      <c r="EN17" s="38">
        <f>IF([11]Kwartalne!J16=0,".",[11]Kwartalne!J16)</f>
        <v>100</v>
      </c>
      <c r="EO17" s="38" t="str">
        <f>IF([11]Kwartalne!K16=0,"",[11]Kwartalne!K16)</f>
        <v/>
      </c>
      <c r="EP17" s="50">
        <f>IF([11]Kwartalne!L16=0,".",[11]Kwartalne!L16)</f>
        <v>99.4</v>
      </c>
      <c r="EQ17" s="61" t="str">
        <f>IF([11]Kwartalne!M16=0,"",[11]Kwartalne!M16)</f>
        <v/>
      </c>
      <c r="ER17" s="38">
        <f>IF([11]Kwartalne!N16=0,".",[11]Kwartalne!N16)</f>
        <v>94.8</v>
      </c>
      <c r="ES17" s="38" t="str">
        <f>IF([11]Kwartalne!O16=0,"",[11]Kwartalne!O16)</f>
        <v/>
      </c>
      <c r="ET17" s="50">
        <f>IF([11]Kwartalne!P16=0,".",[11]Kwartalne!P16)</f>
        <v>99.3</v>
      </c>
      <c r="EU17" s="22" t="str">
        <f>IF([11]Kwartalne!Q16=0,"",[11]Kwartalne!Q16)</f>
        <v/>
      </c>
      <c r="EV17" s="6">
        <f>IF([12]A_B_C_kwartalne!B16=0,".",[12]A_B_C_kwartalne!B16)</f>
        <v>104</v>
      </c>
      <c r="EW17" s="6" t="str">
        <f>IF([12]A_B_C_kwartalne!C16=0,"",[12]A_B_C_kwartalne!C16)</f>
        <v/>
      </c>
      <c r="EX17" s="21">
        <f>IF([12]A_B_C_kwartalne!D16=0,".",[12]A_B_C_kwartalne!D16)</f>
        <v>101.3</v>
      </c>
      <c r="EY17" s="22" t="str">
        <f>IF([12]A_B_C_kwartalne!E16=0,"",[12]A_B_C_kwartalne!E16)</f>
        <v/>
      </c>
      <c r="EZ17" s="6">
        <f>IF([12]A_B_C_kwartalne!F16=0,".",[12]A_B_C_kwartalne!F16)</f>
        <v>102.4</v>
      </c>
      <c r="FA17" s="6" t="str">
        <f>IF([12]A_B_C_kwartalne!G16=0,"",[12]A_B_C_kwartalne!G16)</f>
        <v/>
      </c>
      <c r="FB17" s="21">
        <f>IF([13]Kwartalne!B16=0,".",[13]Kwartalne!B16)</f>
        <v>106.1</v>
      </c>
      <c r="FC17" s="22" t="str">
        <f>IF([13]Kwartalne!C16=0,"",[13]Kwartalne!C16)</f>
        <v/>
      </c>
      <c r="FD17" s="6">
        <f>IF([13]Kwartalne!D16=0,".",[13]Kwartalne!D16)</f>
        <v>99</v>
      </c>
      <c r="FE17" s="6" t="str">
        <f>IF([13]Kwartalne!E16=0,"",[13]Kwartalne!E16)</f>
        <v/>
      </c>
      <c r="FF17" s="21">
        <f>IF([13]Kwartalne!F16=0,".",[13]Kwartalne!F16)</f>
        <v>109.8</v>
      </c>
      <c r="FG17" s="22" t="str">
        <f>IF([13]Kwartalne!G16=0,"",[13]Kwartalne!G16)</f>
        <v/>
      </c>
      <c r="FH17" s="6">
        <f>IF([13]Kwartalne!H16=0,".",[13]Kwartalne!H16)</f>
        <v>99.1</v>
      </c>
      <c r="FI17" s="6" t="str">
        <f>IF([13]Kwartalne!I16=0,"",[13]Kwartalne!I16)</f>
        <v/>
      </c>
      <c r="FJ17" s="21">
        <f>IF([13]Kwartalne!J16=0,".",[13]Kwartalne!J16)</f>
        <v>96.6</v>
      </c>
      <c r="FK17" s="20" t="str">
        <f>IF([13]Kwartalne!K16=0,"",[13]Kwartalne!K16)</f>
        <v/>
      </c>
      <c r="FL17" s="13">
        <v>425.74</v>
      </c>
      <c r="FM17" s="13"/>
      <c r="FN17" s="24">
        <v>332.02</v>
      </c>
      <c r="FO17" s="57"/>
      <c r="FP17" s="13">
        <v>354.37</v>
      </c>
      <c r="FQ17" s="25"/>
      <c r="FR17" s="21">
        <v>107.6</v>
      </c>
      <c r="FS17" s="22"/>
      <c r="FT17" s="6">
        <v>110.1</v>
      </c>
      <c r="FU17" s="6"/>
      <c r="FV17" s="21">
        <v>106.1</v>
      </c>
      <c r="FW17" s="22"/>
      <c r="FX17" s="6">
        <v>89.7</v>
      </c>
      <c r="FY17" s="6"/>
      <c r="FZ17" s="21">
        <f>IF([14]I_kwartalne!B16=0,".",[14]I_kwartalne!B16)</f>
        <v>90</v>
      </c>
      <c r="GA17" s="22" t="str">
        <f>IF([14]I_kwartalne!C16=0,"",[14]I_kwartalne!C16)</f>
        <v/>
      </c>
      <c r="GB17" s="6">
        <f>IF([14]I_kwartalne!D16=0,".",[14]I_kwartalne!D16)</f>
        <v>100.2</v>
      </c>
      <c r="GC17" s="6" t="str">
        <f>IF([14]I_kwartalne!E16=0,"",[14]I_kwartalne!E16)</f>
        <v/>
      </c>
      <c r="GD17" s="21">
        <f>IF([14]I_kwartalne!F16=0,".",[14]I_kwartalne!F16)</f>
        <v>89.1</v>
      </c>
      <c r="GE17" s="22" t="str">
        <f>IF([14]I_kwartalne!G16=0,"",[14]I_kwartalne!G16)</f>
        <v/>
      </c>
      <c r="GF17" s="6">
        <f>IF([14]I_kwartalne!H16=0,".",[14]I_kwartalne!H16)</f>
        <v>94.7</v>
      </c>
      <c r="GG17" s="6" t="str">
        <f>IF([14]I_kwartalne!I16=0,"",[14]I_kwartalne!I16)</f>
        <v/>
      </c>
      <c r="GH17" s="21">
        <f>IF([14]I_kwartalne!J16=0,".",[14]I_kwartalne!J16)</f>
        <v>90.3</v>
      </c>
      <c r="GI17" s="22" t="str">
        <f>IF([14]I_kwartalne!K16=0,"",[14]I_kwartalne!K16)</f>
        <v/>
      </c>
      <c r="GJ17" s="6">
        <f>IF([16]A_B_kwartalne!B16=0,".",[16]A_B_kwartalne!B16)</f>
        <v>102.6</v>
      </c>
      <c r="GK17" s="6" t="str">
        <f>IF([16]A_B_kwartalne!C16=0,"",[16]A_B_kwartalne!C16)</f>
        <v/>
      </c>
      <c r="GL17" s="21">
        <f>IF([16]A_B_kwartalne!D16=0,".",[16]A_B_kwartalne!D16)</f>
        <v>92.5</v>
      </c>
      <c r="GM17" s="22" t="str">
        <f>IF([16]A_B_kwartalne!E16=0,"",[16]A_B_kwartalne!E16)</f>
        <v/>
      </c>
      <c r="GN17" s="6">
        <f>IF([16]A_B_kwartalne!F16=0,".",[16]A_B_kwartalne!F16)</f>
        <v>103.4</v>
      </c>
      <c r="GO17" s="6" t="str">
        <f>IF([16]A_B_kwartalne!G16=0,"",[16]A_B_kwartalne!G16)</f>
        <v/>
      </c>
      <c r="GP17" s="21">
        <f>IF([16]A_B_kwartalne!H16=0,".",[16]A_B_kwartalne!H16)</f>
        <v>101.2</v>
      </c>
      <c r="GQ17" s="22" t="str">
        <f>IF([16]A_B_kwartalne!I16=0,"",[16]A_B_kwartalne!I16)</f>
        <v/>
      </c>
      <c r="GR17" s="6">
        <f>IF([16]A_B_kwartalne!J16=0,".",[16]A_B_kwartalne!J16)</f>
        <v>100.3</v>
      </c>
      <c r="GS17" s="6" t="str">
        <f>IF([16]A_B_kwartalne!K16=0,"",[16]A_B_kwartalne!K16)</f>
        <v/>
      </c>
      <c r="GT17" s="21">
        <f>IF([16]A_B_kwartalne!L16=0,".",[16]A_B_kwartalne!L16)</f>
        <v>100.5</v>
      </c>
      <c r="GU17" s="22" t="str">
        <f>IF([16]A_B_kwartalne!M16=0,"",[16]A_B_kwartalne!M16)</f>
        <v/>
      </c>
      <c r="GV17" s="6">
        <f>IF([16]A_B_kwartalne!N16=0,".",[16]A_B_kwartalne!N16)</f>
        <v>104.5</v>
      </c>
      <c r="GW17" s="6" t="str">
        <f>IF([16]A_B_kwartalne!O16=0,"",[16]A_B_kwartalne!O16)</f>
        <v/>
      </c>
      <c r="GX17" s="21">
        <f>IF([16]A_B_kwartalne!P16=0,".",[16]A_B_kwartalne!P16)</f>
        <v>103.8</v>
      </c>
      <c r="GY17" s="22" t="str">
        <f>IF([16]A_B_kwartalne!Q16=0,"",[16]A_B_kwartalne!Q16)</f>
        <v/>
      </c>
      <c r="GZ17" s="6">
        <f>IF([16]A_B_kwartalne!R16=0,".",[16]A_B_kwartalne!R16)</f>
        <v>73.2</v>
      </c>
      <c r="HA17" s="6" t="str">
        <f>IF([16]A_B_kwartalne!S16=0,"",[16]A_B_kwartalne!S16)</f>
        <v/>
      </c>
      <c r="HB17" s="21">
        <f>IF([16]A_B_kwartalne!T16=0,".",[16]A_B_kwartalne!T16)</f>
        <v>104.5</v>
      </c>
      <c r="HC17" s="20" t="str">
        <f>IF([16]A_B_kwartalne!U16=0,"",[16]A_B_kwartalne!U16)</f>
        <v/>
      </c>
      <c r="HD17" s="25">
        <v>18891</v>
      </c>
      <c r="HE17" s="25"/>
      <c r="HF17" s="47">
        <v>2176</v>
      </c>
      <c r="HG17" s="20"/>
      <c r="HH17" s="3">
        <f>IF([18]Kwartalne!B16=0,".",[18]Kwartalne!B16)</f>
        <v>37930</v>
      </c>
      <c r="HI17" s="3" t="str">
        <f>IF([18]Kwartalne!C16=0,"",[18]Kwartalne!C16)</f>
        <v/>
      </c>
      <c r="HJ17" s="47">
        <v>5587</v>
      </c>
      <c r="HK17" s="20"/>
      <c r="HL17" s="25">
        <f>IF([19]Wartosci_kwartalne!B16=0,".",[19]Wartosci_kwartalne!B16)</f>
        <v>31551</v>
      </c>
      <c r="HM17" s="25" t="str">
        <f>IF([19]Wartosci_kwartalne!C16=0,"",[19]Wartosci_kwartalne!C16)</f>
        <v/>
      </c>
      <c r="HN17" s="21">
        <f>IF([20]Kwartalne!B16=0,".",[20]Kwartalne!B16)</f>
        <v>114.7</v>
      </c>
      <c r="HO17" s="22" t="str">
        <f>IF([20]Kwartalne!C16=0,"",[20]Kwartalne!C16)</f>
        <v/>
      </c>
      <c r="HP17" s="6">
        <f>IF([21]Kwartal_niewyrow_sezon!B16=0,".",[21]Kwartal_niewyrow_sezon!B16)</f>
        <v>102.7</v>
      </c>
      <c r="HQ17" s="6" t="str">
        <f>IF([21]Kwartal_niewyrow_sezon!C16=0,"",[21]Kwartal_niewyrow_sezon!C16)</f>
        <v/>
      </c>
      <c r="HR17" s="21">
        <f>IF([21]Kwartal_niewyrow_sezon!D16=0,".",[21]Kwartal_niewyrow_sezon!D16)</f>
        <v>108.1</v>
      </c>
      <c r="HS17" s="22" t="str">
        <f>IF([21]Kwartal_niewyrow_sezon!E16=0,"",[21]Kwartal_niewyrow_sezon!E16)</f>
        <v/>
      </c>
      <c r="HT17" s="6">
        <f>IF([22]Kwartalne!D16=0,".",[22]Kwartalne!D16)</f>
        <v>149816.9</v>
      </c>
      <c r="HU17" s="6" t="str">
        <f>IF([22]Kwartalne!E16=0,"",[22]Kwartalne!E16)</f>
        <v/>
      </c>
      <c r="HV17" s="21">
        <f>IF([22]Kwartalne!F16=0,".",[22]Kwartalne!F16)</f>
        <v>162845.20000000001</v>
      </c>
      <c r="HW17" s="22" t="str">
        <f>IF([22]Kwartalne!G16=0,"",[22]Kwartalne!G16)</f>
        <v/>
      </c>
      <c r="HX17" s="6">
        <f>IF([22]Kwartalne!H16=0,".",[22]Kwartalne!H16)</f>
        <v>-13028.3</v>
      </c>
      <c r="HY17" s="6" t="str">
        <f>IF([22]Kwartalne!I16=0,"",[22]Kwartalne!I16)</f>
        <v/>
      </c>
      <c r="HZ17" s="21">
        <f>IF([22]Kwartalne!J16=0,".",[22]Kwartalne!J16)</f>
        <v>103.2</v>
      </c>
      <c r="IA17" s="22" t="str">
        <f>IF([22]Kwartalne!K16=0,"",[22]Kwartalne!K16)</f>
        <v/>
      </c>
      <c r="IB17" s="6">
        <f>IF([22]Kwartalne!L16=0,".",[22]Kwartalne!L16)</f>
        <v>101.5</v>
      </c>
      <c r="IC17" s="6" t="str">
        <f>IF([22]Kwartalne!M16=0,"",[22]Kwartalne!M16)</f>
        <v/>
      </c>
      <c r="ID17" s="21">
        <f>IF([22]Kwartalne!N16=0,".",[22]Kwartalne!N16)</f>
        <v>95.2</v>
      </c>
      <c r="IE17" s="22" t="str">
        <f>IF([22]Kwartalne!O16=0,"",[22]Kwartalne!O16)</f>
        <v/>
      </c>
      <c r="IF17" s="6">
        <f>IF([22]Kwartalne!P16=0,".",[22]Kwartalne!P16)</f>
        <v>100.2</v>
      </c>
      <c r="IG17" s="6" t="str">
        <f>IF([22]Kwartalne!Q16=0,"",[22]Kwartalne!Q16)</f>
        <v/>
      </c>
    </row>
    <row r="18" spans="1:241" s="4" customFormat="1" ht="15" customHeight="1" x14ac:dyDescent="0.2">
      <c r="A18" s="113" t="s">
        <v>516</v>
      </c>
      <c r="B18" s="6">
        <f>IF([24]A!B17=0,".",[24]A!B17)</f>
        <v>100.7</v>
      </c>
      <c r="C18" s="90" t="str">
        <f>IF([24]A!C17=0,"",[24]A!C17)</f>
        <v/>
      </c>
      <c r="D18" s="6">
        <f>IF([24]A!D17=0,".",[24]A!D17)</f>
        <v>100.9</v>
      </c>
      <c r="E18" s="90" t="str">
        <f>IF([24]A!E17=0,"",[24]A!E17)</f>
        <v/>
      </c>
      <c r="F18" s="6">
        <f>IF([24]A!AD17=0,".",[24]A!AD17)</f>
        <v>99.9</v>
      </c>
      <c r="G18" s="90" t="str">
        <f>IF([24]A!AE17=0,"",[24]A!AE17)</f>
        <v/>
      </c>
      <c r="H18" s="6">
        <f>IF([24]A!AJ17=0,".",[24]A!AJ17)</f>
        <v>96.8</v>
      </c>
      <c r="I18" s="90" t="str">
        <f>IF([24]A!AK17=0,"",[24]A!AK17)</f>
        <v/>
      </c>
      <c r="J18" s="6">
        <f>IF([25]B!B17=0,".",[25]B!B17)</f>
        <v>100.4</v>
      </c>
      <c r="K18" s="83" t="str">
        <f>IF([25]B!C17=0,"",[25]B!C17)</f>
        <v/>
      </c>
      <c r="L18" s="21">
        <f>IF([25]B!D17=0,".",[25]B!D17)</f>
        <v>100.4</v>
      </c>
      <c r="M18" s="90" t="str">
        <f>IF([25]B!E17=0,"",[25]B!E17)</f>
        <v/>
      </c>
      <c r="N18" s="6">
        <f>IF([25]B!AD17=0,".",[25]B!AD17)</f>
        <v>99.7</v>
      </c>
      <c r="O18" s="90" t="str">
        <f>IF([25]B!AE17=0,"",[25]B!AE17)</f>
        <v/>
      </c>
      <c r="P18" s="6">
        <f>IF([25]B!AJ17=0,".",[25]B!AJ17)</f>
        <v>98.4</v>
      </c>
      <c r="Q18" s="90" t="str">
        <f>IF([25]B!AK17=0,"",[25]B!AK17)</f>
        <v/>
      </c>
      <c r="R18" s="3">
        <f>IF([26]Wartosci!B17=0,".",[26]Wartosci!B17)</f>
        <v>8259</v>
      </c>
      <c r="S18" s="3" t="str">
        <f>IF([26]Wartosci!C17=0,"",[26]Wartosci!C17)</f>
        <v/>
      </c>
      <c r="T18" s="21">
        <f>IF([26]Kwartalne_I!B17=0,".",[26]Kwartalne_I!B17)</f>
        <v>98.6</v>
      </c>
      <c r="U18" s="22" t="str">
        <f>IF([26]Kwartalne_I!C17=0,"",[26]Kwartalne_I!C17)</f>
        <v/>
      </c>
      <c r="V18" s="6">
        <f>IF([26]A!B17=0,".",[26]A!B17)</f>
        <v>99.9</v>
      </c>
      <c r="W18" s="6" t="str">
        <f>IF([26]A!C17=0,"",[26]A!C17)</f>
        <v/>
      </c>
      <c r="X18" s="21">
        <f>IF([26]B!B17=0,".",[26]B!B17)</f>
        <v>99.7</v>
      </c>
      <c r="Y18" s="22" t="str">
        <f>IF([26]B!C17=0,"",[26]B!C17)</f>
        <v/>
      </c>
      <c r="Z18" s="3">
        <f>IF([2]Kwartalne!B17=0,".",[2]Kwartalne!B17)</f>
        <v>5552</v>
      </c>
      <c r="AA18" s="6" t="str">
        <f>IF([2]Kwartalne!C17=0,"",[2]Kwartalne!C17)</f>
        <v/>
      </c>
      <c r="AB18" s="21">
        <f>IF([2]Kwartalne!D17=0,".",[2]Kwartalne!D17)</f>
        <v>99</v>
      </c>
      <c r="AC18" s="22" t="str">
        <f>IF([2]Kwartalne!E17=0,"",[2]Kwartalne!E17)</f>
        <v/>
      </c>
      <c r="AD18" s="6">
        <f>IF([2]Kwartalne!F17=0,".",[2]Kwartalne!F17)</f>
        <v>100</v>
      </c>
      <c r="AE18" s="6" t="str">
        <f>IF([2]Kwartalne!G17=0,"",[2]Kwartalne!G17)</f>
        <v/>
      </c>
      <c r="AF18" s="21">
        <f>IF([2]Kwartalne!H17=0,".",[2]Kwartalne!H17)</f>
        <v>100.1</v>
      </c>
      <c r="AG18" s="22" t="str">
        <f>IF([2]Kwartalne!I17=0,"",[2]Kwartalne!I17)</f>
        <v/>
      </c>
      <c r="AH18" s="13">
        <f>IF([27]Wartosci!D17=0,".",[27]Wartosci!D17)</f>
        <v>3510.22</v>
      </c>
      <c r="AI18" s="94" t="str">
        <f>IF([27]Wartosci!E17=0,"",[27]Wartosci!E17)</f>
        <v/>
      </c>
      <c r="AJ18" s="6">
        <f>IF([27]A!D17=0,".",[27]A!D17)</f>
        <v>102.8</v>
      </c>
      <c r="AK18" s="95" t="str">
        <f>IF([27]A!E17=0,"",[27]A!E17)</f>
        <v/>
      </c>
      <c r="AL18" s="6">
        <f>IF([27]B!D17=0,".",[27]B!D17)</f>
        <v>100.4</v>
      </c>
      <c r="AM18" s="6" t="str">
        <f>IF([27]B!E17=0,"",[27]B!E17)</f>
        <v/>
      </c>
      <c r="AN18" s="24">
        <f>IF([4]Kwartalne!B17=0,".",[4]Kwartalne!B17)</f>
        <v>3689.81</v>
      </c>
      <c r="AO18" s="22" t="str">
        <f>IF([4]Kwartalne!C17=0,"",[4]Kwartalne!C17)</f>
        <v/>
      </c>
      <c r="AP18" s="6">
        <f>IF([4]Kwartalne!D17=0,".",[4]Kwartalne!D17)</f>
        <v>102.7</v>
      </c>
      <c r="AQ18" s="6" t="str">
        <f>IF([4]Kwartalne!E17=0,"",[4]Kwartalne!E17)</f>
        <v/>
      </c>
      <c r="AR18" s="21">
        <f>IF([4]Kwartalne!F17=0,".",[4]Kwartalne!F17)</f>
        <v>100.2</v>
      </c>
      <c r="AS18" s="22" t="str">
        <f>IF([4]Kwartalne!G17=0,"",[4]Kwartalne!G17)</f>
        <v/>
      </c>
      <c r="AT18" s="13">
        <f>IF([27]Kwartalne!B17=0,".",[27]Kwartalne!B17)</f>
        <v>3594.17</v>
      </c>
      <c r="AU18" s="6" t="str">
        <f>IF([27]Kwartalne!C17=0,"",[27]Kwartalne!C17)</f>
        <v/>
      </c>
      <c r="AV18" s="21">
        <f>IF([27]Kwartalne!D17=0,".",[27]Kwartalne!D17)</f>
        <v>103.9</v>
      </c>
      <c r="AW18" s="22" t="str">
        <f>IF([27]Kwartalne!E17=0,"",[27]Kwartalne!E17)</f>
        <v/>
      </c>
      <c r="AX18" s="6">
        <f>IF([27]Kwartalne!F17=0,".",[27]Kwartalne!F17)</f>
        <v>103.2</v>
      </c>
      <c r="AY18" s="6" t="str">
        <f>IF([27]Kwartalne!G17=0,"",[27]Kwartalne!G17)</f>
        <v/>
      </c>
      <c r="AZ18" s="21">
        <f>IF([27]Kwartalne!H17=0,".",[27]Kwartalne!H17)</f>
        <v>99.1</v>
      </c>
      <c r="BA18" s="22" t="str">
        <f>IF([27]Kwartalne!I17=0,"",[27]Kwartalne!I17)</f>
        <v/>
      </c>
      <c r="BB18" s="6">
        <f>IF([27]Kwartalne!J17=0,".",[27]Kwartalne!J17)</f>
        <v>100.8</v>
      </c>
      <c r="BC18" s="6" t="str">
        <f>IF([27]Kwartalne!K17=0,"",[27]Kwartalne!K17)</f>
        <v/>
      </c>
      <c r="BD18" s="21">
        <f>IF([4]Kwartalne!H17=0,".",[4]Kwartalne!H17)</f>
        <v>89.3</v>
      </c>
      <c r="BE18" s="22" t="str">
        <f>IF([4]Kwartalne!I17=0,"",[4]Kwartalne!I17)</f>
        <v/>
      </c>
      <c r="BF18" s="6">
        <f>IF([4]Kwartalne!J17=0,".",[4]Kwartalne!J17)</f>
        <v>99</v>
      </c>
      <c r="BG18" s="6" t="str">
        <f>IF([4]Kwartalne!K17=0,"",[4]Kwartalne!K17)</f>
        <v/>
      </c>
      <c r="BH18" s="21">
        <f>IF([4]Kwartalne!L17=0,".",[4]Kwartalne!L17)</f>
        <v>100.6</v>
      </c>
      <c r="BI18" s="22" t="str">
        <f>IF([4]Kwartalne!M17=0,"",[4]Kwartalne!M17)</f>
        <v/>
      </c>
      <c r="BJ18" s="6">
        <f>IF([27]Kwartalne!L17=0,".",[27]Kwartalne!L17)</f>
        <v>100.2</v>
      </c>
      <c r="BK18" s="6" t="str">
        <f>IF([27]Kwartalne!M17=0,"",[27]Kwartalne!M17)</f>
        <v/>
      </c>
      <c r="BL18" s="21">
        <f>IF([27]Kwartalne!N17=0,".",[27]Kwartalne!N17)</f>
        <v>103.6</v>
      </c>
      <c r="BM18" s="22" t="str">
        <f>IF([27]Kwartalne!O17=0,"",[27]Kwartalne!O17)</f>
        <v/>
      </c>
      <c r="BN18" s="13">
        <f>IF([5]Kwartalne!B17=0,".",[5]Kwartalne!B17)</f>
        <v>1834.59</v>
      </c>
      <c r="BO18" s="6" t="str">
        <f>IF([5]Kwartalne!C17=0,"",[5]Kwartalne!C17)</f>
        <v/>
      </c>
      <c r="BP18" s="21">
        <f>IF([5]Kwartalne!D17=0,".",[5]Kwartalne!D17)</f>
        <v>105.5</v>
      </c>
      <c r="BQ18" s="22" t="str">
        <f>IF([5]Kwartalne!E17=0,"",[5]Kwartalne!E17)</f>
        <v/>
      </c>
      <c r="BR18" s="6">
        <f>IF([5]Kwartalne!F17=0,".",[5]Kwartalne!F17)</f>
        <v>100.1</v>
      </c>
      <c r="BS18" s="6" t="str">
        <f>IF([5]Kwartalne!G17=0,"",[5]Kwartalne!G17)</f>
        <v/>
      </c>
      <c r="BT18" s="21">
        <f>IF([5]Kwartalne!H17=0,".",[5]Kwartalne!H17)</f>
        <v>89.8</v>
      </c>
      <c r="BU18" s="22" t="str">
        <f>IF([5]Kwartalne!I17=0,"",[5]Kwartalne!I17)</f>
        <v/>
      </c>
      <c r="BV18" s="6">
        <f>IF([5]Kwartalne!J17=0,".",[5]Kwartalne!J17)</f>
        <v>101.2</v>
      </c>
      <c r="BW18" s="6" t="str">
        <f>IF([5]Kwartalne!K17=0,"",[5]Kwartalne!K17)</f>
        <v/>
      </c>
      <c r="BX18" s="21">
        <f>IF([5]Kwartalne!L17=0,".",[5]Kwartalne!L17)</f>
        <v>100.7</v>
      </c>
      <c r="BY18" s="22" t="str">
        <f>IF([5]Kwartalne!M17=0,"",[5]Kwartalne!M17)</f>
        <v/>
      </c>
      <c r="BZ18" s="13">
        <f>IF([5]Kwartalne!N17=0,".",[5]Kwartalne!N17)</f>
        <v>1067.27</v>
      </c>
      <c r="CA18" s="6" t="str">
        <f>IF([5]Kwartalne!O17=0,"",[5]Kwartalne!O17)</f>
        <v/>
      </c>
      <c r="CB18" s="21">
        <f>IF([5]Kwartalne!P17=0,".",[5]Kwartalne!P17)</f>
        <v>107.7</v>
      </c>
      <c r="CC18" s="22" t="str">
        <f>IF([5]Kwartalne!Q17=0,"",[5]Kwartalne!Q17)</f>
        <v/>
      </c>
      <c r="CD18" s="6">
        <f>IF([5]Kwartalne!R17=0,".",[5]Kwartalne!R17)</f>
        <v>100</v>
      </c>
      <c r="CE18" s="6" t="str">
        <f>IF([5]Kwartalne!S17=0,"",[5]Kwartalne!S17)</f>
        <v/>
      </c>
      <c r="CF18" s="21">
        <f>IF([5]Kwartalne!T17=0,".",[5]Kwartalne!T17)</f>
        <v>91</v>
      </c>
      <c r="CG18" s="22" t="str">
        <f>IF([5]Kwartalne!U17=0,"",[5]Kwartalne!U17)</f>
        <v/>
      </c>
      <c r="CH18" s="6">
        <f>IF([5]Kwartalne!V17=0,".",[5]Kwartalne!V17)</f>
        <v>103.3</v>
      </c>
      <c r="CI18" s="6" t="str">
        <f>IF([5]Kwartalne!W17=0,"",[5]Kwartalne!W17)</f>
        <v/>
      </c>
      <c r="CJ18" s="21">
        <f>IF([5]Kwartalne!X17=0,".",[5]Kwartalne!X17)</f>
        <v>100.6</v>
      </c>
      <c r="CK18" s="22" t="str">
        <f>IF([5]Kwartalne!Y17=0,"",[5]Kwartalne!Y17)</f>
        <v/>
      </c>
      <c r="CL18" s="6">
        <f>IF([28]Rent_obrotu_brutto!B17=0,".",[28]Rent_obrotu_brutto!B17)</f>
        <v>4.5999999999999996</v>
      </c>
      <c r="CM18" s="6" t="str">
        <f>IF([28]Rent_obrotu_brutto!C17=0,"",[28]Rent_obrotu_brutto!C17)</f>
        <v/>
      </c>
      <c r="CN18" s="21">
        <f>IF([28]Rent_obrotu_netto!B17=0,".",[28]Rent_obrotu_netto!B17)</f>
        <v>3.8</v>
      </c>
      <c r="CO18" s="22" t="str">
        <f>IF([28]Rent_obrotu_netto!C17=0,"",[28]Rent_obrotu_netto!C17)</f>
        <v/>
      </c>
      <c r="CP18" s="6">
        <v>100.5</v>
      </c>
      <c r="CQ18" s="6"/>
      <c r="CR18" s="21">
        <v>101.6</v>
      </c>
      <c r="CS18" s="22"/>
      <c r="CT18" s="6">
        <f>IF([8]Kwartalne!B17=0,".",[8]Kwartalne!B17)</f>
        <v>7.2</v>
      </c>
      <c r="CU18" s="6" t="str">
        <f>IF([8]Kwartalne!C17=0,"",[8]Kwartalne!C17)</f>
        <v/>
      </c>
      <c r="CV18" s="21">
        <f>IF([9]A_B_kwartalne!B17=0,".",[9]A_B_kwartalne!B17)</f>
        <v>117.6</v>
      </c>
      <c r="CW18" s="22" t="str">
        <f>IF([9]A_B_kwartalne!C17=0,"",[9]A_B_kwartalne!C17)</f>
        <v/>
      </c>
      <c r="CX18" s="6">
        <f>IF([9]A_B_kwartalne!D17=0,".",[9]A_B_kwartalne!D17)</f>
        <v>98.9</v>
      </c>
      <c r="CY18" s="6" t="str">
        <f>IF([9]A_B_kwartalne!E17=0,"",[9]A_B_kwartalne!E17)</f>
        <v/>
      </c>
      <c r="CZ18" s="21">
        <f>IF([9]A_B_kwartalne!F17=0,".",[9]A_B_kwartalne!F17)</f>
        <v>103.2</v>
      </c>
      <c r="DA18" s="22" t="str">
        <f>IF([9]A_B_kwartalne!G17=0,"",[9]A_B_kwartalne!G17)</f>
        <v/>
      </c>
      <c r="DB18" s="6">
        <f>IF([9]A_B_kwartalne!H17=0,".",[9]A_B_kwartalne!H17)</f>
        <v>88.8</v>
      </c>
      <c r="DC18" s="6" t="str">
        <f>IF([9]A_B_kwartalne!I17=0,"",[9]A_B_kwartalne!I17)</f>
        <v/>
      </c>
      <c r="DD18" s="21">
        <f>IF([9]A_B_kwartalne!J17=0,".",[9]A_B_kwartalne!J17)</f>
        <v>113.3</v>
      </c>
      <c r="DE18" s="22" t="str">
        <f>IF([9]A_B_kwartalne!K17=0,"",[9]A_B_kwartalne!K17)</f>
        <v/>
      </c>
      <c r="DF18" s="6">
        <f>IF([9]A_B_kwartalne!L17=0,".",[9]A_B_kwartalne!L17)</f>
        <v>103.3</v>
      </c>
      <c r="DG18" s="6" t="str">
        <f>IF([9]A_B_kwartalne!M17=0,"",[9]A_B_kwartalne!M17)</f>
        <v/>
      </c>
      <c r="DH18" s="21">
        <f>IF([9]A_B_kwartalne!N17=0,".",[9]A_B_kwartalne!N17)</f>
        <v>118</v>
      </c>
      <c r="DI18" s="22" t="str">
        <f>IF([9]A_B_kwartalne!O17=0,"",[9]A_B_kwartalne!O17)</f>
        <v/>
      </c>
      <c r="DJ18" s="6">
        <f>IF([9]A_B_kwartalne!P17=0,".",[9]A_B_kwartalne!P17)</f>
        <v>105.4</v>
      </c>
      <c r="DK18" s="6" t="str">
        <f>IF([9]A_B_kwartalne!Q17=0,"",[9]A_B_kwartalne!Q17)</f>
        <v/>
      </c>
      <c r="DL18" s="21">
        <f>IF([10]A_B_kwartalne!B17=0,".",[10]A_B_kwartalne!B17)</f>
        <v>102.8</v>
      </c>
      <c r="DM18" s="22" t="str">
        <f>IF([10]A_B_kwartalne!C17=0,"",[10]A_B_kwartalne!C17)</f>
        <v/>
      </c>
      <c r="DN18" s="6">
        <f>IF([10]A_B_kwartalne!D17=0,".",[10]A_B_kwartalne!D17)</f>
        <v>99.6</v>
      </c>
      <c r="DO18" s="6" t="str">
        <f>IF([10]A_B_kwartalne!E17=0,"",[10]A_B_kwartalne!E17)</f>
        <v/>
      </c>
      <c r="DP18" s="21">
        <f>IF([10]A_B_kwartalne!F17=0,".",[10]A_B_kwartalne!F17)</f>
        <v>97.4</v>
      </c>
      <c r="DQ18" s="22" t="str">
        <f>IF([10]A_B_kwartalne!G17=0,"",[10]A_B_kwartalne!G17)</f>
        <v/>
      </c>
      <c r="DR18" s="6">
        <f>IF([10]A_B_kwartalne!H17=0,".",[10]A_B_kwartalne!H17)</f>
        <v>98.9</v>
      </c>
      <c r="DS18" s="6" t="str">
        <f>IF([10]A_B_kwartalne!I17=0,"",[10]A_B_kwartalne!I17)</f>
        <v/>
      </c>
      <c r="DT18" s="21">
        <f>IF([10]A_B_kwartalne!J17=0,".",[10]A_B_kwartalne!J17)</f>
        <v>102.7</v>
      </c>
      <c r="DU18" s="22" t="str">
        <f>IF([10]A_B_kwartalne!K17=0,"",[10]A_B_kwartalne!K17)</f>
        <v/>
      </c>
      <c r="DV18" s="6">
        <f>IF([10]A_B_kwartalne!L17=0,".",[10]A_B_kwartalne!L17)</f>
        <v>99.6</v>
      </c>
      <c r="DW18" s="6" t="str">
        <f>IF([10]A_B_kwartalne!M17=0,"",[10]A_B_kwartalne!M17)</f>
        <v/>
      </c>
      <c r="DX18" s="21">
        <f>IF([10]A_B_kwartalne!N17=0,".",[10]A_B_kwartalne!N17)</f>
        <v>106</v>
      </c>
      <c r="DY18" s="22" t="str">
        <f>IF([10]A_B_kwartalne!O17=0,"",[10]A_B_kwartalne!O17)</f>
        <v/>
      </c>
      <c r="DZ18" s="6">
        <f>IF([10]A_B_kwartalne!P17=0,".",[10]A_B_kwartalne!P17)</f>
        <v>100.3</v>
      </c>
      <c r="EA18" s="6" t="str">
        <f>IF([10]A_B_kwartalne!Q17=0,"",[10]A_B_kwartalne!Q17)</f>
        <v/>
      </c>
      <c r="EB18" s="21">
        <f>IF([10]A_B_kwartalne!R17=0,".",[10]A_B_kwartalne!R17)</f>
        <v>103.1</v>
      </c>
      <c r="EC18" s="22" t="str">
        <f>IF([10]A_B_kwartalne!S17=0,"",[10]A_B_kwartalne!S17)</f>
        <v/>
      </c>
      <c r="ED18" s="6">
        <f>IF([10]A_B_kwartalne!T17=0,".",[10]A_B_kwartalne!T17)</f>
        <v>99.9</v>
      </c>
      <c r="EE18" s="6" t="str">
        <f>IF([10]A_B_kwartalne!U17=0,"",[10]A_B_kwartalne!U17)</f>
        <v/>
      </c>
      <c r="EF18" s="21">
        <f>IF([11]Kwartalne!B17=0,".",[11]Kwartalne!B17)</f>
        <v>99.7</v>
      </c>
      <c r="EG18" s="22" t="str">
        <f>IF([11]Kwartalne!C17=0,"",[11]Kwartalne!C17)</f>
        <v/>
      </c>
      <c r="EH18" s="6">
        <f>IF([11]Kwartalne!D17=0,".",[11]Kwartalne!D17)</f>
        <v>99.5</v>
      </c>
      <c r="EI18" s="6" t="str">
        <f>IF([11]Kwartalne!E17=0,"",[11]Kwartalne!E17)</f>
        <v/>
      </c>
      <c r="EJ18" s="50">
        <f>IF([11]Kwartalne!F17=0,".",[11]Kwartalne!F17)</f>
        <v>96.1</v>
      </c>
      <c r="EK18" s="61" t="str">
        <f>IF([11]Kwartalne!G17=0,"",[11]Kwartalne!G17)</f>
        <v/>
      </c>
      <c r="EL18" s="38">
        <f>IF([11]Kwartalne!H17=0,".",[11]Kwartalne!H17)</f>
        <v>98.6</v>
      </c>
      <c r="EM18" s="61" t="str">
        <f>IF([11]Kwartalne!I17=0,"",[11]Kwartalne!I17)</f>
        <v/>
      </c>
      <c r="EN18" s="38">
        <f>IF([11]Kwartalne!J17=0,".",[11]Kwartalne!J17)</f>
        <v>99.5</v>
      </c>
      <c r="EO18" s="38" t="str">
        <f>IF([11]Kwartalne!K17=0,"",[11]Kwartalne!K17)</f>
        <v/>
      </c>
      <c r="EP18" s="50">
        <f>IF([11]Kwartalne!L17=0,".",[11]Kwartalne!L17)</f>
        <v>99.2</v>
      </c>
      <c r="EQ18" s="61" t="str">
        <f>IF([11]Kwartalne!M17=0,"",[11]Kwartalne!M17)</f>
        <v/>
      </c>
      <c r="ER18" s="38">
        <f>IF([11]Kwartalne!N17=0,".",[11]Kwartalne!N17)</f>
        <v>94.6</v>
      </c>
      <c r="ES18" s="38" t="str">
        <f>IF([11]Kwartalne!O17=0,"",[11]Kwartalne!O17)</f>
        <v/>
      </c>
      <c r="ET18" s="50">
        <f>IF([11]Kwartalne!P17=0,".",[11]Kwartalne!P17)</f>
        <v>98.3</v>
      </c>
      <c r="EU18" s="22" t="str">
        <f>IF([11]Kwartalne!Q17=0,"",[11]Kwartalne!Q17)</f>
        <v/>
      </c>
      <c r="EV18" s="6">
        <f>IF([12]A_B_C_kwartalne!B17=0,".",[12]A_B_C_kwartalne!B17)</f>
        <v>103.9</v>
      </c>
      <c r="EW18" s="6" t="str">
        <f>IF([12]A_B_C_kwartalne!C17=0,"",[12]A_B_C_kwartalne!C17)</f>
        <v/>
      </c>
      <c r="EX18" s="21">
        <f>IF([12]A_B_C_kwartalne!D17=0,".",[12]A_B_C_kwartalne!D17)</f>
        <v>99.5</v>
      </c>
      <c r="EY18" s="22" t="str">
        <f>IF([12]A_B_C_kwartalne!E17=0,"",[12]A_B_C_kwartalne!E17)</f>
        <v/>
      </c>
      <c r="EZ18" s="6">
        <f>IF([12]A_B_C_kwartalne!F17=0,".",[12]A_B_C_kwartalne!F17)</f>
        <v>101.9</v>
      </c>
      <c r="FA18" s="6" t="str">
        <f>IF([12]A_B_C_kwartalne!G17=0,"",[12]A_B_C_kwartalne!G17)</f>
        <v/>
      </c>
      <c r="FB18" s="21">
        <f>IF([13]Kwartalne!B17=0,".",[13]Kwartalne!B17)</f>
        <v>104.4</v>
      </c>
      <c r="FC18" s="22" t="str">
        <f>IF([13]Kwartalne!C17=0,"",[13]Kwartalne!C17)</f>
        <v/>
      </c>
      <c r="FD18" s="6">
        <f>IF([13]Kwartalne!D17=0,".",[13]Kwartalne!D17)</f>
        <v>100.8</v>
      </c>
      <c r="FE18" s="6" t="str">
        <f>IF([13]Kwartalne!E17=0,"",[13]Kwartalne!E17)</f>
        <v/>
      </c>
      <c r="FF18" s="21">
        <f>IF([13]Kwartalne!F17=0,".",[13]Kwartalne!F17)</f>
        <v>104.3</v>
      </c>
      <c r="FG18" s="22" t="str">
        <f>IF([13]Kwartalne!G17=0,"",[13]Kwartalne!G17)</f>
        <v/>
      </c>
      <c r="FH18" s="6">
        <f>IF([13]Kwartalne!H17=0,".",[13]Kwartalne!H17)</f>
        <v>99</v>
      </c>
      <c r="FI18" s="6" t="str">
        <f>IF([13]Kwartalne!I17=0,"",[13]Kwartalne!I17)</f>
        <v/>
      </c>
      <c r="FJ18" s="21">
        <f>IF([13]Kwartalne!J17=0,".",[13]Kwartalne!J17)</f>
        <v>100.1</v>
      </c>
      <c r="FK18" s="20" t="str">
        <f>IF([13]Kwartalne!K17=0,"",[13]Kwartalne!K17)</f>
        <v/>
      </c>
      <c r="FL18" s="13">
        <v>413.75</v>
      </c>
      <c r="FM18" s="13"/>
      <c r="FN18" s="24">
        <v>330.89</v>
      </c>
      <c r="FO18" s="57"/>
      <c r="FP18" s="13">
        <v>343.74</v>
      </c>
      <c r="FQ18" s="25"/>
      <c r="FR18" s="21">
        <v>104.4</v>
      </c>
      <c r="FS18" s="22"/>
      <c r="FT18" s="6">
        <v>110.3</v>
      </c>
      <c r="FU18" s="6"/>
      <c r="FV18" s="21">
        <v>100.7</v>
      </c>
      <c r="FW18" s="22"/>
      <c r="FX18" s="6">
        <v>81.099999999999994</v>
      </c>
      <c r="FY18" s="6"/>
      <c r="FZ18" s="21">
        <f>IF([14]I_kwartalne!B17=0,".",[14]I_kwartalne!B17)</f>
        <v>89.4</v>
      </c>
      <c r="GA18" s="22" t="str">
        <f>IF([14]I_kwartalne!C17=0,"",[14]I_kwartalne!C17)</f>
        <v/>
      </c>
      <c r="GB18" s="6">
        <f>IF([14]I_kwartalne!D17=0,".",[14]I_kwartalne!D17)</f>
        <v>101.8</v>
      </c>
      <c r="GC18" s="6" t="str">
        <f>IF([14]I_kwartalne!E17=0,"",[14]I_kwartalne!E17)</f>
        <v/>
      </c>
      <c r="GD18" s="21">
        <f>IF([14]I_kwartalne!F17=0,".",[14]I_kwartalne!F17)</f>
        <v>88.7</v>
      </c>
      <c r="GE18" s="22" t="str">
        <f>IF([14]I_kwartalne!G17=0,"",[14]I_kwartalne!G17)</f>
        <v/>
      </c>
      <c r="GF18" s="6">
        <f>IF([14]I_kwartalne!H17=0,".",[14]I_kwartalne!H17)</f>
        <v>89.7</v>
      </c>
      <c r="GG18" s="6" t="str">
        <f>IF([14]I_kwartalne!I17=0,"",[14]I_kwartalne!I17)</f>
        <v/>
      </c>
      <c r="GH18" s="21">
        <f>IF([14]I_kwartalne!J17=0,".",[14]I_kwartalne!J17)</f>
        <v>90.6</v>
      </c>
      <c r="GI18" s="22" t="str">
        <f>IF([14]I_kwartalne!K17=0,"",[14]I_kwartalne!K17)</f>
        <v/>
      </c>
      <c r="GJ18" s="6">
        <f>IF([16]A_B_kwartalne!B17=0,".",[16]A_B_kwartalne!B17)</f>
        <v>99.7</v>
      </c>
      <c r="GK18" s="6" t="str">
        <f>IF([16]A_B_kwartalne!C17=0,"",[16]A_B_kwartalne!C17)</f>
        <v/>
      </c>
      <c r="GL18" s="21">
        <f>IF([16]A_B_kwartalne!D17=0,".",[16]A_B_kwartalne!D17)</f>
        <v>94.9</v>
      </c>
      <c r="GM18" s="22" t="str">
        <f>IF([16]A_B_kwartalne!E17=0,"",[16]A_B_kwartalne!E17)</f>
        <v/>
      </c>
      <c r="GN18" s="6">
        <f>IF([16]A_B_kwartalne!F17=0,".",[16]A_B_kwartalne!F17)</f>
        <v>100.2</v>
      </c>
      <c r="GO18" s="6" t="str">
        <f>IF([16]A_B_kwartalne!G17=0,"",[16]A_B_kwartalne!G17)</f>
        <v/>
      </c>
      <c r="GP18" s="21">
        <f>IF([16]A_B_kwartalne!H17=0,".",[16]A_B_kwartalne!H17)</f>
        <v>97.8</v>
      </c>
      <c r="GQ18" s="22" t="str">
        <f>IF([16]A_B_kwartalne!I17=0,"",[16]A_B_kwartalne!I17)</f>
        <v/>
      </c>
      <c r="GR18" s="6">
        <f>IF([16]A_B_kwartalne!J17=0,".",[16]A_B_kwartalne!J17)</f>
        <v>97.2</v>
      </c>
      <c r="GS18" s="6" t="str">
        <f>IF([16]A_B_kwartalne!K17=0,"",[16]A_B_kwartalne!K17)</f>
        <v/>
      </c>
      <c r="GT18" s="21">
        <f>IF([16]A_B_kwartalne!L17=0,".",[16]A_B_kwartalne!L17)</f>
        <v>99.2</v>
      </c>
      <c r="GU18" s="22" t="str">
        <f>IF([16]A_B_kwartalne!M17=0,"",[16]A_B_kwartalne!M17)</f>
        <v/>
      </c>
      <c r="GV18" s="6">
        <f>IF([16]A_B_kwartalne!N17=0,".",[16]A_B_kwartalne!N17)</f>
        <v>101.3</v>
      </c>
      <c r="GW18" s="6" t="str">
        <f>IF([16]A_B_kwartalne!O17=0,"",[16]A_B_kwartalne!O17)</f>
        <v/>
      </c>
      <c r="GX18" s="21">
        <f>IF([16]A_B_kwartalne!P17=0,".",[16]A_B_kwartalne!P17)</f>
        <v>99.5</v>
      </c>
      <c r="GY18" s="22" t="str">
        <f>IF([16]A_B_kwartalne!Q17=0,"",[16]A_B_kwartalne!Q17)</f>
        <v/>
      </c>
      <c r="GZ18" s="6">
        <f>IF([16]A_B_kwartalne!R17=0,".",[16]A_B_kwartalne!R17)</f>
        <v>94.7</v>
      </c>
      <c r="HA18" s="6" t="str">
        <f>IF([16]A_B_kwartalne!S17=0,"",[16]A_B_kwartalne!S17)</f>
        <v/>
      </c>
      <c r="HB18" s="21">
        <f>IF([16]A_B_kwartalne!T17=0,".",[16]A_B_kwartalne!T17)</f>
        <v>100.2</v>
      </c>
      <c r="HC18" s="20" t="str">
        <f>IF([16]A_B_kwartalne!U17=0,"",[16]A_B_kwartalne!U17)</f>
        <v/>
      </c>
      <c r="HD18" s="25">
        <v>19642</v>
      </c>
      <c r="HE18" s="25"/>
      <c r="HF18" s="47">
        <v>2158</v>
      </c>
      <c r="HG18" s="20"/>
      <c r="HH18" s="3">
        <f>IF([18]Kwartalne!B17=0,".",[18]Kwartalne!B17)</f>
        <v>37515</v>
      </c>
      <c r="HI18" s="3" t="str">
        <f>IF([18]Kwartalne!C17=0,"",[18]Kwartalne!C17)</f>
        <v/>
      </c>
      <c r="HJ18" s="47">
        <v>5997</v>
      </c>
      <c r="HK18" s="20"/>
      <c r="HL18" s="25">
        <f>IF([19]Wartosci_kwartalne!B17=0,".",[19]Wartosci_kwartalne!B17)</f>
        <v>36962</v>
      </c>
      <c r="HM18" s="25" t="str">
        <f>IF([19]Wartosci_kwartalne!C17=0,"",[19]Wartosci_kwartalne!C17)</f>
        <v/>
      </c>
      <c r="HN18" s="21">
        <f>IF([20]Kwartalne!B17=0,".",[20]Kwartalne!B17)</f>
        <v>118.7</v>
      </c>
      <c r="HO18" s="22" t="str">
        <f>IF([20]Kwartalne!C17=0,"",[20]Kwartalne!C17)</f>
        <v/>
      </c>
      <c r="HP18" s="6">
        <f>IF([21]Kwartal_niewyrow_sezon!B17=0,".",[21]Kwartal_niewyrow_sezon!B17)</f>
        <v>101.9</v>
      </c>
      <c r="HQ18" s="6" t="str">
        <f>IF([21]Kwartal_niewyrow_sezon!C17=0,"",[21]Kwartal_niewyrow_sezon!C17)</f>
        <v/>
      </c>
      <c r="HR18" s="21">
        <f>IF([21]Kwartal_niewyrow_sezon!D17=0,".",[21]Kwartal_niewyrow_sezon!D17)</f>
        <v>102.6</v>
      </c>
      <c r="HS18" s="22" t="str">
        <f>IF([21]Kwartal_niewyrow_sezon!E17=0,"",[21]Kwartal_niewyrow_sezon!E17)</f>
        <v/>
      </c>
      <c r="HT18" s="6">
        <f>IF([22]Kwartalne!D17=0,".",[22]Kwartalne!D17)</f>
        <v>151014.70000000001</v>
      </c>
      <c r="HU18" s="6" t="str">
        <f>IF([22]Kwartalne!E17=0,"",[22]Kwartalne!E17)</f>
        <v/>
      </c>
      <c r="HV18" s="21">
        <f>IF([22]Kwartalne!F17=0,".",[22]Kwartalne!F17)</f>
        <v>157313.5</v>
      </c>
      <c r="HW18" s="22" t="str">
        <f>IF([22]Kwartalne!G17=0,"",[22]Kwartalne!G17)</f>
        <v/>
      </c>
      <c r="HX18" s="6">
        <f>IF([22]Kwartalne!H17=0,".",[22]Kwartalne!H17)</f>
        <v>-6298.8</v>
      </c>
      <c r="HY18" s="6" t="str">
        <f>IF([22]Kwartalne!I17=0,"",[22]Kwartalne!I17)</f>
        <v/>
      </c>
      <c r="HZ18" s="21">
        <f>IF([22]Kwartalne!J17=0,".",[22]Kwartalne!J17)</f>
        <v>101.2</v>
      </c>
      <c r="IA18" s="22" t="str">
        <f>IF([22]Kwartalne!K17=0,"",[22]Kwartalne!K17)</f>
        <v/>
      </c>
      <c r="IB18" s="6">
        <f>IF([22]Kwartalne!L17=0,".",[22]Kwartalne!L17)</f>
        <v>99.5</v>
      </c>
      <c r="IC18" s="6" t="str">
        <f>IF([22]Kwartalne!M17=0,"",[22]Kwartalne!M17)</f>
        <v/>
      </c>
      <c r="ID18" s="21">
        <f>IF([22]Kwartalne!N17=0,".",[22]Kwartalne!N17)</f>
        <v>94.6</v>
      </c>
      <c r="IE18" s="22" t="str">
        <f>IF([22]Kwartalne!O17=0,"",[22]Kwartalne!O17)</f>
        <v/>
      </c>
      <c r="IF18" s="6">
        <f>IF([22]Kwartalne!P17=0,".",[22]Kwartalne!P17)</f>
        <v>97</v>
      </c>
      <c r="IG18" s="6" t="str">
        <f>IF([22]Kwartalne!Q17=0,"",[22]Kwartalne!Q17)</f>
        <v/>
      </c>
    </row>
    <row r="19" spans="1:241" s="4" customFormat="1" ht="15" customHeight="1" x14ac:dyDescent="0.2">
      <c r="A19" s="113" t="s">
        <v>517</v>
      </c>
      <c r="B19" s="6">
        <f>IF([24]A!B18=0,".",[24]A!B18)</f>
        <v>99.9</v>
      </c>
      <c r="C19" s="90" t="str">
        <f>IF([24]A!C18=0,"",[24]A!C18)</f>
        <v/>
      </c>
      <c r="D19" s="6">
        <f>IF([24]A!D18=0,".",[24]A!D18)</f>
        <v>99.9</v>
      </c>
      <c r="E19" s="90" t="str">
        <f>IF([24]A!E18=0,"",[24]A!E18)</f>
        <v/>
      </c>
      <c r="F19" s="6">
        <f>IF([24]A!AD18=0,".",[24]A!AD18)</f>
        <v>99.9</v>
      </c>
      <c r="G19" s="90" t="str">
        <f>IF([24]A!AE18=0,"",[24]A!AE18)</f>
        <v/>
      </c>
      <c r="H19" s="6">
        <f>IF([24]A!AJ18=0,".",[24]A!AJ18)</f>
        <v>95.1</v>
      </c>
      <c r="I19" s="90" t="str">
        <f>IF([24]A!AK18=0,"",[24]A!AK18)</f>
        <v/>
      </c>
      <c r="J19" s="6">
        <f>IF([25]B!B18=0,".",[25]B!B18)</f>
        <v>99.5</v>
      </c>
      <c r="K19" s="83" t="str">
        <f>IF([25]B!C18=0,"",[25]B!C18)</f>
        <v/>
      </c>
      <c r="L19" s="21">
        <f>IF([25]B!D18=0,".",[25]B!D18)</f>
        <v>99.9</v>
      </c>
      <c r="M19" s="90" t="str">
        <f>IF([25]B!E18=0,"",[25]B!E18)</f>
        <v/>
      </c>
      <c r="N19" s="6">
        <f>IF([25]B!AD18=0,".",[25]B!AD18)</f>
        <v>100.3</v>
      </c>
      <c r="O19" s="90" t="str">
        <f>IF([25]B!AE18=0,"",[25]B!AE18)</f>
        <v/>
      </c>
      <c r="P19" s="6">
        <f>IF([25]B!AJ18=0,".",[25]B!AJ18)</f>
        <v>99.6</v>
      </c>
      <c r="Q19" s="90" t="str">
        <f>IF([25]B!AK18=0,"",[25]B!AK18)</f>
        <v/>
      </c>
      <c r="R19" s="3">
        <f>IF([26]Wartosci!B18=0,".",[26]Wartosci!B18)</f>
        <v>8338</v>
      </c>
      <c r="S19" s="3" t="str">
        <f>IF([26]Wartosci!C18=0,"",[26]Wartosci!C18)</f>
        <v/>
      </c>
      <c r="T19" s="21">
        <f>IF([26]Kwartalne_I!B18=0,".",[26]Kwartalne_I!B18)</f>
        <v>99.6</v>
      </c>
      <c r="U19" s="22" t="str">
        <f>IF([26]Kwartalne_I!C18=0,"",[26]Kwartalne_I!C18)</f>
        <v/>
      </c>
      <c r="V19" s="6">
        <f>IF([26]A!B18=0,".",[26]A!B18)</f>
        <v>99.6</v>
      </c>
      <c r="W19" s="6" t="str">
        <f>IF([26]A!C18=0,"",[26]A!C18)</f>
        <v/>
      </c>
      <c r="X19" s="21">
        <f>IF([26]B!B18=0,".",[26]B!B18)</f>
        <v>101</v>
      </c>
      <c r="Y19" s="22" t="str">
        <f>IF([26]B!C18=0,"",[26]B!C18)</f>
        <v/>
      </c>
      <c r="Z19" s="3">
        <f>IF([2]Kwartalne!B18=0,".",[2]Kwartalne!B18)</f>
        <v>5551</v>
      </c>
      <c r="AA19" s="6" t="str">
        <f>IF([2]Kwartalne!C18=0,"",[2]Kwartalne!C18)</f>
        <v/>
      </c>
      <c r="AB19" s="21">
        <f>IF([2]Kwartalne!D18=0,".",[2]Kwartalne!D18)</f>
        <v>99</v>
      </c>
      <c r="AC19" s="22" t="str">
        <f>IF([2]Kwartalne!E18=0,"",[2]Kwartalne!E18)</f>
        <v/>
      </c>
      <c r="AD19" s="6">
        <f>IF([2]Kwartalne!F18=0,".",[2]Kwartalne!F18)</f>
        <v>99.4</v>
      </c>
      <c r="AE19" s="6" t="str">
        <f>IF([2]Kwartalne!G18=0,"",[2]Kwartalne!G18)</f>
        <v/>
      </c>
      <c r="AF19" s="21">
        <f>IF([2]Kwartalne!H18=0,".",[2]Kwartalne!H18)</f>
        <v>100</v>
      </c>
      <c r="AG19" s="22" t="str">
        <f>IF([2]Kwartalne!I18=0,"",[2]Kwartalne!I18)</f>
        <v/>
      </c>
      <c r="AH19" s="13">
        <f>IF([27]Wartosci!D18=0,".",[27]Wartosci!D18)</f>
        <v>3690.3</v>
      </c>
      <c r="AI19" s="94" t="str">
        <f>IF([27]Wartosci!E18=0,"",[27]Wartosci!E18)</f>
        <v/>
      </c>
      <c r="AJ19" s="6">
        <f>IF([27]A!D18=0,".",[27]A!D18)</f>
        <v>102.9</v>
      </c>
      <c r="AK19" s="95" t="str">
        <f>IF([27]A!E18=0,"",[27]A!E18)</f>
        <v/>
      </c>
      <c r="AL19" s="6">
        <f>IF([27]B!D18=0,".",[27]B!D18)</f>
        <v>105.1</v>
      </c>
      <c r="AM19" s="6" t="str">
        <f>IF([27]B!E18=0,"",[27]B!E18)</f>
        <v/>
      </c>
      <c r="AN19" s="24">
        <f>IF([4]Kwartalne!B18=0,".",[4]Kwartalne!B18)</f>
        <v>3877.5</v>
      </c>
      <c r="AO19" s="22" t="str">
        <f>IF([4]Kwartalne!C18=0,"",[4]Kwartalne!C18)</f>
        <v/>
      </c>
      <c r="AP19" s="6">
        <f>IF([4]Kwartalne!D18=0,".",[4]Kwartalne!D18)</f>
        <v>102.8</v>
      </c>
      <c r="AQ19" s="6" t="str">
        <f>IF([4]Kwartalne!E18=0,"",[4]Kwartalne!E18)</f>
        <v/>
      </c>
      <c r="AR19" s="21">
        <f>IF([4]Kwartalne!F18=0,".",[4]Kwartalne!F18)</f>
        <v>105.1</v>
      </c>
      <c r="AS19" s="22" t="str">
        <f>IF([4]Kwartalne!G18=0,"",[4]Kwartalne!G18)</f>
        <v/>
      </c>
      <c r="AT19" s="13">
        <f>IF([27]Kwartalne!B18=0,".",[27]Kwartalne!B18)</f>
        <v>3841.63</v>
      </c>
      <c r="AU19" s="6" t="str">
        <f>IF([27]Kwartalne!C18=0,"",[27]Kwartalne!C18)</f>
        <v/>
      </c>
      <c r="AV19" s="21">
        <f>IF([27]Kwartalne!D18=0,".",[27]Kwartalne!D18)</f>
        <v>103.4</v>
      </c>
      <c r="AW19" s="22" t="str">
        <f>IF([27]Kwartalne!E18=0,"",[27]Kwartalne!E18)</f>
        <v/>
      </c>
      <c r="AX19" s="6">
        <f>IF([27]Kwartalne!F18=0,".",[27]Kwartalne!F18)</f>
        <v>106.9</v>
      </c>
      <c r="AY19" s="6" t="str">
        <f>IF([27]Kwartalne!G18=0,"",[27]Kwartalne!G18)</f>
        <v/>
      </c>
      <c r="AZ19" s="21">
        <f>IF([27]Kwartalne!H18=0,".",[27]Kwartalne!H18)</f>
        <v>100.1</v>
      </c>
      <c r="BA19" s="22" t="str">
        <f>IF([27]Kwartalne!I18=0,"",[27]Kwartalne!I18)</f>
        <v/>
      </c>
      <c r="BB19" s="6">
        <f>IF([27]Kwartalne!J18=0,".",[27]Kwartalne!J18)</f>
        <v>104.7</v>
      </c>
      <c r="BC19" s="6" t="str">
        <f>IF([27]Kwartalne!K18=0,"",[27]Kwartalne!K18)</f>
        <v/>
      </c>
      <c r="BD19" s="21">
        <f>IF([4]Kwartalne!H18=0,".",[4]Kwartalne!H18)</f>
        <v>93.5</v>
      </c>
      <c r="BE19" s="22" t="str">
        <f>IF([4]Kwartalne!I18=0,"",[4]Kwartalne!I18)</f>
        <v/>
      </c>
      <c r="BF19" s="6">
        <f>IF([4]Kwartalne!J18=0,".",[4]Kwartalne!J18)</f>
        <v>100</v>
      </c>
      <c r="BG19" s="6" t="str">
        <f>IF([4]Kwartalne!K18=0,"",[4]Kwartalne!K18)</f>
        <v/>
      </c>
      <c r="BH19" s="21">
        <f>IF([4]Kwartalne!L18=0,".",[4]Kwartalne!L18)</f>
        <v>104.7</v>
      </c>
      <c r="BI19" s="22" t="str">
        <f>IF([4]Kwartalne!M18=0,"",[4]Kwartalne!M18)</f>
        <v/>
      </c>
      <c r="BJ19" s="6">
        <f>IF([27]Kwartalne!L18=0,".",[27]Kwartalne!L18)</f>
        <v>100.6</v>
      </c>
      <c r="BK19" s="6" t="str">
        <f>IF([27]Kwartalne!M18=0,"",[27]Kwartalne!M18)</f>
        <v/>
      </c>
      <c r="BL19" s="21">
        <f>IF([27]Kwartalne!N18=0,".",[27]Kwartalne!N18)</f>
        <v>106.5</v>
      </c>
      <c r="BM19" s="22" t="str">
        <f>IF([27]Kwartalne!O18=0,"",[27]Kwartalne!O18)</f>
        <v/>
      </c>
      <c r="BN19" s="13">
        <f>IF([5]Kwartalne!B18=0,".",[5]Kwartalne!B18)</f>
        <v>1841.31</v>
      </c>
      <c r="BO19" s="6" t="str">
        <f>IF([5]Kwartalne!C18=0,"",[5]Kwartalne!C18)</f>
        <v/>
      </c>
      <c r="BP19" s="21">
        <f>IF([5]Kwartalne!D18=0,".",[5]Kwartalne!D18)</f>
        <v>105.5</v>
      </c>
      <c r="BQ19" s="22" t="str">
        <f>IF([5]Kwartalne!E18=0,"",[5]Kwartalne!E18)</f>
        <v/>
      </c>
      <c r="BR19" s="6">
        <f>IF([5]Kwartalne!F18=0,".",[5]Kwartalne!F18)</f>
        <v>100.4</v>
      </c>
      <c r="BS19" s="6" t="str">
        <f>IF([5]Kwartalne!G18=0,"",[5]Kwartalne!G18)</f>
        <v/>
      </c>
      <c r="BT19" s="21">
        <f>IF([5]Kwartalne!H18=0,".",[5]Kwartalne!H18)</f>
        <v>89.8</v>
      </c>
      <c r="BU19" s="22" t="str">
        <f>IF([5]Kwartalne!I18=0,"",[5]Kwartalne!I18)</f>
        <v/>
      </c>
      <c r="BV19" s="6">
        <f>IF([5]Kwartalne!J18=0,".",[5]Kwartalne!J18)</f>
        <v>102.2</v>
      </c>
      <c r="BW19" s="6" t="str">
        <f>IF([5]Kwartalne!K18=0,"",[5]Kwartalne!K18)</f>
        <v/>
      </c>
      <c r="BX19" s="21">
        <f>IF([5]Kwartalne!L18=0,".",[5]Kwartalne!L18)</f>
        <v>100</v>
      </c>
      <c r="BY19" s="22" t="str">
        <f>IF([5]Kwartalne!M18=0,"",[5]Kwartalne!M18)</f>
        <v/>
      </c>
      <c r="BZ19" s="13">
        <f>IF([5]Kwartalne!N18=0,".",[5]Kwartalne!N18)</f>
        <v>1067.73</v>
      </c>
      <c r="CA19" s="6" t="str">
        <f>IF([5]Kwartalne!O18=0,"",[5]Kwartalne!O18)</f>
        <v/>
      </c>
      <c r="CB19" s="21">
        <f>IF([5]Kwartalne!P18=0,".",[5]Kwartalne!P18)</f>
        <v>107.7</v>
      </c>
      <c r="CC19" s="22" t="str">
        <f>IF([5]Kwartalne!Q18=0,"",[5]Kwartalne!Q18)</f>
        <v/>
      </c>
      <c r="CD19" s="6">
        <f>IF([5]Kwartalne!R18=0,".",[5]Kwartalne!R18)</f>
        <v>100</v>
      </c>
      <c r="CE19" s="6" t="str">
        <f>IF([5]Kwartalne!S18=0,"",[5]Kwartalne!S18)</f>
        <v/>
      </c>
      <c r="CF19" s="21">
        <f>IF([5]Kwartalne!T18=0,".",[5]Kwartalne!T18)</f>
        <v>90.6</v>
      </c>
      <c r="CG19" s="22" t="str">
        <f>IF([5]Kwartalne!U18=0,"",[5]Kwartalne!U18)</f>
        <v/>
      </c>
      <c r="CH19" s="6">
        <f>IF([5]Kwartalne!V18=0,".",[5]Kwartalne!V18)</f>
        <v>104.4</v>
      </c>
      <c r="CI19" s="6" t="str">
        <f>IF([5]Kwartalne!W18=0,"",[5]Kwartalne!W18)</f>
        <v/>
      </c>
      <c r="CJ19" s="21">
        <f>IF([5]Kwartalne!X18=0,".",[5]Kwartalne!X18)</f>
        <v>99.6</v>
      </c>
      <c r="CK19" s="22" t="str">
        <f>IF([5]Kwartalne!Y18=0,"",[5]Kwartalne!Y18)</f>
        <v/>
      </c>
      <c r="CL19" s="6">
        <f>IF([28]Rent_obrotu_brutto!B18=0,".",[28]Rent_obrotu_brutto!B18)</f>
        <v>4.2</v>
      </c>
      <c r="CM19" s="6" t="str">
        <f>IF([28]Rent_obrotu_brutto!C18=0,"",[28]Rent_obrotu_brutto!C18)</f>
        <v/>
      </c>
      <c r="CN19" s="21">
        <f>IF([28]Rent_obrotu_netto!B18=0,".",[28]Rent_obrotu_netto!B18)</f>
        <v>3.4</v>
      </c>
      <c r="CO19" s="22" t="str">
        <f>IF([28]Rent_obrotu_netto!C18=0,"",[28]Rent_obrotu_netto!C18)</f>
        <v/>
      </c>
      <c r="CP19" s="6">
        <v>102.8</v>
      </c>
      <c r="CQ19" s="6"/>
      <c r="CR19" s="21">
        <v>100</v>
      </c>
      <c r="CS19" s="22"/>
      <c r="CT19" s="6">
        <f>IF([8]Kwartalne!B18=0,".",[8]Kwartalne!B18)</f>
        <v>7.1</v>
      </c>
      <c r="CU19" s="6" t="str">
        <f>IF([8]Kwartalne!C18=0,"",[8]Kwartalne!C18)</f>
        <v/>
      </c>
      <c r="CV19" s="21">
        <f>IF([9]A_B_kwartalne!B18=0,".",[9]A_B_kwartalne!B18)</f>
        <v>128</v>
      </c>
      <c r="CW19" s="22" t="str">
        <f>IF([9]A_B_kwartalne!C18=0,"",[9]A_B_kwartalne!C18)</f>
        <v/>
      </c>
      <c r="CX19" s="6">
        <f>IF([9]A_B_kwartalne!D18=0,".",[9]A_B_kwartalne!D18)</f>
        <v>106.6</v>
      </c>
      <c r="CY19" s="6" t="str">
        <f>IF([9]A_B_kwartalne!E18=0,"",[9]A_B_kwartalne!E18)</f>
        <v/>
      </c>
      <c r="CZ19" s="21">
        <f>IF([9]A_B_kwartalne!F18=0,".",[9]A_B_kwartalne!F18)</f>
        <v>90.1</v>
      </c>
      <c r="DA19" s="22" t="str">
        <f>IF([9]A_B_kwartalne!G18=0,"",[9]A_B_kwartalne!G18)</f>
        <v/>
      </c>
      <c r="DB19" s="6">
        <f>IF([9]A_B_kwartalne!H18=0,".",[9]A_B_kwartalne!H18)</f>
        <v>99.1</v>
      </c>
      <c r="DC19" s="6" t="str">
        <f>IF([9]A_B_kwartalne!I18=0,"",[9]A_B_kwartalne!I18)</f>
        <v/>
      </c>
      <c r="DD19" s="21">
        <f>IF([9]A_B_kwartalne!J18=0,".",[9]A_B_kwartalne!J18)</f>
        <v>106.2</v>
      </c>
      <c r="DE19" s="22" t="str">
        <f>IF([9]A_B_kwartalne!K18=0,"",[9]A_B_kwartalne!K18)</f>
        <v/>
      </c>
      <c r="DF19" s="6">
        <f>IF([9]A_B_kwartalne!L18=0,".",[9]A_B_kwartalne!L18)</f>
        <v>99.5</v>
      </c>
      <c r="DG19" s="6" t="str">
        <f>IF([9]A_B_kwartalne!M18=0,"",[9]A_B_kwartalne!M18)</f>
        <v/>
      </c>
      <c r="DH19" s="21">
        <f>IF([9]A_B_kwartalne!N18=0,".",[9]A_B_kwartalne!N18)</f>
        <v>107.5</v>
      </c>
      <c r="DI19" s="22" t="str">
        <f>IF([9]A_B_kwartalne!O18=0,"",[9]A_B_kwartalne!O18)</f>
        <v/>
      </c>
      <c r="DJ19" s="6">
        <f>IF([9]A_B_kwartalne!P18=0,".",[9]A_B_kwartalne!P18)</f>
        <v>99.3</v>
      </c>
      <c r="DK19" s="6" t="str">
        <f>IF([9]A_B_kwartalne!Q18=0,"",[9]A_B_kwartalne!Q18)</f>
        <v/>
      </c>
      <c r="DL19" s="21">
        <f>IF([10]A_B_kwartalne!B18=0,".",[10]A_B_kwartalne!B18)</f>
        <v>99.9</v>
      </c>
      <c r="DM19" s="22" t="str">
        <f>IF([10]A_B_kwartalne!C18=0,"",[10]A_B_kwartalne!C18)</f>
        <v/>
      </c>
      <c r="DN19" s="6">
        <f>IF([10]A_B_kwartalne!D18=0,".",[10]A_B_kwartalne!D18)</f>
        <v>99.3</v>
      </c>
      <c r="DO19" s="6" t="str">
        <f>IF([10]A_B_kwartalne!E18=0,"",[10]A_B_kwartalne!E18)</f>
        <v/>
      </c>
      <c r="DP19" s="21">
        <f>IF([10]A_B_kwartalne!F18=0,".",[10]A_B_kwartalne!F18)</f>
        <v>96.6</v>
      </c>
      <c r="DQ19" s="22" t="str">
        <f>IF([10]A_B_kwartalne!G18=0,"",[10]A_B_kwartalne!G18)</f>
        <v/>
      </c>
      <c r="DR19" s="6">
        <f>IF([10]A_B_kwartalne!H18=0,".",[10]A_B_kwartalne!H18)</f>
        <v>97.4</v>
      </c>
      <c r="DS19" s="6" t="str">
        <f>IF([10]A_B_kwartalne!I18=0,"",[10]A_B_kwartalne!I18)</f>
        <v/>
      </c>
      <c r="DT19" s="21">
        <f>IF([10]A_B_kwartalne!J18=0,".",[10]A_B_kwartalne!J18)</f>
        <v>99.3</v>
      </c>
      <c r="DU19" s="22" t="str">
        <f>IF([10]A_B_kwartalne!K18=0,"",[10]A_B_kwartalne!K18)</f>
        <v/>
      </c>
      <c r="DV19" s="6">
        <f>IF([10]A_B_kwartalne!L18=0,".",[10]A_B_kwartalne!L18)</f>
        <v>99.3</v>
      </c>
      <c r="DW19" s="6" t="str">
        <f>IF([10]A_B_kwartalne!M18=0,"",[10]A_B_kwartalne!M18)</f>
        <v/>
      </c>
      <c r="DX19" s="21">
        <f>IF([10]A_B_kwartalne!N18=0,".",[10]A_B_kwartalne!N18)</f>
        <v>105.8</v>
      </c>
      <c r="DY19" s="22" t="str">
        <f>IF([10]A_B_kwartalne!O18=0,"",[10]A_B_kwartalne!O18)</f>
        <v/>
      </c>
      <c r="DZ19" s="6">
        <f>IF([10]A_B_kwartalne!P18=0,".",[10]A_B_kwartalne!P18)</f>
        <v>100.1</v>
      </c>
      <c r="EA19" s="6" t="str">
        <f>IF([10]A_B_kwartalne!Q18=0,"",[10]A_B_kwartalne!Q18)</f>
        <v/>
      </c>
      <c r="EB19" s="21">
        <f>IF([10]A_B_kwartalne!R18=0,".",[10]A_B_kwartalne!R18)</f>
        <v>103.4</v>
      </c>
      <c r="EC19" s="22" t="str">
        <f>IF([10]A_B_kwartalne!S18=0,"",[10]A_B_kwartalne!S18)</f>
        <v/>
      </c>
      <c r="ED19" s="6">
        <f>IF([10]A_B_kwartalne!T18=0,".",[10]A_B_kwartalne!T18)</f>
        <v>100.1</v>
      </c>
      <c r="EE19" s="6" t="str">
        <f>IF([10]A_B_kwartalne!U18=0,"",[10]A_B_kwartalne!U18)</f>
        <v/>
      </c>
      <c r="EF19" s="21">
        <f>IF([11]Kwartalne!B18=0,".",[11]Kwartalne!B18)</f>
        <v>98.9</v>
      </c>
      <c r="EG19" s="22" t="str">
        <f>IF([11]Kwartalne!C18=0,"",[11]Kwartalne!C18)</f>
        <v/>
      </c>
      <c r="EH19" s="6">
        <f>IF([11]Kwartalne!D18=0,".",[11]Kwartalne!D18)</f>
        <v>99.5</v>
      </c>
      <c r="EI19" s="6" t="str">
        <f>IF([11]Kwartalne!E18=0,"",[11]Kwartalne!E18)</f>
        <v/>
      </c>
      <c r="EJ19" s="50">
        <f>IF([11]Kwartalne!F18=0,".",[11]Kwartalne!F18)</f>
        <v>95.5</v>
      </c>
      <c r="EK19" s="61" t="str">
        <f>IF([11]Kwartalne!G18=0,"",[11]Kwartalne!G18)</f>
        <v/>
      </c>
      <c r="EL19" s="38">
        <f>IF([11]Kwartalne!H18=0,".",[11]Kwartalne!H18)</f>
        <v>98.9</v>
      </c>
      <c r="EM19" s="61" t="str">
        <f>IF([11]Kwartalne!I18=0,"",[11]Kwartalne!I18)</f>
        <v/>
      </c>
      <c r="EN19" s="38">
        <f>IF([11]Kwartalne!J18=0,".",[11]Kwartalne!J18)</f>
        <v>98.5</v>
      </c>
      <c r="EO19" s="38" t="str">
        <f>IF([11]Kwartalne!K18=0,"",[11]Kwartalne!K18)</f>
        <v/>
      </c>
      <c r="EP19" s="50">
        <f>IF([11]Kwartalne!L18=0,".",[11]Kwartalne!L18)</f>
        <v>100.1</v>
      </c>
      <c r="EQ19" s="61" t="str">
        <f>IF([11]Kwartalne!M18=0,"",[11]Kwartalne!M18)</f>
        <v/>
      </c>
      <c r="ER19" s="38">
        <f>IF([11]Kwartalne!N18=0,".",[11]Kwartalne!N18)</f>
        <v>94</v>
      </c>
      <c r="ES19" s="38" t="str">
        <f>IF([11]Kwartalne!O18=0,"",[11]Kwartalne!O18)</f>
        <v/>
      </c>
      <c r="ET19" s="50">
        <f>IF([11]Kwartalne!P18=0,".",[11]Kwartalne!P18)</f>
        <v>98.2</v>
      </c>
      <c r="EU19" s="22" t="str">
        <f>IF([11]Kwartalne!Q18=0,"",[11]Kwartalne!Q18)</f>
        <v/>
      </c>
      <c r="EV19" s="6">
        <f>IF([12]A_B_C_kwartalne!B18=0,".",[12]A_B_C_kwartalne!B18)</f>
        <v>102.9</v>
      </c>
      <c r="EW19" s="6" t="str">
        <f>IF([12]A_B_C_kwartalne!C18=0,"",[12]A_B_C_kwartalne!C18)</f>
        <v/>
      </c>
      <c r="EX19" s="21">
        <f>IF([12]A_B_C_kwartalne!D18=0,".",[12]A_B_C_kwartalne!D18)</f>
        <v>100.4</v>
      </c>
      <c r="EY19" s="22" t="str">
        <f>IF([12]A_B_C_kwartalne!E18=0,"",[12]A_B_C_kwartalne!E18)</f>
        <v/>
      </c>
      <c r="EZ19" s="6">
        <f>IF([12]A_B_C_kwartalne!F18=0,".",[12]A_B_C_kwartalne!F18)</f>
        <v>102.3</v>
      </c>
      <c r="FA19" s="6" t="str">
        <f>IF([12]A_B_C_kwartalne!G18=0,"",[12]A_B_C_kwartalne!G18)</f>
        <v/>
      </c>
      <c r="FB19" s="21">
        <f>IF([13]Kwartalne!B18=0,".",[13]Kwartalne!B18)</f>
        <v>99.3</v>
      </c>
      <c r="FC19" s="22" t="str">
        <f>IF([13]Kwartalne!C18=0,"",[13]Kwartalne!C18)</f>
        <v/>
      </c>
      <c r="FD19" s="6">
        <f>IF([13]Kwartalne!D18=0,".",[13]Kwartalne!D18)</f>
        <v>100.5</v>
      </c>
      <c r="FE19" s="6" t="str">
        <f>IF([13]Kwartalne!E18=0,"",[13]Kwartalne!E18)</f>
        <v/>
      </c>
      <c r="FF19" s="21">
        <f>IF([13]Kwartalne!F18=0,".",[13]Kwartalne!F18)</f>
        <v>97.3</v>
      </c>
      <c r="FG19" s="22" t="str">
        <f>IF([13]Kwartalne!G18=0,"",[13]Kwartalne!G18)</f>
        <v/>
      </c>
      <c r="FH19" s="6">
        <f>IF([13]Kwartalne!H18=0,".",[13]Kwartalne!H18)</f>
        <v>100.6</v>
      </c>
      <c r="FI19" s="6" t="str">
        <f>IF([13]Kwartalne!I18=0,"",[13]Kwartalne!I18)</f>
        <v/>
      </c>
      <c r="FJ19" s="21">
        <f>IF([13]Kwartalne!J18=0,".",[13]Kwartalne!J18)</f>
        <v>102.1</v>
      </c>
      <c r="FK19" s="20" t="str">
        <f>IF([13]Kwartalne!K18=0,"",[13]Kwartalne!K18)</f>
        <v/>
      </c>
      <c r="FL19" s="13">
        <v>411.25</v>
      </c>
      <c r="FM19" s="13"/>
      <c r="FN19" s="24">
        <v>317.07</v>
      </c>
      <c r="FO19" s="57"/>
      <c r="FP19" s="13">
        <v>340.46</v>
      </c>
      <c r="FQ19" s="25"/>
      <c r="FR19" s="21">
        <v>99.1</v>
      </c>
      <c r="FS19" s="22"/>
      <c r="FT19" s="6">
        <v>103.4</v>
      </c>
      <c r="FU19" s="6"/>
      <c r="FV19" s="21">
        <v>96.2</v>
      </c>
      <c r="FW19" s="22"/>
      <c r="FX19" s="6">
        <v>85.5</v>
      </c>
      <c r="FY19" s="6"/>
      <c r="FZ19" s="21">
        <f>IF([14]I_kwartalne!B18=0,".",[14]I_kwartalne!B18)</f>
        <v>92.3</v>
      </c>
      <c r="GA19" s="22" t="str">
        <f>IF([14]I_kwartalne!C18=0,"",[14]I_kwartalne!C18)</f>
        <v/>
      </c>
      <c r="GB19" s="6">
        <f>IF([14]I_kwartalne!D18=0,".",[14]I_kwartalne!D18)</f>
        <v>105.4</v>
      </c>
      <c r="GC19" s="6" t="str">
        <f>IF([14]I_kwartalne!E18=0,"",[14]I_kwartalne!E18)</f>
        <v/>
      </c>
      <c r="GD19" s="21">
        <f>IF([14]I_kwartalne!F18=0,".",[14]I_kwartalne!F18)</f>
        <v>89.3</v>
      </c>
      <c r="GE19" s="22" t="str">
        <f>IF([14]I_kwartalne!G18=0,"",[14]I_kwartalne!G18)</f>
        <v/>
      </c>
      <c r="GF19" s="6">
        <f>IF([14]I_kwartalne!H18=0,".",[14]I_kwartalne!H18)</f>
        <v>119</v>
      </c>
      <c r="GG19" s="6" t="str">
        <f>IF([14]I_kwartalne!I18=0,"",[14]I_kwartalne!I18)</f>
        <v/>
      </c>
      <c r="GH19" s="21">
        <f>IF([14]I_kwartalne!J18=0,".",[14]I_kwartalne!J18)</f>
        <v>92.4</v>
      </c>
      <c r="GI19" s="22" t="str">
        <f>IF([14]I_kwartalne!K18=0,"",[14]I_kwartalne!K18)</f>
        <v/>
      </c>
      <c r="GJ19" s="6">
        <f>IF([16]A_B_kwartalne!B18=0,".",[16]A_B_kwartalne!B18)</f>
        <v>97</v>
      </c>
      <c r="GK19" s="6" t="str">
        <f>IF([16]A_B_kwartalne!C18=0,"",[16]A_B_kwartalne!C18)</f>
        <v/>
      </c>
      <c r="GL19" s="21">
        <f>IF([16]A_B_kwartalne!D18=0,".",[16]A_B_kwartalne!D18)</f>
        <v>99.1</v>
      </c>
      <c r="GM19" s="22" t="str">
        <f>IF([16]A_B_kwartalne!E18=0,"",[16]A_B_kwartalne!E18)</f>
        <v/>
      </c>
      <c r="GN19" s="6">
        <f>IF([16]A_B_kwartalne!F18=0,".",[16]A_B_kwartalne!F18)</f>
        <v>96.8</v>
      </c>
      <c r="GO19" s="6" t="str">
        <f>IF([16]A_B_kwartalne!G18=0,"",[16]A_B_kwartalne!G18)</f>
        <v/>
      </c>
      <c r="GP19" s="21">
        <f>IF([16]A_B_kwartalne!H18=0,".",[16]A_B_kwartalne!H18)</f>
        <v>97.4</v>
      </c>
      <c r="GQ19" s="22" t="str">
        <f>IF([16]A_B_kwartalne!I18=0,"",[16]A_B_kwartalne!I18)</f>
        <v/>
      </c>
      <c r="GR19" s="6">
        <f>IF([16]A_B_kwartalne!J18=0,".",[16]A_B_kwartalne!J18)</f>
        <v>99.1</v>
      </c>
      <c r="GS19" s="6" t="str">
        <f>IF([16]A_B_kwartalne!K18=0,"",[16]A_B_kwartalne!K18)</f>
        <v/>
      </c>
      <c r="GT19" s="21">
        <f>IF([16]A_B_kwartalne!L18=0,".",[16]A_B_kwartalne!L18)</f>
        <v>103.4</v>
      </c>
      <c r="GU19" s="22" t="str">
        <f>IF([16]A_B_kwartalne!M18=0,"",[16]A_B_kwartalne!M18)</f>
        <v/>
      </c>
      <c r="GV19" s="6">
        <f>IF([16]A_B_kwartalne!N18=0,".",[16]A_B_kwartalne!N18)</f>
        <v>103.7</v>
      </c>
      <c r="GW19" s="6" t="str">
        <f>IF([16]A_B_kwartalne!O18=0,"",[16]A_B_kwartalne!O18)</f>
        <v/>
      </c>
      <c r="GX19" s="21">
        <f>IF([16]A_B_kwartalne!P18=0,".",[16]A_B_kwartalne!P18)</f>
        <v>100.8</v>
      </c>
      <c r="GY19" s="22" t="str">
        <f>IF([16]A_B_kwartalne!Q18=0,"",[16]A_B_kwartalne!Q18)</f>
        <v/>
      </c>
      <c r="GZ19" s="6">
        <f>IF([16]A_B_kwartalne!R18=0,".",[16]A_B_kwartalne!R18)</f>
        <v>132.69999999999999</v>
      </c>
      <c r="HA19" s="6" t="str">
        <f>IF([16]A_B_kwartalne!S18=0,"",[16]A_B_kwartalne!S18)</f>
        <v/>
      </c>
      <c r="HB19" s="21">
        <f>IF([16]A_B_kwartalne!T18=0,".",[16]A_B_kwartalne!T18)</f>
        <v>102.1</v>
      </c>
      <c r="HC19" s="20" t="str">
        <f>IF([16]A_B_kwartalne!U18=0,"",[16]A_B_kwartalne!U18)</f>
        <v/>
      </c>
      <c r="HD19" s="25">
        <v>21009</v>
      </c>
      <c r="HE19" s="25"/>
      <c r="HF19" s="47">
        <v>1715</v>
      </c>
      <c r="HG19" s="20"/>
      <c r="HH19" s="3">
        <f>IF([18]Kwartalne!B18=0,".",[18]Kwartalne!B18)</f>
        <v>42538</v>
      </c>
      <c r="HI19" s="3" t="str">
        <f>IF([18]Kwartalne!C18=0,"",[18]Kwartalne!C18)</f>
        <v/>
      </c>
      <c r="HJ19" s="47">
        <v>6812</v>
      </c>
      <c r="HK19" s="20"/>
      <c r="HL19" s="25">
        <f>IF([19]Wartosci_kwartalne!B18=0,".",[19]Wartosci_kwartalne!B18)</f>
        <v>48099</v>
      </c>
      <c r="HM19" s="25" t="str">
        <f>IF([19]Wartosci_kwartalne!C18=0,"",[19]Wartosci_kwartalne!C18)</f>
        <v/>
      </c>
      <c r="HN19" s="21">
        <f>IF([20]Kwartalne!B18=0,".",[20]Kwartalne!B18)</f>
        <v>118.3</v>
      </c>
      <c r="HO19" s="22" t="str">
        <f>IF([20]Kwartalne!C18=0,"",[20]Kwartalne!C18)</f>
        <v/>
      </c>
      <c r="HP19" s="6">
        <f>IF([21]Kwartal_niewyrow_sezon!B18=0,".",[21]Kwartal_niewyrow_sezon!B18)</f>
        <v>98</v>
      </c>
      <c r="HQ19" s="6" t="str">
        <f>IF([21]Kwartal_niewyrow_sezon!C18=0,"",[21]Kwartal_niewyrow_sezon!C18)</f>
        <v/>
      </c>
      <c r="HR19" s="21">
        <f>IF([21]Kwartal_niewyrow_sezon!D18=0,".",[21]Kwartal_niewyrow_sezon!D18)</f>
        <v>103.7</v>
      </c>
      <c r="HS19" s="22" t="str">
        <f>IF([21]Kwartal_niewyrow_sezon!E18=0,"",[21]Kwartal_niewyrow_sezon!E18)</f>
        <v/>
      </c>
      <c r="HT19" s="6">
        <f>IF([22]Kwartalne!D18=0,".",[22]Kwartalne!D18)</f>
        <v>153604.20000000001</v>
      </c>
      <c r="HU19" s="6" t="str">
        <f>IF([22]Kwartalne!E18=0,"",[22]Kwartalne!E18)</f>
        <v/>
      </c>
      <c r="HV19" s="21">
        <f>IF([22]Kwartalne!F18=0,".",[22]Kwartalne!F18)</f>
        <v>164401.20000000001</v>
      </c>
      <c r="HW19" s="22" t="str">
        <f>IF([22]Kwartalne!G18=0,"",[22]Kwartalne!G18)</f>
        <v/>
      </c>
      <c r="HX19" s="6">
        <f>IF([22]Kwartalne!H18=0,".",[22]Kwartalne!H18)</f>
        <v>-10797</v>
      </c>
      <c r="HY19" s="6" t="str">
        <f>IF([22]Kwartalne!I18=0,"",[22]Kwartalne!I18)</f>
        <v/>
      </c>
      <c r="HZ19" s="21">
        <f>IF([22]Kwartalne!J18=0,".",[22]Kwartalne!J18)</f>
        <v>102.6</v>
      </c>
      <c r="IA19" s="22" t="str">
        <f>IF([22]Kwartalne!K18=0,"",[22]Kwartalne!K18)</f>
        <v/>
      </c>
      <c r="IB19" s="6">
        <f>IF([22]Kwartalne!L18=0,".",[22]Kwartalne!L18)</f>
        <v>101.2</v>
      </c>
      <c r="IC19" s="6" t="str">
        <f>IF([22]Kwartalne!M18=0,"",[22]Kwartalne!M18)</f>
        <v/>
      </c>
      <c r="ID19" s="21">
        <f>IF([22]Kwartalne!N18=0,".",[22]Kwartalne!N18)</f>
        <v>100.6</v>
      </c>
      <c r="IE19" s="22" t="str">
        <f>IF([22]Kwartalne!O18=0,"",[22]Kwartalne!O18)</f>
        <v/>
      </c>
      <c r="IF19" s="6">
        <f>IF([22]Kwartalne!P18=0,".",[22]Kwartalne!P18)</f>
        <v>103.9</v>
      </c>
      <c r="IG19" s="6" t="str">
        <f>IF([22]Kwartalne!Q18=0,"",[22]Kwartalne!Q18)</f>
        <v/>
      </c>
    </row>
    <row r="20" spans="1:241" s="4" customFormat="1" ht="15" customHeight="1" x14ac:dyDescent="0.2">
      <c r="A20" s="113" t="s">
        <v>518</v>
      </c>
      <c r="B20" s="6">
        <f>IF([24]A!B19=0,".",[24]A!B19)</f>
        <v>99.8</v>
      </c>
      <c r="C20" s="90" t="str">
        <f>IF([24]A!C19=0,"",[24]A!C19)</f>
        <v/>
      </c>
      <c r="D20" s="6">
        <f>IF([24]A!D19=0,".",[24]A!D19)</f>
        <v>99.9</v>
      </c>
      <c r="E20" s="90" t="str">
        <f>IF([24]A!E19=0,"",[24]A!E19)</f>
        <v/>
      </c>
      <c r="F20" s="6">
        <f>IF([24]A!AD19=0,".",[24]A!AD19)</f>
        <v>100.2</v>
      </c>
      <c r="G20" s="90" t="str">
        <f>IF([24]A!AE19=0,"",[24]A!AE19)</f>
        <v/>
      </c>
      <c r="H20" s="6">
        <f>IF([24]A!AJ19=0,".",[24]A!AJ19)</f>
        <v>97.5</v>
      </c>
      <c r="I20" s="90" t="str">
        <f>IF([24]A!AK19=0,"",[24]A!AK19)</f>
        <v/>
      </c>
      <c r="J20" s="6">
        <f>IF([25]B!B19=0,".",[25]B!B19)</f>
        <v>100.1</v>
      </c>
      <c r="K20" s="83" t="str">
        <f>IF([25]B!C19=0,"",[25]B!C19)</f>
        <v/>
      </c>
      <c r="L20" s="21">
        <f>IF([25]B!D19=0,".",[25]B!D19)</f>
        <v>99.8</v>
      </c>
      <c r="M20" s="90" t="str">
        <f>IF([25]B!E19=0,"",[25]B!E19)</f>
        <v/>
      </c>
      <c r="N20" s="6">
        <f>IF([25]B!AD19=0,".",[25]B!AD19)</f>
        <v>99.8</v>
      </c>
      <c r="O20" s="90" t="str">
        <f>IF([25]B!AE19=0,"",[25]B!AE19)</f>
        <v/>
      </c>
      <c r="P20" s="6">
        <f>IF([25]B!AJ19=0,".",[25]B!AJ19)</f>
        <v>97.9</v>
      </c>
      <c r="Q20" s="90" t="str">
        <f>IF([25]B!AK19=0,"",[25]B!AK19)</f>
        <v/>
      </c>
      <c r="R20" s="3">
        <f>IF([26]Wartosci!B19=0,".",[26]Wartosci!B19)</f>
        <v>8210</v>
      </c>
      <c r="S20" s="3" t="str">
        <f>IF([26]Wartosci!C19=0,"",[26]Wartosci!C19)</f>
        <v/>
      </c>
      <c r="T20" s="21">
        <f>IF([26]Kwartalne_I!B19=0,".",[26]Kwartalne_I!B19)</f>
        <v>98.1</v>
      </c>
      <c r="U20" s="22" t="str">
        <f>IF([26]Kwartalne_I!C19=0,"",[26]Kwartalne_I!C19)</f>
        <v/>
      </c>
      <c r="V20" s="6">
        <f>IF([26]A!B19=0,".",[26]A!B19)</f>
        <v>99.3</v>
      </c>
      <c r="W20" s="6" t="str">
        <f>IF([26]A!C19=0,"",[26]A!C19)</f>
        <v/>
      </c>
      <c r="X20" s="21">
        <f>IF([26]B!B19=0,".",[26]B!B19)</f>
        <v>98.5</v>
      </c>
      <c r="Y20" s="22" t="str">
        <f>IF([26]B!C19=0,"",[26]B!C19)</f>
        <v/>
      </c>
      <c r="Z20" s="3">
        <f>IF([2]Kwartalne!B19=0,".",[2]Kwartalne!B19)</f>
        <v>5500</v>
      </c>
      <c r="AA20" s="6" t="str">
        <f>IF([2]Kwartalne!C19=0,"",[2]Kwartalne!C19)</f>
        <v/>
      </c>
      <c r="AB20" s="21">
        <f>IF([2]Kwartalne!D19=0,".",[2]Kwartalne!D19)</f>
        <v>98.1</v>
      </c>
      <c r="AC20" s="22" t="str">
        <f>IF([2]Kwartalne!E19=0,"",[2]Kwartalne!E19)</f>
        <v/>
      </c>
      <c r="AD20" s="6">
        <f>IF([2]Kwartalne!F19=0,".",[2]Kwartalne!F19)</f>
        <v>99.2</v>
      </c>
      <c r="AE20" s="6" t="str">
        <f>IF([2]Kwartalne!G19=0,"",[2]Kwartalne!G19)</f>
        <v/>
      </c>
      <c r="AF20" s="21">
        <f>IF([2]Kwartalne!H19=0,".",[2]Kwartalne!H19)</f>
        <v>99.1</v>
      </c>
      <c r="AG20" s="22" t="str">
        <f>IF([2]Kwartalne!I19=0,"",[2]Kwartalne!I19)</f>
        <v/>
      </c>
      <c r="AH20" s="13">
        <f>IF([27]Wartosci!D19=0,".",[27]Wartosci!D19)</f>
        <v>3740.05</v>
      </c>
      <c r="AI20" s="94" t="str">
        <f>IF([27]Wartosci!E19=0,"",[27]Wartosci!E19)</f>
        <v/>
      </c>
      <c r="AJ20" s="6">
        <f>IF([27]A!D19=0,".",[27]A!D19)</f>
        <v>102.6</v>
      </c>
      <c r="AK20" s="95" t="str">
        <f>IF([27]A!E19=0,"",[27]A!E19)</f>
        <v/>
      </c>
      <c r="AL20" s="6">
        <f>IF([27]B!D19=0,".",[27]B!D19)</f>
        <v>101.3</v>
      </c>
      <c r="AM20" s="6" t="str">
        <f>IF([27]B!E19=0,"",[27]B!E19)</f>
        <v/>
      </c>
      <c r="AN20" s="24">
        <f>IF([4]Kwartalne!B19=0,".",[4]Kwartalne!B19)</f>
        <v>3740.79</v>
      </c>
      <c r="AO20" s="22" t="str">
        <f>IF([4]Kwartalne!C19=0,"",[4]Kwartalne!C19)</f>
        <v/>
      </c>
      <c r="AP20" s="6">
        <f>IF([4]Kwartalne!D19=0,".",[4]Kwartalne!D19)</f>
        <v>102.1</v>
      </c>
      <c r="AQ20" s="6" t="str">
        <f>IF([4]Kwartalne!E19=0,"",[4]Kwartalne!E19)</f>
        <v/>
      </c>
      <c r="AR20" s="21">
        <f>IF([4]Kwartalne!F19=0,".",[4]Kwartalne!F19)</f>
        <v>96.5</v>
      </c>
      <c r="AS20" s="22" t="str">
        <f>IF([4]Kwartalne!G19=0,"",[4]Kwartalne!G19)</f>
        <v/>
      </c>
      <c r="AT20" s="13">
        <f>IF([27]Kwartalne!B19=0,".",[27]Kwartalne!B19)</f>
        <v>4655.4799999999996</v>
      </c>
      <c r="AU20" s="6" t="str">
        <f>IF([27]Kwartalne!C19=0,"",[27]Kwartalne!C19)</f>
        <v/>
      </c>
      <c r="AV20" s="21">
        <f>IF([27]Kwartalne!D19=0,".",[27]Kwartalne!D19)</f>
        <v>103.8</v>
      </c>
      <c r="AW20" s="22" t="str">
        <f>IF([27]Kwartalne!E19=0,"",[27]Kwartalne!E19)</f>
        <v/>
      </c>
      <c r="AX20" s="6">
        <f>IF([27]Kwartalne!F19=0,".",[27]Kwartalne!F19)</f>
        <v>121.2</v>
      </c>
      <c r="AY20" s="6" t="str">
        <f>IF([27]Kwartalne!G19=0,"",[27]Kwartalne!G19)</f>
        <v/>
      </c>
      <c r="AZ20" s="21">
        <f>IF([27]Kwartalne!H19=0,".",[27]Kwartalne!H19)</f>
        <v>101.3</v>
      </c>
      <c r="BA20" s="22" t="str">
        <f>IF([27]Kwartalne!I19=0,"",[27]Kwartalne!I19)</f>
        <v/>
      </c>
      <c r="BB20" s="6">
        <f>IF([27]Kwartalne!J19=0,".",[27]Kwartalne!J19)</f>
        <v>101.2</v>
      </c>
      <c r="BC20" s="6" t="str">
        <f>IF([27]Kwartalne!K19=0,"",[27]Kwartalne!K19)</f>
        <v/>
      </c>
      <c r="BD20" s="21">
        <f>IF([4]Kwartalne!H19=0,".",[4]Kwartalne!H19)</f>
        <v>90.1</v>
      </c>
      <c r="BE20" s="22" t="str">
        <f>IF([4]Kwartalne!I19=0,"",[4]Kwartalne!I19)</f>
        <v/>
      </c>
      <c r="BF20" s="6">
        <f>IF([4]Kwartalne!J19=0,".",[4]Kwartalne!J19)</f>
        <v>100.8</v>
      </c>
      <c r="BG20" s="6" t="str">
        <f>IF([4]Kwartalne!K19=0,"",[4]Kwartalne!K19)</f>
        <v/>
      </c>
      <c r="BH20" s="21">
        <f>IF([4]Kwartalne!L19=0,".",[4]Kwartalne!L19)</f>
        <v>96.4</v>
      </c>
      <c r="BI20" s="22" t="str">
        <f>IF([4]Kwartalne!M19=0,"",[4]Kwartalne!M19)</f>
        <v/>
      </c>
      <c r="BJ20" s="6">
        <f>IF([27]Kwartalne!L19=0,".",[27]Kwartalne!L19)</f>
        <v>102.5</v>
      </c>
      <c r="BK20" s="6" t="str">
        <f>IF([27]Kwartalne!M19=0,"",[27]Kwartalne!M19)</f>
        <v/>
      </c>
      <c r="BL20" s="21">
        <f>IF([27]Kwartalne!N19=0,".",[27]Kwartalne!N19)</f>
        <v>121.1</v>
      </c>
      <c r="BM20" s="22" t="str">
        <f>IF([27]Kwartalne!O19=0,"",[27]Kwartalne!O19)</f>
        <v/>
      </c>
      <c r="BN20" s="13">
        <f>IF([5]Kwartalne!B19=0,".",[5]Kwartalne!B19)</f>
        <v>1877.38</v>
      </c>
      <c r="BO20" s="6" t="str">
        <f>IF([5]Kwartalne!C19=0,"",[5]Kwartalne!C19)</f>
        <v/>
      </c>
      <c r="BP20" s="21">
        <f>IF([5]Kwartalne!D19=0,".",[5]Kwartalne!D19)</f>
        <v>105.8</v>
      </c>
      <c r="BQ20" s="22" t="str">
        <f>IF([5]Kwartalne!E19=0,"",[5]Kwartalne!E19)</f>
        <v/>
      </c>
      <c r="BR20" s="6">
        <f>IF([5]Kwartalne!F19=0,".",[5]Kwartalne!F19)</f>
        <v>102</v>
      </c>
      <c r="BS20" s="6" t="str">
        <f>IF([5]Kwartalne!G19=0,"",[5]Kwartalne!G19)</f>
        <v/>
      </c>
      <c r="BT20" s="21">
        <f>IF([5]Kwartalne!H19=0,".",[5]Kwartalne!H19)</f>
        <v>91.2</v>
      </c>
      <c r="BU20" s="22" t="str">
        <f>IF([5]Kwartalne!I19=0,"",[5]Kwartalne!I19)</f>
        <v/>
      </c>
      <c r="BV20" s="6">
        <f>IF([5]Kwartalne!J19=0,".",[5]Kwartalne!J19)</f>
        <v>104.2</v>
      </c>
      <c r="BW20" s="6" t="str">
        <f>IF([5]Kwartalne!K19=0,"",[5]Kwartalne!K19)</f>
        <v/>
      </c>
      <c r="BX20" s="21">
        <f>IF([5]Kwartalne!L19=0,".",[5]Kwartalne!L19)</f>
        <v>101.6</v>
      </c>
      <c r="BY20" s="22" t="str">
        <f>IF([5]Kwartalne!M19=0,"",[5]Kwartalne!M19)</f>
        <v/>
      </c>
      <c r="BZ20" s="13">
        <f>IF([5]Kwartalne!N19=0,".",[5]Kwartalne!N19)</f>
        <v>1095.45</v>
      </c>
      <c r="CA20" s="6" t="str">
        <f>IF([5]Kwartalne!O19=0,"",[5]Kwartalne!O19)</f>
        <v/>
      </c>
      <c r="CB20" s="21">
        <f>IF([5]Kwartalne!P19=0,".",[5]Kwartalne!P19)</f>
        <v>107.8</v>
      </c>
      <c r="CC20" s="22" t="str">
        <f>IF([5]Kwartalne!Q19=0,"",[5]Kwartalne!Q19)</f>
        <v/>
      </c>
      <c r="CD20" s="6">
        <f>IF([5]Kwartalne!R19=0,".",[5]Kwartalne!R19)</f>
        <v>102.6</v>
      </c>
      <c r="CE20" s="6" t="str">
        <f>IF([5]Kwartalne!S19=0,"",[5]Kwartalne!S19)</f>
        <v/>
      </c>
      <c r="CF20" s="21">
        <f>IF([5]Kwartalne!T19=0,".",[5]Kwartalne!T19)</f>
        <v>92.6</v>
      </c>
      <c r="CG20" s="22" t="str">
        <f>IF([5]Kwartalne!U19=0,"",[5]Kwartalne!U19)</f>
        <v/>
      </c>
      <c r="CH20" s="6">
        <f>IF([5]Kwartalne!V19=0,".",[5]Kwartalne!V19)</f>
        <v>106.2</v>
      </c>
      <c r="CI20" s="6" t="str">
        <f>IF([5]Kwartalne!W19=0,"",[5]Kwartalne!W19)</f>
        <v/>
      </c>
      <c r="CJ20" s="21">
        <f>IF([5]Kwartalne!X19=0,".",[5]Kwartalne!X19)</f>
        <v>102.2</v>
      </c>
      <c r="CK20" s="22" t="str">
        <f>IF([5]Kwartalne!Y19=0,"",[5]Kwartalne!Y19)</f>
        <v/>
      </c>
      <c r="CL20" s="6">
        <f>IF([28]Rent_obrotu_brutto!B19=0,".",[28]Rent_obrotu_brutto!B19)</f>
        <v>4</v>
      </c>
      <c r="CM20" s="6" t="str">
        <f>IF([28]Rent_obrotu_brutto!C19=0,"",[28]Rent_obrotu_brutto!C19)</f>
        <v/>
      </c>
      <c r="CN20" s="21">
        <f>IF([28]Rent_obrotu_netto!B19=0,".",[28]Rent_obrotu_netto!B19)</f>
        <v>3.2</v>
      </c>
      <c r="CO20" s="22" t="str">
        <f>IF([28]Rent_obrotu_netto!C19=0,"",[28]Rent_obrotu_netto!C19)</f>
        <v/>
      </c>
      <c r="CP20" s="6">
        <v>98.8</v>
      </c>
      <c r="CQ20" s="6"/>
      <c r="CR20" s="21">
        <v>98</v>
      </c>
      <c r="CS20" s="22"/>
      <c r="CT20" s="6">
        <f>IF([8]Kwartalne!B19=0,".",[8]Kwartalne!B19)</f>
        <v>6.6</v>
      </c>
      <c r="CU20" s="6" t="str">
        <f>IF([8]Kwartalne!C19=0,"",[8]Kwartalne!C19)</f>
        <v/>
      </c>
      <c r="CV20" s="21">
        <f>IF([9]A_B_kwartalne!B19=0,".",[9]A_B_kwartalne!B19)</f>
        <v>127.3</v>
      </c>
      <c r="CW20" s="22" t="str">
        <f>IF([9]A_B_kwartalne!C19=0,"",[9]A_B_kwartalne!C19)</f>
        <v/>
      </c>
      <c r="CX20" s="6">
        <f>IF([9]A_B_kwartalne!D19=0,".",[9]A_B_kwartalne!D19)</f>
        <v>104.8</v>
      </c>
      <c r="CY20" s="6" t="str">
        <f>IF([9]A_B_kwartalne!E19=0,"",[9]A_B_kwartalne!E19)</f>
        <v/>
      </c>
      <c r="CZ20" s="21">
        <f>IF([9]A_B_kwartalne!F19=0,".",[9]A_B_kwartalne!F19)</f>
        <v>95.2</v>
      </c>
      <c r="DA20" s="22" t="str">
        <f>IF([9]A_B_kwartalne!G19=0,"",[9]A_B_kwartalne!G19)</f>
        <v/>
      </c>
      <c r="DB20" s="6">
        <f>IF([9]A_B_kwartalne!H19=0,".",[9]A_B_kwartalne!H19)</f>
        <v>104.9</v>
      </c>
      <c r="DC20" s="6" t="str">
        <f>IF([9]A_B_kwartalne!I19=0,"",[9]A_B_kwartalne!I19)</f>
        <v/>
      </c>
      <c r="DD20" s="21">
        <f>IF([9]A_B_kwartalne!J19=0,".",[9]A_B_kwartalne!J19)</f>
        <v>99.9</v>
      </c>
      <c r="DE20" s="22" t="str">
        <f>IF([9]A_B_kwartalne!K19=0,"",[9]A_B_kwartalne!K19)</f>
        <v/>
      </c>
      <c r="DF20" s="6">
        <f>IF([9]A_B_kwartalne!L19=0,".",[9]A_B_kwartalne!L19)</f>
        <v>99.8</v>
      </c>
      <c r="DG20" s="6" t="str">
        <f>IF([9]A_B_kwartalne!M19=0,"",[9]A_B_kwartalne!M19)</f>
        <v/>
      </c>
      <c r="DH20" s="21">
        <f>IF([9]A_B_kwartalne!N19=0,".",[9]A_B_kwartalne!N19)</f>
        <v>99.7</v>
      </c>
      <c r="DI20" s="22" t="str">
        <f>IF([9]A_B_kwartalne!O19=0,"",[9]A_B_kwartalne!O19)</f>
        <v/>
      </c>
      <c r="DJ20" s="6">
        <f>IF([9]A_B_kwartalne!P19=0,".",[9]A_B_kwartalne!P19)</f>
        <v>92</v>
      </c>
      <c r="DK20" s="6" t="str">
        <f>IF([9]A_B_kwartalne!Q19=0,"",[9]A_B_kwartalne!Q19)</f>
        <v/>
      </c>
      <c r="DL20" s="21">
        <f>IF([10]A_B_kwartalne!B19=0,".",[10]A_B_kwartalne!B19)</f>
        <v>99.2</v>
      </c>
      <c r="DM20" s="22" t="str">
        <f>IF([10]A_B_kwartalne!C19=0,"",[10]A_B_kwartalne!C19)</f>
        <v/>
      </c>
      <c r="DN20" s="6">
        <f>IF([10]A_B_kwartalne!D19=0,".",[10]A_B_kwartalne!D19)</f>
        <v>99.6</v>
      </c>
      <c r="DO20" s="6" t="str">
        <f>IF([10]A_B_kwartalne!E19=0,"",[10]A_B_kwartalne!E19)</f>
        <v/>
      </c>
      <c r="DP20" s="21">
        <f>IF([10]A_B_kwartalne!F19=0,".",[10]A_B_kwartalne!F19)</f>
        <v>91.5</v>
      </c>
      <c r="DQ20" s="22" t="str">
        <f>IF([10]A_B_kwartalne!G19=0,"",[10]A_B_kwartalne!G19)</f>
        <v/>
      </c>
      <c r="DR20" s="6">
        <f>IF([10]A_B_kwartalne!H19=0,".",[10]A_B_kwartalne!H19)</f>
        <v>97.4</v>
      </c>
      <c r="DS20" s="6" t="str">
        <f>IF([10]A_B_kwartalne!I19=0,"",[10]A_B_kwartalne!I19)</f>
        <v/>
      </c>
      <c r="DT20" s="21">
        <f>IF([10]A_B_kwartalne!J19=0,".",[10]A_B_kwartalne!J19)</f>
        <v>99.4</v>
      </c>
      <c r="DU20" s="22" t="str">
        <f>IF([10]A_B_kwartalne!K19=0,"",[10]A_B_kwartalne!K19)</f>
        <v/>
      </c>
      <c r="DV20" s="6">
        <f>IF([10]A_B_kwartalne!L19=0,".",[10]A_B_kwartalne!L19)</f>
        <v>100</v>
      </c>
      <c r="DW20" s="6" t="str">
        <f>IF([10]A_B_kwartalne!M19=0,"",[10]A_B_kwartalne!M19)</f>
        <v/>
      </c>
      <c r="DX20" s="21">
        <f>IF([10]A_B_kwartalne!N19=0,".",[10]A_B_kwartalne!N19)</f>
        <v>102.2</v>
      </c>
      <c r="DY20" s="22" t="str">
        <f>IF([10]A_B_kwartalne!O19=0,"",[10]A_B_kwartalne!O19)</f>
        <v/>
      </c>
      <c r="DZ20" s="6">
        <f>IF([10]A_B_kwartalne!P19=0,".",[10]A_B_kwartalne!P19)</f>
        <v>98.2</v>
      </c>
      <c r="EA20" s="6" t="str">
        <f>IF([10]A_B_kwartalne!Q19=0,"",[10]A_B_kwartalne!Q19)</f>
        <v/>
      </c>
      <c r="EB20" s="21">
        <f>IF([10]A_B_kwartalne!R19=0,".",[10]A_B_kwartalne!R19)</f>
        <v>101.7</v>
      </c>
      <c r="EC20" s="22" t="str">
        <f>IF([10]A_B_kwartalne!S19=0,"",[10]A_B_kwartalne!S19)</f>
        <v/>
      </c>
      <c r="ED20" s="6">
        <f>IF([10]A_B_kwartalne!T19=0,".",[10]A_B_kwartalne!T19)</f>
        <v>101.5</v>
      </c>
      <c r="EE20" s="6" t="str">
        <f>IF([10]A_B_kwartalne!U19=0,"",[10]A_B_kwartalne!U19)</f>
        <v/>
      </c>
      <c r="EF20" s="21">
        <f>IF([11]Kwartalne!B19=0,".",[11]Kwartalne!B19)</f>
        <v>98.4</v>
      </c>
      <c r="EG20" s="22" t="str">
        <f>IF([11]Kwartalne!C19=0,"",[11]Kwartalne!C19)</f>
        <v/>
      </c>
      <c r="EH20" s="6">
        <f>IF([11]Kwartalne!D19=0,".",[11]Kwartalne!D19)</f>
        <v>99.4</v>
      </c>
      <c r="EI20" s="6" t="str">
        <f>IF([11]Kwartalne!E19=0,"",[11]Kwartalne!E19)</f>
        <v/>
      </c>
      <c r="EJ20" s="50">
        <f>IF([11]Kwartalne!F19=0,".",[11]Kwartalne!F19)</f>
        <v>94.3</v>
      </c>
      <c r="EK20" s="61" t="str">
        <f>IF([11]Kwartalne!G19=0,"",[11]Kwartalne!G19)</f>
        <v/>
      </c>
      <c r="EL20" s="38">
        <f>IF([11]Kwartalne!H19=0,".",[11]Kwartalne!H19)</f>
        <v>97.4</v>
      </c>
      <c r="EM20" s="61" t="str">
        <f>IF([11]Kwartalne!I19=0,"",[11]Kwartalne!I19)</f>
        <v/>
      </c>
      <c r="EN20" s="38">
        <f>IF([11]Kwartalne!J19=0,".",[11]Kwartalne!J19)</f>
        <v>95.5</v>
      </c>
      <c r="EO20" s="38" t="str">
        <f>IF([11]Kwartalne!K19=0,"",[11]Kwartalne!K19)</f>
        <v/>
      </c>
      <c r="EP20" s="50">
        <f>IF([11]Kwartalne!L19=0,".",[11]Kwartalne!L19)</f>
        <v>96.8</v>
      </c>
      <c r="EQ20" s="61" t="str">
        <f>IF([11]Kwartalne!M19=0,"",[11]Kwartalne!M19)</f>
        <v/>
      </c>
      <c r="ER20" s="38">
        <f>IF([11]Kwartalne!N19=0,".",[11]Kwartalne!N19)</f>
        <v>93.8</v>
      </c>
      <c r="ES20" s="38" t="str">
        <f>IF([11]Kwartalne!O19=0,"",[11]Kwartalne!O19)</f>
        <v/>
      </c>
      <c r="ET20" s="50">
        <f>IF([11]Kwartalne!P19=0,".",[11]Kwartalne!P19)</f>
        <v>97.9</v>
      </c>
      <c r="EU20" s="22" t="str">
        <f>IF([11]Kwartalne!Q19=0,"",[11]Kwartalne!Q19)</f>
        <v/>
      </c>
      <c r="EV20" s="6">
        <f>IF([12]A_B_C_kwartalne!B19=0,".",[12]A_B_C_kwartalne!B19)</f>
        <v>101.3</v>
      </c>
      <c r="EW20" s="6" t="str">
        <f>IF([12]A_B_C_kwartalne!C19=0,"",[12]A_B_C_kwartalne!C19)</f>
        <v/>
      </c>
      <c r="EX20" s="21">
        <f>IF([12]A_B_C_kwartalne!D19=0,".",[12]A_B_C_kwartalne!D19)</f>
        <v>100.2</v>
      </c>
      <c r="EY20" s="22" t="str">
        <f>IF([12]A_B_C_kwartalne!E19=0,"",[12]A_B_C_kwartalne!E19)</f>
        <v/>
      </c>
      <c r="EZ20" s="6">
        <f>IF([12]A_B_C_kwartalne!F19=0,".",[12]A_B_C_kwartalne!F19)</f>
        <v>100.1</v>
      </c>
      <c r="FA20" s="6" t="str">
        <f>IF([12]A_B_C_kwartalne!G19=0,"",[12]A_B_C_kwartalne!G19)</f>
        <v/>
      </c>
      <c r="FB20" s="21">
        <f>IF([13]Kwartalne!B19=0,".",[13]Kwartalne!B19)</f>
        <v>99.8</v>
      </c>
      <c r="FC20" s="22" t="str">
        <f>IF([13]Kwartalne!C19=0,"",[13]Kwartalne!C19)</f>
        <v/>
      </c>
      <c r="FD20" s="6">
        <f>IF([13]Kwartalne!D19=0,".",[13]Kwartalne!D19)</f>
        <v>104.1</v>
      </c>
      <c r="FE20" s="6" t="str">
        <f>IF([13]Kwartalne!E19=0,"",[13]Kwartalne!E19)</f>
        <v/>
      </c>
      <c r="FF20" s="21">
        <f>IF([13]Kwartalne!F19=0,".",[13]Kwartalne!F19)</f>
        <v>98.1</v>
      </c>
      <c r="FG20" s="22" t="str">
        <f>IF([13]Kwartalne!G19=0,"",[13]Kwartalne!G19)</f>
        <v/>
      </c>
      <c r="FH20" s="6">
        <f>IF([13]Kwartalne!H19=0,".",[13]Kwartalne!H19)</f>
        <v>105</v>
      </c>
      <c r="FI20" s="6" t="str">
        <f>IF([13]Kwartalne!I19=0,"",[13]Kwartalne!I19)</f>
        <v/>
      </c>
      <c r="FJ20" s="21">
        <f>IF([13]Kwartalne!J19=0,".",[13]Kwartalne!J19)</f>
        <v>101.7</v>
      </c>
      <c r="FK20" s="20" t="str">
        <f>IF([13]Kwartalne!K19=0,"",[13]Kwartalne!K19)</f>
        <v/>
      </c>
      <c r="FL20" s="13">
        <v>415.56</v>
      </c>
      <c r="FM20" s="13"/>
      <c r="FN20" s="24">
        <v>314.76</v>
      </c>
      <c r="FO20" s="57"/>
      <c r="FP20" s="13">
        <v>338.34</v>
      </c>
      <c r="FQ20" s="25"/>
      <c r="FR20" s="21">
        <v>98.4</v>
      </c>
      <c r="FS20" s="22"/>
      <c r="FT20" s="6">
        <v>105.7</v>
      </c>
      <c r="FU20" s="6"/>
      <c r="FV20" s="21">
        <v>94.4</v>
      </c>
      <c r="FW20" s="22"/>
      <c r="FX20" s="6" t="s">
        <v>569</v>
      </c>
      <c r="FY20" s="6"/>
      <c r="FZ20" s="21">
        <f>IF([14]I_kwartalne!B19=0,".",[14]I_kwartalne!B19)</f>
        <v>88</v>
      </c>
      <c r="GA20" s="22" t="str">
        <f>IF([14]I_kwartalne!C19=0,"",[14]I_kwartalne!C19)</f>
        <v/>
      </c>
      <c r="GB20" s="6">
        <f>IF([14]I_kwartalne!D19=0,".",[14]I_kwartalne!D19)</f>
        <v>97.7</v>
      </c>
      <c r="GC20" s="6" t="str">
        <f>IF([14]I_kwartalne!E19=0,"",[14]I_kwartalne!E19)</f>
        <v/>
      </c>
      <c r="GD20" s="21">
        <f>IF([14]I_kwartalne!F19=0,".",[14]I_kwartalne!F19)</f>
        <v>84.3</v>
      </c>
      <c r="GE20" s="22" t="str">
        <f>IF([14]I_kwartalne!G19=0,"",[14]I_kwartalne!G19)</f>
        <v/>
      </c>
      <c r="GF20" s="6">
        <f>IF([14]I_kwartalne!H19=0,".",[14]I_kwartalne!H19)</f>
        <v>124.6</v>
      </c>
      <c r="GG20" s="6" t="str">
        <f>IF([14]I_kwartalne!I19=0,"",[14]I_kwartalne!I19)</f>
        <v/>
      </c>
      <c r="GH20" s="21">
        <f>IF([14]I_kwartalne!J19=0,".",[14]I_kwartalne!J19)</f>
        <v>87.9</v>
      </c>
      <c r="GI20" s="22" t="str">
        <f>IF([14]I_kwartalne!K19=0,"",[14]I_kwartalne!K19)</f>
        <v/>
      </c>
      <c r="GJ20" s="6">
        <f>IF([16]A_B_kwartalne!B19=0,".",[16]A_B_kwartalne!B19)</f>
        <v>98</v>
      </c>
      <c r="GK20" s="6" t="str">
        <f>IF([16]A_B_kwartalne!C19=0,"",[16]A_B_kwartalne!C19)</f>
        <v/>
      </c>
      <c r="GL20" s="21">
        <f>IF([16]A_B_kwartalne!D19=0,".",[16]A_B_kwartalne!D19)</f>
        <v>102</v>
      </c>
      <c r="GM20" s="22" t="str">
        <f>IF([16]A_B_kwartalne!E19=0,"",[16]A_B_kwartalne!E19)</f>
        <v/>
      </c>
      <c r="GN20" s="6">
        <f>IF([16]A_B_kwartalne!F19=0,".",[16]A_B_kwartalne!F19)</f>
        <v>98</v>
      </c>
      <c r="GO20" s="6" t="str">
        <f>IF([16]A_B_kwartalne!G19=0,"",[16]A_B_kwartalne!G19)</f>
        <v/>
      </c>
      <c r="GP20" s="21">
        <f>IF([16]A_B_kwartalne!H19=0,".",[16]A_B_kwartalne!H19)</f>
        <v>96.3</v>
      </c>
      <c r="GQ20" s="22" t="str">
        <f>IF([16]A_B_kwartalne!I19=0,"",[16]A_B_kwartalne!I19)</f>
        <v/>
      </c>
      <c r="GR20" s="6">
        <f>IF([16]A_B_kwartalne!J19=0,".",[16]A_B_kwartalne!J19)</f>
        <v>101.7</v>
      </c>
      <c r="GS20" s="6" t="str">
        <f>IF([16]A_B_kwartalne!K19=0,"",[16]A_B_kwartalne!K19)</f>
        <v/>
      </c>
      <c r="GT20" s="21">
        <f>IF([16]A_B_kwartalne!L19=0,".",[16]A_B_kwartalne!L19)</f>
        <v>95.1</v>
      </c>
      <c r="GU20" s="22" t="str">
        <f>IF([16]A_B_kwartalne!M19=0,"",[16]A_B_kwartalne!M19)</f>
        <v/>
      </c>
      <c r="GV20" s="6">
        <f>IF([16]A_B_kwartalne!N19=0,".",[16]A_B_kwartalne!N19)</f>
        <v>92.9</v>
      </c>
      <c r="GW20" s="6" t="str">
        <f>IF([16]A_B_kwartalne!O19=0,"",[16]A_B_kwartalne!O19)</f>
        <v/>
      </c>
      <c r="GX20" s="21">
        <f>IF([16]A_B_kwartalne!P19=0,".",[16]A_B_kwartalne!P19)</f>
        <v>94.1</v>
      </c>
      <c r="GY20" s="22" t="str">
        <f>IF([16]A_B_kwartalne!Q19=0,"",[16]A_B_kwartalne!Q19)</f>
        <v/>
      </c>
      <c r="GZ20" s="6">
        <f>IF([16]A_B_kwartalne!R19=0,".",[16]A_B_kwartalne!R19)</f>
        <v>104.7</v>
      </c>
      <c r="HA20" s="6" t="str">
        <f>IF([16]A_B_kwartalne!S19=0,"",[16]A_B_kwartalne!S19)</f>
        <v/>
      </c>
      <c r="HB20" s="21">
        <f>IF([16]A_B_kwartalne!T19=0,".",[16]A_B_kwartalne!T19)</f>
        <v>95.1</v>
      </c>
      <c r="HC20" s="20" t="str">
        <f>IF([16]A_B_kwartalne!U19=0,"",[16]A_B_kwartalne!U19)</f>
        <v/>
      </c>
      <c r="HD20" s="25">
        <v>19322</v>
      </c>
      <c r="HE20" s="25"/>
      <c r="HF20" s="47">
        <v>1983</v>
      </c>
      <c r="HG20" s="20"/>
      <c r="HH20" s="3">
        <f>IF([18]Kwartalne!B19=0,".",[18]Kwartalne!B19)</f>
        <v>44068</v>
      </c>
      <c r="HI20" s="3" t="str">
        <f>IF([18]Kwartalne!C19=0,"",[18]Kwartalne!C19)</f>
        <v/>
      </c>
      <c r="HJ20" s="47">
        <v>5834</v>
      </c>
      <c r="HK20" s="20"/>
      <c r="HL20" s="25">
        <f>IF([19]Wartosci_kwartalne!B19=0,".",[19]Wartosci_kwartalne!B19)</f>
        <v>37155</v>
      </c>
      <c r="HM20" s="25" t="str">
        <f>IF([19]Wartosci_kwartalne!C19=0,"",[19]Wartosci_kwartalne!C19)</f>
        <v/>
      </c>
      <c r="HN20" s="21">
        <f>IF([20]Kwartalne!B19=0,".",[20]Kwartalne!B19)</f>
        <v>104.7</v>
      </c>
      <c r="HO20" s="22" t="str">
        <f>IF([20]Kwartalne!C19=0,"",[20]Kwartalne!C19)</f>
        <v/>
      </c>
      <c r="HP20" s="6">
        <f>IF([21]Kwartal_niewyrow_sezon!B19=0,".",[21]Kwartal_niewyrow_sezon!B19)</f>
        <v>100</v>
      </c>
      <c r="HQ20" s="6" t="str">
        <f>IF([21]Kwartal_niewyrow_sezon!C19=0,"",[21]Kwartal_niewyrow_sezon!C19)</f>
        <v/>
      </c>
      <c r="HR20" s="21">
        <f>IF([21]Kwartal_niewyrow_sezon!D19=0,".",[21]Kwartal_niewyrow_sezon!D19)</f>
        <v>86.8</v>
      </c>
      <c r="HS20" s="22" t="str">
        <f>IF([21]Kwartal_niewyrow_sezon!E19=0,"",[21]Kwartal_niewyrow_sezon!E19)</f>
        <v/>
      </c>
      <c r="HT20" s="6">
        <f>IF([22]Kwartalne!D19=0,".",[22]Kwartalne!D19)</f>
        <v>154296</v>
      </c>
      <c r="HU20" s="6" t="str">
        <f>IF([22]Kwartalne!E19=0,"",[22]Kwartalne!E19)</f>
        <v/>
      </c>
      <c r="HV20" s="21">
        <f>IF([22]Kwartalne!F19=0,".",[22]Kwartalne!F19)</f>
        <v>158873.29999999999</v>
      </c>
      <c r="HW20" s="22" t="str">
        <f>IF([22]Kwartalne!G19=0,"",[22]Kwartalne!G19)</f>
        <v/>
      </c>
      <c r="HX20" s="6">
        <f>IF([22]Kwartalne!H19=0,".",[22]Kwartalne!H19)</f>
        <v>-4577.3</v>
      </c>
      <c r="HY20" s="6" t="str">
        <f>IF([22]Kwartalne!I19=0,"",[22]Kwartalne!I19)</f>
        <v/>
      </c>
      <c r="HZ20" s="21">
        <f>IF([22]Kwartalne!J19=0,".",[22]Kwartalne!J19)</f>
        <v>103</v>
      </c>
      <c r="IA20" s="22" t="str">
        <f>IF([22]Kwartalne!K19=0,"",[22]Kwartalne!K19)</f>
        <v/>
      </c>
      <c r="IB20" s="6">
        <f>IF([22]Kwartalne!L19=0,".",[22]Kwartalne!L19)</f>
        <v>97.6</v>
      </c>
      <c r="IC20" s="6" t="str">
        <f>IF([22]Kwartalne!M19=0,"",[22]Kwartalne!M19)</f>
        <v/>
      </c>
      <c r="ID20" s="21">
        <f>IF([22]Kwartalne!N19=0,".",[22]Kwartalne!N19)</f>
        <v>98.6</v>
      </c>
      <c r="IE20" s="22" t="str">
        <f>IF([22]Kwartalne!O19=0,"",[22]Kwartalne!O19)</f>
        <v/>
      </c>
      <c r="IF20" s="6">
        <f>IF([22]Kwartalne!P19=0,".",[22]Kwartalne!P19)</f>
        <v>94.1</v>
      </c>
      <c r="IG20" s="6" t="str">
        <f>IF([22]Kwartalne!Q19=0,"",[22]Kwartalne!Q19)</f>
        <v/>
      </c>
    </row>
    <row r="21" spans="1:241" s="4" customFormat="1" ht="15" customHeight="1" x14ac:dyDescent="0.2">
      <c r="A21" s="113" t="s">
        <v>519</v>
      </c>
      <c r="B21" s="6">
        <f>IF([24]A!B20=0,".",[24]A!B20)</f>
        <v>100.3</v>
      </c>
      <c r="C21" s="90" t="str">
        <f>IF([24]A!C20=0,"",[24]A!C20)</f>
        <v/>
      </c>
      <c r="D21" s="6">
        <f>IF([24]A!D20=0,".",[24]A!D20)</f>
        <v>100.5</v>
      </c>
      <c r="E21" s="90" t="str">
        <f>IF([24]A!E20=0,"",[24]A!E20)</f>
        <v/>
      </c>
      <c r="F21" s="6">
        <f>IF([24]A!AD20=0,".",[24]A!AD20)</f>
        <v>99.5</v>
      </c>
      <c r="G21" s="90" t="str">
        <f>IF([24]A!AE20=0,"",[24]A!AE20)</f>
        <v/>
      </c>
      <c r="H21" s="6">
        <f>IF([24]A!AJ20=0,".",[24]A!AJ20)</f>
        <v>96.5</v>
      </c>
      <c r="I21" s="90" t="str">
        <f>IF([24]A!AK20=0,"",[24]A!AK20)</f>
        <v/>
      </c>
      <c r="J21" s="6">
        <f>IF([25]B!B20=0,".",[25]B!B20)</f>
        <v>101.1</v>
      </c>
      <c r="K21" s="83" t="str">
        <f>IF([25]B!C20=0,"",[25]B!C20)</f>
        <v/>
      </c>
      <c r="L21" s="21">
        <f>IF([25]B!D20=0,".",[25]B!D20)</f>
        <v>101.3</v>
      </c>
      <c r="M21" s="90" t="str">
        <f>IF([25]B!E20=0,"",[25]B!E20)</f>
        <v/>
      </c>
      <c r="N21" s="6">
        <f>IF([25]B!AD20=0,".",[25]B!AD20)</f>
        <v>100</v>
      </c>
      <c r="O21" s="90" t="str">
        <f>IF([25]B!AE20=0,"",[25]B!AE20)</f>
        <v/>
      </c>
      <c r="P21" s="6">
        <f>IF([25]B!AJ20=0,".",[25]B!AJ20)</f>
        <v>101.5</v>
      </c>
      <c r="Q21" s="90" t="str">
        <f>IF([25]B!AK20=0,"",[25]B!AK20)</f>
        <v/>
      </c>
      <c r="R21" s="3">
        <f>IF([26]Wartosci!B20=0,".",[26]Wartosci!B20)</f>
        <v>8187</v>
      </c>
      <c r="S21" s="3" t="str">
        <f>IF([26]Wartosci!C20=0,"",[26]Wartosci!C20)</f>
        <v/>
      </c>
      <c r="T21" s="21">
        <f>IF([26]Kwartalne_I!B20=0,".",[26]Kwartalne_I!B20)</f>
        <v>97.8</v>
      </c>
      <c r="U21" s="22" t="str">
        <f>IF([26]Kwartalne_I!C20=0,"",[26]Kwartalne_I!C20)</f>
        <v/>
      </c>
      <c r="V21" s="6">
        <f>IF([26]A!B20=0,".",[26]A!B20)</f>
        <v>98.9</v>
      </c>
      <c r="W21" s="6" t="str">
        <f>IF([26]A!C20=0,"",[26]A!C20)</f>
        <v/>
      </c>
      <c r="X21" s="21">
        <f>IF([26]B!B20=0,".",[26]B!B20)</f>
        <v>99.7</v>
      </c>
      <c r="Y21" s="22" t="str">
        <f>IF([26]B!C20=0,"",[26]B!C20)</f>
        <v/>
      </c>
      <c r="Z21" s="3">
        <f>IF([2]Kwartalne!B20=0,".",[2]Kwartalne!B20)</f>
        <v>5481</v>
      </c>
      <c r="AA21" s="6" t="str">
        <f>IF([2]Kwartalne!C20=0,"",[2]Kwartalne!C20)</f>
        <v/>
      </c>
      <c r="AB21" s="21">
        <f>IF([2]Kwartalne!D20=0,".",[2]Kwartalne!D20)</f>
        <v>97.8</v>
      </c>
      <c r="AC21" s="22" t="str">
        <f>IF([2]Kwartalne!E20=0,"",[2]Kwartalne!E20)</f>
        <v/>
      </c>
      <c r="AD21" s="6">
        <f>IF([2]Kwartalne!F20=0,".",[2]Kwartalne!F20)</f>
        <v>98.8</v>
      </c>
      <c r="AE21" s="6" t="str">
        <f>IF([2]Kwartalne!G20=0,"",[2]Kwartalne!G20)</f>
        <v/>
      </c>
      <c r="AF21" s="21">
        <f>IF([2]Kwartalne!H20=0,".",[2]Kwartalne!H20)</f>
        <v>99.7</v>
      </c>
      <c r="AG21" s="22" t="str">
        <f>IF([2]Kwartalne!I20=0,"",[2]Kwartalne!I20)</f>
        <v/>
      </c>
      <c r="AH21" s="13">
        <f>IF([27]Wartosci!D20=0,".",[27]Wartosci!D20)</f>
        <v>3612.51</v>
      </c>
      <c r="AI21" s="94" t="str">
        <f>IF([27]Wartosci!E20=0,"",[27]Wartosci!E20)</f>
        <v/>
      </c>
      <c r="AJ21" s="6">
        <f>IF([27]A!D20=0,".",[27]A!D20)</f>
        <v>103.3</v>
      </c>
      <c r="AK21" s="95" t="str">
        <f>IF([27]A!E20=0,"",[27]A!E20)</f>
        <v/>
      </c>
      <c r="AL21" s="6">
        <f>IF([27]B!D20=0,".",[27]B!D20)</f>
        <v>96.6</v>
      </c>
      <c r="AM21" s="6" t="str">
        <f>IF([27]B!E20=0,"",[27]B!E20)</f>
        <v/>
      </c>
      <c r="AN21" s="24">
        <f>IF([4]Kwartalne!B20=0,".",[4]Kwartalne!B20)</f>
        <v>3788.26</v>
      </c>
      <c r="AO21" s="22" t="str">
        <f>IF([4]Kwartalne!C20=0,"",[4]Kwartalne!C20)</f>
        <v/>
      </c>
      <c r="AP21" s="6">
        <f>IF([4]Kwartalne!D20=0,".",[4]Kwartalne!D20)</f>
        <v>102.9</v>
      </c>
      <c r="AQ21" s="6" t="str">
        <f>IF([4]Kwartalne!E20=0,"",[4]Kwartalne!E20)</f>
        <v/>
      </c>
      <c r="AR21" s="21">
        <f>IF([4]Kwartalne!F20=0,".",[4]Kwartalne!F20)</f>
        <v>101.3</v>
      </c>
      <c r="AS21" s="22" t="str">
        <f>IF([4]Kwartalne!G20=0,"",[4]Kwartalne!G20)</f>
        <v/>
      </c>
      <c r="AT21" s="13">
        <f>IF([27]Kwartalne!B20=0,".",[27]Kwartalne!B20)</f>
        <v>3642.41</v>
      </c>
      <c r="AU21" s="6" t="str">
        <f>IF([27]Kwartalne!C20=0,"",[27]Kwartalne!C20)</f>
        <v/>
      </c>
      <c r="AV21" s="21">
        <f>IF([27]Kwartalne!D20=0,".",[27]Kwartalne!D20)</f>
        <v>104.5</v>
      </c>
      <c r="AW21" s="22" t="str">
        <f>IF([27]Kwartalne!E20=0,"",[27]Kwartalne!E20)</f>
        <v/>
      </c>
      <c r="AX21" s="6">
        <f>IF([27]Kwartalne!F20=0,".",[27]Kwartalne!F20)</f>
        <v>78.2</v>
      </c>
      <c r="AY21" s="6" t="str">
        <f>IF([27]Kwartalne!G20=0,"",[27]Kwartalne!G20)</f>
        <v/>
      </c>
      <c r="AZ21" s="21">
        <f>IF([27]Kwartalne!H20=0,".",[27]Kwartalne!H20)</f>
        <v>102.8</v>
      </c>
      <c r="BA21" s="22" t="str">
        <f>IF([27]Kwartalne!I20=0,"",[27]Kwartalne!I20)</f>
        <v/>
      </c>
      <c r="BB21" s="6">
        <f>IF([27]Kwartalne!J20=0,".",[27]Kwartalne!J20)</f>
        <v>96.2</v>
      </c>
      <c r="BC21" s="6" t="str">
        <f>IF([27]Kwartalne!K20=0,"",[27]Kwartalne!K20)</f>
        <v/>
      </c>
      <c r="BD21" s="21">
        <f>IF([4]Kwartalne!H20=0,".",[4]Kwartalne!H20)</f>
        <v>90.9</v>
      </c>
      <c r="BE21" s="22" t="str">
        <f>IF([4]Kwartalne!I20=0,"",[4]Kwartalne!I20)</f>
        <v/>
      </c>
      <c r="BF21" s="6">
        <f>IF([4]Kwartalne!J20=0,".",[4]Kwartalne!J20)</f>
        <v>102.4</v>
      </c>
      <c r="BG21" s="6" t="str">
        <f>IF([4]Kwartalne!K20=0,"",[4]Kwartalne!K20)</f>
        <v/>
      </c>
      <c r="BH21" s="21">
        <f>IF([4]Kwartalne!L20=0,".",[4]Kwartalne!L20)</f>
        <v>100.9</v>
      </c>
      <c r="BI21" s="22" t="str">
        <f>IF([4]Kwartalne!M20=0,"",[4]Kwartalne!M20)</f>
        <v/>
      </c>
      <c r="BJ21" s="6">
        <f>IF([27]Kwartalne!L20=0,".",[27]Kwartalne!L20)</f>
        <v>104</v>
      </c>
      <c r="BK21" s="6" t="str">
        <f>IF([27]Kwartalne!M20=0,"",[27]Kwartalne!M20)</f>
        <v/>
      </c>
      <c r="BL21" s="21">
        <f>IF([27]Kwartalne!N20=0,".",[27]Kwartalne!N20)</f>
        <v>77.900000000000006</v>
      </c>
      <c r="BM21" s="22" t="str">
        <f>IF([27]Kwartalne!O20=0,"",[27]Kwartalne!O20)</f>
        <v/>
      </c>
      <c r="BN21" s="13">
        <f>IF([5]Kwartalne!B20=0,".",[5]Kwartalne!B20)</f>
        <v>1930.18</v>
      </c>
      <c r="BO21" s="6" t="str">
        <f>IF([5]Kwartalne!C20=0,"",[5]Kwartalne!C20)</f>
        <v/>
      </c>
      <c r="BP21" s="21">
        <f>IF([5]Kwartalne!D20=0,".",[5]Kwartalne!D20)</f>
        <v>105.3</v>
      </c>
      <c r="BQ21" s="22" t="str">
        <f>IF([5]Kwartalne!E20=0,"",[5]Kwartalne!E20)</f>
        <v/>
      </c>
      <c r="BR21" s="6">
        <f>IF([5]Kwartalne!F20=0,".",[5]Kwartalne!F20)</f>
        <v>102.8</v>
      </c>
      <c r="BS21" s="6" t="str">
        <f>IF([5]Kwartalne!G20=0,"",[5]Kwartalne!G20)</f>
        <v/>
      </c>
      <c r="BT21" s="21">
        <f>IF([5]Kwartalne!H20=0,".",[5]Kwartalne!H20)</f>
        <v>93.3</v>
      </c>
      <c r="BU21" s="22" t="str">
        <f>IF([5]Kwartalne!I20=0,"",[5]Kwartalne!I20)</f>
        <v/>
      </c>
      <c r="BV21" s="6">
        <f>IF([5]Kwartalne!J20=0,".",[5]Kwartalne!J20)</f>
        <v>104.7</v>
      </c>
      <c r="BW21" s="6" t="str">
        <f>IF([5]Kwartalne!K20=0,"",[5]Kwartalne!K20)</f>
        <v/>
      </c>
      <c r="BX21" s="21">
        <f>IF([5]Kwartalne!L20=0,".",[5]Kwartalne!L20)</f>
        <v>102.3</v>
      </c>
      <c r="BY21" s="22" t="str">
        <f>IF([5]Kwartalne!M20=0,"",[5]Kwartalne!M20)</f>
        <v/>
      </c>
      <c r="BZ21" s="13">
        <f>IF([5]Kwartalne!N20=0,".",[5]Kwartalne!N20)</f>
        <v>1129.99</v>
      </c>
      <c r="CA21" s="6" t="str">
        <f>IF([5]Kwartalne!O20=0,"",[5]Kwartalne!O20)</f>
        <v/>
      </c>
      <c r="CB21" s="21">
        <f>IF([5]Kwartalne!P20=0,".",[5]Kwartalne!P20)</f>
        <v>105.8</v>
      </c>
      <c r="CC21" s="22" t="str">
        <f>IF([5]Kwartalne!Q20=0,"",[5]Kwartalne!Q20)</f>
        <v/>
      </c>
      <c r="CD21" s="6">
        <f>IF([5]Kwartalne!R20=0,".",[5]Kwartalne!R20)</f>
        <v>103.2</v>
      </c>
      <c r="CE21" s="6" t="str">
        <f>IF([5]Kwartalne!S20=0,"",[5]Kwartalne!S20)</f>
        <v/>
      </c>
      <c r="CF21" s="21">
        <f>IF([5]Kwartalne!T20=0,".",[5]Kwartalne!T20)</f>
        <v>95.1</v>
      </c>
      <c r="CG21" s="22" t="str">
        <f>IF([5]Kwartalne!U20=0,"",[5]Kwartalne!U20)</f>
        <v/>
      </c>
      <c r="CH21" s="6">
        <f>IF([5]Kwartalne!V20=0,".",[5]Kwartalne!V20)</f>
        <v>105.2</v>
      </c>
      <c r="CI21" s="6" t="str">
        <f>IF([5]Kwartalne!W20=0,"",[5]Kwartalne!W20)</f>
        <v/>
      </c>
      <c r="CJ21" s="21">
        <f>IF([5]Kwartalne!X20=0,".",[5]Kwartalne!X20)</f>
        <v>102.7</v>
      </c>
      <c r="CK21" s="22" t="str">
        <f>IF([5]Kwartalne!Y20=0,"",[5]Kwartalne!Y20)</f>
        <v/>
      </c>
      <c r="CL21" s="6">
        <f>IF([28]Rent_obrotu_brutto!B20=0,".",[28]Rent_obrotu_brutto!B20)</f>
        <v>4.7</v>
      </c>
      <c r="CM21" s="6" t="str">
        <f>IF([28]Rent_obrotu_brutto!C20=0,"",[28]Rent_obrotu_brutto!C20)</f>
        <v/>
      </c>
      <c r="CN21" s="21">
        <f>IF([28]Rent_obrotu_netto!B20=0,".",[28]Rent_obrotu_netto!B20)</f>
        <v>4</v>
      </c>
      <c r="CO21" s="22" t="str">
        <f>IF([28]Rent_obrotu_netto!C20=0,"",[28]Rent_obrotu_netto!C20)</f>
        <v/>
      </c>
      <c r="CP21" s="6">
        <v>99.3</v>
      </c>
      <c r="CQ21" s="6"/>
      <c r="CR21" s="21">
        <v>100.4</v>
      </c>
      <c r="CS21" s="22"/>
      <c r="CT21" s="6">
        <f>IF([8]Kwartalne!B20=0,".",[8]Kwartalne!B20)</f>
        <v>6.9</v>
      </c>
      <c r="CU21" s="6" t="str">
        <f>IF([8]Kwartalne!C20=0,"",[8]Kwartalne!C20)</f>
        <v/>
      </c>
      <c r="CV21" s="21">
        <f>IF([9]A_B_kwartalne!B20=0,".",[9]A_B_kwartalne!B20)</f>
        <v>103.3</v>
      </c>
      <c r="CW21" s="22" t="str">
        <f>IF([9]A_B_kwartalne!C20=0,"",[9]A_B_kwartalne!C20)</f>
        <v/>
      </c>
      <c r="CX21" s="6">
        <f>IF([9]A_B_kwartalne!D20=0,".",[9]A_B_kwartalne!D20)</f>
        <v>93.4</v>
      </c>
      <c r="CY21" s="6" t="str">
        <f>IF([9]A_B_kwartalne!E20=0,"",[9]A_B_kwartalne!E20)</f>
        <v/>
      </c>
      <c r="CZ21" s="21">
        <f>IF([9]A_B_kwartalne!F20=0,".",[9]A_B_kwartalne!F20)</f>
        <v>83</v>
      </c>
      <c r="DA21" s="22" t="str">
        <f>IF([9]A_B_kwartalne!G20=0,"",[9]A_B_kwartalne!G20)</f>
        <v/>
      </c>
      <c r="DB21" s="6">
        <f>IF([9]A_B_kwartalne!H20=0,".",[9]A_B_kwartalne!H20)</f>
        <v>89.9</v>
      </c>
      <c r="DC21" s="6" t="str">
        <f>IF([9]A_B_kwartalne!I20=0,"",[9]A_B_kwartalne!I20)</f>
        <v/>
      </c>
      <c r="DD21" s="21">
        <f>IF([9]A_B_kwartalne!J20=0,".",[9]A_B_kwartalne!J20)</f>
        <v>98.3</v>
      </c>
      <c r="DE21" s="22" t="str">
        <f>IF([9]A_B_kwartalne!K20=0,"",[9]A_B_kwartalne!K20)</f>
        <v/>
      </c>
      <c r="DF21" s="6">
        <f>IF([9]A_B_kwartalne!L20=0,".",[9]A_B_kwartalne!L20)</f>
        <v>95.9</v>
      </c>
      <c r="DG21" s="6" t="str">
        <f>IF([9]A_B_kwartalne!M20=0,"",[9]A_B_kwartalne!M20)</f>
        <v/>
      </c>
      <c r="DH21" s="21">
        <f>IF([9]A_B_kwartalne!N20=0,".",[9]A_B_kwartalne!N20)</f>
        <v>98.3</v>
      </c>
      <c r="DI21" s="22" t="str">
        <f>IF([9]A_B_kwartalne!O20=0,"",[9]A_B_kwartalne!O20)</f>
        <v/>
      </c>
      <c r="DJ21" s="6">
        <f>IF([9]A_B_kwartalne!P20=0,".",[9]A_B_kwartalne!P20)</f>
        <v>102.1</v>
      </c>
      <c r="DK21" s="6" t="str">
        <f>IF([9]A_B_kwartalne!Q20=0,"",[9]A_B_kwartalne!Q20)</f>
        <v/>
      </c>
      <c r="DL21" s="21">
        <f>IF([10]A_B_kwartalne!B20=0,".",[10]A_B_kwartalne!B20)</f>
        <v>98</v>
      </c>
      <c r="DM21" s="22" t="str">
        <f>IF([10]A_B_kwartalne!C20=0,"",[10]A_B_kwartalne!C20)</f>
        <v/>
      </c>
      <c r="DN21" s="6">
        <f>IF([10]A_B_kwartalne!D20=0,".",[10]A_B_kwartalne!D20)</f>
        <v>99.4</v>
      </c>
      <c r="DO21" s="6" t="str">
        <f>IF([10]A_B_kwartalne!E20=0,"",[10]A_B_kwartalne!E20)</f>
        <v/>
      </c>
      <c r="DP21" s="21">
        <f>IF([10]A_B_kwartalne!F20=0,".",[10]A_B_kwartalne!F20)</f>
        <v>88.9</v>
      </c>
      <c r="DQ21" s="22" t="str">
        <f>IF([10]A_B_kwartalne!G20=0,"",[10]A_B_kwartalne!G20)</f>
        <v/>
      </c>
      <c r="DR21" s="6">
        <f>IF([10]A_B_kwartalne!H20=0,".",[10]A_B_kwartalne!H20)</f>
        <v>94.8</v>
      </c>
      <c r="DS21" s="6" t="str">
        <f>IF([10]A_B_kwartalne!I20=0,"",[10]A_B_kwartalne!I20)</f>
        <v/>
      </c>
      <c r="DT21" s="21">
        <f>IF([10]A_B_kwartalne!J20=0,".",[10]A_B_kwartalne!J20)</f>
        <v>98.5</v>
      </c>
      <c r="DU21" s="22" t="str">
        <f>IF([10]A_B_kwartalne!K20=0,"",[10]A_B_kwartalne!K20)</f>
        <v/>
      </c>
      <c r="DV21" s="6">
        <f>IF([10]A_B_kwartalne!L20=0,".",[10]A_B_kwartalne!L20)</f>
        <v>99.6</v>
      </c>
      <c r="DW21" s="6" t="str">
        <f>IF([10]A_B_kwartalne!M20=0,"",[10]A_B_kwartalne!M20)</f>
        <v/>
      </c>
      <c r="DX21" s="21">
        <f>IF([10]A_B_kwartalne!N20=0,".",[10]A_B_kwartalne!N20)</f>
        <v>98.6</v>
      </c>
      <c r="DY21" s="22" t="str">
        <f>IF([10]A_B_kwartalne!O20=0,"",[10]A_B_kwartalne!O20)</f>
        <v/>
      </c>
      <c r="DZ21" s="6">
        <f>IF([10]A_B_kwartalne!P20=0,".",[10]A_B_kwartalne!P20)</f>
        <v>100.1</v>
      </c>
      <c r="EA21" s="6" t="str">
        <f>IF([10]A_B_kwartalne!Q20=0,"",[10]A_B_kwartalne!Q20)</f>
        <v/>
      </c>
      <c r="EB21" s="21">
        <f>IF([10]A_B_kwartalne!R20=0,".",[10]A_B_kwartalne!R20)</f>
        <v>101.5</v>
      </c>
      <c r="EC21" s="22" t="str">
        <f>IF([10]A_B_kwartalne!S20=0,"",[10]A_B_kwartalne!S20)</f>
        <v/>
      </c>
      <c r="ED21" s="6">
        <f>IF([10]A_B_kwartalne!T20=0,".",[10]A_B_kwartalne!T20)</f>
        <v>100</v>
      </c>
      <c r="EE21" s="6" t="str">
        <f>IF([10]A_B_kwartalne!U20=0,"",[10]A_B_kwartalne!U20)</f>
        <v/>
      </c>
      <c r="EF21" s="21">
        <f>IF([11]Kwartalne!B20=0,".",[11]Kwartalne!B20)</f>
        <v>98</v>
      </c>
      <c r="EG21" s="22" t="str">
        <f>IF([11]Kwartalne!C20=0,"",[11]Kwartalne!C20)</f>
        <v/>
      </c>
      <c r="EH21" s="6">
        <f>IF([11]Kwartalne!D20=0,".",[11]Kwartalne!D20)</f>
        <v>99.6</v>
      </c>
      <c r="EI21" s="6" t="str">
        <f>IF([11]Kwartalne!E20=0,"",[11]Kwartalne!E20)</f>
        <v/>
      </c>
      <c r="EJ21" s="50">
        <f>IF([11]Kwartalne!F20=0,".",[11]Kwartalne!F20)</f>
        <v>94.8</v>
      </c>
      <c r="EK21" s="61" t="str">
        <f>IF([11]Kwartalne!G20=0,"",[11]Kwartalne!G20)</f>
        <v/>
      </c>
      <c r="EL21" s="38">
        <f>IF([11]Kwartalne!H20=0,".",[11]Kwartalne!H20)</f>
        <v>99.8</v>
      </c>
      <c r="EM21" s="61" t="str">
        <f>IF([11]Kwartalne!I20=0,"",[11]Kwartalne!I20)</f>
        <v/>
      </c>
      <c r="EN21" s="38">
        <f>IF([11]Kwartalne!J20=0,".",[11]Kwartalne!J20)</f>
        <v>95.3</v>
      </c>
      <c r="EO21" s="38" t="str">
        <f>IF([11]Kwartalne!K20=0,"",[11]Kwartalne!K20)</f>
        <v/>
      </c>
      <c r="EP21" s="50">
        <f>IF([11]Kwartalne!L20=0,".",[11]Kwartalne!L20)</f>
        <v>99.1</v>
      </c>
      <c r="EQ21" s="61" t="str">
        <f>IF([11]Kwartalne!M20=0,"",[11]Kwartalne!M20)</f>
        <v/>
      </c>
      <c r="ER21" s="38">
        <f>IF([11]Kwartalne!N20=0,".",[11]Kwartalne!N20)</f>
        <v>94.8</v>
      </c>
      <c r="ES21" s="38" t="str">
        <f>IF([11]Kwartalne!O20=0,"",[11]Kwartalne!O20)</f>
        <v/>
      </c>
      <c r="ET21" s="50">
        <f>IF([11]Kwartalne!P20=0,".",[11]Kwartalne!P20)</f>
        <v>100.3</v>
      </c>
      <c r="EU21" s="22" t="str">
        <f>IF([11]Kwartalne!Q20=0,"",[11]Kwartalne!Q20)</f>
        <v/>
      </c>
      <c r="EV21" s="6">
        <f>IF([12]A_B_C_kwartalne!B20=0,".",[12]A_B_C_kwartalne!B20)</f>
        <v>100.5</v>
      </c>
      <c r="EW21" s="6" t="str">
        <f>IF([12]A_B_C_kwartalne!C20=0,"",[12]A_B_C_kwartalne!C20)</f>
        <v/>
      </c>
      <c r="EX21" s="21">
        <f>IF([12]A_B_C_kwartalne!D20=0,".",[12]A_B_C_kwartalne!D20)</f>
        <v>100.4</v>
      </c>
      <c r="EY21" s="22" t="str">
        <f>IF([12]A_B_C_kwartalne!E20=0,"",[12]A_B_C_kwartalne!E20)</f>
        <v/>
      </c>
      <c r="EZ21" s="6">
        <f>IF([12]A_B_C_kwartalne!F20=0,".",[12]A_B_C_kwartalne!F20)</f>
        <v>100.5</v>
      </c>
      <c r="FA21" s="6" t="str">
        <f>IF([12]A_B_C_kwartalne!G20=0,"",[12]A_B_C_kwartalne!G20)</f>
        <v/>
      </c>
      <c r="FB21" s="21">
        <f>IF([13]Kwartalne!B20=0,".",[13]Kwartalne!B20)</f>
        <v>101.9</v>
      </c>
      <c r="FC21" s="22" t="str">
        <f>IF([13]Kwartalne!C20=0,"",[13]Kwartalne!C20)</f>
        <v/>
      </c>
      <c r="FD21" s="6">
        <f>IF([13]Kwartalne!D20=0,".",[13]Kwartalne!D20)</f>
        <v>101.2</v>
      </c>
      <c r="FE21" s="6" t="str">
        <f>IF([13]Kwartalne!E20=0,"",[13]Kwartalne!E20)</f>
        <v/>
      </c>
      <c r="FF21" s="21">
        <f>IF([13]Kwartalne!F20=0,".",[13]Kwartalne!F20)</f>
        <v>98.5</v>
      </c>
      <c r="FG21" s="22" t="str">
        <f>IF([13]Kwartalne!G20=0,"",[13]Kwartalne!G20)</f>
        <v/>
      </c>
      <c r="FH21" s="6">
        <f>IF([13]Kwartalne!H20=0,".",[13]Kwartalne!H20)</f>
        <v>99.6</v>
      </c>
      <c r="FI21" s="6" t="str">
        <f>IF([13]Kwartalne!I20=0,"",[13]Kwartalne!I20)</f>
        <v/>
      </c>
      <c r="FJ21" s="21">
        <f>IF([13]Kwartalne!J20=0,".",[13]Kwartalne!J20)</f>
        <v>103.5</v>
      </c>
      <c r="FK21" s="20" t="str">
        <f>IF([13]Kwartalne!K20=0,"",[13]Kwartalne!K20)</f>
        <v/>
      </c>
      <c r="FL21" s="13">
        <v>420.08</v>
      </c>
      <c r="FM21" s="13"/>
      <c r="FN21" s="24">
        <v>321.62</v>
      </c>
      <c r="FO21" s="57"/>
      <c r="FP21" s="13">
        <v>341.19</v>
      </c>
      <c r="FQ21" s="25"/>
      <c r="FR21" s="21">
        <v>100.2</v>
      </c>
      <c r="FS21" s="22"/>
      <c r="FT21" s="6">
        <v>100.6</v>
      </c>
      <c r="FU21" s="6"/>
      <c r="FV21" s="21">
        <v>100</v>
      </c>
      <c r="FW21" s="22"/>
      <c r="FX21" s="6">
        <v>112.8</v>
      </c>
      <c r="FY21" s="6"/>
      <c r="FZ21" s="21">
        <f>IF([14]I_kwartalne!B20=0,".",[14]I_kwartalne!B20)</f>
        <v>91.1</v>
      </c>
      <c r="GA21" s="22" t="str">
        <f>IF([14]I_kwartalne!C20=0,"",[14]I_kwartalne!C20)</f>
        <v/>
      </c>
      <c r="GB21" s="6">
        <f>IF([14]I_kwartalne!D20=0,".",[14]I_kwartalne!D20)</f>
        <v>100.5</v>
      </c>
      <c r="GC21" s="6" t="str">
        <f>IF([14]I_kwartalne!E20=0,"",[14]I_kwartalne!E20)</f>
        <v/>
      </c>
      <c r="GD21" s="21">
        <f>IF([14]I_kwartalne!F20=0,".",[14]I_kwartalne!F20)</f>
        <v>89.9</v>
      </c>
      <c r="GE21" s="22" t="str">
        <f>IF([14]I_kwartalne!G20=0,"",[14]I_kwartalne!G20)</f>
        <v/>
      </c>
      <c r="GF21" s="6">
        <f>IF([14]I_kwartalne!H20=0,".",[14]I_kwartalne!H20)</f>
        <v>98.6</v>
      </c>
      <c r="GG21" s="6" t="str">
        <f>IF([14]I_kwartalne!I20=0,"",[14]I_kwartalne!I20)</f>
        <v/>
      </c>
      <c r="GH21" s="21">
        <f>IF([14]I_kwartalne!J20=0,".",[14]I_kwartalne!J20)</f>
        <v>94.6</v>
      </c>
      <c r="GI21" s="22" t="str">
        <f>IF([14]I_kwartalne!K20=0,"",[14]I_kwartalne!K20)</f>
        <v/>
      </c>
      <c r="GJ21" s="6">
        <f>IF([16]A_B_kwartalne!B20=0,".",[16]A_B_kwartalne!B20)</f>
        <v>101.2</v>
      </c>
      <c r="GK21" s="6" t="str">
        <f>IF([16]A_B_kwartalne!C20=0,"",[16]A_B_kwartalne!C20)</f>
        <v/>
      </c>
      <c r="GL21" s="21">
        <f>IF([16]A_B_kwartalne!D20=0,".",[16]A_B_kwartalne!D20)</f>
        <v>100.3</v>
      </c>
      <c r="GM21" s="22" t="str">
        <f>IF([16]A_B_kwartalne!E20=0,"",[16]A_B_kwartalne!E20)</f>
        <v/>
      </c>
      <c r="GN21" s="6">
        <f>IF([16]A_B_kwartalne!F20=0,".",[16]A_B_kwartalne!F20)</f>
        <v>100.8</v>
      </c>
      <c r="GO21" s="6" t="str">
        <f>IF([16]A_B_kwartalne!G20=0,"",[16]A_B_kwartalne!G20)</f>
        <v/>
      </c>
      <c r="GP21" s="21">
        <f>IF([16]A_B_kwartalne!H20=0,".",[16]A_B_kwartalne!H20)</f>
        <v>104.1</v>
      </c>
      <c r="GQ21" s="22" t="str">
        <f>IF([16]A_B_kwartalne!I20=0,"",[16]A_B_kwartalne!I20)</f>
        <v/>
      </c>
      <c r="GR21" s="6">
        <f>IF([16]A_B_kwartalne!J20=0,".",[16]A_B_kwartalne!J20)</f>
        <v>104.8</v>
      </c>
      <c r="GS21" s="6" t="str">
        <f>IF([16]A_B_kwartalne!K20=0,"",[16]A_B_kwartalne!K20)</f>
        <v/>
      </c>
      <c r="GT21" s="21">
        <f>IF([16]A_B_kwartalne!L20=0,".",[16]A_B_kwartalne!L20)</f>
        <v>103.7</v>
      </c>
      <c r="GU21" s="22" t="str">
        <f>IF([16]A_B_kwartalne!M20=0,"",[16]A_B_kwartalne!M20)</f>
        <v/>
      </c>
      <c r="GV21" s="6">
        <f>IF([16]A_B_kwartalne!N20=0,".",[16]A_B_kwartalne!N20)</f>
        <v>102.7</v>
      </c>
      <c r="GW21" s="6" t="str">
        <f>IF([16]A_B_kwartalne!O20=0,"",[16]A_B_kwartalne!O20)</f>
        <v/>
      </c>
      <c r="GX21" s="21">
        <f>IF([16]A_B_kwartalne!P20=0,".",[16]A_B_kwartalne!P20)</f>
        <v>106.8</v>
      </c>
      <c r="GY21" s="22" t="str">
        <f>IF([16]A_B_kwartalne!Q20=0,"",[16]A_B_kwartalne!Q20)</f>
        <v/>
      </c>
      <c r="GZ21" s="6">
        <f>IF([16]A_B_kwartalne!R20=0,".",[16]A_B_kwartalne!R20)</f>
        <v>79.2</v>
      </c>
      <c r="HA21" s="6" t="str">
        <f>IF([16]A_B_kwartalne!S20=0,"",[16]A_B_kwartalne!S20)</f>
        <v/>
      </c>
      <c r="HB21" s="21">
        <f>IF([16]A_B_kwartalne!T20=0,".",[16]A_B_kwartalne!T20)</f>
        <v>107.6</v>
      </c>
      <c r="HC21" s="20" t="str">
        <f>IF([16]A_B_kwartalne!U20=0,"",[16]A_B_kwartalne!U20)</f>
        <v/>
      </c>
      <c r="HD21" s="25">
        <v>18167</v>
      </c>
      <c r="HE21" s="25"/>
      <c r="HF21" s="47">
        <v>1981</v>
      </c>
      <c r="HG21" s="20"/>
      <c r="HH21" s="3">
        <f>IF([18]Kwartalne!B20=0,".",[18]Kwartalne!B20)</f>
        <v>38031</v>
      </c>
      <c r="HI21" s="3" t="str">
        <f>IF([18]Kwartalne!C20=0,"",[18]Kwartalne!C20)</f>
        <v/>
      </c>
      <c r="HJ21" s="47">
        <v>5072</v>
      </c>
      <c r="HK21" s="20"/>
      <c r="HL21" s="25">
        <f>IF([19]Wartosci_kwartalne!B20=0,".",[19]Wartosci_kwartalne!B20)</f>
        <v>30807</v>
      </c>
      <c r="HM21" s="25" t="str">
        <f>IF([19]Wartosci_kwartalne!C20=0,"",[19]Wartosci_kwartalne!C20)</f>
        <v/>
      </c>
      <c r="HN21" s="21">
        <f>IF([20]Kwartalne!B20=0,".",[20]Kwartalne!B20)</f>
        <v>112.1</v>
      </c>
      <c r="HO21" s="22" t="str">
        <f>IF([20]Kwartalne!C20=0,"",[20]Kwartalne!C20)</f>
        <v/>
      </c>
      <c r="HP21" s="6">
        <f>IF([21]Kwartal_niewyrow_sezon!B20=0,".",[21]Kwartal_niewyrow_sezon!B20)</f>
        <v>101.5</v>
      </c>
      <c r="HQ21" s="6" t="str">
        <f>IF([21]Kwartal_niewyrow_sezon!C20=0,"",[21]Kwartal_niewyrow_sezon!C20)</f>
        <v/>
      </c>
      <c r="HR21" s="21">
        <f>IF([21]Kwartal_niewyrow_sezon!D20=0,".",[21]Kwartal_niewyrow_sezon!D20)</f>
        <v>109.8</v>
      </c>
      <c r="HS21" s="22" t="str">
        <f>IF([21]Kwartal_niewyrow_sezon!E20=0,"",[21]Kwartal_niewyrow_sezon!E20)</f>
        <v/>
      </c>
      <c r="HT21" s="6">
        <f>IF([22]Kwartalne!D20=0,".",[22]Kwartalne!D20)</f>
        <v>160105.70000000001</v>
      </c>
      <c r="HU21" s="6" t="str">
        <f>IF([22]Kwartalne!E20=0,"",[22]Kwartalne!E20)</f>
        <v/>
      </c>
      <c r="HV21" s="21">
        <f>IF([22]Kwartalne!F20=0,".",[22]Kwartalne!F20)</f>
        <v>158871.29999999999</v>
      </c>
      <c r="HW21" s="22" t="str">
        <f>IF([22]Kwartalne!G20=0,"",[22]Kwartalne!G20)</f>
        <v/>
      </c>
      <c r="HX21" s="6">
        <f>IF([22]Kwartalne!H20=0,".",[22]Kwartalne!H20)</f>
        <v>1234.4000000000001</v>
      </c>
      <c r="HY21" s="6" t="str">
        <f>IF([22]Kwartalne!I20=0,"",[22]Kwartalne!I20)</f>
        <v/>
      </c>
      <c r="HZ21" s="21">
        <f>IF([22]Kwartalne!J20=0,".",[22]Kwartalne!J20)</f>
        <v>103.9</v>
      </c>
      <c r="IA21" s="22" t="str">
        <f>IF([22]Kwartalne!K20=0,"",[22]Kwartalne!K20)</f>
        <v/>
      </c>
      <c r="IB21" s="6">
        <f>IF([22]Kwartalne!L20=0,".",[22]Kwartalne!L20)</f>
        <v>102.4</v>
      </c>
      <c r="IC21" s="6" t="str">
        <f>IF([22]Kwartalne!M20=0,"",[22]Kwartalne!M20)</f>
        <v/>
      </c>
      <c r="ID21" s="21">
        <f>IF([22]Kwartalne!N20=0,".",[22]Kwartalne!N20)</f>
        <v>98.3</v>
      </c>
      <c r="IE21" s="22" t="str">
        <f>IF([22]Kwartalne!O20=0,"",[22]Kwartalne!O20)</f>
        <v/>
      </c>
      <c r="IF21" s="6">
        <f>IF([22]Kwartalne!P20=0,".",[22]Kwartalne!P20)</f>
        <v>100</v>
      </c>
      <c r="IG21" s="6" t="str">
        <f>IF([22]Kwartalne!Q20=0,"",[22]Kwartalne!Q20)</f>
        <v/>
      </c>
    </row>
    <row r="22" spans="1:241" s="4" customFormat="1" ht="15" customHeight="1" x14ac:dyDescent="0.2">
      <c r="A22" s="113" t="s">
        <v>520</v>
      </c>
      <c r="B22" s="6">
        <f>IF([24]A!B21=0,".",[24]A!B21)</f>
        <v>101.5</v>
      </c>
      <c r="C22" s="90" t="str">
        <f>IF([24]A!C21=0,"",[24]A!C21)</f>
        <v/>
      </c>
      <c r="D22" s="6">
        <f>IF([24]A!D21=0,".",[24]A!D21)</f>
        <v>101.4</v>
      </c>
      <c r="E22" s="90" t="str">
        <f>IF([24]A!E21=0,"",[24]A!E21)</f>
        <v/>
      </c>
      <c r="F22" s="6">
        <f>IF([24]A!AD21=0,".",[24]A!AD21)</f>
        <v>100.9</v>
      </c>
      <c r="G22" s="90" t="str">
        <f>IF([24]A!AE21=0,"",[24]A!AE21)</f>
        <v/>
      </c>
      <c r="H22" s="6">
        <f>IF([24]A!AJ21=0,".",[24]A!AJ21)</f>
        <v>99.8</v>
      </c>
      <c r="I22" s="90" t="str">
        <f>IF([24]A!AK21=0,"",[24]A!AK21)</f>
        <v/>
      </c>
      <c r="J22" s="6">
        <f>IF([25]B!B21=0,".",[25]B!B21)</f>
        <v>100.8</v>
      </c>
      <c r="K22" s="83" t="str">
        <f>IF([25]B!C21=0,"",[25]B!C21)</f>
        <v/>
      </c>
      <c r="L22" s="21">
        <f>IF([25]B!D21=0,".",[25]B!D21)</f>
        <v>100.4</v>
      </c>
      <c r="M22" s="90" t="str">
        <f>IF([25]B!E21=0,"",[25]B!E21)</f>
        <v/>
      </c>
      <c r="N22" s="6">
        <f>IF([25]B!AD21=0,".",[25]B!AD21)</f>
        <v>100.8</v>
      </c>
      <c r="O22" s="90" t="str">
        <f>IF([25]B!AE21=0,"",[25]B!AE21)</f>
        <v/>
      </c>
      <c r="P22" s="6">
        <f>IF([25]B!AJ21=0,".",[25]B!AJ21)</f>
        <v>101.9</v>
      </c>
      <c r="Q22" s="90" t="str">
        <f>IF([25]B!AK21=0,"",[25]B!AK21)</f>
        <v/>
      </c>
      <c r="R22" s="3">
        <f>IF([26]Wartosci!B21=0,".",[26]Wartosci!B21)</f>
        <v>8159</v>
      </c>
      <c r="S22" s="3" t="str">
        <f>IF([26]Wartosci!C21=0,"",[26]Wartosci!C21)</f>
        <v/>
      </c>
      <c r="T22" s="21">
        <f>IF([26]Kwartalne_I!B21=0,".",[26]Kwartalne_I!B21)</f>
        <v>97.5</v>
      </c>
      <c r="U22" s="22" t="str">
        <f>IF([26]Kwartalne_I!C21=0,"",[26]Kwartalne_I!C21)</f>
        <v/>
      </c>
      <c r="V22" s="6">
        <f>IF([26]A!B21=0,".",[26]A!B21)</f>
        <v>98.8</v>
      </c>
      <c r="W22" s="6" t="str">
        <f>IF([26]A!C21=0,"",[26]A!C21)</f>
        <v/>
      </c>
      <c r="X22" s="21">
        <f>IF([26]B!B21=0,".",[26]B!B21)</f>
        <v>99.7</v>
      </c>
      <c r="Y22" s="22" t="str">
        <f>IF([26]B!C21=0,"",[26]B!C21)</f>
        <v/>
      </c>
      <c r="Z22" s="3">
        <f>IF([2]Kwartalne!B21=0,".",[2]Kwartalne!B21)</f>
        <v>5487</v>
      </c>
      <c r="AA22" s="6" t="str">
        <f>IF([2]Kwartalne!C21=0,"",[2]Kwartalne!C21)</f>
        <v/>
      </c>
      <c r="AB22" s="21">
        <f>IF([2]Kwartalne!D21=0,".",[2]Kwartalne!D21)</f>
        <v>97.9</v>
      </c>
      <c r="AC22" s="22" t="str">
        <f>IF([2]Kwartalne!E21=0,"",[2]Kwartalne!E21)</f>
        <v/>
      </c>
      <c r="AD22" s="6">
        <f>IF([2]Kwartalne!F21=0,".",[2]Kwartalne!F21)</f>
        <v>98.8</v>
      </c>
      <c r="AE22" s="6" t="str">
        <f>IF([2]Kwartalne!G21=0,"",[2]Kwartalne!G21)</f>
        <v/>
      </c>
      <c r="AF22" s="21">
        <f>IF([2]Kwartalne!H21=0,".",[2]Kwartalne!H21)</f>
        <v>100.1</v>
      </c>
      <c r="AG22" s="22" t="str">
        <f>IF([2]Kwartalne!I21=0,"",[2]Kwartalne!I21)</f>
        <v/>
      </c>
      <c r="AH22" s="13">
        <f>IF([27]Wartosci!D21=0,".",[27]Wartosci!D21)</f>
        <v>3651.72</v>
      </c>
      <c r="AI22" s="94" t="str">
        <f>IF([27]Wartosci!E21=0,"",[27]Wartosci!E21)</f>
        <v/>
      </c>
      <c r="AJ22" s="6">
        <f>IF([27]A!D21=0,".",[27]A!D21)</f>
        <v>104</v>
      </c>
      <c r="AK22" s="95" t="str">
        <f>IF([27]A!E21=0,"",[27]A!E21)</f>
        <v/>
      </c>
      <c r="AL22" s="6">
        <f>IF([27]B!D21=0,".",[27]B!D21)</f>
        <v>101.1</v>
      </c>
      <c r="AM22" s="6" t="str">
        <f>IF([27]B!E21=0,"",[27]B!E21)</f>
        <v/>
      </c>
      <c r="AN22" s="24">
        <f>IF([4]Kwartalne!B21=0,".",[4]Kwartalne!B21)</f>
        <v>3813.25</v>
      </c>
      <c r="AO22" s="22" t="str">
        <f>IF([4]Kwartalne!C21=0,"",[4]Kwartalne!C21)</f>
        <v/>
      </c>
      <c r="AP22" s="6">
        <f>IF([4]Kwartalne!D21=0,".",[4]Kwartalne!D21)</f>
        <v>103.3</v>
      </c>
      <c r="AQ22" s="6" t="str">
        <f>IF([4]Kwartalne!E21=0,"",[4]Kwartalne!E21)</f>
        <v/>
      </c>
      <c r="AR22" s="21">
        <f>IF([4]Kwartalne!F21=0,".",[4]Kwartalne!F21)</f>
        <v>100.7</v>
      </c>
      <c r="AS22" s="22" t="str">
        <f>IF([4]Kwartalne!G21=0,"",[4]Kwartalne!G21)</f>
        <v/>
      </c>
      <c r="AT22" s="13">
        <f>IF([27]Kwartalne!B21=0,".",[27]Kwartalne!B21)</f>
        <v>3744.02</v>
      </c>
      <c r="AU22" s="6" t="str">
        <f>IF([27]Kwartalne!C21=0,"",[27]Kwartalne!C21)</f>
        <v/>
      </c>
      <c r="AV22" s="21">
        <f>IF([27]Kwartalne!D21=0,".",[27]Kwartalne!D21)</f>
        <v>104.2</v>
      </c>
      <c r="AW22" s="22" t="str">
        <f>IF([27]Kwartalne!E21=0,"",[27]Kwartalne!E21)</f>
        <v/>
      </c>
      <c r="AX22" s="6">
        <f>IF([27]Kwartalne!F21=0,".",[27]Kwartalne!F21)</f>
        <v>102.8</v>
      </c>
      <c r="AY22" s="6" t="str">
        <f>IF([27]Kwartalne!G21=0,"",[27]Kwartalne!G21)</f>
        <v/>
      </c>
      <c r="AZ22" s="21">
        <f>IF([27]Kwartalne!H21=0,".",[27]Kwartalne!H21)</f>
        <v>103</v>
      </c>
      <c r="BA22" s="22" t="str">
        <f>IF([27]Kwartalne!I21=0,"",[27]Kwartalne!I21)</f>
        <v/>
      </c>
      <c r="BB22" s="6">
        <f>IF([27]Kwartalne!J21=0,".",[27]Kwartalne!J21)</f>
        <v>101.1</v>
      </c>
      <c r="BC22" s="6" t="str">
        <f>IF([27]Kwartalne!K21=0,"",[27]Kwartalne!K21)</f>
        <v/>
      </c>
      <c r="BD22" s="21">
        <f>IF([4]Kwartalne!H21=0,".",[4]Kwartalne!H21)</f>
        <v>91.5</v>
      </c>
      <c r="BE22" s="22" t="str">
        <f>IF([4]Kwartalne!I21=0,"",[4]Kwartalne!I21)</f>
        <v/>
      </c>
      <c r="BF22" s="6">
        <f>IF([4]Kwartalne!J21=0,".",[4]Kwartalne!J21)</f>
        <v>102.3</v>
      </c>
      <c r="BG22" s="6" t="str">
        <f>IF([4]Kwartalne!K21=0,"",[4]Kwartalne!K21)</f>
        <v/>
      </c>
      <c r="BH22" s="21">
        <f>IF([4]Kwartalne!L21=0,".",[4]Kwartalne!L21)</f>
        <v>100.7</v>
      </c>
      <c r="BI22" s="22" t="str">
        <f>IF([4]Kwartalne!M21=0,"",[4]Kwartalne!M21)</f>
        <v/>
      </c>
      <c r="BJ22" s="6">
        <f>IF([27]Kwartalne!L21=0,".",[27]Kwartalne!L21)</f>
        <v>103.2</v>
      </c>
      <c r="BK22" s="6" t="str">
        <f>IF([27]Kwartalne!M21=0,"",[27]Kwartalne!M21)</f>
        <v/>
      </c>
      <c r="BL22" s="21">
        <f>IF([27]Kwartalne!N21=0,".",[27]Kwartalne!N21)</f>
        <v>102.8</v>
      </c>
      <c r="BM22" s="22" t="str">
        <f>IF([27]Kwartalne!O21=0,"",[27]Kwartalne!O21)</f>
        <v/>
      </c>
      <c r="BN22" s="13">
        <f>IF([5]Kwartalne!B21=0,".",[5]Kwartalne!B21)</f>
        <v>1934.81</v>
      </c>
      <c r="BO22" s="6" t="str">
        <f>IF([5]Kwartalne!C21=0,"",[5]Kwartalne!C21)</f>
        <v/>
      </c>
      <c r="BP22" s="21">
        <f>IF([5]Kwartalne!D21=0,".",[5]Kwartalne!D21)</f>
        <v>105.5</v>
      </c>
      <c r="BQ22" s="22" t="str">
        <f>IF([5]Kwartalne!E21=0,"",[5]Kwartalne!E21)</f>
        <v/>
      </c>
      <c r="BR22" s="6">
        <f>IF([5]Kwartalne!F21=0,".",[5]Kwartalne!F21)</f>
        <v>100.3</v>
      </c>
      <c r="BS22" s="6" t="str">
        <f>IF([5]Kwartalne!G21=0,"",[5]Kwartalne!G21)</f>
        <v/>
      </c>
      <c r="BT22" s="21">
        <f>IF([5]Kwartalne!H21=0,".",[5]Kwartalne!H21)</f>
        <v>93.5</v>
      </c>
      <c r="BU22" s="22" t="str">
        <f>IF([5]Kwartalne!I21=0,"",[5]Kwartalne!I21)</f>
        <v/>
      </c>
      <c r="BV22" s="6">
        <f>IF([5]Kwartalne!J21=0,".",[5]Kwartalne!J21)</f>
        <v>104</v>
      </c>
      <c r="BW22" s="6" t="str">
        <f>IF([5]Kwartalne!K21=0,"",[5]Kwartalne!K21)</f>
        <v/>
      </c>
      <c r="BX22" s="21">
        <f>IF([5]Kwartalne!L21=0,".",[5]Kwartalne!L21)</f>
        <v>100.2</v>
      </c>
      <c r="BY22" s="22" t="str">
        <f>IF([5]Kwartalne!M21=0,"",[5]Kwartalne!M21)</f>
        <v/>
      </c>
      <c r="BZ22" s="13">
        <f>IF([5]Kwartalne!N21=0,".",[5]Kwartalne!N21)</f>
        <v>1130.1199999999999</v>
      </c>
      <c r="CA22" s="6" t="str">
        <f>IF([5]Kwartalne!O21=0,"",[5]Kwartalne!O21)</f>
        <v/>
      </c>
      <c r="CB22" s="21">
        <f>IF([5]Kwartalne!P21=0,".",[5]Kwartalne!P21)</f>
        <v>105.9</v>
      </c>
      <c r="CC22" s="22" t="str">
        <f>IF([5]Kwartalne!Q21=0,"",[5]Kwartalne!Q21)</f>
        <v/>
      </c>
      <c r="CD22" s="6">
        <f>IF([5]Kwartalne!R21=0,".",[5]Kwartalne!R21)</f>
        <v>100</v>
      </c>
      <c r="CE22" s="6" t="str">
        <f>IF([5]Kwartalne!S21=0,"",[5]Kwartalne!S21)</f>
        <v/>
      </c>
      <c r="CF22" s="21">
        <f>IF([5]Kwartalne!T21=0,".",[5]Kwartalne!T21)</f>
        <v>95</v>
      </c>
      <c r="CG22" s="22" t="str">
        <f>IF([5]Kwartalne!U21=0,"",[5]Kwartalne!U21)</f>
        <v/>
      </c>
      <c r="CH22" s="6">
        <f>IF([5]Kwartalne!V21=0,".",[5]Kwartalne!V21)</f>
        <v>104.4</v>
      </c>
      <c r="CI22" s="6" t="str">
        <f>IF([5]Kwartalne!W21=0,"",[5]Kwartalne!W21)</f>
        <v/>
      </c>
      <c r="CJ22" s="21">
        <f>IF([5]Kwartalne!X21=0,".",[5]Kwartalne!X21)</f>
        <v>99.9</v>
      </c>
      <c r="CK22" s="22" t="str">
        <f>IF([5]Kwartalne!Y21=0,"",[5]Kwartalne!Y21)</f>
        <v/>
      </c>
      <c r="CL22" s="6">
        <f>IF([28]Rent_obrotu_brutto!B21=0,".",[28]Rent_obrotu_brutto!B21)</f>
        <v>4.7</v>
      </c>
      <c r="CM22" s="6" t="str">
        <f>IF([28]Rent_obrotu_brutto!C21=0,"",[28]Rent_obrotu_brutto!C21)</f>
        <v/>
      </c>
      <c r="CN22" s="21">
        <f>IF([28]Rent_obrotu_netto!B21=0,".",[28]Rent_obrotu_netto!B21)</f>
        <v>4</v>
      </c>
      <c r="CO22" s="22" t="str">
        <f>IF([28]Rent_obrotu_netto!C21=0,"",[28]Rent_obrotu_netto!C21)</f>
        <v/>
      </c>
      <c r="CP22" s="6">
        <v>99.8</v>
      </c>
      <c r="CQ22" s="6"/>
      <c r="CR22" s="21">
        <v>101</v>
      </c>
      <c r="CS22" s="22"/>
      <c r="CT22" s="6">
        <f>IF([8]Kwartalne!B21=0,".",[8]Kwartalne!B21)</f>
        <v>8.6</v>
      </c>
      <c r="CU22" s="6" t="str">
        <f>IF([8]Kwartalne!C21=0,"",[8]Kwartalne!C21)</f>
        <v/>
      </c>
      <c r="CV22" s="21">
        <f>IF([9]A_B_kwartalne!B21=0,".",[9]A_B_kwartalne!B21)</f>
        <v>76.099999999999994</v>
      </c>
      <c r="CW22" s="22" t="str">
        <f>IF([9]A_B_kwartalne!C21=0,"",[9]A_B_kwartalne!C21)</f>
        <v/>
      </c>
      <c r="CX22" s="6">
        <f>IF([9]A_B_kwartalne!D21=0,".",[9]A_B_kwartalne!D21)</f>
        <v>72.8</v>
      </c>
      <c r="CY22" s="6" t="str">
        <f>IF([9]A_B_kwartalne!E21=0,"",[9]A_B_kwartalne!E21)</f>
        <v/>
      </c>
      <c r="CZ22" s="21">
        <f>IF([9]A_B_kwartalne!F21=0,".",[9]A_B_kwartalne!F21)</f>
        <v>63.8</v>
      </c>
      <c r="DA22" s="22" t="str">
        <f>IF([9]A_B_kwartalne!G21=0,"",[9]A_B_kwartalne!G21)</f>
        <v/>
      </c>
      <c r="DB22" s="6">
        <f>IF([9]A_B_kwartalne!H21=0,".",[9]A_B_kwartalne!H21)</f>
        <v>68.3</v>
      </c>
      <c r="DC22" s="6" t="str">
        <f>IF([9]A_B_kwartalne!I21=0,"",[9]A_B_kwartalne!I21)</f>
        <v/>
      </c>
      <c r="DD22" s="21">
        <f>IF([9]A_B_kwartalne!J21=0,".",[9]A_B_kwartalne!J21)</f>
        <v>92.4</v>
      </c>
      <c r="DE22" s="22" t="str">
        <f>IF([9]A_B_kwartalne!K21=0,"",[9]A_B_kwartalne!K21)</f>
        <v/>
      </c>
      <c r="DF22" s="6">
        <f>IF([9]A_B_kwartalne!L21=0,".",[9]A_B_kwartalne!L21)</f>
        <v>97</v>
      </c>
      <c r="DG22" s="6" t="str">
        <f>IF([9]A_B_kwartalne!M21=0,"",[9]A_B_kwartalne!M21)</f>
        <v/>
      </c>
      <c r="DH22" s="21">
        <f>IF([9]A_B_kwartalne!N21=0,".",[9]A_B_kwartalne!N21)</f>
        <v>103.4</v>
      </c>
      <c r="DI22" s="22" t="str">
        <f>IF([9]A_B_kwartalne!O21=0,"",[9]A_B_kwartalne!O21)</f>
        <v/>
      </c>
      <c r="DJ22" s="6">
        <f>IF([9]A_B_kwartalne!P21=0,".",[9]A_B_kwartalne!P21)</f>
        <v>110.9</v>
      </c>
      <c r="DK22" s="6" t="str">
        <f>IF([9]A_B_kwartalne!Q21=0,"",[9]A_B_kwartalne!Q21)</f>
        <v/>
      </c>
      <c r="DL22" s="21">
        <f>IF([10]A_B_kwartalne!B21=0,".",[10]A_B_kwartalne!B21)</f>
        <v>98.9</v>
      </c>
      <c r="DM22" s="22" t="str">
        <f>IF([10]A_B_kwartalne!C21=0,"",[10]A_B_kwartalne!C21)</f>
        <v/>
      </c>
      <c r="DN22" s="6">
        <f>IF([10]A_B_kwartalne!D21=0,".",[10]A_B_kwartalne!D21)</f>
        <v>100.5</v>
      </c>
      <c r="DO22" s="6" t="str">
        <f>IF([10]A_B_kwartalne!E21=0,"",[10]A_B_kwartalne!E21)</f>
        <v/>
      </c>
      <c r="DP22" s="21">
        <f>IF([10]A_B_kwartalne!F21=0,".",[10]A_B_kwartalne!F21)</f>
        <v>88.4</v>
      </c>
      <c r="DQ22" s="22" t="str">
        <f>IF([10]A_B_kwartalne!G21=0,"",[10]A_B_kwartalne!G21)</f>
        <v/>
      </c>
      <c r="DR22" s="6">
        <f>IF([10]A_B_kwartalne!H21=0,".",[10]A_B_kwartalne!H21)</f>
        <v>98.3</v>
      </c>
      <c r="DS22" s="6" t="str">
        <f>IF([10]A_B_kwartalne!I21=0,"",[10]A_B_kwartalne!I21)</f>
        <v/>
      </c>
      <c r="DT22" s="21">
        <f>IF([10]A_B_kwartalne!J21=0,".",[10]A_B_kwartalne!J21)</f>
        <v>99.6</v>
      </c>
      <c r="DU22" s="22" t="str">
        <f>IF([10]A_B_kwartalne!K21=0,"",[10]A_B_kwartalne!K21)</f>
        <v/>
      </c>
      <c r="DV22" s="6">
        <f>IF([10]A_B_kwartalne!L21=0,".",[10]A_B_kwartalne!L21)</f>
        <v>100.7</v>
      </c>
      <c r="DW22" s="6" t="str">
        <f>IF([10]A_B_kwartalne!M21=0,"",[10]A_B_kwartalne!M21)</f>
        <v/>
      </c>
      <c r="DX22" s="21">
        <f>IF([10]A_B_kwartalne!N21=0,".",[10]A_B_kwartalne!N21)</f>
        <v>98.5</v>
      </c>
      <c r="DY22" s="22" t="str">
        <f>IF([10]A_B_kwartalne!O21=0,"",[10]A_B_kwartalne!O21)</f>
        <v/>
      </c>
      <c r="DZ22" s="6">
        <f>IF([10]A_B_kwartalne!P21=0,".",[10]A_B_kwartalne!P21)</f>
        <v>100.1</v>
      </c>
      <c r="EA22" s="6" t="str">
        <f>IF([10]A_B_kwartalne!Q21=0,"",[10]A_B_kwartalne!Q21)</f>
        <v/>
      </c>
      <c r="EB22" s="21">
        <f>IF([10]A_B_kwartalne!R21=0,".",[10]A_B_kwartalne!R21)</f>
        <v>101.7</v>
      </c>
      <c r="EC22" s="22" t="str">
        <f>IF([10]A_B_kwartalne!S21=0,"",[10]A_B_kwartalne!S21)</f>
        <v/>
      </c>
      <c r="ED22" s="6">
        <f>IF([10]A_B_kwartalne!T21=0,".",[10]A_B_kwartalne!T21)</f>
        <v>100.1</v>
      </c>
      <c r="EE22" s="6" t="str">
        <f>IF([10]A_B_kwartalne!U21=0,"",[10]A_B_kwartalne!U21)</f>
        <v/>
      </c>
      <c r="EF22" s="21">
        <f>IF([11]Kwartalne!B21=0,".",[11]Kwartalne!B21)</f>
        <v>98.1</v>
      </c>
      <c r="EG22" s="22" t="str">
        <f>IF([11]Kwartalne!C21=0,"",[11]Kwartalne!C21)</f>
        <v/>
      </c>
      <c r="EH22" s="6">
        <f>IF([11]Kwartalne!D21=0,".",[11]Kwartalne!D21)</f>
        <v>99.6</v>
      </c>
      <c r="EI22" s="6" t="str">
        <f>IF([11]Kwartalne!E21=0,"",[11]Kwartalne!E21)</f>
        <v/>
      </c>
      <c r="EJ22" s="50">
        <f>IF([11]Kwartalne!F21=0,".",[11]Kwartalne!F21)</f>
        <v>96</v>
      </c>
      <c r="EK22" s="61" t="str">
        <f>IF([11]Kwartalne!G21=0,"",[11]Kwartalne!G21)</f>
        <v/>
      </c>
      <c r="EL22" s="38">
        <f>IF([11]Kwartalne!H21=0,".",[11]Kwartalne!H21)</f>
        <v>99.9</v>
      </c>
      <c r="EM22" s="61" t="str">
        <f>IF([11]Kwartalne!I21=0,"",[11]Kwartalne!I21)</f>
        <v/>
      </c>
      <c r="EN22" s="38">
        <f>IF([11]Kwartalne!J21=0,".",[11]Kwartalne!J21)</f>
        <v>94.8</v>
      </c>
      <c r="EO22" s="38" t="str">
        <f>IF([11]Kwartalne!K21=0,"",[11]Kwartalne!K21)</f>
        <v/>
      </c>
      <c r="EP22" s="50">
        <f>IF([11]Kwartalne!L21=0,".",[11]Kwartalne!L21)</f>
        <v>98.7</v>
      </c>
      <c r="EQ22" s="61" t="str">
        <f>IF([11]Kwartalne!M21=0,"",[11]Kwartalne!M21)</f>
        <v/>
      </c>
      <c r="ER22" s="38">
        <f>IF([11]Kwartalne!N21=0,".",[11]Kwartalne!N21)</f>
        <v>97.2</v>
      </c>
      <c r="ES22" s="38" t="str">
        <f>IF([11]Kwartalne!O21=0,"",[11]Kwartalne!O21)</f>
        <v/>
      </c>
      <c r="ET22" s="50">
        <f>IF([11]Kwartalne!P21=0,".",[11]Kwartalne!P21)</f>
        <v>100.8</v>
      </c>
      <c r="EU22" s="22" t="str">
        <f>IF([11]Kwartalne!Q21=0,"",[11]Kwartalne!Q21)</f>
        <v/>
      </c>
      <c r="EV22" s="6">
        <f>IF([12]A_B_C_kwartalne!B21=0,".",[12]A_B_C_kwartalne!B21)</f>
        <v>101.1</v>
      </c>
      <c r="EW22" s="6" t="str">
        <f>IF([12]A_B_C_kwartalne!C21=0,"",[12]A_B_C_kwartalne!C21)</f>
        <v/>
      </c>
      <c r="EX22" s="21">
        <f>IF([12]A_B_C_kwartalne!D21=0,".",[12]A_B_C_kwartalne!D21)</f>
        <v>100</v>
      </c>
      <c r="EY22" s="22" t="str">
        <f>IF([12]A_B_C_kwartalne!E21=0,"",[12]A_B_C_kwartalne!E21)</f>
        <v/>
      </c>
      <c r="EZ22" s="6">
        <f>IF([12]A_B_C_kwartalne!F21=0,".",[12]A_B_C_kwartalne!F21)</f>
        <v>100.6</v>
      </c>
      <c r="FA22" s="6" t="str">
        <f>IF([12]A_B_C_kwartalne!G21=0,"",[12]A_B_C_kwartalne!G21)</f>
        <v/>
      </c>
      <c r="FB22" s="21">
        <f>IF([13]Kwartalne!B21=0,".",[13]Kwartalne!B21)</f>
        <v>100.3</v>
      </c>
      <c r="FC22" s="22" t="str">
        <f>IF([13]Kwartalne!C21=0,"",[13]Kwartalne!C21)</f>
        <v/>
      </c>
      <c r="FD22" s="6">
        <f>IF([13]Kwartalne!D21=0,".",[13]Kwartalne!D21)</f>
        <v>99.4</v>
      </c>
      <c r="FE22" s="6" t="str">
        <f>IF([13]Kwartalne!E21=0,"",[13]Kwartalne!E21)</f>
        <v/>
      </c>
      <c r="FF22" s="21">
        <f>IF([13]Kwartalne!F21=0,".",[13]Kwartalne!F21)</f>
        <v>99.9</v>
      </c>
      <c r="FG22" s="22" t="str">
        <f>IF([13]Kwartalne!G21=0,"",[13]Kwartalne!G21)</f>
        <v/>
      </c>
      <c r="FH22" s="6">
        <f>IF([13]Kwartalne!H21=0,".",[13]Kwartalne!H21)</f>
        <v>100.5</v>
      </c>
      <c r="FI22" s="6" t="str">
        <f>IF([13]Kwartalne!I21=0,"",[13]Kwartalne!I21)</f>
        <v/>
      </c>
      <c r="FJ22" s="21">
        <f>IF([13]Kwartalne!J21=0,".",[13]Kwartalne!J21)</f>
        <v>100.4</v>
      </c>
      <c r="FK22" s="20" t="str">
        <f>IF([13]Kwartalne!K21=0,"",[13]Kwartalne!K21)</f>
        <v/>
      </c>
      <c r="FL22" s="13">
        <v>424.77</v>
      </c>
      <c r="FM22" s="13"/>
      <c r="FN22" s="24">
        <v>320.72000000000003</v>
      </c>
      <c r="FO22" s="57"/>
      <c r="FP22" s="13">
        <v>344.03</v>
      </c>
      <c r="FQ22" s="25"/>
      <c r="FR22" s="21">
        <v>102.2</v>
      </c>
      <c r="FS22" s="22"/>
      <c r="FT22" s="6">
        <v>103.1</v>
      </c>
      <c r="FU22" s="6"/>
      <c r="FV22" s="21">
        <v>101.6</v>
      </c>
      <c r="FW22" s="22"/>
      <c r="FX22" s="6">
        <v>116.2</v>
      </c>
      <c r="FY22" s="6"/>
      <c r="FZ22" s="21">
        <f>IF([14]I_kwartalne!B21=0,".",[14]I_kwartalne!B21)</f>
        <v>93.8</v>
      </c>
      <c r="GA22" s="22" t="str">
        <f>IF([14]I_kwartalne!C21=0,"",[14]I_kwartalne!C21)</f>
        <v/>
      </c>
      <c r="GB22" s="6">
        <f>IF([14]I_kwartalne!D21=0,".",[14]I_kwartalne!D21)</f>
        <v>105.2</v>
      </c>
      <c r="GC22" s="6" t="str">
        <f>IF([14]I_kwartalne!E21=0,"",[14]I_kwartalne!E21)</f>
        <v/>
      </c>
      <c r="GD22" s="21">
        <f>IF([14]I_kwartalne!F21=0,".",[14]I_kwartalne!F21)</f>
        <v>93.2</v>
      </c>
      <c r="GE22" s="22" t="str">
        <f>IF([14]I_kwartalne!G21=0,"",[14]I_kwartalne!G21)</f>
        <v/>
      </c>
      <c r="GF22" s="6">
        <f>IF([14]I_kwartalne!H21=0,".",[14]I_kwartalne!H21)</f>
        <v>94.6</v>
      </c>
      <c r="GG22" s="6" t="str">
        <f>IF([14]I_kwartalne!I21=0,"",[14]I_kwartalne!I21)</f>
        <v/>
      </c>
      <c r="GH22" s="21">
        <f>IF([14]I_kwartalne!J21=0,".",[14]I_kwartalne!J21)</f>
        <v>93.7</v>
      </c>
      <c r="GI22" s="22" t="str">
        <f>IF([14]I_kwartalne!K21=0,"",[14]I_kwartalne!K21)</f>
        <v/>
      </c>
      <c r="GJ22" s="6">
        <f>IF([16]A_B_kwartalne!B21=0,".",[16]A_B_kwartalne!B21)</f>
        <v>105</v>
      </c>
      <c r="GK22" s="6" t="str">
        <f>IF([16]A_B_kwartalne!C21=0,"",[16]A_B_kwartalne!C21)</f>
        <v/>
      </c>
      <c r="GL22" s="21">
        <f>IF([16]A_B_kwartalne!D21=0,".",[16]A_B_kwartalne!D21)</f>
        <v>103.3</v>
      </c>
      <c r="GM22" s="22" t="str">
        <f>IF([16]A_B_kwartalne!E21=0,"",[16]A_B_kwartalne!E21)</f>
        <v/>
      </c>
      <c r="GN22" s="6">
        <f>IF([16]A_B_kwartalne!F21=0,".",[16]A_B_kwartalne!F21)</f>
        <v>105.1</v>
      </c>
      <c r="GO22" s="6" t="str">
        <f>IF([16]A_B_kwartalne!G21=0,"",[16]A_B_kwartalne!G21)</f>
        <v/>
      </c>
      <c r="GP22" s="21">
        <f>IF([16]A_B_kwartalne!H21=0,".",[16]A_B_kwartalne!H21)</f>
        <v>105.5</v>
      </c>
      <c r="GQ22" s="22" t="str">
        <f>IF([16]A_B_kwartalne!I21=0,"",[16]A_B_kwartalne!I21)</f>
        <v/>
      </c>
      <c r="GR22" s="6">
        <f>IF([16]A_B_kwartalne!J21=0,".",[16]A_B_kwartalne!J21)</f>
        <v>103.4</v>
      </c>
      <c r="GS22" s="6" t="str">
        <f>IF([16]A_B_kwartalne!K21=0,"",[16]A_B_kwartalne!K21)</f>
        <v/>
      </c>
      <c r="GT22" s="21">
        <f>IF([16]A_B_kwartalne!L21=0,".",[16]A_B_kwartalne!L21)</f>
        <v>103</v>
      </c>
      <c r="GU22" s="22" t="str">
        <f>IF([16]A_B_kwartalne!M21=0,"",[16]A_B_kwartalne!M21)</f>
        <v/>
      </c>
      <c r="GV22" s="6">
        <f>IF([16]A_B_kwartalne!N21=0,".",[16]A_B_kwartalne!N21)</f>
        <v>104.4</v>
      </c>
      <c r="GW22" s="6" t="str">
        <f>IF([16]A_B_kwartalne!O21=0,"",[16]A_B_kwartalne!O21)</f>
        <v/>
      </c>
      <c r="GX22" s="21">
        <f>IF([16]A_B_kwartalne!P21=0,".",[16]A_B_kwartalne!P21)</f>
        <v>103.7</v>
      </c>
      <c r="GY22" s="22" t="str">
        <f>IF([16]A_B_kwartalne!Q21=0,"",[16]A_B_kwartalne!Q21)</f>
        <v/>
      </c>
      <c r="GZ22" s="6">
        <f>IF([16]A_B_kwartalne!R21=0,".",[16]A_B_kwartalne!R21)</f>
        <v>95.9</v>
      </c>
      <c r="HA22" s="6" t="str">
        <f>IF([16]A_B_kwartalne!S21=0,"",[16]A_B_kwartalne!S21)</f>
        <v/>
      </c>
      <c r="HB22" s="21">
        <f>IF([16]A_B_kwartalne!T21=0,".",[16]A_B_kwartalne!T21)</f>
        <v>98.9</v>
      </c>
      <c r="HC22" s="20" t="str">
        <f>IF([16]A_B_kwartalne!U21=0,"",[16]A_B_kwartalne!U21)</f>
        <v/>
      </c>
      <c r="HD22" s="25">
        <v>19588</v>
      </c>
      <c r="HE22" s="25"/>
      <c r="HF22" s="47">
        <v>2246</v>
      </c>
      <c r="HG22" s="20"/>
      <c r="HH22" s="3">
        <f>IF([18]Kwartalne!B21=0,".",[18]Kwartalne!B21)</f>
        <v>39162</v>
      </c>
      <c r="HI22" s="3" t="str">
        <f>IF([18]Kwartalne!C21=0,"",[18]Kwartalne!C21)</f>
        <v/>
      </c>
      <c r="HJ22" s="47">
        <v>6203</v>
      </c>
      <c r="HK22" s="20"/>
      <c r="HL22" s="25">
        <f>IF([19]Wartosci_kwartalne!B21=0,".",[19]Wartosci_kwartalne!B21)</f>
        <v>34140</v>
      </c>
      <c r="HM22" s="25" t="str">
        <f>IF([19]Wartosci_kwartalne!C21=0,"",[19]Wartosci_kwartalne!C21)</f>
        <v/>
      </c>
      <c r="HN22" s="21">
        <f>IF([20]Kwartalne!B21=0,".",[20]Kwartalne!B21)</f>
        <v>123.1</v>
      </c>
      <c r="HO22" s="22" t="str">
        <f>IF([20]Kwartalne!C21=0,"",[20]Kwartalne!C21)</f>
        <v/>
      </c>
      <c r="HP22" s="6">
        <f>IF([21]Kwartal_niewyrow_sezon!B21=0,".",[21]Kwartal_niewyrow_sezon!B21)</f>
        <v>103.9</v>
      </c>
      <c r="HQ22" s="6" t="str">
        <f>IF([21]Kwartal_niewyrow_sezon!C21=0,"",[21]Kwartal_niewyrow_sezon!C21)</f>
        <v/>
      </c>
      <c r="HR22" s="21">
        <f>IF([21]Kwartal_niewyrow_sezon!D21=0,".",[21]Kwartal_niewyrow_sezon!D21)</f>
        <v>105</v>
      </c>
      <c r="HS22" s="22" t="str">
        <f>IF([21]Kwartal_niewyrow_sezon!E21=0,"",[21]Kwartal_niewyrow_sezon!E21)</f>
        <v/>
      </c>
      <c r="HT22" s="6">
        <f>IF([22]Kwartalne!D21=0,".",[22]Kwartalne!D21)</f>
        <v>166689.4</v>
      </c>
      <c r="HU22" s="6" t="str">
        <f>IF([22]Kwartalne!E21=0,"",[22]Kwartalne!E21)</f>
        <v/>
      </c>
      <c r="HV22" s="21">
        <f>IF([22]Kwartalne!F21=0,".",[22]Kwartalne!F21)</f>
        <v>166453</v>
      </c>
      <c r="HW22" s="22" t="str">
        <f>IF([22]Kwartalne!G21=0,"",[22]Kwartalne!G21)</f>
        <v/>
      </c>
      <c r="HX22" s="6">
        <f>IF([22]Kwartalne!H21=0,".",[22]Kwartalne!H21)</f>
        <v>236.4</v>
      </c>
      <c r="HY22" s="6" t="str">
        <f>IF([22]Kwartalne!I21=0,"",[22]Kwartalne!I21)</f>
        <v/>
      </c>
      <c r="HZ22" s="21">
        <f>IF([22]Kwartalne!J21=0,".",[22]Kwartalne!J21)</f>
        <v>108.5</v>
      </c>
      <c r="IA22" s="22" t="str">
        <f>IF([22]Kwartalne!K21=0,"",[22]Kwartalne!K21)</f>
        <v/>
      </c>
      <c r="IB22" s="6">
        <f>IF([22]Kwartalne!L21=0,".",[22]Kwartalne!L21)</f>
        <v>104.2</v>
      </c>
      <c r="IC22" s="6" t="str">
        <f>IF([22]Kwartalne!M21=0,"",[22]Kwartalne!M21)</f>
        <v/>
      </c>
      <c r="ID22" s="21">
        <f>IF([22]Kwartalne!N21=0,".",[22]Kwartalne!N21)</f>
        <v>104.8</v>
      </c>
      <c r="IE22" s="22" t="str">
        <f>IF([22]Kwartalne!O21=0,"",[22]Kwartalne!O21)</f>
        <v/>
      </c>
      <c r="IF22" s="6">
        <f>IF([22]Kwartalne!P21=0,".",[22]Kwartalne!P21)</f>
        <v>104</v>
      </c>
      <c r="IG22" s="6" t="str">
        <f>IF([22]Kwartalne!Q21=0,"",[22]Kwartalne!Q21)</f>
        <v/>
      </c>
    </row>
    <row r="23" spans="1:241" s="4" customFormat="1" ht="15" customHeight="1" x14ac:dyDescent="0.2">
      <c r="A23" s="113" t="s">
        <v>521</v>
      </c>
      <c r="B23" s="6">
        <f>IF([24]A!B22=0,".",[24]A!B22)</f>
        <v>102.6</v>
      </c>
      <c r="C23" s="90" t="str">
        <f>IF([24]A!C22=0,"",[24]A!C22)</f>
        <v/>
      </c>
      <c r="D23" s="6">
        <f>IF([24]A!D22=0,".",[24]A!D22)</f>
        <v>102.7</v>
      </c>
      <c r="E23" s="90" t="str">
        <f>IF([24]A!E22=0,"",[24]A!E22)</f>
        <v/>
      </c>
      <c r="F23" s="6">
        <f>IF([24]A!AD22=0,".",[24]A!AD22)</f>
        <v>100.5</v>
      </c>
      <c r="G23" s="90" t="str">
        <f>IF([24]A!AE22=0,"",[24]A!AE22)</f>
        <v/>
      </c>
      <c r="H23" s="6">
        <f>IF([24]A!AJ22=0,".",[24]A!AJ22)</f>
        <v>100.3</v>
      </c>
      <c r="I23" s="90" t="str">
        <f>IF([24]A!AK22=0,"",[24]A!AK22)</f>
        <v/>
      </c>
      <c r="J23" s="6">
        <f>IF([25]B!B22=0,".",[25]B!B22)</f>
        <v>100.3</v>
      </c>
      <c r="K23" s="83" t="str">
        <f>IF([25]B!C22=0,"",[25]B!C22)</f>
        <v/>
      </c>
      <c r="L23" s="21">
        <f>IF([25]B!D22=0,".",[25]B!D22)</f>
        <v>100.6</v>
      </c>
      <c r="M23" s="90" t="str">
        <f>IF([25]B!E22=0,"",[25]B!E22)</f>
        <v/>
      </c>
      <c r="N23" s="6">
        <f>IF([25]B!AD22=0,".",[25]B!AD22)</f>
        <v>100.2</v>
      </c>
      <c r="O23" s="90" t="str">
        <f>IF([25]B!AE22=0,"",[25]B!AE22)</f>
        <v/>
      </c>
      <c r="P23" s="6">
        <f>IF([25]B!AJ22=0,".",[25]B!AJ22)</f>
        <v>101.1</v>
      </c>
      <c r="Q23" s="90" t="str">
        <f>IF([25]B!AK22=0,"",[25]B!AK22)</f>
        <v/>
      </c>
      <c r="R23" s="3">
        <f>IF([26]Wartosci!B22=0,".",[26]Wartosci!B22)</f>
        <v>8235</v>
      </c>
      <c r="S23" s="3" t="str">
        <f>IF([26]Wartosci!C22=0,"",[26]Wartosci!C22)</f>
        <v/>
      </c>
      <c r="T23" s="21">
        <f>IF([26]Kwartalne_I!B22=0,".",[26]Kwartalne_I!B22)</f>
        <v>98.4</v>
      </c>
      <c r="U23" s="22" t="str">
        <f>IF([26]Kwartalne_I!C22=0,"",[26]Kwartalne_I!C22)</f>
        <v/>
      </c>
      <c r="V23" s="6">
        <f>IF([26]A!B22=0,".",[26]A!B22)</f>
        <v>98.8</v>
      </c>
      <c r="W23" s="6" t="str">
        <f>IF([26]A!C22=0,"",[26]A!C22)</f>
        <v/>
      </c>
      <c r="X23" s="21">
        <f>IF([26]B!B22=0,".",[26]B!B22)</f>
        <v>100.9</v>
      </c>
      <c r="Y23" s="22" t="str">
        <f>IF([26]B!C22=0,"",[26]B!C22)</f>
        <v/>
      </c>
      <c r="Z23" s="3">
        <f>IF([2]Kwartalne!B22=0,".",[2]Kwartalne!B22)</f>
        <v>5509</v>
      </c>
      <c r="AA23" s="6" t="str">
        <f>IF([2]Kwartalne!C22=0,"",[2]Kwartalne!C22)</f>
        <v/>
      </c>
      <c r="AB23" s="21">
        <f>IF([2]Kwartalne!D22=0,".",[2]Kwartalne!D22)</f>
        <v>98.3</v>
      </c>
      <c r="AC23" s="22" t="str">
        <f>IF([2]Kwartalne!E22=0,"",[2]Kwartalne!E22)</f>
        <v/>
      </c>
      <c r="AD23" s="6">
        <f>IF([2]Kwartalne!F22=0,".",[2]Kwartalne!F22)</f>
        <v>99.2</v>
      </c>
      <c r="AE23" s="6" t="str">
        <f>IF([2]Kwartalne!G22=0,"",[2]Kwartalne!G22)</f>
        <v/>
      </c>
      <c r="AF23" s="21">
        <f>IF([2]Kwartalne!H22=0,".",[2]Kwartalne!H22)</f>
        <v>100.4</v>
      </c>
      <c r="AG23" s="22" t="str">
        <f>IF([2]Kwartalne!I22=0,"",[2]Kwartalne!I22)</f>
        <v/>
      </c>
      <c r="AH23" s="13">
        <f>IF([27]Wartosci!D22=0,".",[27]Wartosci!D22)</f>
        <v>3823.32</v>
      </c>
      <c r="AI23" s="94" t="str">
        <f>IF([27]Wartosci!E22=0,"",[27]Wartosci!E22)</f>
        <v/>
      </c>
      <c r="AJ23" s="6">
        <f>IF([27]A!D22=0,".",[27]A!D22)</f>
        <v>103.6</v>
      </c>
      <c r="AK23" s="95" t="str">
        <f>IF([27]A!E22=0,"",[27]A!E22)</f>
        <v/>
      </c>
      <c r="AL23" s="6">
        <f>IF([27]B!D22=0,".",[27]B!D22)</f>
        <v>104.7</v>
      </c>
      <c r="AM23" s="6" t="str">
        <f>IF([27]B!E22=0,"",[27]B!E22)</f>
        <v/>
      </c>
      <c r="AN23" s="24">
        <f>IF([4]Kwartalne!B22=0,".",[4]Kwartalne!B22)</f>
        <v>4005.97</v>
      </c>
      <c r="AO23" s="22" t="str">
        <f>IF([4]Kwartalne!C22=0,"",[4]Kwartalne!C22)</f>
        <v/>
      </c>
      <c r="AP23" s="6">
        <f>IF([4]Kwartalne!D22=0,".",[4]Kwartalne!D22)</f>
        <v>103.3</v>
      </c>
      <c r="AQ23" s="6" t="str">
        <f>IF([4]Kwartalne!E22=0,"",[4]Kwartalne!E22)</f>
        <v/>
      </c>
      <c r="AR23" s="21">
        <f>IF([4]Kwartalne!F22=0,".",[4]Kwartalne!F22)</f>
        <v>105.1</v>
      </c>
      <c r="AS23" s="22" t="str">
        <f>IF([4]Kwartalne!G22=0,"",[4]Kwartalne!G22)</f>
        <v/>
      </c>
      <c r="AT23" s="13">
        <f>IF([27]Kwartalne!B22=0,".",[27]Kwartalne!B22)</f>
        <v>3946.81</v>
      </c>
      <c r="AU23" s="6" t="str">
        <f>IF([27]Kwartalne!C22=0,"",[27]Kwartalne!C22)</f>
        <v/>
      </c>
      <c r="AV23" s="21">
        <f>IF([27]Kwartalne!D22=0,".",[27]Kwartalne!D22)</f>
        <v>102.7</v>
      </c>
      <c r="AW23" s="22" t="str">
        <f>IF([27]Kwartalne!E22=0,"",[27]Kwartalne!E22)</f>
        <v/>
      </c>
      <c r="AX23" s="6">
        <f>IF([27]Kwartalne!F22=0,".",[27]Kwartalne!F22)</f>
        <v>105.4</v>
      </c>
      <c r="AY23" s="6" t="str">
        <f>IF([27]Kwartalne!G22=0,"",[27]Kwartalne!G22)</f>
        <v/>
      </c>
      <c r="AZ23" s="21">
        <f>IF([27]Kwartalne!H22=0,".",[27]Kwartalne!H22)</f>
        <v>102.9</v>
      </c>
      <c r="BA23" s="22" t="str">
        <f>IF([27]Kwartalne!I22=0,"",[27]Kwartalne!I22)</f>
        <v/>
      </c>
      <c r="BB23" s="6">
        <f>IF([27]Kwartalne!J22=0,".",[27]Kwartalne!J22)</f>
        <v>104.6</v>
      </c>
      <c r="BC23" s="6" t="str">
        <f>IF([27]Kwartalne!K22=0,"",[27]Kwartalne!K22)</f>
        <v/>
      </c>
      <c r="BD23" s="21">
        <f>IF([4]Kwartalne!H22=0,".",[4]Kwartalne!H22)</f>
        <v>96.1</v>
      </c>
      <c r="BE23" s="22" t="str">
        <f>IF([4]Kwartalne!I22=0,"",[4]Kwartalne!I22)</f>
        <v/>
      </c>
      <c r="BF23" s="6">
        <f>IF([4]Kwartalne!J22=0,".",[4]Kwartalne!J22)</f>
        <v>102.6</v>
      </c>
      <c r="BG23" s="6" t="str">
        <f>IF([4]Kwartalne!K22=0,"",[4]Kwartalne!K22)</f>
        <v/>
      </c>
      <c r="BH23" s="21">
        <f>IF([4]Kwartalne!L22=0,".",[4]Kwartalne!L22)</f>
        <v>105</v>
      </c>
      <c r="BI23" s="22" t="str">
        <f>IF([4]Kwartalne!M22=0,"",[4]Kwartalne!M22)</f>
        <v/>
      </c>
      <c r="BJ23" s="6">
        <f>IF([27]Kwartalne!L22=0,".",[27]Kwartalne!L22)</f>
        <v>102</v>
      </c>
      <c r="BK23" s="6" t="str">
        <f>IF([27]Kwartalne!M22=0,"",[27]Kwartalne!M22)</f>
        <v/>
      </c>
      <c r="BL23" s="21">
        <f>IF([27]Kwartalne!N22=0,".",[27]Kwartalne!N22)</f>
        <v>105.3</v>
      </c>
      <c r="BM23" s="22" t="str">
        <f>IF([27]Kwartalne!O22=0,"",[27]Kwartalne!O22)</f>
        <v/>
      </c>
      <c r="BN23" s="13">
        <f>IF([5]Kwartalne!B22=0,".",[5]Kwartalne!B22)</f>
        <v>1942.82</v>
      </c>
      <c r="BO23" s="6" t="str">
        <f>IF([5]Kwartalne!C22=0,"",[5]Kwartalne!C22)</f>
        <v/>
      </c>
      <c r="BP23" s="21">
        <f>IF([5]Kwartalne!D22=0,".",[5]Kwartalne!D22)</f>
        <v>105.5</v>
      </c>
      <c r="BQ23" s="22" t="str">
        <f>IF([5]Kwartalne!E22=0,"",[5]Kwartalne!E22)</f>
        <v/>
      </c>
      <c r="BR23" s="6">
        <f>IF([5]Kwartalne!F22=0,".",[5]Kwartalne!F22)</f>
        <v>100.4</v>
      </c>
      <c r="BS23" s="6" t="str">
        <f>IF([5]Kwartalne!G22=0,"",[5]Kwartalne!G22)</f>
        <v/>
      </c>
      <c r="BT23" s="21">
        <f>IF([5]Kwartalne!H22=0,".",[5]Kwartalne!H22)</f>
        <v>93.8</v>
      </c>
      <c r="BU23" s="22" t="str">
        <f>IF([5]Kwartalne!I22=0,"",[5]Kwartalne!I22)</f>
        <v/>
      </c>
      <c r="BV23" s="6">
        <f>IF([5]Kwartalne!J22=0,".",[5]Kwartalne!J22)</f>
        <v>104.5</v>
      </c>
      <c r="BW23" s="6" t="str">
        <f>IF([5]Kwartalne!K22=0,"",[5]Kwartalne!K22)</f>
        <v/>
      </c>
      <c r="BX23" s="21">
        <f>IF([5]Kwartalne!L22=0,".",[5]Kwartalne!L22)</f>
        <v>100.3</v>
      </c>
      <c r="BY23" s="22" t="str">
        <f>IF([5]Kwartalne!M22=0,"",[5]Kwartalne!M22)</f>
        <v/>
      </c>
      <c r="BZ23" s="13">
        <f>IF([5]Kwartalne!N22=0,".",[5]Kwartalne!N22)</f>
        <v>1130.97</v>
      </c>
      <c r="CA23" s="6" t="str">
        <f>IF([5]Kwartalne!O22=0,"",[5]Kwartalne!O22)</f>
        <v/>
      </c>
      <c r="CB23" s="21">
        <f>IF([5]Kwartalne!P22=0,".",[5]Kwartalne!P22)</f>
        <v>105.9</v>
      </c>
      <c r="CC23" s="22" t="str">
        <f>IF([5]Kwartalne!Q22=0,"",[5]Kwartalne!Q22)</f>
        <v/>
      </c>
      <c r="CD23" s="6">
        <f>IF([5]Kwartalne!R22=0,".",[5]Kwartalne!R22)</f>
        <v>100.1</v>
      </c>
      <c r="CE23" s="6" t="str">
        <f>IF([5]Kwartalne!S22=0,"",[5]Kwartalne!S22)</f>
        <v/>
      </c>
      <c r="CF23" s="21">
        <f>IF([5]Kwartalne!T22=0,".",[5]Kwartalne!T22)</f>
        <v>95</v>
      </c>
      <c r="CG23" s="22" t="str">
        <f>IF([5]Kwartalne!U22=0,"",[5]Kwartalne!U22)</f>
        <v/>
      </c>
      <c r="CH23" s="6">
        <f>IF([5]Kwartalne!V22=0,".",[5]Kwartalne!V22)</f>
        <v>104.9</v>
      </c>
      <c r="CI23" s="6" t="str">
        <f>IF([5]Kwartalne!W22=0,"",[5]Kwartalne!W22)</f>
        <v/>
      </c>
      <c r="CJ23" s="21">
        <f>IF([5]Kwartalne!X22=0,".",[5]Kwartalne!X22)</f>
        <v>100</v>
      </c>
      <c r="CK23" s="22" t="str">
        <f>IF([5]Kwartalne!Y22=0,"",[5]Kwartalne!Y22)</f>
        <v/>
      </c>
      <c r="CL23" s="6">
        <f>IF([28]Rent_obrotu_brutto!B22=0,".",[28]Rent_obrotu_brutto!B22)</f>
        <v>4.5</v>
      </c>
      <c r="CM23" s="6" t="str">
        <f>IF([28]Rent_obrotu_brutto!C22=0,"",[28]Rent_obrotu_brutto!C22)</f>
        <v/>
      </c>
      <c r="CN23" s="21">
        <f>IF([28]Rent_obrotu_netto!B22=0,".",[28]Rent_obrotu_netto!B22)</f>
        <v>3.8</v>
      </c>
      <c r="CO23" s="22" t="str">
        <f>IF([28]Rent_obrotu_netto!C22=0,"",[28]Rent_obrotu_netto!C22)</f>
        <v/>
      </c>
      <c r="CP23" s="6">
        <v>105.3</v>
      </c>
      <c r="CQ23" s="6"/>
      <c r="CR23" s="21">
        <v>105.2</v>
      </c>
      <c r="CS23" s="22"/>
      <c r="CT23" s="6">
        <f>IF([8]Kwartalne!B22=0,".",[8]Kwartalne!B22)</f>
        <v>8.1999999999999993</v>
      </c>
      <c r="CU23" s="6" t="str">
        <f>IF([8]Kwartalne!C22=0,"",[8]Kwartalne!C22)</f>
        <v/>
      </c>
      <c r="CV23" s="21">
        <f>IF([9]A_B_kwartalne!B22=0,".",[9]A_B_kwartalne!B22)</f>
        <v>77.099999999999994</v>
      </c>
      <c r="CW23" s="22" t="str">
        <f>IF([9]A_B_kwartalne!C22=0,"",[9]A_B_kwartalne!C22)</f>
        <v/>
      </c>
      <c r="CX23" s="6">
        <f>IF([9]A_B_kwartalne!D22=0,".",[9]A_B_kwartalne!D22)</f>
        <v>108.1</v>
      </c>
      <c r="CY23" s="6" t="str">
        <f>IF([9]A_B_kwartalne!E22=0,"",[9]A_B_kwartalne!E22)</f>
        <v/>
      </c>
      <c r="CZ23" s="21">
        <f>IF([9]A_B_kwartalne!F22=0,".",[9]A_B_kwartalne!F22)</f>
        <v>73.5</v>
      </c>
      <c r="DA23" s="22" t="str">
        <f>IF([9]A_B_kwartalne!G22=0,"",[9]A_B_kwartalne!G22)</f>
        <v/>
      </c>
      <c r="DB23" s="6">
        <f>IF([9]A_B_kwartalne!H22=0,".",[9]A_B_kwartalne!H22)</f>
        <v>114.2</v>
      </c>
      <c r="DC23" s="6" t="str">
        <f>IF([9]A_B_kwartalne!I22=0,"",[9]A_B_kwartalne!I22)</f>
        <v/>
      </c>
      <c r="DD23" s="21">
        <f>IF([9]A_B_kwartalne!J22=0,".",[9]A_B_kwartalne!J22)</f>
        <v>93.2</v>
      </c>
      <c r="DE23" s="22" t="str">
        <f>IF([9]A_B_kwartalne!K22=0,"",[9]A_B_kwartalne!K22)</f>
        <v/>
      </c>
      <c r="DF23" s="6">
        <f>IF([9]A_B_kwartalne!L22=0,".",[9]A_B_kwartalne!L22)</f>
        <v>100.4</v>
      </c>
      <c r="DG23" s="6" t="str">
        <f>IF([9]A_B_kwartalne!M22=0,"",[9]A_B_kwartalne!M22)</f>
        <v/>
      </c>
      <c r="DH23" s="21">
        <f>IF([9]A_B_kwartalne!N22=0,".",[9]A_B_kwartalne!N22)</f>
        <v>96.9</v>
      </c>
      <c r="DI23" s="22" t="str">
        <f>IF([9]A_B_kwartalne!O22=0,"",[9]A_B_kwartalne!O22)</f>
        <v/>
      </c>
      <c r="DJ23" s="6">
        <f>IF([9]A_B_kwartalne!P22=0,".",[9]A_B_kwartalne!P22)</f>
        <v>93.1</v>
      </c>
      <c r="DK23" s="6" t="str">
        <f>IF([9]A_B_kwartalne!Q22=0,"",[9]A_B_kwartalne!Q22)</f>
        <v/>
      </c>
      <c r="DL23" s="21">
        <f>IF([10]A_B_kwartalne!B22=0,".",[10]A_B_kwartalne!B22)</f>
        <v>98.7</v>
      </c>
      <c r="DM23" s="22" t="str">
        <f>IF([10]A_B_kwartalne!C22=0,"",[10]A_B_kwartalne!C22)</f>
        <v/>
      </c>
      <c r="DN23" s="6">
        <f>IF([10]A_B_kwartalne!D22=0,".",[10]A_B_kwartalne!D22)</f>
        <v>99.1</v>
      </c>
      <c r="DO23" s="6" t="str">
        <f>IF([10]A_B_kwartalne!E22=0,"",[10]A_B_kwartalne!E22)</f>
        <v/>
      </c>
      <c r="DP23" s="21">
        <f>IF([10]A_B_kwartalne!F22=0,".",[10]A_B_kwartalne!F22)</f>
        <v>89.9</v>
      </c>
      <c r="DQ23" s="22" t="str">
        <f>IF([10]A_B_kwartalne!G22=0,"",[10]A_B_kwartalne!G22)</f>
        <v/>
      </c>
      <c r="DR23" s="6">
        <f>IF([10]A_B_kwartalne!H22=0,".",[10]A_B_kwartalne!H22)</f>
        <v>99.1</v>
      </c>
      <c r="DS23" s="6" t="str">
        <f>IF([10]A_B_kwartalne!I22=0,"",[10]A_B_kwartalne!I22)</f>
        <v/>
      </c>
      <c r="DT23" s="21">
        <f>IF([10]A_B_kwartalne!J22=0,".",[10]A_B_kwartalne!J22)</f>
        <v>99.3</v>
      </c>
      <c r="DU23" s="22" t="str">
        <f>IF([10]A_B_kwartalne!K22=0,"",[10]A_B_kwartalne!K22)</f>
        <v/>
      </c>
      <c r="DV23" s="6">
        <f>IF([10]A_B_kwartalne!L22=0,".",[10]A_B_kwartalne!L22)</f>
        <v>99</v>
      </c>
      <c r="DW23" s="6" t="str">
        <f>IF([10]A_B_kwartalne!M22=0,"",[10]A_B_kwartalne!M22)</f>
        <v/>
      </c>
      <c r="DX23" s="21">
        <f>IF([10]A_B_kwartalne!N22=0,".",[10]A_B_kwartalne!N22)</f>
        <v>98.4</v>
      </c>
      <c r="DY23" s="22" t="str">
        <f>IF([10]A_B_kwartalne!O22=0,"",[10]A_B_kwartalne!O22)</f>
        <v/>
      </c>
      <c r="DZ23" s="6">
        <f>IF([10]A_B_kwartalne!P22=0,".",[10]A_B_kwartalne!P22)</f>
        <v>100</v>
      </c>
      <c r="EA23" s="6" t="str">
        <f>IF([10]A_B_kwartalne!Q22=0,"",[10]A_B_kwartalne!Q22)</f>
        <v/>
      </c>
      <c r="EB23" s="21">
        <f>IF([10]A_B_kwartalne!R22=0,".",[10]A_B_kwartalne!R22)</f>
        <v>101.6</v>
      </c>
      <c r="EC23" s="22" t="str">
        <f>IF([10]A_B_kwartalne!S22=0,"",[10]A_B_kwartalne!S22)</f>
        <v/>
      </c>
      <c r="ED23" s="6">
        <f>IF([10]A_B_kwartalne!T22=0,".",[10]A_B_kwartalne!T22)</f>
        <v>100</v>
      </c>
      <c r="EE23" s="6" t="str">
        <f>IF([10]A_B_kwartalne!U22=0,"",[10]A_B_kwartalne!U22)</f>
        <v/>
      </c>
      <c r="EF23" s="21">
        <f>IF([11]Kwartalne!B22=0,".",[11]Kwartalne!B22)</f>
        <v>98.3</v>
      </c>
      <c r="EG23" s="22" t="str">
        <f>IF([11]Kwartalne!C22=0,"",[11]Kwartalne!C22)</f>
        <v/>
      </c>
      <c r="EH23" s="6">
        <f>IF([11]Kwartalne!D22=0,".",[11]Kwartalne!D22)</f>
        <v>99.6</v>
      </c>
      <c r="EI23" s="6" t="str">
        <f>IF([11]Kwartalne!E22=0,"",[11]Kwartalne!E22)</f>
        <v/>
      </c>
      <c r="EJ23" s="50">
        <f>IF([11]Kwartalne!F22=0,".",[11]Kwartalne!F22)</f>
        <v>97.2</v>
      </c>
      <c r="EK23" s="61" t="str">
        <f>IF([11]Kwartalne!G22=0,"",[11]Kwartalne!G22)</f>
        <v/>
      </c>
      <c r="EL23" s="38">
        <f>IF([11]Kwartalne!H22=0,".",[11]Kwartalne!H22)</f>
        <v>100.1</v>
      </c>
      <c r="EM23" s="61" t="str">
        <f>IF([11]Kwartalne!I22=0,"",[11]Kwartalne!I22)</f>
        <v/>
      </c>
      <c r="EN23" s="38">
        <f>IF([11]Kwartalne!J22=0,".",[11]Kwartalne!J22)</f>
        <v>94.6</v>
      </c>
      <c r="EO23" s="38" t="str">
        <f>IF([11]Kwartalne!K22=0,"",[11]Kwartalne!K22)</f>
        <v/>
      </c>
      <c r="EP23" s="50">
        <f>IF([11]Kwartalne!L22=0,".",[11]Kwartalne!L22)</f>
        <v>99.9</v>
      </c>
      <c r="EQ23" s="61" t="str">
        <f>IF([11]Kwartalne!M22=0,"",[11]Kwartalne!M22)</f>
        <v/>
      </c>
      <c r="ER23" s="38">
        <f>IF([11]Kwartalne!N22=0,".",[11]Kwartalne!N22)</f>
        <v>99.1</v>
      </c>
      <c r="ES23" s="38" t="str">
        <f>IF([11]Kwartalne!O22=0,"",[11]Kwartalne!O22)</f>
        <v/>
      </c>
      <c r="ET23" s="50">
        <f>IF([11]Kwartalne!P22=0,".",[11]Kwartalne!P22)</f>
        <v>100.1</v>
      </c>
      <c r="EU23" s="22" t="str">
        <f>IF([11]Kwartalne!Q22=0,"",[11]Kwartalne!Q22)</f>
        <v/>
      </c>
      <c r="EV23" s="6">
        <f>IF([12]A_B_C_kwartalne!B22=0,".",[12]A_B_C_kwartalne!B22)</f>
        <v>100.7</v>
      </c>
      <c r="EW23" s="6" t="str">
        <f>IF([12]A_B_C_kwartalne!C22=0,"",[12]A_B_C_kwartalne!C22)</f>
        <v/>
      </c>
      <c r="EX23" s="21">
        <f>IF([12]A_B_C_kwartalne!D22=0,".",[12]A_B_C_kwartalne!D22)</f>
        <v>100</v>
      </c>
      <c r="EY23" s="22" t="str">
        <f>IF([12]A_B_C_kwartalne!E22=0,"",[12]A_B_C_kwartalne!E22)</f>
        <v/>
      </c>
      <c r="EZ23" s="6">
        <f>IF([12]A_B_C_kwartalne!F22=0,".",[12]A_B_C_kwartalne!F22)</f>
        <v>100.6</v>
      </c>
      <c r="FA23" s="6" t="str">
        <f>IF([12]A_B_C_kwartalne!G22=0,"",[12]A_B_C_kwartalne!G22)</f>
        <v/>
      </c>
      <c r="FB23" s="21">
        <f>IF([13]Kwartalne!B22=0,".",[13]Kwartalne!B22)</f>
        <v>101.1</v>
      </c>
      <c r="FC23" s="22" t="str">
        <f>IF([13]Kwartalne!C22=0,"",[13]Kwartalne!C22)</f>
        <v/>
      </c>
      <c r="FD23" s="6">
        <f>IF([13]Kwartalne!D22=0,".",[13]Kwartalne!D22)</f>
        <v>101.1</v>
      </c>
      <c r="FE23" s="6" t="str">
        <f>IF([13]Kwartalne!E22=0,"",[13]Kwartalne!E22)</f>
        <v/>
      </c>
      <c r="FF23" s="21">
        <f>IF([13]Kwartalne!F22=0,".",[13]Kwartalne!F22)</f>
        <v>97.1</v>
      </c>
      <c r="FG23" s="22" t="str">
        <f>IF([13]Kwartalne!G22=0,"",[13]Kwartalne!G22)</f>
        <v/>
      </c>
      <c r="FH23" s="6">
        <f>IF([13]Kwartalne!H22=0,".",[13]Kwartalne!H22)</f>
        <v>97.5</v>
      </c>
      <c r="FI23" s="6" t="str">
        <f>IF([13]Kwartalne!I22=0,"",[13]Kwartalne!I22)</f>
        <v/>
      </c>
      <c r="FJ23" s="21">
        <f>IF([13]Kwartalne!J22=0,".",[13]Kwartalne!J22)</f>
        <v>104.1</v>
      </c>
      <c r="FK23" s="20" t="str">
        <f>IF([13]Kwartalne!K22=0,"",[13]Kwartalne!K22)</f>
        <v/>
      </c>
      <c r="FL23" s="13">
        <v>418.49</v>
      </c>
      <c r="FM23" s="13"/>
      <c r="FN23" s="24">
        <v>307.25</v>
      </c>
      <c r="FO23" s="57"/>
      <c r="FP23" s="13">
        <v>340.39</v>
      </c>
      <c r="FQ23" s="25"/>
      <c r="FR23" s="21">
        <v>106.1</v>
      </c>
      <c r="FS23" s="22"/>
      <c r="FT23" s="6">
        <v>108.2</v>
      </c>
      <c r="FU23" s="6"/>
      <c r="FV23" s="21">
        <v>104.7</v>
      </c>
      <c r="FW23" s="22"/>
      <c r="FX23" s="6">
        <v>113</v>
      </c>
      <c r="FY23" s="6"/>
      <c r="FZ23" s="21">
        <f>IF([14]I_kwartalne!B22=0,".",[14]I_kwartalne!B22)</f>
        <v>96.4</v>
      </c>
      <c r="GA23" s="22" t="str">
        <f>IF([14]I_kwartalne!C22=0,"",[14]I_kwartalne!C22)</f>
        <v/>
      </c>
      <c r="GB23" s="6">
        <f>IF([14]I_kwartalne!D22=0,".",[14]I_kwartalne!D22)</f>
        <v>114.7</v>
      </c>
      <c r="GC23" s="6" t="str">
        <f>IF([14]I_kwartalne!E22=0,"",[14]I_kwartalne!E22)</f>
        <v/>
      </c>
      <c r="GD23" s="21">
        <f>IF([14]I_kwartalne!F22=0,".",[14]I_kwartalne!F22)</f>
        <v>94.1</v>
      </c>
      <c r="GE23" s="22" t="str">
        <f>IF([14]I_kwartalne!G22=0,"",[14]I_kwartalne!G22)</f>
        <v/>
      </c>
      <c r="GF23" s="6">
        <f>IF([14]I_kwartalne!H22=0,".",[14]I_kwartalne!H22)</f>
        <v>112.4</v>
      </c>
      <c r="GG23" s="6" t="str">
        <f>IF([14]I_kwartalne!I22=0,"",[14]I_kwartalne!I22)</f>
        <v/>
      </c>
      <c r="GH23" s="21">
        <f>IF([14]I_kwartalne!J22=0,".",[14]I_kwartalne!J22)</f>
        <v>99.1</v>
      </c>
      <c r="GI23" s="22" t="str">
        <f>IF([14]I_kwartalne!K22=0,"",[14]I_kwartalne!K22)</f>
        <v/>
      </c>
      <c r="GJ23" s="6">
        <f>IF([16]A_B_kwartalne!B22=0,".",[16]A_B_kwartalne!B22)</f>
        <v>104.5</v>
      </c>
      <c r="GK23" s="6" t="str">
        <f>IF([16]A_B_kwartalne!C22=0,"",[16]A_B_kwartalne!C22)</f>
        <v/>
      </c>
      <c r="GL23" s="21">
        <f>IF([16]A_B_kwartalne!D22=0,".",[16]A_B_kwartalne!D22)</f>
        <v>108.9</v>
      </c>
      <c r="GM23" s="22" t="str">
        <f>IF([16]A_B_kwartalne!E22=0,"",[16]A_B_kwartalne!E22)</f>
        <v/>
      </c>
      <c r="GN23" s="6">
        <f>IF([16]A_B_kwartalne!F22=0,".",[16]A_B_kwartalne!F22)</f>
        <v>105.3</v>
      </c>
      <c r="GO23" s="6" t="str">
        <f>IF([16]A_B_kwartalne!G22=0,"",[16]A_B_kwartalne!G22)</f>
        <v/>
      </c>
      <c r="GP23" s="21">
        <f>IF([16]A_B_kwartalne!H22=0,".",[16]A_B_kwartalne!H22)</f>
        <v>94.4</v>
      </c>
      <c r="GQ23" s="22" t="str">
        <f>IF([16]A_B_kwartalne!I22=0,"",[16]A_B_kwartalne!I22)</f>
        <v/>
      </c>
      <c r="GR23" s="6">
        <f>IF([16]A_B_kwartalne!J22=0,".",[16]A_B_kwartalne!J22)</f>
        <v>107.2</v>
      </c>
      <c r="GS23" s="6" t="str">
        <f>IF([16]A_B_kwartalne!K22=0,"",[16]A_B_kwartalne!K22)</f>
        <v/>
      </c>
      <c r="GT23" s="21">
        <f>IF([16]A_B_kwartalne!L22=0,".",[16]A_B_kwartalne!L22)</f>
        <v>102.9</v>
      </c>
      <c r="GU23" s="22" t="str">
        <f>IF([16]A_B_kwartalne!M22=0,"",[16]A_B_kwartalne!M22)</f>
        <v/>
      </c>
      <c r="GV23" s="6">
        <f>IF([16]A_B_kwartalne!N22=0,".",[16]A_B_kwartalne!N22)</f>
        <v>109.3</v>
      </c>
      <c r="GW23" s="6" t="str">
        <f>IF([16]A_B_kwartalne!O22=0,"",[16]A_B_kwartalne!O22)</f>
        <v/>
      </c>
      <c r="GX23" s="21">
        <f>IF([16]A_B_kwartalne!P22=0,".",[16]A_B_kwartalne!P22)</f>
        <v>101</v>
      </c>
      <c r="GY23" s="22" t="str">
        <f>IF([16]A_B_kwartalne!Q22=0,"",[16]A_B_kwartalne!Q22)</f>
        <v/>
      </c>
      <c r="GZ23" s="6">
        <f>IF([16]A_B_kwartalne!R22=0,".",[16]A_B_kwartalne!R22)</f>
        <v>118.8</v>
      </c>
      <c r="HA23" s="6" t="str">
        <f>IF([16]A_B_kwartalne!S22=0,"",[16]A_B_kwartalne!S22)</f>
        <v/>
      </c>
      <c r="HB23" s="21">
        <f>IF([16]A_B_kwartalne!T22=0,".",[16]A_B_kwartalne!T22)</f>
        <v>105.9</v>
      </c>
      <c r="HC23" s="20" t="str">
        <f>IF([16]A_B_kwartalne!U22=0,"",[16]A_B_kwartalne!U22)</f>
        <v/>
      </c>
      <c r="HD23" s="25">
        <v>19698</v>
      </c>
      <c r="HE23" s="25"/>
      <c r="HF23" s="47">
        <v>1989</v>
      </c>
      <c r="HG23" s="20"/>
      <c r="HH23" s="3">
        <f>IF([18]Kwartalne!B22=0,".",[18]Kwartalne!B22)</f>
        <v>43319</v>
      </c>
      <c r="HI23" s="3" t="str">
        <f>IF([18]Kwartalne!C22=0,"",[18]Kwartalne!C22)</f>
        <v/>
      </c>
      <c r="HJ23" s="47">
        <v>6022</v>
      </c>
      <c r="HK23" s="20"/>
      <c r="HL23" s="25">
        <f>IF([19]Wartosci_kwartalne!B22=0,".",[19]Wartosci_kwartalne!B22)</f>
        <v>43034</v>
      </c>
      <c r="HM23" s="25" t="str">
        <f>IF([19]Wartosci_kwartalne!C22=0,"",[19]Wartosci_kwartalne!C22)</f>
        <v/>
      </c>
      <c r="HN23" s="21">
        <f>IF([20]Kwartalne!B22=0,".",[20]Kwartalne!B22)</f>
        <v>122.8</v>
      </c>
      <c r="HO23" s="22" t="str">
        <f>IF([20]Kwartalne!C22=0,"",[20]Kwartalne!C22)</f>
        <v/>
      </c>
      <c r="HP23" s="6">
        <f>IF([21]Kwartal_niewyrow_sezon!B22=0,".",[21]Kwartal_niewyrow_sezon!B22)</f>
        <v>104.2</v>
      </c>
      <c r="HQ23" s="6" t="str">
        <f>IF([21]Kwartal_niewyrow_sezon!C22=0,"",[21]Kwartal_niewyrow_sezon!C22)</f>
        <v/>
      </c>
      <c r="HR23" s="21">
        <f>IF([21]Kwartal_niewyrow_sezon!D22=0,".",[21]Kwartal_niewyrow_sezon!D22)</f>
        <v>104.1</v>
      </c>
      <c r="HS23" s="22" t="str">
        <f>IF([21]Kwartal_niewyrow_sezon!E22=0,"",[21]Kwartal_niewyrow_sezon!E22)</f>
        <v/>
      </c>
      <c r="HT23" s="6">
        <f>IF([22]Kwartalne!D22=0,".",[22]Kwartalne!D22)</f>
        <v>166787.70000000001</v>
      </c>
      <c r="HU23" s="6" t="str">
        <f>IF([22]Kwartalne!E22=0,"",[22]Kwartalne!E22)</f>
        <v/>
      </c>
      <c r="HV23" s="21">
        <f>IF([22]Kwartalne!F22=0,".",[22]Kwartalne!F22)</f>
        <v>171900.5</v>
      </c>
      <c r="HW23" s="22" t="str">
        <f>IF([22]Kwartalne!G22=0,"",[22]Kwartalne!G22)</f>
        <v/>
      </c>
      <c r="HX23" s="6">
        <f>IF([22]Kwartalne!H22=0,".",[22]Kwartalne!H22)</f>
        <v>-5112.8</v>
      </c>
      <c r="HY23" s="6" t="str">
        <f>IF([22]Kwartalne!I22=0,"",[22]Kwartalne!I22)</f>
        <v/>
      </c>
      <c r="HZ23" s="21">
        <f>IF([22]Kwartalne!J22=0,".",[22]Kwartalne!J22)</f>
        <v>107.4</v>
      </c>
      <c r="IA23" s="22" t="str">
        <f>IF([22]Kwartalne!K22=0,"",[22]Kwartalne!K22)</f>
        <v/>
      </c>
      <c r="IB23" s="6">
        <f>IF([22]Kwartalne!L22=0,".",[22]Kwartalne!L22)</f>
        <v>99</v>
      </c>
      <c r="IC23" s="6" t="str">
        <f>IF([22]Kwartalne!M22=0,"",[22]Kwartalne!M22)</f>
        <v/>
      </c>
      <c r="ID23" s="21">
        <f>IF([22]Kwartalne!N22=0,".",[22]Kwartalne!N22)</f>
        <v>107.7</v>
      </c>
      <c r="IE23" s="22" t="str">
        <f>IF([22]Kwartalne!O22=0,"",[22]Kwartalne!O22)</f>
        <v/>
      </c>
      <c r="IF23" s="6">
        <f>IF([22]Kwartalne!P22=0,".",[22]Kwartalne!P22)</f>
        <v>105.9</v>
      </c>
      <c r="IG23" s="6" t="str">
        <f>IF([22]Kwartalne!Q22=0,"",[22]Kwartalne!Q22)</f>
        <v/>
      </c>
    </row>
    <row r="24" spans="1:241" s="4" customFormat="1" ht="15" customHeight="1" x14ac:dyDescent="0.2">
      <c r="A24" s="113" t="s">
        <v>522</v>
      </c>
      <c r="B24" s="6">
        <f>IF([24]A!B23=0,".",[24]A!B23)</f>
        <v>103.2</v>
      </c>
      <c r="C24" s="90" t="str">
        <f>IF([24]A!C23=0,"",[24]A!C23)</f>
        <v/>
      </c>
      <c r="D24" s="6">
        <f>IF([24]A!D23=0,".",[24]A!D23)</f>
        <v>103</v>
      </c>
      <c r="E24" s="90" t="str">
        <f>IF([24]A!E23=0,"",[24]A!E23)</f>
        <v/>
      </c>
      <c r="F24" s="6">
        <f>IF([24]A!AD23=0,".",[24]A!AD23)</f>
        <v>102.8</v>
      </c>
      <c r="G24" s="90" t="str">
        <f>IF([24]A!AE23=0,"",[24]A!AE23)</f>
        <v/>
      </c>
      <c r="H24" s="6">
        <f>IF([24]A!AJ23=0,".",[24]A!AJ23)</f>
        <v>112</v>
      </c>
      <c r="I24" s="90" t="str">
        <f>IF([24]A!AK23=0,"",[24]A!AK23)</f>
        <v/>
      </c>
      <c r="J24" s="6">
        <f>IF([25]B!B23=0,".",[25]B!B23)</f>
        <v>101</v>
      </c>
      <c r="K24" s="83" t="str">
        <f>IF([25]B!C23=0,"",[25]B!C23)</f>
        <v/>
      </c>
      <c r="L24" s="21">
        <f>IF([25]B!D23=0,".",[25]B!D23)</f>
        <v>101.4</v>
      </c>
      <c r="M24" s="90" t="str">
        <f>IF([25]B!E23=0,"",[25]B!E23)</f>
        <v/>
      </c>
      <c r="N24" s="6">
        <f>IF([25]B!AD23=0,".",[25]B!AD23)</f>
        <v>100.7</v>
      </c>
      <c r="O24" s="90" t="str">
        <f>IF([25]B!AE23=0,"",[25]B!AE23)</f>
        <v/>
      </c>
      <c r="P24" s="6">
        <f>IF([25]B!AJ23=0,".",[25]B!AJ23)</f>
        <v>104.1</v>
      </c>
      <c r="Q24" s="90" t="str">
        <f>IF([25]B!AK23=0,"",[25]B!AK23)</f>
        <v/>
      </c>
      <c r="R24" s="3">
        <f>IF([26]Wartosci!B23=0,".",[26]Wartosci!B23)</f>
        <v>8186</v>
      </c>
      <c r="S24" s="3" t="str">
        <f>IF([26]Wartosci!C23=0,"",[26]Wartosci!C23)</f>
        <v/>
      </c>
      <c r="T24" s="21">
        <f>IF([26]Kwartalne_I!B23=0,".",[26]Kwartalne_I!B23)</f>
        <v>97.8</v>
      </c>
      <c r="U24" s="22" t="str">
        <f>IF([26]Kwartalne_I!C23=0,"",[26]Kwartalne_I!C23)</f>
        <v/>
      </c>
      <c r="V24" s="6">
        <f>IF([26]A!B23=0,".",[26]A!B23)</f>
        <v>99.7</v>
      </c>
      <c r="W24" s="6" t="str">
        <f>IF([26]A!C23=0,"",[26]A!C23)</f>
        <v/>
      </c>
      <c r="X24" s="21">
        <f>IF([26]B!B23=0,".",[26]B!B23)</f>
        <v>99.4</v>
      </c>
      <c r="Y24" s="22" t="str">
        <f>IF([26]B!C23=0,"",[26]B!C23)</f>
        <v/>
      </c>
      <c r="Z24" s="3">
        <f>IF([2]Kwartalne!B23=0,".",[2]Kwartalne!B23)</f>
        <v>5508</v>
      </c>
      <c r="AA24" s="6" t="str">
        <f>IF([2]Kwartalne!C23=0,"",[2]Kwartalne!C23)</f>
        <v/>
      </c>
      <c r="AB24" s="21">
        <f>IF([2]Kwartalne!D23=0,".",[2]Kwartalne!D23)</f>
        <v>98.3</v>
      </c>
      <c r="AC24" s="22" t="str">
        <f>IF([2]Kwartalne!E23=0,"",[2]Kwartalne!E23)</f>
        <v/>
      </c>
      <c r="AD24" s="6">
        <f>IF([2]Kwartalne!F23=0,".",[2]Kwartalne!F23)</f>
        <v>100.1</v>
      </c>
      <c r="AE24" s="6" t="str">
        <f>IF([2]Kwartalne!G23=0,"",[2]Kwartalne!G23)</f>
        <v/>
      </c>
      <c r="AF24" s="21">
        <f>IF([2]Kwartalne!H23=0,".",[2]Kwartalne!H23)</f>
        <v>100</v>
      </c>
      <c r="AG24" s="22" t="str">
        <f>IF([2]Kwartalne!I23=0,"",[2]Kwartalne!I23)</f>
        <v/>
      </c>
      <c r="AH24" s="13">
        <f>IF([27]Wartosci!D23=0,".",[27]Wartosci!D23)</f>
        <v>3895.31</v>
      </c>
      <c r="AI24" s="94" t="str">
        <f>IF([27]Wartosci!E23=0,"",[27]Wartosci!E23)</f>
        <v/>
      </c>
      <c r="AJ24" s="6">
        <f>IF([27]A!D23=0,".",[27]A!D23)</f>
        <v>104.2</v>
      </c>
      <c r="AK24" s="95" t="str">
        <f>IF([27]A!E23=0,"",[27]A!E23)</f>
        <v/>
      </c>
      <c r="AL24" s="6">
        <f>IF([27]B!D23=0,".",[27]B!D23)</f>
        <v>101.9</v>
      </c>
      <c r="AM24" s="6" t="str">
        <f>IF([27]B!E23=0,"",[27]B!E23)</f>
        <v/>
      </c>
      <c r="AN24" s="24">
        <f>IF([4]Kwartalne!B23=0,".",[4]Kwartalne!B23)</f>
        <v>3896.97</v>
      </c>
      <c r="AO24" s="22" t="str">
        <f>IF([4]Kwartalne!C23=0,"",[4]Kwartalne!C23)</f>
        <v/>
      </c>
      <c r="AP24" s="6">
        <f>IF([4]Kwartalne!D23=0,".",[4]Kwartalne!D23)</f>
        <v>104.2</v>
      </c>
      <c r="AQ24" s="6" t="str">
        <f>IF([4]Kwartalne!E23=0,"",[4]Kwartalne!E23)</f>
        <v/>
      </c>
      <c r="AR24" s="21">
        <f>IF([4]Kwartalne!F23=0,".",[4]Kwartalne!F23)</f>
        <v>97.3</v>
      </c>
      <c r="AS24" s="22" t="str">
        <f>IF([4]Kwartalne!G23=0,"",[4]Kwartalne!G23)</f>
        <v/>
      </c>
      <c r="AT24" s="13">
        <f>IF([27]Kwartalne!B23=0,".",[27]Kwartalne!B23)</f>
        <v>4799.57</v>
      </c>
      <c r="AU24" s="6" t="str">
        <f>IF([27]Kwartalne!C23=0,"",[27]Kwartalne!C23)</f>
        <v/>
      </c>
      <c r="AV24" s="21">
        <f>IF([27]Kwartalne!D23=0,".",[27]Kwartalne!D23)</f>
        <v>103.1</v>
      </c>
      <c r="AW24" s="22" t="str">
        <f>IF([27]Kwartalne!E23=0,"",[27]Kwartalne!E23)</f>
        <v/>
      </c>
      <c r="AX24" s="6">
        <f>IF([27]Kwartalne!F23=0,".",[27]Kwartalne!F23)</f>
        <v>121.6</v>
      </c>
      <c r="AY24" s="6" t="str">
        <f>IF([27]Kwartalne!G23=0,"",[27]Kwartalne!G23)</f>
        <v/>
      </c>
      <c r="AZ24" s="21">
        <f>IF([27]Kwartalne!H23=0,".",[27]Kwartalne!H23)</f>
        <v>103.7</v>
      </c>
      <c r="BA24" s="22" t="str">
        <f>IF([27]Kwartalne!I23=0,"",[27]Kwartalne!I23)</f>
        <v/>
      </c>
      <c r="BB24" s="6">
        <f>IF([27]Kwartalne!J23=0,".",[27]Kwartalne!J23)</f>
        <v>101.7</v>
      </c>
      <c r="BC24" s="6" t="str">
        <f>IF([27]Kwartalne!K23=0,"",[27]Kwartalne!K23)</f>
        <v/>
      </c>
      <c r="BD24" s="21">
        <f>IF([4]Kwartalne!H23=0,".",[4]Kwartalne!H23)</f>
        <v>93.3</v>
      </c>
      <c r="BE24" s="22" t="str">
        <f>IF([4]Kwartalne!I23=0,"",[4]Kwartalne!I23)</f>
        <v/>
      </c>
      <c r="BF24" s="6">
        <f>IF([4]Kwartalne!J23=0,".",[4]Kwartalne!J23)</f>
        <v>103.7</v>
      </c>
      <c r="BG24" s="6" t="str">
        <f>IF([4]Kwartalne!K23=0,"",[4]Kwartalne!K23)</f>
        <v/>
      </c>
      <c r="BH24" s="21">
        <f>IF([4]Kwartalne!L23=0,".",[4]Kwartalne!L23)</f>
        <v>97.1</v>
      </c>
      <c r="BI24" s="22" t="str">
        <f>IF([4]Kwartalne!M23=0,"",[4]Kwartalne!M23)</f>
        <v/>
      </c>
      <c r="BJ24" s="6">
        <f>IF([27]Kwartalne!L23=0,".",[27]Kwartalne!L23)</f>
        <v>102.6</v>
      </c>
      <c r="BK24" s="6" t="str">
        <f>IF([27]Kwartalne!M23=0,"",[27]Kwartalne!M23)</f>
        <v/>
      </c>
      <c r="BL24" s="21">
        <f>IF([27]Kwartalne!N23=0,".",[27]Kwartalne!N23)</f>
        <v>121.4</v>
      </c>
      <c r="BM24" s="22" t="str">
        <f>IF([27]Kwartalne!O23=0,"",[27]Kwartalne!O23)</f>
        <v/>
      </c>
      <c r="BN24" s="13">
        <f>IF([5]Kwartalne!B23=0,".",[5]Kwartalne!B23)</f>
        <v>1959.27</v>
      </c>
      <c r="BO24" s="6" t="str">
        <f>IF([5]Kwartalne!C23=0,"",[5]Kwartalne!C23)</f>
        <v/>
      </c>
      <c r="BP24" s="21">
        <f>IF([5]Kwartalne!D23=0,".",[5]Kwartalne!D23)</f>
        <v>104.4</v>
      </c>
      <c r="BQ24" s="22" t="str">
        <f>IF([5]Kwartalne!E23=0,"",[5]Kwartalne!E23)</f>
        <v/>
      </c>
      <c r="BR24" s="6">
        <f>IF([5]Kwartalne!F23=0,".",[5]Kwartalne!F23)</f>
        <v>100.8</v>
      </c>
      <c r="BS24" s="6" t="str">
        <f>IF([5]Kwartalne!G23=0,"",[5]Kwartalne!G23)</f>
        <v/>
      </c>
      <c r="BT24" s="21">
        <f>IF([5]Kwartalne!H23=0,".",[5]Kwartalne!H23)</f>
        <v>94.2</v>
      </c>
      <c r="BU24" s="22" t="str">
        <f>IF([5]Kwartalne!I23=0,"",[5]Kwartalne!I23)</f>
        <v/>
      </c>
      <c r="BV24" s="6">
        <f>IF([5]Kwartalne!J23=0,".",[5]Kwartalne!J23)</f>
        <v>103.4</v>
      </c>
      <c r="BW24" s="6" t="str">
        <f>IF([5]Kwartalne!K23=0,"",[5]Kwartalne!K23)</f>
        <v/>
      </c>
      <c r="BX24" s="21">
        <f>IF([5]Kwartalne!L23=0,".",[5]Kwartalne!L23)</f>
        <v>100.4</v>
      </c>
      <c r="BY24" s="22" t="str">
        <f>IF([5]Kwartalne!M23=0,"",[5]Kwartalne!M23)</f>
        <v/>
      </c>
      <c r="BZ24" s="13">
        <f>IF([5]Kwartalne!N23=0,".",[5]Kwartalne!N23)</f>
        <v>1136.2</v>
      </c>
      <c r="CA24" s="6" t="str">
        <f>IF([5]Kwartalne!O23=0,"",[5]Kwartalne!O23)</f>
        <v/>
      </c>
      <c r="CB24" s="21">
        <f>IF([5]Kwartalne!P23=0,".",[5]Kwartalne!P23)</f>
        <v>103.7</v>
      </c>
      <c r="CC24" s="22" t="str">
        <f>IF([5]Kwartalne!Q23=0,"",[5]Kwartalne!Q23)</f>
        <v/>
      </c>
      <c r="CD24" s="6">
        <f>IF([5]Kwartalne!R23=0,".",[5]Kwartalne!R23)</f>
        <v>100.5</v>
      </c>
      <c r="CE24" s="6" t="str">
        <f>IF([5]Kwartalne!S23=0,"",[5]Kwartalne!S23)</f>
        <v/>
      </c>
      <c r="CF24" s="21">
        <f>IF([5]Kwartalne!T23=0,".",[5]Kwartalne!T23)</f>
        <v>95.1</v>
      </c>
      <c r="CG24" s="22" t="str">
        <f>IF([5]Kwartalne!U23=0,"",[5]Kwartalne!U23)</f>
        <v/>
      </c>
      <c r="CH24" s="6">
        <f>IF([5]Kwartalne!V23=0,".",[5]Kwartalne!V23)</f>
        <v>102.7</v>
      </c>
      <c r="CI24" s="6" t="str">
        <f>IF([5]Kwartalne!W23=0,"",[5]Kwartalne!W23)</f>
        <v/>
      </c>
      <c r="CJ24" s="21">
        <f>IF([5]Kwartalne!X23=0,".",[5]Kwartalne!X23)</f>
        <v>100.1</v>
      </c>
      <c r="CK24" s="22" t="str">
        <f>IF([5]Kwartalne!Y23=0,"",[5]Kwartalne!Y23)</f>
        <v/>
      </c>
      <c r="CL24" s="6">
        <f>IF([28]Rent_obrotu_brutto!B23=0,".",[28]Rent_obrotu_brutto!B23)</f>
        <v>4.5</v>
      </c>
      <c r="CM24" s="6" t="str">
        <f>IF([28]Rent_obrotu_brutto!C23=0,"",[28]Rent_obrotu_brutto!C23)</f>
        <v/>
      </c>
      <c r="CN24" s="21">
        <f>IF([28]Rent_obrotu_netto!B23=0,".",[28]Rent_obrotu_netto!B23)</f>
        <v>3.8</v>
      </c>
      <c r="CO24" s="22" t="str">
        <f>IF([28]Rent_obrotu_netto!C23=0,"",[28]Rent_obrotu_netto!C23)</f>
        <v/>
      </c>
      <c r="CP24" s="6">
        <v>99</v>
      </c>
      <c r="CQ24" s="6"/>
      <c r="CR24" s="21">
        <v>99</v>
      </c>
      <c r="CS24" s="22"/>
      <c r="CT24" s="6">
        <f>IF([8]Kwartalne!B23=0,".",[8]Kwartalne!B23)</f>
        <v>7.1</v>
      </c>
      <c r="CU24" s="6" t="str">
        <f>IF([8]Kwartalne!C23=0,"",[8]Kwartalne!C23)</f>
        <v/>
      </c>
      <c r="CV24" s="21">
        <f>IF([9]A_B_kwartalne!B23=0,".",[9]A_B_kwartalne!B23)</f>
        <v>74.400000000000006</v>
      </c>
      <c r="CW24" s="22" t="str">
        <f>IF([9]A_B_kwartalne!C23=0,"",[9]A_B_kwartalne!C23)</f>
        <v/>
      </c>
      <c r="CX24" s="6">
        <f>IF([9]A_B_kwartalne!D23=0,".",[9]A_B_kwartalne!D23)</f>
        <v>101.1</v>
      </c>
      <c r="CY24" s="6" t="str">
        <f>IF([9]A_B_kwartalne!E23=0,"",[9]A_B_kwartalne!E23)</f>
        <v/>
      </c>
      <c r="CZ24" s="21">
        <f>IF([9]A_B_kwartalne!F23=0,".",[9]A_B_kwartalne!F23)</f>
        <v>74.5</v>
      </c>
      <c r="DA24" s="22" t="str">
        <f>IF([9]A_B_kwartalne!G23=0,"",[9]A_B_kwartalne!G23)</f>
        <v/>
      </c>
      <c r="DB24" s="6">
        <f>IF([9]A_B_kwartalne!H23=0,".",[9]A_B_kwartalne!H23)</f>
        <v>106.3</v>
      </c>
      <c r="DC24" s="6" t="str">
        <f>IF([9]A_B_kwartalne!I23=0,"",[9]A_B_kwartalne!I23)</f>
        <v/>
      </c>
      <c r="DD24" s="21">
        <f>IF([9]A_B_kwartalne!J23=0,".",[9]A_B_kwartalne!J23)</f>
        <v>93.5</v>
      </c>
      <c r="DE24" s="22" t="str">
        <f>IF([9]A_B_kwartalne!K23=0,"",[9]A_B_kwartalne!K23)</f>
        <v/>
      </c>
      <c r="DF24" s="6">
        <f>IF([9]A_B_kwartalne!L23=0,".",[9]A_B_kwartalne!L23)</f>
        <v>100.2</v>
      </c>
      <c r="DG24" s="6" t="str">
        <f>IF([9]A_B_kwartalne!M23=0,"",[9]A_B_kwartalne!M23)</f>
        <v/>
      </c>
      <c r="DH24" s="21">
        <f>IF([9]A_B_kwartalne!N23=0,".",[9]A_B_kwartalne!N23)</f>
        <v>92</v>
      </c>
      <c r="DI24" s="22" t="str">
        <f>IF([9]A_B_kwartalne!O23=0,"",[9]A_B_kwartalne!O23)</f>
        <v/>
      </c>
      <c r="DJ24" s="6">
        <f>IF([9]A_B_kwartalne!P23=0,".",[9]A_B_kwartalne!P23)</f>
        <v>87.3</v>
      </c>
      <c r="DK24" s="6" t="str">
        <f>IF([9]A_B_kwartalne!Q23=0,"",[9]A_B_kwartalne!Q23)</f>
        <v/>
      </c>
      <c r="DL24" s="21">
        <f>IF([10]A_B_kwartalne!B23=0,".",[10]A_B_kwartalne!B23)</f>
        <v>98.8</v>
      </c>
      <c r="DM24" s="22" t="str">
        <f>IF([10]A_B_kwartalne!C23=0,"",[10]A_B_kwartalne!C23)</f>
        <v/>
      </c>
      <c r="DN24" s="6">
        <f>IF([10]A_B_kwartalne!D23=0,".",[10]A_B_kwartalne!D23)</f>
        <v>99.7</v>
      </c>
      <c r="DO24" s="6" t="str">
        <f>IF([10]A_B_kwartalne!E23=0,"",[10]A_B_kwartalne!E23)</f>
        <v/>
      </c>
      <c r="DP24" s="21">
        <f>IF([10]A_B_kwartalne!F23=0,".",[10]A_B_kwartalne!F23)</f>
        <v>91</v>
      </c>
      <c r="DQ24" s="22" t="str">
        <f>IF([10]A_B_kwartalne!G23=0,"",[10]A_B_kwartalne!G23)</f>
        <v/>
      </c>
      <c r="DR24" s="6">
        <f>IF([10]A_B_kwartalne!H23=0,".",[10]A_B_kwartalne!H23)</f>
        <v>98.6</v>
      </c>
      <c r="DS24" s="6" t="str">
        <f>IF([10]A_B_kwartalne!I23=0,"",[10]A_B_kwartalne!I23)</f>
        <v/>
      </c>
      <c r="DT24" s="21">
        <f>IF([10]A_B_kwartalne!J23=0,".",[10]A_B_kwartalne!J23)</f>
        <v>99</v>
      </c>
      <c r="DU24" s="22" t="str">
        <f>IF([10]A_B_kwartalne!K23=0,"",[10]A_B_kwartalne!K23)</f>
        <v/>
      </c>
      <c r="DV24" s="6">
        <f>IF([10]A_B_kwartalne!L23=0,".",[10]A_B_kwartalne!L23)</f>
        <v>99.7</v>
      </c>
      <c r="DW24" s="6" t="str">
        <f>IF([10]A_B_kwartalne!M23=0,"",[10]A_B_kwartalne!M23)</f>
        <v/>
      </c>
      <c r="DX24" s="21">
        <f>IF([10]A_B_kwartalne!N23=0,".",[10]A_B_kwartalne!N23)</f>
        <v>100.8</v>
      </c>
      <c r="DY24" s="22" t="str">
        <f>IF([10]A_B_kwartalne!O23=0,"",[10]A_B_kwartalne!O23)</f>
        <v/>
      </c>
      <c r="DZ24" s="6">
        <f>IF([10]A_B_kwartalne!P23=0,".",[10]A_B_kwartalne!P23)</f>
        <v>100.6</v>
      </c>
      <c r="EA24" s="6" t="str">
        <f>IF([10]A_B_kwartalne!Q23=0,"",[10]A_B_kwartalne!Q23)</f>
        <v/>
      </c>
      <c r="EB24" s="21">
        <f>IF([10]A_B_kwartalne!R23=0,".",[10]A_B_kwartalne!R23)</f>
        <v>100.8</v>
      </c>
      <c r="EC24" s="22" t="str">
        <f>IF([10]A_B_kwartalne!S23=0,"",[10]A_B_kwartalne!S23)</f>
        <v/>
      </c>
      <c r="ED24" s="6">
        <f>IF([10]A_B_kwartalne!T23=0,".",[10]A_B_kwartalne!T23)</f>
        <v>100.7</v>
      </c>
      <c r="EE24" s="6" t="str">
        <f>IF([10]A_B_kwartalne!U23=0,"",[10]A_B_kwartalne!U23)</f>
        <v/>
      </c>
      <c r="EF24" s="21">
        <f>IF([11]Kwartalne!B23=0,".",[11]Kwartalne!B23)</f>
        <v>98.4</v>
      </c>
      <c r="EG24" s="22" t="str">
        <f>IF([11]Kwartalne!C23=0,"",[11]Kwartalne!C23)</f>
        <v/>
      </c>
      <c r="EH24" s="6">
        <f>IF([11]Kwartalne!D23=0,".",[11]Kwartalne!D23)</f>
        <v>99.6</v>
      </c>
      <c r="EI24" s="6" t="str">
        <f>IF([11]Kwartalne!E23=0,"",[11]Kwartalne!E23)</f>
        <v/>
      </c>
      <c r="EJ24" s="50">
        <f>IF([11]Kwartalne!F23=0,".",[11]Kwartalne!F23)</f>
        <v>99.5</v>
      </c>
      <c r="EK24" s="61" t="str">
        <f>IF([11]Kwartalne!G23=0,"",[11]Kwartalne!G23)</f>
        <v/>
      </c>
      <c r="EL24" s="38">
        <f>IF([11]Kwartalne!H23=0,".",[11]Kwartalne!H23)</f>
        <v>99.7</v>
      </c>
      <c r="EM24" s="61" t="str">
        <f>IF([11]Kwartalne!I23=0,"",[11]Kwartalne!I23)</f>
        <v/>
      </c>
      <c r="EN24" s="38">
        <f>IF([11]Kwartalne!J23=0,".",[11]Kwartalne!J23)</f>
        <v>96.9</v>
      </c>
      <c r="EO24" s="38" t="str">
        <f>IF([11]Kwartalne!K23=0,"",[11]Kwartalne!K23)</f>
        <v/>
      </c>
      <c r="EP24" s="50">
        <f>IF([11]Kwartalne!L23=0,".",[11]Kwartalne!L23)</f>
        <v>99.2</v>
      </c>
      <c r="EQ24" s="61" t="str">
        <f>IF([11]Kwartalne!M23=0,"",[11]Kwartalne!M23)</f>
        <v/>
      </c>
      <c r="ER24" s="38">
        <f>IF([11]Kwartalne!N23=0,".",[11]Kwartalne!N23)</f>
        <v>101.2</v>
      </c>
      <c r="ES24" s="38" t="str">
        <f>IF([11]Kwartalne!O23=0,"",[11]Kwartalne!O23)</f>
        <v/>
      </c>
      <c r="ET24" s="50">
        <f>IF([11]Kwartalne!P23=0,".",[11]Kwartalne!P23)</f>
        <v>100</v>
      </c>
      <c r="EU24" s="22" t="str">
        <f>IF([11]Kwartalne!Q23=0,"",[11]Kwartalne!Q23)</f>
        <v/>
      </c>
      <c r="EV24" s="6">
        <f>IF([12]A_B_C_kwartalne!B23=0,".",[12]A_B_C_kwartalne!B23)</f>
        <v>100.6</v>
      </c>
      <c r="EW24" s="6" t="str">
        <f>IF([12]A_B_C_kwartalne!C23=0,"",[12]A_B_C_kwartalne!C23)</f>
        <v/>
      </c>
      <c r="EX24" s="21">
        <f>IF([12]A_B_C_kwartalne!D23=0,".",[12]A_B_C_kwartalne!D23)</f>
        <v>100.2</v>
      </c>
      <c r="EY24" s="22" t="str">
        <f>IF([12]A_B_C_kwartalne!E23=0,"",[12]A_B_C_kwartalne!E23)</f>
        <v/>
      </c>
      <c r="EZ24" s="6">
        <f>IF([12]A_B_C_kwartalne!F23=0,".",[12]A_B_C_kwartalne!F23)</f>
        <v>100.2</v>
      </c>
      <c r="FA24" s="6" t="str">
        <f>IF([12]A_B_C_kwartalne!G23=0,"",[12]A_B_C_kwartalne!G23)</f>
        <v/>
      </c>
      <c r="FB24" s="21">
        <f>IF([13]Kwartalne!B23=0,".",[13]Kwartalne!B23)</f>
        <v>101.8</v>
      </c>
      <c r="FC24" s="22" t="str">
        <f>IF([13]Kwartalne!C23=0,"",[13]Kwartalne!C23)</f>
        <v/>
      </c>
      <c r="FD24" s="6">
        <f>IF([13]Kwartalne!D23=0,".",[13]Kwartalne!D23)</f>
        <v>100.2</v>
      </c>
      <c r="FE24" s="6" t="str">
        <f>IF([13]Kwartalne!E23=0,"",[13]Kwartalne!E23)</f>
        <v/>
      </c>
      <c r="FF24" s="21">
        <f>IF([13]Kwartalne!F23=0,".",[13]Kwartalne!F23)</f>
        <v>98.3</v>
      </c>
      <c r="FG24" s="22" t="str">
        <f>IF([13]Kwartalne!G23=0,"",[13]Kwartalne!G23)</f>
        <v/>
      </c>
      <c r="FH24" s="6">
        <f>IF([13]Kwartalne!H23=0,".",[13]Kwartalne!H23)</f>
        <v>100.7</v>
      </c>
      <c r="FI24" s="6" t="str">
        <f>IF([13]Kwartalne!I23=0,"",[13]Kwartalne!I23)</f>
        <v/>
      </c>
      <c r="FJ24" s="21">
        <f>IF([13]Kwartalne!J23=0,".",[13]Kwartalne!J23)</f>
        <v>103.6</v>
      </c>
      <c r="FK24" s="20" t="str">
        <f>IF([13]Kwartalne!K23=0,"",[13]Kwartalne!K23)</f>
        <v/>
      </c>
      <c r="FL24" s="13">
        <v>418.46</v>
      </c>
      <c r="FM24" s="13"/>
      <c r="FN24" s="24">
        <v>305.45</v>
      </c>
      <c r="FO24" s="57"/>
      <c r="FP24" s="13">
        <v>342.04</v>
      </c>
      <c r="FQ24" s="25"/>
      <c r="FR24" s="21">
        <v>116.3</v>
      </c>
      <c r="FS24" s="22"/>
      <c r="FT24" s="6">
        <v>115.1</v>
      </c>
      <c r="FU24" s="6"/>
      <c r="FV24" s="21">
        <v>117.1</v>
      </c>
      <c r="FW24" s="22"/>
      <c r="FX24" s="6" t="s">
        <v>569</v>
      </c>
      <c r="FY24" s="6"/>
      <c r="FZ24" s="21">
        <f>IF([14]I_kwartalne!B23=0,".",[14]I_kwartalne!B23)</f>
        <v>92.3</v>
      </c>
      <c r="GA24" s="22" t="str">
        <f>IF([14]I_kwartalne!C23=0,"",[14]I_kwartalne!C23)</f>
        <v/>
      </c>
      <c r="GB24" s="6">
        <f>IF([14]I_kwartalne!D23=0,".",[14]I_kwartalne!D23)</f>
        <v>90.8</v>
      </c>
      <c r="GC24" s="6" t="str">
        <f>IF([14]I_kwartalne!E23=0,"",[14]I_kwartalne!E23)</f>
        <v/>
      </c>
      <c r="GD24" s="21">
        <f>IF([14]I_kwartalne!F23=0,".",[14]I_kwartalne!F23)</f>
        <v>90.1</v>
      </c>
      <c r="GE24" s="22" t="str">
        <f>IF([14]I_kwartalne!G23=0,"",[14]I_kwartalne!G23)</f>
        <v/>
      </c>
      <c r="GF24" s="6">
        <f>IF([14]I_kwartalne!H23=0,".",[14]I_kwartalne!H23)</f>
        <v>117.8</v>
      </c>
      <c r="GG24" s="6" t="str">
        <f>IF([14]I_kwartalne!I23=0,"",[14]I_kwartalne!I23)</f>
        <v/>
      </c>
      <c r="GH24" s="21">
        <f>IF([14]I_kwartalne!J23=0,".",[14]I_kwartalne!J23)</f>
        <v>91</v>
      </c>
      <c r="GI24" s="22" t="str">
        <f>IF([14]I_kwartalne!K23=0,"",[14]I_kwartalne!K23)</f>
        <v/>
      </c>
      <c r="GJ24" s="6">
        <f>IF([16]A_B_kwartalne!B23=0,".",[16]A_B_kwartalne!B23)</f>
        <v>104.9</v>
      </c>
      <c r="GK24" s="6" t="str">
        <f>IF([16]A_B_kwartalne!C23=0,"",[16]A_B_kwartalne!C23)</f>
        <v/>
      </c>
      <c r="GL24" s="21">
        <f>IF([16]A_B_kwartalne!D23=0,".",[16]A_B_kwartalne!D23)</f>
        <v>92.9</v>
      </c>
      <c r="GM24" s="22" t="str">
        <f>IF([16]A_B_kwartalne!E23=0,"",[16]A_B_kwartalne!E23)</f>
        <v/>
      </c>
      <c r="GN24" s="6">
        <f>IF([16]A_B_kwartalne!F23=0,".",[16]A_B_kwartalne!F23)</f>
        <v>106.9</v>
      </c>
      <c r="GO24" s="6" t="str">
        <f>IF([16]A_B_kwartalne!G23=0,"",[16]A_B_kwartalne!G23)</f>
        <v/>
      </c>
      <c r="GP24" s="21">
        <f>IF([16]A_B_kwartalne!H23=0,".",[16]A_B_kwartalne!H23)</f>
        <v>94.6</v>
      </c>
      <c r="GQ24" s="22" t="str">
        <f>IF([16]A_B_kwartalne!I23=0,"",[16]A_B_kwartalne!I23)</f>
        <v/>
      </c>
      <c r="GR24" s="6">
        <f>IF([16]A_B_kwartalne!J23=0,".",[16]A_B_kwartalne!J23)</f>
        <v>103.5</v>
      </c>
      <c r="GS24" s="6" t="str">
        <f>IF([16]A_B_kwartalne!K23=0,"",[16]A_B_kwartalne!K23)</f>
        <v/>
      </c>
      <c r="GT24" s="21">
        <f>IF([16]A_B_kwartalne!L23=0,".",[16]A_B_kwartalne!L23)</f>
        <v>95.4</v>
      </c>
      <c r="GU24" s="22" t="str">
        <f>IF([16]A_B_kwartalne!M23=0,"",[16]A_B_kwartalne!M23)</f>
        <v/>
      </c>
      <c r="GV24" s="6">
        <f>IF([16]A_B_kwartalne!N23=0,".",[16]A_B_kwartalne!N23)</f>
        <v>79.2</v>
      </c>
      <c r="GW24" s="6" t="str">
        <f>IF([16]A_B_kwartalne!O23=0,"",[16]A_B_kwartalne!O23)</f>
        <v/>
      </c>
      <c r="GX24" s="21">
        <f>IF([16]A_B_kwartalne!P23=0,".",[16]A_B_kwartalne!P23)</f>
        <v>95.5</v>
      </c>
      <c r="GY24" s="22" t="str">
        <f>IF([16]A_B_kwartalne!Q23=0,"",[16]A_B_kwartalne!Q23)</f>
        <v/>
      </c>
      <c r="GZ24" s="6">
        <f>IF([16]A_B_kwartalne!R23=0,".",[16]A_B_kwartalne!R23)</f>
        <v>104.9</v>
      </c>
      <c r="HA24" s="6" t="str">
        <f>IF([16]A_B_kwartalne!S23=0,"",[16]A_B_kwartalne!S23)</f>
        <v/>
      </c>
      <c r="HB24" s="21">
        <f>IF([16]A_B_kwartalne!T23=0,".",[16]A_B_kwartalne!T23)</f>
        <v>91.8</v>
      </c>
      <c r="HC24" s="20" t="str">
        <f>IF([16]A_B_kwartalne!U23=0,"",[16]A_B_kwartalne!U23)</f>
        <v/>
      </c>
      <c r="HD24" s="25">
        <v>18567</v>
      </c>
      <c r="HE24" s="25"/>
      <c r="HF24" s="47">
        <v>2193</v>
      </c>
      <c r="HG24" s="20"/>
      <c r="HH24" s="3">
        <f>IF([18]Kwartalne!B23=0,".",[18]Kwartalne!B23)</f>
        <v>41507</v>
      </c>
      <c r="HI24" s="3" t="str">
        <f>IF([18]Kwartalne!C23=0,"",[18]Kwartalne!C23)</f>
        <v/>
      </c>
      <c r="HJ24" s="47">
        <v>6064</v>
      </c>
      <c r="HK24" s="20"/>
      <c r="HL24" s="25">
        <f>IF([19]Wartosci_kwartalne!B23=0,".",[19]Wartosci_kwartalne!B23)</f>
        <v>35562</v>
      </c>
      <c r="HM24" s="25" t="str">
        <f>IF([19]Wartosci_kwartalne!C23=0,"",[19]Wartosci_kwartalne!C23)</f>
        <v/>
      </c>
      <c r="HN24" s="21">
        <f>IF([20]Kwartalne!B23=0,".",[20]Kwartalne!B23)</f>
        <v>109.5</v>
      </c>
      <c r="HO24" s="22" t="str">
        <f>IF([20]Kwartalne!C23=0,"",[20]Kwartalne!C23)</f>
        <v/>
      </c>
      <c r="HP24" s="6">
        <f>IF([21]Kwartal_niewyrow_sezon!B23=0,".",[21]Kwartal_niewyrow_sezon!B23)</f>
        <v>105.5</v>
      </c>
      <c r="HQ24" s="6" t="str">
        <f>IF([21]Kwartal_niewyrow_sezon!C23=0,"",[21]Kwartal_niewyrow_sezon!C23)</f>
        <v/>
      </c>
      <c r="HR24" s="21">
        <f>IF([21]Kwartal_niewyrow_sezon!D23=0,".",[21]Kwartal_niewyrow_sezon!D23)</f>
        <v>87.9</v>
      </c>
      <c r="HS24" s="22" t="str">
        <f>IF([21]Kwartal_niewyrow_sezon!E23=0,"",[21]Kwartal_niewyrow_sezon!E23)</f>
        <v/>
      </c>
      <c r="HT24" s="6">
        <f>IF([22]Kwartalne!D23=0,".",[22]Kwartalne!D23)</f>
        <v>169383.6</v>
      </c>
      <c r="HU24" s="6" t="str">
        <f>IF([22]Kwartalne!E23=0,"",[22]Kwartalne!E23)</f>
        <v/>
      </c>
      <c r="HV24" s="21">
        <f>IF([22]Kwartalne!F23=0,".",[22]Kwartalne!F23)</f>
        <v>171404</v>
      </c>
      <c r="HW24" s="22" t="str">
        <f>IF([22]Kwartalne!G23=0,"",[22]Kwartalne!G23)</f>
        <v/>
      </c>
      <c r="HX24" s="6">
        <f>IF([22]Kwartalne!H23=0,".",[22]Kwartalne!H23)</f>
        <v>-2020.4</v>
      </c>
      <c r="HY24" s="6" t="str">
        <f>IF([22]Kwartalne!I23=0,"",[22]Kwartalne!I23)</f>
        <v/>
      </c>
      <c r="HZ24" s="21">
        <f>IF([22]Kwartalne!J23=0,".",[22]Kwartalne!J23)</f>
        <v>107.2</v>
      </c>
      <c r="IA24" s="22" t="str">
        <f>IF([22]Kwartalne!K23=0,"",[22]Kwartalne!K23)</f>
        <v/>
      </c>
      <c r="IB24" s="6">
        <f>IF([22]Kwartalne!L23=0,".",[22]Kwartalne!L23)</f>
        <v>100.7</v>
      </c>
      <c r="IC24" s="6" t="str">
        <f>IF([22]Kwartalne!M23=0,"",[22]Kwartalne!M23)</f>
        <v/>
      </c>
      <c r="ID24" s="21">
        <f>IF([22]Kwartalne!N23=0,".",[22]Kwartalne!N23)</f>
        <v>109</v>
      </c>
      <c r="IE24" s="22" t="str">
        <f>IF([22]Kwartalne!O23=0,"",[22]Kwartalne!O23)</f>
        <v/>
      </c>
      <c r="IF24" s="6">
        <f>IF([22]Kwartalne!P23=0,".",[22]Kwartalne!P23)</f>
        <v>98.3</v>
      </c>
      <c r="IG24" s="6" t="str">
        <f>IF([22]Kwartalne!Q23=0,"",[22]Kwartalne!Q23)</f>
        <v/>
      </c>
    </row>
    <row r="25" spans="1:241" s="4" customFormat="1" ht="15" customHeight="1" x14ac:dyDescent="0.2">
      <c r="A25" s="113" t="s">
        <v>523</v>
      </c>
      <c r="B25" s="6">
        <f>IF([24]A!B24=0,".",[24]A!B24)</f>
        <v>103.4</v>
      </c>
      <c r="C25" s="90" t="str">
        <f>IF([24]A!C24=0,"",[24]A!C24)</f>
        <v/>
      </c>
      <c r="D25" s="6">
        <f>IF([24]A!D24=0,".",[24]A!D24)</f>
        <v>103.4</v>
      </c>
      <c r="E25" s="90" t="str">
        <f>IF([24]A!E24=0,"",[24]A!E24)</f>
        <v/>
      </c>
      <c r="F25" s="6">
        <f>IF([24]A!AD24=0,".",[24]A!AD24)</f>
        <v>103</v>
      </c>
      <c r="G25" s="90" t="str">
        <f>IF([24]A!AE24=0,"",[24]A!AE24)</f>
        <v/>
      </c>
      <c r="H25" s="6">
        <f>IF([24]A!AJ24=0,".",[24]A!AJ24)</f>
        <v>109.6</v>
      </c>
      <c r="I25" s="90" t="str">
        <f>IF([24]A!AK24=0,"",[24]A!AK24)</f>
        <v/>
      </c>
      <c r="J25" s="6">
        <f>IF([25]B!B24=0,".",[25]B!B24)</f>
        <v>101.1</v>
      </c>
      <c r="K25" s="83" t="str">
        <f>IF([25]B!C24=0,"",[25]B!C24)</f>
        <v/>
      </c>
      <c r="L25" s="21">
        <f>IF([25]B!D24=0,".",[25]B!D24)</f>
        <v>100.4</v>
      </c>
      <c r="M25" s="90" t="str">
        <f>IF([25]B!E24=0,"",[25]B!E24)</f>
        <v/>
      </c>
      <c r="N25" s="6">
        <f>IF([25]B!AD24=0,".",[25]B!AD24)</f>
        <v>101</v>
      </c>
      <c r="O25" s="90" t="str">
        <f>IF([25]B!AE24=0,"",[25]B!AE24)</f>
        <v/>
      </c>
      <c r="P25" s="6">
        <f>IF([25]B!AJ24=0,".",[25]B!AJ24)</f>
        <v>102.3</v>
      </c>
      <c r="Q25" s="90" t="str">
        <f>IF([25]B!AK24=0,"",[25]B!AK24)</f>
        <v/>
      </c>
      <c r="R25" s="3">
        <f>IF([26]Wartosci!B24=0,".",[26]Wartosci!B24)</f>
        <v>8195</v>
      </c>
      <c r="S25" s="3" t="str">
        <f>IF([26]Wartosci!C24=0,"",[26]Wartosci!C24)</f>
        <v/>
      </c>
      <c r="T25" s="21">
        <f>IF([26]Kwartalne_I!B24=0,".",[26]Kwartalne_I!B24)</f>
        <v>97.9</v>
      </c>
      <c r="U25" s="22" t="str">
        <f>IF([26]Kwartalne_I!C24=0,"",[26]Kwartalne_I!C24)</f>
        <v/>
      </c>
      <c r="V25" s="6">
        <f>IF([26]A!B24=0,".",[26]A!B24)</f>
        <v>100.1</v>
      </c>
      <c r="W25" s="6" t="str">
        <f>IF([26]A!C24=0,"",[26]A!C24)</f>
        <v/>
      </c>
      <c r="X25" s="21">
        <f>IF([26]B!B24=0,".",[26]B!B24)</f>
        <v>100.1</v>
      </c>
      <c r="Y25" s="22" t="str">
        <f>IF([26]B!C24=0,"",[26]B!C24)</f>
        <v/>
      </c>
      <c r="Z25" s="3">
        <f>IF([2]Kwartalne!B24=0,".",[2]Kwartalne!B24)</f>
        <v>5517</v>
      </c>
      <c r="AA25" s="6" t="str">
        <f>IF([2]Kwartalne!C24=0,"",[2]Kwartalne!C24)</f>
        <v/>
      </c>
      <c r="AB25" s="21">
        <f>IF([2]Kwartalne!D24=0,".",[2]Kwartalne!D24)</f>
        <v>98.5</v>
      </c>
      <c r="AC25" s="22" t="str">
        <f>IF([2]Kwartalne!E24=0,"",[2]Kwartalne!E24)</f>
        <v/>
      </c>
      <c r="AD25" s="6">
        <f>IF([2]Kwartalne!F24=0,".",[2]Kwartalne!F24)</f>
        <v>100.7</v>
      </c>
      <c r="AE25" s="6" t="str">
        <f>IF([2]Kwartalne!G24=0,"",[2]Kwartalne!G24)</f>
        <v/>
      </c>
      <c r="AF25" s="21">
        <f>IF([2]Kwartalne!H24=0,".",[2]Kwartalne!H24)</f>
        <v>100.2</v>
      </c>
      <c r="AG25" s="22" t="str">
        <f>IF([2]Kwartalne!I24=0,"",[2]Kwartalne!I24)</f>
        <v/>
      </c>
      <c r="AH25" s="13">
        <f>IF([27]Wartosci!D24=0,".",[27]Wartosci!D24)</f>
        <v>3739.97</v>
      </c>
      <c r="AI25" s="94" t="str">
        <f>IF([27]Wartosci!E24=0,"",[27]Wartosci!E24)</f>
        <v/>
      </c>
      <c r="AJ25" s="6">
        <f>IF([27]A!D24=0,".",[27]A!D24)</f>
        <v>103.5</v>
      </c>
      <c r="AK25" s="95" t="str">
        <f>IF([27]A!E24=0,"",[27]A!E24)</f>
        <v/>
      </c>
      <c r="AL25" s="6">
        <f>IF([27]B!D24=0,".",[27]B!D24)</f>
        <v>96</v>
      </c>
      <c r="AM25" s="6" t="str">
        <f>IF([27]B!E24=0,"",[27]B!E24)</f>
        <v/>
      </c>
      <c r="AN25" s="24">
        <f>IF([4]Kwartalne!B24=0,".",[4]Kwartalne!B24)</f>
        <v>3943.91</v>
      </c>
      <c r="AO25" s="22" t="str">
        <f>IF([4]Kwartalne!C24=0,"",[4]Kwartalne!C24)</f>
        <v/>
      </c>
      <c r="AP25" s="6">
        <f>IF([4]Kwartalne!D24=0,".",[4]Kwartalne!D24)</f>
        <v>104.1</v>
      </c>
      <c r="AQ25" s="6" t="str">
        <f>IF([4]Kwartalne!E24=0,"",[4]Kwartalne!E24)</f>
        <v/>
      </c>
      <c r="AR25" s="21">
        <f>IF([4]Kwartalne!F24=0,".",[4]Kwartalne!F24)</f>
        <v>101.2</v>
      </c>
      <c r="AS25" s="22" t="str">
        <f>IF([4]Kwartalne!G24=0,"",[4]Kwartalne!G24)</f>
        <v/>
      </c>
      <c r="AT25" s="13">
        <f>IF([27]Kwartalne!B24=0,".",[27]Kwartalne!B24)</f>
        <v>3750.73</v>
      </c>
      <c r="AU25" s="6" t="str">
        <f>IF([27]Kwartalne!C24=0,"",[27]Kwartalne!C24)</f>
        <v/>
      </c>
      <c r="AV25" s="21">
        <f>IF([27]Kwartalne!D24=0,".",[27]Kwartalne!D24)</f>
        <v>103</v>
      </c>
      <c r="AW25" s="22" t="str">
        <f>IF([27]Kwartalne!E24=0,"",[27]Kwartalne!E24)</f>
        <v/>
      </c>
      <c r="AX25" s="6">
        <f>IF([27]Kwartalne!F24=0,".",[27]Kwartalne!F24)</f>
        <v>78.099999999999994</v>
      </c>
      <c r="AY25" s="6" t="str">
        <f>IF([27]Kwartalne!G24=0,"",[27]Kwartalne!G24)</f>
        <v/>
      </c>
      <c r="AZ25" s="21">
        <f>IF([27]Kwartalne!H24=0,".",[27]Kwartalne!H24)</f>
        <v>103.2</v>
      </c>
      <c r="BA25" s="22" t="str">
        <f>IF([27]Kwartalne!I24=0,"",[27]Kwartalne!I24)</f>
        <v/>
      </c>
      <c r="BB25" s="6">
        <f>IF([27]Kwartalne!J24=0,".",[27]Kwartalne!J24)</f>
        <v>96</v>
      </c>
      <c r="BC25" s="6" t="str">
        <f>IF([27]Kwartalne!K24=0,"",[27]Kwartalne!K24)</f>
        <v/>
      </c>
      <c r="BD25" s="21">
        <f>IF([4]Kwartalne!H24=0,".",[4]Kwartalne!H24)</f>
        <v>94.4</v>
      </c>
      <c r="BE25" s="22" t="str">
        <f>IF([4]Kwartalne!I24=0,"",[4]Kwartalne!I24)</f>
        <v/>
      </c>
      <c r="BF25" s="6">
        <f>IF([4]Kwartalne!J24=0,".",[4]Kwartalne!J24)</f>
        <v>103.8</v>
      </c>
      <c r="BG25" s="6" t="str">
        <f>IF([4]Kwartalne!K24=0,"",[4]Kwartalne!K24)</f>
        <v/>
      </c>
      <c r="BH25" s="21">
        <f>IF([4]Kwartalne!L24=0,".",[4]Kwartalne!L24)</f>
        <v>101.2</v>
      </c>
      <c r="BI25" s="22" t="str">
        <f>IF([4]Kwartalne!M24=0,"",[4]Kwartalne!M24)</f>
        <v/>
      </c>
      <c r="BJ25" s="6">
        <f>IF([27]Kwartalne!L24=0,".",[27]Kwartalne!L24)</f>
        <v>102.7</v>
      </c>
      <c r="BK25" s="6" t="str">
        <f>IF([27]Kwartalne!M24=0,"",[27]Kwartalne!M24)</f>
        <v/>
      </c>
      <c r="BL25" s="21">
        <f>IF([27]Kwartalne!N24=0,".",[27]Kwartalne!N24)</f>
        <v>78.099999999999994</v>
      </c>
      <c r="BM25" s="22" t="str">
        <f>IF([27]Kwartalne!O24=0,"",[27]Kwartalne!O24)</f>
        <v/>
      </c>
      <c r="BN25" s="13">
        <f>IF([5]Kwartalne!B24=0,".",[5]Kwartalne!B24)</f>
        <v>2003.18</v>
      </c>
      <c r="BO25" s="6" t="str">
        <f>IF([5]Kwartalne!C24=0,"",[5]Kwartalne!C24)</f>
        <v/>
      </c>
      <c r="BP25" s="21">
        <f>IF([5]Kwartalne!D24=0,".",[5]Kwartalne!D24)</f>
        <v>103.8</v>
      </c>
      <c r="BQ25" s="22" t="str">
        <f>IF([5]Kwartalne!E24=0,"",[5]Kwartalne!E24)</f>
        <v/>
      </c>
      <c r="BR25" s="6">
        <f>IF([5]Kwartalne!F24=0,".",[5]Kwartalne!F24)</f>
        <v>102.2</v>
      </c>
      <c r="BS25" s="6" t="str">
        <f>IF([5]Kwartalne!G24=0,"",[5]Kwartalne!G24)</f>
        <v/>
      </c>
      <c r="BT25" s="21">
        <f>IF([5]Kwartalne!H24=0,".",[5]Kwartalne!H24)</f>
        <v>96.5</v>
      </c>
      <c r="BU25" s="22" t="str">
        <f>IF([5]Kwartalne!I24=0,"",[5]Kwartalne!I24)</f>
        <v/>
      </c>
      <c r="BV25" s="6">
        <f>IF([5]Kwartalne!J24=0,".",[5]Kwartalne!J24)</f>
        <v>103.4</v>
      </c>
      <c r="BW25" s="6" t="str">
        <f>IF([5]Kwartalne!K24=0,"",[5]Kwartalne!K24)</f>
        <v/>
      </c>
      <c r="BX25" s="21">
        <f>IF([5]Kwartalne!L24=0,".",[5]Kwartalne!L24)</f>
        <v>102.4</v>
      </c>
      <c r="BY25" s="22" t="str">
        <f>IF([5]Kwartalne!M24=0,"",[5]Kwartalne!M24)</f>
        <v/>
      </c>
      <c r="BZ25" s="13">
        <f>IF([5]Kwartalne!N24=0,".",[5]Kwartalne!N24)</f>
        <v>1147.26</v>
      </c>
      <c r="CA25" s="6" t="str">
        <f>IF([5]Kwartalne!O24=0,"",[5]Kwartalne!O24)</f>
        <v/>
      </c>
      <c r="CB25" s="21">
        <f>IF([5]Kwartalne!P24=0,".",[5]Kwartalne!P24)</f>
        <v>101.5</v>
      </c>
      <c r="CC25" s="22" t="str">
        <f>IF([5]Kwartalne!Q24=0,"",[5]Kwartalne!Q24)</f>
        <v/>
      </c>
      <c r="CD25" s="6">
        <f>IF([5]Kwartalne!R24=0,".",[5]Kwartalne!R24)</f>
        <v>101</v>
      </c>
      <c r="CE25" s="6" t="str">
        <f>IF([5]Kwartalne!S24=0,"",[5]Kwartalne!S24)</f>
        <v/>
      </c>
      <c r="CF25" s="21">
        <f>IF([5]Kwartalne!T24=0,".",[5]Kwartalne!T24)</f>
        <v>96.2</v>
      </c>
      <c r="CG25" s="22" t="str">
        <f>IF([5]Kwartalne!U24=0,"",[5]Kwartalne!U24)</f>
        <v/>
      </c>
      <c r="CH25" s="6">
        <f>IF([5]Kwartalne!V24=0,".",[5]Kwartalne!V24)</f>
        <v>101.1</v>
      </c>
      <c r="CI25" s="6" t="str">
        <f>IF([5]Kwartalne!W24=0,"",[5]Kwartalne!W24)</f>
        <v/>
      </c>
      <c r="CJ25" s="21">
        <f>IF([5]Kwartalne!X24=0,".",[5]Kwartalne!X24)</f>
        <v>101.2</v>
      </c>
      <c r="CK25" s="22" t="str">
        <f>IF([5]Kwartalne!Y24=0,"",[5]Kwartalne!Y24)</f>
        <v/>
      </c>
      <c r="CL25" s="6">
        <f>IF([28]Rent_obrotu_brutto!B24=0,".",[28]Rent_obrotu_brutto!B24)</f>
        <v>4.7</v>
      </c>
      <c r="CM25" s="6" t="str">
        <f>IF([28]Rent_obrotu_brutto!C24=0,"",[28]Rent_obrotu_brutto!C24)</f>
        <v/>
      </c>
      <c r="CN25" s="21">
        <f>IF([28]Rent_obrotu_netto!B24=0,".",[28]Rent_obrotu_netto!B24)</f>
        <v>3.9</v>
      </c>
      <c r="CO25" s="22" t="str">
        <f>IF([28]Rent_obrotu_netto!C24=0,"",[28]Rent_obrotu_netto!C24)</f>
        <v/>
      </c>
      <c r="CP25" s="6">
        <v>100.2</v>
      </c>
      <c r="CQ25" s="6"/>
      <c r="CR25" s="21">
        <v>100.7</v>
      </c>
      <c r="CS25" s="22"/>
      <c r="CT25" s="6">
        <f>IF([8]Kwartalne!B24=0,".",[8]Kwartalne!B24)</f>
        <v>7.6</v>
      </c>
      <c r="CU25" s="6" t="str">
        <f>IF([8]Kwartalne!C24=0,"",[8]Kwartalne!C24)</f>
        <v/>
      </c>
      <c r="CV25" s="21">
        <f>IF([9]A_B_kwartalne!B24=0,".",[9]A_B_kwartalne!B24)</f>
        <v>81.900000000000006</v>
      </c>
      <c r="CW25" s="22" t="str">
        <f>IF([9]A_B_kwartalne!C24=0,"",[9]A_B_kwartalne!C24)</f>
        <v/>
      </c>
      <c r="CX25" s="6">
        <f>IF([9]A_B_kwartalne!D24=0,".",[9]A_B_kwartalne!D24)</f>
        <v>102.9</v>
      </c>
      <c r="CY25" s="6" t="str">
        <f>IF([9]A_B_kwartalne!E24=0,"",[9]A_B_kwartalne!E24)</f>
        <v/>
      </c>
      <c r="CZ25" s="21">
        <f>IF([9]A_B_kwartalne!F24=0,".",[9]A_B_kwartalne!F24)</f>
        <v>86.6</v>
      </c>
      <c r="DA25" s="22" t="str">
        <f>IF([9]A_B_kwartalne!G24=0,"",[9]A_B_kwartalne!G24)</f>
        <v/>
      </c>
      <c r="DB25" s="6">
        <f>IF([9]A_B_kwartalne!H24=0,".",[9]A_B_kwartalne!H24)</f>
        <v>104.5</v>
      </c>
      <c r="DC25" s="6" t="str">
        <f>IF([9]A_B_kwartalne!I24=0,"",[9]A_B_kwartalne!I24)</f>
        <v/>
      </c>
      <c r="DD25" s="21">
        <f>IF([9]A_B_kwartalne!J24=0,".",[9]A_B_kwartalne!J24)</f>
        <v>96.9</v>
      </c>
      <c r="DE25" s="22" t="str">
        <f>IF([9]A_B_kwartalne!K24=0,"",[9]A_B_kwartalne!K24)</f>
        <v/>
      </c>
      <c r="DF25" s="6">
        <f>IF([9]A_B_kwartalne!L24=0,".",[9]A_B_kwartalne!L24)</f>
        <v>99.3</v>
      </c>
      <c r="DG25" s="6" t="str">
        <f>IF([9]A_B_kwartalne!M24=0,"",[9]A_B_kwartalne!M24)</f>
        <v/>
      </c>
      <c r="DH25" s="21">
        <f>IF([9]A_B_kwartalne!N24=0,".",[9]A_B_kwartalne!N24)</f>
        <v>95.9</v>
      </c>
      <c r="DI25" s="22" t="str">
        <f>IF([9]A_B_kwartalne!O24=0,"",[9]A_B_kwartalne!O24)</f>
        <v/>
      </c>
      <c r="DJ25" s="6">
        <f>IF([9]A_B_kwartalne!P24=0,".",[9]A_B_kwartalne!P24)</f>
        <v>106.5</v>
      </c>
      <c r="DK25" s="6" t="str">
        <f>IF([9]A_B_kwartalne!Q24=0,"",[9]A_B_kwartalne!Q24)</f>
        <v/>
      </c>
      <c r="DL25" s="21">
        <f>IF([10]A_B_kwartalne!B24=0,".",[10]A_B_kwartalne!B24)</f>
        <v>98.8</v>
      </c>
      <c r="DM25" s="22" t="str">
        <f>IF([10]A_B_kwartalne!C24=0,"",[10]A_B_kwartalne!C24)</f>
        <v/>
      </c>
      <c r="DN25" s="6">
        <f>IF([10]A_B_kwartalne!D24=0,".",[10]A_B_kwartalne!D24)</f>
        <v>99.5</v>
      </c>
      <c r="DO25" s="6" t="str">
        <f>IF([10]A_B_kwartalne!E24=0,"",[10]A_B_kwartalne!E24)</f>
        <v/>
      </c>
      <c r="DP25" s="21">
        <f>IF([10]A_B_kwartalne!F24=0,".",[10]A_B_kwartalne!F24)</f>
        <v>93.9</v>
      </c>
      <c r="DQ25" s="22" t="str">
        <f>IF([10]A_B_kwartalne!G24=0,"",[10]A_B_kwartalne!G24)</f>
        <v/>
      </c>
      <c r="DR25" s="6">
        <f>IF([10]A_B_kwartalne!H24=0,".",[10]A_B_kwartalne!H24)</f>
        <v>97.8</v>
      </c>
      <c r="DS25" s="6" t="str">
        <f>IF([10]A_B_kwartalne!I24=0,"",[10]A_B_kwartalne!I24)</f>
        <v/>
      </c>
      <c r="DT25" s="21">
        <f>IF([10]A_B_kwartalne!J24=0,".",[10]A_B_kwartalne!J24)</f>
        <v>98.8</v>
      </c>
      <c r="DU25" s="22" t="str">
        <f>IF([10]A_B_kwartalne!K24=0,"",[10]A_B_kwartalne!K24)</f>
        <v/>
      </c>
      <c r="DV25" s="6">
        <f>IF([10]A_B_kwartalne!L24=0,".",[10]A_B_kwartalne!L24)</f>
        <v>99.5</v>
      </c>
      <c r="DW25" s="6" t="str">
        <f>IF([10]A_B_kwartalne!M24=0,"",[10]A_B_kwartalne!M24)</f>
        <v/>
      </c>
      <c r="DX25" s="21">
        <f>IF([10]A_B_kwartalne!N24=0,".",[10]A_B_kwartalne!N24)</f>
        <v>101.1</v>
      </c>
      <c r="DY25" s="22" t="str">
        <f>IF([10]A_B_kwartalne!O24=0,"",[10]A_B_kwartalne!O24)</f>
        <v/>
      </c>
      <c r="DZ25" s="6">
        <f>IF([10]A_B_kwartalne!P24=0,".",[10]A_B_kwartalne!P24)</f>
        <v>100.3</v>
      </c>
      <c r="EA25" s="6" t="str">
        <f>IF([10]A_B_kwartalne!Q24=0,"",[10]A_B_kwartalne!Q24)</f>
        <v/>
      </c>
      <c r="EB25" s="21">
        <f>IF([10]A_B_kwartalne!R24=0,".",[10]A_B_kwartalne!R24)</f>
        <v>100.9</v>
      </c>
      <c r="EC25" s="22" t="str">
        <f>IF([10]A_B_kwartalne!S24=0,"",[10]A_B_kwartalne!S24)</f>
        <v/>
      </c>
      <c r="ED25" s="6">
        <f>IF([10]A_B_kwartalne!T24=0,".",[10]A_B_kwartalne!T24)</f>
        <v>100.1</v>
      </c>
      <c r="EE25" s="6" t="str">
        <f>IF([10]A_B_kwartalne!U24=0,"",[10]A_B_kwartalne!U24)</f>
        <v/>
      </c>
      <c r="EF25" s="21">
        <f>IF([11]Kwartalne!B24=0,".",[11]Kwartalne!B24)</f>
        <v>98.6</v>
      </c>
      <c r="EG25" s="22" t="str">
        <f>IF([11]Kwartalne!C24=0,"",[11]Kwartalne!C24)</f>
        <v/>
      </c>
      <c r="EH25" s="6">
        <f>IF([11]Kwartalne!D24=0,".",[11]Kwartalne!D24)</f>
        <v>99.8</v>
      </c>
      <c r="EI25" s="6" t="str">
        <f>IF([11]Kwartalne!E24=0,"",[11]Kwartalne!E24)</f>
        <v/>
      </c>
      <c r="EJ25" s="50">
        <f>IF([11]Kwartalne!F24=0,".",[11]Kwartalne!F24)</f>
        <v>101.9</v>
      </c>
      <c r="EK25" s="61" t="str">
        <f>IF([11]Kwartalne!G24=0,"",[11]Kwartalne!G24)</f>
        <v/>
      </c>
      <c r="EL25" s="38">
        <f>IF([11]Kwartalne!H24=0,".",[11]Kwartalne!H24)</f>
        <v>102.2</v>
      </c>
      <c r="EM25" s="61" t="str">
        <f>IF([11]Kwartalne!I24=0,"",[11]Kwartalne!I24)</f>
        <v/>
      </c>
      <c r="EN25" s="38">
        <f>IF([11]Kwartalne!J24=0,".",[11]Kwartalne!J24)</f>
        <v>100.9</v>
      </c>
      <c r="EO25" s="38" t="str">
        <f>IF([11]Kwartalne!K24=0,"",[11]Kwartalne!K24)</f>
        <v/>
      </c>
      <c r="EP25" s="50">
        <f>IF([11]Kwartalne!L24=0,".",[11]Kwartalne!L24)</f>
        <v>103.2</v>
      </c>
      <c r="EQ25" s="61" t="str">
        <f>IF([11]Kwartalne!M24=0,"",[11]Kwartalne!M24)</f>
        <v/>
      </c>
      <c r="ER25" s="38">
        <f>IF([11]Kwartalne!N24=0,".",[11]Kwartalne!N24)</f>
        <v>102.3</v>
      </c>
      <c r="ES25" s="38" t="str">
        <f>IF([11]Kwartalne!O24=0,"",[11]Kwartalne!O24)</f>
        <v/>
      </c>
      <c r="ET25" s="50">
        <f>IF([11]Kwartalne!P24=0,".",[11]Kwartalne!P24)</f>
        <v>101.4</v>
      </c>
      <c r="EU25" s="22" t="str">
        <f>IF([11]Kwartalne!Q24=0,"",[11]Kwartalne!Q24)</f>
        <v/>
      </c>
      <c r="EV25" s="6">
        <f>IF([12]A_B_C_kwartalne!B24=0,".",[12]A_B_C_kwartalne!B24)</f>
        <v>100.3</v>
      </c>
      <c r="EW25" s="6" t="str">
        <f>IF([12]A_B_C_kwartalne!C24=0,"",[12]A_B_C_kwartalne!C24)</f>
        <v/>
      </c>
      <c r="EX25" s="21">
        <f>IF([12]A_B_C_kwartalne!D24=0,".",[12]A_B_C_kwartalne!D24)</f>
        <v>100</v>
      </c>
      <c r="EY25" s="22" t="str">
        <f>IF([12]A_B_C_kwartalne!E24=0,"",[12]A_B_C_kwartalne!E24)</f>
        <v/>
      </c>
      <c r="EZ25" s="6">
        <f>IF([12]A_B_C_kwartalne!F24=0,".",[12]A_B_C_kwartalne!F24)</f>
        <v>100.1</v>
      </c>
      <c r="FA25" s="6" t="str">
        <f>IF([12]A_B_C_kwartalne!G24=0,"",[12]A_B_C_kwartalne!G24)</f>
        <v/>
      </c>
      <c r="FB25" s="21">
        <f>IF([13]Kwartalne!B24=0,".",[13]Kwartalne!B24)</f>
        <v>99.9</v>
      </c>
      <c r="FC25" s="22" t="str">
        <f>IF([13]Kwartalne!C24=0,"",[13]Kwartalne!C24)</f>
        <v/>
      </c>
      <c r="FD25" s="6">
        <f>IF([13]Kwartalne!D24=0,".",[13]Kwartalne!D24)</f>
        <v>99.2</v>
      </c>
      <c r="FE25" s="6" t="str">
        <f>IF([13]Kwartalne!E24=0,"",[13]Kwartalne!E24)</f>
        <v/>
      </c>
      <c r="FF25" s="21">
        <f>IF([13]Kwartalne!F24=0,".",[13]Kwartalne!F24)</f>
        <v>96.4</v>
      </c>
      <c r="FG25" s="22" t="str">
        <f>IF([13]Kwartalne!G24=0,"",[13]Kwartalne!G24)</f>
        <v/>
      </c>
      <c r="FH25" s="6">
        <f>IF([13]Kwartalne!H24=0,".",[13]Kwartalne!H24)</f>
        <v>97.5</v>
      </c>
      <c r="FI25" s="6" t="str">
        <f>IF([13]Kwartalne!I24=0,"",[13]Kwartalne!I24)</f>
        <v/>
      </c>
      <c r="FJ25" s="21">
        <f>IF([13]Kwartalne!J24=0,".",[13]Kwartalne!J24)</f>
        <v>103.6</v>
      </c>
      <c r="FK25" s="20" t="str">
        <f>IF([13]Kwartalne!K24=0,"",[13]Kwartalne!K24)</f>
        <v/>
      </c>
      <c r="FL25" s="13">
        <v>416.68</v>
      </c>
      <c r="FM25" s="13"/>
      <c r="FN25" s="24">
        <v>303.77999999999997</v>
      </c>
      <c r="FO25" s="57"/>
      <c r="FP25" s="13">
        <v>341.76</v>
      </c>
      <c r="FQ25" s="25"/>
      <c r="FR25" s="21">
        <v>114.4</v>
      </c>
      <c r="FS25" s="22"/>
      <c r="FT25" s="6">
        <v>115.6</v>
      </c>
      <c r="FU25" s="6"/>
      <c r="FV25" s="21">
        <v>112.6</v>
      </c>
      <c r="FW25" s="22"/>
      <c r="FX25" s="6">
        <v>91.7</v>
      </c>
      <c r="FY25" s="6"/>
      <c r="FZ25" s="21">
        <f>IF([14]I_kwartalne!B24=0,".",[14]I_kwartalne!B24)</f>
        <v>94.4</v>
      </c>
      <c r="GA25" s="22" t="str">
        <f>IF([14]I_kwartalne!C24=0,"",[14]I_kwartalne!C24)</f>
        <v/>
      </c>
      <c r="GB25" s="6">
        <f>IF([14]I_kwartalne!D24=0,".",[14]I_kwartalne!D24)</f>
        <v>94.5</v>
      </c>
      <c r="GC25" s="6" t="str">
        <f>IF([14]I_kwartalne!E24=0,"",[14]I_kwartalne!E24)</f>
        <v/>
      </c>
      <c r="GD25" s="21">
        <f>IF([14]I_kwartalne!F24=0,".",[14]I_kwartalne!F24)</f>
        <v>94.6</v>
      </c>
      <c r="GE25" s="22" t="str">
        <f>IF([14]I_kwartalne!G24=0,"",[14]I_kwartalne!G24)</f>
        <v/>
      </c>
      <c r="GF25" s="6">
        <f>IF([14]I_kwartalne!H24=0,".",[14]I_kwartalne!H24)</f>
        <v>92.6</v>
      </c>
      <c r="GG25" s="6" t="str">
        <f>IF([14]I_kwartalne!I24=0,"",[14]I_kwartalne!I24)</f>
        <v/>
      </c>
      <c r="GH25" s="21">
        <f>IF([14]I_kwartalne!J24=0,".",[14]I_kwartalne!J24)</f>
        <v>95.5</v>
      </c>
      <c r="GI25" s="22" t="str">
        <f>IF([14]I_kwartalne!K24=0,"",[14]I_kwartalne!K24)</f>
        <v/>
      </c>
      <c r="GJ25" s="6">
        <f>IF([16]A_B_kwartalne!B24=0,".",[16]A_B_kwartalne!B24)</f>
        <v>103.7</v>
      </c>
      <c r="GK25" s="6" t="str">
        <f>IF([16]A_B_kwartalne!C24=0,"",[16]A_B_kwartalne!C24)</f>
        <v/>
      </c>
      <c r="GL25" s="21">
        <f>IF([16]A_B_kwartalne!D24=0,".",[16]A_B_kwartalne!D24)</f>
        <v>94.1</v>
      </c>
      <c r="GM25" s="22" t="str">
        <f>IF([16]A_B_kwartalne!E24=0,"",[16]A_B_kwartalne!E24)</f>
        <v/>
      </c>
      <c r="GN25" s="6">
        <f>IF([16]A_B_kwartalne!F24=0,".",[16]A_B_kwartalne!F24)</f>
        <v>105.3</v>
      </c>
      <c r="GO25" s="6" t="str">
        <f>IF([16]A_B_kwartalne!G24=0,"",[16]A_B_kwartalne!G24)</f>
        <v/>
      </c>
      <c r="GP25" s="21">
        <f>IF([16]A_B_kwartalne!H24=0,".",[16]A_B_kwartalne!H24)</f>
        <v>93.9</v>
      </c>
      <c r="GQ25" s="22" t="str">
        <f>IF([16]A_B_kwartalne!I24=0,"",[16]A_B_kwartalne!I24)</f>
        <v/>
      </c>
      <c r="GR25" s="6">
        <f>IF([16]A_B_kwartalne!J24=0,".",[16]A_B_kwartalne!J24)</f>
        <v>101</v>
      </c>
      <c r="GS25" s="6" t="str">
        <f>IF([16]A_B_kwartalne!K24=0,"",[16]A_B_kwartalne!K24)</f>
        <v/>
      </c>
      <c r="GT25" s="21">
        <f>IF([16]A_B_kwartalne!L24=0,".",[16]A_B_kwartalne!L24)</f>
        <v>102.6</v>
      </c>
      <c r="GU25" s="22" t="str">
        <f>IF([16]A_B_kwartalne!M24=0,"",[16]A_B_kwartalne!M24)</f>
        <v/>
      </c>
      <c r="GV25" s="6">
        <f>IF([16]A_B_kwartalne!N24=0,".",[16]A_B_kwartalne!N24)</f>
        <v>104</v>
      </c>
      <c r="GW25" s="6" t="str">
        <f>IF([16]A_B_kwartalne!O24=0,"",[16]A_B_kwartalne!O24)</f>
        <v/>
      </c>
      <c r="GX25" s="21">
        <f>IF([16]A_B_kwartalne!P24=0,".",[16]A_B_kwartalne!P24)</f>
        <v>105.2</v>
      </c>
      <c r="GY25" s="22" t="str">
        <f>IF([16]A_B_kwartalne!Q24=0,"",[16]A_B_kwartalne!Q24)</f>
        <v/>
      </c>
      <c r="GZ25" s="6">
        <f>IF([16]A_B_kwartalne!R24=0,".",[16]A_B_kwartalne!R24)</f>
        <v>78.599999999999994</v>
      </c>
      <c r="HA25" s="6" t="str">
        <f>IF([16]A_B_kwartalne!S24=0,"",[16]A_B_kwartalne!S24)</f>
        <v/>
      </c>
      <c r="HB25" s="21">
        <f>IF([16]A_B_kwartalne!T24=0,".",[16]A_B_kwartalne!T24)</f>
        <v>105.1</v>
      </c>
      <c r="HC25" s="20" t="str">
        <f>IF([16]A_B_kwartalne!U24=0,"",[16]A_B_kwartalne!U24)</f>
        <v/>
      </c>
      <c r="HD25" s="25">
        <v>16936</v>
      </c>
      <c r="HE25" s="25"/>
      <c r="HF25" s="47">
        <v>2138</v>
      </c>
      <c r="HG25" s="20"/>
      <c r="HH25" s="3">
        <f>IF([18]Kwartalne!B24=0,".",[18]Kwartalne!B24)</f>
        <v>36945</v>
      </c>
      <c r="HI25" s="3" t="str">
        <f>IF([18]Kwartalne!C24=0,"",[18]Kwartalne!C24)</f>
        <v/>
      </c>
      <c r="HJ25" s="47">
        <v>5699</v>
      </c>
      <c r="HK25" s="20"/>
      <c r="HL25" s="25">
        <f>IF([19]Wartosci_kwartalne!B24=0,".",[19]Wartosci_kwartalne!B24)</f>
        <v>30856</v>
      </c>
      <c r="HM25" s="25" t="str">
        <f>IF([19]Wartosci_kwartalne!C24=0,"",[19]Wartosci_kwartalne!C24)</f>
        <v/>
      </c>
      <c r="HN25" s="21">
        <f>IF([20]Kwartalne!B24=0,".",[20]Kwartalne!B24)</f>
        <v>115.9</v>
      </c>
      <c r="HO25" s="22" t="str">
        <f>IF([20]Kwartalne!C24=0,"",[20]Kwartalne!C24)</f>
        <v/>
      </c>
      <c r="HP25" s="6">
        <f>IF([21]Kwartal_niewyrow_sezon!B24=0,".",[21]Kwartal_niewyrow_sezon!B24)</f>
        <v>105.1</v>
      </c>
      <c r="HQ25" s="6" t="str">
        <f>IF([21]Kwartal_niewyrow_sezon!C24=0,"",[21]Kwartal_niewyrow_sezon!C24)</f>
        <v/>
      </c>
      <c r="HR25" s="21">
        <f>IF([21]Kwartal_niewyrow_sezon!D24=0,".",[21]Kwartal_niewyrow_sezon!D24)</f>
        <v>109.2</v>
      </c>
      <c r="HS25" s="22" t="str">
        <f>IF([21]Kwartal_niewyrow_sezon!E24=0,"",[21]Kwartal_niewyrow_sezon!E24)</f>
        <v/>
      </c>
      <c r="HT25" s="6">
        <f>IF([22]Kwartalne!D24=0,".",[22]Kwartalne!D24)</f>
        <v>172461</v>
      </c>
      <c r="HU25" s="6" t="str">
        <f>IF([22]Kwartalne!E24=0,"",[22]Kwartalne!E24)</f>
        <v/>
      </c>
      <c r="HV25" s="21">
        <f>IF([22]Kwartalne!F24=0,".",[22]Kwartalne!F24)</f>
        <v>174493.4</v>
      </c>
      <c r="HW25" s="22" t="str">
        <f>IF([22]Kwartalne!G24=0,"",[22]Kwartalne!G24)</f>
        <v/>
      </c>
      <c r="HX25" s="6">
        <f>IF([22]Kwartalne!H24=0,".",[22]Kwartalne!H24)</f>
        <v>-2032.4</v>
      </c>
      <c r="HY25" s="6" t="str">
        <f>IF([22]Kwartalne!I24=0,"",[22]Kwartalne!I24)</f>
        <v/>
      </c>
      <c r="HZ25" s="21">
        <f>IF([22]Kwartalne!J24=0,".",[22]Kwartalne!J24)</f>
        <v>107</v>
      </c>
      <c r="IA25" s="22" t="str">
        <f>IF([22]Kwartalne!K24=0,"",[22]Kwartalne!K24)</f>
        <v/>
      </c>
      <c r="IB25" s="6">
        <f>IF([22]Kwartalne!L24=0,".",[22]Kwartalne!L24)</f>
        <v>102.5</v>
      </c>
      <c r="IC25" s="6" t="str">
        <f>IF([22]Kwartalne!M24=0,"",[22]Kwartalne!M24)</f>
        <v/>
      </c>
      <c r="ID25" s="21">
        <f>IF([22]Kwartalne!N24=0,".",[22]Kwartalne!N24)</f>
        <v>112.9</v>
      </c>
      <c r="IE25" s="22" t="str">
        <f>IF([22]Kwartalne!O24=0,"",[22]Kwartalne!O24)</f>
        <v/>
      </c>
      <c r="IF25" s="6">
        <f>IF([22]Kwartalne!P24=0,".",[22]Kwartalne!P24)</f>
        <v>104.2</v>
      </c>
      <c r="IG25" s="6" t="str">
        <f>IF([22]Kwartalne!Q24=0,"",[22]Kwartalne!Q24)</f>
        <v/>
      </c>
    </row>
    <row r="26" spans="1:241" s="4" customFormat="1" ht="15" customHeight="1" x14ac:dyDescent="0.2">
      <c r="A26" s="113" t="s">
        <v>524</v>
      </c>
      <c r="B26" s="6">
        <f>IF([24]A!B25=0,".",[24]A!B25)</f>
        <v>103.5</v>
      </c>
      <c r="C26" s="90" t="str">
        <f>IF([24]A!C25=0,"",[24]A!C25)</f>
        <v/>
      </c>
      <c r="D26" s="6">
        <f>IF([24]A!D25=0,".",[24]A!D25)</f>
        <v>103.8</v>
      </c>
      <c r="E26" s="90" t="str">
        <f>IF([24]A!E25=0,"",[24]A!E25)</f>
        <v/>
      </c>
      <c r="F26" s="6">
        <f>IF([24]A!AD25=0,".",[24]A!AD25)</f>
        <v>102.2</v>
      </c>
      <c r="G26" s="90" t="str">
        <f>IF([24]A!AE25=0,"",[24]A!AE25)</f>
        <v/>
      </c>
      <c r="H26" s="6">
        <f>IF([24]A!AJ25=0,".",[24]A!AJ25)</f>
        <v>109.7</v>
      </c>
      <c r="I26" s="90" t="str">
        <f>IF([24]A!AK25=0,"",[24]A!AK25)</f>
        <v/>
      </c>
      <c r="J26" s="6">
        <f>IF([25]B!B25=0,".",[25]B!B25)</f>
        <v>100.8</v>
      </c>
      <c r="K26" s="83" t="str">
        <f>IF([25]B!C25=0,"",[25]B!C25)</f>
        <v/>
      </c>
      <c r="L26" s="21">
        <f>IF([25]B!D25=0,".",[25]B!D25)</f>
        <v>100.9</v>
      </c>
      <c r="M26" s="90" t="str">
        <f>IF([25]B!E25=0,"",[25]B!E25)</f>
        <v/>
      </c>
      <c r="N26" s="6">
        <f>IF([25]B!AD25=0,".",[25]B!AD25)</f>
        <v>100.7</v>
      </c>
      <c r="O26" s="90" t="str">
        <f>IF([25]B!AE25=0,"",[25]B!AE25)</f>
        <v/>
      </c>
      <c r="P26" s="6">
        <f>IF([25]B!AJ25=0,".",[25]B!AJ25)</f>
        <v>102.2</v>
      </c>
      <c r="Q26" s="90" t="str">
        <f>IF([25]B!AK25=0,"",[25]B!AK25)</f>
        <v/>
      </c>
      <c r="R26" s="3">
        <f>IF([26]Wartosci!B25=0,".",[26]Wartosci!B25)</f>
        <v>8183</v>
      </c>
      <c r="S26" s="3" t="str">
        <f>IF([26]Wartosci!C25=0,"",[26]Wartosci!C25)</f>
        <v/>
      </c>
      <c r="T26" s="21">
        <f>IF([26]Kwartalne_I!B25=0,".",[26]Kwartalne_I!B25)</f>
        <v>97.8</v>
      </c>
      <c r="U26" s="22" t="str">
        <f>IF([26]Kwartalne_I!C25=0,"",[26]Kwartalne_I!C25)</f>
        <v/>
      </c>
      <c r="V26" s="6">
        <f>IF([26]A!B25=0,".",[26]A!B25)</f>
        <v>100.3</v>
      </c>
      <c r="W26" s="6" t="str">
        <f>IF([26]A!C25=0,"",[26]A!C25)</f>
        <v/>
      </c>
      <c r="X26" s="21">
        <f>IF([26]B!B25=0,".",[26]B!B25)</f>
        <v>99.9</v>
      </c>
      <c r="Y26" s="22" t="str">
        <f>IF([26]B!C25=0,"",[26]B!C25)</f>
        <v/>
      </c>
      <c r="Z26" s="3">
        <f>IF([2]Kwartalne!B25=0,".",[2]Kwartalne!B25)</f>
        <v>5527</v>
      </c>
      <c r="AA26" s="6" t="str">
        <f>IF([2]Kwartalne!C25=0,"",[2]Kwartalne!C25)</f>
        <v/>
      </c>
      <c r="AB26" s="21">
        <f>IF([2]Kwartalne!D25=0,".",[2]Kwartalne!D25)</f>
        <v>98.7</v>
      </c>
      <c r="AC26" s="22" t="str">
        <f>IF([2]Kwartalne!E25=0,"",[2]Kwartalne!E25)</f>
        <v/>
      </c>
      <c r="AD26" s="6">
        <f>IF([2]Kwartalne!F25=0,".",[2]Kwartalne!F25)</f>
        <v>100.7</v>
      </c>
      <c r="AE26" s="6" t="str">
        <f>IF([2]Kwartalne!G25=0,"",[2]Kwartalne!G25)</f>
        <v/>
      </c>
      <c r="AF26" s="21">
        <f>IF([2]Kwartalne!H25=0,".",[2]Kwartalne!H25)</f>
        <v>100.2</v>
      </c>
      <c r="AG26" s="22" t="str">
        <f>IF([2]Kwartalne!I25=0,"",[2]Kwartalne!I25)</f>
        <v/>
      </c>
      <c r="AH26" s="13">
        <f>IF([27]Wartosci!D25=0,".",[27]Wartosci!D25)</f>
        <v>3781.14</v>
      </c>
      <c r="AI26" s="94" t="str">
        <f>IF([27]Wartosci!E25=0,"",[27]Wartosci!E25)</f>
        <v/>
      </c>
      <c r="AJ26" s="6">
        <f>IF([27]A!D25=0,".",[27]A!D25)</f>
        <v>103.5</v>
      </c>
      <c r="AK26" s="95" t="str">
        <f>IF([27]A!E25=0,"",[27]A!E25)</f>
        <v/>
      </c>
      <c r="AL26" s="6">
        <f>IF([27]B!D25=0,".",[27]B!D25)</f>
        <v>101.1</v>
      </c>
      <c r="AM26" s="6" t="str">
        <f>IF([27]B!E25=0,"",[27]B!E25)</f>
        <v/>
      </c>
      <c r="AN26" s="24">
        <f>IF([4]Kwartalne!B25=0,".",[4]Kwartalne!B25)</f>
        <v>3939.22</v>
      </c>
      <c r="AO26" s="22" t="str">
        <f>IF([4]Kwartalne!C25=0,"",[4]Kwartalne!C25)</f>
        <v/>
      </c>
      <c r="AP26" s="6">
        <f>IF([4]Kwartalne!D25=0,".",[4]Kwartalne!D25)</f>
        <v>103.3</v>
      </c>
      <c r="AQ26" s="6" t="str">
        <f>IF([4]Kwartalne!E25=0,"",[4]Kwartalne!E25)</f>
        <v/>
      </c>
      <c r="AR26" s="21">
        <f>IF([4]Kwartalne!F25=0,".",[4]Kwartalne!F25)</f>
        <v>99.9</v>
      </c>
      <c r="AS26" s="22" t="str">
        <f>IF([4]Kwartalne!G25=0,"",[4]Kwartalne!G25)</f>
        <v/>
      </c>
      <c r="AT26" s="13">
        <f>IF([27]Kwartalne!B25=0,".",[27]Kwartalne!B25)</f>
        <v>3807.57</v>
      </c>
      <c r="AU26" s="6" t="str">
        <f>IF([27]Kwartalne!C25=0,"",[27]Kwartalne!C25)</f>
        <v/>
      </c>
      <c r="AV26" s="21">
        <f>IF([27]Kwartalne!D25=0,".",[27]Kwartalne!D25)</f>
        <v>101.7</v>
      </c>
      <c r="AW26" s="22" t="str">
        <f>IF([27]Kwartalne!E25=0,"",[27]Kwartalne!E25)</f>
        <v/>
      </c>
      <c r="AX26" s="6">
        <f>IF([27]Kwartalne!F25=0,".",[27]Kwartalne!F25)</f>
        <v>101.5</v>
      </c>
      <c r="AY26" s="6" t="str">
        <f>IF([27]Kwartalne!G25=0,"",[27]Kwartalne!G25)</f>
        <v/>
      </c>
      <c r="AZ26" s="21">
        <f>IF([27]Kwartalne!H25=0,".",[27]Kwartalne!H25)</f>
        <v>103.7</v>
      </c>
      <c r="BA26" s="22" t="str">
        <f>IF([27]Kwartalne!I25=0,"",[27]Kwartalne!I25)</f>
        <v/>
      </c>
      <c r="BB26" s="6">
        <f>IF([27]Kwartalne!J25=0,".",[27]Kwartalne!J25)</f>
        <v>101.6</v>
      </c>
      <c r="BC26" s="6" t="str">
        <f>IF([27]Kwartalne!K25=0,"",[27]Kwartalne!K25)</f>
        <v/>
      </c>
      <c r="BD26" s="21">
        <f>IF([4]Kwartalne!H25=0,".",[4]Kwartalne!H25)</f>
        <v>94.8</v>
      </c>
      <c r="BE26" s="22" t="str">
        <f>IF([4]Kwartalne!I25=0,"",[4]Kwartalne!I25)</f>
        <v/>
      </c>
      <c r="BF26" s="6">
        <f>IF([4]Kwartalne!J25=0,".",[4]Kwartalne!J25)</f>
        <v>103.5</v>
      </c>
      <c r="BG26" s="6" t="str">
        <f>IF([4]Kwartalne!K25=0,"",[4]Kwartalne!K25)</f>
        <v/>
      </c>
      <c r="BH26" s="21">
        <f>IF([4]Kwartalne!L25=0,".",[4]Kwartalne!L25)</f>
        <v>100.4</v>
      </c>
      <c r="BI26" s="22" t="str">
        <f>IF([4]Kwartalne!M25=0,"",[4]Kwartalne!M25)</f>
        <v/>
      </c>
      <c r="BJ26" s="6">
        <f>IF([27]Kwartalne!L25=0,".",[27]Kwartalne!L25)</f>
        <v>101.9</v>
      </c>
      <c r="BK26" s="6" t="str">
        <f>IF([27]Kwartalne!M25=0,"",[27]Kwartalne!M25)</f>
        <v/>
      </c>
      <c r="BL26" s="21">
        <f>IF([27]Kwartalne!N25=0,".",[27]Kwartalne!N25)</f>
        <v>102</v>
      </c>
      <c r="BM26" s="22" t="str">
        <f>IF([27]Kwartalne!O25=0,"",[27]Kwartalne!O25)</f>
        <v/>
      </c>
      <c r="BN26" s="13">
        <f>IF([5]Kwartalne!B25=0,".",[5]Kwartalne!B25)</f>
        <v>2000.01</v>
      </c>
      <c r="BO26" s="6" t="str">
        <f>IF([5]Kwartalne!C25=0,"",[5]Kwartalne!C25)</f>
        <v/>
      </c>
      <c r="BP26" s="21">
        <f>IF([5]Kwartalne!D25=0,".",[5]Kwartalne!D25)</f>
        <v>103.4</v>
      </c>
      <c r="BQ26" s="22" t="str">
        <f>IF([5]Kwartalne!E25=0,"",[5]Kwartalne!E25)</f>
        <v/>
      </c>
      <c r="BR26" s="6">
        <f>IF([5]Kwartalne!F25=0,".",[5]Kwartalne!F25)</f>
        <v>99.8</v>
      </c>
      <c r="BS26" s="6" t="str">
        <f>IF([5]Kwartalne!G25=0,"",[5]Kwartalne!G25)</f>
        <v/>
      </c>
      <c r="BT26" s="21">
        <f>IF([5]Kwartalne!H25=0,".",[5]Kwartalne!H25)</f>
        <v>97</v>
      </c>
      <c r="BU26" s="22" t="str">
        <f>IF([5]Kwartalne!I25=0,"",[5]Kwartalne!I25)</f>
        <v/>
      </c>
      <c r="BV26" s="6">
        <f>IF([5]Kwartalne!J25=0,".",[5]Kwartalne!J25)</f>
        <v>103.8</v>
      </c>
      <c r="BW26" s="6" t="str">
        <f>IF([5]Kwartalne!K25=0,"",[5]Kwartalne!K25)</f>
        <v/>
      </c>
      <c r="BX26" s="21">
        <f>IF([5]Kwartalne!L25=0,".",[5]Kwartalne!L25)</f>
        <v>100.5</v>
      </c>
      <c r="BY26" s="22" t="str">
        <f>IF([5]Kwartalne!M25=0,"",[5]Kwartalne!M25)</f>
        <v/>
      </c>
      <c r="BZ26" s="13">
        <f>IF([5]Kwartalne!N25=0,".",[5]Kwartalne!N25)</f>
        <v>1146.75</v>
      </c>
      <c r="CA26" s="6" t="str">
        <f>IF([5]Kwartalne!O25=0,"",[5]Kwartalne!O25)</f>
        <v/>
      </c>
      <c r="CB26" s="21">
        <f>IF([5]Kwartalne!P25=0,".",[5]Kwartalne!P25)</f>
        <v>101.5</v>
      </c>
      <c r="CC26" s="22" t="str">
        <f>IF([5]Kwartalne!Q25=0,"",[5]Kwartalne!Q25)</f>
        <v/>
      </c>
      <c r="CD26" s="6">
        <f>IF([5]Kwartalne!R25=0,".",[5]Kwartalne!R25)</f>
        <v>100</v>
      </c>
      <c r="CE26" s="6" t="str">
        <f>IF([5]Kwartalne!S25=0,"",[5]Kwartalne!S25)</f>
        <v/>
      </c>
      <c r="CF26" s="21">
        <f>IF([5]Kwartalne!T25=0,".",[5]Kwartalne!T25)</f>
        <v>96.9</v>
      </c>
      <c r="CG26" s="22" t="str">
        <f>IF([5]Kwartalne!U25=0,"",[5]Kwartalne!U25)</f>
        <v/>
      </c>
      <c r="CH26" s="6">
        <f>IF([5]Kwartalne!V25=0,".",[5]Kwartalne!V25)</f>
        <v>101.9</v>
      </c>
      <c r="CI26" s="6" t="str">
        <f>IF([5]Kwartalne!W25=0,"",[5]Kwartalne!W25)</f>
        <v/>
      </c>
      <c r="CJ26" s="21">
        <f>IF([5]Kwartalne!X25=0,".",[5]Kwartalne!X25)</f>
        <v>100.7</v>
      </c>
      <c r="CK26" s="22" t="str">
        <f>IF([5]Kwartalne!Y25=0,"",[5]Kwartalne!Y25)</f>
        <v/>
      </c>
      <c r="CL26" s="6">
        <f>IF([28]Rent_obrotu_brutto!B25=0,".",[28]Rent_obrotu_brutto!B25)</f>
        <v>4.8</v>
      </c>
      <c r="CM26" s="6" t="str">
        <f>IF([28]Rent_obrotu_brutto!C25=0,"",[28]Rent_obrotu_brutto!C25)</f>
        <v/>
      </c>
      <c r="CN26" s="21">
        <f>IF([28]Rent_obrotu_netto!B25=0,".",[28]Rent_obrotu_netto!B25)</f>
        <v>4.2</v>
      </c>
      <c r="CO26" s="22" t="str">
        <f>IF([28]Rent_obrotu_netto!C25=0,"",[28]Rent_obrotu_netto!C25)</f>
        <v/>
      </c>
      <c r="CP26" s="6">
        <v>101.6</v>
      </c>
      <c r="CQ26" s="6"/>
      <c r="CR26" s="21">
        <v>102.7</v>
      </c>
      <c r="CS26" s="22"/>
      <c r="CT26" s="6">
        <f>IF([8]Kwartalne!B25=0,".",[8]Kwartalne!B25)</f>
        <v>8.3000000000000007</v>
      </c>
      <c r="CU26" s="6" t="str">
        <f>IF([8]Kwartalne!C25=0,"",[8]Kwartalne!C25)</f>
        <v/>
      </c>
      <c r="CV26" s="21">
        <f>IF([9]A_B_kwartalne!B25=0,".",[9]A_B_kwartalne!B25)</f>
        <v>93.4</v>
      </c>
      <c r="CW26" s="22" t="str">
        <f>IF([9]A_B_kwartalne!C25=0,"",[9]A_B_kwartalne!C25)</f>
        <v/>
      </c>
      <c r="CX26" s="6">
        <f>IF([9]A_B_kwartalne!D25=0,".",[9]A_B_kwartalne!D25)</f>
        <v>83</v>
      </c>
      <c r="CY26" s="6" t="str">
        <f>IF([9]A_B_kwartalne!E25=0,"",[9]A_B_kwartalne!E25)</f>
        <v/>
      </c>
      <c r="CZ26" s="21">
        <f>IF([9]A_B_kwartalne!F25=0,".",[9]A_B_kwartalne!F25)</f>
        <v>109.5</v>
      </c>
      <c r="DA26" s="22" t="str">
        <f>IF([9]A_B_kwartalne!G25=0,"",[9]A_B_kwartalne!G25)</f>
        <v/>
      </c>
      <c r="DB26" s="6">
        <f>IF([9]A_B_kwartalne!H25=0,".",[9]A_B_kwartalne!H25)</f>
        <v>86.3</v>
      </c>
      <c r="DC26" s="6" t="str">
        <f>IF([9]A_B_kwartalne!I25=0,"",[9]A_B_kwartalne!I25)</f>
        <v/>
      </c>
      <c r="DD26" s="21">
        <f>IF([9]A_B_kwartalne!J25=0,".",[9]A_B_kwartalne!J25)</f>
        <v>97.5</v>
      </c>
      <c r="DE26" s="22" t="str">
        <f>IF([9]A_B_kwartalne!K25=0,"",[9]A_B_kwartalne!K25)</f>
        <v/>
      </c>
      <c r="DF26" s="6">
        <f>IF([9]A_B_kwartalne!L25=0,".",[9]A_B_kwartalne!L25)</f>
        <v>97.6</v>
      </c>
      <c r="DG26" s="6" t="str">
        <f>IF([9]A_B_kwartalne!M25=0,"",[9]A_B_kwartalne!M25)</f>
        <v/>
      </c>
      <c r="DH26" s="21">
        <f>IF([9]A_B_kwartalne!N25=0,".",[9]A_B_kwartalne!N25)</f>
        <v>87.1</v>
      </c>
      <c r="DI26" s="22" t="str">
        <f>IF([9]A_B_kwartalne!O25=0,"",[9]A_B_kwartalne!O25)</f>
        <v/>
      </c>
      <c r="DJ26" s="6">
        <f>IF([9]A_B_kwartalne!P25=0,".",[9]A_B_kwartalne!P25)</f>
        <v>100.7</v>
      </c>
      <c r="DK26" s="6" t="str">
        <f>IF([9]A_B_kwartalne!Q25=0,"",[9]A_B_kwartalne!Q25)</f>
        <v/>
      </c>
      <c r="DL26" s="21">
        <f>IF([10]A_B_kwartalne!B25=0,".",[10]A_B_kwartalne!B25)</f>
        <v>98.3</v>
      </c>
      <c r="DM26" s="22" t="str">
        <f>IF([10]A_B_kwartalne!C25=0,"",[10]A_B_kwartalne!C25)</f>
        <v/>
      </c>
      <c r="DN26" s="6">
        <f>IF([10]A_B_kwartalne!D25=0,".",[10]A_B_kwartalne!D25)</f>
        <v>100</v>
      </c>
      <c r="DO26" s="6" t="str">
        <f>IF([10]A_B_kwartalne!E25=0,"",[10]A_B_kwartalne!E25)</f>
        <v/>
      </c>
      <c r="DP26" s="21">
        <f>IF([10]A_B_kwartalne!F25=0,".",[10]A_B_kwartalne!F25)</f>
        <v>97.8</v>
      </c>
      <c r="DQ26" s="22" t="str">
        <f>IF([10]A_B_kwartalne!G25=0,"",[10]A_B_kwartalne!G25)</f>
        <v/>
      </c>
      <c r="DR26" s="6">
        <f>IF([10]A_B_kwartalne!H25=0,".",[10]A_B_kwartalne!H25)</f>
        <v>102.3</v>
      </c>
      <c r="DS26" s="6" t="str">
        <f>IF([10]A_B_kwartalne!I25=0,"",[10]A_B_kwartalne!I25)</f>
        <v/>
      </c>
      <c r="DT26" s="21">
        <f>IF([10]A_B_kwartalne!J25=0,".",[10]A_B_kwartalne!J25)</f>
        <v>97.9</v>
      </c>
      <c r="DU26" s="22" t="str">
        <f>IF([10]A_B_kwartalne!K25=0,"",[10]A_B_kwartalne!K25)</f>
        <v/>
      </c>
      <c r="DV26" s="6">
        <f>IF([10]A_B_kwartalne!L25=0,".",[10]A_B_kwartalne!L25)</f>
        <v>99.8</v>
      </c>
      <c r="DW26" s="6" t="str">
        <f>IF([10]A_B_kwartalne!M25=0,"",[10]A_B_kwartalne!M25)</f>
        <v/>
      </c>
      <c r="DX26" s="21">
        <f>IF([10]A_B_kwartalne!N25=0,".",[10]A_B_kwartalne!N25)</f>
        <v>101.1</v>
      </c>
      <c r="DY26" s="22" t="str">
        <f>IF([10]A_B_kwartalne!O25=0,"",[10]A_B_kwartalne!O25)</f>
        <v/>
      </c>
      <c r="DZ26" s="6">
        <f>IF([10]A_B_kwartalne!P25=0,".",[10]A_B_kwartalne!P25)</f>
        <v>100.2</v>
      </c>
      <c r="EA26" s="6" t="str">
        <f>IF([10]A_B_kwartalne!Q25=0,"",[10]A_B_kwartalne!Q25)</f>
        <v/>
      </c>
      <c r="EB26" s="21">
        <f>IF([10]A_B_kwartalne!R25=0,".",[10]A_B_kwartalne!R25)</f>
        <v>101.5</v>
      </c>
      <c r="EC26" s="22" t="str">
        <f>IF([10]A_B_kwartalne!S25=0,"",[10]A_B_kwartalne!S25)</f>
        <v/>
      </c>
      <c r="ED26" s="6">
        <f>IF([10]A_B_kwartalne!T25=0,".",[10]A_B_kwartalne!T25)</f>
        <v>100.6</v>
      </c>
      <c r="EE26" s="6" t="str">
        <f>IF([10]A_B_kwartalne!U25=0,"",[10]A_B_kwartalne!U25)</f>
        <v/>
      </c>
      <c r="EF26" s="21">
        <f>IF([11]Kwartalne!B25=0,".",[11]Kwartalne!B25)</f>
        <v>99</v>
      </c>
      <c r="EG26" s="22" t="str">
        <f>IF([11]Kwartalne!C25=0,"",[11]Kwartalne!C25)</f>
        <v/>
      </c>
      <c r="EH26" s="6">
        <f>IF([11]Kwartalne!D25=0,".",[11]Kwartalne!D25)</f>
        <v>100</v>
      </c>
      <c r="EI26" s="6" t="str">
        <f>IF([11]Kwartalne!E25=0,"",[11]Kwartalne!E25)</f>
        <v/>
      </c>
      <c r="EJ26" s="50">
        <f>IF([11]Kwartalne!F25=0,".",[11]Kwartalne!F25)</f>
        <v>101.4</v>
      </c>
      <c r="EK26" s="61" t="str">
        <f>IF([11]Kwartalne!G25=0,"",[11]Kwartalne!G25)</f>
        <v/>
      </c>
      <c r="EL26" s="38">
        <f>IF([11]Kwartalne!H25=0,".",[11]Kwartalne!H25)</f>
        <v>99.4</v>
      </c>
      <c r="EM26" s="61" t="str">
        <f>IF([11]Kwartalne!I25=0,"",[11]Kwartalne!I25)</f>
        <v/>
      </c>
      <c r="EN26" s="38">
        <f>IF([11]Kwartalne!J25=0,".",[11]Kwartalne!J25)</f>
        <v>101.6</v>
      </c>
      <c r="EO26" s="38" t="str">
        <f>IF([11]Kwartalne!K25=0,"",[11]Kwartalne!K25)</f>
        <v/>
      </c>
      <c r="EP26" s="50">
        <f>IF([11]Kwartalne!L25=0,".",[11]Kwartalne!L25)</f>
        <v>99.3</v>
      </c>
      <c r="EQ26" s="61" t="str">
        <f>IF([11]Kwartalne!M25=0,"",[11]Kwartalne!M25)</f>
        <v/>
      </c>
      <c r="ER26" s="38">
        <f>IF([11]Kwartalne!N25=0,".",[11]Kwartalne!N25)</f>
        <v>100.9</v>
      </c>
      <c r="ES26" s="38" t="str">
        <f>IF([11]Kwartalne!O25=0,"",[11]Kwartalne!O25)</f>
        <v/>
      </c>
      <c r="ET26" s="50">
        <f>IF([11]Kwartalne!P25=0,".",[11]Kwartalne!P25)</f>
        <v>99.4</v>
      </c>
      <c r="EU26" s="22" t="str">
        <f>IF([11]Kwartalne!Q25=0,"",[11]Kwartalne!Q25)</f>
        <v/>
      </c>
      <c r="EV26" s="6">
        <f>IF([12]A_B_C_kwartalne!B25=0,".",[12]A_B_C_kwartalne!B25)</f>
        <v>99.7</v>
      </c>
      <c r="EW26" s="6" t="str">
        <f>IF([12]A_B_C_kwartalne!C25=0,"",[12]A_B_C_kwartalne!C25)</f>
        <v/>
      </c>
      <c r="EX26" s="21">
        <f>IF([12]A_B_C_kwartalne!D25=0,".",[12]A_B_C_kwartalne!D25)</f>
        <v>99.5</v>
      </c>
      <c r="EY26" s="22" t="str">
        <f>IF([12]A_B_C_kwartalne!E25=0,"",[12]A_B_C_kwartalne!E25)</f>
        <v/>
      </c>
      <c r="EZ26" s="6">
        <f>IF([12]A_B_C_kwartalne!F25=0,".",[12]A_B_C_kwartalne!F25)</f>
        <v>99.6</v>
      </c>
      <c r="FA26" s="6" t="str">
        <f>IF([12]A_B_C_kwartalne!G25=0,"",[12]A_B_C_kwartalne!G25)</f>
        <v/>
      </c>
      <c r="FB26" s="21">
        <f>IF([13]Kwartalne!B25=0,".",[13]Kwartalne!B25)</f>
        <v>99</v>
      </c>
      <c r="FC26" s="22" t="str">
        <f>IF([13]Kwartalne!C25=0,"",[13]Kwartalne!C25)</f>
        <v/>
      </c>
      <c r="FD26" s="6">
        <f>IF([13]Kwartalne!D25=0,".",[13]Kwartalne!D25)</f>
        <v>98.7</v>
      </c>
      <c r="FE26" s="6" t="str">
        <f>IF([13]Kwartalne!E25=0,"",[13]Kwartalne!E25)</f>
        <v/>
      </c>
      <c r="FF26" s="21">
        <f>IF([13]Kwartalne!F25=0,".",[13]Kwartalne!F25)</f>
        <v>94.2</v>
      </c>
      <c r="FG26" s="22" t="str">
        <f>IF([13]Kwartalne!G25=0,"",[13]Kwartalne!G25)</f>
        <v/>
      </c>
      <c r="FH26" s="6">
        <f>IF([13]Kwartalne!H25=0,".",[13]Kwartalne!H25)</f>
        <v>98.4</v>
      </c>
      <c r="FI26" s="6" t="str">
        <f>IF([13]Kwartalne!I25=0,"",[13]Kwartalne!I25)</f>
        <v/>
      </c>
      <c r="FJ26" s="21">
        <f>IF([13]Kwartalne!J25=0,".",[13]Kwartalne!J25)</f>
        <v>105.1</v>
      </c>
      <c r="FK26" s="20" t="str">
        <f>IF([13]Kwartalne!K25=0,"",[13]Kwartalne!K25)</f>
        <v/>
      </c>
      <c r="FL26" s="13">
        <v>417.58</v>
      </c>
      <c r="FM26" s="13"/>
      <c r="FN26" s="24">
        <v>315.08</v>
      </c>
      <c r="FO26" s="57"/>
      <c r="FP26" s="13">
        <v>344.68</v>
      </c>
      <c r="FQ26" s="25"/>
      <c r="FR26" s="21">
        <v>115</v>
      </c>
      <c r="FS26" s="22"/>
      <c r="FT26" s="6">
        <v>114.8</v>
      </c>
      <c r="FU26" s="6"/>
      <c r="FV26" s="21">
        <v>114.1</v>
      </c>
      <c r="FW26" s="22"/>
      <c r="FX26" s="6">
        <v>97</v>
      </c>
      <c r="FY26" s="6"/>
      <c r="FZ26" s="21">
        <f>IF([14]I_kwartalne!B25=0,".",[14]I_kwartalne!B25)</f>
        <v>95.5</v>
      </c>
      <c r="GA26" s="22" t="str">
        <f>IF([14]I_kwartalne!C25=0,"",[14]I_kwartalne!C25)</f>
        <v/>
      </c>
      <c r="GB26" s="6">
        <f>IF([14]I_kwartalne!D25=0,".",[14]I_kwartalne!D25)</f>
        <v>101.8</v>
      </c>
      <c r="GC26" s="6" t="str">
        <f>IF([14]I_kwartalne!E25=0,"",[14]I_kwartalne!E25)</f>
        <v/>
      </c>
      <c r="GD26" s="21">
        <f>IF([14]I_kwartalne!F25=0,".",[14]I_kwartalne!F25)</f>
        <v>95.4</v>
      </c>
      <c r="GE26" s="22" t="str">
        <f>IF([14]I_kwartalne!G25=0,"",[14]I_kwartalne!G25)</f>
        <v/>
      </c>
      <c r="GF26" s="6">
        <f>IF([14]I_kwartalne!H25=0,".",[14]I_kwartalne!H25)</f>
        <v>91.9</v>
      </c>
      <c r="GG26" s="6" t="str">
        <f>IF([14]I_kwartalne!I25=0,"",[14]I_kwartalne!I25)</f>
        <v/>
      </c>
      <c r="GH26" s="21">
        <f>IF([14]I_kwartalne!J25=0,".",[14]I_kwartalne!J25)</f>
        <v>98.8</v>
      </c>
      <c r="GI26" s="22" t="str">
        <f>IF([14]I_kwartalne!K25=0,"",[14]I_kwartalne!K25)</f>
        <v/>
      </c>
      <c r="GJ26" s="6">
        <f>IF([16]A_B_kwartalne!B25=0,".",[16]A_B_kwartalne!B25)</f>
        <v>101.8</v>
      </c>
      <c r="GK26" s="6" t="str">
        <f>IF([16]A_B_kwartalne!C25=0,"",[16]A_B_kwartalne!C25)</f>
        <v/>
      </c>
      <c r="GL26" s="21">
        <f>IF([16]A_B_kwartalne!D25=0,".",[16]A_B_kwartalne!D25)</f>
        <v>96.8</v>
      </c>
      <c r="GM26" s="22" t="str">
        <f>IF([16]A_B_kwartalne!E25=0,"",[16]A_B_kwartalne!E25)</f>
        <v/>
      </c>
      <c r="GN26" s="6">
        <f>IF([16]A_B_kwartalne!F25=0,".",[16]A_B_kwartalne!F25)</f>
        <v>102.4</v>
      </c>
      <c r="GO26" s="6" t="str">
        <f>IF([16]A_B_kwartalne!G25=0,"",[16]A_B_kwartalne!G25)</f>
        <v/>
      </c>
      <c r="GP26" s="21">
        <f>IF([16]A_B_kwartalne!H25=0,".",[16]A_B_kwartalne!H25)</f>
        <v>97.2</v>
      </c>
      <c r="GQ26" s="22" t="str">
        <f>IF([16]A_B_kwartalne!I25=0,"",[16]A_B_kwartalne!I25)</f>
        <v/>
      </c>
      <c r="GR26" s="6">
        <f>IF([16]A_B_kwartalne!J25=0,".",[16]A_B_kwartalne!J25)</f>
        <v>105.4</v>
      </c>
      <c r="GS26" s="6" t="str">
        <f>IF([16]A_B_kwartalne!K25=0,"",[16]A_B_kwartalne!K25)</f>
        <v/>
      </c>
      <c r="GT26" s="21">
        <f>IF([16]A_B_kwartalne!L25=0,".",[16]A_B_kwartalne!L25)</f>
        <v>101.1</v>
      </c>
      <c r="GU26" s="22" t="str">
        <f>IF([16]A_B_kwartalne!M25=0,"",[16]A_B_kwartalne!M25)</f>
        <v/>
      </c>
      <c r="GV26" s="6">
        <f>IF([16]A_B_kwartalne!N25=0,".",[16]A_B_kwartalne!N25)</f>
        <v>107.4</v>
      </c>
      <c r="GW26" s="6" t="str">
        <f>IF([16]A_B_kwartalne!O25=0,"",[16]A_B_kwartalne!O25)</f>
        <v/>
      </c>
      <c r="GX26" s="21">
        <f>IF([16]A_B_kwartalne!P25=0,".",[16]A_B_kwartalne!P25)</f>
        <v>100.8</v>
      </c>
      <c r="GY26" s="22" t="str">
        <f>IF([16]A_B_kwartalne!Q25=0,"",[16]A_B_kwartalne!Q25)</f>
        <v/>
      </c>
      <c r="GZ26" s="6">
        <f>IF([16]A_B_kwartalne!R25=0,".",[16]A_B_kwartalne!R25)</f>
        <v>99.3</v>
      </c>
      <c r="HA26" s="6" t="str">
        <f>IF([16]A_B_kwartalne!S25=0,"",[16]A_B_kwartalne!S25)</f>
        <v/>
      </c>
      <c r="HB26" s="21">
        <f>IF([16]A_B_kwartalne!T25=0,".",[16]A_B_kwartalne!T25)</f>
        <v>103.2</v>
      </c>
      <c r="HC26" s="20" t="str">
        <f>IF([16]A_B_kwartalne!U25=0,"",[16]A_B_kwartalne!U25)</f>
        <v/>
      </c>
      <c r="HD26" s="25">
        <v>18538</v>
      </c>
      <c r="HE26" s="25"/>
      <c r="HF26" s="47">
        <v>2274</v>
      </c>
      <c r="HG26" s="20"/>
      <c r="HH26" s="3">
        <f>IF([18]Kwartalne!B25=0,".",[18]Kwartalne!B25)</f>
        <v>38390</v>
      </c>
      <c r="HI26" s="3" t="str">
        <f>IF([18]Kwartalne!C25=0,"",[18]Kwartalne!C25)</f>
        <v/>
      </c>
      <c r="HJ26" s="47">
        <v>5783</v>
      </c>
      <c r="HK26" s="20"/>
      <c r="HL26" s="25">
        <f>IF([19]Wartosci_kwartalne!B25=0,".",[19]Wartosci_kwartalne!B25)</f>
        <v>33724</v>
      </c>
      <c r="HM26" s="25" t="str">
        <f>IF([19]Wartosci_kwartalne!C25=0,"",[19]Wartosci_kwartalne!C25)</f>
        <v/>
      </c>
      <c r="HN26" s="21">
        <f>IF([20]Kwartalne!B25=0,".",[20]Kwartalne!B25)</f>
        <v>126.4</v>
      </c>
      <c r="HO26" s="22" t="str">
        <f>IF([20]Kwartalne!C25=0,"",[20]Kwartalne!C25)</f>
        <v/>
      </c>
      <c r="HP26" s="6">
        <f>IF([21]Kwartal_niewyrow_sezon!B25=0,".",[21]Kwartal_niewyrow_sezon!B25)</f>
        <v>102.6</v>
      </c>
      <c r="HQ26" s="6" t="str">
        <f>IF([21]Kwartal_niewyrow_sezon!C25=0,"",[21]Kwartal_niewyrow_sezon!C25)</f>
        <v/>
      </c>
      <c r="HR26" s="21">
        <f>IF([21]Kwartal_niewyrow_sezon!D25=0,".",[21]Kwartal_niewyrow_sezon!D25)</f>
        <v>102.7</v>
      </c>
      <c r="HS26" s="22" t="str">
        <f>IF([21]Kwartal_niewyrow_sezon!E25=0,"",[21]Kwartal_niewyrow_sezon!E25)</f>
        <v/>
      </c>
      <c r="HT26" s="6">
        <f>IF([22]Kwartalne!D25=0,".",[22]Kwartalne!D25)</f>
        <v>170499.6</v>
      </c>
      <c r="HU26" s="6" t="str">
        <f>IF([22]Kwartalne!E25=0,"",[22]Kwartalne!E25)</f>
        <v/>
      </c>
      <c r="HV26" s="21">
        <f>IF([22]Kwartalne!F25=0,".",[22]Kwartalne!F25)</f>
        <v>173571.8</v>
      </c>
      <c r="HW26" s="22" t="str">
        <f>IF([22]Kwartalne!G25=0,"",[22]Kwartalne!G25)</f>
        <v/>
      </c>
      <c r="HX26" s="6">
        <f>IF([22]Kwartalne!H25=0,".",[22]Kwartalne!H25)</f>
        <v>-3072.2</v>
      </c>
      <c r="HY26" s="6" t="str">
        <f>IF([22]Kwartalne!I25=0,"",[22]Kwartalne!I25)</f>
        <v/>
      </c>
      <c r="HZ26" s="21">
        <f>IF([22]Kwartalne!J25=0,".",[22]Kwartalne!J25)</f>
        <v>102.1</v>
      </c>
      <c r="IA26" s="22" t="str">
        <f>IF([22]Kwartalne!K25=0,"",[22]Kwartalne!K25)</f>
        <v/>
      </c>
      <c r="IB26" s="6">
        <f>IF([22]Kwartalne!L25=0,".",[22]Kwartalne!L25)</f>
        <v>99.8</v>
      </c>
      <c r="IC26" s="6" t="str">
        <f>IF([22]Kwartalne!M25=0,"",[22]Kwartalne!M25)</f>
        <v/>
      </c>
      <c r="ID26" s="21">
        <f>IF([22]Kwartalne!N25=0,".",[22]Kwartalne!N25)</f>
        <v>109.3</v>
      </c>
      <c r="IE26" s="22" t="str">
        <f>IF([22]Kwartalne!O25=0,"",[22]Kwartalne!O25)</f>
        <v/>
      </c>
      <c r="IF26" s="6">
        <f>IF([22]Kwartalne!P25=0,".",[22]Kwartalne!P25)</f>
        <v>100.7</v>
      </c>
      <c r="IG26" s="6" t="str">
        <f>IF([22]Kwartalne!Q25=0,"",[22]Kwartalne!Q25)</f>
        <v/>
      </c>
    </row>
    <row r="27" spans="1:241" s="4" customFormat="1" ht="15" customHeight="1" x14ac:dyDescent="0.2">
      <c r="A27" s="113" t="s">
        <v>525</v>
      </c>
      <c r="B27" s="6">
        <f>IF([24]A!B26=0,".",[24]A!B26)</f>
        <v>103.4</v>
      </c>
      <c r="C27" s="90" t="str">
        <f>IF([24]A!C26=0,"",[24]A!C26)</f>
        <v/>
      </c>
      <c r="D27" s="6">
        <f>IF([24]A!D26=0,".",[24]A!D26)</f>
        <v>103.4</v>
      </c>
      <c r="E27" s="90" t="str">
        <f>IF([24]A!E26=0,"",[24]A!E26)</f>
        <v/>
      </c>
      <c r="F27" s="6">
        <f>IF([24]A!AD26=0,".",[24]A!AD26)</f>
        <v>102.6</v>
      </c>
      <c r="G27" s="90" t="str">
        <f>IF([24]A!AE26=0,"",[24]A!AE26)</f>
        <v/>
      </c>
      <c r="H27" s="6">
        <f>IF([24]A!AJ26=0,".",[24]A!AJ26)</f>
        <v>109.7</v>
      </c>
      <c r="I27" s="90" t="str">
        <f>IF([24]A!AK26=0,"",[24]A!AK26)</f>
        <v/>
      </c>
      <c r="J27" s="6">
        <f>IF([25]B!B26=0,".",[25]B!B26)</f>
        <v>100.7</v>
      </c>
      <c r="K27" s="83" t="str">
        <f>IF([25]B!C26=0,"",[25]B!C26)</f>
        <v/>
      </c>
      <c r="L27" s="21">
        <f>IF([25]B!D26=0,".",[25]B!D26)</f>
        <v>100.6</v>
      </c>
      <c r="M27" s="90" t="str">
        <f>IF([25]B!E26=0,"",[25]B!E26)</f>
        <v/>
      </c>
      <c r="N27" s="6">
        <f>IF([25]B!AD26=0,".",[25]B!AD26)</f>
        <v>101.2</v>
      </c>
      <c r="O27" s="90" t="str">
        <f>IF([25]B!AE26=0,"",[25]B!AE26)</f>
        <v/>
      </c>
      <c r="P27" s="6">
        <f>IF([25]B!AJ26=0,".",[25]B!AJ26)</f>
        <v>101.9</v>
      </c>
      <c r="Q27" s="90" t="str">
        <f>IF([25]B!AK26=0,"",[25]B!AK26)</f>
        <v/>
      </c>
      <c r="R27" s="3">
        <f>IF([26]Wartosci!B26=0,".",[26]Wartosci!B26)</f>
        <v>8309</v>
      </c>
      <c r="S27" s="3" t="str">
        <f>IF([26]Wartosci!C26=0,"",[26]Wartosci!C26)</f>
        <v/>
      </c>
      <c r="T27" s="21">
        <f>IF([26]Kwartalne_I!B26=0,".",[26]Kwartalne_I!B26)</f>
        <v>99.3</v>
      </c>
      <c r="U27" s="22" t="str">
        <f>IF([26]Kwartalne_I!C26=0,"",[26]Kwartalne_I!C26)</f>
        <v/>
      </c>
      <c r="V27" s="6">
        <f>IF([26]A!B26=0,".",[26]A!B26)</f>
        <v>100.9</v>
      </c>
      <c r="W27" s="6" t="str">
        <f>IF([26]A!C26=0,"",[26]A!C26)</f>
        <v/>
      </c>
      <c r="X27" s="21">
        <f>IF([26]B!B26=0,".",[26]B!B26)</f>
        <v>101.5</v>
      </c>
      <c r="Y27" s="22" t="str">
        <f>IF([26]B!C26=0,"",[26]B!C26)</f>
        <v/>
      </c>
      <c r="Z27" s="3">
        <f>IF([2]Kwartalne!B26=0,".",[2]Kwartalne!B26)</f>
        <v>5565</v>
      </c>
      <c r="AA27" s="6" t="str">
        <f>IF([2]Kwartalne!C26=0,"",[2]Kwartalne!C26)</f>
        <v/>
      </c>
      <c r="AB27" s="21">
        <f>IF([2]Kwartalne!D26=0,".",[2]Kwartalne!D26)</f>
        <v>99.4</v>
      </c>
      <c r="AC27" s="22" t="str">
        <f>IF([2]Kwartalne!E26=0,"",[2]Kwartalne!E26)</f>
        <v/>
      </c>
      <c r="AD27" s="6">
        <f>IF([2]Kwartalne!F26=0,".",[2]Kwartalne!F26)</f>
        <v>101</v>
      </c>
      <c r="AE27" s="6" t="str">
        <f>IF([2]Kwartalne!G26=0,"",[2]Kwartalne!G26)</f>
        <v/>
      </c>
      <c r="AF27" s="21">
        <f>IF([2]Kwartalne!H26=0,".",[2]Kwartalne!H26)</f>
        <v>100.7</v>
      </c>
      <c r="AG27" s="22" t="str">
        <f>IF([2]Kwartalne!I26=0,"",[2]Kwartalne!I26)</f>
        <v/>
      </c>
      <c r="AH27" s="13">
        <f>IF([27]Wartosci!D26=0,".",[27]Wartosci!D26)</f>
        <v>3942.67</v>
      </c>
      <c r="AI27" s="94" t="str">
        <f>IF([27]Wartosci!E26=0,"",[27]Wartosci!E26)</f>
        <v/>
      </c>
      <c r="AJ27" s="6">
        <f>IF([27]A!D26=0,".",[27]A!D26)</f>
        <v>103.1</v>
      </c>
      <c r="AK27" s="95" t="str">
        <f>IF([27]A!E26=0,"",[27]A!E26)</f>
        <v/>
      </c>
      <c r="AL27" s="6">
        <f>IF([27]B!D26=0,".",[27]B!D26)</f>
        <v>104.3</v>
      </c>
      <c r="AM27" s="6" t="str">
        <f>IF([27]B!E26=0,"",[27]B!E26)</f>
        <v/>
      </c>
      <c r="AN27" s="24">
        <f>IF([4]Kwartalne!B26=0,".",[4]Kwartalne!B26)</f>
        <v>4139.42</v>
      </c>
      <c r="AO27" s="22" t="str">
        <f>IF([4]Kwartalne!C26=0,"",[4]Kwartalne!C26)</f>
        <v/>
      </c>
      <c r="AP27" s="6">
        <f>IF([4]Kwartalne!D26=0,".",[4]Kwartalne!D26)</f>
        <v>103.3</v>
      </c>
      <c r="AQ27" s="6" t="str">
        <f>IF([4]Kwartalne!E26=0,"",[4]Kwartalne!E26)</f>
        <v/>
      </c>
      <c r="AR27" s="21">
        <f>IF([4]Kwartalne!F26=0,".",[4]Kwartalne!F26)</f>
        <v>105.1</v>
      </c>
      <c r="AS27" s="22" t="str">
        <f>IF([4]Kwartalne!G26=0,"",[4]Kwartalne!G26)</f>
        <v/>
      </c>
      <c r="AT27" s="13">
        <f>IF([27]Kwartalne!B26=0,".",[27]Kwartalne!B26)</f>
        <v>4078.77</v>
      </c>
      <c r="AU27" s="6" t="str">
        <f>IF([27]Kwartalne!C26=0,"",[27]Kwartalne!C26)</f>
        <v/>
      </c>
      <c r="AV27" s="21">
        <f>IF([27]Kwartalne!D26=0,".",[27]Kwartalne!D26)</f>
        <v>103.3</v>
      </c>
      <c r="AW27" s="22" t="str">
        <f>IF([27]Kwartalne!E26=0,"",[27]Kwartalne!E26)</f>
        <v/>
      </c>
      <c r="AX27" s="6">
        <f>IF([27]Kwartalne!F26=0,".",[27]Kwartalne!F26)</f>
        <v>107.1</v>
      </c>
      <c r="AY27" s="6" t="str">
        <f>IF([27]Kwartalne!G26=0,"",[27]Kwartalne!G26)</f>
        <v/>
      </c>
      <c r="AZ27" s="21">
        <f>IF([27]Kwartalne!H26=0,".",[27]Kwartalne!H26)</f>
        <v>103.8</v>
      </c>
      <c r="BA27" s="22" t="str">
        <f>IF([27]Kwartalne!I26=0,"",[27]Kwartalne!I26)</f>
        <v/>
      </c>
      <c r="BB27" s="6">
        <f>IF([27]Kwartalne!J26=0,".",[27]Kwartalne!J26)</f>
        <v>104.7</v>
      </c>
      <c r="BC27" s="6" t="str">
        <f>IF([27]Kwartalne!K26=0,"",[27]Kwartalne!K26)</f>
        <v/>
      </c>
      <c r="BD27" s="21">
        <f>IF([4]Kwartalne!H26=0,".",[4]Kwartalne!H26)</f>
        <v>100</v>
      </c>
      <c r="BE27" s="22" t="str">
        <f>IF([4]Kwartalne!I26=0,"",[4]Kwartalne!I26)</f>
        <v/>
      </c>
      <c r="BF27" s="6">
        <f>IF([4]Kwartalne!J26=0,".",[4]Kwartalne!J26)</f>
        <v>104</v>
      </c>
      <c r="BG27" s="6" t="str">
        <f>IF([4]Kwartalne!K26=0,"",[4]Kwartalne!K26)</f>
        <v/>
      </c>
      <c r="BH27" s="21">
        <f>IF([4]Kwartalne!L26=0,".",[4]Kwartalne!L26)</f>
        <v>105.5</v>
      </c>
      <c r="BI27" s="22" t="str">
        <f>IF([4]Kwartalne!M26=0,"",[4]Kwartalne!M26)</f>
        <v/>
      </c>
      <c r="BJ27" s="6">
        <f>IF([27]Kwartalne!L26=0,".",[27]Kwartalne!L26)</f>
        <v>104</v>
      </c>
      <c r="BK27" s="6" t="str">
        <f>IF([27]Kwartalne!M26=0,"",[27]Kwartalne!M26)</f>
        <v/>
      </c>
      <c r="BL27" s="21">
        <f>IF([27]Kwartalne!N26=0,".",[27]Kwartalne!N26)</f>
        <v>107.5</v>
      </c>
      <c r="BM27" s="22" t="str">
        <f>IF([27]Kwartalne!O26=0,"",[27]Kwartalne!O26)</f>
        <v/>
      </c>
      <c r="BN27" s="13">
        <f>IF([5]Kwartalne!B26=0,".",[5]Kwartalne!B26)</f>
        <v>2002.18</v>
      </c>
      <c r="BO27" s="6" t="str">
        <f>IF([5]Kwartalne!C26=0,"",[5]Kwartalne!C26)</f>
        <v/>
      </c>
      <c r="BP27" s="21">
        <f>IF([5]Kwartalne!D26=0,".",[5]Kwartalne!D26)</f>
        <v>103.1</v>
      </c>
      <c r="BQ27" s="22" t="str">
        <f>IF([5]Kwartalne!E26=0,"",[5]Kwartalne!E26)</f>
        <v/>
      </c>
      <c r="BR27" s="6">
        <f>IF([5]Kwartalne!F26=0,".",[5]Kwartalne!F26)</f>
        <v>100.1</v>
      </c>
      <c r="BS27" s="6" t="str">
        <f>IF([5]Kwartalne!G26=0,"",[5]Kwartalne!G26)</f>
        <v/>
      </c>
      <c r="BT27" s="21">
        <f>IF([5]Kwartalne!H26=0,".",[5]Kwartalne!H26)</f>
        <v>97.5</v>
      </c>
      <c r="BU27" s="22" t="str">
        <f>IF([5]Kwartalne!I26=0,"",[5]Kwartalne!I26)</f>
        <v/>
      </c>
      <c r="BV27" s="6">
        <f>IF([5]Kwartalne!J26=0,".",[5]Kwartalne!J26)</f>
        <v>104</v>
      </c>
      <c r="BW27" s="6" t="str">
        <f>IF([5]Kwartalne!K26=0,"",[5]Kwartalne!K26)</f>
        <v/>
      </c>
      <c r="BX27" s="21">
        <f>IF([5]Kwartalne!L26=0,".",[5]Kwartalne!L26)</f>
        <v>100.5</v>
      </c>
      <c r="BY27" s="22" t="str">
        <f>IF([5]Kwartalne!M26=0,"",[5]Kwartalne!M26)</f>
        <v/>
      </c>
      <c r="BZ27" s="13">
        <f>IF([5]Kwartalne!N26=0,".",[5]Kwartalne!N26)</f>
        <v>1148.8399999999999</v>
      </c>
      <c r="CA27" s="6" t="str">
        <f>IF([5]Kwartalne!O26=0,"",[5]Kwartalne!O26)</f>
        <v/>
      </c>
      <c r="CB27" s="21">
        <f>IF([5]Kwartalne!P26=0,".",[5]Kwartalne!P26)</f>
        <v>101.6</v>
      </c>
      <c r="CC27" s="22" t="str">
        <f>IF([5]Kwartalne!Q26=0,"",[5]Kwartalne!Q26)</f>
        <v/>
      </c>
      <c r="CD27" s="6">
        <f>IF([5]Kwartalne!R26=0,".",[5]Kwartalne!R26)</f>
        <v>100.2</v>
      </c>
      <c r="CE27" s="6" t="str">
        <f>IF([5]Kwartalne!S26=0,"",[5]Kwartalne!S26)</f>
        <v/>
      </c>
      <c r="CF27" s="21">
        <f>IF([5]Kwartalne!T26=0,".",[5]Kwartalne!T26)</f>
        <v>97.5</v>
      </c>
      <c r="CG27" s="22" t="str">
        <f>IF([5]Kwartalne!U26=0,"",[5]Kwartalne!U26)</f>
        <v/>
      </c>
      <c r="CH27" s="6">
        <f>IF([5]Kwartalne!V26=0,".",[5]Kwartalne!V26)</f>
        <v>102.5</v>
      </c>
      <c r="CI27" s="6" t="str">
        <f>IF([5]Kwartalne!W26=0,"",[5]Kwartalne!W26)</f>
        <v/>
      </c>
      <c r="CJ27" s="21">
        <f>IF([5]Kwartalne!X26=0,".",[5]Kwartalne!X26)</f>
        <v>100.6</v>
      </c>
      <c r="CK27" s="22" t="str">
        <f>IF([5]Kwartalne!Y26=0,"",[5]Kwartalne!Y26)</f>
        <v/>
      </c>
      <c r="CL27" s="6">
        <f>IF([28]Rent_obrotu_brutto!B26=0,".",[28]Rent_obrotu_brutto!B26)</f>
        <v>4.3</v>
      </c>
      <c r="CM27" s="6" t="str">
        <f>IF([28]Rent_obrotu_brutto!C26=0,"",[28]Rent_obrotu_brutto!C26)</f>
        <v/>
      </c>
      <c r="CN27" s="21">
        <f>IF([28]Rent_obrotu_netto!B26=0,".",[28]Rent_obrotu_netto!B26)</f>
        <v>3.7</v>
      </c>
      <c r="CO27" s="22" t="str">
        <f>IF([28]Rent_obrotu_netto!C26=0,"",[28]Rent_obrotu_netto!C26)</f>
        <v/>
      </c>
      <c r="CP27" s="6">
        <v>100.8</v>
      </c>
      <c r="CQ27" s="6"/>
      <c r="CR27" s="21">
        <v>101</v>
      </c>
      <c r="CS27" s="22"/>
      <c r="CT27" s="6">
        <f>IF([8]Kwartalne!B26=0,".",[8]Kwartalne!B26)</f>
        <v>7.6</v>
      </c>
      <c r="CU27" s="6" t="str">
        <f>IF([8]Kwartalne!C26=0,"",[8]Kwartalne!C26)</f>
        <v/>
      </c>
      <c r="CV27" s="21">
        <f>IF([9]A_B_kwartalne!B26=0,".",[9]A_B_kwartalne!B26)</f>
        <v>86.9</v>
      </c>
      <c r="CW27" s="22" t="str">
        <f>IF([9]A_B_kwartalne!C26=0,"",[9]A_B_kwartalne!C26)</f>
        <v/>
      </c>
      <c r="CX27" s="6">
        <f>IF([9]A_B_kwartalne!D26=0,".",[9]A_B_kwartalne!D26)</f>
        <v>100.6</v>
      </c>
      <c r="CY27" s="6" t="str">
        <f>IF([9]A_B_kwartalne!E26=0,"",[9]A_B_kwartalne!E26)</f>
        <v/>
      </c>
      <c r="CZ27" s="21">
        <f>IF([9]A_B_kwartalne!F26=0,".",[9]A_B_kwartalne!F26)</f>
        <v>97</v>
      </c>
      <c r="DA27" s="22" t="str">
        <f>IF([9]A_B_kwartalne!G26=0,"",[9]A_B_kwartalne!G26)</f>
        <v/>
      </c>
      <c r="DB27" s="6">
        <f>IF([9]A_B_kwartalne!H26=0,".",[9]A_B_kwartalne!H26)</f>
        <v>101.1</v>
      </c>
      <c r="DC27" s="6" t="str">
        <f>IF([9]A_B_kwartalne!I26=0,"",[9]A_B_kwartalne!I26)</f>
        <v/>
      </c>
      <c r="DD27" s="21">
        <f>IF([9]A_B_kwartalne!J26=0,".",[9]A_B_kwartalne!J26)</f>
        <v>93.3</v>
      </c>
      <c r="DE27" s="22" t="str">
        <f>IF([9]A_B_kwartalne!K26=0,"",[9]A_B_kwartalne!K26)</f>
        <v/>
      </c>
      <c r="DF27" s="6">
        <f>IF([9]A_B_kwartalne!L26=0,".",[9]A_B_kwartalne!L26)</f>
        <v>96</v>
      </c>
      <c r="DG27" s="6" t="str">
        <f>IF([9]A_B_kwartalne!M26=0,"",[9]A_B_kwartalne!M26)</f>
        <v/>
      </c>
      <c r="DH27" s="21">
        <f>IF([9]A_B_kwartalne!N26=0,".",[9]A_B_kwartalne!N26)</f>
        <v>79.900000000000006</v>
      </c>
      <c r="DI27" s="22" t="str">
        <f>IF([9]A_B_kwartalne!O26=0,"",[9]A_B_kwartalne!O26)</f>
        <v/>
      </c>
      <c r="DJ27" s="6">
        <f>IF([9]A_B_kwartalne!P26=0,".",[9]A_B_kwartalne!P26)</f>
        <v>85.3</v>
      </c>
      <c r="DK27" s="6" t="str">
        <f>IF([9]A_B_kwartalne!Q26=0,"",[9]A_B_kwartalne!Q26)</f>
        <v/>
      </c>
      <c r="DL27" s="21">
        <f>IF([10]A_B_kwartalne!B26=0,".",[10]A_B_kwartalne!B26)</f>
        <v>98.2</v>
      </c>
      <c r="DM27" s="22" t="str">
        <f>IF([10]A_B_kwartalne!C26=0,"",[10]A_B_kwartalne!C26)</f>
        <v/>
      </c>
      <c r="DN27" s="6">
        <f>IF([10]A_B_kwartalne!D26=0,".",[10]A_B_kwartalne!D26)</f>
        <v>99</v>
      </c>
      <c r="DO27" s="6" t="str">
        <f>IF([10]A_B_kwartalne!E26=0,"",[10]A_B_kwartalne!E26)</f>
        <v/>
      </c>
      <c r="DP27" s="21">
        <f>IF([10]A_B_kwartalne!F26=0,".",[10]A_B_kwartalne!F26)</f>
        <v>98.8</v>
      </c>
      <c r="DQ27" s="22" t="str">
        <f>IF([10]A_B_kwartalne!G26=0,"",[10]A_B_kwartalne!G26)</f>
        <v/>
      </c>
      <c r="DR27" s="6">
        <f>IF([10]A_B_kwartalne!H26=0,".",[10]A_B_kwartalne!H26)</f>
        <v>100.1</v>
      </c>
      <c r="DS27" s="6" t="str">
        <f>IF([10]A_B_kwartalne!I26=0,"",[10]A_B_kwartalne!I26)</f>
        <v/>
      </c>
      <c r="DT27" s="21">
        <f>IF([10]A_B_kwartalne!J26=0,".",[10]A_B_kwartalne!J26)</f>
        <v>97.7</v>
      </c>
      <c r="DU27" s="22" t="str">
        <f>IF([10]A_B_kwartalne!K26=0,"",[10]A_B_kwartalne!K26)</f>
        <v/>
      </c>
      <c r="DV27" s="6">
        <f>IF([10]A_B_kwartalne!L26=0,".",[10]A_B_kwartalne!L26)</f>
        <v>98.7</v>
      </c>
      <c r="DW27" s="6" t="str">
        <f>IF([10]A_B_kwartalne!M26=0,"",[10]A_B_kwartalne!M26)</f>
        <v/>
      </c>
      <c r="DX27" s="21">
        <f>IF([10]A_B_kwartalne!N26=0,".",[10]A_B_kwartalne!N26)</f>
        <v>101.2</v>
      </c>
      <c r="DY27" s="22" t="str">
        <f>IF([10]A_B_kwartalne!O26=0,"",[10]A_B_kwartalne!O26)</f>
        <v/>
      </c>
      <c r="DZ27" s="6">
        <f>IF([10]A_B_kwartalne!P26=0,".",[10]A_B_kwartalne!P26)</f>
        <v>100.1</v>
      </c>
      <c r="EA27" s="6" t="str">
        <f>IF([10]A_B_kwartalne!Q26=0,"",[10]A_B_kwartalne!Q26)</f>
        <v/>
      </c>
      <c r="EB27" s="21">
        <f>IF([10]A_B_kwartalne!R26=0,".",[10]A_B_kwartalne!R26)</f>
        <v>101.5</v>
      </c>
      <c r="EC27" s="22" t="str">
        <f>IF([10]A_B_kwartalne!S26=0,"",[10]A_B_kwartalne!S26)</f>
        <v/>
      </c>
      <c r="ED27" s="6">
        <f>IF([10]A_B_kwartalne!T26=0,".",[10]A_B_kwartalne!T26)</f>
        <v>100.1</v>
      </c>
      <c r="EE27" s="6" t="str">
        <f>IF([10]A_B_kwartalne!U26=0,"",[10]A_B_kwartalne!U26)</f>
        <v/>
      </c>
      <c r="EF27" s="21">
        <f>IF([11]Kwartalne!B26=0,".",[11]Kwartalne!B26)</f>
        <v>99.3</v>
      </c>
      <c r="EG27" s="22" t="str">
        <f>IF([11]Kwartalne!C26=0,"",[11]Kwartalne!C26)</f>
        <v/>
      </c>
      <c r="EH27" s="6">
        <f>IF([11]Kwartalne!D26=0,".",[11]Kwartalne!D26)</f>
        <v>100</v>
      </c>
      <c r="EI27" s="6" t="str">
        <f>IF([11]Kwartalne!E26=0,"",[11]Kwartalne!E26)</f>
        <v/>
      </c>
      <c r="EJ27" s="50">
        <f>IF([11]Kwartalne!F26=0,".",[11]Kwartalne!F26)</f>
        <v>101.5</v>
      </c>
      <c r="EK27" s="61" t="str">
        <f>IF([11]Kwartalne!G26=0,"",[11]Kwartalne!G26)</f>
        <v/>
      </c>
      <c r="EL27" s="38">
        <f>IF([11]Kwartalne!H26=0,".",[11]Kwartalne!H26)</f>
        <v>100.2</v>
      </c>
      <c r="EM27" s="61" t="str">
        <f>IF([11]Kwartalne!I26=0,"",[11]Kwartalne!I26)</f>
        <v/>
      </c>
      <c r="EN27" s="38">
        <f>IF([11]Kwartalne!J26=0,".",[11]Kwartalne!J26)</f>
        <v>102.5</v>
      </c>
      <c r="EO27" s="38" t="str">
        <f>IF([11]Kwartalne!K26=0,"",[11]Kwartalne!K26)</f>
        <v/>
      </c>
      <c r="EP27" s="50">
        <f>IF([11]Kwartalne!L26=0,".",[11]Kwartalne!L26)</f>
        <v>100.8</v>
      </c>
      <c r="EQ27" s="61" t="str">
        <f>IF([11]Kwartalne!M26=0,"",[11]Kwartalne!M26)</f>
        <v/>
      </c>
      <c r="ER27" s="38">
        <f>IF([11]Kwartalne!N26=0,".",[11]Kwartalne!N26)</f>
        <v>100.5</v>
      </c>
      <c r="ES27" s="38" t="str">
        <f>IF([11]Kwartalne!O26=0,"",[11]Kwartalne!O26)</f>
        <v/>
      </c>
      <c r="ET27" s="50">
        <f>IF([11]Kwartalne!P26=0,".",[11]Kwartalne!P26)</f>
        <v>99.7</v>
      </c>
      <c r="EU27" s="22" t="str">
        <f>IF([11]Kwartalne!Q26=0,"",[11]Kwartalne!Q26)</f>
        <v/>
      </c>
      <c r="EV27" s="6">
        <f>IF([12]A_B_C_kwartalne!B26=0,".",[12]A_B_C_kwartalne!B26)</f>
        <v>99.3</v>
      </c>
      <c r="EW27" s="6" t="str">
        <f>IF([12]A_B_C_kwartalne!C26=0,"",[12]A_B_C_kwartalne!C26)</f>
        <v/>
      </c>
      <c r="EX27" s="21">
        <f>IF([12]A_B_C_kwartalne!D26=0,".",[12]A_B_C_kwartalne!D26)</f>
        <v>99.6</v>
      </c>
      <c r="EY27" s="22" t="str">
        <f>IF([12]A_B_C_kwartalne!E26=0,"",[12]A_B_C_kwartalne!E26)</f>
        <v/>
      </c>
      <c r="EZ27" s="6">
        <f>IF([12]A_B_C_kwartalne!F26=0,".",[12]A_B_C_kwartalne!F26)</f>
        <v>99.2</v>
      </c>
      <c r="FA27" s="6" t="str">
        <f>IF([12]A_B_C_kwartalne!G26=0,"",[12]A_B_C_kwartalne!G26)</f>
        <v/>
      </c>
      <c r="FB27" s="21">
        <f>IF([13]Kwartalne!B26=0,".",[13]Kwartalne!B26)</f>
        <v>100.8</v>
      </c>
      <c r="FC27" s="22" t="str">
        <f>IF([13]Kwartalne!C26=0,"",[13]Kwartalne!C26)</f>
        <v/>
      </c>
      <c r="FD27" s="6">
        <f>IF([13]Kwartalne!D26=0,".",[13]Kwartalne!D26)</f>
        <v>100.5</v>
      </c>
      <c r="FE27" s="6" t="str">
        <f>IF([13]Kwartalne!E26=0,"",[13]Kwartalne!E26)</f>
        <v/>
      </c>
      <c r="FF27" s="21">
        <f>IF([13]Kwartalne!F26=0,".",[13]Kwartalne!F26)</f>
        <v>99.7</v>
      </c>
      <c r="FG27" s="22" t="str">
        <f>IF([13]Kwartalne!G26=0,"",[13]Kwartalne!G26)</f>
        <v/>
      </c>
      <c r="FH27" s="6">
        <f>IF([13]Kwartalne!H26=0,".",[13]Kwartalne!H26)</f>
        <v>99.3</v>
      </c>
      <c r="FI27" s="6" t="str">
        <f>IF([13]Kwartalne!I26=0,"",[13]Kwartalne!I26)</f>
        <v/>
      </c>
      <c r="FJ27" s="21">
        <f>IF([13]Kwartalne!J26=0,".",[13]Kwartalne!J26)</f>
        <v>99.6</v>
      </c>
      <c r="FK27" s="20" t="str">
        <f>IF([13]Kwartalne!K26=0,"",[13]Kwartalne!K26)</f>
        <v/>
      </c>
      <c r="FL27" s="13">
        <v>421.33000000000004</v>
      </c>
      <c r="FM27" s="13"/>
      <c r="FN27" s="24">
        <v>337.38</v>
      </c>
      <c r="FO27" s="57"/>
      <c r="FP27" s="13">
        <v>349.83</v>
      </c>
      <c r="FQ27" s="25"/>
      <c r="FR27" s="21">
        <v>116.9</v>
      </c>
      <c r="FS27" s="22"/>
      <c r="FT27" s="6">
        <v>115.3</v>
      </c>
      <c r="FU27" s="6"/>
      <c r="FV27" s="21">
        <v>116.9</v>
      </c>
      <c r="FW27" s="22"/>
      <c r="FX27" s="6">
        <v>99.1</v>
      </c>
      <c r="FY27" s="6"/>
      <c r="FZ27" s="21">
        <f>IF([14]I_kwartalne!B26=0,".",[14]I_kwartalne!B26)</f>
        <v>99.2</v>
      </c>
      <c r="GA27" s="22" t="str">
        <f>IF([14]I_kwartalne!C26=0,"",[14]I_kwartalne!C26)</f>
        <v/>
      </c>
      <c r="GB27" s="6">
        <f>IF([14]I_kwartalne!D26=0,".",[14]I_kwartalne!D26)</f>
        <v>106</v>
      </c>
      <c r="GC27" s="6" t="str">
        <f>IF([14]I_kwartalne!E26=0,"",[14]I_kwartalne!E26)</f>
        <v/>
      </c>
      <c r="GD27" s="21">
        <f>IF([14]I_kwartalne!F26=0,".",[14]I_kwartalne!F26)</f>
        <v>97.8</v>
      </c>
      <c r="GE27" s="22" t="str">
        <f>IF([14]I_kwartalne!G26=0,"",[14]I_kwartalne!G26)</f>
        <v/>
      </c>
      <c r="GF27" s="6">
        <f>IF([14]I_kwartalne!H26=0,".",[14]I_kwartalne!H26)</f>
        <v>110.2</v>
      </c>
      <c r="GG27" s="6" t="str">
        <f>IF([14]I_kwartalne!I26=0,"",[14]I_kwartalne!I26)</f>
        <v/>
      </c>
      <c r="GH27" s="21">
        <f>IF([14]I_kwartalne!J26=0,".",[14]I_kwartalne!J26)</f>
        <v>101.3</v>
      </c>
      <c r="GI27" s="22" t="str">
        <f>IF([14]I_kwartalne!K26=0,"",[14]I_kwartalne!K26)</f>
        <v/>
      </c>
      <c r="GJ27" s="6">
        <f>IF([16]A_B_kwartalne!B26=0,".",[16]A_B_kwartalne!B26)</f>
        <v>102.8</v>
      </c>
      <c r="GK27" s="6" t="str">
        <f>IF([16]A_B_kwartalne!C26=0,"",[16]A_B_kwartalne!C26)</f>
        <v/>
      </c>
      <c r="GL27" s="21">
        <f>IF([16]A_B_kwartalne!D26=0,".",[16]A_B_kwartalne!D26)</f>
        <v>92.4</v>
      </c>
      <c r="GM27" s="22" t="str">
        <f>IF([16]A_B_kwartalne!E26=0,"",[16]A_B_kwartalne!E26)</f>
        <v/>
      </c>
      <c r="GN27" s="6">
        <f>IF([16]A_B_kwartalne!F26=0,".",[16]A_B_kwartalne!F26)</f>
        <v>104</v>
      </c>
      <c r="GO27" s="6" t="str">
        <f>IF([16]A_B_kwartalne!G26=0,"",[16]A_B_kwartalne!G26)</f>
        <v/>
      </c>
      <c r="GP27" s="21">
        <f>IF([16]A_B_kwartalne!H26=0,".",[16]A_B_kwartalne!H26)</f>
        <v>98.1</v>
      </c>
      <c r="GQ27" s="22" t="str">
        <f>IF([16]A_B_kwartalne!I26=0,"",[16]A_B_kwartalne!I26)</f>
        <v/>
      </c>
      <c r="GR27" s="6">
        <f>IF([16]A_B_kwartalne!J26=0,".",[16]A_B_kwartalne!J26)</f>
        <v>102.3</v>
      </c>
      <c r="GS27" s="6" t="str">
        <f>IF([16]A_B_kwartalne!K26=0,"",[16]A_B_kwartalne!K26)</f>
        <v/>
      </c>
      <c r="GT27" s="21">
        <f>IF([16]A_B_kwartalne!L26=0,".",[16]A_B_kwartalne!L26)</f>
        <v>103.9</v>
      </c>
      <c r="GU27" s="22" t="str">
        <f>IF([16]A_B_kwartalne!M26=0,"",[16]A_B_kwartalne!M26)</f>
        <v/>
      </c>
      <c r="GV27" s="6">
        <f>IF([16]A_B_kwartalne!N26=0,".",[16]A_B_kwartalne!N26)</f>
        <v>104.3</v>
      </c>
      <c r="GW27" s="6" t="str">
        <f>IF([16]A_B_kwartalne!O26=0,"",[16]A_B_kwartalne!O26)</f>
        <v/>
      </c>
      <c r="GX27" s="21">
        <f>IF([16]A_B_kwartalne!P26=0,".",[16]A_B_kwartalne!P26)</f>
        <v>102.6</v>
      </c>
      <c r="GY27" s="22" t="str">
        <f>IF([16]A_B_kwartalne!Q26=0,"",[16]A_B_kwartalne!Q26)</f>
        <v/>
      </c>
      <c r="GZ27" s="6">
        <f>IF([16]A_B_kwartalne!R26=0,".",[16]A_B_kwartalne!R26)</f>
        <v>119.8</v>
      </c>
      <c r="HA27" s="6" t="str">
        <f>IF([16]A_B_kwartalne!S26=0,"",[16]A_B_kwartalne!S26)</f>
        <v/>
      </c>
      <c r="HB27" s="21">
        <f>IF([16]A_B_kwartalne!T26=0,".",[16]A_B_kwartalne!T26)</f>
        <v>102.7</v>
      </c>
      <c r="HC27" s="20" t="str">
        <f>IF([16]A_B_kwartalne!U26=0,"",[16]A_B_kwartalne!U26)</f>
        <v/>
      </c>
      <c r="HD27" s="25">
        <v>18971</v>
      </c>
      <c r="HE27" s="25"/>
      <c r="HF27" s="47">
        <v>2191</v>
      </c>
      <c r="HG27" s="20"/>
      <c r="HH27" s="3">
        <f>IF([18]Kwartalne!B26=0,".",[18]Kwartalne!B26)</f>
        <v>42217</v>
      </c>
      <c r="HI27" s="3" t="str">
        <f>IF([18]Kwartalne!C26=0,"",[18]Kwartalne!C26)</f>
        <v/>
      </c>
      <c r="HJ27" s="47">
        <v>6026</v>
      </c>
      <c r="HK27" s="20"/>
      <c r="HL27" s="25">
        <f>IF([19]Wartosci_kwartalne!B26=0,".",[19]Wartosci_kwartalne!B26)</f>
        <v>43024</v>
      </c>
      <c r="HM27" s="25" t="str">
        <f>IF([19]Wartosci_kwartalne!C26=0,"",[19]Wartosci_kwartalne!C26)</f>
        <v/>
      </c>
      <c r="HN27" s="21">
        <f>IF([20]Kwartalne!B26=0,".",[20]Kwartalne!B26)</f>
        <v>125.5</v>
      </c>
      <c r="HO27" s="22" t="str">
        <f>IF([20]Kwartalne!C26=0,"",[20]Kwartalne!C26)</f>
        <v/>
      </c>
      <c r="HP27" s="6">
        <f>IF([21]Kwartal_niewyrow_sezon!B26=0,".",[21]Kwartal_niewyrow_sezon!B26)</f>
        <v>103.7</v>
      </c>
      <c r="HQ27" s="6" t="str">
        <f>IF([21]Kwartal_niewyrow_sezon!C26=0,"",[21]Kwartal_niewyrow_sezon!C26)</f>
        <v/>
      </c>
      <c r="HR27" s="21">
        <f>IF([21]Kwartal_niewyrow_sezon!D26=0,".",[21]Kwartal_niewyrow_sezon!D26)</f>
        <v>105.1</v>
      </c>
      <c r="HS27" s="22" t="str">
        <f>IF([21]Kwartal_niewyrow_sezon!E26=0,"",[21]Kwartal_niewyrow_sezon!E26)</f>
        <v/>
      </c>
      <c r="HT27" s="6">
        <f>IF([22]Kwartalne!D26=0,".",[22]Kwartalne!D26)</f>
        <v>181127.4</v>
      </c>
      <c r="HU27" s="6" t="str">
        <f>IF([22]Kwartalne!E26=0,"",[22]Kwartalne!E26)</f>
        <v/>
      </c>
      <c r="HV27" s="21">
        <f>IF([22]Kwartalne!F26=0,".",[22]Kwartalne!F26)</f>
        <v>185098.3</v>
      </c>
      <c r="HW27" s="22" t="str">
        <f>IF([22]Kwartalne!G26=0,"",[22]Kwartalne!G26)</f>
        <v/>
      </c>
      <c r="HX27" s="6">
        <f>IF([22]Kwartalne!H26=0,".",[22]Kwartalne!H26)</f>
        <v>-3970.9</v>
      </c>
      <c r="HY27" s="6" t="str">
        <f>IF([22]Kwartalne!I26=0,"",[22]Kwartalne!I26)</f>
        <v/>
      </c>
      <c r="HZ27" s="21">
        <f>IF([22]Kwartalne!J26=0,".",[22]Kwartalne!J26)</f>
        <v>108.1</v>
      </c>
      <c r="IA27" s="22" t="str">
        <f>IF([22]Kwartalne!K26=0,"",[22]Kwartalne!K26)</f>
        <v/>
      </c>
      <c r="IB27" s="6">
        <f>IF([22]Kwartalne!L26=0,".",[22]Kwartalne!L26)</f>
        <v>103.6</v>
      </c>
      <c r="IC27" s="6" t="str">
        <f>IF([22]Kwartalne!M26=0,"",[22]Kwartalne!M26)</f>
        <v/>
      </c>
      <c r="ID27" s="21">
        <f>IF([22]Kwartalne!N26=0,".",[22]Kwartalne!N26)</f>
        <v>107.2</v>
      </c>
      <c r="IE27" s="22" t="str">
        <f>IF([22]Kwartalne!O26=0,"",[22]Kwartalne!O26)</f>
        <v/>
      </c>
      <c r="IF27" s="6">
        <f>IF([22]Kwartalne!P26=0,".",[22]Kwartalne!P26)</f>
        <v>102.7</v>
      </c>
      <c r="IG27" s="6" t="str">
        <f>IF([22]Kwartalne!Q26=0,"",[22]Kwartalne!Q26)</f>
        <v/>
      </c>
    </row>
    <row r="28" spans="1:241" s="4" customFormat="1" ht="15" customHeight="1" x14ac:dyDescent="0.2">
      <c r="A28" s="113" t="s">
        <v>526</v>
      </c>
      <c r="B28" s="6">
        <f>IF([24]A!B27=0,".",[24]A!B27)</f>
        <v>104.1</v>
      </c>
      <c r="C28" s="90" t="str">
        <f>IF([24]A!C27=0,"",[24]A!C27)</f>
        <v/>
      </c>
      <c r="D28" s="6">
        <f>IF([24]A!D27=0,".",[24]A!D27)</f>
        <v>103.7</v>
      </c>
      <c r="E28" s="90" t="str">
        <f>IF([24]A!E27=0,"",[24]A!E27)</f>
        <v/>
      </c>
      <c r="F28" s="6">
        <f>IF([24]A!AD27=0,".",[24]A!AD27)</f>
        <v>103.9</v>
      </c>
      <c r="G28" s="90" t="str">
        <f>IF([24]A!AE27=0,"",[24]A!AE27)</f>
        <v/>
      </c>
      <c r="H28" s="6">
        <f>IF([24]A!AJ27=0,".",[24]A!AJ27)</f>
        <v>112.7</v>
      </c>
      <c r="I28" s="90" t="str">
        <f>IF([24]A!AK27=0,"",[24]A!AK27)</f>
        <v/>
      </c>
      <c r="J28" s="6">
        <f>IF([25]B!B27=0,".",[25]B!B27)</f>
        <v>101.4</v>
      </c>
      <c r="K28" s="83" t="str">
        <f>IF([25]B!C27=0,"",[25]B!C27)</f>
        <v/>
      </c>
      <c r="L28" s="21">
        <f>IF([25]B!D27=0,".",[25]B!D27)</f>
        <v>101.2</v>
      </c>
      <c r="M28" s="90" t="str">
        <f>IF([25]B!E27=0,"",[25]B!E27)</f>
        <v/>
      </c>
      <c r="N28" s="6">
        <f>IF([25]B!AD27=0,".",[25]B!AD27)</f>
        <v>101.3</v>
      </c>
      <c r="O28" s="90" t="str">
        <f>IF([25]B!AE27=0,"",[25]B!AE27)</f>
        <v/>
      </c>
      <c r="P28" s="6">
        <f>IF([25]B!AJ27=0,".",[25]B!AJ27)</f>
        <v>102.8</v>
      </c>
      <c r="Q28" s="90" t="str">
        <f>IF([25]B!AK27=0,"",[25]B!AK27)</f>
        <v/>
      </c>
      <c r="R28" s="3">
        <f>IF([26]Wartosci!B27=0,".",[26]Wartosci!B27)</f>
        <v>8253</v>
      </c>
      <c r="S28" s="3" t="str">
        <f>IF([26]Wartosci!C27=0,"",[26]Wartosci!C27)</f>
        <v/>
      </c>
      <c r="T28" s="21">
        <f>IF([26]Kwartalne_I!B27=0,".",[26]Kwartalne_I!B27)</f>
        <v>98.6</v>
      </c>
      <c r="U28" s="22" t="str">
        <f>IF([26]Kwartalne_I!C27=0,"",[26]Kwartalne_I!C27)</f>
        <v/>
      </c>
      <c r="V28" s="6">
        <f>IF([26]A!B27=0,".",[26]A!B27)</f>
        <v>100.8</v>
      </c>
      <c r="W28" s="6" t="str">
        <f>IF([26]A!C27=0,"",[26]A!C27)</f>
        <v/>
      </c>
      <c r="X28" s="21">
        <f>IF([26]B!B27=0,".",[26]B!B27)</f>
        <v>99.3</v>
      </c>
      <c r="Y28" s="22" t="str">
        <f>IF([26]B!C27=0,"",[26]B!C27)</f>
        <v/>
      </c>
      <c r="Z28" s="3">
        <f>IF([2]Kwartalne!B27=0,".",[2]Kwartalne!B27)</f>
        <v>5571</v>
      </c>
      <c r="AA28" s="6" t="str">
        <f>IF([2]Kwartalne!C27=0,"",[2]Kwartalne!C27)</f>
        <v/>
      </c>
      <c r="AB28" s="21">
        <f>IF([2]Kwartalne!D27=0,".",[2]Kwartalne!D27)</f>
        <v>99.5</v>
      </c>
      <c r="AC28" s="22" t="str">
        <f>IF([2]Kwartalne!E27=0,"",[2]Kwartalne!E27)</f>
        <v/>
      </c>
      <c r="AD28" s="6">
        <f>IF([2]Kwartalne!F27=0,".",[2]Kwartalne!F27)</f>
        <v>101.1</v>
      </c>
      <c r="AE28" s="6" t="str">
        <f>IF([2]Kwartalne!G27=0,"",[2]Kwartalne!G27)</f>
        <v/>
      </c>
      <c r="AF28" s="21">
        <f>IF([2]Kwartalne!H27=0,".",[2]Kwartalne!H27)</f>
        <v>100.1</v>
      </c>
      <c r="AG28" s="22" t="str">
        <f>IF([2]Kwartalne!I27=0,"",[2]Kwartalne!I27)</f>
        <v/>
      </c>
      <c r="AH28" s="13">
        <f>IF([27]Wartosci!D27=0,".",[27]Wartosci!D27)</f>
        <v>4054.89</v>
      </c>
      <c r="AI28" s="94" t="str">
        <f>IF([27]Wartosci!E27=0,"",[27]Wartosci!E27)</f>
        <v/>
      </c>
      <c r="AJ28" s="6">
        <f>IF([27]A!D27=0,".",[27]A!D27)</f>
        <v>104.1</v>
      </c>
      <c r="AK28" s="95" t="str">
        <f>IF([27]A!E27=0,"",[27]A!E27)</f>
        <v/>
      </c>
      <c r="AL28" s="6">
        <f>IF([27]B!D27=0,".",[27]B!D27)</f>
        <v>102.8</v>
      </c>
      <c r="AM28" s="6" t="str">
        <f>IF([27]B!E27=0,"",[27]B!E27)</f>
        <v/>
      </c>
      <c r="AN28" s="24">
        <f>IF([4]Kwartalne!B27=0,".",[4]Kwartalne!B27)</f>
        <v>4053.71</v>
      </c>
      <c r="AO28" s="22" t="str">
        <f>IF([4]Kwartalne!C27=0,"",[4]Kwartalne!C27)</f>
        <v/>
      </c>
      <c r="AP28" s="6">
        <f>IF([4]Kwartalne!D27=0,".",[4]Kwartalne!D27)</f>
        <v>104</v>
      </c>
      <c r="AQ28" s="6" t="str">
        <f>IF([4]Kwartalne!E27=0,"",[4]Kwartalne!E27)</f>
        <v/>
      </c>
      <c r="AR28" s="21">
        <f>IF([4]Kwartalne!F27=0,".",[4]Kwartalne!F27)</f>
        <v>97.9</v>
      </c>
      <c r="AS28" s="22" t="str">
        <f>IF([4]Kwartalne!G27=0,"",[4]Kwartalne!G27)</f>
        <v/>
      </c>
      <c r="AT28" s="13">
        <f>IF([27]Kwartalne!B27=0,".",[27]Kwartalne!B27)</f>
        <v>4920.47</v>
      </c>
      <c r="AU28" s="6" t="str">
        <f>IF([27]Kwartalne!C27=0,"",[27]Kwartalne!C27)</f>
        <v/>
      </c>
      <c r="AV28" s="21">
        <f>IF([27]Kwartalne!D27=0,".",[27]Kwartalne!D27)</f>
        <v>102.5</v>
      </c>
      <c r="AW28" s="22" t="str">
        <f>IF([27]Kwartalne!E27=0,"",[27]Kwartalne!E27)</f>
        <v/>
      </c>
      <c r="AX28" s="6">
        <f>IF([27]Kwartalne!F27=0,".",[27]Kwartalne!F27)</f>
        <v>120.6</v>
      </c>
      <c r="AY28" s="6" t="str">
        <f>IF([27]Kwartalne!G27=0,"",[27]Kwartalne!G27)</f>
        <v/>
      </c>
      <c r="AZ28" s="21">
        <f>IF([27]Kwartalne!H27=0,".",[27]Kwartalne!H27)</f>
        <v>105.8</v>
      </c>
      <c r="BA28" s="22" t="str">
        <f>IF([27]Kwartalne!I27=0,"",[27]Kwartalne!I27)</f>
        <v/>
      </c>
      <c r="BB28" s="6">
        <f>IF([27]Kwartalne!J27=0,".",[27]Kwartalne!J27)</f>
        <v>103.4</v>
      </c>
      <c r="BC28" s="6" t="str">
        <f>IF([27]Kwartalne!K27=0,"",[27]Kwartalne!K27)</f>
        <v/>
      </c>
      <c r="BD28" s="21">
        <f>IF([4]Kwartalne!H27=0,".",[4]Kwartalne!H27)</f>
        <v>98.5</v>
      </c>
      <c r="BE28" s="22" t="str">
        <f>IF([4]Kwartalne!I27=0,"",[4]Kwartalne!I27)</f>
        <v/>
      </c>
      <c r="BF28" s="6">
        <f>IF([4]Kwartalne!J27=0,".",[4]Kwartalne!J27)</f>
        <v>105.7</v>
      </c>
      <c r="BG28" s="6" t="str">
        <f>IF([4]Kwartalne!K27=0,"",[4]Kwartalne!K27)</f>
        <v/>
      </c>
      <c r="BH28" s="21">
        <f>IF([4]Kwartalne!L27=0,".",[4]Kwartalne!L27)</f>
        <v>98.5</v>
      </c>
      <c r="BI28" s="22" t="str">
        <f>IF([4]Kwartalne!M27=0,"",[4]Kwartalne!M27)</f>
        <v/>
      </c>
      <c r="BJ28" s="6">
        <f>IF([27]Kwartalne!L27=0,".",[27]Kwartalne!L27)</f>
        <v>104.2</v>
      </c>
      <c r="BK28" s="6" t="str">
        <f>IF([27]Kwartalne!M27=0,"",[27]Kwartalne!M27)</f>
        <v/>
      </c>
      <c r="BL28" s="21">
        <f>IF([27]Kwartalne!N27=0,".",[27]Kwartalne!N27)</f>
        <v>121.3</v>
      </c>
      <c r="BM28" s="22" t="str">
        <f>IF([27]Kwartalne!O27=0,"",[27]Kwartalne!O27)</f>
        <v/>
      </c>
      <c r="BN28" s="13">
        <f>IF([5]Kwartalne!B27=0,".",[5]Kwartalne!B27)</f>
        <v>2020.29</v>
      </c>
      <c r="BO28" s="6" t="str">
        <f>IF([5]Kwartalne!C27=0,"",[5]Kwartalne!C27)</f>
        <v/>
      </c>
      <c r="BP28" s="21">
        <f>IF([5]Kwartalne!D27=0,".",[5]Kwartalne!D27)</f>
        <v>103.1</v>
      </c>
      <c r="BQ28" s="22" t="str">
        <f>IF([5]Kwartalne!E27=0,"",[5]Kwartalne!E27)</f>
        <v/>
      </c>
      <c r="BR28" s="6">
        <f>IF([5]Kwartalne!F27=0,".",[5]Kwartalne!F27)</f>
        <v>100.9</v>
      </c>
      <c r="BS28" s="6" t="str">
        <f>IF([5]Kwartalne!G27=0,"",[5]Kwartalne!G27)</f>
        <v/>
      </c>
      <c r="BT28" s="21">
        <f>IF([5]Kwartalne!H27=0,".",[5]Kwartalne!H27)</f>
        <v>98.5</v>
      </c>
      <c r="BU28" s="22" t="str">
        <f>IF([5]Kwartalne!I27=0,"",[5]Kwartalne!I27)</f>
        <v/>
      </c>
      <c r="BV28" s="6">
        <f>IF([5]Kwartalne!J27=0,".",[5]Kwartalne!J27)</f>
        <v>104.6</v>
      </c>
      <c r="BW28" s="6" t="str">
        <f>IF([5]Kwartalne!K27=0,"",[5]Kwartalne!K27)</f>
        <v/>
      </c>
      <c r="BX28" s="21">
        <f>IF([5]Kwartalne!L27=0,".",[5]Kwartalne!L27)</f>
        <v>101</v>
      </c>
      <c r="BY28" s="22" t="str">
        <f>IF([5]Kwartalne!M27=0,"",[5]Kwartalne!M27)</f>
        <v/>
      </c>
      <c r="BZ28" s="13">
        <f>IF([5]Kwartalne!N27=0,".",[5]Kwartalne!N27)</f>
        <v>1161.3900000000001</v>
      </c>
      <c r="CA28" s="6" t="str">
        <f>IF([5]Kwartalne!O27=0,"",[5]Kwartalne!O27)</f>
        <v/>
      </c>
      <c r="CB28" s="21">
        <f>IF([5]Kwartalne!P27=0,".",[5]Kwartalne!P27)</f>
        <v>102.2</v>
      </c>
      <c r="CC28" s="22" t="str">
        <f>IF([5]Kwartalne!Q27=0,"",[5]Kwartalne!Q27)</f>
        <v/>
      </c>
      <c r="CD28" s="6">
        <f>IF([5]Kwartalne!R27=0,".",[5]Kwartalne!R27)</f>
        <v>101.1</v>
      </c>
      <c r="CE28" s="6" t="str">
        <f>IF([5]Kwartalne!S27=0,"",[5]Kwartalne!S27)</f>
        <v/>
      </c>
      <c r="CF28" s="21">
        <f>IF([5]Kwartalne!T27=0,".",[5]Kwartalne!T27)</f>
        <v>98.7</v>
      </c>
      <c r="CG28" s="22" t="str">
        <f>IF([5]Kwartalne!U27=0,"",[5]Kwartalne!U27)</f>
        <v/>
      </c>
      <c r="CH28" s="6">
        <f>IF([5]Kwartalne!V27=0,".",[5]Kwartalne!V27)</f>
        <v>103.7</v>
      </c>
      <c r="CI28" s="6" t="str">
        <f>IF([5]Kwartalne!W27=0,"",[5]Kwartalne!W27)</f>
        <v/>
      </c>
      <c r="CJ28" s="21">
        <f>IF([5]Kwartalne!X27=0,".",[5]Kwartalne!X27)</f>
        <v>101.2</v>
      </c>
      <c r="CK28" s="22" t="str">
        <f>IF([5]Kwartalne!Y27=0,"",[5]Kwartalne!Y27)</f>
        <v/>
      </c>
      <c r="CL28" s="6">
        <f>IF([28]Rent_obrotu_brutto!B27=0,".",[28]Rent_obrotu_brutto!B27)</f>
        <v>4.8</v>
      </c>
      <c r="CM28" s="6" t="str">
        <f>IF([28]Rent_obrotu_brutto!C27=0,"",[28]Rent_obrotu_brutto!C27)</f>
        <v/>
      </c>
      <c r="CN28" s="21">
        <f>IF([28]Rent_obrotu_netto!B27=0,".",[28]Rent_obrotu_netto!B27)</f>
        <v>3.9</v>
      </c>
      <c r="CO28" s="22" t="str">
        <f>IF([28]Rent_obrotu_netto!C27=0,"",[28]Rent_obrotu_netto!C27)</f>
        <v/>
      </c>
      <c r="CP28" s="6">
        <v>100.9</v>
      </c>
      <c r="CQ28" s="6"/>
      <c r="CR28" s="21">
        <v>102.4</v>
      </c>
      <c r="CS28" s="22"/>
      <c r="CT28" s="6">
        <f>IF([8]Kwartalne!B27=0,".",[8]Kwartalne!B27)</f>
        <v>7.4</v>
      </c>
      <c r="CU28" s="6" t="str">
        <f>IF([8]Kwartalne!C27=0,"",[8]Kwartalne!C27)</f>
        <v/>
      </c>
      <c r="CV28" s="21">
        <f>IF([9]A_B_kwartalne!B27=0,".",[9]A_B_kwartalne!B27)</f>
        <v>93.7</v>
      </c>
      <c r="CW28" s="22" t="str">
        <f>IF([9]A_B_kwartalne!C27=0,"",[9]A_B_kwartalne!C27)</f>
        <v/>
      </c>
      <c r="CX28" s="6">
        <f>IF([9]A_B_kwartalne!D27=0,".",[9]A_B_kwartalne!D27)</f>
        <v>109</v>
      </c>
      <c r="CY28" s="6" t="str">
        <f>IF([9]A_B_kwartalne!E27=0,"",[9]A_B_kwartalne!E27)</f>
        <v/>
      </c>
      <c r="CZ28" s="21">
        <f>IF([9]A_B_kwartalne!F27=0,".",[9]A_B_kwartalne!F27)</f>
        <v>91.5</v>
      </c>
      <c r="DA28" s="22" t="str">
        <f>IF([9]A_B_kwartalne!G27=0,"",[9]A_B_kwartalne!G27)</f>
        <v/>
      </c>
      <c r="DB28" s="6">
        <f>IF([9]A_B_kwartalne!H27=0,".",[9]A_B_kwartalne!H27)</f>
        <v>100.3</v>
      </c>
      <c r="DC28" s="6" t="str">
        <f>IF([9]A_B_kwartalne!I27=0,"",[9]A_B_kwartalne!I27)</f>
        <v/>
      </c>
      <c r="DD28" s="21">
        <f>IF([9]A_B_kwartalne!J27=0,".",[9]A_B_kwartalne!J27)</f>
        <v>100.1</v>
      </c>
      <c r="DE28" s="22" t="str">
        <f>IF([9]A_B_kwartalne!K27=0,"",[9]A_B_kwartalne!K27)</f>
        <v/>
      </c>
      <c r="DF28" s="6">
        <f>IF([9]A_B_kwartalne!L27=0,".",[9]A_B_kwartalne!L27)</f>
        <v>107.6</v>
      </c>
      <c r="DG28" s="6" t="str">
        <f>IF([9]A_B_kwartalne!M27=0,"",[9]A_B_kwartalne!M27)</f>
        <v/>
      </c>
      <c r="DH28" s="21">
        <f>IF([9]A_B_kwartalne!N27=0,".",[9]A_B_kwartalne!N27)</f>
        <v>89.3</v>
      </c>
      <c r="DI28" s="22" t="str">
        <f>IF([9]A_B_kwartalne!O27=0,"",[9]A_B_kwartalne!O27)</f>
        <v/>
      </c>
      <c r="DJ28" s="6">
        <f>IF([9]A_B_kwartalne!P27=0,".",[9]A_B_kwartalne!P27)</f>
        <v>97.6</v>
      </c>
      <c r="DK28" s="6" t="str">
        <f>IF([9]A_B_kwartalne!Q27=0,"",[9]A_B_kwartalne!Q27)</f>
        <v/>
      </c>
      <c r="DL28" s="21">
        <f>IF([10]A_B_kwartalne!B27=0,".",[10]A_B_kwartalne!B27)</f>
        <v>97.3</v>
      </c>
      <c r="DM28" s="22" t="str">
        <f>IF([10]A_B_kwartalne!C27=0,"",[10]A_B_kwartalne!C27)</f>
        <v/>
      </c>
      <c r="DN28" s="6">
        <f>IF([10]A_B_kwartalne!D27=0,".",[10]A_B_kwartalne!D27)</f>
        <v>98.9</v>
      </c>
      <c r="DO28" s="6" t="str">
        <f>IF([10]A_B_kwartalne!E27=0,"",[10]A_B_kwartalne!E27)</f>
        <v/>
      </c>
      <c r="DP28" s="21">
        <f>IF([10]A_B_kwartalne!F27=0,".",[10]A_B_kwartalne!F27)</f>
        <v>98</v>
      </c>
      <c r="DQ28" s="22" t="str">
        <f>IF([10]A_B_kwartalne!G27=0,"",[10]A_B_kwartalne!G27)</f>
        <v/>
      </c>
      <c r="DR28" s="6">
        <f>IF([10]A_B_kwartalne!H27=0,".",[10]A_B_kwartalne!H27)</f>
        <v>97.9</v>
      </c>
      <c r="DS28" s="6" t="str">
        <f>IF([10]A_B_kwartalne!I27=0,"",[10]A_B_kwartalne!I27)</f>
        <v/>
      </c>
      <c r="DT28" s="21">
        <f>IF([10]A_B_kwartalne!J27=0,".",[10]A_B_kwartalne!J27)</f>
        <v>96.7</v>
      </c>
      <c r="DU28" s="22" t="str">
        <f>IF([10]A_B_kwartalne!K27=0,"",[10]A_B_kwartalne!K27)</f>
        <v/>
      </c>
      <c r="DV28" s="6">
        <f>IF([10]A_B_kwartalne!L27=0,".",[10]A_B_kwartalne!L27)</f>
        <v>98.7</v>
      </c>
      <c r="DW28" s="6" t="str">
        <f>IF([10]A_B_kwartalne!M27=0,"",[10]A_B_kwartalne!M27)</f>
        <v/>
      </c>
      <c r="DX28" s="21">
        <f>IF([10]A_B_kwartalne!N27=0,".",[10]A_B_kwartalne!N27)</f>
        <v>101.2</v>
      </c>
      <c r="DY28" s="22" t="str">
        <f>IF([10]A_B_kwartalne!O27=0,"",[10]A_B_kwartalne!O27)</f>
        <v/>
      </c>
      <c r="DZ28" s="6">
        <f>IF([10]A_B_kwartalne!P27=0,".",[10]A_B_kwartalne!P27)</f>
        <v>100.6</v>
      </c>
      <c r="EA28" s="6" t="str">
        <f>IF([10]A_B_kwartalne!Q27=0,"",[10]A_B_kwartalne!Q27)</f>
        <v/>
      </c>
      <c r="EB28" s="21">
        <f>IF([10]A_B_kwartalne!R27=0,".",[10]A_B_kwartalne!R27)</f>
        <v>101.3</v>
      </c>
      <c r="EC28" s="22" t="str">
        <f>IF([10]A_B_kwartalne!S27=0,"",[10]A_B_kwartalne!S27)</f>
        <v/>
      </c>
      <c r="ED28" s="6">
        <f>IF([10]A_B_kwartalne!T27=0,".",[10]A_B_kwartalne!T27)</f>
        <v>100.5</v>
      </c>
      <c r="EE28" s="6" t="str">
        <f>IF([10]A_B_kwartalne!U27=0,"",[10]A_B_kwartalne!U27)</f>
        <v/>
      </c>
      <c r="EF28" s="21">
        <f>IF([11]Kwartalne!B27=0,".",[11]Kwartalne!B27)</f>
        <v>99.6</v>
      </c>
      <c r="EG28" s="22" t="str">
        <f>IF([11]Kwartalne!C27=0,"",[11]Kwartalne!C27)</f>
        <v/>
      </c>
      <c r="EH28" s="6">
        <f>IF([11]Kwartalne!D27=0,".",[11]Kwartalne!D27)</f>
        <v>99.8</v>
      </c>
      <c r="EI28" s="6" t="str">
        <f>IF([11]Kwartalne!E27=0,"",[11]Kwartalne!E27)</f>
        <v/>
      </c>
      <c r="EJ28" s="50">
        <f>IF([11]Kwartalne!F27=0,".",[11]Kwartalne!F27)</f>
        <v>102</v>
      </c>
      <c r="EK28" s="61" t="str">
        <f>IF([11]Kwartalne!G27=0,"",[11]Kwartalne!G27)</f>
        <v/>
      </c>
      <c r="EL28" s="38">
        <f>IF([11]Kwartalne!H27=0,".",[11]Kwartalne!H27)</f>
        <v>100.2</v>
      </c>
      <c r="EM28" s="61" t="str">
        <f>IF([11]Kwartalne!I27=0,"",[11]Kwartalne!I27)</f>
        <v/>
      </c>
      <c r="EN28" s="38">
        <f>IF([11]Kwartalne!J27=0,".",[11]Kwartalne!J27)</f>
        <v>103.8</v>
      </c>
      <c r="EO28" s="38" t="str">
        <f>IF([11]Kwartalne!K27=0,"",[11]Kwartalne!K27)</f>
        <v/>
      </c>
      <c r="EP28" s="50">
        <f>IF([11]Kwartalne!L27=0,".",[11]Kwartalne!L27)</f>
        <v>100.5</v>
      </c>
      <c r="EQ28" s="61" t="str">
        <f>IF([11]Kwartalne!M27=0,"",[11]Kwartalne!M27)</f>
        <v/>
      </c>
      <c r="ER28" s="38">
        <f>IF([11]Kwartalne!N27=0,".",[11]Kwartalne!N27)</f>
        <v>100.4</v>
      </c>
      <c r="ES28" s="38" t="str">
        <f>IF([11]Kwartalne!O27=0,"",[11]Kwartalne!O27)</f>
        <v/>
      </c>
      <c r="ET28" s="50">
        <f>IF([11]Kwartalne!P27=0,".",[11]Kwartalne!P27)</f>
        <v>99.9</v>
      </c>
      <c r="EU28" s="22" t="str">
        <f>IF([11]Kwartalne!Q27=0,"",[11]Kwartalne!Q27)</f>
        <v/>
      </c>
      <c r="EV28" s="6">
        <f>IF([12]A_B_C_kwartalne!B27=0,".",[12]A_B_C_kwartalne!B27)</f>
        <v>98.5</v>
      </c>
      <c r="EW28" s="6" t="str">
        <f>IF([12]A_B_C_kwartalne!C27=0,"",[12]A_B_C_kwartalne!C27)</f>
        <v/>
      </c>
      <c r="EX28" s="21">
        <f>IF([12]A_B_C_kwartalne!D27=0,".",[12]A_B_C_kwartalne!D27)</f>
        <v>99.5</v>
      </c>
      <c r="EY28" s="22" t="str">
        <f>IF([12]A_B_C_kwartalne!E27=0,"",[12]A_B_C_kwartalne!E27)</f>
        <v/>
      </c>
      <c r="EZ28" s="6">
        <f>IF([12]A_B_C_kwartalne!F27=0,".",[12]A_B_C_kwartalne!F27)</f>
        <v>99.7</v>
      </c>
      <c r="FA28" s="6" t="str">
        <f>IF([12]A_B_C_kwartalne!G27=0,"",[12]A_B_C_kwartalne!G27)</f>
        <v/>
      </c>
      <c r="FB28" s="21">
        <f>IF([13]Kwartalne!B27=0,".",[13]Kwartalne!B27)</f>
        <v>100.7</v>
      </c>
      <c r="FC28" s="22" t="str">
        <f>IF([13]Kwartalne!C27=0,"",[13]Kwartalne!C27)</f>
        <v/>
      </c>
      <c r="FD28" s="6">
        <f>IF([13]Kwartalne!D27=0,".",[13]Kwartalne!D27)</f>
        <v>101.4</v>
      </c>
      <c r="FE28" s="6" t="str">
        <f>IF([13]Kwartalne!E27=0,"",[13]Kwartalne!E27)</f>
        <v/>
      </c>
      <c r="FF28" s="21">
        <f>IF([13]Kwartalne!F27=0,".",[13]Kwartalne!F27)</f>
        <v>98.6</v>
      </c>
      <c r="FG28" s="22" t="str">
        <f>IF([13]Kwartalne!G27=0,"",[13]Kwartalne!G27)</f>
        <v/>
      </c>
      <c r="FH28" s="6">
        <f>IF([13]Kwartalne!H27=0,".",[13]Kwartalne!H27)</f>
        <v>98.9</v>
      </c>
      <c r="FI28" s="6" t="str">
        <f>IF([13]Kwartalne!I27=0,"",[13]Kwartalne!I27)</f>
        <v/>
      </c>
      <c r="FJ28" s="21">
        <f>IF([13]Kwartalne!J27=0,".",[13]Kwartalne!J27)</f>
        <v>102.1</v>
      </c>
      <c r="FK28" s="20" t="str">
        <f>IF([13]Kwartalne!K27=0,"",[13]Kwartalne!K27)</f>
        <v/>
      </c>
      <c r="FL28" s="13">
        <v>419.56</v>
      </c>
      <c r="FM28" s="13"/>
      <c r="FN28" s="24">
        <v>372.29</v>
      </c>
      <c r="FO28" s="57"/>
      <c r="FP28" s="13">
        <v>391.64</v>
      </c>
      <c r="FQ28" s="25"/>
      <c r="FR28" s="21">
        <v>115.4</v>
      </c>
      <c r="FS28" s="22"/>
      <c r="FT28" s="6">
        <v>115.9</v>
      </c>
      <c r="FU28" s="6"/>
      <c r="FV28" s="21">
        <v>113.7</v>
      </c>
      <c r="FW28" s="22"/>
      <c r="FX28" s="6" t="s">
        <v>569</v>
      </c>
      <c r="FY28" s="6"/>
      <c r="FZ28" s="21">
        <f>IF([14]I_kwartalne!B27=0,".",[14]I_kwartalne!B27)</f>
        <v>97.2</v>
      </c>
      <c r="GA28" s="22" t="str">
        <f>IF([14]I_kwartalne!C27=0,"",[14]I_kwartalne!C27)</f>
        <v/>
      </c>
      <c r="GB28" s="6">
        <f>IF([14]I_kwartalne!D27=0,".",[14]I_kwartalne!D27)</f>
        <v>89.3</v>
      </c>
      <c r="GC28" s="6" t="str">
        <f>IF([14]I_kwartalne!E27=0,"",[14]I_kwartalne!E27)</f>
        <v/>
      </c>
      <c r="GD28" s="21">
        <f>IF([14]I_kwartalne!F27=0,".",[14]I_kwartalne!F27)</f>
        <v>96.2</v>
      </c>
      <c r="GE28" s="22" t="str">
        <f>IF([14]I_kwartalne!G27=0,"",[14]I_kwartalne!G27)</f>
        <v/>
      </c>
      <c r="GF28" s="6">
        <f>IF([14]I_kwartalne!H27=0,".",[14]I_kwartalne!H27)</f>
        <v>113.7</v>
      </c>
      <c r="GG28" s="6" t="str">
        <f>IF([14]I_kwartalne!I27=0,"",[14]I_kwartalne!I27)</f>
        <v/>
      </c>
      <c r="GH28" s="21">
        <f>IF([14]I_kwartalne!J27=0,".",[14]I_kwartalne!J27)</f>
        <v>92.8</v>
      </c>
      <c r="GI28" s="22" t="str">
        <f>IF([14]I_kwartalne!K27=0,"",[14]I_kwartalne!K27)</f>
        <v/>
      </c>
      <c r="GJ28" s="6">
        <f>IF([16]A_B_kwartalne!B27=0,".",[16]A_B_kwartalne!B27)</f>
        <v>105.3</v>
      </c>
      <c r="GK28" s="6" t="str">
        <f>IF([16]A_B_kwartalne!C27=0,"",[16]A_B_kwartalne!C27)</f>
        <v/>
      </c>
      <c r="GL28" s="21">
        <f>IF([16]A_B_kwartalne!D27=0,".",[16]A_B_kwartalne!D27)</f>
        <v>98.4</v>
      </c>
      <c r="GM28" s="22" t="str">
        <f>IF([16]A_B_kwartalne!E27=0,"",[16]A_B_kwartalne!E27)</f>
        <v/>
      </c>
      <c r="GN28" s="6">
        <f>IF([16]A_B_kwartalne!F27=0,".",[16]A_B_kwartalne!F27)</f>
        <v>106.8</v>
      </c>
      <c r="GO28" s="6" t="str">
        <f>IF([16]A_B_kwartalne!G27=0,"",[16]A_B_kwartalne!G27)</f>
        <v/>
      </c>
      <c r="GP28" s="21">
        <f>IF([16]A_B_kwartalne!H27=0,".",[16]A_B_kwartalne!H27)</f>
        <v>96.5</v>
      </c>
      <c r="GQ28" s="22" t="str">
        <f>IF([16]A_B_kwartalne!I27=0,"",[16]A_B_kwartalne!I27)</f>
        <v/>
      </c>
      <c r="GR28" s="6">
        <f>IF([16]A_B_kwartalne!J27=0,".",[16]A_B_kwartalne!J27)</f>
        <v>102.1</v>
      </c>
      <c r="GS28" s="6" t="str">
        <f>IF([16]A_B_kwartalne!K27=0,"",[16]A_B_kwartalne!K27)</f>
        <v/>
      </c>
      <c r="GT28" s="21">
        <f>IF([16]A_B_kwartalne!L27=0,".",[16]A_B_kwartalne!L27)</f>
        <v>97.8</v>
      </c>
      <c r="GU28" s="22" t="str">
        <f>IF([16]A_B_kwartalne!M27=0,"",[16]A_B_kwartalne!M27)</f>
        <v/>
      </c>
      <c r="GV28" s="6">
        <f>IF([16]A_B_kwartalne!N27=0,".",[16]A_B_kwartalne!N27)</f>
        <v>84.4</v>
      </c>
      <c r="GW28" s="6" t="str">
        <f>IF([16]A_B_kwartalne!O27=0,"",[16]A_B_kwartalne!O27)</f>
        <v/>
      </c>
      <c r="GX28" s="21">
        <f>IF([16]A_B_kwartalne!P27=0,".",[16]A_B_kwartalne!P27)</f>
        <v>98.1</v>
      </c>
      <c r="GY28" s="22" t="str">
        <f>IF([16]A_B_kwartalne!Q27=0,"",[16]A_B_kwartalne!Q27)</f>
        <v/>
      </c>
      <c r="GZ28" s="6">
        <f>IF([16]A_B_kwartalne!R27=0,".",[16]A_B_kwartalne!R27)</f>
        <v>103.2</v>
      </c>
      <c r="HA28" s="6" t="str">
        <f>IF([16]A_B_kwartalne!S27=0,"",[16]A_B_kwartalne!S27)</f>
        <v/>
      </c>
      <c r="HB28" s="21">
        <f>IF([16]A_B_kwartalne!T27=0,".",[16]A_B_kwartalne!T27)</f>
        <v>91.6</v>
      </c>
      <c r="HC28" s="20" t="str">
        <f>IF([16]A_B_kwartalne!U27=0,"",[16]A_B_kwartalne!U27)</f>
        <v/>
      </c>
      <c r="HD28" s="25">
        <v>17020</v>
      </c>
      <c r="HE28" s="25"/>
      <c r="HF28" s="47">
        <v>2438</v>
      </c>
      <c r="HG28" s="20"/>
      <c r="HH28" s="3">
        <f>IF([18]Kwartalne!B27=0,".",[18]Kwartalne!B27)</f>
        <v>42951</v>
      </c>
      <c r="HI28" s="3" t="str">
        <f>IF([18]Kwartalne!C27=0,"",[18]Kwartalne!C27)</f>
        <v/>
      </c>
      <c r="HJ28" s="47">
        <v>5688</v>
      </c>
      <c r="HK28" s="20"/>
      <c r="HL28" s="25">
        <f>IF([19]Wartosci_kwartalne!B27=0,".",[19]Wartosci_kwartalne!B27)</f>
        <v>31703</v>
      </c>
      <c r="HM28" s="25" t="str">
        <f>IF([19]Wartosci_kwartalne!C27=0,"",[19]Wartosci_kwartalne!C27)</f>
        <v/>
      </c>
      <c r="HN28" s="21">
        <f>IF([20]Kwartalne!B27=0,".",[20]Kwartalne!B27)</f>
        <v>111</v>
      </c>
      <c r="HO28" s="22" t="str">
        <f>IF([20]Kwartalne!C27=0,"",[20]Kwartalne!C27)</f>
        <v/>
      </c>
      <c r="HP28" s="6">
        <f>IF([21]Kwartal_niewyrow_sezon!B27=0,".",[21]Kwartal_niewyrow_sezon!B27)</f>
        <v>104.4</v>
      </c>
      <c r="HQ28" s="6" t="str">
        <f>IF([21]Kwartal_niewyrow_sezon!C27=0,"",[21]Kwartal_niewyrow_sezon!C27)</f>
        <v/>
      </c>
      <c r="HR28" s="21">
        <f>IF([21]Kwartal_niewyrow_sezon!D27=0,".",[21]Kwartal_niewyrow_sezon!D27)</f>
        <v>88.3</v>
      </c>
      <c r="HS28" s="22" t="str">
        <f>IF([21]Kwartal_niewyrow_sezon!E27=0,"",[21]Kwartal_niewyrow_sezon!E27)</f>
        <v/>
      </c>
      <c r="HT28" s="6">
        <f>IF([22]Kwartalne!D27=0,".",[22]Kwartalne!D27)</f>
        <v>185032.2</v>
      </c>
      <c r="HU28" s="6" t="str">
        <f>IF([22]Kwartalne!E27=0,"",[22]Kwartalne!E27)</f>
        <v/>
      </c>
      <c r="HV28" s="21">
        <f>IF([22]Kwartalne!F27=0,".",[22]Kwartalne!F27)</f>
        <v>178702.1</v>
      </c>
      <c r="HW28" s="22" t="str">
        <f>IF([22]Kwartalne!G27=0,"",[22]Kwartalne!G27)</f>
        <v/>
      </c>
      <c r="HX28" s="6">
        <f>IF([22]Kwartalne!H27=0,".",[22]Kwartalne!H27)</f>
        <v>6330.1</v>
      </c>
      <c r="HY28" s="6" t="str">
        <f>IF([22]Kwartalne!I27=0,"",[22]Kwartalne!I27)</f>
        <v/>
      </c>
      <c r="HZ28" s="21">
        <f>IF([22]Kwartalne!J27=0,".",[22]Kwartalne!J27)</f>
        <v>108</v>
      </c>
      <c r="IA28" s="22" t="str">
        <f>IF([22]Kwartalne!K27=0,"",[22]Kwartalne!K27)</f>
        <v/>
      </c>
      <c r="IB28" s="6">
        <f>IF([22]Kwartalne!L27=0,".",[22]Kwartalne!L27)</f>
        <v>100.3</v>
      </c>
      <c r="IC28" s="6" t="str">
        <f>IF([22]Kwartalne!M27=0,"",[22]Kwartalne!M27)</f>
        <v/>
      </c>
      <c r="ID28" s="21">
        <f>IF([22]Kwartalne!N27=0,".",[22]Kwartalne!N27)</f>
        <v>105.3</v>
      </c>
      <c r="IE28" s="22" t="str">
        <f>IF([22]Kwartalne!O27=0,"",[22]Kwartalne!O27)</f>
        <v/>
      </c>
      <c r="IF28" s="6">
        <f>IF([22]Kwartalne!P27=0,".",[22]Kwartalne!P27)</f>
        <v>97.2</v>
      </c>
      <c r="IG28" s="6" t="str">
        <f>IF([22]Kwartalne!Q27=0,"",[22]Kwartalne!Q27)</f>
        <v/>
      </c>
    </row>
    <row r="29" spans="1:241" s="4" customFormat="1" ht="15" customHeight="1" x14ac:dyDescent="0.2">
      <c r="A29" s="113" t="s">
        <v>527</v>
      </c>
      <c r="B29" s="6">
        <f>IF([24]A!B28=0,".",[24]A!B28)</f>
        <v>103.7</v>
      </c>
      <c r="C29" s="90" t="str">
        <f>IF([24]A!C28=0,"",[24]A!C28)</f>
        <v/>
      </c>
      <c r="D29" s="6">
        <f>IF([24]A!D28=0,".",[24]A!D28)</f>
        <v>103.6</v>
      </c>
      <c r="E29" s="90" t="str">
        <f>IF([24]A!E28=0,"",[24]A!E28)</f>
        <v/>
      </c>
      <c r="F29" s="6">
        <f>IF([24]A!AD28=0,".",[24]A!AD28)</f>
        <v>103.9</v>
      </c>
      <c r="G29" s="90" t="str">
        <f>IF([24]A!AE28=0,"",[24]A!AE28)</f>
        <v/>
      </c>
      <c r="H29" s="6">
        <f>IF([24]A!AJ28=0,".",[24]A!AJ28)</f>
        <v>106.4</v>
      </c>
      <c r="I29" s="90" t="str">
        <f>IF([24]A!AK28=0,"",[24]A!AK28)</f>
        <v/>
      </c>
      <c r="J29" s="6">
        <f>IF([25]B!B28=0,".",[25]B!B28)</f>
        <v>100.8</v>
      </c>
      <c r="K29" s="83" t="str">
        <f>IF([25]B!C28=0,"",[25]B!C28)</f>
        <v/>
      </c>
      <c r="L29" s="21">
        <f>IF([25]B!D28=0,".",[25]B!D28)</f>
        <v>101.1</v>
      </c>
      <c r="M29" s="90" t="str">
        <f>IF([25]B!E28=0,"",[25]B!E28)</f>
        <v/>
      </c>
      <c r="N29" s="6">
        <f>IF([25]B!AD28=0,".",[25]B!AD28)</f>
        <v>100.9</v>
      </c>
      <c r="O29" s="90" t="str">
        <f>IF([25]B!AE28=0,"",[25]B!AE28)</f>
        <v/>
      </c>
      <c r="P29" s="6">
        <f>IF([25]B!AJ28=0,".",[25]B!AJ28)</f>
        <v>99</v>
      </c>
      <c r="Q29" s="90" t="str">
        <f>IF([25]B!AK28=0,"",[25]B!AK28)</f>
        <v/>
      </c>
      <c r="R29" s="3">
        <f>IF([26]Wartosci!B28=0,".",[26]Wartosci!B28)</f>
        <v>8259</v>
      </c>
      <c r="S29" s="3" t="str">
        <f>IF([26]Wartosci!C28=0,"",[26]Wartosci!C28)</f>
        <v/>
      </c>
      <c r="T29" s="21">
        <f>IF([26]Kwartalne_I!B28=0,".",[26]Kwartalne_I!B28)</f>
        <v>98.7</v>
      </c>
      <c r="U29" s="22" t="str">
        <f>IF([26]Kwartalne_I!C28=0,"",[26]Kwartalne_I!C28)</f>
        <v/>
      </c>
      <c r="V29" s="6">
        <f>IF([26]A!B28=0,".",[26]A!B28)</f>
        <v>100.8</v>
      </c>
      <c r="W29" s="6" t="str">
        <f>IF([26]A!C28=0,"",[26]A!C28)</f>
        <v/>
      </c>
      <c r="X29" s="21">
        <f>IF([26]B!B28=0,".",[26]B!B28)</f>
        <v>100.1</v>
      </c>
      <c r="Y29" s="22" t="str">
        <f>IF([26]B!C28=0,"",[26]B!C28)</f>
        <v/>
      </c>
      <c r="Z29" s="3">
        <f>IF([2]Kwartalne!B28=0,".",[2]Kwartalne!B28)</f>
        <v>5573</v>
      </c>
      <c r="AA29" s="6" t="str">
        <f>IF([2]Kwartalne!C28=0,"",[2]Kwartalne!C28)</f>
        <v/>
      </c>
      <c r="AB29" s="21">
        <f>IF([2]Kwartalne!D28=0,".",[2]Kwartalne!D28)</f>
        <v>99.5</v>
      </c>
      <c r="AC29" s="22" t="str">
        <f>IF([2]Kwartalne!E28=0,"",[2]Kwartalne!E28)</f>
        <v/>
      </c>
      <c r="AD29" s="6">
        <f>IF([2]Kwartalne!F28=0,".",[2]Kwartalne!F28)</f>
        <v>101</v>
      </c>
      <c r="AE29" s="6" t="str">
        <f>IF([2]Kwartalne!G28=0,"",[2]Kwartalne!G28)</f>
        <v/>
      </c>
      <c r="AF29" s="21">
        <f>IF([2]Kwartalne!H28=0,".",[2]Kwartalne!H28)</f>
        <v>100</v>
      </c>
      <c r="AG29" s="22" t="str">
        <f>IF([2]Kwartalne!I28=0,"",[2]Kwartalne!I28)</f>
        <v/>
      </c>
      <c r="AH29" s="13">
        <f>IF([27]Wartosci!D28=0,".",[27]Wartosci!D28)</f>
        <v>3854.88</v>
      </c>
      <c r="AI29" s="94" t="str">
        <f>IF([27]Wartosci!E28=0,"",[27]Wartosci!E28)</f>
        <v/>
      </c>
      <c r="AJ29" s="6">
        <f>IF([27]A!D28=0,".",[27]A!D28)</f>
        <v>103.1</v>
      </c>
      <c r="AK29" s="95" t="str">
        <f>IF([27]A!E28=0,"",[27]A!E28)</f>
        <v/>
      </c>
      <c r="AL29" s="6">
        <f>IF([27]B!D28=0,".",[27]B!D28)</f>
        <v>95.1</v>
      </c>
      <c r="AM29" s="6" t="str">
        <f>IF([27]B!E28=0,"",[27]B!E28)</f>
        <v/>
      </c>
      <c r="AN29" s="24">
        <f>IF([4]Kwartalne!B28=0,".",[4]Kwartalne!B28)</f>
        <v>4066.34</v>
      </c>
      <c r="AO29" s="22" t="str">
        <f>IF([4]Kwartalne!C28=0,"",[4]Kwartalne!C28)</f>
        <v/>
      </c>
      <c r="AP29" s="6">
        <f>IF([4]Kwartalne!D28=0,".",[4]Kwartalne!D28)</f>
        <v>103.1</v>
      </c>
      <c r="AQ29" s="6" t="str">
        <f>IF([4]Kwartalne!E28=0,"",[4]Kwartalne!E28)</f>
        <v/>
      </c>
      <c r="AR29" s="21">
        <f>IF([4]Kwartalne!F28=0,".",[4]Kwartalne!F28)</f>
        <v>100.3</v>
      </c>
      <c r="AS29" s="22" t="str">
        <f>IF([4]Kwartalne!G28=0,"",[4]Kwartalne!G28)</f>
        <v/>
      </c>
      <c r="AT29" s="13">
        <f>IF([27]Kwartalne!B28=0,".",[27]Kwartalne!B28)</f>
        <v>3840.74</v>
      </c>
      <c r="AU29" s="6" t="str">
        <f>IF([27]Kwartalne!C28=0,"",[27]Kwartalne!C28)</f>
        <v/>
      </c>
      <c r="AV29" s="21">
        <f>IF([27]Kwartalne!D28=0,".",[27]Kwartalne!D28)</f>
        <v>102.4</v>
      </c>
      <c r="AW29" s="22" t="str">
        <f>IF([27]Kwartalne!E28=0,"",[27]Kwartalne!E28)</f>
        <v/>
      </c>
      <c r="AX29" s="6">
        <f>IF([27]Kwartalne!F28=0,".",[27]Kwartalne!F28)</f>
        <v>78.099999999999994</v>
      </c>
      <c r="AY29" s="6" t="str">
        <f>IF([27]Kwartalne!G28=0,"",[27]Kwartalne!G28)</f>
        <v/>
      </c>
      <c r="AZ29" s="21">
        <f>IF([27]Kwartalne!H28=0,".",[27]Kwartalne!H28)</f>
        <v>104.1</v>
      </c>
      <c r="BA29" s="22" t="str">
        <f>IF([27]Kwartalne!I28=0,"",[27]Kwartalne!I28)</f>
        <v/>
      </c>
      <c r="BB29" s="6">
        <f>IF([27]Kwartalne!J28=0,".",[27]Kwartalne!J28)</f>
        <v>94.6</v>
      </c>
      <c r="BC29" s="6" t="str">
        <f>IF([27]Kwartalne!K28=0,"",[27]Kwartalne!K28)</f>
        <v/>
      </c>
      <c r="BD29" s="21">
        <f>IF([4]Kwartalne!H28=0,".",[4]Kwartalne!H28)</f>
        <v>98.3</v>
      </c>
      <c r="BE29" s="22" t="str">
        <f>IF([4]Kwartalne!I28=0,"",[4]Kwartalne!I28)</f>
        <v/>
      </c>
      <c r="BF29" s="6">
        <f>IF([4]Kwartalne!J28=0,".",[4]Kwartalne!J28)</f>
        <v>104.1</v>
      </c>
      <c r="BG29" s="6" t="str">
        <f>IF([4]Kwartalne!K28=0,"",[4]Kwartalne!K28)</f>
        <v/>
      </c>
      <c r="BH29" s="21">
        <f>IF([4]Kwartalne!L28=0,".",[4]Kwartalne!L28)</f>
        <v>99.8</v>
      </c>
      <c r="BI29" s="22" t="str">
        <f>IF([4]Kwartalne!M28=0,"",[4]Kwartalne!M28)</f>
        <v/>
      </c>
      <c r="BJ29" s="6">
        <f>IF([27]Kwartalne!L28=0,".",[27]Kwartalne!L28)</f>
        <v>103.4</v>
      </c>
      <c r="BK29" s="6" t="str">
        <f>IF([27]Kwartalne!M28=0,"",[27]Kwartalne!M28)</f>
        <v/>
      </c>
      <c r="BL29" s="21">
        <f>IF([27]Kwartalne!N28=0,".",[27]Kwartalne!N28)</f>
        <v>77.7</v>
      </c>
      <c r="BM29" s="22" t="str">
        <f>IF([27]Kwartalne!O28=0,"",[27]Kwartalne!O28)</f>
        <v/>
      </c>
      <c r="BN29" s="13">
        <f>IF([5]Kwartalne!B28=0,".",[5]Kwartalne!B28)</f>
        <v>2050.5700000000002</v>
      </c>
      <c r="BO29" s="6" t="str">
        <f>IF([5]Kwartalne!C28=0,"",[5]Kwartalne!C28)</f>
        <v/>
      </c>
      <c r="BP29" s="21">
        <f>IF([5]Kwartalne!D28=0,".",[5]Kwartalne!D28)</f>
        <v>102.4</v>
      </c>
      <c r="BQ29" s="22" t="str">
        <f>IF([5]Kwartalne!E28=0,"",[5]Kwartalne!E28)</f>
        <v/>
      </c>
      <c r="BR29" s="6">
        <f>IF([5]Kwartalne!F28=0,".",[5]Kwartalne!F28)</f>
        <v>101.5</v>
      </c>
      <c r="BS29" s="6" t="str">
        <f>IF([5]Kwartalne!G28=0,"",[5]Kwartalne!G28)</f>
        <v/>
      </c>
      <c r="BT29" s="21">
        <f>IF([5]Kwartalne!H28=0,".",[5]Kwartalne!H28)</f>
        <v>99.5</v>
      </c>
      <c r="BU29" s="22" t="str">
        <f>IF([5]Kwartalne!I28=0,"",[5]Kwartalne!I28)</f>
        <v/>
      </c>
      <c r="BV29" s="6">
        <f>IF([5]Kwartalne!J28=0,".",[5]Kwartalne!J28)</f>
        <v>103.1</v>
      </c>
      <c r="BW29" s="6" t="str">
        <f>IF([5]Kwartalne!K28=0,"",[5]Kwartalne!K28)</f>
        <v/>
      </c>
      <c r="BX29" s="21">
        <f>IF([5]Kwartalne!L28=0,".",[5]Kwartalne!L28)</f>
        <v>101</v>
      </c>
      <c r="BY29" s="22" t="str">
        <f>IF([5]Kwartalne!M28=0,"",[5]Kwartalne!M28)</f>
        <v/>
      </c>
      <c r="BZ29" s="13">
        <f>IF([5]Kwartalne!N28=0,".",[5]Kwartalne!N28)</f>
        <v>1194.08</v>
      </c>
      <c r="CA29" s="6" t="str">
        <f>IF([5]Kwartalne!O28=0,"",[5]Kwartalne!O28)</f>
        <v/>
      </c>
      <c r="CB29" s="21">
        <f>IF([5]Kwartalne!P28=0,".",[5]Kwartalne!P28)</f>
        <v>104.1</v>
      </c>
      <c r="CC29" s="22" t="str">
        <f>IF([5]Kwartalne!Q28=0,"",[5]Kwartalne!Q28)</f>
        <v/>
      </c>
      <c r="CD29" s="6">
        <f>IF([5]Kwartalne!R28=0,".",[5]Kwartalne!R28)</f>
        <v>102.8</v>
      </c>
      <c r="CE29" s="6" t="str">
        <f>IF([5]Kwartalne!S28=0,"",[5]Kwartalne!S28)</f>
        <v/>
      </c>
      <c r="CF29" s="21">
        <f>IF([5]Kwartalne!T28=0,".",[5]Kwartalne!T28)</f>
        <v>101</v>
      </c>
      <c r="CG29" s="22" t="str">
        <f>IF([5]Kwartalne!U28=0,"",[5]Kwartalne!U28)</f>
        <v/>
      </c>
      <c r="CH29" s="6">
        <f>IF([5]Kwartalne!V28=0,".",[5]Kwartalne!V28)</f>
        <v>104.8</v>
      </c>
      <c r="CI29" s="6" t="str">
        <f>IF([5]Kwartalne!W28=0,"",[5]Kwartalne!W28)</f>
        <v/>
      </c>
      <c r="CJ29" s="21">
        <f>IF([5]Kwartalne!X28=0,".",[5]Kwartalne!X28)</f>
        <v>102.3</v>
      </c>
      <c r="CK29" s="22" t="str">
        <f>IF([5]Kwartalne!Y28=0,"",[5]Kwartalne!Y28)</f>
        <v/>
      </c>
      <c r="CL29" s="6">
        <f>IF([28]Rent_obrotu_brutto!B28=0,".",[28]Rent_obrotu_brutto!B28)</f>
        <v>5.3</v>
      </c>
      <c r="CM29" s="6" t="str">
        <f>IF([28]Rent_obrotu_brutto!C28=0,"",[28]Rent_obrotu_brutto!C28)</f>
        <v/>
      </c>
      <c r="CN29" s="21">
        <f>IF([28]Rent_obrotu_netto!B28=0,".",[28]Rent_obrotu_netto!B28)</f>
        <v>4.5</v>
      </c>
      <c r="CO29" s="22" t="str">
        <f>IF([28]Rent_obrotu_netto!C28=0,"",[28]Rent_obrotu_netto!C28)</f>
        <v/>
      </c>
      <c r="CP29" s="6">
        <v>101.3</v>
      </c>
      <c r="CQ29" s="6"/>
      <c r="CR29" s="21">
        <v>101.6</v>
      </c>
      <c r="CS29" s="22"/>
      <c r="CT29" s="6">
        <f>IF([8]Kwartalne!B28=0,".",[8]Kwartalne!B28)</f>
        <v>7.6</v>
      </c>
      <c r="CU29" s="6" t="str">
        <f>IF([8]Kwartalne!C28=0,"",[8]Kwartalne!C28)</f>
        <v/>
      </c>
      <c r="CV29" s="21">
        <f>IF([9]A_B_kwartalne!B28=0,".",[9]A_B_kwartalne!B28)</f>
        <v>85.5</v>
      </c>
      <c r="CW29" s="22" t="str">
        <f>IF([9]A_B_kwartalne!C28=0,"",[9]A_B_kwartalne!C28)</f>
        <v/>
      </c>
      <c r="CX29" s="6">
        <f>IF([9]A_B_kwartalne!D28=0,".",[9]A_B_kwartalne!D28)</f>
        <v>93.9</v>
      </c>
      <c r="CY29" s="6" t="str">
        <f>IF([9]A_B_kwartalne!E28=0,"",[9]A_B_kwartalne!E28)</f>
        <v/>
      </c>
      <c r="CZ29" s="21">
        <f>IF([9]A_B_kwartalne!F28=0,".",[9]A_B_kwartalne!F28)</f>
        <v>86.2</v>
      </c>
      <c r="DA29" s="22" t="str">
        <f>IF([9]A_B_kwartalne!G28=0,"",[9]A_B_kwartalne!G28)</f>
        <v/>
      </c>
      <c r="DB29" s="6">
        <f>IF([9]A_B_kwartalne!H28=0,".",[9]A_B_kwartalne!H28)</f>
        <v>98.4</v>
      </c>
      <c r="DC29" s="6" t="str">
        <f>IF([9]A_B_kwartalne!I28=0,"",[9]A_B_kwartalne!I28)</f>
        <v/>
      </c>
      <c r="DD29" s="21">
        <f>IF([9]A_B_kwartalne!J28=0,".",[9]A_B_kwartalne!J28)</f>
        <v>101.6</v>
      </c>
      <c r="DE29" s="22" t="str">
        <f>IF([9]A_B_kwartalne!K28=0,"",[9]A_B_kwartalne!K28)</f>
        <v/>
      </c>
      <c r="DF29" s="6">
        <f>IF([9]A_B_kwartalne!L28=0,".",[9]A_B_kwartalne!L28)</f>
        <v>100.8</v>
      </c>
      <c r="DG29" s="6" t="str">
        <f>IF([9]A_B_kwartalne!M28=0,"",[9]A_B_kwartalne!M28)</f>
        <v/>
      </c>
      <c r="DH29" s="21">
        <f>IF([9]A_B_kwartalne!N28=0,".",[9]A_B_kwartalne!N28)</f>
        <v>85.1</v>
      </c>
      <c r="DI29" s="22" t="str">
        <f>IF([9]A_B_kwartalne!O28=0,"",[9]A_B_kwartalne!O28)</f>
        <v/>
      </c>
      <c r="DJ29" s="6">
        <f>IF([9]A_B_kwartalne!P28=0,".",[9]A_B_kwartalne!P28)</f>
        <v>101.5</v>
      </c>
      <c r="DK29" s="6" t="str">
        <f>IF([9]A_B_kwartalne!Q28=0,"",[9]A_B_kwartalne!Q28)</f>
        <v/>
      </c>
      <c r="DL29" s="21">
        <f>IF([10]A_B_kwartalne!B28=0,".",[10]A_B_kwartalne!B28)</f>
        <v>97.9</v>
      </c>
      <c r="DM29" s="22" t="str">
        <f>IF([10]A_B_kwartalne!C28=0,"",[10]A_B_kwartalne!C28)</f>
        <v/>
      </c>
      <c r="DN29" s="6">
        <f>IF([10]A_B_kwartalne!D28=0,".",[10]A_B_kwartalne!D28)</f>
        <v>100.1</v>
      </c>
      <c r="DO29" s="6" t="str">
        <f>IF([10]A_B_kwartalne!E28=0,"",[10]A_B_kwartalne!E28)</f>
        <v/>
      </c>
      <c r="DP29" s="21">
        <f>IF([10]A_B_kwartalne!F28=0,".",[10]A_B_kwartalne!F28)</f>
        <v>99.8</v>
      </c>
      <c r="DQ29" s="22" t="str">
        <f>IF([10]A_B_kwartalne!G28=0,"",[10]A_B_kwartalne!G28)</f>
        <v/>
      </c>
      <c r="DR29" s="6">
        <f>IF([10]A_B_kwartalne!H28=0,".",[10]A_B_kwartalne!H28)</f>
        <v>99.5</v>
      </c>
      <c r="DS29" s="6" t="str">
        <f>IF([10]A_B_kwartalne!I28=0,"",[10]A_B_kwartalne!I28)</f>
        <v/>
      </c>
      <c r="DT29" s="21">
        <f>IF([10]A_B_kwartalne!J28=0,".",[10]A_B_kwartalne!J28)</f>
        <v>97.3</v>
      </c>
      <c r="DU29" s="22" t="str">
        <f>IF([10]A_B_kwartalne!K28=0,"",[10]A_B_kwartalne!K28)</f>
        <v/>
      </c>
      <c r="DV29" s="6">
        <f>IF([10]A_B_kwartalne!L28=0,".",[10]A_B_kwartalne!L28)</f>
        <v>100.1</v>
      </c>
      <c r="DW29" s="6" t="str">
        <f>IF([10]A_B_kwartalne!M28=0,"",[10]A_B_kwartalne!M28)</f>
        <v/>
      </c>
      <c r="DX29" s="21">
        <f>IF([10]A_B_kwartalne!N28=0,".",[10]A_B_kwartalne!N28)</f>
        <v>101.1</v>
      </c>
      <c r="DY29" s="22" t="str">
        <f>IF([10]A_B_kwartalne!O28=0,"",[10]A_B_kwartalne!O28)</f>
        <v/>
      </c>
      <c r="DZ29" s="6">
        <f>IF([10]A_B_kwartalne!P28=0,".",[10]A_B_kwartalne!P28)</f>
        <v>100.2</v>
      </c>
      <c r="EA29" s="6" t="str">
        <f>IF([10]A_B_kwartalne!Q28=0,"",[10]A_B_kwartalne!Q28)</f>
        <v/>
      </c>
      <c r="EB29" s="21">
        <f>IF([10]A_B_kwartalne!R28=0,".",[10]A_B_kwartalne!R28)</f>
        <v>101.7</v>
      </c>
      <c r="EC29" s="22" t="str">
        <f>IF([10]A_B_kwartalne!S28=0,"",[10]A_B_kwartalne!S28)</f>
        <v/>
      </c>
      <c r="ED29" s="6">
        <f>IF([10]A_B_kwartalne!T28=0,".",[10]A_B_kwartalne!T28)</f>
        <v>100.6</v>
      </c>
      <c r="EE29" s="6" t="str">
        <f>IF([10]A_B_kwartalne!U28=0,"",[10]A_B_kwartalne!U28)</f>
        <v/>
      </c>
      <c r="EF29" s="21">
        <f>IF([11]Kwartalne!B28=0,".",[11]Kwartalne!B28)</f>
        <v>99.7</v>
      </c>
      <c r="EG29" s="22" t="str">
        <f>IF([11]Kwartalne!C28=0,"",[11]Kwartalne!C28)</f>
        <v/>
      </c>
      <c r="EH29" s="6">
        <f>IF([11]Kwartalne!D28=0,".",[11]Kwartalne!D28)</f>
        <v>99.9</v>
      </c>
      <c r="EI29" s="6" t="str">
        <f>IF([11]Kwartalne!E28=0,"",[11]Kwartalne!E28)</f>
        <v/>
      </c>
      <c r="EJ29" s="50">
        <f>IF([11]Kwartalne!F28=0,".",[11]Kwartalne!F28)</f>
        <v>101.2</v>
      </c>
      <c r="EK29" s="61" t="str">
        <f>IF([11]Kwartalne!G28=0,"",[11]Kwartalne!G28)</f>
        <v/>
      </c>
      <c r="EL29" s="38">
        <f>IF([11]Kwartalne!H28=0,".",[11]Kwartalne!H28)</f>
        <v>101.4</v>
      </c>
      <c r="EM29" s="61" t="str">
        <f>IF([11]Kwartalne!I28=0,"",[11]Kwartalne!I28)</f>
        <v/>
      </c>
      <c r="EN29" s="38">
        <f>IF([11]Kwartalne!J28=0,".",[11]Kwartalne!J28)</f>
        <v>102.1</v>
      </c>
      <c r="EO29" s="38" t="str">
        <f>IF([11]Kwartalne!K28=0,"",[11]Kwartalne!K28)</f>
        <v/>
      </c>
      <c r="EP29" s="50">
        <f>IF([11]Kwartalne!L28=0,".",[11]Kwartalne!L28)</f>
        <v>101.5</v>
      </c>
      <c r="EQ29" s="61" t="str">
        <f>IF([11]Kwartalne!M28=0,"",[11]Kwartalne!M28)</f>
        <v/>
      </c>
      <c r="ER29" s="38">
        <f>IF([11]Kwartalne!N28=0,".",[11]Kwartalne!N28)</f>
        <v>100.3</v>
      </c>
      <c r="ES29" s="38" t="str">
        <f>IF([11]Kwartalne!O28=0,"",[11]Kwartalne!O28)</f>
        <v/>
      </c>
      <c r="ET29" s="50">
        <f>IF([11]Kwartalne!P28=0,".",[11]Kwartalne!P28)</f>
        <v>101.3</v>
      </c>
      <c r="EU29" s="22" t="str">
        <f>IF([11]Kwartalne!Q28=0,"",[11]Kwartalne!Q28)</f>
        <v/>
      </c>
      <c r="EV29" s="6">
        <f>IF([12]A_B_C_kwartalne!B28=0,".",[12]A_B_C_kwartalne!B28)</f>
        <v>99.1</v>
      </c>
      <c r="EW29" s="6" t="str">
        <f>IF([12]A_B_C_kwartalne!C28=0,"",[12]A_B_C_kwartalne!C28)</f>
        <v/>
      </c>
      <c r="EX29" s="21">
        <f>IF([12]A_B_C_kwartalne!D28=0,".",[12]A_B_C_kwartalne!D28)</f>
        <v>100.5</v>
      </c>
      <c r="EY29" s="22" t="str">
        <f>IF([12]A_B_C_kwartalne!E28=0,"",[12]A_B_C_kwartalne!E28)</f>
        <v/>
      </c>
      <c r="EZ29" s="6">
        <f>IF([12]A_B_C_kwartalne!F28=0,".",[12]A_B_C_kwartalne!F28)</f>
        <v>100.3</v>
      </c>
      <c r="FA29" s="6" t="str">
        <f>IF([12]A_B_C_kwartalne!G28=0,"",[12]A_B_C_kwartalne!G28)</f>
        <v/>
      </c>
      <c r="FB29" s="21">
        <f>IF([13]Kwartalne!B28=0,".",[13]Kwartalne!B28)</f>
        <v>99.4</v>
      </c>
      <c r="FC29" s="22" t="str">
        <f>IF([13]Kwartalne!C28=0,"",[13]Kwartalne!C28)</f>
        <v/>
      </c>
      <c r="FD29" s="6">
        <f>IF([13]Kwartalne!D28=0,".",[13]Kwartalne!D28)</f>
        <v>97.7</v>
      </c>
      <c r="FE29" s="6" t="str">
        <f>IF([13]Kwartalne!E28=0,"",[13]Kwartalne!E28)</f>
        <v/>
      </c>
      <c r="FF29" s="21">
        <f>IF([13]Kwartalne!F28=0,".",[13]Kwartalne!F28)</f>
        <v>99.9</v>
      </c>
      <c r="FG29" s="22" t="str">
        <f>IF([13]Kwartalne!G28=0,"",[13]Kwartalne!G28)</f>
        <v/>
      </c>
      <c r="FH29" s="6">
        <f>IF([13]Kwartalne!H28=0,".",[13]Kwartalne!H28)</f>
        <v>98.8</v>
      </c>
      <c r="FI29" s="6" t="str">
        <f>IF([13]Kwartalne!I28=0,"",[13]Kwartalne!I28)</f>
        <v/>
      </c>
      <c r="FJ29" s="21">
        <f>IF([13]Kwartalne!J28=0,".",[13]Kwartalne!J28)</f>
        <v>99.5</v>
      </c>
      <c r="FK29" s="20" t="str">
        <f>IF([13]Kwartalne!K28=0,"",[13]Kwartalne!K28)</f>
        <v/>
      </c>
      <c r="FL29" s="13">
        <v>408.89</v>
      </c>
      <c r="FM29" s="13"/>
      <c r="FN29" s="24">
        <v>369.85</v>
      </c>
      <c r="FO29" s="57"/>
      <c r="FP29" s="13">
        <v>392.79</v>
      </c>
      <c r="FQ29" s="25"/>
      <c r="FR29" s="21">
        <v>110.9</v>
      </c>
      <c r="FS29" s="22"/>
      <c r="FT29" s="6">
        <v>114.1</v>
      </c>
      <c r="FU29" s="6"/>
      <c r="FV29" s="21">
        <v>108.5</v>
      </c>
      <c r="FW29" s="22"/>
      <c r="FX29" s="6">
        <v>110.3</v>
      </c>
      <c r="FY29" s="6"/>
      <c r="FZ29" s="21">
        <f>IF([14]I_kwartalne!B28=0,".",[14]I_kwartalne!B28)</f>
        <v>98.1</v>
      </c>
      <c r="GA29" s="22" t="str">
        <f>IF([14]I_kwartalne!C28=0,"",[14]I_kwartalne!C28)</f>
        <v/>
      </c>
      <c r="GB29" s="6">
        <f>IF([14]I_kwartalne!D28=0,".",[14]I_kwartalne!D28)</f>
        <v>101.7</v>
      </c>
      <c r="GC29" s="6" t="str">
        <f>IF([14]I_kwartalne!E28=0,"",[14]I_kwartalne!E28)</f>
        <v/>
      </c>
      <c r="GD29" s="21">
        <f>IF([14]I_kwartalne!F28=0,".",[14]I_kwartalne!F28)</f>
        <v>98.8</v>
      </c>
      <c r="GE29" s="22" t="str">
        <f>IF([14]I_kwartalne!G28=0,"",[14]I_kwartalne!G28)</f>
        <v/>
      </c>
      <c r="GF29" s="6">
        <f>IF([14]I_kwartalne!H28=0,".",[14]I_kwartalne!H28)</f>
        <v>87.5</v>
      </c>
      <c r="GG29" s="6" t="str">
        <f>IF([14]I_kwartalne!I28=0,"",[14]I_kwartalne!I28)</f>
        <v/>
      </c>
      <c r="GH29" s="21">
        <f>IF([14]I_kwartalne!J28=0,".",[14]I_kwartalne!J28)</f>
        <v>100.9</v>
      </c>
      <c r="GI29" s="22" t="str">
        <f>IF([14]I_kwartalne!K28=0,"",[14]I_kwartalne!K28)</f>
        <v/>
      </c>
      <c r="GJ29" s="6">
        <f>IF([16]A_B_kwartalne!B28=0,".",[16]A_B_kwartalne!B28)</f>
        <v>103.9</v>
      </c>
      <c r="GK29" s="6" t="str">
        <f>IF([16]A_B_kwartalne!C28=0,"",[16]A_B_kwartalne!C28)</f>
        <v/>
      </c>
      <c r="GL29" s="21">
        <f>IF([16]A_B_kwartalne!D28=0,".",[16]A_B_kwartalne!D28)</f>
        <v>107.7</v>
      </c>
      <c r="GM29" s="22" t="str">
        <f>IF([16]A_B_kwartalne!E28=0,"",[16]A_B_kwartalne!E28)</f>
        <v/>
      </c>
      <c r="GN29" s="6">
        <f>IF([16]A_B_kwartalne!F28=0,".",[16]A_B_kwartalne!F28)</f>
        <v>104.5</v>
      </c>
      <c r="GO29" s="6" t="str">
        <f>IF([16]A_B_kwartalne!G28=0,"",[16]A_B_kwartalne!G28)</f>
        <v/>
      </c>
      <c r="GP29" s="21">
        <f>IF([16]A_B_kwartalne!H28=0,".",[16]A_B_kwartalne!H28)</f>
        <v>94.5</v>
      </c>
      <c r="GQ29" s="22" t="str">
        <f>IF([16]A_B_kwartalne!I28=0,"",[16]A_B_kwartalne!I28)</f>
        <v/>
      </c>
      <c r="GR29" s="6">
        <f>IF([16]A_B_kwartalne!J28=0,".",[16]A_B_kwartalne!J28)</f>
        <v>105.6</v>
      </c>
      <c r="GS29" s="6" t="str">
        <f>IF([16]A_B_kwartalne!K28=0,"",[16]A_B_kwartalne!K28)</f>
        <v/>
      </c>
      <c r="GT29" s="21">
        <f>IF([16]A_B_kwartalne!L28=0,".",[16]A_B_kwartalne!L28)</f>
        <v>100.9</v>
      </c>
      <c r="GU29" s="22" t="str">
        <f>IF([16]A_B_kwartalne!M28=0,"",[16]A_B_kwartalne!M28)</f>
        <v/>
      </c>
      <c r="GV29" s="6">
        <f>IF([16]A_B_kwartalne!N28=0,".",[16]A_B_kwartalne!N28)</f>
        <v>114</v>
      </c>
      <c r="GW29" s="6" t="str">
        <f>IF([16]A_B_kwartalne!O28=0,"",[16]A_B_kwartalne!O28)</f>
        <v/>
      </c>
      <c r="GX29" s="21">
        <f>IF([16]A_B_kwartalne!P28=0,".",[16]A_B_kwartalne!P28)</f>
        <v>102.7</v>
      </c>
      <c r="GY29" s="22" t="str">
        <f>IF([16]A_B_kwartalne!Q28=0,"",[16]A_B_kwartalne!Q28)</f>
        <v/>
      </c>
      <c r="GZ29" s="6">
        <f>IF([16]A_B_kwartalne!R28=0,".",[16]A_B_kwartalne!R28)</f>
        <v>77</v>
      </c>
      <c r="HA29" s="6" t="str">
        <f>IF([16]A_B_kwartalne!S28=0,"",[16]A_B_kwartalne!S28)</f>
        <v/>
      </c>
      <c r="HB29" s="21">
        <f>IF([16]A_B_kwartalne!T28=0,".",[16]A_B_kwartalne!T28)</f>
        <v>108.7</v>
      </c>
      <c r="HC29" s="20" t="str">
        <f>IF([16]A_B_kwartalne!U28=0,"",[16]A_B_kwartalne!U28)</f>
        <v/>
      </c>
      <c r="HD29" s="25">
        <v>17529</v>
      </c>
      <c r="HE29" s="25"/>
      <c r="HF29" s="47">
        <v>2546</v>
      </c>
      <c r="HG29" s="20"/>
      <c r="HH29" s="3">
        <f>IF([18]Kwartalne!B28=0,".",[18]Kwartalne!B28)</f>
        <v>38192</v>
      </c>
      <c r="HI29" s="3" t="str">
        <f>IF([18]Kwartalne!C28=0,"",[18]Kwartalne!C28)</f>
        <v/>
      </c>
      <c r="HJ29" s="47">
        <v>6814</v>
      </c>
      <c r="HK29" s="20"/>
      <c r="HL29" s="25">
        <f>IF([19]Wartosci_kwartalne!B28=0,".",[19]Wartosci_kwartalne!B28)</f>
        <v>32263</v>
      </c>
      <c r="HM29" s="25" t="str">
        <f>IF([19]Wartosci_kwartalne!C28=0,"",[19]Wartosci_kwartalne!C28)</f>
        <v/>
      </c>
      <c r="HN29" s="21">
        <f>IF([20]Kwartalne!B28=0,".",[20]Kwartalne!B28)</f>
        <v>121.8</v>
      </c>
      <c r="HO29" s="22" t="str">
        <f>IF([20]Kwartalne!C28=0,"",[20]Kwartalne!C28)</f>
        <v/>
      </c>
      <c r="HP29" s="6">
        <f>IF([21]Kwartal_niewyrow_sezon!B28=0,".",[21]Kwartal_niewyrow_sezon!B28)</f>
        <v>103.5</v>
      </c>
      <c r="HQ29" s="6" t="str">
        <f>IF([21]Kwartal_niewyrow_sezon!C28=0,"",[21]Kwartal_niewyrow_sezon!C28)</f>
        <v/>
      </c>
      <c r="HR29" s="21">
        <f>IF([21]Kwartal_niewyrow_sezon!D28=0,".",[21]Kwartal_niewyrow_sezon!D28)</f>
        <v>108.3</v>
      </c>
      <c r="HS29" s="22" t="str">
        <f>IF([21]Kwartal_niewyrow_sezon!E28=0,"",[21]Kwartal_niewyrow_sezon!E28)</f>
        <v/>
      </c>
      <c r="HT29" s="6">
        <f>IF([22]Kwartalne!D28=0,".",[22]Kwartalne!D28)</f>
        <v>184231.2</v>
      </c>
      <c r="HU29" s="6" t="str">
        <f>IF([22]Kwartalne!E28=0,"",[22]Kwartalne!E28)</f>
        <v/>
      </c>
      <c r="HV29" s="21">
        <f>IF([22]Kwartalne!F28=0,".",[22]Kwartalne!F28)</f>
        <v>181447.8</v>
      </c>
      <c r="HW29" s="22" t="str">
        <f>IF([22]Kwartalne!G28=0,"",[22]Kwartalne!G28)</f>
        <v/>
      </c>
      <c r="HX29" s="6">
        <f>IF([22]Kwartalne!H28=0,".",[22]Kwartalne!H28)</f>
        <v>2783.4</v>
      </c>
      <c r="HY29" s="6" t="str">
        <f>IF([22]Kwartalne!I28=0,"",[22]Kwartalne!I28)</f>
        <v/>
      </c>
      <c r="HZ29" s="21">
        <f>IF([22]Kwartalne!J28=0,".",[22]Kwartalne!J28)</f>
        <v>106.8</v>
      </c>
      <c r="IA29" s="22" t="str">
        <f>IF([22]Kwartalne!K28=0,"",[22]Kwartalne!K28)</f>
        <v/>
      </c>
      <c r="IB29" s="6">
        <f>IF([22]Kwartalne!L28=0,".",[22]Kwartalne!L28)</f>
        <v>101.7</v>
      </c>
      <c r="IC29" s="6" t="str">
        <f>IF([22]Kwartalne!M28=0,"",[22]Kwartalne!M28)</f>
        <v/>
      </c>
      <c r="ID29" s="21">
        <f>IF([22]Kwartalne!N28=0,".",[22]Kwartalne!N28)</f>
        <v>103.5</v>
      </c>
      <c r="IE29" s="22" t="str">
        <f>IF([22]Kwartalne!O28=0,"",[22]Kwartalne!O28)</f>
        <v/>
      </c>
      <c r="IF29" s="6">
        <f>IF([22]Kwartalne!P28=0,".",[22]Kwartalne!P28)</f>
        <v>102.6</v>
      </c>
      <c r="IG29" s="6" t="str">
        <f>IF([22]Kwartalne!Q28=0,"",[22]Kwartalne!Q28)</f>
        <v/>
      </c>
    </row>
    <row r="30" spans="1:241" s="4" customFormat="1" ht="15" customHeight="1" x14ac:dyDescent="0.2">
      <c r="A30" s="113" t="s">
        <v>528</v>
      </c>
      <c r="B30" s="6">
        <f>IF([24]A!B29=0,".",[24]A!B29)</f>
        <v>104</v>
      </c>
      <c r="C30" s="90" t="str">
        <f>IF([24]A!C29=0,"",[24]A!C29)</f>
        <v/>
      </c>
      <c r="D30" s="6">
        <f>IF([24]A!D29=0,".",[24]A!D29)</f>
        <v>104</v>
      </c>
      <c r="E30" s="90" t="str">
        <f>IF([24]A!E29=0,"",[24]A!E29)</f>
        <v/>
      </c>
      <c r="F30" s="6">
        <f>IF([24]A!AD29=0,".",[24]A!AD29)</f>
        <v>103.9</v>
      </c>
      <c r="G30" s="90" t="str">
        <f>IF([24]A!AE29=0,"",[24]A!AE29)</f>
        <v/>
      </c>
      <c r="H30" s="6">
        <f>IF([24]A!AJ29=0,".",[24]A!AJ29)</f>
        <v>104.3</v>
      </c>
      <c r="I30" s="90" t="str">
        <f>IF([24]A!AK29=0,"",[24]A!AK29)</f>
        <v/>
      </c>
      <c r="J30" s="6">
        <f>IF([25]B!B29=0,".",[25]B!B29)</f>
        <v>101.3</v>
      </c>
      <c r="K30" s="83" t="str">
        <f>IF([25]B!C29=0,"",[25]B!C29)</f>
        <v/>
      </c>
      <c r="L30" s="21">
        <f>IF([25]B!D29=0,".",[25]B!D29)</f>
        <v>101.4</v>
      </c>
      <c r="M30" s="90" t="str">
        <f>IF([25]B!E29=0,"",[25]B!E29)</f>
        <v/>
      </c>
      <c r="N30" s="6">
        <f>IF([25]B!AD29=0,".",[25]B!AD29)</f>
        <v>100</v>
      </c>
      <c r="O30" s="90" t="str">
        <f>IF([25]B!AE29=0,"",[25]B!AE29)</f>
        <v/>
      </c>
      <c r="P30" s="6">
        <f>IF([25]B!AJ29=0,".",[25]B!AJ29)</f>
        <v>102.2</v>
      </c>
      <c r="Q30" s="90" t="str">
        <f>IF([25]B!AK29=0,"",[25]B!AK29)</f>
        <v/>
      </c>
      <c r="R30" s="3">
        <f>IF([26]Wartosci!B29=0,".",[26]Wartosci!B29)</f>
        <v>8254</v>
      </c>
      <c r="S30" s="3" t="str">
        <f>IF([26]Wartosci!C29=0,"",[26]Wartosci!C29)</f>
        <v/>
      </c>
      <c r="T30" s="21">
        <f>IF([26]Kwartalne_I!B29=0,".",[26]Kwartalne_I!B29)</f>
        <v>98.6</v>
      </c>
      <c r="U30" s="22" t="str">
        <f>IF([26]Kwartalne_I!C29=0,"",[26]Kwartalne_I!C29)</f>
        <v/>
      </c>
      <c r="V30" s="6">
        <f>IF([26]A!B29=0,".",[26]A!B29)</f>
        <v>100.9</v>
      </c>
      <c r="W30" s="6" t="str">
        <f>IF([26]A!C29=0,"",[26]A!C29)</f>
        <v/>
      </c>
      <c r="X30" s="21">
        <f>IF([26]B!B29=0,".",[26]B!B29)</f>
        <v>99.9</v>
      </c>
      <c r="Y30" s="22" t="str">
        <f>IF([26]B!C29=0,"",[26]B!C29)</f>
        <v/>
      </c>
      <c r="Z30" s="3">
        <f>IF([2]Kwartalne!B29=0,".",[2]Kwartalne!B29)</f>
        <v>5587</v>
      </c>
      <c r="AA30" s="6" t="str">
        <f>IF([2]Kwartalne!C29=0,"",[2]Kwartalne!C29)</f>
        <v/>
      </c>
      <c r="AB30" s="21">
        <f>IF([2]Kwartalne!D29=0,".",[2]Kwartalne!D29)</f>
        <v>99.8</v>
      </c>
      <c r="AC30" s="22" t="str">
        <f>IF([2]Kwartalne!E29=0,"",[2]Kwartalne!E29)</f>
        <v/>
      </c>
      <c r="AD30" s="6">
        <f>IF([2]Kwartalne!F29=0,".",[2]Kwartalne!F29)</f>
        <v>101.1</v>
      </c>
      <c r="AE30" s="6" t="str">
        <f>IF([2]Kwartalne!G29=0,"",[2]Kwartalne!G29)</f>
        <v/>
      </c>
      <c r="AF30" s="21">
        <f>IF([2]Kwartalne!H29=0,".",[2]Kwartalne!H29)</f>
        <v>100.3</v>
      </c>
      <c r="AG30" s="22" t="str">
        <f>IF([2]Kwartalne!I29=0,"",[2]Kwartalne!I29)</f>
        <v/>
      </c>
      <c r="AH30" s="13">
        <f>IF([27]Wartosci!D29=0,".",[27]Wartosci!D29)</f>
        <v>3895.33</v>
      </c>
      <c r="AI30" s="94" t="str">
        <f>IF([27]Wartosci!E29=0,"",[27]Wartosci!E29)</f>
        <v/>
      </c>
      <c r="AJ30" s="6">
        <f>IF([27]A!D29=0,".",[27]A!D29)</f>
        <v>103</v>
      </c>
      <c r="AK30" s="95" t="str">
        <f>IF([27]A!E29=0,"",[27]A!E29)</f>
        <v/>
      </c>
      <c r="AL30" s="6">
        <f>IF([27]B!D29=0,".",[27]B!D29)</f>
        <v>101</v>
      </c>
      <c r="AM30" s="6" t="str">
        <f>IF([27]B!E29=0,"",[27]B!E29)</f>
        <v/>
      </c>
      <c r="AN30" s="24">
        <f>IF([4]Kwartalne!B29=0,".",[4]Kwartalne!B29)</f>
        <v>4081.9</v>
      </c>
      <c r="AO30" s="22" t="str">
        <f>IF([4]Kwartalne!C29=0,"",[4]Kwartalne!C29)</f>
        <v/>
      </c>
      <c r="AP30" s="6">
        <f>IF([4]Kwartalne!D29=0,".",[4]Kwartalne!D29)</f>
        <v>103.6</v>
      </c>
      <c r="AQ30" s="6" t="str">
        <f>IF([4]Kwartalne!E29=0,"",[4]Kwartalne!E29)</f>
        <v/>
      </c>
      <c r="AR30" s="21">
        <f>IF([4]Kwartalne!F29=0,".",[4]Kwartalne!F29)</f>
        <v>100.4</v>
      </c>
      <c r="AS30" s="22" t="str">
        <f>IF([4]Kwartalne!G29=0,"",[4]Kwartalne!G29)</f>
        <v/>
      </c>
      <c r="AT30" s="13">
        <f>IF([27]Kwartalne!B29=0,".",[27]Kwartalne!B29)</f>
        <v>3899.84</v>
      </c>
      <c r="AU30" s="6" t="str">
        <f>IF([27]Kwartalne!C29=0,"",[27]Kwartalne!C29)</f>
        <v/>
      </c>
      <c r="AV30" s="21">
        <f>IF([27]Kwartalne!D29=0,".",[27]Kwartalne!D29)</f>
        <v>102.4</v>
      </c>
      <c r="AW30" s="22" t="str">
        <f>IF([27]Kwartalne!E29=0,"",[27]Kwartalne!E29)</f>
        <v/>
      </c>
      <c r="AX30" s="6">
        <f>IF([27]Kwartalne!F29=0,".",[27]Kwartalne!F29)</f>
        <v>101.5</v>
      </c>
      <c r="AY30" s="6" t="str">
        <f>IF([27]Kwartalne!G29=0,"",[27]Kwartalne!G29)</f>
        <v/>
      </c>
      <c r="AZ30" s="21">
        <f>IF([27]Kwartalne!H29=0,".",[27]Kwartalne!H29)</f>
        <v>103.8</v>
      </c>
      <c r="BA30" s="22" t="str">
        <f>IF([27]Kwartalne!I29=0,"",[27]Kwartalne!I29)</f>
        <v/>
      </c>
      <c r="BB30" s="6">
        <f>IF([27]Kwartalne!J29=0,".",[27]Kwartalne!J29)</f>
        <v>101.4</v>
      </c>
      <c r="BC30" s="6" t="str">
        <f>IF([27]Kwartalne!K29=0,"",[27]Kwartalne!K29)</f>
        <v/>
      </c>
      <c r="BD30" s="21">
        <f>IF([4]Kwartalne!H29=0,".",[4]Kwartalne!H29)</f>
        <v>99.1</v>
      </c>
      <c r="BE30" s="22" t="str">
        <f>IF([4]Kwartalne!I29=0,"",[4]Kwartalne!I29)</f>
        <v/>
      </c>
      <c r="BF30" s="6">
        <f>IF([4]Kwartalne!J29=0,".",[4]Kwartalne!J29)</f>
        <v>104.4</v>
      </c>
      <c r="BG30" s="6" t="str">
        <f>IF([4]Kwartalne!K29=0,"",[4]Kwartalne!K29)</f>
        <v/>
      </c>
      <c r="BH30" s="21">
        <f>IF([4]Kwartalne!L29=0,".",[4]Kwartalne!L29)</f>
        <v>100.8</v>
      </c>
      <c r="BI30" s="22" t="str">
        <f>IF([4]Kwartalne!M29=0,"",[4]Kwartalne!M29)</f>
        <v/>
      </c>
      <c r="BJ30" s="6">
        <f>IF([27]Kwartalne!L29=0,".",[27]Kwartalne!L29)</f>
        <v>103.2</v>
      </c>
      <c r="BK30" s="6" t="str">
        <f>IF([27]Kwartalne!M29=0,"",[27]Kwartalne!M29)</f>
        <v/>
      </c>
      <c r="BL30" s="21">
        <f>IF([27]Kwartalne!N29=0,".",[27]Kwartalne!N29)</f>
        <v>101.9</v>
      </c>
      <c r="BM30" s="22" t="str">
        <f>IF([27]Kwartalne!O29=0,"",[27]Kwartalne!O29)</f>
        <v/>
      </c>
      <c r="BN30" s="13">
        <f>IF([5]Kwartalne!B29=0,".",[5]Kwartalne!B29)</f>
        <v>2058.4299999999998</v>
      </c>
      <c r="BO30" s="6" t="str">
        <f>IF([5]Kwartalne!C29=0,"",[5]Kwartalne!C29)</f>
        <v/>
      </c>
      <c r="BP30" s="21">
        <f>IF([5]Kwartalne!D29=0,".",[5]Kwartalne!D29)</f>
        <v>102.9</v>
      </c>
      <c r="BQ30" s="22" t="str">
        <f>IF([5]Kwartalne!E29=0,"",[5]Kwartalne!E29)</f>
        <v/>
      </c>
      <c r="BR30" s="6">
        <f>IF([5]Kwartalne!F29=0,".",[5]Kwartalne!F29)</f>
        <v>100.4</v>
      </c>
      <c r="BS30" s="6" t="str">
        <f>IF([5]Kwartalne!G29=0,"",[5]Kwartalne!G29)</f>
        <v/>
      </c>
      <c r="BT30" s="21">
        <f>IF([5]Kwartalne!H29=0,".",[5]Kwartalne!H29)</f>
        <v>100.5</v>
      </c>
      <c r="BU30" s="22" t="str">
        <f>IF([5]Kwartalne!I29=0,"",[5]Kwartalne!I29)</f>
        <v/>
      </c>
      <c r="BV30" s="6">
        <f>IF([5]Kwartalne!J29=0,".",[5]Kwartalne!J29)</f>
        <v>103.1</v>
      </c>
      <c r="BW30" s="6" t="str">
        <f>IF([5]Kwartalne!K29=0,"",[5]Kwartalne!K29)</f>
        <v/>
      </c>
      <c r="BX30" s="21">
        <f>IF([5]Kwartalne!L29=0,".",[5]Kwartalne!L29)</f>
        <v>100.7</v>
      </c>
      <c r="BY30" s="22" t="str">
        <f>IF([5]Kwartalne!M29=0,"",[5]Kwartalne!M29)</f>
        <v/>
      </c>
      <c r="BZ30" s="13">
        <f>IF([5]Kwartalne!N29=0,".",[5]Kwartalne!N29)</f>
        <v>1182.47</v>
      </c>
      <c r="CA30" s="6" t="str">
        <f>IF([5]Kwartalne!O29=0,"",[5]Kwartalne!O29)</f>
        <v/>
      </c>
      <c r="CB30" s="21">
        <f>IF([5]Kwartalne!P29=0,".",[5]Kwartalne!P29)</f>
        <v>103.1</v>
      </c>
      <c r="CC30" s="22" t="str">
        <f>IF([5]Kwartalne!Q29=0,"",[5]Kwartalne!Q29)</f>
        <v/>
      </c>
      <c r="CD30" s="6">
        <f>IF([5]Kwartalne!R29=0,".",[5]Kwartalne!R29)</f>
        <v>99</v>
      </c>
      <c r="CE30" s="6" t="str">
        <f>IF([5]Kwartalne!S29=0,"",[5]Kwartalne!S29)</f>
        <v/>
      </c>
      <c r="CF30" s="21">
        <f>IF([5]Kwartalne!T29=0,".",[5]Kwartalne!T29)</f>
        <v>100.3</v>
      </c>
      <c r="CG30" s="22" t="str">
        <f>IF([5]Kwartalne!U29=0,"",[5]Kwartalne!U29)</f>
        <v/>
      </c>
      <c r="CH30" s="6">
        <f>IF([5]Kwartalne!V29=0,".",[5]Kwartalne!V29)</f>
        <v>103.3</v>
      </c>
      <c r="CI30" s="6" t="str">
        <f>IF([5]Kwartalne!W29=0,"",[5]Kwartalne!W29)</f>
        <v/>
      </c>
      <c r="CJ30" s="21">
        <f>IF([5]Kwartalne!X29=0,".",[5]Kwartalne!X29)</f>
        <v>99.3</v>
      </c>
      <c r="CK30" s="22" t="str">
        <f>IF([5]Kwartalne!Y29=0,"",[5]Kwartalne!Y29)</f>
        <v/>
      </c>
      <c r="CL30" s="6">
        <f>IF([28]Rent_obrotu_brutto!B29=0,".",[28]Rent_obrotu_brutto!B29)</f>
        <v>4.5999999999999996</v>
      </c>
      <c r="CM30" s="6" t="str">
        <f>IF([28]Rent_obrotu_brutto!C29=0,"",[28]Rent_obrotu_brutto!C29)</f>
        <v/>
      </c>
      <c r="CN30" s="21">
        <f>IF([28]Rent_obrotu_netto!B29=0,".",[28]Rent_obrotu_netto!B29)</f>
        <v>3.9</v>
      </c>
      <c r="CO30" s="22" t="str">
        <f>IF([28]Rent_obrotu_netto!C29=0,"",[28]Rent_obrotu_netto!C29)</f>
        <v/>
      </c>
      <c r="CP30" s="6">
        <v>101.9</v>
      </c>
      <c r="CQ30" s="6"/>
      <c r="CR30" s="21">
        <v>102.8</v>
      </c>
      <c r="CS30" s="22"/>
      <c r="CT30" s="6">
        <f>IF([8]Kwartalne!B29=0,".",[8]Kwartalne!B29)</f>
        <v>7.6</v>
      </c>
      <c r="CU30" s="6" t="str">
        <f>IF([8]Kwartalne!C29=0,"",[8]Kwartalne!C29)</f>
        <v/>
      </c>
      <c r="CV30" s="21">
        <f>IF([9]A_B_kwartalne!B29=0,".",[9]A_B_kwartalne!B29)</f>
        <v>101.6</v>
      </c>
      <c r="CW30" s="22" t="str">
        <f>IF([9]A_B_kwartalne!C29=0,"",[9]A_B_kwartalne!C29)</f>
        <v/>
      </c>
      <c r="CX30" s="6">
        <f>IF([9]A_B_kwartalne!D29=0,".",[9]A_B_kwartalne!D29)</f>
        <v>98.6</v>
      </c>
      <c r="CY30" s="6" t="str">
        <f>IF([9]A_B_kwartalne!E29=0,"",[9]A_B_kwartalne!E29)</f>
        <v/>
      </c>
      <c r="CZ30" s="21">
        <f>IF([9]A_B_kwartalne!F29=0,".",[9]A_B_kwartalne!F29)</f>
        <v>98.9</v>
      </c>
      <c r="DA30" s="22" t="str">
        <f>IF([9]A_B_kwartalne!G29=0,"",[9]A_B_kwartalne!G29)</f>
        <v/>
      </c>
      <c r="DB30" s="6">
        <f>IF([9]A_B_kwartalne!H29=0,".",[9]A_B_kwartalne!H29)</f>
        <v>99</v>
      </c>
      <c r="DC30" s="6" t="str">
        <f>IF([9]A_B_kwartalne!I29=0,"",[9]A_B_kwartalne!I29)</f>
        <v/>
      </c>
      <c r="DD30" s="21">
        <f>IF([9]A_B_kwartalne!J29=0,".",[9]A_B_kwartalne!J29)</f>
        <v>98.7</v>
      </c>
      <c r="DE30" s="22" t="str">
        <f>IF([9]A_B_kwartalne!K29=0,"",[9]A_B_kwartalne!K29)</f>
        <v/>
      </c>
      <c r="DF30" s="6">
        <f>IF([9]A_B_kwartalne!L29=0,".",[9]A_B_kwartalne!L29)</f>
        <v>94.9</v>
      </c>
      <c r="DG30" s="6" t="str">
        <f>IF([9]A_B_kwartalne!M29=0,"",[9]A_B_kwartalne!M29)</f>
        <v/>
      </c>
      <c r="DH30" s="21">
        <f>IF([9]A_B_kwartalne!N29=0,".",[9]A_B_kwartalne!N29)</f>
        <v>86.8</v>
      </c>
      <c r="DI30" s="22" t="str">
        <f>IF([9]A_B_kwartalne!O29=0,"",[9]A_B_kwartalne!O29)</f>
        <v/>
      </c>
      <c r="DJ30" s="6">
        <f>IF([9]A_B_kwartalne!P29=0,".",[9]A_B_kwartalne!P29)</f>
        <v>102.7</v>
      </c>
      <c r="DK30" s="6" t="str">
        <f>IF([9]A_B_kwartalne!Q29=0,"",[9]A_B_kwartalne!Q29)</f>
        <v/>
      </c>
      <c r="DL30" s="21">
        <f>IF([10]A_B_kwartalne!B29=0,".",[10]A_B_kwartalne!B29)</f>
        <v>97.6</v>
      </c>
      <c r="DM30" s="22" t="str">
        <f>IF([10]A_B_kwartalne!C29=0,"",[10]A_B_kwartalne!C29)</f>
        <v/>
      </c>
      <c r="DN30" s="6">
        <f>IF([10]A_B_kwartalne!D29=0,".",[10]A_B_kwartalne!D29)</f>
        <v>99.6</v>
      </c>
      <c r="DO30" s="6" t="str">
        <f>IF([10]A_B_kwartalne!E29=0,"",[10]A_B_kwartalne!E29)</f>
        <v/>
      </c>
      <c r="DP30" s="21">
        <f>IF([10]A_B_kwartalne!F29=0,".",[10]A_B_kwartalne!F29)</f>
        <v>93.2</v>
      </c>
      <c r="DQ30" s="22" t="str">
        <f>IF([10]A_B_kwartalne!G29=0,"",[10]A_B_kwartalne!G29)</f>
        <v/>
      </c>
      <c r="DR30" s="6">
        <f>IF([10]A_B_kwartalne!H29=0,".",[10]A_B_kwartalne!H29)</f>
        <v>95.6</v>
      </c>
      <c r="DS30" s="6" t="str">
        <f>IF([10]A_B_kwartalne!I29=0,"",[10]A_B_kwartalne!I29)</f>
        <v/>
      </c>
      <c r="DT30" s="21">
        <f>IF([10]A_B_kwartalne!J29=0,".",[10]A_B_kwartalne!J29)</f>
        <v>97.3</v>
      </c>
      <c r="DU30" s="22" t="str">
        <f>IF([10]A_B_kwartalne!K29=0,"",[10]A_B_kwartalne!K29)</f>
        <v/>
      </c>
      <c r="DV30" s="6">
        <f>IF([10]A_B_kwartalne!L29=0,".",[10]A_B_kwartalne!L29)</f>
        <v>99.8</v>
      </c>
      <c r="DW30" s="6" t="str">
        <f>IF([10]A_B_kwartalne!M29=0,"",[10]A_B_kwartalne!M29)</f>
        <v/>
      </c>
      <c r="DX30" s="21">
        <f>IF([10]A_B_kwartalne!N29=0,".",[10]A_B_kwartalne!N29)</f>
        <v>100.6</v>
      </c>
      <c r="DY30" s="22" t="str">
        <f>IF([10]A_B_kwartalne!O29=0,"",[10]A_B_kwartalne!O29)</f>
        <v/>
      </c>
      <c r="DZ30" s="6">
        <f>IF([10]A_B_kwartalne!P29=0,".",[10]A_B_kwartalne!P29)</f>
        <v>99.8</v>
      </c>
      <c r="EA30" s="6" t="str">
        <f>IF([10]A_B_kwartalne!Q29=0,"",[10]A_B_kwartalne!Q29)</f>
        <v/>
      </c>
      <c r="EB30" s="21">
        <f>IF([10]A_B_kwartalne!R29=0,".",[10]A_B_kwartalne!R29)</f>
        <v>101.2</v>
      </c>
      <c r="EC30" s="22" t="str">
        <f>IF([10]A_B_kwartalne!S29=0,"",[10]A_B_kwartalne!S29)</f>
        <v/>
      </c>
      <c r="ED30" s="6">
        <f>IF([10]A_B_kwartalne!T29=0,".",[10]A_B_kwartalne!T29)</f>
        <v>100</v>
      </c>
      <c r="EE30" s="6" t="str">
        <f>IF([10]A_B_kwartalne!U29=0,"",[10]A_B_kwartalne!U29)</f>
        <v/>
      </c>
      <c r="EF30" s="21">
        <f>IF([11]Kwartalne!B29=0,".",[11]Kwartalne!B29)</f>
        <v>99.5</v>
      </c>
      <c r="EG30" s="22" t="str">
        <f>IF([11]Kwartalne!C29=0,"",[11]Kwartalne!C29)</f>
        <v/>
      </c>
      <c r="EH30" s="6">
        <f>IF([11]Kwartalne!D29=0,".",[11]Kwartalne!D29)</f>
        <v>99.8</v>
      </c>
      <c r="EI30" s="6" t="str">
        <f>IF([11]Kwartalne!E29=0,"",[11]Kwartalne!E29)</f>
        <v/>
      </c>
      <c r="EJ30" s="50">
        <f>IF([11]Kwartalne!F29=0,".",[11]Kwartalne!F29)</f>
        <v>102</v>
      </c>
      <c r="EK30" s="61" t="str">
        <f>IF([11]Kwartalne!G29=0,"",[11]Kwartalne!G29)</f>
        <v/>
      </c>
      <c r="EL30" s="38">
        <f>IF([11]Kwartalne!H29=0,".",[11]Kwartalne!H29)</f>
        <v>100.2</v>
      </c>
      <c r="EM30" s="61" t="str">
        <f>IF([11]Kwartalne!I29=0,"",[11]Kwartalne!I29)</f>
        <v/>
      </c>
      <c r="EN30" s="38">
        <f>IF([11]Kwartalne!J29=0,".",[11]Kwartalne!J29)</f>
        <v>103.2</v>
      </c>
      <c r="EO30" s="38" t="str">
        <f>IF([11]Kwartalne!K29=0,"",[11]Kwartalne!K29)</f>
        <v/>
      </c>
      <c r="EP30" s="50">
        <f>IF([11]Kwartalne!L29=0,".",[11]Kwartalne!L29)</f>
        <v>100.4</v>
      </c>
      <c r="EQ30" s="61" t="str">
        <f>IF([11]Kwartalne!M29=0,"",[11]Kwartalne!M29)</f>
        <v/>
      </c>
      <c r="ER30" s="38">
        <f>IF([11]Kwartalne!N29=0,".",[11]Kwartalne!N29)</f>
        <v>101</v>
      </c>
      <c r="ES30" s="38" t="str">
        <f>IF([11]Kwartalne!O29=0,"",[11]Kwartalne!O29)</f>
        <v/>
      </c>
      <c r="ET30" s="50">
        <f>IF([11]Kwartalne!P29=0,".",[11]Kwartalne!P29)</f>
        <v>100.1</v>
      </c>
      <c r="EU30" s="22" t="str">
        <f>IF([11]Kwartalne!Q29=0,"",[11]Kwartalne!Q29)</f>
        <v/>
      </c>
      <c r="EV30" s="6">
        <f>IF([12]A_B_C_kwartalne!B29=0,".",[12]A_B_C_kwartalne!B29)</f>
        <v>99.3</v>
      </c>
      <c r="EW30" s="6" t="str">
        <f>IF([12]A_B_C_kwartalne!C29=0,"",[12]A_B_C_kwartalne!C29)</f>
        <v/>
      </c>
      <c r="EX30" s="21">
        <f>IF([12]A_B_C_kwartalne!D29=0,".",[12]A_B_C_kwartalne!D29)</f>
        <v>99.6</v>
      </c>
      <c r="EY30" s="22" t="str">
        <f>IF([12]A_B_C_kwartalne!E29=0,"",[12]A_B_C_kwartalne!E29)</f>
        <v/>
      </c>
      <c r="EZ30" s="6">
        <f>IF([12]A_B_C_kwartalne!F29=0,".",[12]A_B_C_kwartalne!F29)</f>
        <v>99.9</v>
      </c>
      <c r="FA30" s="6" t="str">
        <f>IF([12]A_B_C_kwartalne!G29=0,"",[12]A_B_C_kwartalne!G29)</f>
        <v/>
      </c>
      <c r="FB30" s="21">
        <f>IF([13]Kwartalne!B29=0,".",[13]Kwartalne!B29)</f>
        <v>101.9</v>
      </c>
      <c r="FC30" s="22" t="str">
        <f>IF([13]Kwartalne!C29=0,"",[13]Kwartalne!C29)</f>
        <v/>
      </c>
      <c r="FD30" s="6">
        <f>IF([13]Kwartalne!D29=0,".",[13]Kwartalne!D29)</f>
        <v>101.1</v>
      </c>
      <c r="FE30" s="6" t="str">
        <f>IF([13]Kwartalne!E29=0,"",[13]Kwartalne!E29)</f>
        <v/>
      </c>
      <c r="FF30" s="21">
        <f>IF([13]Kwartalne!F29=0,".",[13]Kwartalne!F29)</f>
        <v>102.8</v>
      </c>
      <c r="FG30" s="22" t="str">
        <f>IF([13]Kwartalne!G29=0,"",[13]Kwartalne!G29)</f>
        <v/>
      </c>
      <c r="FH30" s="6">
        <f>IF([13]Kwartalne!H29=0,".",[13]Kwartalne!H29)</f>
        <v>101.2</v>
      </c>
      <c r="FI30" s="6" t="str">
        <f>IF([13]Kwartalne!I29=0,"",[13]Kwartalne!I29)</f>
        <v/>
      </c>
      <c r="FJ30" s="21">
        <f>IF([13]Kwartalne!J29=0,".",[13]Kwartalne!J29)</f>
        <v>99.1</v>
      </c>
      <c r="FK30" s="20" t="str">
        <f>IF([13]Kwartalne!K29=0,"",[13]Kwartalne!K29)</f>
        <v/>
      </c>
      <c r="FL30" s="13">
        <v>418.79</v>
      </c>
      <c r="FM30" s="13"/>
      <c r="FN30" s="24">
        <v>376.46</v>
      </c>
      <c r="FO30" s="57"/>
      <c r="FP30" s="13">
        <v>390.58</v>
      </c>
      <c r="FQ30" s="25"/>
      <c r="FR30" s="21">
        <v>112.3</v>
      </c>
      <c r="FS30" s="22"/>
      <c r="FT30" s="6">
        <v>113.7</v>
      </c>
      <c r="FU30" s="6"/>
      <c r="FV30" s="21">
        <v>111</v>
      </c>
      <c r="FW30" s="22"/>
      <c r="FX30" s="6">
        <v>98.9</v>
      </c>
      <c r="FY30" s="6"/>
      <c r="FZ30" s="21">
        <f>IF([14]I_kwartalne!B29=0,".",[14]I_kwartalne!B29)</f>
        <v>99.6</v>
      </c>
      <c r="GA30" s="22" t="str">
        <f>IF([14]I_kwartalne!C29=0,"",[14]I_kwartalne!C29)</f>
        <v/>
      </c>
      <c r="GB30" s="6">
        <f>IF([14]I_kwartalne!D29=0,".",[14]I_kwartalne!D29)</f>
        <v>100</v>
      </c>
      <c r="GC30" s="6" t="str">
        <f>IF([14]I_kwartalne!E29=0,"",[14]I_kwartalne!E29)</f>
        <v/>
      </c>
      <c r="GD30" s="21">
        <f>IF([14]I_kwartalne!F29=0,".",[14]I_kwartalne!F29)</f>
        <v>100.5</v>
      </c>
      <c r="GE30" s="22" t="str">
        <f>IF([14]I_kwartalne!G29=0,"",[14]I_kwartalne!G29)</f>
        <v/>
      </c>
      <c r="GF30" s="6">
        <f>IF([14]I_kwartalne!H29=0,".",[14]I_kwartalne!H29)</f>
        <v>88.9</v>
      </c>
      <c r="GG30" s="6" t="str">
        <f>IF([14]I_kwartalne!I29=0,"",[14]I_kwartalne!I29)</f>
        <v/>
      </c>
      <c r="GH30" s="21">
        <f>IF([14]I_kwartalne!J29=0,".",[14]I_kwartalne!J29)</f>
        <v>101.2</v>
      </c>
      <c r="GI30" s="22" t="str">
        <f>IF([14]I_kwartalne!K29=0,"",[14]I_kwartalne!K29)</f>
        <v/>
      </c>
      <c r="GJ30" s="6">
        <f>IF([16]A_B_kwartalne!B29=0,".",[16]A_B_kwartalne!B29)</f>
        <v>104.3</v>
      </c>
      <c r="GK30" s="6" t="str">
        <f>IF([16]A_B_kwartalne!C29=0,"",[16]A_B_kwartalne!C29)</f>
        <v/>
      </c>
      <c r="GL30" s="21">
        <f>IF([16]A_B_kwartalne!D29=0,".",[16]A_B_kwartalne!D29)</f>
        <v>98.3</v>
      </c>
      <c r="GM30" s="22" t="str">
        <f>IF([16]A_B_kwartalne!E29=0,"",[16]A_B_kwartalne!E29)</f>
        <v/>
      </c>
      <c r="GN30" s="6">
        <f>IF([16]A_B_kwartalne!F29=0,".",[16]A_B_kwartalne!F29)</f>
        <v>105.3</v>
      </c>
      <c r="GO30" s="6" t="str">
        <f>IF([16]A_B_kwartalne!G29=0,"",[16]A_B_kwartalne!G29)</f>
        <v/>
      </c>
      <c r="GP30" s="21">
        <f>IF([16]A_B_kwartalne!H29=0,".",[16]A_B_kwartalne!H29)</f>
        <v>96.7</v>
      </c>
      <c r="GQ30" s="22" t="str">
        <f>IF([16]A_B_kwartalne!I29=0,"",[16]A_B_kwartalne!I29)</f>
        <v/>
      </c>
      <c r="GR30" s="6">
        <f>IF([16]A_B_kwartalne!J29=0,".",[16]A_B_kwartalne!J29)</f>
        <v>102.3</v>
      </c>
      <c r="GS30" s="6" t="str">
        <f>IF([16]A_B_kwartalne!K29=0,"",[16]A_B_kwartalne!K29)</f>
        <v/>
      </c>
      <c r="GT30" s="21">
        <f>IF([16]A_B_kwartalne!L29=0,".",[16]A_B_kwartalne!L29)</f>
        <v>101.5</v>
      </c>
      <c r="GU30" s="22" t="str">
        <f>IF([16]A_B_kwartalne!M29=0,"",[16]A_B_kwartalne!M29)</f>
        <v/>
      </c>
      <c r="GV30" s="6">
        <f>IF([16]A_B_kwartalne!N29=0,".",[16]A_B_kwartalne!N29)</f>
        <v>98.3</v>
      </c>
      <c r="GW30" s="6" t="str">
        <f>IF([16]A_B_kwartalne!O29=0,"",[16]A_B_kwartalne!O29)</f>
        <v/>
      </c>
      <c r="GX30" s="21">
        <f>IF([16]A_B_kwartalne!P29=0,".",[16]A_B_kwartalne!P29)</f>
        <v>101.6</v>
      </c>
      <c r="GY30" s="22" t="str">
        <f>IF([16]A_B_kwartalne!Q29=0,"",[16]A_B_kwartalne!Q29)</f>
        <v/>
      </c>
      <c r="GZ30" s="6">
        <f>IF([16]A_B_kwartalne!R29=0,".",[16]A_B_kwartalne!R29)</f>
        <v>101.6</v>
      </c>
      <c r="HA30" s="6" t="str">
        <f>IF([16]A_B_kwartalne!S29=0,"",[16]A_B_kwartalne!S29)</f>
        <v/>
      </c>
      <c r="HB30" s="21">
        <f>IF([16]A_B_kwartalne!T29=0,".",[16]A_B_kwartalne!T29)</f>
        <v>100.2</v>
      </c>
      <c r="HC30" s="20" t="str">
        <f>IF([16]A_B_kwartalne!U29=0,"",[16]A_B_kwartalne!U29)</f>
        <v/>
      </c>
      <c r="HD30" s="25">
        <v>17860</v>
      </c>
      <c r="HE30" s="25"/>
      <c r="HF30" s="47">
        <v>2276</v>
      </c>
      <c r="HG30" s="20"/>
      <c r="HH30" s="3">
        <f>IF([18]Kwartalne!B29=0,".",[18]Kwartalne!B29)</f>
        <v>40217</v>
      </c>
      <c r="HI30" s="3" t="str">
        <f>IF([18]Kwartalne!C29=0,"",[18]Kwartalne!C29)</f>
        <v/>
      </c>
      <c r="HJ30" s="47">
        <v>6919</v>
      </c>
      <c r="HK30" s="20"/>
      <c r="HL30" s="25">
        <f>IF([19]Wartosci_kwartalne!B29=0,".",[19]Wartosci_kwartalne!B29)</f>
        <v>37365</v>
      </c>
      <c r="HM30" s="25" t="str">
        <f>IF([19]Wartosci_kwartalne!C29=0,"",[19]Wartosci_kwartalne!C29)</f>
        <v/>
      </c>
      <c r="HN30" s="21">
        <f>IF([20]Kwartalne!B29=0,".",[20]Kwartalne!B29)</f>
        <v>129.1</v>
      </c>
      <c r="HO30" s="22" t="str">
        <f>IF([20]Kwartalne!C29=0,"",[20]Kwartalne!C29)</f>
        <v/>
      </c>
      <c r="HP30" s="6">
        <f>IF([21]Kwartal_niewyrow_sezon!B29=0,".",[21]Kwartal_niewyrow_sezon!B29)</f>
        <v>102.6</v>
      </c>
      <c r="HQ30" s="6" t="str">
        <f>IF([21]Kwartal_niewyrow_sezon!C29=0,"",[21]Kwartal_niewyrow_sezon!C29)</f>
        <v/>
      </c>
      <c r="HR30" s="21">
        <f>IF([21]Kwartal_niewyrow_sezon!D29=0,".",[21]Kwartal_niewyrow_sezon!D29)</f>
        <v>101.8</v>
      </c>
      <c r="HS30" s="22" t="str">
        <f>IF([21]Kwartal_niewyrow_sezon!E29=0,"",[21]Kwartal_niewyrow_sezon!E29)</f>
        <v/>
      </c>
      <c r="HT30" s="6">
        <f>IF([22]Kwartalne!D29=0,".",[22]Kwartalne!D29)</f>
        <v>184964.2</v>
      </c>
      <c r="HU30" s="6" t="str">
        <f>IF([22]Kwartalne!E29=0,"",[22]Kwartalne!E29)</f>
        <v/>
      </c>
      <c r="HV30" s="21">
        <f>IF([22]Kwartalne!F29=0,".",[22]Kwartalne!F29)</f>
        <v>187084.1</v>
      </c>
      <c r="HW30" s="22" t="str">
        <f>IF([22]Kwartalne!G29=0,"",[22]Kwartalne!G29)</f>
        <v/>
      </c>
      <c r="HX30" s="6">
        <f>IF([22]Kwartalne!H29=0,".",[22]Kwartalne!H29)</f>
        <v>-2119.9</v>
      </c>
      <c r="HY30" s="6" t="str">
        <f>IF([22]Kwartalne!I29=0,"",[22]Kwartalne!I29)</f>
        <v/>
      </c>
      <c r="HZ30" s="21">
        <f>IF([22]Kwartalne!J29=0,".",[22]Kwartalne!J29)</f>
        <v>105.4</v>
      </c>
      <c r="IA30" s="22" t="str">
        <f>IF([22]Kwartalne!K29=0,"",[22]Kwartalne!K29)</f>
        <v/>
      </c>
      <c r="IB30" s="6">
        <f>IF([22]Kwartalne!L29=0,".",[22]Kwartalne!L29)</f>
        <v>98.8</v>
      </c>
      <c r="IC30" s="6" t="str">
        <f>IF([22]Kwartalne!M29=0,"",[22]Kwartalne!M29)</f>
        <v/>
      </c>
      <c r="ID30" s="21">
        <f>IF([22]Kwartalne!N29=0,".",[22]Kwartalne!N29)</f>
        <v>103.7</v>
      </c>
      <c r="IE30" s="22" t="str">
        <f>IF([22]Kwartalne!O29=0,"",[22]Kwartalne!O29)</f>
        <v/>
      </c>
      <c r="IF30" s="6">
        <f>IF([22]Kwartalne!P29=0,".",[22]Kwartalne!P29)</f>
        <v>101.4</v>
      </c>
      <c r="IG30" s="6" t="str">
        <f>IF([22]Kwartalne!Q29=0,"",[22]Kwartalne!Q29)</f>
        <v/>
      </c>
    </row>
    <row r="31" spans="1:241" s="4" customFormat="1" ht="15" customHeight="1" x14ac:dyDescent="0.2">
      <c r="A31" s="113" t="s">
        <v>529</v>
      </c>
      <c r="B31" s="6">
        <f>IF([24]A!B30=0,".",[24]A!B30)</f>
        <v>105</v>
      </c>
      <c r="C31" s="90" t="str">
        <f>IF([24]A!C30=0,"",[24]A!C30)</f>
        <v/>
      </c>
      <c r="D31" s="6">
        <f>IF([24]A!D30=0,".",[24]A!D30)</f>
        <v>104.9</v>
      </c>
      <c r="E31" s="90" t="str">
        <f>IF([24]A!E30=0,"",[24]A!E30)</f>
        <v/>
      </c>
      <c r="F31" s="6">
        <f>IF([24]A!AD30=0,".",[24]A!AD30)</f>
        <v>103.4</v>
      </c>
      <c r="G31" s="90" t="str">
        <f>IF([24]A!AE30=0,"",[24]A!AE30)</f>
        <v/>
      </c>
      <c r="H31" s="6">
        <f>IF([24]A!AJ30=0,".",[24]A!AJ30)</f>
        <v>104.5</v>
      </c>
      <c r="I31" s="90" t="str">
        <f>IF([24]A!AK30=0,"",[24]A!AK30)</f>
        <v/>
      </c>
      <c r="J31" s="6">
        <f>IF([25]B!B30=0,".",[25]B!B30)</f>
        <v>101.2</v>
      </c>
      <c r="K31" s="83" t="str">
        <f>IF([25]B!C30=0,"",[25]B!C30)</f>
        <v/>
      </c>
      <c r="L31" s="21">
        <f>IF([25]B!D30=0,".",[25]B!D30)</f>
        <v>101.2</v>
      </c>
      <c r="M31" s="90" t="str">
        <f>IF([25]B!E30=0,"",[25]B!E30)</f>
        <v/>
      </c>
      <c r="N31" s="6">
        <f>IF([25]B!AD30=0,".",[25]B!AD30)</f>
        <v>100.8</v>
      </c>
      <c r="O31" s="90" t="str">
        <f>IF([25]B!AE30=0,"",[25]B!AE30)</f>
        <v/>
      </c>
      <c r="P31" s="6">
        <f>IF([25]B!AJ30=0,".",[25]B!AJ30)</f>
        <v>101.5</v>
      </c>
      <c r="Q31" s="90" t="str">
        <f>IF([25]B!AK30=0,"",[25]B!AK30)</f>
        <v/>
      </c>
      <c r="R31" s="3">
        <f>IF([26]Wartosci!B30=0,".",[26]Wartosci!B30)</f>
        <v>8396</v>
      </c>
      <c r="S31" s="3" t="str">
        <f>IF([26]Wartosci!C30=0,"",[26]Wartosci!C30)</f>
        <v/>
      </c>
      <c r="T31" s="21">
        <f>IF([26]Kwartalne_I!B30=0,".",[26]Kwartalne_I!B30)</f>
        <v>100.3</v>
      </c>
      <c r="U31" s="22" t="str">
        <f>IF([26]Kwartalne_I!C30=0,"",[26]Kwartalne_I!C30)</f>
        <v/>
      </c>
      <c r="V31" s="6">
        <f>IF([26]A!B30=0,".",[26]A!B30)</f>
        <v>101</v>
      </c>
      <c r="W31" s="6" t="str">
        <f>IF([26]A!C30=0,"",[26]A!C30)</f>
        <v/>
      </c>
      <c r="X31" s="21">
        <f>IF([26]B!B30=0,".",[26]B!B30)</f>
        <v>101.7</v>
      </c>
      <c r="Y31" s="22" t="str">
        <f>IF([26]B!C30=0,"",[26]B!C30)</f>
        <v/>
      </c>
      <c r="Z31" s="3">
        <f>IF([2]Kwartalne!B30=0,".",[2]Kwartalne!B30)</f>
        <v>5676</v>
      </c>
      <c r="AA31" s="6" t="str">
        <f>IF([2]Kwartalne!C30=0,"",[2]Kwartalne!C30)</f>
        <v/>
      </c>
      <c r="AB31" s="21">
        <f>IF([2]Kwartalne!D30=0,".",[2]Kwartalne!D30)</f>
        <v>101.4</v>
      </c>
      <c r="AC31" s="22" t="str">
        <f>IF([2]Kwartalne!E30=0,"",[2]Kwartalne!E30)</f>
        <v/>
      </c>
      <c r="AD31" s="6">
        <f>IF([2]Kwartalne!F30=0,".",[2]Kwartalne!F30)</f>
        <v>102</v>
      </c>
      <c r="AE31" s="6" t="str">
        <f>IF([2]Kwartalne!G30=0,"",[2]Kwartalne!G30)</f>
        <v/>
      </c>
      <c r="AF31" s="21">
        <f>IF([2]Kwartalne!H30=0,".",[2]Kwartalne!H30)</f>
        <v>101.6</v>
      </c>
      <c r="AG31" s="22" t="str">
        <f>IF([2]Kwartalne!I30=0,"",[2]Kwartalne!I30)</f>
        <v/>
      </c>
      <c r="AH31" s="13">
        <f>IF([27]Wartosci!D30=0,".",[27]Wartosci!D30)</f>
        <v>4066.95</v>
      </c>
      <c r="AI31" s="94" t="str">
        <f>IF([27]Wartosci!E30=0,"",[27]Wartosci!E30)</f>
        <v/>
      </c>
      <c r="AJ31" s="6">
        <f>IF([27]A!D30=0,".",[27]A!D30)</f>
        <v>103.2</v>
      </c>
      <c r="AK31" s="95" t="str">
        <f>IF([27]A!E30=0,"",[27]A!E30)</f>
        <v/>
      </c>
      <c r="AL31" s="6">
        <f>IF([27]B!D30=0,".",[27]B!D30)</f>
        <v>104.4</v>
      </c>
      <c r="AM31" s="6" t="str">
        <f>IF([27]B!E30=0,"",[27]B!E30)</f>
        <v/>
      </c>
      <c r="AN31" s="24">
        <f>IF([4]Kwartalne!B30=0,".",[4]Kwartalne!B30)</f>
        <v>4280.8</v>
      </c>
      <c r="AO31" s="22" t="str">
        <f>IF([4]Kwartalne!C30=0,"",[4]Kwartalne!C30)</f>
        <v/>
      </c>
      <c r="AP31" s="6">
        <f>IF([4]Kwartalne!D30=0,".",[4]Kwartalne!D30)</f>
        <v>103.4</v>
      </c>
      <c r="AQ31" s="6" t="str">
        <f>IF([4]Kwartalne!E30=0,"",[4]Kwartalne!E30)</f>
        <v/>
      </c>
      <c r="AR31" s="21">
        <f>IF([4]Kwartalne!F30=0,".",[4]Kwartalne!F30)</f>
        <v>104.9</v>
      </c>
      <c r="AS31" s="22" t="str">
        <f>IF([4]Kwartalne!G30=0,"",[4]Kwartalne!G30)</f>
        <v/>
      </c>
      <c r="AT31" s="13">
        <f>IF([27]Kwartalne!B30=0,".",[27]Kwartalne!B30)</f>
        <v>4169.68</v>
      </c>
      <c r="AU31" s="6" t="str">
        <f>IF([27]Kwartalne!C30=0,"",[27]Kwartalne!C30)</f>
        <v/>
      </c>
      <c r="AV31" s="21">
        <f>IF([27]Kwartalne!D30=0,".",[27]Kwartalne!D30)</f>
        <v>102.2</v>
      </c>
      <c r="AW31" s="22" t="str">
        <f>IF([27]Kwartalne!E30=0,"",[27]Kwartalne!E30)</f>
        <v/>
      </c>
      <c r="AX31" s="6">
        <f>IF([27]Kwartalne!F30=0,".",[27]Kwartalne!F30)</f>
        <v>106.9</v>
      </c>
      <c r="AY31" s="6" t="str">
        <f>IF([27]Kwartalne!G30=0,"",[27]Kwartalne!G30)</f>
        <v/>
      </c>
      <c r="AZ31" s="21">
        <f>IF([27]Kwartalne!H30=0,".",[27]Kwartalne!H30)</f>
        <v>104</v>
      </c>
      <c r="BA31" s="22" t="str">
        <f>IF([27]Kwartalne!I30=0,"",[27]Kwartalne!I30)</f>
        <v/>
      </c>
      <c r="BB31" s="6">
        <f>IF([27]Kwartalne!J30=0,".",[27]Kwartalne!J30)</f>
        <v>104.7</v>
      </c>
      <c r="BC31" s="6" t="str">
        <f>IF([27]Kwartalne!K30=0,"",[27]Kwartalne!K30)</f>
        <v/>
      </c>
      <c r="BD31" s="21">
        <f>IF([4]Kwartalne!H30=0,".",[4]Kwartalne!H30)</f>
        <v>104.2</v>
      </c>
      <c r="BE31" s="22" t="str">
        <f>IF([4]Kwartalne!I30=0,"",[4]Kwartalne!I30)</f>
        <v/>
      </c>
      <c r="BF31" s="6">
        <f>IF([4]Kwartalne!J30=0,".",[4]Kwartalne!J30)</f>
        <v>104.2</v>
      </c>
      <c r="BG31" s="6" t="str">
        <f>IF([4]Kwartalne!K30=0,"",[4]Kwartalne!K30)</f>
        <v/>
      </c>
      <c r="BH31" s="21">
        <f>IF([4]Kwartalne!L30=0,".",[4]Kwartalne!L30)</f>
        <v>105.2</v>
      </c>
      <c r="BI31" s="22" t="str">
        <f>IF([4]Kwartalne!M30=0,"",[4]Kwartalne!M30)</f>
        <v/>
      </c>
      <c r="BJ31" s="6">
        <f>IF([27]Kwartalne!L30=0,".",[27]Kwartalne!L30)</f>
        <v>103</v>
      </c>
      <c r="BK31" s="6" t="str">
        <f>IF([27]Kwartalne!M30=0,"",[27]Kwartalne!M30)</f>
        <v/>
      </c>
      <c r="BL31" s="21">
        <f>IF([27]Kwartalne!N30=0,".",[27]Kwartalne!N30)</f>
        <v>107.2</v>
      </c>
      <c r="BM31" s="22" t="str">
        <f>IF([27]Kwartalne!O30=0,"",[27]Kwartalne!O30)</f>
        <v/>
      </c>
      <c r="BN31" s="13">
        <f>IF([5]Kwartalne!B30=0,".",[5]Kwartalne!B30)</f>
        <v>2067.69</v>
      </c>
      <c r="BO31" s="6" t="str">
        <f>IF([5]Kwartalne!C30=0,"",[5]Kwartalne!C30)</f>
        <v/>
      </c>
      <c r="BP31" s="21">
        <f>IF([5]Kwartalne!D30=0,".",[5]Kwartalne!D30)</f>
        <v>103.3</v>
      </c>
      <c r="BQ31" s="22" t="str">
        <f>IF([5]Kwartalne!E30=0,"",[5]Kwartalne!E30)</f>
        <v/>
      </c>
      <c r="BR31" s="6">
        <f>IF([5]Kwartalne!F30=0,".",[5]Kwartalne!F30)</f>
        <v>100.5</v>
      </c>
      <c r="BS31" s="6" t="str">
        <f>IF([5]Kwartalne!G30=0,"",[5]Kwartalne!G30)</f>
        <v/>
      </c>
      <c r="BT31" s="21">
        <f>IF([5]Kwartalne!H30=0,".",[5]Kwartalne!H30)</f>
        <v>101.2</v>
      </c>
      <c r="BU31" s="22" t="str">
        <f>IF([5]Kwartalne!I30=0,"",[5]Kwartalne!I30)</f>
        <v/>
      </c>
      <c r="BV31" s="6">
        <f>IF([5]Kwartalne!J30=0,".",[5]Kwartalne!J30)</f>
        <v>103.4</v>
      </c>
      <c r="BW31" s="6" t="str">
        <f>IF([5]Kwartalne!K30=0,"",[5]Kwartalne!K30)</f>
        <v/>
      </c>
      <c r="BX31" s="21">
        <f>IF([5]Kwartalne!L30=0,".",[5]Kwartalne!L30)</f>
        <v>100.7</v>
      </c>
      <c r="BY31" s="22" t="str">
        <f>IF([5]Kwartalne!M30=0,"",[5]Kwartalne!M30)</f>
        <v/>
      </c>
      <c r="BZ31" s="13">
        <f>IF([5]Kwartalne!N30=0,".",[5]Kwartalne!N30)</f>
        <v>1180.51</v>
      </c>
      <c r="CA31" s="6" t="str">
        <f>IF([5]Kwartalne!O30=0,"",[5]Kwartalne!O30)</f>
        <v/>
      </c>
      <c r="CB31" s="21">
        <f>IF([5]Kwartalne!P30=0,".",[5]Kwartalne!P30)</f>
        <v>102.8</v>
      </c>
      <c r="CC31" s="22" t="str">
        <f>IF([5]Kwartalne!Q30=0,"",[5]Kwartalne!Q30)</f>
        <v/>
      </c>
      <c r="CD31" s="6">
        <f>IF([5]Kwartalne!R30=0,".",[5]Kwartalne!R30)</f>
        <v>99.8</v>
      </c>
      <c r="CE31" s="6" t="str">
        <f>IF([5]Kwartalne!S30=0,"",[5]Kwartalne!S30)</f>
        <v/>
      </c>
      <c r="CF31" s="21">
        <f>IF([5]Kwartalne!T30=0,".",[5]Kwartalne!T30)</f>
        <v>100.3</v>
      </c>
      <c r="CG31" s="22" t="str">
        <f>IF([5]Kwartalne!U30=0,"",[5]Kwartalne!U30)</f>
        <v/>
      </c>
      <c r="CH31" s="6">
        <f>IF([5]Kwartalne!V30=0,".",[5]Kwartalne!V30)</f>
        <v>103</v>
      </c>
      <c r="CI31" s="6" t="str">
        <f>IF([5]Kwartalne!W30=0,"",[5]Kwartalne!W30)</f>
        <v/>
      </c>
      <c r="CJ31" s="21">
        <f>IF([5]Kwartalne!X30=0,".",[5]Kwartalne!X30)</f>
        <v>100</v>
      </c>
      <c r="CK31" s="22" t="str">
        <f>IF([5]Kwartalne!Y30=0,"",[5]Kwartalne!Y30)</f>
        <v/>
      </c>
      <c r="CL31" s="6">
        <f>IF([28]Rent_obrotu_brutto!B30=0,".",[28]Rent_obrotu_brutto!B30)</f>
        <v>4.3</v>
      </c>
      <c r="CM31" s="6" t="str">
        <f>IF([28]Rent_obrotu_brutto!C30=0,"",[28]Rent_obrotu_brutto!C30)</f>
        <v/>
      </c>
      <c r="CN31" s="21">
        <f>IF([28]Rent_obrotu_netto!B30=0,".",[28]Rent_obrotu_netto!B30)</f>
        <v>3.6</v>
      </c>
      <c r="CO31" s="22" t="str">
        <f>IF([28]Rent_obrotu_netto!C30=0,"",[28]Rent_obrotu_netto!C30)</f>
        <v/>
      </c>
      <c r="CP31" s="6">
        <v>99.7</v>
      </c>
      <c r="CQ31" s="6"/>
      <c r="CR31" s="21">
        <v>99</v>
      </c>
      <c r="CS31" s="22"/>
      <c r="CT31" s="6">
        <f>IF([8]Kwartalne!B30=0,".",[8]Kwartalne!B30)</f>
        <v>6.7</v>
      </c>
      <c r="CU31" s="6" t="str">
        <f>IF([8]Kwartalne!C30=0,"",[8]Kwartalne!C30)</f>
        <v/>
      </c>
      <c r="CV31" s="21">
        <f>IF([9]A_B_kwartalne!B30=0,".",[9]A_B_kwartalne!B30)</f>
        <v>103.9</v>
      </c>
      <c r="CW31" s="22" t="str">
        <f>IF([9]A_B_kwartalne!C30=0,"",[9]A_B_kwartalne!C30)</f>
        <v/>
      </c>
      <c r="CX31" s="6">
        <f>IF([9]A_B_kwartalne!D30=0,".",[9]A_B_kwartalne!D30)</f>
        <v>102.9</v>
      </c>
      <c r="CY31" s="6" t="str">
        <f>IF([9]A_B_kwartalne!E30=0,"",[9]A_B_kwartalne!E30)</f>
        <v/>
      </c>
      <c r="CZ31" s="21">
        <f>IF([9]A_B_kwartalne!F30=0,".",[9]A_B_kwartalne!F30)</f>
        <v>104.4</v>
      </c>
      <c r="DA31" s="22" t="str">
        <f>IF([9]A_B_kwartalne!G30=0,"",[9]A_B_kwartalne!G30)</f>
        <v/>
      </c>
      <c r="DB31" s="6">
        <f>IF([9]A_B_kwartalne!H30=0,".",[9]A_B_kwartalne!H30)</f>
        <v>106.7</v>
      </c>
      <c r="DC31" s="6" t="str">
        <f>IF([9]A_B_kwartalne!I30=0,"",[9]A_B_kwartalne!I30)</f>
        <v/>
      </c>
      <c r="DD31" s="21">
        <f>IF([9]A_B_kwartalne!J30=0,".",[9]A_B_kwartalne!J30)</f>
        <v>106.7</v>
      </c>
      <c r="DE31" s="22" t="str">
        <f>IF([9]A_B_kwartalne!K30=0,"",[9]A_B_kwartalne!K30)</f>
        <v/>
      </c>
      <c r="DF31" s="6">
        <f>IF([9]A_B_kwartalne!L30=0,".",[9]A_B_kwartalne!L30)</f>
        <v>103.8</v>
      </c>
      <c r="DG31" s="6" t="str">
        <f>IF([9]A_B_kwartalne!M30=0,"",[9]A_B_kwartalne!M30)</f>
        <v/>
      </c>
      <c r="DH31" s="21">
        <f>IF([9]A_B_kwartalne!N30=0,".",[9]A_B_kwartalne!N30)</f>
        <v>91.7</v>
      </c>
      <c r="DI31" s="22" t="str">
        <f>IF([9]A_B_kwartalne!O30=0,"",[9]A_B_kwartalne!O30)</f>
        <v/>
      </c>
      <c r="DJ31" s="6">
        <f>IF([9]A_B_kwartalne!P30=0,".",[9]A_B_kwartalne!P30)</f>
        <v>90.2</v>
      </c>
      <c r="DK31" s="6" t="str">
        <f>IF([9]A_B_kwartalne!Q30=0,"",[9]A_B_kwartalne!Q30)</f>
        <v/>
      </c>
      <c r="DL31" s="21">
        <f>IF([10]A_B_kwartalne!B30=0,".",[10]A_B_kwartalne!B30)</f>
        <v>98.4</v>
      </c>
      <c r="DM31" s="22" t="str">
        <f>IF([10]A_B_kwartalne!C30=0,"",[10]A_B_kwartalne!C30)</f>
        <v/>
      </c>
      <c r="DN31" s="6">
        <f>IF([10]A_B_kwartalne!D30=0,".",[10]A_B_kwartalne!D30)</f>
        <v>99.8</v>
      </c>
      <c r="DO31" s="6" t="str">
        <f>IF([10]A_B_kwartalne!E30=0,"",[10]A_B_kwartalne!E30)</f>
        <v/>
      </c>
      <c r="DP31" s="21">
        <f>IF([10]A_B_kwartalne!F30=0,".",[10]A_B_kwartalne!F30)</f>
        <v>93.3</v>
      </c>
      <c r="DQ31" s="22" t="str">
        <f>IF([10]A_B_kwartalne!G30=0,"",[10]A_B_kwartalne!G30)</f>
        <v/>
      </c>
      <c r="DR31" s="6">
        <f>IF([10]A_B_kwartalne!H30=0,".",[10]A_B_kwartalne!H30)</f>
        <v>100.2</v>
      </c>
      <c r="DS31" s="6" t="str">
        <f>IF([10]A_B_kwartalne!I30=0,"",[10]A_B_kwartalne!I30)</f>
        <v/>
      </c>
      <c r="DT31" s="21">
        <f>IF([10]A_B_kwartalne!J30=0,".",[10]A_B_kwartalne!J30)</f>
        <v>98.3</v>
      </c>
      <c r="DU31" s="22" t="str">
        <f>IF([10]A_B_kwartalne!K30=0,"",[10]A_B_kwartalne!K30)</f>
        <v/>
      </c>
      <c r="DV31" s="6">
        <f>IF([10]A_B_kwartalne!L30=0,".",[10]A_B_kwartalne!L30)</f>
        <v>99.8</v>
      </c>
      <c r="DW31" s="6" t="str">
        <f>IF([10]A_B_kwartalne!M30=0,"",[10]A_B_kwartalne!M30)</f>
        <v/>
      </c>
      <c r="DX31" s="21">
        <f>IF([10]A_B_kwartalne!N30=0,".",[10]A_B_kwartalne!N30)</f>
        <v>99.9</v>
      </c>
      <c r="DY31" s="22" t="str">
        <f>IF([10]A_B_kwartalne!O30=0,"",[10]A_B_kwartalne!O30)</f>
        <v/>
      </c>
      <c r="DZ31" s="6">
        <f>IF([10]A_B_kwartalne!P30=0,".",[10]A_B_kwartalne!P30)</f>
        <v>99.3</v>
      </c>
      <c r="EA31" s="6" t="str">
        <f>IF([10]A_B_kwartalne!Q30=0,"",[10]A_B_kwartalne!Q30)</f>
        <v/>
      </c>
      <c r="EB31" s="21">
        <f>IF([10]A_B_kwartalne!R30=0,".",[10]A_B_kwartalne!R30)</f>
        <v>100.5</v>
      </c>
      <c r="EC31" s="22" t="str">
        <f>IF([10]A_B_kwartalne!S30=0,"",[10]A_B_kwartalne!S30)</f>
        <v/>
      </c>
      <c r="ED31" s="6">
        <f>IF([10]A_B_kwartalne!T30=0,".",[10]A_B_kwartalne!T30)</f>
        <v>99.4</v>
      </c>
      <c r="EE31" s="6" t="str">
        <f>IF([10]A_B_kwartalne!U30=0,"",[10]A_B_kwartalne!U30)</f>
        <v/>
      </c>
      <c r="EF31" s="21">
        <f>IF([11]Kwartalne!B30=0,".",[11]Kwartalne!B30)</f>
        <v>99.3</v>
      </c>
      <c r="EG31" s="22" t="str">
        <f>IF([11]Kwartalne!C30=0,"",[11]Kwartalne!C30)</f>
        <v/>
      </c>
      <c r="EH31" s="6">
        <f>IF([11]Kwartalne!D30=0,".",[11]Kwartalne!D30)</f>
        <v>99.8</v>
      </c>
      <c r="EI31" s="6" t="str">
        <f>IF([11]Kwartalne!E30=0,"",[11]Kwartalne!E30)</f>
        <v/>
      </c>
      <c r="EJ31" s="50">
        <f>IF([11]Kwartalne!F30=0,".",[11]Kwartalne!F30)</f>
        <v>101.1</v>
      </c>
      <c r="EK31" s="61" t="str">
        <f>IF([11]Kwartalne!G30=0,"",[11]Kwartalne!G30)</f>
        <v/>
      </c>
      <c r="EL31" s="38">
        <f>IF([11]Kwartalne!H30=0,".",[11]Kwartalne!H30)</f>
        <v>99.3</v>
      </c>
      <c r="EM31" s="61" t="str">
        <f>IF([11]Kwartalne!I30=0,"",[11]Kwartalne!I30)</f>
        <v/>
      </c>
      <c r="EN31" s="38">
        <f>IF([11]Kwartalne!J30=0,".",[11]Kwartalne!J30)</f>
        <v>101.4</v>
      </c>
      <c r="EO31" s="38" t="str">
        <f>IF([11]Kwartalne!K30=0,"",[11]Kwartalne!K30)</f>
        <v/>
      </c>
      <c r="EP31" s="50">
        <f>IF([11]Kwartalne!L30=0,".",[11]Kwartalne!L30)</f>
        <v>99</v>
      </c>
      <c r="EQ31" s="61" t="str">
        <f>IF([11]Kwartalne!M30=0,"",[11]Kwartalne!M30)</f>
        <v/>
      </c>
      <c r="ER31" s="38">
        <f>IF([11]Kwartalne!N30=0,".",[11]Kwartalne!N30)</f>
        <v>100.8</v>
      </c>
      <c r="ES31" s="38" t="str">
        <f>IF([11]Kwartalne!O30=0,"",[11]Kwartalne!O30)</f>
        <v/>
      </c>
      <c r="ET31" s="50">
        <f>IF([11]Kwartalne!P30=0,".",[11]Kwartalne!P30)</f>
        <v>99.5</v>
      </c>
      <c r="EU31" s="22" t="str">
        <f>IF([11]Kwartalne!Q30=0,"",[11]Kwartalne!Q30)</f>
        <v/>
      </c>
      <c r="EV31" s="6">
        <f>IF([12]A_B_C_kwartalne!B30=0,".",[12]A_B_C_kwartalne!B30)</f>
        <v>99.4</v>
      </c>
      <c r="EW31" s="6" t="str">
        <f>IF([12]A_B_C_kwartalne!C30=0,"",[12]A_B_C_kwartalne!C30)</f>
        <v/>
      </c>
      <c r="EX31" s="21">
        <f>IF([12]A_B_C_kwartalne!D30=0,".",[12]A_B_C_kwartalne!D30)</f>
        <v>99.7</v>
      </c>
      <c r="EY31" s="22" t="str">
        <f>IF([12]A_B_C_kwartalne!E30=0,"",[12]A_B_C_kwartalne!E30)</f>
        <v/>
      </c>
      <c r="EZ31" s="6">
        <f>IF([12]A_B_C_kwartalne!F30=0,".",[12]A_B_C_kwartalne!F30)</f>
        <v>99.6</v>
      </c>
      <c r="FA31" s="6" t="str">
        <f>IF([12]A_B_C_kwartalne!G30=0,"",[12]A_B_C_kwartalne!G30)</f>
        <v/>
      </c>
      <c r="FB31" s="21">
        <f>IF([13]Kwartalne!B30=0,".",[13]Kwartalne!B30)</f>
        <v>100.1</v>
      </c>
      <c r="FC31" s="22" t="str">
        <f>IF([13]Kwartalne!C30=0,"",[13]Kwartalne!C30)</f>
        <v/>
      </c>
      <c r="FD31" s="6">
        <f>IF([13]Kwartalne!D30=0,".",[13]Kwartalne!D30)</f>
        <v>100.7</v>
      </c>
      <c r="FE31" s="6" t="str">
        <f>IF([13]Kwartalne!E30=0,"",[13]Kwartalne!E30)</f>
        <v/>
      </c>
      <c r="FF31" s="21">
        <f>IF([13]Kwartalne!F30=0,".",[13]Kwartalne!F30)</f>
        <v>98.2</v>
      </c>
      <c r="FG31" s="22" t="str">
        <f>IF([13]Kwartalne!G30=0,"",[13]Kwartalne!G30)</f>
        <v/>
      </c>
      <c r="FH31" s="6">
        <f>IF([13]Kwartalne!H30=0,".",[13]Kwartalne!H30)</f>
        <v>99.2</v>
      </c>
      <c r="FI31" s="6" t="str">
        <f>IF([13]Kwartalne!I30=0,"",[13]Kwartalne!I30)</f>
        <v/>
      </c>
      <c r="FJ31" s="21">
        <f>IF([13]Kwartalne!J30=0,".",[13]Kwartalne!J30)</f>
        <v>101.9</v>
      </c>
      <c r="FK31" s="20" t="str">
        <f>IF([13]Kwartalne!K30=0,"",[13]Kwartalne!K30)</f>
        <v/>
      </c>
      <c r="FL31" s="13">
        <v>426.24</v>
      </c>
      <c r="FM31" s="13"/>
      <c r="FN31" s="24">
        <v>389.25</v>
      </c>
      <c r="FO31" s="57"/>
      <c r="FP31" s="13">
        <v>392.99</v>
      </c>
      <c r="FQ31" s="25"/>
      <c r="FR31" s="21">
        <v>111.9</v>
      </c>
      <c r="FS31" s="22"/>
      <c r="FT31" s="6">
        <v>110</v>
      </c>
      <c r="FU31" s="6"/>
      <c r="FV31" s="21">
        <v>113.1</v>
      </c>
      <c r="FW31" s="22"/>
      <c r="FX31" s="6">
        <v>99.9</v>
      </c>
      <c r="FY31" s="6"/>
      <c r="FZ31" s="21">
        <f>IF([14]I_kwartalne!B30=0,".",[14]I_kwartalne!B30)</f>
        <v>105.1</v>
      </c>
      <c r="GA31" s="22" t="str">
        <f>IF([14]I_kwartalne!C30=0,"",[14]I_kwartalne!C30)</f>
        <v/>
      </c>
      <c r="GB31" s="6">
        <f>IF([14]I_kwartalne!D30=0,".",[14]I_kwartalne!D30)</f>
        <v>109</v>
      </c>
      <c r="GC31" s="6" t="str">
        <f>IF([14]I_kwartalne!E30=0,"",[14]I_kwartalne!E30)</f>
        <v/>
      </c>
      <c r="GD31" s="21">
        <f>IF([14]I_kwartalne!F30=0,".",[14]I_kwartalne!F30)</f>
        <v>104.5</v>
      </c>
      <c r="GE31" s="22" t="str">
        <f>IF([14]I_kwartalne!G30=0,"",[14]I_kwartalne!G30)</f>
        <v/>
      </c>
      <c r="GF31" s="6">
        <f>IF([14]I_kwartalne!H30=0,".",[14]I_kwartalne!H30)</f>
        <v>109.9</v>
      </c>
      <c r="GG31" s="6" t="str">
        <f>IF([14]I_kwartalne!I30=0,"",[14]I_kwartalne!I30)</f>
        <v/>
      </c>
      <c r="GH31" s="21">
        <f>IF([14]I_kwartalne!J30=0,".",[14]I_kwartalne!J30)</f>
        <v>105.1</v>
      </c>
      <c r="GI31" s="22" t="str">
        <f>IF([14]I_kwartalne!K30=0,"",[14]I_kwartalne!K30)</f>
        <v/>
      </c>
      <c r="GJ31" s="6">
        <f>IF([16]A_B_kwartalne!B30=0,".",[16]A_B_kwartalne!B30)</f>
        <v>106</v>
      </c>
      <c r="GK31" s="6" t="str">
        <f>IF([16]A_B_kwartalne!C30=0,"",[16]A_B_kwartalne!C30)</f>
        <v/>
      </c>
      <c r="GL31" s="21">
        <f>IF([16]A_B_kwartalne!D30=0,".",[16]A_B_kwartalne!D30)</f>
        <v>102.8</v>
      </c>
      <c r="GM31" s="22" t="str">
        <f>IF([16]A_B_kwartalne!E30=0,"",[16]A_B_kwartalne!E30)</f>
        <v/>
      </c>
      <c r="GN31" s="6">
        <f>IF([16]A_B_kwartalne!F30=0,".",[16]A_B_kwartalne!F30)</f>
        <v>106.8</v>
      </c>
      <c r="GO31" s="6" t="str">
        <f>IF([16]A_B_kwartalne!G30=0,"",[16]A_B_kwartalne!G30)</f>
        <v/>
      </c>
      <c r="GP31" s="21">
        <f>IF([16]A_B_kwartalne!H30=0,".",[16]A_B_kwartalne!H30)</f>
        <v>99.7</v>
      </c>
      <c r="GQ31" s="22" t="str">
        <f>IF([16]A_B_kwartalne!I30=0,"",[16]A_B_kwartalne!I30)</f>
        <v/>
      </c>
      <c r="GR31" s="6">
        <f>IF([16]A_B_kwartalne!J30=0,".",[16]A_B_kwartalne!J30)</f>
        <v>103.7</v>
      </c>
      <c r="GS31" s="6" t="str">
        <f>IF([16]A_B_kwartalne!K30=0,"",[16]A_B_kwartalne!K30)</f>
        <v/>
      </c>
      <c r="GT31" s="21">
        <f>IF([16]A_B_kwartalne!L30=0,".",[16]A_B_kwartalne!L30)</f>
        <v>105.6</v>
      </c>
      <c r="GU31" s="22" t="str">
        <f>IF([16]A_B_kwartalne!M30=0,"",[16]A_B_kwartalne!M30)</f>
        <v/>
      </c>
      <c r="GV31" s="6">
        <f>IF([16]A_B_kwartalne!N30=0,".",[16]A_B_kwartalne!N30)</f>
        <v>108.9</v>
      </c>
      <c r="GW31" s="6" t="str">
        <f>IF([16]A_B_kwartalne!O30=0,"",[16]A_B_kwartalne!O30)</f>
        <v/>
      </c>
      <c r="GX31" s="21">
        <f>IF([16]A_B_kwartalne!P30=0,".",[16]A_B_kwartalne!P30)</f>
        <v>104</v>
      </c>
      <c r="GY31" s="22" t="str">
        <f>IF([16]A_B_kwartalne!Q30=0,"",[16]A_B_kwartalne!Q30)</f>
        <v/>
      </c>
      <c r="GZ31" s="6">
        <f>IF([16]A_B_kwartalne!R30=0,".",[16]A_B_kwartalne!R30)</f>
        <v>123.6</v>
      </c>
      <c r="HA31" s="6" t="str">
        <f>IF([16]A_B_kwartalne!S30=0,"",[16]A_B_kwartalne!S30)</f>
        <v/>
      </c>
      <c r="HB31" s="21">
        <f>IF([16]A_B_kwartalne!T30=0,".",[16]A_B_kwartalne!T30)</f>
        <v>103.9</v>
      </c>
      <c r="HC31" s="20" t="str">
        <f>IF([16]A_B_kwartalne!U30=0,"",[16]A_B_kwartalne!U30)</f>
        <v/>
      </c>
      <c r="HD31" s="25">
        <v>20059</v>
      </c>
      <c r="HE31" s="25"/>
      <c r="HF31" s="47">
        <v>2075</v>
      </c>
      <c r="HG31" s="20"/>
      <c r="HH31" s="3">
        <f>IF([18]Kwartalne!B30=0,".",[18]Kwartalne!B30)</f>
        <v>43584</v>
      </c>
      <c r="HI31" s="3" t="str">
        <f>IF([18]Kwartalne!C30=0,"",[18]Kwartalne!C30)</f>
        <v/>
      </c>
      <c r="HJ31" s="47">
        <v>6731</v>
      </c>
      <c r="HK31" s="20"/>
      <c r="HL31" s="25">
        <f>IF([19]Wartosci_kwartalne!B30=0,".",[19]Wartosci_kwartalne!B30)</f>
        <v>46380</v>
      </c>
      <c r="HM31" s="25" t="str">
        <f>IF([19]Wartosci_kwartalne!C30=0,"",[19]Wartosci_kwartalne!C30)</f>
        <v/>
      </c>
      <c r="HN31" s="21">
        <f>IF([20]Kwartalne!B30=0,".",[20]Kwartalne!B30)</f>
        <v>127.9</v>
      </c>
      <c r="HO31" s="22" t="str">
        <f>IF([20]Kwartalne!C30=0,"",[20]Kwartalne!C30)</f>
        <v/>
      </c>
      <c r="HP31" s="6">
        <f>IF([21]Kwartal_niewyrow_sezon!B30=0,".",[21]Kwartal_niewyrow_sezon!B30)</f>
        <v>104.4</v>
      </c>
      <c r="HQ31" s="6" t="str">
        <f>IF([21]Kwartal_niewyrow_sezon!C30=0,"",[21]Kwartal_niewyrow_sezon!C30)</f>
        <v/>
      </c>
      <c r="HR31" s="21">
        <f>IF([21]Kwartal_niewyrow_sezon!D30=0,".",[21]Kwartal_niewyrow_sezon!D30)</f>
        <v>107.2</v>
      </c>
      <c r="HS31" s="22" t="str">
        <f>IF([21]Kwartal_niewyrow_sezon!E30=0,"",[21]Kwartal_niewyrow_sezon!E30)</f>
        <v/>
      </c>
      <c r="HT31" s="6">
        <f>IF([22]Kwartalne!D30=0,".",[22]Kwartalne!D30)</f>
        <v>196608.1</v>
      </c>
      <c r="HU31" s="6" t="str">
        <f>IF([22]Kwartalne!E30=0,"",[22]Kwartalne!E30)</f>
        <v/>
      </c>
      <c r="HV31" s="21">
        <f>IF([22]Kwartalne!F30=0,".",[22]Kwartalne!F30)</f>
        <v>193739.3</v>
      </c>
      <c r="HW31" s="22" t="str">
        <f>IF([22]Kwartalne!G30=0,"",[22]Kwartalne!G30)</f>
        <v/>
      </c>
      <c r="HX31" s="6">
        <f>IF([22]Kwartalne!H30=0,".",[22]Kwartalne!H30)</f>
        <v>2868.8</v>
      </c>
      <c r="HY31" s="6" t="str">
        <f>IF([22]Kwartalne!I30=0,"",[22]Kwartalne!I30)</f>
        <v/>
      </c>
      <c r="HZ31" s="21">
        <f>IF([22]Kwartalne!J30=0,".",[22]Kwartalne!J30)</f>
        <v>108.4</v>
      </c>
      <c r="IA31" s="22" t="str">
        <f>IF([22]Kwartalne!K30=0,"",[22]Kwartalne!K30)</f>
        <v/>
      </c>
      <c r="IB31" s="6">
        <f>IF([22]Kwartalne!L30=0,".",[22]Kwartalne!L30)</f>
        <v>105.6</v>
      </c>
      <c r="IC31" s="6" t="str">
        <f>IF([22]Kwartalne!M30=0,"",[22]Kwartalne!M30)</f>
        <v/>
      </c>
      <c r="ID31" s="21">
        <f>IF([22]Kwartalne!N30=0,".",[22]Kwartalne!N30)</f>
        <v>106.5</v>
      </c>
      <c r="IE31" s="22" t="str">
        <f>IF([22]Kwartalne!O30=0,"",[22]Kwartalne!O30)</f>
        <v/>
      </c>
      <c r="IF31" s="6">
        <f>IF([22]Kwartalne!P30=0,".",[22]Kwartalne!P30)</f>
        <v>104.4</v>
      </c>
      <c r="IG31" s="6" t="str">
        <f>IF([22]Kwartalne!Q30=0,"",[22]Kwartalne!Q30)</f>
        <v/>
      </c>
    </row>
    <row r="32" spans="1:241" s="4" customFormat="1" ht="15" customHeight="1" x14ac:dyDescent="0.2">
      <c r="A32" s="113" t="s">
        <v>530</v>
      </c>
      <c r="B32" s="6">
        <f>IF([24]A!B31=0,".",[24]A!B31)</f>
        <v>103.3</v>
      </c>
      <c r="C32" s="90" t="str">
        <f>IF([24]A!C31=0,"",[24]A!C31)</f>
        <v/>
      </c>
      <c r="D32" s="6">
        <f>IF([24]A!D31=0,".",[24]A!D31)</f>
        <v>103.2</v>
      </c>
      <c r="E32" s="90" t="str">
        <f>IF([24]A!E31=0,"",[24]A!E31)</f>
        <v/>
      </c>
      <c r="F32" s="6">
        <f>IF([24]A!AD31=0,".",[24]A!AD31)</f>
        <v>103.2</v>
      </c>
      <c r="G32" s="90" t="str">
        <f>IF([24]A!AE31=0,"",[24]A!AE31)</f>
        <v/>
      </c>
      <c r="H32" s="6">
        <f>IF([24]A!AJ31=0,".",[24]A!AJ31)</f>
        <v>90.3</v>
      </c>
      <c r="I32" s="90" t="str">
        <f>IF([24]A!AK31=0,"",[24]A!AK31)</f>
        <v/>
      </c>
      <c r="J32" s="6">
        <f>IF([25]B!B31=0,".",[25]B!B31)</f>
        <v>99.7</v>
      </c>
      <c r="K32" s="83" t="str">
        <f>IF([25]B!C31=0,"",[25]B!C31)</f>
        <v/>
      </c>
      <c r="L32" s="21">
        <f>IF([25]B!D31=0,".",[25]B!D31)</f>
        <v>99.8</v>
      </c>
      <c r="M32" s="90" t="str">
        <f>IF([25]B!E31=0,"",[25]B!E31)</f>
        <v/>
      </c>
      <c r="N32" s="6">
        <f>IF([25]B!AD31=0,".",[25]B!AD31)</f>
        <v>101.4</v>
      </c>
      <c r="O32" s="90" t="str">
        <f>IF([25]B!AE31=0,"",[25]B!AE31)</f>
        <v/>
      </c>
      <c r="P32" s="6">
        <f>IF([25]B!AJ31=0,".",[25]B!AJ31)</f>
        <v>88.4</v>
      </c>
      <c r="Q32" s="90" t="str">
        <f>IF([25]B!AK31=0,"",[25]B!AK31)</f>
        <v/>
      </c>
      <c r="R32" s="3">
        <f>IF([26]Wartosci!B31=0,".",[26]Wartosci!B31)</f>
        <v>8428</v>
      </c>
      <c r="S32" s="3" t="str">
        <f>IF([26]Wartosci!C31=0,"",[26]Wartosci!C31)</f>
        <v/>
      </c>
      <c r="T32" s="21">
        <f>IF([26]Kwartalne_I!B31=0,".",[26]Kwartalne_I!B31)</f>
        <v>100.7</v>
      </c>
      <c r="U32" s="22" t="str">
        <f>IF([26]Kwartalne_I!C31=0,"",[26]Kwartalne_I!C31)</f>
        <v/>
      </c>
      <c r="V32" s="6">
        <f>IF([26]A!B31=0,".",[26]A!B31)</f>
        <v>102.1</v>
      </c>
      <c r="W32" s="6" t="str">
        <f>IF([26]A!C31=0,"",[26]A!C31)</f>
        <v/>
      </c>
      <c r="X32" s="21">
        <f>IF([26]B!B31=0,".",[26]B!B31)</f>
        <v>100.4</v>
      </c>
      <c r="Y32" s="22" t="str">
        <f>IF([26]B!C31=0,"",[26]B!C31)</f>
        <v/>
      </c>
      <c r="Z32" s="3">
        <f>IF([2]Kwartalne!B31=0,".",[2]Kwartalne!B31)</f>
        <v>5717</v>
      </c>
      <c r="AA32" s="6" t="str">
        <f>IF([2]Kwartalne!C31=0,"",[2]Kwartalne!C31)</f>
        <v/>
      </c>
      <c r="AB32" s="21">
        <f>IF([2]Kwartalne!D31=0,".",[2]Kwartalne!D31)</f>
        <v>102.1</v>
      </c>
      <c r="AC32" s="22" t="str">
        <f>IF([2]Kwartalne!E31=0,"",[2]Kwartalne!E31)</f>
        <v/>
      </c>
      <c r="AD32" s="6">
        <f>IF([2]Kwartalne!F31=0,".",[2]Kwartalne!F31)</f>
        <v>102.6</v>
      </c>
      <c r="AE32" s="6" t="str">
        <f>IF([2]Kwartalne!G31=0,"",[2]Kwartalne!G31)</f>
        <v/>
      </c>
      <c r="AF32" s="21">
        <f>IF([2]Kwartalne!H31=0,".",[2]Kwartalne!H31)</f>
        <v>100.7</v>
      </c>
      <c r="AG32" s="22" t="str">
        <f>IF([2]Kwartalne!I31=0,"",[2]Kwartalne!I31)</f>
        <v/>
      </c>
      <c r="AH32" s="13">
        <f>IF([27]Wartosci!D31=0,".",[27]Wartosci!D31)</f>
        <v>4181.49</v>
      </c>
      <c r="AI32" s="94" t="str">
        <f>IF([27]Wartosci!E31=0,"",[27]Wartosci!E31)</f>
        <v/>
      </c>
      <c r="AJ32" s="6">
        <f>IF([27]A!D31=0,".",[27]A!D31)</f>
        <v>103.1</v>
      </c>
      <c r="AK32" s="95" t="str">
        <f>IF([27]A!E31=0,"",[27]A!E31)</f>
        <v/>
      </c>
      <c r="AL32" s="6">
        <f>IF([27]B!D31=0,".",[27]B!D31)</f>
        <v>102.8</v>
      </c>
      <c r="AM32" s="6" t="str">
        <f>IF([27]B!E31=0,"",[27]B!E31)</f>
        <v/>
      </c>
      <c r="AN32" s="24">
        <f>IF([4]Kwartalne!B31=0,".",[4]Kwartalne!B31)</f>
        <v>4201.91</v>
      </c>
      <c r="AO32" s="22" t="str">
        <f>IF([4]Kwartalne!C31=0,"",[4]Kwartalne!C31)</f>
        <v/>
      </c>
      <c r="AP32" s="6">
        <f>IF([4]Kwartalne!D31=0,".",[4]Kwartalne!D31)</f>
        <v>103.7</v>
      </c>
      <c r="AQ32" s="6" t="str">
        <f>IF([4]Kwartalne!E31=0,"",[4]Kwartalne!E31)</f>
        <v/>
      </c>
      <c r="AR32" s="21">
        <f>IF([4]Kwartalne!F31=0,".",[4]Kwartalne!F31)</f>
        <v>98.2</v>
      </c>
      <c r="AS32" s="22" t="str">
        <f>IF([4]Kwartalne!G31=0,"",[4]Kwartalne!G31)</f>
        <v/>
      </c>
      <c r="AT32" s="13">
        <f>IF([27]Kwartalne!B31=0,".",[27]Kwartalne!B31)</f>
        <v>5004.17</v>
      </c>
      <c r="AU32" s="6" t="str">
        <f>IF([27]Kwartalne!C31=0,"",[27]Kwartalne!C31)</f>
        <v/>
      </c>
      <c r="AV32" s="21">
        <f>IF([27]Kwartalne!D31=0,".",[27]Kwartalne!D31)</f>
        <v>101.7</v>
      </c>
      <c r="AW32" s="22" t="str">
        <f>IF([27]Kwartalne!E31=0,"",[27]Kwartalne!E31)</f>
        <v/>
      </c>
      <c r="AX32" s="6">
        <f>IF([27]Kwartalne!F31=0,".",[27]Kwartalne!F31)</f>
        <v>120</v>
      </c>
      <c r="AY32" s="6" t="str">
        <f>IF([27]Kwartalne!G31=0,"",[27]Kwartalne!G31)</f>
        <v/>
      </c>
      <c r="AZ32" s="21">
        <f>IF([27]Kwartalne!H31=0,".",[27]Kwartalne!H31)</f>
        <v>104.1</v>
      </c>
      <c r="BA32" s="22" t="str">
        <f>IF([27]Kwartalne!I31=0,"",[27]Kwartalne!I31)</f>
        <v/>
      </c>
      <c r="BB32" s="6">
        <f>IF([27]Kwartalne!J31=0,".",[27]Kwartalne!J31)</f>
        <v>103.5</v>
      </c>
      <c r="BC32" s="6" t="str">
        <f>IF([27]Kwartalne!K31=0,"",[27]Kwartalne!K31)</f>
        <v/>
      </c>
      <c r="BD32" s="21">
        <f>IF([4]Kwartalne!H31=0,".",[4]Kwartalne!H31)</f>
        <v>103.1</v>
      </c>
      <c r="BE32" s="22" t="str">
        <f>IF([4]Kwartalne!I31=0,"",[4]Kwartalne!I31)</f>
        <v/>
      </c>
      <c r="BF32" s="6">
        <f>IF([4]Kwartalne!J31=0,".",[4]Kwartalne!J31)</f>
        <v>104.7</v>
      </c>
      <c r="BG32" s="6" t="str">
        <f>IF([4]Kwartalne!K31=0,"",[4]Kwartalne!K31)</f>
        <v/>
      </c>
      <c r="BH32" s="21">
        <f>IF([4]Kwartalne!L31=0,".",[4]Kwartalne!L31)</f>
        <v>98.9</v>
      </c>
      <c r="BI32" s="22" t="str">
        <f>IF([4]Kwartalne!M31=0,"",[4]Kwartalne!M31)</f>
        <v/>
      </c>
      <c r="BJ32" s="6">
        <f>IF([27]Kwartalne!L31=0,".",[27]Kwartalne!L31)</f>
        <v>102.7</v>
      </c>
      <c r="BK32" s="6" t="str">
        <f>IF([27]Kwartalne!M31=0,"",[27]Kwartalne!M31)</f>
        <v/>
      </c>
      <c r="BL32" s="21">
        <f>IF([27]Kwartalne!N31=0,".",[27]Kwartalne!N31)</f>
        <v>120.8</v>
      </c>
      <c r="BM32" s="22" t="str">
        <f>IF([27]Kwartalne!O31=0,"",[27]Kwartalne!O31)</f>
        <v/>
      </c>
      <c r="BN32" s="13">
        <f>IF([5]Kwartalne!B31=0,".",[5]Kwartalne!B31)</f>
        <v>2074.88</v>
      </c>
      <c r="BO32" s="6" t="str">
        <f>IF([5]Kwartalne!C31=0,"",[5]Kwartalne!C31)</f>
        <v/>
      </c>
      <c r="BP32" s="21">
        <f>IF([5]Kwartalne!D31=0,".",[5]Kwartalne!D31)</f>
        <v>102.7</v>
      </c>
      <c r="BQ32" s="22" t="str">
        <f>IF([5]Kwartalne!E31=0,"",[5]Kwartalne!E31)</f>
        <v/>
      </c>
      <c r="BR32" s="6">
        <f>IF([5]Kwartalne!F31=0,".",[5]Kwartalne!F31)</f>
        <v>100.3</v>
      </c>
      <c r="BS32" s="6" t="str">
        <f>IF([5]Kwartalne!G31=0,"",[5]Kwartalne!G31)</f>
        <v/>
      </c>
      <c r="BT32" s="21">
        <f>IF([5]Kwartalne!H31=0,".",[5]Kwartalne!H31)</f>
        <v>101.9</v>
      </c>
      <c r="BU32" s="22" t="str">
        <f>IF([5]Kwartalne!I31=0,"",[5]Kwartalne!I31)</f>
        <v/>
      </c>
      <c r="BV32" s="6">
        <f>IF([5]Kwartalne!J31=0,".",[5]Kwartalne!J31)</f>
        <v>103.2</v>
      </c>
      <c r="BW32" s="6" t="str">
        <f>IF([5]Kwartalne!K31=0,"",[5]Kwartalne!K31)</f>
        <v/>
      </c>
      <c r="BX32" s="21">
        <f>IF([5]Kwartalne!L31=0,".",[5]Kwartalne!L31)</f>
        <v>100.7</v>
      </c>
      <c r="BY32" s="22" t="str">
        <f>IF([5]Kwartalne!M31=0,"",[5]Kwartalne!M31)</f>
        <v/>
      </c>
      <c r="BZ32" s="13">
        <f>IF([5]Kwartalne!N31=0,".",[5]Kwartalne!N31)</f>
        <v>1180.8800000000001</v>
      </c>
      <c r="CA32" s="6" t="str">
        <f>IF([5]Kwartalne!O31=0,"",[5]Kwartalne!O31)</f>
        <v/>
      </c>
      <c r="CB32" s="21">
        <f>IF([5]Kwartalne!P31=0,".",[5]Kwartalne!P31)</f>
        <v>101.7</v>
      </c>
      <c r="CC32" s="22" t="str">
        <f>IF([5]Kwartalne!Q31=0,"",[5]Kwartalne!Q31)</f>
        <v/>
      </c>
      <c r="CD32" s="6">
        <f>IF([5]Kwartalne!R31=0,".",[5]Kwartalne!R31)</f>
        <v>100</v>
      </c>
      <c r="CE32" s="6" t="str">
        <f>IF([5]Kwartalne!S31=0,"",[5]Kwartalne!S31)</f>
        <v/>
      </c>
      <c r="CF32" s="21">
        <f>IF([5]Kwartalne!T31=0,".",[5]Kwartalne!T31)</f>
        <v>100.7</v>
      </c>
      <c r="CG32" s="22" t="str">
        <f>IF([5]Kwartalne!U31=0,"",[5]Kwartalne!U31)</f>
        <v/>
      </c>
      <c r="CH32" s="6">
        <f>IF([5]Kwartalne!V31=0,".",[5]Kwartalne!V31)</f>
        <v>102.2</v>
      </c>
      <c r="CI32" s="6" t="str">
        <f>IF([5]Kwartalne!W31=0,"",[5]Kwartalne!W31)</f>
        <v/>
      </c>
      <c r="CJ32" s="21">
        <f>IF([5]Kwartalne!X31=0,".",[5]Kwartalne!X31)</f>
        <v>100.4</v>
      </c>
      <c r="CK32" s="22" t="str">
        <f>IF([5]Kwartalne!Y31=0,"",[5]Kwartalne!Y31)</f>
        <v/>
      </c>
      <c r="CL32" s="6">
        <f>IF([28]Rent_obrotu_brutto!B31=0,".",[28]Rent_obrotu_brutto!B31)</f>
        <v>5.0999999999999996</v>
      </c>
      <c r="CM32" s="6" t="str">
        <f>IF([28]Rent_obrotu_brutto!C31=0,"",[28]Rent_obrotu_brutto!C31)</f>
        <v/>
      </c>
      <c r="CN32" s="21">
        <f>IF([28]Rent_obrotu_netto!B31=0,".",[28]Rent_obrotu_netto!B31)</f>
        <v>4.2</v>
      </c>
      <c r="CO32" s="22" t="str">
        <f>IF([28]Rent_obrotu_netto!C31=0,"",[28]Rent_obrotu_netto!C31)</f>
        <v/>
      </c>
      <c r="CP32" s="6">
        <v>101.9</v>
      </c>
      <c r="CQ32" s="6"/>
      <c r="CR32" s="21">
        <v>103.7</v>
      </c>
      <c r="CS32" s="22"/>
      <c r="CT32" s="6">
        <f>IF([8]Kwartalne!B31=0,".",[8]Kwartalne!B31)</f>
        <v>6.8</v>
      </c>
      <c r="CU32" s="6" t="str">
        <f>IF([8]Kwartalne!C31=0,"",[8]Kwartalne!C31)</f>
        <v/>
      </c>
      <c r="CV32" s="21">
        <f>IF([9]A_B_kwartalne!B31=0,".",[9]A_B_kwartalne!B31)</f>
        <v>91.8</v>
      </c>
      <c r="CW32" s="22" t="str">
        <f>IF([9]A_B_kwartalne!C31=0,"",[9]A_B_kwartalne!C31)</f>
        <v/>
      </c>
      <c r="CX32" s="6">
        <f>IF([9]A_B_kwartalne!D31=0,".",[9]A_B_kwartalne!D31)</f>
        <v>96.4</v>
      </c>
      <c r="CY32" s="6" t="str">
        <f>IF([9]A_B_kwartalne!E31=0,"",[9]A_B_kwartalne!E31)</f>
        <v/>
      </c>
      <c r="CZ32" s="21">
        <f>IF([9]A_B_kwartalne!F31=0,".",[9]A_B_kwartalne!F31)</f>
        <v>106.3</v>
      </c>
      <c r="DA32" s="22" t="str">
        <f>IF([9]A_B_kwartalne!G31=0,"",[9]A_B_kwartalne!G31)</f>
        <v/>
      </c>
      <c r="DB32" s="6">
        <f>IF([9]A_B_kwartalne!H31=0,".",[9]A_B_kwartalne!H31)</f>
        <v>102.2</v>
      </c>
      <c r="DC32" s="6" t="str">
        <f>IF([9]A_B_kwartalne!I31=0,"",[9]A_B_kwartalne!I31)</f>
        <v/>
      </c>
      <c r="DD32" s="21">
        <f>IF([9]A_B_kwartalne!J31=0,".",[9]A_B_kwartalne!J31)</f>
        <v>95.5</v>
      </c>
      <c r="DE32" s="22" t="str">
        <f>IF([9]A_B_kwartalne!K31=0,"",[9]A_B_kwartalne!K31)</f>
        <v/>
      </c>
      <c r="DF32" s="6">
        <f>IF([9]A_B_kwartalne!L31=0,".",[9]A_B_kwartalne!L31)</f>
        <v>96.3</v>
      </c>
      <c r="DG32" s="6" t="str">
        <f>IF([9]A_B_kwartalne!M31=0,"",[9]A_B_kwartalne!M31)</f>
        <v/>
      </c>
      <c r="DH32" s="21">
        <f>IF([9]A_B_kwartalne!N31=0,".",[9]A_B_kwartalne!N31)</f>
        <v>95.4</v>
      </c>
      <c r="DI32" s="22" t="str">
        <f>IF([9]A_B_kwartalne!O31=0,"",[9]A_B_kwartalne!O31)</f>
        <v/>
      </c>
      <c r="DJ32" s="6">
        <f>IF([9]A_B_kwartalne!P31=0,".",[9]A_B_kwartalne!P31)</f>
        <v>101.5</v>
      </c>
      <c r="DK32" s="6" t="str">
        <f>IF([9]A_B_kwartalne!Q31=0,"",[9]A_B_kwartalne!Q31)</f>
        <v/>
      </c>
      <c r="DL32" s="21">
        <f>IF([10]A_B_kwartalne!B31=0,".",[10]A_B_kwartalne!B31)</f>
        <v>98.5</v>
      </c>
      <c r="DM32" s="22" t="str">
        <f>IF([10]A_B_kwartalne!C31=0,"",[10]A_B_kwartalne!C31)</f>
        <v/>
      </c>
      <c r="DN32" s="6">
        <f>IF([10]A_B_kwartalne!D31=0,".",[10]A_B_kwartalne!D31)</f>
        <v>99</v>
      </c>
      <c r="DO32" s="6" t="str">
        <f>IF([10]A_B_kwartalne!E31=0,"",[10]A_B_kwartalne!E31)</f>
        <v/>
      </c>
      <c r="DP32" s="21">
        <f>IF([10]A_B_kwartalne!F31=0,".",[10]A_B_kwartalne!F31)</f>
        <v>91</v>
      </c>
      <c r="DQ32" s="22" t="str">
        <f>IF([10]A_B_kwartalne!G31=0,"",[10]A_B_kwartalne!G31)</f>
        <v/>
      </c>
      <c r="DR32" s="6">
        <f>IF([10]A_B_kwartalne!H31=0,".",[10]A_B_kwartalne!H31)</f>
        <v>95.5</v>
      </c>
      <c r="DS32" s="6" t="str">
        <f>IF([10]A_B_kwartalne!I31=0,"",[10]A_B_kwartalne!I31)</f>
        <v/>
      </c>
      <c r="DT32" s="21">
        <f>IF([10]A_B_kwartalne!J31=0,".",[10]A_B_kwartalne!J31)</f>
        <v>98.9</v>
      </c>
      <c r="DU32" s="22" t="str">
        <f>IF([10]A_B_kwartalne!K31=0,"",[10]A_B_kwartalne!K31)</f>
        <v/>
      </c>
      <c r="DV32" s="6">
        <f>IF([10]A_B_kwartalne!L31=0,".",[10]A_B_kwartalne!L31)</f>
        <v>99.2</v>
      </c>
      <c r="DW32" s="6" t="str">
        <f>IF([10]A_B_kwartalne!M31=0,"",[10]A_B_kwartalne!M31)</f>
        <v/>
      </c>
      <c r="DX32" s="21">
        <f>IF([10]A_B_kwartalne!N31=0,".",[10]A_B_kwartalne!N31)</f>
        <v>97.9</v>
      </c>
      <c r="DY32" s="22" t="str">
        <f>IF([10]A_B_kwartalne!O31=0,"",[10]A_B_kwartalne!O31)</f>
        <v/>
      </c>
      <c r="DZ32" s="6">
        <f>IF([10]A_B_kwartalne!P31=0,".",[10]A_B_kwartalne!P31)</f>
        <v>98.6</v>
      </c>
      <c r="EA32" s="6" t="str">
        <f>IF([10]A_B_kwartalne!Q31=0,"",[10]A_B_kwartalne!Q31)</f>
        <v/>
      </c>
      <c r="EB32" s="21">
        <f>IF([10]A_B_kwartalne!R31=0,".",[10]A_B_kwartalne!R31)</f>
        <v>100.8</v>
      </c>
      <c r="EC32" s="22" t="str">
        <f>IF([10]A_B_kwartalne!S31=0,"",[10]A_B_kwartalne!S31)</f>
        <v/>
      </c>
      <c r="ED32" s="6">
        <f>IF([10]A_B_kwartalne!T31=0,".",[10]A_B_kwartalne!T31)</f>
        <v>100.8</v>
      </c>
      <c r="EE32" s="6" t="str">
        <f>IF([10]A_B_kwartalne!U31=0,"",[10]A_B_kwartalne!U31)</f>
        <v/>
      </c>
      <c r="EF32" s="21">
        <f>IF([11]Kwartalne!B31=0,".",[11]Kwartalne!B31)</f>
        <v>99.3</v>
      </c>
      <c r="EG32" s="22" t="str">
        <f>IF([11]Kwartalne!C31=0,"",[11]Kwartalne!C31)</f>
        <v/>
      </c>
      <c r="EH32" s="6">
        <f>IF([11]Kwartalne!D31=0,".",[11]Kwartalne!D31)</f>
        <v>99.7</v>
      </c>
      <c r="EI32" s="6" t="str">
        <f>IF([11]Kwartalne!E31=0,"",[11]Kwartalne!E31)</f>
        <v/>
      </c>
      <c r="EJ32" s="50">
        <f>IF([11]Kwartalne!F31=0,".",[11]Kwartalne!F31)</f>
        <v>101</v>
      </c>
      <c r="EK32" s="61" t="str">
        <f>IF([11]Kwartalne!G31=0,"",[11]Kwartalne!G31)</f>
        <v/>
      </c>
      <c r="EL32" s="38">
        <f>IF([11]Kwartalne!H31=0,".",[11]Kwartalne!H31)</f>
        <v>100.1</v>
      </c>
      <c r="EM32" s="61" t="str">
        <f>IF([11]Kwartalne!I31=0,"",[11]Kwartalne!I31)</f>
        <v/>
      </c>
      <c r="EN32" s="38">
        <f>IF([11]Kwartalne!J31=0,".",[11]Kwartalne!J31)</f>
        <v>101.5</v>
      </c>
      <c r="EO32" s="38" t="str">
        <f>IF([11]Kwartalne!K31=0,"",[11]Kwartalne!K31)</f>
        <v/>
      </c>
      <c r="EP32" s="50">
        <f>IF([11]Kwartalne!L31=0,".",[11]Kwartalne!L31)</f>
        <v>100.6</v>
      </c>
      <c r="EQ32" s="61" t="str">
        <f>IF([11]Kwartalne!M31=0,"",[11]Kwartalne!M31)</f>
        <v/>
      </c>
      <c r="ER32" s="38">
        <f>IF([11]Kwartalne!N31=0,".",[11]Kwartalne!N31)</f>
        <v>100.6</v>
      </c>
      <c r="ES32" s="38" t="str">
        <f>IF([11]Kwartalne!O31=0,"",[11]Kwartalne!O31)</f>
        <v/>
      </c>
      <c r="ET32" s="50">
        <f>IF([11]Kwartalne!P31=0,".",[11]Kwartalne!P31)</f>
        <v>99.7</v>
      </c>
      <c r="EU32" s="22" t="str">
        <f>IF([11]Kwartalne!Q31=0,"",[11]Kwartalne!Q31)</f>
        <v/>
      </c>
      <c r="EV32" s="6">
        <f>IF([12]A_B_C_kwartalne!B31=0,".",[12]A_B_C_kwartalne!B31)</f>
        <v>99.1</v>
      </c>
      <c r="EW32" s="6" t="str">
        <f>IF([12]A_B_C_kwartalne!C31=0,"",[12]A_B_C_kwartalne!C31)</f>
        <v/>
      </c>
      <c r="EX32" s="21">
        <f>IF([12]A_B_C_kwartalne!D31=0,".",[12]A_B_C_kwartalne!D31)</f>
        <v>99.3</v>
      </c>
      <c r="EY32" s="22" t="str">
        <f>IF([12]A_B_C_kwartalne!E31=0,"",[12]A_B_C_kwartalne!E31)</f>
        <v/>
      </c>
      <c r="EZ32" s="6">
        <f>IF([12]A_B_C_kwartalne!F31=0,".",[12]A_B_C_kwartalne!F31)</f>
        <v>99.4</v>
      </c>
      <c r="FA32" s="6" t="str">
        <f>IF([12]A_B_C_kwartalne!G31=0,"",[12]A_B_C_kwartalne!G31)</f>
        <v/>
      </c>
      <c r="FB32" s="21">
        <f>IF([13]Kwartalne!B31=0,".",[13]Kwartalne!B31)</f>
        <v>99.4</v>
      </c>
      <c r="FC32" s="22" t="str">
        <f>IF([13]Kwartalne!C31=0,"",[13]Kwartalne!C31)</f>
        <v/>
      </c>
      <c r="FD32" s="6">
        <f>IF([13]Kwartalne!D31=0,".",[13]Kwartalne!D31)</f>
        <v>99.8</v>
      </c>
      <c r="FE32" s="6" t="str">
        <f>IF([13]Kwartalne!E31=0,"",[13]Kwartalne!E31)</f>
        <v/>
      </c>
      <c r="FF32" s="21">
        <f>IF([13]Kwartalne!F31=0,".",[13]Kwartalne!F31)</f>
        <v>98.4</v>
      </c>
      <c r="FG32" s="22" t="str">
        <f>IF([13]Kwartalne!G31=0,"",[13]Kwartalne!G31)</f>
        <v/>
      </c>
      <c r="FH32" s="6">
        <f>IF([13]Kwartalne!H31=0,".",[13]Kwartalne!H31)</f>
        <v>98.8</v>
      </c>
      <c r="FI32" s="6" t="str">
        <f>IF([13]Kwartalne!I31=0,"",[13]Kwartalne!I31)</f>
        <v/>
      </c>
      <c r="FJ32" s="21">
        <f>IF([13]Kwartalne!J31=0,".",[13]Kwartalne!J31)</f>
        <v>101</v>
      </c>
      <c r="FK32" s="20" t="str">
        <f>IF([13]Kwartalne!K31=0,"",[13]Kwartalne!K31)</f>
        <v/>
      </c>
      <c r="FL32" s="13">
        <v>436.02</v>
      </c>
      <c r="FM32" s="13"/>
      <c r="FN32" s="24">
        <v>395.35</v>
      </c>
      <c r="FO32" s="57"/>
      <c r="FP32" s="13">
        <v>397.92</v>
      </c>
      <c r="FQ32" s="25"/>
      <c r="FR32" s="21">
        <v>91.1</v>
      </c>
      <c r="FS32" s="22"/>
      <c r="FT32" s="6">
        <v>88.7</v>
      </c>
      <c r="FU32" s="6"/>
      <c r="FV32" s="21">
        <v>92.6</v>
      </c>
      <c r="FW32" s="22"/>
      <c r="FX32" s="38" t="s">
        <v>569</v>
      </c>
      <c r="FY32" s="6"/>
      <c r="FZ32" s="21">
        <f>IF([14]I_kwartalne!B31=0,".",[14]I_kwartalne!B31)</f>
        <v>100.1</v>
      </c>
      <c r="GA32" s="22" t="str">
        <f>IF([14]I_kwartalne!C31=0,"",[14]I_kwartalne!C31)</f>
        <v/>
      </c>
      <c r="GB32" s="6">
        <f>IF([14]I_kwartalne!D31=0,".",[14]I_kwartalne!D31)</f>
        <v>84.4</v>
      </c>
      <c r="GC32" s="6" t="str">
        <f>IF([14]I_kwartalne!E31=0,"",[14]I_kwartalne!E31)</f>
        <v/>
      </c>
      <c r="GD32" s="21">
        <f>IF([14]I_kwartalne!F31=0,".",[14]I_kwartalne!F31)</f>
        <v>99.8</v>
      </c>
      <c r="GE32" s="22" t="str">
        <f>IF([14]I_kwartalne!G31=0,"",[14]I_kwartalne!G31)</f>
        <v/>
      </c>
      <c r="GF32" s="6">
        <f>IF([14]I_kwartalne!H31=0,".",[14]I_kwartalne!H31)</f>
        <v>112.2</v>
      </c>
      <c r="GG32" s="6" t="str">
        <f>IF([14]I_kwartalne!I31=0,"",[14]I_kwartalne!I31)</f>
        <v/>
      </c>
      <c r="GH32" s="21">
        <f>IF([14]I_kwartalne!J31=0,".",[14]I_kwartalne!J31)</f>
        <v>96.9</v>
      </c>
      <c r="GI32" s="22" t="str">
        <f>IF([14]I_kwartalne!K31=0,"",[14]I_kwartalne!K31)</f>
        <v/>
      </c>
      <c r="GJ32" s="6">
        <f>IF([16]A_B_kwartalne!B31=0,".",[16]A_B_kwartalne!B31)</f>
        <v>103</v>
      </c>
      <c r="GK32" s="6" t="str">
        <f>IF([16]A_B_kwartalne!C31=0,"",[16]A_B_kwartalne!C31)</f>
        <v/>
      </c>
      <c r="GL32" s="21">
        <f>IF([16]A_B_kwartalne!D31=0,".",[16]A_B_kwartalne!D31)</f>
        <v>94.5</v>
      </c>
      <c r="GM32" s="22" t="str">
        <f>IF([16]A_B_kwartalne!E31=0,"",[16]A_B_kwartalne!E31)</f>
        <v/>
      </c>
      <c r="GN32" s="6">
        <f>IF([16]A_B_kwartalne!F31=0,".",[16]A_B_kwartalne!F31)</f>
        <v>103.8</v>
      </c>
      <c r="GO32" s="6" t="str">
        <f>IF([16]A_B_kwartalne!G31=0,"",[16]A_B_kwartalne!G31)</f>
        <v/>
      </c>
      <c r="GP32" s="21">
        <f>IF([16]A_B_kwartalne!H31=0,".",[16]A_B_kwartalne!H31)</f>
        <v>98.7</v>
      </c>
      <c r="GQ32" s="22" t="str">
        <f>IF([16]A_B_kwartalne!I31=0,"",[16]A_B_kwartalne!I31)</f>
        <v/>
      </c>
      <c r="GR32" s="6">
        <f>IF([16]A_B_kwartalne!J31=0,".",[16]A_B_kwartalne!J31)</f>
        <v>104.3</v>
      </c>
      <c r="GS32" s="6" t="str">
        <f>IF([16]A_B_kwartalne!K31=0,"",[16]A_B_kwartalne!K31)</f>
        <v/>
      </c>
      <c r="GT32" s="21">
        <f>IF([16]A_B_kwartalne!L31=0,".",[16]A_B_kwartalne!L31)</f>
        <v>95.3</v>
      </c>
      <c r="GU32" s="22" t="str">
        <f>IF([16]A_B_kwartalne!M31=0,"",[16]A_B_kwartalne!M31)</f>
        <v/>
      </c>
      <c r="GV32" s="6">
        <f>IF([16]A_B_kwartalne!N31=0,".",[16]A_B_kwartalne!N31)</f>
        <v>77.400000000000006</v>
      </c>
      <c r="GW32" s="6" t="str">
        <f>IF([16]A_B_kwartalne!O31=0,"",[16]A_B_kwartalne!O31)</f>
        <v/>
      </c>
      <c r="GX32" s="21">
        <f>IF([16]A_B_kwartalne!P31=0,".",[16]A_B_kwartalne!P31)</f>
        <v>95.5</v>
      </c>
      <c r="GY32" s="22" t="str">
        <f>IF([16]A_B_kwartalne!Q31=0,"",[16]A_B_kwartalne!Q31)</f>
        <v/>
      </c>
      <c r="GZ32" s="6">
        <f>IF([16]A_B_kwartalne!R31=0,".",[16]A_B_kwartalne!R31)</f>
        <v>102.1</v>
      </c>
      <c r="HA32" s="6" t="str">
        <f>IF([16]A_B_kwartalne!S31=0,"",[16]A_B_kwartalne!S31)</f>
        <v/>
      </c>
      <c r="HB32" s="21">
        <f>IF([16]A_B_kwartalne!T31=0,".",[16]A_B_kwartalne!T31)</f>
        <v>92.2</v>
      </c>
      <c r="HC32" s="20" t="str">
        <f>IF([16]A_B_kwartalne!U31=0,"",[16]A_B_kwartalne!U31)</f>
        <v/>
      </c>
      <c r="HD32" s="25">
        <v>17723</v>
      </c>
      <c r="HE32" s="25"/>
      <c r="HF32" s="47">
        <v>2356</v>
      </c>
      <c r="HG32" s="20"/>
      <c r="HH32" s="3">
        <f>IF([18]Kwartalne!B31=0,".",[18]Kwartalne!B31)</f>
        <v>43197</v>
      </c>
      <c r="HI32" s="3" t="str">
        <f>IF([18]Kwartalne!C31=0,"",[18]Kwartalne!C31)</f>
        <v/>
      </c>
      <c r="HJ32" s="47">
        <v>6319</v>
      </c>
      <c r="HK32" s="20"/>
      <c r="HL32" s="25">
        <f>IF([19]Wartosci_kwartalne!B31=0,".",[19]Wartosci_kwartalne!B31)</f>
        <v>37423</v>
      </c>
      <c r="HM32" s="25" t="str">
        <f>IF([19]Wartosci_kwartalne!C31=0,"",[19]Wartosci_kwartalne!C31)</f>
        <v/>
      </c>
      <c r="HN32" s="21">
        <f>IF([20]Kwartalne!B31=0,".",[20]Kwartalne!B31)</f>
        <v>114.4</v>
      </c>
      <c r="HO32" s="22" t="str">
        <f>IF([20]Kwartalne!C31=0,"",[20]Kwartalne!C31)</f>
        <v/>
      </c>
      <c r="HP32" s="6">
        <f>IF([21]Kwartal_niewyrow_sezon!B31=0,".",[21]Kwartal_niewyrow_sezon!B31)</f>
        <v>104.4</v>
      </c>
      <c r="HQ32" s="6" t="str">
        <f>IF([21]Kwartal_niewyrow_sezon!C31=0,"",[21]Kwartal_niewyrow_sezon!C31)</f>
        <v/>
      </c>
      <c r="HR32" s="21">
        <f>IF([21]Kwartal_niewyrow_sezon!D31=0,".",[21]Kwartal_niewyrow_sezon!D31)</f>
        <v>88.2</v>
      </c>
      <c r="HS32" s="22" t="str">
        <f>IF([21]Kwartal_niewyrow_sezon!E31=0,"",[21]Kwartal_niewyrow_sezon!E31)</f>
        <v/>
      </c>
      <c r="HT32" s="6">
        <f>IF([22]Kwartalne!D31=0,".",[22]Kwartalne!D31)</f>
        <v>194029.7</v>
      </c>
      <c r="HU32" s="6" t="str">
        <f>IF([22]Kwartalne!E31=0,"",[22]Kwartalne!E31)</f>
        <v/>
      </c>
      <c r="HV32" s="21">
        <f>IF([22]Kwartalne!F31=0,".",[22]Kwartalne!F31)</f>
        <v>188954.2</v>
      </c>
      <c r="HW32" s="22" t="str">
        <f>IF([22]Kwartalne!G31=0,"",[22]Kwartalne!G31)</f>
        <v/>
      </c>
      <c r="HX32" s="6">
        <f>IF([22]Kwartalne!H31=0,".",[22]Kwartalne!H31)</f>
        <v>5075.5</v>
      </c>
      <c r="HY32" s="6" t="str">
        <f>IF([22]Kwartalne!I31=0,"",[22]Kwartalne!I31)</f>
        <v/>
      </c>
      <c r="HZ32" s="21">
        <f>IF([22]Kwartalne!J31=0,".",[22]Kwartalne!J31)</f>
        <v>105.9</v>
      </c>
      <c r="IA32" s="22" t="str">
        <f>IF([22]Kwartalne!K31=0,"",[22]Kwartalne!K31)</f>
        <v/>
      </c>
      <c r="IB32" s="6">
        <f>IF([22]Kwartalne!L31=0,".",[22]Kwartalne!L31)</f>
        <v>99.3</v>
      </c>
      <c r="IC32" s="6" t="str">
        <f>IF([22]Kwartalne!M31=0,"",[22]Kwartalne!M31)</f>
        <v/>
      </c>
      <c r="ID32" s="21">
        <f>IF([22]Kwartalne!N31=0,".",[22]Kwartalne!N31)</f>
        <v>106.9</v>
      </c>
      <c r="IE32" s="22" t="str">
        <f>IF([22]Kwartalne!O31=0,"",[22]Kwartalne!O31)</f>
        <v/>
      </c>
      <c r="IF32" s="6">
        <f>IF([22]Kwartalne!P31=0,".",[22]Kwartalne!P31)</f>
        <v>98.2</v>
      </c>
      <c r="IG32" s="6" t="str">
        <f>IF([22]Kwartalne!Q31=0,"",[22]Kwartalne!Q31)</f>
        <v/>
      </c>
    </row>
    <row r="33" spans="1:241" s="4" customFormat="1" ht="15" customHeight="1" x14ac:dyDescent="0.2">
      <c r="A33" s="113" t="s">
        <v>531</v>
      </c>
      <c r="B33" s="6">
        <f>IF([24]A!B32=0,".",[24]A!B32)</f>
        <v>103.5</v>
      </c>
      <c r="C33" s="90" t="str">
        <f>IF([24]A!C32=0,"",[24]A!C32)</f>
        <v/>
      </c>
      <c r="D33" s="6">
        <f>IF([24]A!D32=0,".",[24]A!D32)</f>
        <v>103.5</v>
      </c>
      <c r="E33" s="90" t="str">
        <f>IF([24]A!E32=0,"",[24]A!E32)</f>
        <v/>
      </c>
      <c r="F33" s="6">
        <f>IF([24]A!AD32=0,".",[24]A!AD32)</f>
        <v>103.2</v>
      </c>
      <c r="G33" s="90" t="str">
        <f>IF([24]A!AE32=0,"",[24]A!AE32)</f>
        <v/>
      </c>
      <c r="H33" s="6">
        <f>IF([24]A!AJ32=0,".",[24]A!AJ32)</f>
        <v>95.3</v>
      </c>
      <c r="I33" s="90" t="str">
        <f>IF([24]A!AK32=0,"",[24]A!AK32)</f>
        <v/>
      </c>
      <c r="J33" s="6">
        <f>IF([25]B!B32=0,".",[25]B!B32)</f>
        <v>101.3</v>
      </c>
      <c r="K33" s="83" t="str">
        <f>IF([25]B!C32=0,"",[25]B!C32)</f>
        <v/>
      </c>
      <c r="L33" s="21">
        <f>IF([25]B!D32=0,".",[25]B!D32)</f>
        <v>101.4</v>
      </c>
      <c r="M33" s="90" t="str">
        <f>IF([25]B!E32=0,"",[25]B!E32)</f>
        <v/>
      </c>
      <c r="N33" s="6">
        <f>IF([25]B!AD32=0,".",[25]B!AD32)</f>
        <v>100.8</v>
      </c>
      <c r="O33" s="90" t="str">
        <f>IF([25]B!AE32=0,"",[25]B!AE32)</f>
        <v/>
      </c>
      <c r="P33" s="6">
        <f>IF([25]B!AJ32=0,".",[25]B!AJ32)</f>
        <v>102.4</v>
      </c>
      <c r="Q33" s="90" t="str">
        <f>IF([25]B!AK32=0,"",[25]B!AK32)</f>
        <v/>
      </c>
      <c r="R33" s="3">
        <f>IF([26]Wartosci!B32=0,".",[26]Wartosci!B32)</f>
        <v>8460</v>
      </c>
      <c r="S33" s="3" t="str">
        <f>IF([26]Wartosci!C32=0,"",[26]Wartosci!C32)</f>
        <v/>
      </c>
      <c r="T33" s="21">
        <f>IF([26]Kwartalne_I!B32=0,".",[26]Kwartalne_I!B32)</f>
        <v>101.1</v>
      </c>
      <c r="U33" s="22" t="str">
        <f>IF([26]Kwartalne_I!C32=0,"",[26]Kwartalne_I!C32)</f>
        <v/>
      </c>
      <c r="V33" s="6">
        <f>IF([26]A!B32=0,".",[26]A!B32)</f>
        <v>102.4</v>
      </c>
      <c r="W33" s="6" t="str">
        <f>IF([26]A!C32=0,"",[26]A!C32)</f>
        <v/>
      </c>
      <c r="X33" s="21">
        <f>IF([26]B!B32=0,".",[26]B!B32)</f>
        <v>100.4</v>
      </c>
      <c r="Y33" s="22" t="str">
        <f>IF([26]B!C32=0,"",[26]B!C32)</f>
        <v/>
      </c>
      <c r="Z33" s="3">
        <f>IF([2]Kwartalne!B32=0,".",[2]Kwartalne!B32)</f>
        <v>5750</v>
      </c>
      <c r="AA33" s="6" t="str">
        <f>IF([2]Kwartalne!C32=0,"",[2]Kwartalne!C32)</f>
        <v/>
      </c>
      <c r="AB33" s="21">
        <f>IF([2]Kwartalne!D32=0,".",[2]Kwartalne!D32)</f>
        <v>102.7</v>
      </c>
      <c r="AC33" s="22" t="str">
        <f>IF([2]Kwartalne!E32=0,"",[2]Kwartalne!E32)</f>
        <v/>
      </c>
      <c r="AD33" s="6">
        <f>IF([2]Kwartalne!F32=0,".",[2]Kwartalne!F32)</f>
        <v>103.2</v>
      </c>
      <c r="AE33" s="6" t="str">
        <f>IF([2]Kwartalne!G32=0,"",[2]Kwartalne!G32)</f>
        <v/>
      </c>
      <c r="AF33" s="21">
        <f>IF([2]Kwartalne!H32=0,".",[2]Kwartalne!H32)</f>
        <v>100.6</v>
      </c>
      <c r="AG33" s="22" t="str">
        <f>IF([2]Kwartalne!I32=0,"",[2]Kwartalne!I32)</f>
        <v/>
      </c>
      <c r="AH33" s="13">
        <f>IF([27]Wartosci!D32=0,".",[27]Wartosci!D32)</f>
        <v>4019.08</v>
      </c>
      <c r="AI33" s="94" t="str">
        <f>IF([27]Wartosci!E32=0,"",[27]Wartosci!E32)</f>
        <v/>
      </c>
      <c r="AJ33" s="6">
        <f>IF([27]A!D32=0,".",[27]A!D32)</f>
        <v>104.3</v>
      </c>
      <c r="AK33" s="95" t="str">
        <f>IF([27]A!E32=0,"",[27]A!E32)</f>
        <v/>
      </c>
      <c r="AL33" s="6">
        <f>IF([27]B!D32=0,".",[27]B!D32)</f>
        <v>96.1</v>
      </c>
      <c r="AM33" s="6" t="str">
        <f>IF([27]B!E32=0,"",[27]B!E32)</f>
        <v/>
      </c>
      <c r="AN33" s="24">
        <f>IF([4]Kwartalne!B32=0,".",[4]Kwartalne!B32)</f>
        <v>4246.21</v>
      </c>
      <c r="AO33" s="22" t="str">
        <f>IF([4]Kwartalne!C32=0,"",[4]Kwartalne!C32)</f>
        <v/>
      </c>
      <c r="AP33" s="6">
        <f>IF([4]Kwartalne!D32=0,".",[4]Kwartalne!D32)</f>
        <v>104.4</v>
      </c>
      <c r="AQ33" s="6" t="str">
        <f>IF([4]Kwartalne!E32=0,"",[4]Kwartalne!E32)</f>
        <v/>
      </c>
      <c r="AR33" s="21">
        <f>IF([4]Kwartalne!F32=0,".",[4]Kwartalne!F32)</f>
        <v>101.1</v>
      </c>
      <c r="AS33" s="22" t="str">
        <f>IF([4]Kwartalne!G32=0,"",[4]Kwartalne!G32)</f>
        <v/>
      </c>
      <c r="AT33" s="13">
        <f>IF([27]Kwartalne!B32=0,".",[27]Kwartalne!B32)</f>
        <v>3982.83</v>
      </c>
      <c r="AU33" s="6" t="str">
        <f>IF([27]Kwartalne!C32=0,"",[27]Kwartalne!C32)</f>
        <v/>
      </c>
      <c r="AV33" s="21">
        <f>IF([27]Kwartalne!D32=0,".",[27]Kwartalne!D32)</f>
        <v>103.7</v>
      </c>
      <c r="AW33" s="22" t="str">
        <f>IF([27]Kwartalne!E32=0,"",[27]Kwartalne!E32)</f>
        <v/>
      </c>
      <c r="AX33" s="6">
        <f>IF([27]Kwartalne!F32=0,".",[27]Kwartalne!F32)</f>
        <v>79.599999999999994</v>
      </c>
      <c r="AY33" s="6" t="str">
        <f>IF([27]Kwartalne!G32=0,"",[27]Kwartalne!G32)</f>
        <v/>
      </c>
      <c r="AZ33" s="21">
        <f>IF([27]Kwartalne!H32=0,".",[27]Kwartalne!H32)</f>
        <v>105.4</v>
      </c>
      <c r="BA33" s="22" t="str">
        <f>IF([27]Kwartalne!I32=0,"",[27]Kwartalne!I32)</f>
        <v/>
      </c>
      <c r="BB33" s="6">
        <f>IF([27]Kwartalne!J32=0,".",[27]Kwartalne!J32)</f>
        <v>95.6</v>
      </c>
      <c r="BC33" s="6" t="str">
        <f>IF([27]Kwartalne!K32=0,"",[27]Kwartalne!K32)</f>
        <v/>
      </c>
      <c r="BD33" s="21">
        <f>IF([4]Kwartalne!H32=0,".",[4]Kwartalne!H32)</f>
        <v>103.7</v>
      </c>
      <c r="BE33" s="22" t="str">
        <f>IF([4]Kwartalne!I32=0,"",[4]Kwartalne!I32)</f>
        <v/>
      </c>
      <c r="BF33" s="6">
        <f>IF([4]Kwartalne!J32=0,".",[4]Kwartalne!J32)</f>
        <v>105.5</v>
      </c>
      <c r="BG33" s="6" t="str">
        <f>IF([4]Kwartalne!K32=0,"",[4]Kwartalne!K32)</f>
        <v/>
      </c>
      <c r="BH33" s="21">
        <f>IF([4]Kwartalne!L32=0,".",[4]Kwartalne!L32)</f>
        <v>100.6</v>
      </c>
      <c r="BI33" s="22" t="str">
        <f>IF([4]Kwartalne!M32=0,"",[4]Kwartalne!M32)</f>
        <v/>
      </c>
      <c r="BJ33" s="6">
        <f>IF([27]Kwartalne!L32=0,".",[27]Kwartalne!L32)</f>
        <v>104.7</v>
      </c>
      <c r="BK33" s="6" t="str">
        <f>IF([27]Kwartalne!M32=0,"",[27]Kwartalne!M32)</f>
        <v/>
      </c>
      <c r="BL33" s="21">
        <f>IF([27]Kwartalne!N32=0,".",[27]Kwartalne!N32)</f>
        <v>79.2</v>
      </c>
      <c r="BM33" s="22" t="str">
        <f>IF([27]Kwartalne!O32=0,"",[27]Kwartalne!O32)</f>
        <v/>
      </c>
      <c r="BN33" s="13">
        <f>IF([5]Kwartalne!B32=0,".",[5]Kwartalne!B32)</f>
        <v>2083.89</v>
      </c>
      <c r="BO33" s="6" t="str">
        <f>IF([5]Kwartalne!C32=0,"",[5]Kwartalne!C32)</f>
        <v/>
      </c>
      <c r="BP33" s="21">
        <f>IF([5]Kwartalne!D32=0,".",[5]Kwartalne!D32)</f>
        <v>101.6</v>
      </c>
      <c r="BQ33" s="22" t="str">
        <f>IF([5]Kwartalne!E32=0,"",[5]Kwartalne!E32)</f>
        <v/>
      </c>
      <c r="BR33" s="6">
        <f>IF([5]Kwartalne!F32=0,".",[5]Kwartalne!F32)</f>
        <v>100.4</v>
      </c>
      <c r="BS33" s="6" t="str">
        <f>IF([5]Kwartalne!G32=0,"",[5]Kwartalne!G32)</f>
        <v/>
      </c>
      <c r="BT33" s="21">
        <f>IF([5]Kwartalne!H32=0,".",[5]Kwartalne!H32)</f>
        <v>102</v>
      </c>
      <c r="BU33" s="22" t="str">
        <f>IF([5]Kwartalne!I32=0,"",[5]Kwartalne!I32)</f>
        <v/>
      </c>
      <c r="BV33" s="6">
        <f>IF([5]Kwartalne!J32=0,".",[5]Kwartalne!J32)</f>
        <v>102.3</v>
      </c>
      <c r="BW33" s="6" t="str">
        <f>IF([5]Kwartalne!K32=0,"",[5]Kwartalne!K32)</f>
        <v/>
      </c>
      <c r="BX33" s="21">
        <f>IF([5]Kwartalne!L32=0,".",[5]Kwartalne!L32)</f>
        <v>100.1</v>
      </c>
      <c r="BY33" s="22" t="str">
        <f>IF([5]Kwartalne!M32=0,"",[5]Kwartalne!M32)</f>
        <v/>
      </c>
      <c r="BZ33" s="13">
        <f>IF([5]Kwartalne!N32=0,".",[5]Kwartalne!N32)</f>
        <v>1184.8599999999999</v>
      </c>
      <c r="CA33" s="6" t="str">
        <f>IF([5]Kwartalne!O32=0,"",[5]Kwartalne!O32)</f>
        <v/>
      </c>
      <c r="CB33" s="21">
        <f>IF([5]Kwartalne!P32=0,".",[5]Kwartalne!P32)</f>
        <v>99.2</v>
      </c>
      <c r="CC33" s="22" t="str">
        <f>IF([5]Kwartalne!Q32=0,"",[5]Kwartalne!Q32)</f>
        <v/>
      </c>
      <c r="CD33" s="6">
        <f>IF([5]Kwartalne!R32=0,".",[5]Kwartalne!R32)</f>
        <v>100.3</v>
      </c>
      <c r="CE33" s="6" t="str">
        <f>IF([5]Kwartalne!S32=0,"",[5]Kwartalne!S32)</f>
        <v/>
      </c>
      <c r="CF33" s="21">
        <f>IF([5]Kwartalne!T32=0,".",[5]Kwartalne!T32)</f>
        <v>100.7</v>
      </c>
      <c r="CG33" s="22" t="str">
        <f>IF([5]Kwartalne!U32=0,"",[5]Kwartalne!U32)</f>
        <v/>
      </c>
      <c r="CH33" s="6">
        <f>IF([5]Kwartalne!V32=0,".",[5]Kwartalne!V32)</f>
        <v>99.9</v>
      </c>
      <c r="CI33" s="6" t="str">
        <f>IF([5]Kwartalne!W32=0,"",[5]Kwartalne!W32)</f>
        <v/>
      </c>
      <c r="CJ33" s="21">
        <f>IF([5]Kwartalne!X32=0,".",[5]Kwartalne!X32)</f>
        <v>100</v>
      </c>
      <c r="CK33" s="22" t="str">
        <f>IF([5]Kwartalne!Y32=0,"",[5]Kwartalne!Y32)</f>
        <v/>
      </c>
      <c r="CL33" s="6">
        <f>IF([28]Rent_obrotu_brutto!B32=0,".",[28]Rent_obrotu_brutto!B32)</f>
        <v>5.7</v>
      </c>
      <c r="CM33" s="6" t="str">
        <f>IF([28]Rent_obrotu_brutto!C32=0,"",[28]Rent_obrotu_brutto!C32)</f>
        <v/>
      </c>
      <c r="CN33" s="21">
        <f>IF([28]Rent_obrotu_netto!B32=0,".",[28]Rent_obrotu_netto!B32)</f>
        <v>4.9000000000000004</v>
      </c>
      <c r="CO33" s="22" t="str">
        <f>IF([28]Rent_obrotu_netto!C32=0,"",[28]Rent_obrotu_netto!C32)</f>
        <v/>
      </c>
      <c r="CP33" s="6">
        <v>100.4</v>
      </c>
      <c r="CQ33" s="6"/>
      <c r="CR33" s="21">
        <v>101</v>
      </c>
      <c r="CS33" s="22"/>
      <c r="CT33" s="6">
        <f>IF([8]Kwartalne!B32=0,".",[8]Kwartalne!B32)</f>
        <v>7.6</v>
      </c>
      <c r="CU33" s="6" t="str">
        <f>IF([8]Kwartalne!C32=0,"",[8]Kwartalne!C32)</f>
        <v/>
      </c>
      <c r="CV33" s="21">
        <f>IF([9]A_B_kwartalne!B32=0,".",[9]A_B_kwartalne!B32)</f>
        <v>94.9</v>
      </c>
      <c r="CW33" s="22" t="str">
        <f>IF([9]A_B_kwartalne!C32=0,"",[9]A_B_kwartalne!C32)</f>
        <v/>
      </c>
      <c r="CX33" s="6">
        <f>IF([9]A_B_kwartalne!D32=0,".",[9]A_B_kwartalne!D32)</f>
        <v>97</v>
      </c>
      <c r="CY33" s="6" t="str">
        <f>IF([9]A_B_kwartalne!E32=0,"",[9]A_B_kwartalne!E32)</f>
        <v/>
      </c>
      <c r="CZ33" s="21">
        <f>IF([9]A_B_kwartalne!F32=0,".",[9]A_B_kwartalne!F32)</f>
        <v>105.3</v>
      </c>
      <c r="DA33" s="22" t="str">
        <f>IF([9]A_B_kwartalne!G32=0,"",[9]A_B_kwartalne!G32)</f>
        <v/>
      </c>
      <c r="DB33" s="6">
        <f>IF([9]A_B_kwartalne!H32=0,".",[9]A_B_kwartalne!H32)</f>
        <v>97.5</v>
      </c>
      <c r="DC33" s="6" t="str">
        <f>IF([9]A_B_kwartalne!I32=0,"",[9]A_B_kwartalne!I32)</f>
        <v/>
      </c>
      <c r="DD33" s="21">
        <f>IF([9]A_B_kwartalne!J32=0,".",[9]A_B_kwartalne!J32)</f>
        <v>98.4</v>
      </c>
      <c r="DE33" s="22" t="str">
        <f>IF([9]A_B_kwartalne!K32=0,"",[9]A_B_kwartalne!K32)</f>
        <v/>
      </c>
      <c r="DF33" s="6">
        <f>IF([9]A_B_kwartalne!L32=0,".",[9]A_B_kwartalne!L32)</f>
        <v>103.8</v>
      </c>
      <c r="DG33" s="6" t="str">
        <f>IF([9]A_B_kwartalne!M32=0,"",[9]A_B_kwartalne!M32)</f>
        <v/>
      </c>
      <c r="DH33" s="21">
        <f>IF([9]A_B_kwartalne!N32=0,".",[9]A_B_kwartalne!N32)</f>
        <v>103.4</v>
      </c>
      <c r="DI33" s="22" t="str">
        <f>IF([9]A_B_kwartalne!O32=0,"",[9]A_B_kwartalne!O32)</f>
        <v/>
      </c>
      <c r="DJ33" s="6">
        <f>IF([9]A_B_kwartalne!P32=0,".",[9]A_B_kwartalne!P32)</f>
        <v>110</v>
      </c>
      <c r="DK33" s="6" t="str">
        <f>IF([9]A_B_kwartalne!Q32=0,"",[9]A_B_kwartalne!Q32)</f>
        <v/>
      </c>
      <c r="DL33" s="21">
        <f>IF([10]A_B_kwartalne!B32=0,".",[10]A_B_kwartalne!B32)</f>
        <v>99.2</v>
      </c>
      <c r="DM33" s="22" t="str">
        <f>IF([10]A_B_kwartalne!C32=0,"",[10]A_B_kwartalne!C32)</f>
        <v/>
      </c>
      <c r="DN33" s="6">
        <f>IF([10]A_B_kwartalne!D32=0,".",[10]A_B_kwartalne!D32)</f>
        <v>100.8</v>
      </c>
      <c r="DO33" s="6" t="str">
        <f>IF([10]A_B_kwartalne!E32=0,"",[10]A_B_kwartalne!E32)</f>
        <v/>
      </c>
      <c r="DP33" s="21">
        <f>IF([10]A_B_kwartalne!F32=0,".",[10]A_B_kwartalne!F32)</f>
        <v>92</v>
      </c>
      <c r="DQ33" s="22" t="str">
        <f>IF([10]A_B_kwartalne!G32=0,"",[10]A_B_kwartalne!G32)</f>
        <v/>
      </c>
      <c r="DR33" s="6">
        <f>IF([10]A_B_kwartalne!H32=0,".",[10]A_B_kwartalne!H32)</f>
        <v>100.6</v>
      </c>
      <c r="DS33" s="6" t="str">
        <f>IF([10]A_B_kwartalne!I32=0,"",[10]A_B_kwartalne!I32)</f>
        <v/>
      </c>
      <c r="DT33" s="21">
        <f>IF([10]A_B_kwartalne!J32=0,".",[10]A_B_kwartalne!J32)</f>
        <v>99.7</v>
      </c>
      <c r="DU33" s="22" t="str">
        <f>IF([10]A_B_kwartalne!K32=0,"",[10]A_B_kwartalne!K32)</f>
        <v/>
      </c>
      <c r="DV33" s="6">
        <f>IF([10]A_B_kwartalne!L32=0,".",[10]A_B_kwartalne!L32)</f>
        <v>100.9</v>
      </c>
      <c r="DW33" s="6" t="str">
        <f>IF([10]A_B_kwartalne!M32=0,"",[10]A_B_kwartalne!M32)</f>
        <v/>
      </c>
      <c r="DX33" s="21">
        <f>IF([10]A_B_kwartalne!N32=0,".",[10]A_B_kwartalne!N32)</f>
        <v>97.2</v>
      </c>
      <c r="DY33" s="22" t="str">
        <f>IF([10]A_B_kwartalne!O32=0,"",[10]A_B_kwartalne!O32)</f>
        <v/>
      </c>
      <c r="DZ33" s="6">
        <f>IF([10]A_B_kwartalne!P32=0,".",[10]A_B_kwartalne!P32)</f>
        <v>99.4</v>
      </c>
      <c r="EA33" s="6" t="str">
        <f>IF([10]A_B_kwartalne!Q32=0,"",[10]A_B_kwartalne!Q32)</f>
        <v/>
      </c>
      <c r="EB33" s="21">
        <f>IF([10]A_B_kwartalne!R32=0,".",[10]A_B_kwartalne!R32)</f>
        <v>101</v>
      </c>
      <c r="EC33" s="22" t="str">
        <f>IF([10]A_B_kwartalne!S32=0,"",[10]A_B_kwartalne!S32)</f>
        <v/>
      </c>
      <c r="ED33" s="6">
        <f>IF([10]A_B_kwartalne!T32=0,".",[10]A_B_kwartalne!T32)</f>
        <v>100.8</v>
      </c>
      <c r="EE33" s="6" t="str">
        <f>IF([10]A_B_kwartalne!U32=0,"",[10]A_B_kwartalne!U32)</f>
        <v/>
      </c>
      <c r="EF33" s="21">
        <f>IF([11]Kwartalne!B32=0,".",[11]Kwartalne!B32)</f>
        <v>99.4</v>
      </c>
      <c r="EG33" s="22" t="str">
        <f>IF([11]Kwartalne!C32=0,"",[11]Kwartalne!C32)</f>
        <v/>
      </c>
      <c r="EH33" s="6">
        <f>IF([11]Kwartalne!D32=0,".",[11]Kwartalne!D32)</f>
        <v>100</v>
      </c>
      <c r="EI33" s="6" t="str">
        <f>IF([11]Kwartalne!E32=0,"",[11]Kwartalne!E32)</f>
        <v/>
      </c>
      <c r="EJ33" s="50">
        <f>IF([11]Kwartalne!F32=0,".",[11]Kwartalne!F32)</f>
        <v>100.4</v>
      </c>
      <c r="EK33" s="61" t="str">
        <f>IF([11]Kwartalne!G32=0,"",[11]Kwartalne!G32)</f>
        <v/>
      </c>
      <c r="EL33" s="38">
        <f>IF([11]Kwartalne!H32=0,".",[11]Kwartalne!H32)</f>
        <v>100.8</v>
      </c>
      <c r="EM33" s="61" t="str">
        <f>IF([11]Kwartalne!I32=0,"",[11]Kwartalne!I32)</f>
        <v/>
      </c>
      <c r="EN33" s="38">
        <f>IF([11]Kwartalne!J32=0,".",[11]Kwartalne!J32)</f>
        <v>99</v>
      </c>
      <c r="EO33" s="38" t="str">
        <f>IF([11]Kwartalne!K32=0,"",[11]Kwartalne!K32)</f>
        <v/>
      </c>
      <c r="EP33" s="50">
        <f>IF([11]Kwartalne!L32=0,".",[11]Kwartalne!L32)</f>
        <v>99</v>
      </c>
      <c r="EQ33" s="61" t="str">
        <f>IF([11]Kwartalne!M32=0,"",[11]Kwartalne!M32)</f>
        <v/>
      </c>
      <c r="ER33" s="38">
        <f>IF([11]Kwartalne!N32=0,".",[11]Kwartalne!N32)</f>
        <v>101.8</v>
      </c>
      <c r="ES33" s="38" t="str">
        <f>IF([11]Kwartalne!O32=0,"",[11]Kwartalne!O32)</f>
        <v/>
      </c>
      <c r="ET33" s="50">
        <f>IF([11]Kwartalne!P32=0,".",[11]Kwartalne!P32)</f>
        <v>102.5</v>
      </c>
      <c r="EU33" s="22" t="str">
        <f>IF([11]Kwartalne!Q32=0,"",[11]Kwartalne!Q32)</f>
        <v/>
      </c>
      <c r="EV33" s="6">
        <f>IF([12]A_B_C_kwartalne!B32=0,".",[12]A_B_C_kwartalne!B32)</f>
        <v>99.1</v>
      </c>
      <c r="EW33" s="6" t="str">
        <f>IF([12]A_B_C_kwartalne!C32=0,"",[12]A_B_C_kwartalne!C32)</f>
        <v/>
      </c>
      <c r="EX33" s="21">
        <f>IF([12]A_B_C_kwartalne!D32=0,".",[12]A_B_C_kwartalne!D32)</f>
        <v>100.5</v>
      </c>
      <c r="EY33" s="22" t="str">
        <f>IF([12]A_B_C_kwartalne!E32=0,"",[12]A_B_C_kwartalne!E32)</f>
        <v/>
      </c>
      <c r="EZ33" s="6">
        <f>IF([12]A_B_C_kwartalne!F32=0,".",[12]A_B_C_kwartalne!F32)</f>
        <v>99.9</v>
      </c>
      <c r="FA33" s="6" t="str">
        <f>IF([12]A_B_C_kwartalne!G32=0,"",[12]A_B_C_kwartalne!G32)</f>
        <v/>
      </c>
      <c r="FB33" s="21">
        <f>IF([13]Kwartalne!B32=0,".",[13]Kwartalne!B32)</f>
        <v>100.5</v>
      </c>
      <c r="FC33" s="22" t="str">
        <f>IF([13]Kwartalne!C32=0,"",[13]Kwartalne!C32)</f>
        <v/>
      </c>
      <c r="FD33" s="6">
        <f>IF([13]Kwartalne!D32=0,".",[13]Kwartalne!D32)</f>
        <v>99.1</v>
      </c>
      <c r="FE33" s="6" t="str">
        <f>IF([13]Kwartalne!E32=0,"",[13]Kwartalne!E32)</f>
        <v/>
      </c>
      <c r="FF33" s="21">
        <f>IF([13]Kwartalne!F32=0,".",[13]Kwartalne!F32)</f>
        <v>99.4</v>
      </c>
      <c r="FG33" s="22" t="str">
        <f>IF([13]Kwartalne!G32=0,"",[13]Kwartalne!G32)</f>
        <v/>
      </c>
      <c r="FH33" s="6">
        <f>IF([13]Kwartalne!H32=0,".",[13]Kwartalne!H32)</f>
        <v>100.4</v>
      </c>
      <c r="FI33" s="6" t="str">
        <f>IF([13]Kwartalne!I32=0,"",[13]Kwartalne!I32)</f>
        <v/>
      </c>
      <c r="FJ33" s="21">
        <f>IF([13]Kwartalne!J32=0,".",[13]Kwartalne!J32)</f>
        <v>101.1</v>
      </c>
      <c r="FK33" s="20" t="str">
        <f>IF([13]Kwartalne!K32=0,"",[13]Kwartalne!K32)</f>
        <v/>
      </c>
      <c r="FL33" s="13">
        <v>437.25</v>
      </c>
      <c r="FM33" s="13"/>
      <c r="FN33" s="24">
        <v>387.28</v>
      </c>
      <c r="FO33" s="57"/>
      <c r="FP33" s="13">
        <v>398.79</v>
      </c>
      <c r="FQ33" s="25"/>
      <c r="FR33" s="21">
        <v>92.9</v>
      </c>
      <c r="FS33" s="22"/>
      <c r="FT33" s="6">
        <v>85.3</v>
      </c>
      <c r="FU33" s="6"/>
      <c r="FV33" s="21">
        <v>98.2</v>
      </c>
      <c r="FW33" s="22"/>
      <c r="FX33" s="6">
        <v>113.2</v>
      </c>
      <c r="FY33" s="6"/>
      <c r="FZ33" s="21">
        <f>IF([14]I_kwartalne!B32=0,".",[14]I_kwartalne!B32)</f>
        <v>103.8</v>
      </c>
      <c r="GA33" s="22" t="str">
        <f>IF([14]I_kwartalne!C32=0,"",[14]I_kwartalne!C32)</f>
        <v/>
      </c>
      <c r="GB33" s="6">
        <f>IF([14]I_kwartalne!D32=0,".",[14]I_kwartalne!D32)</f>
        <v>93.3</v>
      </c>
      <c r="GC33" s="6" t="str">
        <f>IF([14]I_kwartalne!E32=0,"",[14]I_kwartalne!E32)</f>
        <v/>
      </c>
      <c r="GD33" s="21">
        <f>IF([14]I_kwartalne!F32=0,".",[14]I_kwartalne!F32)</f>
        <v>106.1</v>
      </c>
      <c r="GE33" s="22" t="str">
        <f>IF([14]I_kwartalne!G32=0,"",[14]I_kwartalne!G32)</f>
        <v/>
      </c>
      <c r="GF33" s="6">
        <f>IF([14]I_kwartalne!H32=0,".",[14]I_kwartalne!H32)</f>
        <v>84.1</v>
      </c>
      <c r="GG33" s="6" t="str">
        <f>IF([14]I_kwartalne!I32=0,"",[14]I_kwartalne!I32)</f>
        <v/>
      </c>
      <c r="GH33" s="21">
        <f>IF([14]I_kwartalne!J32=0,".",[14]I_kwartalne!J32)</f>
        <v>102.3</v>
      </c>
      <c r="GI33" s="22" t="str">
        <f>IF([14]I_kwartalne!K32=0,"",[14]I_kwartalne!K32)</f>
        <v/>
      </c>
      <c r="GJ33" s="6">
        <f>IF([16]A_B_kwartalne!B32=0,".",[16]A_B_kwartalne!B32)</f>
        <v>105.8</v>
      </c>
      <c r="GK33" s="6" t="str">
        <f>IF([16]A_B_kwartalne!C32=0,"",[16]A_B_kwartalne!C32)</f>
        <v/>
      </c>
      <c r="GL33" s="21">
        <f>IF([16]A_B_kwartalne!D32=0,".",[16]A_B_kwartalne!D32)</f>
        <v>91.7</v>
      </c>
      <c r="GM33" s="22" t="str">
        <f>IF([16]A_B_kwartalne!E32=0,"",[16]A_B_kwartalne!E32)</f>
        <v/>
      </c>
      <c r="GN33" s="6">
        <f>IF([16]A_B_kwartalne!F32=0,".",[16]A_B_kwartalne!F32)</f>
        <v>107.3</v>
      </c>
      <c r="GO33" s="6" t="str">
        <f>IF([16]A_B_kwartalne!G32=0,"",[16]A_B_kwartalne!G32)</f>
        <v/>
      </c>
      <c r="GP33" s="21">
        <f>IF([16]A_B_kwartalne!H32=0,".",[16]A_B_kwartalne!H32)</f>
        <v>96.1</v>
      </c>
      <c r="GQ33" s="22" t="str">
        <f>IF([16]A_B_kwartalne!I32=0,"",[16]A_B_kwartalne!I32)</f>
        <v/>
      </c>
      <c r="GR33" s="6">
        <f>IF([16]A_B_kwartalne!J32=0,".",[16]A_B_kwartalne!J32)</f>
        <v>101.3</v>
      </c>
      <c r="GS33" s="6" t="str">
        <f>IF([16]A_B_kwartalne!K32=0,"",[16]A_B_kwartalne!K32)</f>
        <v/>
      </c>
      <c r="GT33" s="21">
        <f>IF([16]A_B_kwartalne!L32=0,".",[16]A_B_kwartalne!L32)</f>
        <v>103.6</v>
      </c>
      <c r="GU33" s="22" t="str">
        <f>IF([16]A_B_kwartalne!M32=0,"",[16]A_B_kwartalne!M32)</f>
        <v/>
      </c>
      <c r="GV33" s="6">
        <f>IF([16]A_B_kwartalne!N32=0,".",[16]A_B_kwartalne!N32)</f>
        <v>110.6</v>
      </c>
      <c r="GW33" s="6" t="str">
        <f>IF([16]A_B_kwartalne!O32=0,"",[16]A_B_kwartalne!O32)</f>
        <v/>
      </c>
      <c r="GX33" s="21">
        <f>IF([16]A_B_kwartalne!P32=0,".",[16]A_B_kwartalne!P32)</f>
        <v>106.3</v>
      </c>
      <c r="GY33" s="22" t="str">
        <f>IF([16]A_B_kwartalne!Q32=0,"",[16]A_B_kwartalne!Q32)</f>
        <v/>
      </c>
      <c r="GZ33" s="6">
        <f>IF([16]A_B_kwartalne!R32=0,".",[16]A_B_kwartalne!R32)</f>
        <v>75</v>
      </c>
      <c r="HA33" s="6" t="str">
        <f>IF([16]A_B_kwartalne!S32=0,"",[16]A_B_kwartalne!S32)</f>
        <v/>
      </c>
      <c r="HB33" s="21">
        <f>IF([16]A_B_kwartalne!T32=0,".",[16]A_B_kwartalne!T32)</f>
        <v>105.6</v>
      </c>
      <c r="HC33" s="20" t="str">
        <f>IF([16]A_B_kwartalne!U32=0,"",[16]A_B_kwartalne!U32)</f>
        <v/>
      </c>
      <c r="HD33" s="25">
        <v>16690</v>
      </c>
      <c r="HE33" s="25"/>
      <c r="HF33" s="47">
        <v>2146</v>
      </c>
      <c r="HG33" s="20"/>
      <c r="HH33" s="3">
        <f>IF([18]Kwartalne!B32=0,".",[18]Kwartalne!B32)</f>
        <v>38556</v>
      </c>
      <c r="HI33" s="3" t="str">
        <f>IF([18]Kwartalne!C32=0,"",[18]Kwartalne!C32)</f>
        <v/>
      </c>
      <c r="HJ33" s="47">
        <v>5974</v>
      </c>
      <c r="HK33" s="20"/>
      <c r="HL33" s="25">
        <f>IF([19]Wartosci_kwartalne!B32=0,".",[19]Wartosci_kwartalne!B32)</f>
        <v>36318</v>
      </c>
      <c r="HM33" s="25" t="str">
        <f>IF([19]Wartosci_kwartalne!C32=0,"",[19]Wartosci_kwartalne!C32)</f>
        <v/>
      </c>
      <c r="HN33" s="21">
        <f>IF([20]Kwartalne!B32=0,".",[20]Kwartalne!B32)</f>
        <v>124.8</v>
      </c>
      <c r="HO33" s="22" t="str">
        <f>IF([20]Kwartalne!C32=0,"",[20]Kwartalne!C32)</f>
        <v/>
      </c>
      <c r="HP33" s="6">
        <f>IF([21]Kwartal_niewyrow_sezon!B32=0,".",[21]Kwartal_niewyrow_sezon!B32)</f>
        <v>105.7</v>
      </c>
      <c r="HQ33" s="6" t="str">
        <f>IF([21]Kwartal_niewyrow_sezon!C32=0,"",[21]Kwartal_niewyrow_sezon!C32)</f>
        <v/>
      </c>
      <c r="HR33" s="21">
        <f>IF([21]Kwartal_niewyrow_sezon!D32=0,".",[21]Kwartal_niewyrow_sezon!D32)</f>
        <v>109.6</v>
      </c>
      <c r="HS33" s="22" t="str">
        <f>IF([21]Kwartal_niewyrow_sezon!E32=0,"",[21]Kwartal_niewyrow_sezon!E32)</f>
        <v/>
      </c>
      <c r="HT33" s="6">
        <f>IF([22]Kwartalne!D32=0,".",[22]Kwartalne!D32)</f>
        <v>203332.3</v>
      </c>
      <c r="HU33" s="6" t="str">
        <f>IF([22]Kwartalne!E32=0,"",[22]Kwartalne!E32)</f>
        <v/>
      </c>
      <c r="HV33" s="21">
        <f>IF([22]Kwartalne!F32=0,".",[22]Kwartalne!F32)</f>
        <v>195576.3</v>
      </c>
      <c r="HW33" s="22" t="str">
        <f>IF([22]Kwartalne!G32=0,"",[22]Kwartalne!G32)</f>
        <v/>
      </c>
      <c r="HX33" s="6">
        <f>IF([22]Kwartalne!H32=0,".",[22]Kwartalne!H32)</f>
        <v>7756</v>
      </c>
      <c r="HY33" s="6" t="str">
        <f>IF([22]Kwartalne!I32=0,"",[22]Kwartalne!I32)</f>
        <v/>
      </c>
      <c r="HZ33" s="21">
        <f>IF([22]Kwartalne!J32=0,".",[22]Kwartalne!J32)</f>
        <v>109.8</v>
      </c>
      <c r="IA33" s="22" t="str">
        <f>IF([22]Kwartalne!K32=0,"",[22]Kwartalne!K32)</f>
        <v/>
      </c>
      <c r="IB33" s="6">
        <f>IF([22]Kwartalne!L32=0,".",[22]Kwartalne!L32)</f>
        <v>105.4</v>
      </c>
      <c r="IC33" s="6" t="str">
        <f>IF([22]Kwartalne!M32=0,"",[22]Kwartalne!M32)</f>
        <v/>
      </c>
      <c r="ID33" s="21">
        <f>IF([22]Kwartalne!N32=0,".",[22]Kwartalne!N32)</f>
        <v>107.8</v>
      </c>
      <c r="IE33" s="22" t="str">
        <f>IF([22]Kwartalne!O32=0,"",[22]Kwartalne!O32)</f>
        <v/>
      </c>
      <c r="IF33" s="6">
        <f>IF([22]Kwartalne!P32=0,".",[22]Kwartalne!P32)</f>
        <v>103</v>
      </c>
      <c r="IG33" s="6" t="str">
        <f>IF([22]Kwartalne!Q32=0,"",[22]Kwartalne!Q32)</f>
        <v/>
      </c>
    </row>
    <row r="34" spans="1:241" s="4" customFormat="1" ht="15" customHeight="1" x14ac:dyDescent="0.2">
      <c r="A34" s="113" t="s">
        <v>532</v>
      </c>
      <c r="B34" s="6">
        <f>IF([24]A!B33=0,".",[24]A!B33)</f>
        <v>102.8</v>
      </c>
      <c r="C34" s="90" t="str">
        <f>IF([24]A!C33=0,"",[24]A!C33)</f>
        <v/>
      </c>
      <c r="D34" s="6">
        <f>IF([24]A!D33=0,".",[24]A!D33)</f>
        <v>102.8</v>
      </c>
      <c r="E34" s="90" t="str">
        <f>IF([24]A!E33=0,"",[24]A!E33)</f>
        <v/>
      </c>
      <c r="F34" s="6">
        <f>IF([24]A!AD33=0,".",[24]A!AD33)</f>
        <v>104.2</v>
      </c>
      <c r="G34" s="90" t="str">
        <f>IF([24]A!AE33=0,"",[24]A!AE33)</f>
        <v/>
      </c>
      <c r="H34" s="6">
        <f>IF([24]A!AJ33=0,".",[24]A!AJ33)</f>
        <v>93.1</v>
      </c>
      <c r="I34" s="90" t="str">
        <f>IF([24]A!AK33=0,"",[24]A!AK33)</f>
        <v/>
      </c>
      <c r="J34" s="6">
        <f>IF([25]B!B33=0,".",[25]B!B33)</f>
        <v>100.2</v>
      </c>
      <c r="K34" s="83" t="str">
        <f>IF([25]B!C33=0,"",[25]B!C33)</f>
        <v/>
      </c>
      <c r="L34" s="21">
        <f>IF([25]B!D33=0,".",[25]B!D33)</f>
        <v>100.3</v>
      </c>
      <c r="M34" s="90" t="str">
        <f>IF([25]B!E33=0,"",[25]B!E33)</f>
        <v/>
      </c>
      <c r="N34" s="6">
        <f>IF([25]B!AD33=0,".",[25]B!AD33)</f>
        <v>101.6</v>
      </c>
      <c r="O34" s="90" t="str">
        <f>IF([25]B!AE33=0,"",[25]B!AE33)</f>
        <v/>
      </c>
      <c r="P34" s="6">
        <f>IF([25]B!AJ33=0,".",[25]B!AJ33)</f>
        <v>99.7</v>
      </c>
      <c r="Q34" s="90" t="str">
        <f>IF([25]B!AK33=0,"",[25]B!AK33)</f>
        <v/>
      </c>
      <c r="R34" s="3">
        <f>IF([26]Wartosci!B33=0,".",[26]Wartosci!B33)</f>
        <v>8471</v>
      </c>
      <c r="S34" s="3" t="str">
        <f>IF([26]Wartosci!C33=0,"",[26]Wartosci!C33)</f>
        <v/>
      </c>
      <c r="T34" s="21">
        <f>IF([26]Kwartalne_I!B33=0,".",[26]Kwartalne_I!B33)</f>
        <v>101.2</v>
      </c>
      <c r="U34" s="22" t="str">
        <f>IF([26]Kwartalne_I!C33=0,"",[26]Kwartalne_I!C33)</f>
        <v/>
      </c>
      <c r="V34" s="6">
        <f>IF([26]A!B33=0,".",[26]A!B33)</f>
        <v>102.6</v>
      </c>
      <c r="W34" s="6" t="str">
        <f>IF([26]A!C33=0,"",[26]A!C33)</f>
        <v/>
      </c>
      <c r="X34" s="21">
        <f>IF([26]B!B33=0,".",[26]B!B33)</f>
        <v>100.1</v>
      </c>
      <c r="Y34" s="22" t="str">
        <f>IF([26]B!C33=0,"",[26]B!C33)</f>
        <v/>
      </c>
      <c r="Z34" s="3">
        <f>IF([2]Kwartalne!B33=0,".",[2]Kwartalne!B33)</f>
        <v>5767</v>
      </c>
      <c r="AA34" s="6" t="str">
        <f>IF([2]Kwartalne!C33=0,"",[2]Kwartalne!C33)</f>
        <v/>
      </c>
      <c r="AB34" s="21">
        <f>IF([2]Kwartalne!D33=0,".",[2]Kwartalne!D33)</f>
        <v>103</v>
      </c>
      <c r="AC34" s="22" t="str">
        <f>IF([2]Kwartalne!E33=0,"",[2]Kwartalne!E33)</f>
        <v/>
      </c>
      <c r="AD34" s="6">
        <f>IF([2]Kwartalne!F33=0,".",[2]Kwartalne!F33)</f>
        <v>103.2</v>
      </c>
      <c r="AE34" s="6" t="str">
        <f>IF([2]Kwartalne!G33=0,"",[2]Kwartalne!G33)</f>
        <v/>
      </c>
      <c r="AF34" s="21">
        <f>IF([2]Kwartalne!H33=0,".",[2]Kwartalne!H33)</f>
        <v>100.3</v>
      </c>
      <c r="AG34" s="22" t="str">
        <f>IF([2]Kwartalne!I33=0,"",[2]Kwartalne!I33)</f>
        <v/>
      </c>
      <c r="AH34" s="13">
        <f>IF([27]Wartosci!D33=0,".",[27]Wartosci!D33)</f>
        <v>4055.04</v>
      </c>
      <c r="AI34" s="94" t="str">
        <f>IF([27]Wartosci!E33=0,"",[27]Wartosci!E33)</f>
        <v/>
      </c>
      <c r="AJ34" s="6">
        <f>IF([27]A!D33=0,".",[27]A!D33)</f>
        <v>104.1</v>
      </c>
      <c r="AK34" s="95" t="str">
        <f>IF([27]A!E33=0,"",[27]A!E33)</f>
        <v/>
      </c>
      <c r="AL34" s="6">
        <f>IF([27]B!D33=0,".",[27]B!D33)</f>
        <v>100.9</v>
      </c>
      <c r="AM34" s="6" t="str">
        <f>IF([27]B!E33=0,"",[27]B!E33)</f>
        <v/>
      </c>
      <c r="AN34" s="24">
        <f>IF([4]Kwartalne!B33=0,".",[4]Kwartalne!B33)</f>
        <v>4254.2</v>
      </c>
      <c r="AO34" s="22" t="str">
        <f>IF([4]Kwartalne!C33=0,"",[4]Kwartalne!C33)</f>
        <v/>
      </c>
      <c r="AP34" s="6">
        <f>IF([4]Kwartalne!D33=0,".",[4]Kwartalne!D33)</f>
        <v>104.2</v>
      </c>
      <c r="AQ34" s="6" t="str">
        <f>IF([4]Kwartalne!E33=0,"",[4]Kwartalne!E33)</f>
        <v/>
      </c>
      <c r="AR34" s="21">
        <f>IF([4]Kwartalne!F33=0,".",[4]Kwartalne!F33)</f>
        <v>100.2</v>
      </c>
      <c r="AS34" s="22" t="str">
        <f>IF([4]Kwartalne!G33=0,"",[4]Kwartalne!G33)</f>
        <v/>
      </c>
      <c r="AT34" s="13">
        <f>IF([27]Kwartalne!B33=0,".",[27]Kwartalne!B33)</f>
        <v>4049.11</v>
      </c>
      <c r="AU34" s="6" t="str">
        <f>IF([27]Kwartalne!C33=0,"",[27]Kwartalne!C33)</f>
        <v/>
      </c>
      <c r="AV34" s="21">
        <f>IF([27]Kwartalne!D33=0,".",[27]Kwartalne!D33)</f>
        <v>103.8</v>
      </c>
      <c r="AW34" s="22" t="str">
        <f>IF([27]Kwartalne!E33=0,"",[27]Kwartalne!E33)</f>
        <v/>
      </c>
      <c r="AX34" s="6">
        <f>IF([27]Kwartalne!F33=0,".",[27]Kwartalne!F33)</f>
        <v>101.7</v>
      </c>
      <c r="AY34" s="6" t="str">
        <f>IF([27]Kwartalne!G33=0,"",[27]Kwartalne!G33)</f>
        <v/>
      </c>
      <c r="AZ34" s="21">
        <f>IF([27]Kwartalne!H33=0,".",[27]Kwartalne!H33)</f>
        <v>104.9</v>
      </c>
      <c r="BA34" s="22" t="str">
        <f>IF([27]Kwartalne!I33=0,"",[27]Kwartalne!I33)</f>
        <v/>
      </c>
      <c r="BB34" s="6">
        <f>IF([27]Kwartalne!J33=0,".",[27]Kwartalne!J33)</f>
        <v>101.2</v>
      </c>
      <c r="BC34" s="6" t="str">
        <f>IF([27]Kwartalne!K33=0,"",[27]Kwartalne!K33)</f>
        <v/>
      </c>
      <c r="BD34" s="21">
        <f>IF([4]Kwartalne!H33=0,".",[4]Kwartalne!H33)</f>
        <v>104.2</v>
      </c>
      <c r="BE34" s="22" t="str">
        <f>IF([4]Kwartalne!I33=0,"",[4]Kwartalne!I33)</f>
        <v/>
      </c>
      <c r="BF34" s="6">
        <f>IF([4]Kwartalne!J33=0,".",[4]Kwartalne!J33)</f>
        <v>105</v>
      </c>
      <c r="BG34" s="6" t="str">
        <f>IF([4]Kwartalne!K33=0,"",[4]Kwartalne!K33)</f>
        <v/>
      </c>
      <c r="BH34" s="21">
        <f>IF([4]Kwartalne!L33=0,".",[4]Kwartalne!L33)</f>
        <v>100.5</v>
      </c>
      <c r="BI34" s="22" t="str">
        <f>IF([4]Kwartalne!M33=0,"",[4]Kwartalne!M33)</f>
        <v/>
      </c>
      <c r="BJ34" s="6">
        <f>IF([27]Kwartalne!L33=0,".",[27]Kwartalne!L33)</f>
        <v>104.6</v>
      </c>
      <c r="BK34" s="6" t="str">
        <f>IF([27]Kwartalne!M33=0,"",[27]Kwartalne!M33)</f>
        <v/>
      </c>
      <c r="BL34" s="21">
        <f>IF([27]Kwartalne!N33=0,".",[27]Kwartalne!N33)</f>
        <v>102</v>
      </c>
      <c r="BM34" s="22" t="str">
        <f>IF([27]Kwartalne!O33=0,"",[27]Kwartalne!O33)</f>
        <v/>
      </c>
      <c r="BN34" s="13">
        <f>IF([5]Kwartalne!B33=0,".",[5]Kwartalne!B33)</f>
        <v>2090.1799999999998</v>
      </c>
      <c r="BO34" s="6" t="str">
        <f>IF([5]Kwartalne!C33=0,"",[5]Kwartalne!C33)</f>
        <v/>
      </c>
      <c r="BP34" s="21">
        <f>IF([5]Kwartalne!D33=0,".",[5]Kwartalne!D33)</f>
        <v>101.5</v>
      </c>
      <c r="BQ34" s="22" t="str">
        <f>IF([5]Kwartalne!E33=0,"",[5]Kwartalne!E33)</f>
        <v/>
      </c>
      <c r="BR34" s="6">
        <f>IF([5]Kwartalne!F33=0,".",[5]Kwartalne!F33)</f>
        <v>100.3</v>
      </c>
      <c r="BS34" s="6" t="str">
        <f>IF([5]Kwartalne!G33=0,"",[5]Kwartalne!G33)</f>
        <v/>
      </c>
      <c r="BT34" s="21">
        <f>IF([5]Kwartalne!H33=0,".",[5]Kwartalne!H33)</f>
        <v>102.7</v>
      </c>
      <c r="BU34" s="22" t="str">
        <f>IF([5]Kwartalne!I33=0,"",[5]Kwartalne!I33)</f>
        <v/>
      </c>
      <c r="BV34" s="6">
        <f>IF([5]Kwartalne!J33=0,".",[5]Kwartalne!J33)</f>
        <v>102.2</v>
      </c>
      <c r="BW34" s="6" t="str">
        <f>IF([5]Kwartalne!K33=0,"",[5]Kwartalne!K33)</f>
        <v/>
      </c>
      <c r="BX34" s="21">
        <f>IF([5]Kwartalne!L33=0,".",[5]Kwartalne!L33)</f>
        <v>100.7</v>
      </c>
      <c r="BY34" s="22" t="str">
        <f>IF([5]Kwartalne!M33=0,"",[5]Kwartalne!M33)</f>
        <v/>
      </c>
      <c r="BZ34" s="13">
        <f>IF([5]Kwartalne!N33=0,".",[5]Kwartalne!N33)</f>
        <v>1183.55</v>
      </c>
      <c r="CA34" s="6" t="str">
        <f>IF([5]Kwartalne!O33=0,"",[5]Kwartalne!O33)</f>
        <v/>
      </c>
      <c r="CB34" s="21">
        <f>IF([5]Kwartalne!P33=0,".",[5]Kwartalne!P33)</f>
        <v>100.1</v>
      </c>
      <c r="CC34" s="22" t="str">
        <f>IF([5]Kwartalne!Q33=0,"",[5]Kwartalne!Q33)</f>
        <v/>
      </c>
      <c r="CD34" s="6">
        <f>IF([5]Kwartalne!R33=0,".",[5]Kwartalne!R33)</f>
        <v>99.9</v>
      </c>
      <c r="CE34" s="6" t="str">
        <f>IF([5]Kwartalne!S33=0,"",[5]Kwartalne!S33)</f>
        <v/>
      </c>
      <c r="CF34" s="21">
        <f>IF([5]Kwartalne!T33=0,".",[5]Kwartalne!T33)</f>
        <v>101</v>
      </c>
      <c r="CG34" s="22" t="str">
        <f>IF([5]Kwartalne!U33=0,"",[5]Kwartalne!U33)</f>
        <v/>
      </c>
      <c r="CH34" s="6">
        <f>IF([5]Kwartalne!V33=0,".",[5]Kwartalne!V33)</f>
        <v>100.8</v>
      </c>
      <c r="CI34" s="6" t="str">
        <f>IF([5]Kwartalne!W33=0,"",[5]Kwartalne!W33)</f>
        <v/>
      </c>
      <c r="CJ34" s="21">
        <f>IF([5]Kwartalne!X33=0,".",[5]Kwartalne!X33)</f>
        <v>100.3</v>
      </c>
      <c r="CK34" s="22" t="str">
        <f>IF([5]Kwartalne!Y33=0,"",[5]Kwartalne!Y33)</f>
        <v/>
      </c>
      <c r="CL34" s="6">
        <f>IF([28]Rent_obrotu_brutto!B33=0,".",[28]Rent_obrotu_brutto!B33)</f>
        <v>5.4</v>
      </c>
      <c r="CM34" s="6" t="str">
        <f>IF([28]Rent_obrotu_brutto!C33=0,"",[28]Rent_obrotu_brutto!C33)</f>
        <v/>
      </c>
      <c r="CN34" s="21">
        <f>IF([28]Rent_obrotu_netto!B33=0,".",[28]Rent_obrotu_netto!B33)</f>
        <v>4.7</v>
      </c>
      <c r="CO34" s="22" t="str">
        <f>IF([28]Rent_obrotu_netto!C33=0,"",[28]Rent_obrotu_netto!C33)</f>
        <v/>
      </c>
      <c r="CP34" s="6">
        <v>102.4</v>
      </c>
      <c r="CQ34" s="6"/>
      <c r="CR34" s="21">
        <v>104</v>
      </c>
      <c r="CS34" s="22"/>
      <c r="CT34" s="6">
        <f>IF([8]Kwartalne!B33=0,".",[8]Kwartalne!B33)</f>
        <v>9</v>
      </c>
      <c r="CU34" s="6" t="str">
        <f>IF([8]Kwartalne!C33=0,"",[8]Kwartalne!C33)</f>
        <v/>
      </c>
      <c r="CV34" s="21">
        <f>IF([9]A_B_kwartalne!B33=0,".",[9]A_B_kwartalne!B33)</f>
        <v>92.8</v>
      </c>
      <c r="CW34" s="22" t="str">
        <f>IF([9]A_B_kwartalne!C33=0,"",[9]A_B_kwartalne!C33)</f>
        <v/>
      </c>
      <c r="CX34" s="6">
        <f>IF([9]A_B_kwartalne!D33=0,".",[9]A_B_kwartalne!D33)</f>
        <v>96.5</v>
      </c>
      <c r="CY34" s="6" t="str">
        <f>IF([9]A_B_kwartalne!E33=0,"",[9]A_B_kwartalne!E33)</f>
        <v/>
      </c>
      <c r="CZ34" s="21">
        <f>IF([9]A_B_kwartalne!F33=0,".",[9]A_B_kwartalne!F33)</f>
        <v>98.2</v>
      </c>
      <c r="DA34" s="22" t="str">
        <f>IF([9]A_B_kwartalne!G33=0,"",[9]A_B_kwartalne!G33)</f>
        <v/>
      </c>
      <c r="DB34" s="6">
        <f>IF([9]A_B_kwartalne!H33=0,".",[9]A_B_kwartalne!H33)</f>
        <v>92.3</v>
      </c>
      <c r="DC34" s="6" t="str">
        <f>IF([9]A_B_kwartalne!I33=0,"",[9]A_B_kwartalne!I33)</f>
        <v/>
      </c>
      <c r="DD34" s="21">
        <f>IF([9]A_B_kwartalne!J33=0,".",[9]A_B_kwartalne!J33)</f>
        <v>103.5</v>
      </c>
      <c r="DE34" s="22" t="str">
        <f>IF([9]A_B_kwartalne!K33=0,"",[9]A_B_kwartalne!K33)</f>
        <v/>
      </c>
      <c r="DF34" s="6">
        <f>IF([9]A_B_kwartalne!L33=0,".",[9]A_B_kwartalne!L33)</f>
        <v>99.8</v>
      </c>
      <c r="DG34" s="6" t="str">
        <f>IF([9]A_B_kwartalne!M33=0,"",[9]A_B_kwartalne!M33)</f>
        <v/>
      </c>
      <c r="DH34" s="21">
        <f>IF([9]A_B_kwartalne!N33=0,".",[9]A_B_kwartalne!N33)</f>
        <v>118.7</v>
      </c>
      <c r="DI34" s="22" t="str">
        <f>IF([9]A_B_kwartalne!O33=0,"",[9]A_B_kwartalne!O33)</f>
        <v/>
      </c>
      <c r="DJ34" s="6">
        <f>IF([9]A_B_kwartalne!P33=0,".",[9]A_B_kwartalne!P33)</f>
        <v>117.9</v>
      </c>
      <c r="DK34" s="6" t="str">
        <f>IF([9]A_B_kwartalne!Q33=0,"",[9]A_B_kwartalne!Q33)</f>
        <v/>
      </c>
      <c r="DL34" s="21">
        <f>IF([10]A_B_kwartalne!B33=0,".",[10]A_B_kwartalne!B33)</f>
        <v>99.9</v>
      </c>
      <c r="DM34" s="22" t="str">
        <f>IF([10]A_B_kwartalne!C33=0,"",[10]A_B_kwartalne!C33)</f>
        <v/>
      </c>
      <c r="DN34" s="6">
        <f>IF([10]A_B_kwartalne!D33=0,".",[10]A_B_kwartalne!D33)</f>
        <v>100.3</v>
      </c>
      <c r="DO34" s="6" t="str">
        <f>IF([10]A_B_kwartalne!E33=0,"",[10]A_B_kwartalne!E33)</f>
        <v/>
      </c>
      <c r="DP34" s="21">
        <f>IF([10]A_B_kwartalne!F33=0,".",[10]A_B_kwartalne!F33)</f>
        <v>99.1</v>
      </c>
      <c r="DQ34" s="22" t="str">
        <f>IF([10]A_B_kwartalne!G33=0,"",[10]A_B_kwartalne!G33)</f>
        <v/>
      </c>
      <c r="DR34" s="6">
        <f>IF([10]A_B_kwartalne!H33=0,".",[10]A_B_kwartalne!H33)</f>
        <v>103</v>
      </c>
      <c r="DS34" s="6" t="str">
        <f>IF([10]A_B_kwartalne!I33=0,"",[10]A_B_kwartalne!I33)</f>
        <v/>
      </c>
      <c r="DT34" s="21">
        <f>IF([10]A_B_kwartalne!J33=0,".",[10]A_B_kwartalne!J33)</f>
        <v>100.1</v>
      </c>
      <c r="DU34" s="22" t="str">
        <f>IF([10]A_B_kwartalne!K33=0,"",[10]A_B_kwartalne!K33)</f>
        <v/>
      </c>
      <c r="DV34" s="6">
        <f>IF([10]A_B_kwartalne!L33=0,".",[10]A_B_kwartalne!L33)</f>
        <v>100.2</v>
      </c>
      <c r="DW34" s="6" t="str">
        <f>IF([10]A_B_kwartalne!M33=0,"",[10]A_B_kwartalne!M33)</f>
        <v/>
      </c>
      <c r="DX34" s="21">
        <f>IF([10]A_B_kwartalne!N33=0,".",[10]A_B_kwartalne!N33)</f>
        <v>97.4</v>
      </c>
      <c r="DY34" s="22" t="str">
        <f>IF([10]A_B_kwartalne!O33=0,"",[10]A_B_kwartalne!O33)</f>
        <v/>
      </c>
      <c r="DZ34" s="6">
        <f>IF([10]A_B_kwartalne!P33=0,".",[10]A_B_kwartalne!P33)</f>
        <v>100</v>
      </c>
      <c r="EA34" s="6" t="str">
        <f>IF([10]A_B_kwartalne!Q33=0,"",[10]A_B_kwartalne!Q33)</f>
        <v/>
      </c>
      <c r="EB34" s="21">
        <f>IF([10]A_B_kwartalne!R33=0,".",[10]A_B_kwartalne!R33)</f>
        <v>101.4</v>
      </c>
      <c r="EC34" s="22" t="str">
        <f>IF([10]A_B_kwartalne!S33=0,"",[10]A_B_kwartalne!S33)</f>
        <v/>
      </c>
      <c r="ED34" s="6">
        <f>IF([10]A_B_kwartalne!T33=0,".",[10]A_B_kwartalne!T33)</f>
        <v>100.4</v>
      </c>
      <c r="EE34" s="6" t="str">
        <f>IF([10]A_B_kwartalne!U33=0,"",[10]A_B_kwartalne!U33)</f>
        <v/>
      </c>
      <c r="EF34" s="21">
        <f>IF([11]Kwartalne!B33=0,".",[11]Kwartalne!B33)</f>
        <v>99.7</v>
      </c>
      <c r="EG34" s="22" t="str">
        <f>IF([11]Kwartalne!C33=0,"",[11]Kwartalne!C33)</f>
        <v/>
      </c>
      <c r="EH34" s="6">
        <f>IF([11]Kwartalne!D33=0,".",[11]Kwartalne!D33)</f>
        <v>100.2</v>
      </c>
      <c r="EI34" s="6" t="str">
        <f>IF([11]Kwartalne!E33=0,"",[11]Kwartalne!E33)</f>
        <v/>
      </c>
      <c r="EJ34" s="50">
        <f>IF([11]Kwartalne!F33=0,".",[11]Kwartalne!F33)</f>
        <v>102.1</v>
      </c>
      <c r="EK34" s="61" t="str">
        <f>IF([11]Kwartalne!G33=0,"",[11]Kwartalne!G33)</f>
        <v/>
      </c>
      <c r="EL34" s="38">
        <f>IF([11]Kwartalne!H33=0,".",[11]Kwartalne!H33)</f>
        <v>101.9</v>
      </c>
      <c r="EM34" s="61" t="str">
        <f>IF([11]Kwartalne!I33=0,"",[11]Kwartalne!I33)</f>
        <v/>
      </c>
      <c r="EN34" s="38">
        <f>IF([11]Kwartalne!J33=0,".",[11]Kwartalne!J33)</f>
        <v>100.5</v>
      </c>
      <c r="EO34" s="38" t="str">
        <f>IF([11]Kwartalne!K33=0,"",[11]Kwartalne!K33)</f>
        <v/>
      </c>
      <c r="EP34" s="50">
        <f>IF([11]Kwartalne!L33=0,".",[11]Kwartalne!L33)</f>
        <v>101.9</v>
      </c>
      <c r="EQ34" s="61" t="str">
        <f>IF([11]Kwartalne!M33=0,"",[11]Kwartalne!M33)</f>
        <v/>
      </c>
      <c r="ER34" s="38">
        <f>IF([11]Kwartalne!N33=0,".",[11]Kwartalne!N33)</f>
        <v>103.5</v>
      </c>
      <c r="ES34" s="38" t="str">
        <f>IF([11]Kwartalne!O33=0,"",[11]Kwartalne!O33)</f>
        <v/>
      </c>
      <c r="ET34" s="50">
        <f>IF([11]Kwartalne!P33=0,".",[11]Kwartalne!P33)</f>
        <v>101.8</v>
      </c>
      <c r="EU34" s="22" t="str">
        <f>IF([11]Kwartalne!Q33=0,"",[11]Kwartalne!Q33)</f>
        <v/>
      </c>
      <c r="EV34" s="6">
        <f>IF([12]A_B_C_kwartalne!B33=0,".",[12]A_B_C_kwartalne!B33)</f>
        <v>99.2</v>
      </c>
      <c r="EW34" s="6" t="str">
        <f>IF([12]A_B_C_kwartalne!C33=0,"",[12]A_B_C_kwartalne!C33)</f>
        <v/>
      </c>
      <c r="EX34" s="21">
        <f>IF([12]A_B_C_kwartalne!D33=0,".",[12]A_B_C_kwartalne!D33)</f>
        <v>99.7</v>
      </c>
      <c r="EY34" s="22" t="str">
        <f>IF([12]A_B_C_kwartalne!E33=0,"",[12]A_B_C_kwartalne!E33)</f>
        <v/>
      </c>
      <c r="EZ34" s="6">
        <f>IF([12]A_B_C_kwartalne!F33=0,".",[12]A_B_C_kwartalne!F33)</f>
        <v>99.6</v>
      </c>
      <c r="FA34" s="6" t="str">
        <f>IF([12]A_B_C_kwartalne!G33=0,"",[12]A_B_C_kwartalne!G33)</f>
        <v/>
      </c>
      <c r="FB34" s="21">
        <f>IF([13]Kwartalne!B33=0,".",[13]Kwartalne!B33)</f>
        <v>100.5</v>
      </c>
      <c r="FC34" s="22" t="str">
        <f>IF([13]Kwartalne!C33=0,"",[13]Kwartalne!C33)</f>
        <v/>
      </c>
      <c r="FD34" s="6">
        <f>IF([13]Kwartalne!D33=0,".",[13]Kwartalne!D33)</f>
        <v>101.2</v>
      </c>
      <c r="FE34" s="6" t="str">
        <f>IF([13]Kwartalne!E33=0,"",[13]Kwartalne!E33)</f>
        <v/>
      </c>
      <c r="FF34" s="21">
        <f>IF([13]Kwartalne!F33=0,".",[13]Kwartalne!F33)</f>
        <v>98.4</v>
      </c>
      <c r="FG34" s="22" t="str">
        <f>IF([13]Kwartalne!G33=0,"",[13]Kwartalne!G33)</f>
        <v/>
      </c>
      <c r="FH34" s="6">
        <f>IF([13]Kwartalne!H33=0,".",[13]Kwartalne!H33)</f>
        <v>100</v>
      </c>
      <c r="FI34" s="6" t="str">
        <f>IF([13]Kwartalne!I33=0,"",[13]Kwartalne!I33)</f>
        <v/>
      </c>
      <c r="FJ34" s="21">
        <f>IF([13]Kwartalne!J33=0,".",[13]Kwartalne!J33)</f>
        <v>102.1</v>
      </c>
      <c r="FK34" s="20" t="str">
        <f>IF([13]Kwartalne!K33=0,"",[13]Kwartalne!K33)</f>
        <v/>
      </c>
      <c r="FL34" s="13">
        <v>434.08</v>
      </c>
      <c r="FM34" s="13"/>
      <c r="FN34" s="24">
        <v>388.79</v>
      </c>
      <c r="FO34" s="57"/>
      <c r="FP34" s="13">
        <v>398.69</v>
      </c>
      <c r="FQ34" s="25"/>
      <c r="FR34" s="21">
        <v>90.9</v>
      </c>
      <c r="FS34" s="22"/>
      <c r="FT34" s="6">
        <v>82.2</v>
      </c>
      <c r="FU34" s="6"/>
      <c r="FV34" s="21">
        <v>97.1</v>
      </c>
      <c r="FW34" s="22"/>
      <c r="FX34" s="6">
        <v>110.9</v>
      </c>
      <c r="FY34" s="6"/>
      <c r="FZ34" s="21">
        <f>IF([14]I_kwartalne!B33=0,".",[14]I_kwartalne!B33)</f>
        <v>102</v>
      </c>
      <c r="GA34" s="22" t="str">
        <f>IF([14]I_kwartalne!C33=0,"",[14]I_kwartalne!C33)</f>
        <v/>
      </c>
      <c r="GB34" s="6">
        <f>IF([14]I_kwartalne!D33=0,".",[14]I_kwartalne!D33)</f>
        <v>99.7</v>
      </c>
      <c r="GC34" s="6" t="str">
        <f>IF([14]I_kwartalne!E33=0,"",[14]I_kwartalne!E33)</f>
        <v/>
      </c>
      <c r="GD34" s="21">
        <f>IF([14]I_kwartalne!F33=0,".",[14]I_kwartalne!F33)</f>
        <v>103.8</v>
      </c>
      <c r="GE34" s="22" t="str">
        <f>IF([14]I_kwartalne!G33=0,"",[14]I_kwartalne!G33)</f>
        <v/>
      </c>
      <c r="GF34" s="6">
        <f>IF([14]I_kwartalne!H33=0,".",[14]I_kwartalne!H33)</f>
        <v>82.5</v>
      </c>
      <c r="GG34" s="6" t="str">
        <f>IF([14]I_kwartalne!I33=0,"",[14]I_kwartalne!I33)</f>
        <v/>
      </c>
      <c r="GH34" s="21">
        <f>IF([14]I_kwartalne!J33=0,".",[14]I_kwartalne!J33)</f>
        <v>104.7</v>
      </c>
      <c r="GI34" s="22" t="str">
        <f>IF([14]I_kwartalne!K33=0,"",[14]I_kwartalne!K33)</f>
        <v/>
      </c>
      <c r="GJ34" s="6">
        <f>IF([16]A_B_kwartalne!B33=0,".",[16]A_B_kwartalne!B33)</f>
        <v>102.4</v>
      </c>
      <c r="GK34" s="6" t="str">
        <f>IF([16]A_B_kwartalne!C33=0,"",[16]A_B_kwartalne!C33)</f>
        <v/>
      </c>
      <c r="GL34" s="21">
        <f>IF([16]A_B_kwartalne!D33=0,".",[16]A_B_kwartalne!D33)</f>
        <v>99.7</v>
      </c>
      <c r="GM34" s="22" t="str">
        <f>IF([16]A_B_kwartalne!E33=0,"",[16]A_B_kwartalne!E33)</f>
        <v/>
      </c>
      <c r="GN34" s="6">
        <f>IF([16]A_B_kwartalne!F33=0,".",[16]A_B_kwartalne!F33)</f>
        <v>103.3</v>
      </c>
      <c r="GO34" s="6" t="str">
        <f>IF([16]A_B_kwartalne!G33=0,"",[16]A_B_kwartalne!G33)</f>
        <v/>
      </c>
      <c r="GP34" s="21">
        <f>IF([16]A_B_kwartalne!H33=0,".",[16]A_B_kwartalne!H33)</f>
        <v>92.7</v>
      </c>
      <c r="GQ34" s="22" t="str">
        <f>IF([16]A_B_kwartalne!I33=0,"",[16]A_B_kwartalne!I33)</f>
        <v/>
      </c>
      <c r="GR34" s="6">
        <f>IF([16]A_B_kwartalne!J33=0,".",[16]A_B_kwartalne!J33)</f>
        <v>103.5</v>
      </c>
      <c r="GS34" s="6" t="str">
        <f>IF([16]A_B_kwartalne!K33=0,"",[16]A_B_kwartalne!K33)</f>
        <v/>
      </c>
      <c r="GT34" s="21">
        <f>IF([16]A_B_kwartalne!L33=0,".",[16]A_B_kwartalne!L33)</f>
        <v>98.3</v>
      </c>
      <c r="GU34" s="22" t="str">
        <f>IF([16]A_B_kwartalne!M33=0,"",[16]A_B_kwartalne!M33)</f>
        <v/>
      </c>
      <c r="GV34" s="6">
        <f>IF([16]A_B_kwartalne!N33=0,".",[16]A_B_kwartalne!N33)</f>
        <v>106.9</v>
      </c>
      <c r="GW34" s="6" t="str">
        <f>IF([16]A_B_kwartalne!O33=0,"",[16]A_B_kwartalne!O33)</f>
        <v/>
      </c>
      <c r="GX34" s="21">
        <f>IF([16]A_B_kwartalne!P33=0,".",[16]A_B_kwartalne!P33)</f>
        <v>97.8</v>
      </c>
      <c r="GY34" s="22" t="str">
        <f>IF([16]A_B_kwartalne!Q33=0,"",[16]A_B_kwartalne!Q33)</f>
        <v/>
      </c>
      <c r="GZ34" s="6">
        <f>IF([16]A_B_kwartalne!R33=0,".",[16]A_B_kwartalne!R33)</f>
        <v>98</v>
      </c>
      <c r="HA34" s="6" t="str">
        <f>IF([16]A_B_kwartalne!S33=0,"",[16]A_B_kwartalne!S33)</f>
        <v/>
      </c>
      <c r="HB34" s="21">
        <f>IF([16]A_B_kwartalne!T33=0,".",[16]A_B_kwartalne!T33)</f>
        <v>102.4</v>
      </c>
      <c r="HC34" s="20" t="str">
        <f>IF([16]A_B_kwartalne!U33=0,"",[16]A_B_kwartalne!U33)</f>
        <v/>
      </c>
      <c r="HD34" s="25">
        <v>17766</v>
      </c>
      <c r="HE34" s="25"/>
      <c r="HF34" s="47">
        <v>2208</v>
      </c>
      <c r="HG34" s="20"/>
      <c r="HH34" s="3">
        <f>IF([18]Kwartalne!B33=0,".",[18]Kwartalne!B33)</f>
        <v>39401</v>
      </c>
      <c r="HI34" s="3" t="str">
        <f>IF([18]Kwartalne!C33=0,"",[18]Kwartalne!C33)</f>
        <v/>
      </c>
      <c r="HJ34" s="47">
        <v>6561</v>
      </c>
      <c r="HK34" s="20"/>
      <c r="HL34" s="25">
        <f>IF([19]Wartosci_kwartalne!B33=0,".",[19]Wartosci_kwartalne!B33)</f>
        <v>38276</v>
      </c>
      <c r="HM34" s="25" t="str">
        <f>IF([19]Wartosci_kwartalne!C33=0,"",[19]Wartosci_kwartalne!C33)</f>
        <v/>
      </c>
      <c r="HN34" s="21">
        <f>IF([20]Kwartalne!B33=0,".",[20]Kwartalne!B33)</f>
        <v>132.80000000000001</v>
      </c>
      <c r="HO34" s="22" t="str">
        <f>IF([20]Kwartalne!C33=0,"",[20]Kwartalne!C33)</f>
        <v/>
      </c>
      <c r="HP34" s="6">
        <f>IF([21]Kwartal_niewyrow_sezon!B33=0,".",[21]Kwartal_niewyrow_sezon!B33)</f>
        <v>105.9</v>
      </c>
      <c r="HQ34" s="6" t="str">
        <f>IF([21]Kwartal_niewyrow_sezon!C33=0,"",[21]Kwartal_niewyrow_sezon!C33)</f>
        <v/>
      </c>
      <c r="HR34" s="21">
        <f>IF([21]Kwartal_niewyrow_sezon!D33=0,".",[21]Kwartal_niewyrow_sezon!D33)</f>
        <v>102</v>
      </c>
      <c r="HS34" s="22" t="str">
        <f>IF([21]Kwartal_niewyrow_sezon!E33=0,"",[21]Kwartal_niewyrow_sezon!E33)</f>
        <v/>
      </c>
      <c r="HT34" s="6">
        <f>IF([22]Kwartalne!D33=0,".",[22]Kwartalne!D33)</f>
        <v>195010.2</v>
      </c>
      <c r="HU34" s="6" t="str">
        <f>IF([22]Kwartalne!E33=0,"",[22]Kwartalne!E33)</f>
        <v/>
      </c>
      <c r="HV34" s="21">
        <f>IF([22]Kwartalne!F33=0,".",[22]Kwartalne!F33)</f>
        <v>194791.4</v>
      </c>
      <c r="HW34" s="22" t="str">
        <f>IF([22]Kwartalne!G33=0,"",[22]Kwartalne!G33)</f>
        <v/>
      </c>
      <c r="HX34" s="6">
        <f>IF([22]Kwartalne!H33=0,".",[22]Kwartalne!H33)</f>
        <v>218.8</v>
      </c>
      <c r="HY34" s="6" t="str">
        <f>IF([22]Kwartalne!I33=0,"",[22]Kwartalne!I33)</f>
        <v/>
      </c>
      <c r="HZ34" s="21">
        <f>IF([22]Kwartalne!J33=0,".",[22]Kwartalne!J33)</f>
        <v>104.2</v>
      </c>
      <c r="IA34" s="22" t="str">
        <f>IF([22]Kwartalne!K33=0,"",[22]Kwartalne!K33)</f>
        <v/>
      </c>
      <c r="IB34" s="6">
        <f>IF([22]Kwartalne!L33=0,".",[22]Kwartalne!L33)</f>
        <v>94.1</v>
      </c>
      <c r="IC34" s="6" t="str">
        <f>IF([22]Kwartalne!M33=0,"",[22]Kwartalne!M33)</f>
        <v/>
      </c>
      <c r="ID34" s="21">
        <f>IF([22]Kwartalne!N33=0,".",[22]Kwartalne!N33)</f>
        <v>104.9</v>
      </c>
      <c r="IE34" s="22" t="str">
        <f>IF([22]Kwartalne!O33=0,"",[22]Kwartalne!O33)</f>
        <v/>
      </c>
      <c r="IF34" s="6">
        <f>IF([22]Kwartalne!P33=0,".",[22]Kwartalne!P33)</f>
        <v>99.3</v>
      </c>
      <c r="IG34" s="6" t="str">
        <f>IF([22]Kwartalne!Q33=0,"",[22]Kwartalne!Q33)</f>
        <v/>
      </c>
    </row>
    <row r="35" spans="1:241" s="4" customFormat="1" ht="15" customHeight="1" x14ac:dyDescent="0.2">
      <c r="A35" s="113" t="s">
        <v>533</v>
      </c>
      <c r="B35" s="6">
        <f>IF([24]A!B34=0,".",[24]A!B34)</f>
        <v>102.9</v>
      </c>
      <c r="C35" s="90" t="str">
        <f>IF([24]A!C34=0,"",[24]A!C34)</f>
        <v/>
      </c>
      <c r="D35" s="6">
        <f>IF([24]A!D34=0,".",[24]A!D34)</f>
        <v>103</v>
      </c>
      <c r="E35" s="90" t="str">
        <f>IF([24]A!E34=0,"",[24]A!E34)</f>
        <v/>
      </c>
      <c r="F35" s="6">
        <f>IF([24]A!AD34=0,".",[24]A!AD34)</f>
        <v>104.9</v>
      </c>
      <c r="G35" s="90" t="str">
        <f>IF([24]A!AE34=0,"",[24]A!AE34)</f>
        <v/>
      </c>
      <c r="H35" s="6">
        <f>IF([24]A!AJ34=0,".",[24]A!AJ34)</f>
        <v>89.8</v>
      </c>
      <c r="I35" s="90" t="str">
        <f>IF([24]A!AK34=0,"",[24]A!AK34)</f>
        <v/>
      </c>
      <c r="J35" s="6">
        <f>IF([25]B!B34=0,".",[25]B!B34)</f>
        <v>102.3</v>
      </c>
      <c r="K35" s="83" t="str">
        <f>IF([25]B!C34=0,"",[25]B!C34)</f>
        <v/>
      </c>
      <c r="L35" s="21">
        <f>IF([25]B!D34=0,".",[25]B!D34)</f>
        <v>101.8</v>
      </c>
      <c r="M35" s="90" t="str">
        <f>IF([25]B!E34=0,"",[25]B!E34)</f>
        <v/>
      </c>
      <c r="N35" s="6">
        <f>IF([25]B!AD34=0,".",[25]B!AD34)</f>
        <v>100.9</v>
      </c>
      <c r="O35" s="90" t="str">
        <f>IF([25]B!AE34=0,"",[25]B!AE34)</f>
        <v/>
      </c>
      <c r="P35" s="6">
        <f>IF([25]B!AJ34=0,".",[25]B!AJ34)</f>
        <v>100.5</v>
      </c>
      <c r="Q35" s="90" t="str">
        <f>IF([25]B!AK34=0,"",[25]B!AK34)</f>
        <v/>
      </c>
      <c r="R35" s="3">
        <f>IF([26]Wartosci!B34=0,".",[26]Wartosci!B34)</f>
        <v>8575</v>
      </c>
      <c r="S35" s="3" t="str">
        <f>IF([26]Wartosci!C34=0,"",[26]Wartosci!C34)</f>
        <v/>
      </c>
      <c r="T35" s="21">
        <f>IF([26]Kwartalne_I!B34=0,".",[26]Kwartalne_I!B34)</f>
        <v>102.4</v>
      </c>
      <c r="U35" s="22" t="str">
        <f>IF([26]Kwartalne_I!C34=0,"",[26]Kwartalne_I!C34)</f>
        <v/>
      </c>
      <c r="V35" s="6">
        <f>IF([26]A!B34=0,".",[26]A!B34)</f>
        <v>102.1</v>
      </c>
      <c r="W35" s="6" t="str">
        <f>IF([26]A!C34=0,"",[26]A!C34)</f>
        <v/>
      </c>
      <c r="X35" s="21">
        <f>IF([26]B!B34=0,".",[26]B!B34)</f>
        <v>101.2</v>
      </c>
      <c r="Y35" s="22" t="str">
        <f>IF([26]B!C34=0,"",[26]B!C34)</f>
        <v/>
      </c>
      <c r="Z35" s="3">
        <f>IF([2]Kwartalne!B34=0,".",[2]Kwartalne!B34)</f>
        <v>5807</v>
      </c>
      <c r="AA35" s="6" t="str">
        <f>IF([2]Kwartalne!C34=0,"",[2]Kwartalne!C34)</f>
        <v/>
      </c>
      <c r="AB35" s="21">
        <f>IF([2]Kwartalne!D34=0,".",[2]Kwartalne!D34)</f>
        <v>103.7</v>
      </c>
      <c r="AC35" s="22" t="str">
        <f>IF([2]Kwartalne!E34=0,"",[2]Kwartalne!E34)</f>
        <v/>
      </c>
      <c r="AD35" s="6">
        <f>IF([2]Kwartalne!F34=0,".",[2]Kwartalne!F34)</f>
        <v>102.3</v>
      </c>
      <c r="AE35" s="6" t="str">
        <f>IF([2]Kwartalne!G34=0,"",[2]Kwartalne!G34)</f>
        <v/>
      </c>
      <c r="AF35" s="21">
        <f>IF([2]Kwartalne!H34=0,".",[2]Kwartalne!H34)</f>
        <v>100.7</v>
      </c>
      <c r="AG35" s="22" t="str">
        <f>IF([2]Kwartalne!I34=0,"",[2]Kwartalne!I34)</f>
        <v/>
      </c>
      <c r="AH35" s="13">
        <f>IF([27]Wartosci!D34=0,".",[27]Wartosci!D34)</f>
        <v>4218.92</v>
      </c>
      <c r="AI35" s="94" t="str">
        <f>IF([27]Wartosci!E34=0,"",[27]Wartosci!E34)</f>
        <v/>
      </c>
      <c r="AJ35" s="6">
        <f>IF([27]A!D34=0,".",[27]A!D34)</f>
        <v>103.7</v>
      </c>
      <c r="AK35" s="95" t="str">
        <f>IF([27]A!E34=0,"",[27]A!E34)</f>
        <v/>
      </c>
      <c r="AL35" s="6">
        <f>IF([27]B!D34=0,".",[27]B!D34)</f>
        <v>104</v>
      </c>
      <c r="AM35" s="6" t="str">
        <f>IF([27]B!E34=0,"",[27]B!E34)</f>
        <v/>
      </c>
      <c r="AN35" s="24">
        <f>IF([4]Kwartalne!B34=0,".",[4]Kwartalne!B34)</f>
        <v>4404.17</v>
      </c>
      <c r="AO35" s="22" t="str">
        <f>IF([4]Kwartalne!C34=0,"",[4]Kwartalne!C34)</f>
        <v/>
      </c>
      <c r="AP35" s="6">
        <f>IF([4]Kwartalne!D34=0,".",[4]Kwartalne!D34)</f>
        <v>102.9</v>
      </c>
      <c r="AQ35" s="6" t="str">
        <f>IF([4]Kwartalne!E34=0,"",[4]Kwartalne!E34)</f>
        <v/>
      </c>
      <c r="AR35" s="21">
        <f>IF([4]Kwartalne!F34=0,".",[4]Kwartalne!F34)</f>
        <v>103.5</v>
      </c>
      <c r="AS35" s="22" t="str">
        <f>IF([4]Kwartalne!G34=0,"",[4]Kwartalne!G34)</f>
        <v/>
      </c>
      <c r="AT35" s="13">
        <f>IF([27]Kwartalne!B34=0,".",[27]Kwartalne!B34)</f>
        <v>4365.79</v>
      </c>
      <c r="AU35" s="6" t="str">
        <f>IF([27]Kwartalne!C34=0,"",[27]Kwartalne!C34)</f>
        <v/>
      </c>
      <c r="AV35" s="21">
        <f>IF([27]Kwartalne!D34=0,".",[27]Kwartalne!D34)</f>
        <v>104.7</v>
      </c>
      <c r="AW35" s="22" t="str">
        <f>IF([27]Kwartalne!E34=0,"",[27]Kwartalne!E34)</f>
        <v/>
      </c>
      <c r="AX35" s="6">
        <f>IF([27]Kwartalne!F34=0,".",[27]Kwartalne!F34)</f>
        <v>107.8</v>
      </c>
      <c r="AY35" s="6" t="str">
        <f>IF([27]Kwartalne!G34=0,"",[27]Kwartalne!G34)</f>
        <v/>
      </c>
      <c r="AZ35" s="21">
        <f>IF([27]Kwartalne!H34=0,".",[27]Kwartalne!H34)</f>
        <v>103.4</v>
      </c>
      <c r="BA35" s="22" t="str">
        <f>IF([27]Kwartalne!I34=0,"",[27]Kwartalne!I34)</f>
        <v/>
      </c>
      <c r="BB35" s="6">
        <f>IF([27]Kwartalne!J34=0,".",[27]Kwartalne!J34)</f>
        <v>103.2</v>
      </c>
      <c r="BC35" s="6" t="str">
        <f>IF([27]Kwartalne!K34=0,"",[27]Kwartalne!K34)</f>
        <v/>
      </c>
      <c r="BD35" s="21">
        <f>IF([4]Kwartalne!H34=0,".",[4]Kwartalne!H34)</f>
        <v>107</v>
      </c>
      <c r="BE35" s="22" t="str">
        <f>IF([4]Kwartalne!I34=0,"",[4]Kwartalne!I34)</f>
        <v/>
      </c>
      <c r="BF35" s="6">
        <f>IF([4]Kwartalne!J34=0,".",[4]Kwartalne!J34)</f>
        <v>102.6</v>
      </c>
      <c r="BG35" s="6" t="str">
        <f>IF([4]Kwartalne!K34=0,"",[4]Kwartalne!K34)</f>
        <v/>
      </c>
      <c r="BH35" s="21">
        <f>IF([4]Kwartalne!L34=0,".",[4]Kwartalne!L34)</f>
        <v>102.7</v>
      </c>
      <c r="BI35" s="22" t="str">
        <f>IF([4]Kwartalne!M34=0,"",[4]Kwartalne!M34)</f>
        <v/>
      </c>
      <c r="BJ35" s="6">
        <f>IF([27]Kwartalne!L34=0,".",[27]Kwartalne!L34)</f>
        <v>104.4</v>
      </c>
      <c r="BK35" s="6" t="str">
        <f>IF([27]Kwartalne!M34=0,"",[27]Kwartalne!M34)</f>
        <v/>
      </c>
      <c r="BL35" s="21">
        <f>IF([27]Kwartalne!N34=0,".",[27]Kwartalne!N34)</f>
        <v>106.9</v>
      </c>
      <c r="BM35" s="22" t="str">
        <f>IF([27]Kwartalne!O34=0,"",[27]Kwartalne!O34)</f>
        <v/>
      </c>
      <c r="BN35" s="13">
        <f>IF([5]Kwartalne!B34=0,".",[5]Kwartalne!B34)</f>
        <v>2096.41</v>
      </c>
      <c r="BO35" s="6" t="str">
        <f>IF([5]Kwartalne!C34=0,"",[5]Kwartalne!C34)</f>
        <v/>
      </c>
      <c r="BP35" s="21">
        <f>IF([5]Kwartalne!D34=0,".",[5]Kwartalne!D34)</f>
        <v>101.4</v>
      </c>
      <c r="BQ35" s="22" t="str">
        <f>IF([5]Kwartalne!E34=0,"",[5]Kwartalne!E34)</f>
        <v/>
      </c>
      <c r="BR35" s="6">
        <f>IF([5]Kwartalne!F34=0,".",[5]Kwartalne!F34)</f>
        <v>100.3</v>
      </c>
      <c r="BS35" s="6" t="str">
        <f>IF([5]Kwartalne!G34=0,"",[5]Kwartalne!G34)</f>
        <v/>
      </c>
      <c r="BT35" s="21">
        <f>IF([5]Kwartalne!H34=0,".",[5]Kwartalne!H34)</f>
        <v>102.4</v>
      </c>
      <c r="BU35" s="22" t="str">
        <f>IF([5]Kwartalne!I34=0,"",[5]Kwartalne!I34)</f>
        <v/>
      </c>
      <c r="BV35" s="6">
        <f>IF([5]Kwartalne!J34=0,".",[5]Kwartalne!J34)</f>
        <v>101.3</v>
      </c>
      <c r="BW35" s="6" t="str">
        <f>IF([5]Kwartalne!K34=0,"",[5]Kwartalne!K34)</f>
        <v/>
      </c>
      <c r="BX35" s="21">
        <f>IF([5]Kwartalne!L34=0,".",[5]Kwartalne!L34)</f>
        <v>99.7</v>
      </c>
      <c r="BY35" s="22" t="str">
        <f>IF([5]Kwartalne!M34=0,"",[5]Kwartalne!M34)</f>
        <v/>
      </c>
      <c r="BZ35" s="13">
        <f>IF([5]Kwartalne!N34=0,".",[5]Kwartalne!N34)</f>
        <v>1182.05</v>
      </c>
      <c r="CA35" s="6" t="str">
        <f>IF([5]Kwartalne!O34=0,"",[5]Kwartalne!O34)</f>
        <v/>
      </c>
      <c r="CB35" s="21">
        <f>IF([5]Kwartalne!P34=0,".",[5]Kwartalne!P34)</f>
        <v>100.1</v>
      </c>
      <c r="CC35" s="22" t="str">
        <f>IF([5]Kwartalne!Q34=0,"",[5]Kwartalne!Q34)</f>
        <v/>
      </c>
      <c r="CD35" s="6">
        <f>IF([5]Kwartalne!R34=0,".",[5]Kwartalne!R34)</f>
        <v>99.9</v>
      </c>
      <c r="CE35" s="6" t="str">
        <f>IF([5]Kwartalne!S34=0,"",[5]Kwartalne!S34)</f>
        <v/>
      </c>
      <c r="CF35" s="21">
        <f>IF([5]Kwartalne!T34=0,".",[5]Kwartalne!T34)</f>
        <v>100.3</v>
      </c>
      <c r="CG35" s="22" t="str">
        <f>IF([5]Kwartalne!U34=0,"",[5]Kwartalne!U34)</f>
        <v/>
      </c>
      <c r="CH35" s="6">
        <f>IF([5]Kwartalne!V34=0,".",[5]Kwartalne!V34)</f>
        <v>100</v>
      </c>
      <c r="CI35" s="6" t="str">
        <f>IF([5]Kwartalne!W34=0,"",[5]Kwartalne!W34)</f>
        <v/>
      </c>
      <c r="CJ35" s="21">
        <f>IF([5]Kwartalne!X34=0,".",[5]Kwartalne!X34)</f>
        <v>99.3</v>
      </c>
      <c r="CK35" s="22" t="str">
        <f>IF([5]Kwartalne!Y34=0,"",[5]Kwartalne!Y34)</f>
        <v/>
      </c>
      <c r="CL35" s="6">
        <f>IF([28]Rent_obrotu_brutto!B34=0,".",[28]Rent_obrotu_brutto!B34)</f>
        <v>5</v>
      </c>
      <c r="CM35" s="6" t="str">
        <f>IF([28]Rent_obrotu_brutto!C34=0,"",[28]Rent_obrotu_brutto!C34)</f>
        <v/>
      </c>
      <c r="CN35" s="21">
        <f>IF([28]Rent_obrotu_netto!B34=0,".",[28]Rent_obrotu_netto!B34)</f>
        <v>4.2</v>
      </c>
      <c r="CO35" s="22" t="str">
        <f>IF([28]Rent_obrotu_netto!C34=0,"",[28]Rent_obrotu_netto!C34)</f>
        <v/>
      </c>
      <c r="CP35" s="6">
        <v>103.4</v>
      </c>
      <c r="CQ35" s="6"/>
      <c r="CR35" s="21">
        <v>102.4</v>
      </c>
      <c r="CS35" s="22"/>
      <c r="CT35" s="6">
        <f>IF([8]Kwartalne!B34=0,".",[8]Kwartalne!B34)</f>
        <v>8.5</v>
      </c>
      <c r="CU35" s="6" t="str">
        <f>IF([8]Kwartalne!C34=0,"",[8]Kwartalne!C34)</f>
        <v/>
      </c>
      <c r="CV35" s="21">
        <f>IF([9]A_B_kwartalne!B34=0,".",[9]A_B_kwartalne!B34)</f>
        <v>92.9</v>
      </c>
      <c r="CW35" s="22" t="str">
        <f>IF([9]A_B_kwartalne!C34=0,"",[9]A_B_kwartalne!C34)</f>
        <v/>
      </c>
      <c r="CX35" s="6">
        <f>IF([9]A_B_kwartalne!D34=0,".",[9]A_B_kwartalne!D34)</f>
        <v>103</v>
      </c>
      <c r="CY35" s="6" t="str">
        <f>IF([9]A_B_kwartalne!E34=0,"",[9]A_B_kwartalne!E34)</f>
        <v/>
      </c>
      <c r="CZ35" s="21">
        <f>IF([9]A_B_kwartalne!F34=0,".",[9]A_B_kwartalne!F34)</f>
        <v>96.9</v>
      </c>
      <c r="DA35" s="22" t="str">
        <f>IF([9]A_B_kwartalne!G34=0,"",[9]A_B_kwartalne!G34)</f>
        <v/>
      </c>
      <c r="DB35" s="6">
        <f>IF([9]A_B_kwartalne!H34=0,".",[9]A_B_kwartalne!H34)</f>
        <v>105.4</v>
      </c>
      <c r="DC35" s="6" t="str">
        <f>IF([9]A_B_kwartalne!I34=0,"",[9]A_B_kwartalne!I34)</f>
        <v/>
      </c>
      <c r="DD35" s="21">
        <f>IF([9]A_B_kwartalne!J34=0,".",[9]A_B_kwartalne!J34)</f>
        <v>99.2</v>
      </c>
      <c r="DE35" s="22" t="str">
        <f>IF([9]A_B_kwartalne!K34=0,"",[9]A_B_kwartalne!K34)</f>
        <v/>
      </c>
      <c r="DF35" s="6">
        <f>IF([9]A_B_kwartalne!L34=0,".",[9]A_B_kwartalne!L34)</f>
        <v>99.5</v>
      </c>
      <c r="DG35" s="6" t="str">
        <f>IF([9]A_B_kwartalne!M34=0,"",[9]A_B_kwartalne!M34)</f>
        <v/>
      </c>
      <c r="DH35" s="21">
        <f>IF([9]A_B_kwartalne!N34=0,".",[9]A_B_kwartalne!N34)</f>
        <v>123.7</v>
      </c>
      <c r="DI35" s="22" t="str">
        <f>IF([9]A_B_kwartalne!O34=0,"",[9]A_B_kwartalne!O34)</f>
        <v/>
      </c>
      <c r="DJ35" s="6">
        <f>IF([9]A_B_kwartalne!P34=0,".",[9]A_B_kwartalne!P34)</f>
        <v>94</v>
      </c>
      <c r="DK35" s="6" t="str">
        <f>IF([9]A_B_kwartalne!Q34=0,"",[9]A_B_kwartalne!Q34)</f>
        <v/>
      </c>
      <c r="DL35" s="21">
        <f>IF([10]A_B_kwartalne!B34=0,".",[10]A_B_kwartalne!B34)</f>
        <v>101.9</v>
      </c>
      <c r="DM35" s="22" t="str">
        <f>IF([10]A_B_kwartalne!C34=0,"",[10]A_B_kwartalne!C34)</f>
        <v/>
      </c>
      <c r="DN35" s="6">
        <f>IF([10]A_B_kwartalne!D34=0,".",[10]A_B_kwartalne!D34)</f>
        <v>101.8</v>
      </c>
      <c r="DO35" s="6" t="str">
        <f>IF([10]A_B_kwartalne!E34=0,"",[10]A_B_kwartalne!E34)</f>
        <v/>
      </c>
      <c r="DP35" s="21">
        <f>IF([10]A_B_kwartalne!F34=0,".",[10]A_B_kwartalne!F34)</f>
        <v>112.9</v>
      </c>
      <c r="DQ35" s="22" t="str">
        <f>IF([10]A_B_kwartalne!G34=0,"",[10]A_B_kwartalne!G34)</f>
        <v/>
      </c>
      <c r="DR35" s="6">
        <f>IF([10]A_B_kwartalne!H34=0,".",[10]A_B_kwartalne!H34)</f>
        <v>114.1</v>
      </c>
      <c r="DS35" s="6" t="str">
        <f>IF([10]A_B_kwartalne!I34=0,"",[10]A_B_kwartalne!I34)</f>
        <v/>
      </c>
      <c r="DT35" s="21">
        <f>IF([10]A_B_kwartalne!J34=0,".",[10]A_B_kwartalne!J34)</f>
        <v>101.7</v>
      </c>
      <c r="DU35" s="22" t="str">
        <f>IF([10]A_B_kwartalne!K34=0,"",[10]A_B_kwartalne!K34)</f>
        <v/>
      </c>
      <c r="DV35" s="6">
        <f>IF([10]A_B_kwartalne!L34=0,".",[10]A_B_kwartalne!L34)</f>
        <v>101.4</v>
      </c>
      <c r="DW35" s="6" t="str">
        <f>IF([10]A_B_kwartalne!M34=0,"",[10]A_B_kwartalne!M34)</f>
        <v/>
      </c>
      <c r="DX35" s="21">
        <f>IF([10]A_B_kwartalne!N34=0,".",[10]A_B_kwartalne!N34)</f>
        <v>98.1</v>
      </c>
      <c r="DY35" s="22" t="str">
        <f>IF([10]A_B_kwartalne!O34=0,"",[10]A_B_kwartalne!O34)</f>
        <v/>
      </c>
      <c r="DZ35" s="6">
        <f>IF([10]A_B_kwartalne!P34=0,".",[10]A_B_kwartalne!P34)</f>
        <v>100</v>
      </c>
      <c r="EA35" s="6" t="str">
        <f>IF([10]A_B_kwartalne!Q34=0,"",[10]A_B_kwartalne!Q34)</f>
        <v/>
      </c>
      <c r="EB35" s="21">
        <f>IF([10]A_B_kwartalne!R34=0,".",[10]A_B_kwartalne!R34)</f>
        <v>102.8</v>
      </c>
      <c r="EC35" s="22" t="str">
        <f>IF([10]A_B_kwartalne!S34=0,"",[10]A_B_kwartalne!S34)</f>
        <v/>
      </c>
      <c r="ED35" s="6">
        <f>IF([10]A_B_kwartalne!T34=0,".",[10]A_B_kwartalne!T34)</f>
        <v>100.8</v>
      </c>
      <c r="EE35" s="6" t="str">
        <f>IF([10]A_B_kwartalne!U34=0,"",[10]A_B_kwartalne!U34)</f>
        <v/>
      </c>
      <c r="EF35" s="21">
        <f>IF([11]Kwartalne!B34=0,".",[11]Kwartalne!B34)</f>
        <v>100</v>
      </c>
      <c r="EG35" s="22" t="str">
        <f>IF([11]Kwartalne!C34=0,"",[11]Kwartalne!C34)</f>
        <v/>
      </c>
      <c r="EH35" s="6">
        <f>IF([11]Kwartalne!D34=0,".",[11]Kwartalne!D34)</f>
        <v>100.1</v>
      </c>
      <c r="EI35" s="6" t="str">
        <f>IF([11]Kwartalne!E34=0,"",[11]Kwartalne!E34)</f>
        <v/>
      </c>
      <c r="EJ35" s="50">
        <f>IF([11]Kwartalne!F34=0,".",[11]Kwartalne!F34)</f>
        <v>103.9</v>
      </c>
      <c r="EK35" s="61" t="str">
        <f>IF([11]Kwartalne!G34=0,"",[11]Kwartalne!G34)</f>
        <v/>
      </c>
      <c r="EL35" s="38">
        <f>IF([11]Kwartalne!H34=0,".",[11]Kwartalne!H34)</f>
        <v>101.1</v>
      </c>
      <c r="EM35" s="61" t="str">
        <f>IF([11]Kwartalne!I34=0,"",[11]Kwartalne!I34)</f>
        <v/>
      </c>
      <c r="EN35" s="38">
        <f>IF([11]Kwartalne!J34=0,".",[11]Kwartalne!J34)</f>
        <v>103.4</v>
      </c>
      <c r="EO35" s="38" t="str">
        <f>IF([11]Kwartalne!K34=0,"",[11]Kwartalne!K34)</f>
        <v/>
      </c>
      <c r="EP35" s="50">
        <f>IF([11]Kwartalne!L34=0,".",[11]Kwartalne!L34)</f>
        <v>101.9</v>
      </c>
      <c r="EQ35" s="61" t="str">
        <f>IF([11]Kwartalne!M34=0,"",[11]Kwartalne!M34)</f>
        <v/>
      </c>
      <c r="ER35" s="38">
        <f>IF([11]Kwartalne!N34=0,".",[11]Kwartalne!N34)</f>
        <v>104.4</v>
      </c>
      <c r="ES35" s="38" t="str">
        <f>IF([11]Kwartalne!O34=0,"",[11]Kwartalne!O34)</f>
        <v/>
      </c>
      <c r="ET35" s="50">
        <f>IF([11]Kwartalne!P34=0,".",[11]Kwartalne!P34)</f>
        <v>100.4</v>
      </c>
      <c r="EU35" s="22" t="str">
        <f>IF([11]Kwartalne!Q34=0,"",[11]Kwartalne!Q34)</f>
        <v/>
      </c>
      <c r="EV35" s="6">
        <f>IF([12]A_B_C_kwartalne!B34=0,".",[12]A_B_C_kwartalne!B34)</f>
        <v>100.2</v>
      </c>
      <c r="EW35" s="6" t="str">
        <f>IF([12]A_B_C_kwartalne!C34=0,"",[12]A_B_C_kwartalne!C34)</f>
        <v/>
      </c>
      <c r="EX35" s="21">
        <f>IF([12]A_B_C_kwartalne!D34=0,".",[12]A_B_C_kwartalne!D34)</f>
        <v>100.7</v>
      </c>
      <c r="EY35" s="22" t="str">
        <f>IF([12]A_B_C_kwartalne!E34=0,"",[12]A_B_C_kwartalne!E34)</f>
        <v/>
      </c>
      <c r="EZ35" s="6">
        <f>IF([12]A_B_C_kwartalne!F34=0,".",[12]A_B_C_kwartalne!F34)</f>
        <v>100.4</v>
      </c>
      <c r="FA35" s="6" t="str">
        <f>IF([12]A_B_C_kwartalne!G34=0,"",[12]A_B_C_kwartalne!G34)</f>
        <v/>
      </c>
      <c r="FB35" s="21">
        <f>IF([13]Kwartalne!B34=0,".",[13]Kwartalne!B34)</f>
        <v>100.9</v>
      </c>
      <c r="FC35" s="22" t="str">
        <f>IF([13]Kwartalne!C34=0,"",[13]Kwartalne!C34)</f>
        <v/>
      </c>
      <c r="FD35" s="6">
        <f>IF([13]Kwartalne!D34=0,".",[13]Kwartalne!D34)</f>
        <v>100.8</v>
      </c>
      <c r="FE35" s="6" t="str">
        <f>IF([13]Kwartalne!E34=0,"",[13]Kwartalne!E34)</f>
        <v/>
      </c>
      <c r="FF35" s="21">
        <f>IF([13]Kwartalne!F34=0,".",[13]Kwartalne!F34)</f>
        <v>102.6</v>
      </c>
      <c r="FG35" s="22" t="str">
        <f>IF([13]Kwartalne!G34=0,"",[13]Kwartalne!G34)</f>
        <v/>
      </c>
      <c r="FH35" s="6">
        <f>IF([13]Kwartalne!H34=0,".",[13]Kwartalne!H34)</f>
        <v>103.4</v>
      </c>
      <c r="FI35" s="6" t="str">
        <f>IF([13]Kwartalne!I34=0,"",[13]Kwartalne!I34)</f>
        <v/>
      </c>
      <c r="FJ35" s="21">
        <f>IF([13]Kwartalne!J34=0,".",[13]Kwartalne!J34)</f>
        <v>98.3</v>
      </c>
      <c r="FK35" s="20" t="str">
        <f>IF([13]Kwartalne!K34=0,"",[13]Kwartalne!K34)</f>
        <v/>
      </c>
      <c r="FL35" s="13">
        <v>437.65</v>
      </c>
      <c r="FM35" s="13"/>
      <c r="FN35" s="24">
        <v>405.74</v>
      </c>
      <c r="FO35" s="57"/>
      <c r="FP35" s="13">
        <v>405.38</v>
      </c>
      <c r="FQ35" s="6"/>
      <c r="FR35" s="21">
        <v>86.8</v>
      </c>
      <c r="FS35" s="22"/>
      <c r="FT35" s="6">
        <v>79.900000000000006</v>
      </c>
      <c r="FU35" s="6"/>
      <c r="FV35" s="21">
        <v>91.7</v>
      </c>
      <c r="FW35" s="22"/>
      <c r="FX35" s="6">
        <v>117.8</v>
      </c>
      <c r="FY35" s="6"/>
      <c r="FZ35" s="21">
        <f>IF([14]I_kwartalne!B34=0,".",[14]I_kwartalne!B34)</f>
        <v>106.7</v>
      </c>
      <c r="GA35" s="22" t="str">
        <f>IF([14]I_kwartalne!C34=0,"",[14]I_kwartalne!C34)</f>
        <v/>
      </c>
      <c r="GB35" s="6">
        <f>IF([14]I_kwartalne!D34=0,".",[14]I_kwartalne!D34)</f>
        <v>101</v>
      </c>
      <c r="GC35" s="6" t="str">
        <f>IF([14]I_kwartalne!E34=0,"",[14]I_kwartalne!E34)</f>
        <v/>
      </c>
      <c r="GD35" s="21">
        <f>IF([14]I_kwartalne!F34=0,".",[14]I_kwartalne!F34)</f>
        <v>106.8</v>
      </c>
      <c r="GE35" s="22" t="str">
        <f>IF([14]I_kwartalne!G34=0,"",[14]I_kwartalne!G34)</f>
        <v/>
      </c>
      <c r="GF35" s="6">
        <f>IF([14]I_kwartalne!H34=0,".",[14]I_kwartalne!H34)</f>
        <v>107.2</v>
      </c>
      <c r="GG35" s="6" t="str">
        <f>IF([14]I_kwartalne!I34=0,"",[14]I_kwartalne!I34)</f>
        <v/>
      </c>
      <c r="GH35" s="21">
        <f>IF([14]I_kwartalne!J34=0,".",[14]I_kwartalne!J34)</f>
        <v>108.2</v>
      </c>
      <c r="GI35" s="22" t="str">
        <f>IF([14]I_kwartalne!K34=0,"",[14]I_kwartalne!K34)</f>
        <v/>
      </c>
      <c r="GJ35" s="6">
        <f>IF([16]A_B_kwartalne!B34=0,".",[16]A_B_kwartalne!B34)</f>
        <v>101.5</v>
      </c>
      <c r="GK35" s="6" t="str">
        <f>IF([16]A_B_kwartalne!C34=0,"",[16]A_B_kwartalne!C34)</f>
        <v/>
      </c>
      <c r="GL35" s="21">
        <f>IF([16]A_B_kwartalne!D34=0,".",[16]A_B_kwartalne!D34)</f>
        <v>92.7</v>
      </c>
      <c r="GM35" s="22" t="str">
        <f>IF([16]A_B_kwartalne!E34=0,"",[16]A_B_kwartalne!E34)</f>
        <v/>
      </c>
      <c r="GN35" s="6">
        <f>IF([16]A_B_kwartalne!F34=0,".",[16]A_B_kwartalne!F34)</f>
        <v>102.2</v>
      </c>
      <c r="GO35" s="6" t="str">
        <f>IF([16]A_B_kwartalne!G34=0,"",[16]A_B_kwartalne!G34)</f>
        <v/>
      </c>
      <c r="GP35" s="21">
        <f>IF([16]A_B_kwartalne!H34=0,".",[16]A_B_kwartalne!H34)</f>
        <v>97.5</v>
      </c>
      <c r="GQ35" s="22" t="str">
        <f>IF([16]A_B_kwartalne!I34=0,"",[16]A_B_kwartalne!I34)</f>
        <v/>
      </c>
      <c r="GR35" s="6">
        <f>IF([16]A_B_kwartalne!J34=0,".",[16]A_B_kwartalne!J34)</f>
        <v>103</v>
      </c>
      <c r="GS35" s="6" t="str">
        <f>IF([16]A_B_kwartalne!K34=0,"",[16]A_B_kwartalne!K34)</f>
        <v/>
      </c>
      <c r="GT35" s="21">
        <f>IF([16]A_B_kwartalne!L34=0,".",[16]A_B_kwartalne!L34)</f>
        <v>104.6</v>
      </c>
      <c r="GU35" s="22" t="str">
        <f>IF([16]A_B_kwartalne!M34=0,"",[16]A_B_kwartalne!M34)</f>
        <v/>
      </c>
      <c r="GV35" s="6">
        <f>IF([16]A_B_kwartalne!N34=0,".",[16]A_B_kwartalne!N34)</f>
        <v>101.2</v>
      </c>
      <c r="GW35" s="6" t="str">
        <f>IF([16]A_B_kwartalne!O34=0,"",[16]A_B_kwartalne!O34)</f>
        <v/>
      </c>
      <c r="GX35" s="21">
        <f>IF([16]A_B_kwartalne!P34=0,".",[16]A_B_kwartalne!P34)</f>
        <v>102.9</v>
      </c>
      <c r="GY35" s="22" t="str">
        <f>IF([16]A_B_kwartalne!Q34=0,"",[16]A_B_kwartalne!Q34)</f>
        <v/>
      </c>
      <c r="GZ35" s="6">
        <f>IF([16]A_B_kwartalne!R34=0,".",[16]A_B_kwartalne!R34)</f>
        <v>130</v>
      </c>
      <c r="HA35" s="6" t="str">
        <f>IF([16]A_B_kwartalne!S34=0,"",[16]A_B_kwartalne!S34)</f>
        <v/>
      </c>
      <c r="HB35" s="21">
        <f>IF([16]A_B_kwartalne!T34=0,".",[16]A_B_kwartalne!T34)</f>
        <v>103.4</v>
      </c>
      <c r="HC35" s="20" t="str">
        <f>IF([16]A_B_kwartalne!U34=0,"",[16]A_B_kwartalne!U34)</f>
        <v/>
      </c>
      <c r="HD35" s="25">
        <v>18401</v>
      </c>
      <c r="HE35" s="25"/>
      <c r="HF35" s="47">
        <v>2450</v>
      </c>
      <c r="HG35" s="20"/>
      <c r="HH35" s="3">
        <f>IF([18]Kwartalne!B34=0,".",[18]Kwartalne!B34)</f>
        <v>45481</v>
      </c>
      <c r="HI35" s="3" t="str">
        <f>IF([18]Kwartalne!C34=0,"",[18]Kwartalne!C34)</f>
        <v/>
      </c>
      <c r="HJ35" s="47">
        <v>6243</v>
      </c>
      <c r="HK35" s="20"/>
      <c r="HL35" s="25">
        <f>IF([19]Wartosci_kwartalne!B34=0,".",[19]Wartosci_kwartalne!B34)</f>
        <v>51308</v>
      </c>
      <c r="HM35" s="25" t="str">
        <f>IF([19]Wartosci_kwartalne!C34=0,"",[19]Wartosci_kwartalne!C34)</f>
        <v/>
      </c>
      <c r="HN35" s="21">
        <f>IF([20]Kwartalne!B34=0,".",[20]Kwartalne!B34)</f>
        <v>134.19999999999999</v>
      </c>
      <c r="HO35" s="22" t="str">
        <f>IF([20]Kwartalne!C34=0,"",[20]Kwartalne!C34)</f>
        <v/>
      </c>
      <c r="HP35" s="6">
        <f>IF([21]Kwartal_niewyrow_sezon!B34=0,".",[21]Kwartal_niewyrow_sezon!B34)</f>
        <v>106.5</v>
      </c>
      <c r="HQ35" s="6" t="str">
        <f>IF([21]Kwartal_niewyrow_sezon!C34=0,"",[21]Kwartal_niewyrow_sezon!C34)</f>
        <v/>
      </c>
      <c r="HR35" s="21">
        <f>IF([21]Kwartal_niewyrow_sezon!D34=0,".",[21]Kwartal_niewyrow_sezon!D34)</f>
        <v>107.8</v>
      </c>
      <c r="HS35" s="22" t="str">
        <f>IF([21]Kwartal_niewyrow_sezon!E34=0,"",[21]Kwartal_niewyrow_sezon!E34)</f>
        <v/>
      </c>
      <c r="HT35" s="6">
        <f>IF([22]Kwartalne!D34=0,".",[22]Kwartalne!D34)</f>
        <v>211105.6</v>
      </c>
      <c r="HU35" s="6" t="str">
        <f>IF([22]Kwartalne!E34=0,"",[22]Kwartalne!E34)</f>
        <v/>
      </c>
      <c r="HV35" s="21">
        <f>IF([22]Kwartalne!F34=0,".",[22]Kwartalne!F34)</f>
        <v>207148.3</v>
      </c>
      <c r="HW35" s="22" t="str">
        <f>IF([22]Kwartalne!G34=0,"",[22]Kwartalne!G34)</f>
        <v/>
      </c>
      <c r="HX35" s="6">
        <f>IF([22]Kwartalne!H34=0,".",[22]Kwartalne!H34)</f>
        <v>3957.3</v>
      </c>
      <c r="HY35" s="6" t="str">
        <f>IF([22]Kwartalne!I34=0,"",[22]Kwartalne!I34)</f>
        <v/>
      </c>
      <c r="HZ35" s="21">
        <f>IF([22]Kwartalne!J34=0,".",[22]Kwartalne!J34)</f>
        <v>106.4</v>
      </c>
      <c r="IA35" s="22" t="str">
        <f>IF([22]Kwartalne!K34=0,"",[22]Kwartalne!K34)</f>
        <v/>
      </c>
      <c r="IB35" s="6">
        <f>IF([22]Kwartalne!L34=0,".",[22]Kwartalne!L34)</f>
        <v>107.4</v>
      </c>
      <c r="IC35" s="6" t="str">
        <f>IF([22]Kwartalne!M34=0,"",[22]Kwartalne!M34)</f>
        <v/>
      </c>
      <c r="ID35" s="21">
        <f>IF([22]Kwartalne!N34=0,".",[22]Kwartalne!N34)</f>
        <v>104.3</v>
      </c>
      <c r="IE35" s="22" t="str">
        <f>IF([22]Kwartalne!O34=0,"",[22]Kwartalne!O34)</f>
        <v/>
      </c>
      <c r="IF35" s="6">
        <f>IF([22]Kwartalne!P34=0,".",[22]Kwartalne!P34)</f>
        <v>102.8</v>
      </c>
      <c r="IG35" s="6" t="str">
        <f>IF([22]Kwartalne!Q34=0,"",[22]Kwartalne!Q34)</f>
        <v/>
      </c>
    </row>
    <row r="36" spans="1:241" s="4" customFormat="1" ht="15" customHeight="1" x14ac:dyDescent="0.2">
      <c r="A36" s="113" t="s">
        <v>534</v>
      </c>
      <c r="B36" s="6">
        <f>IF([24]A!B35=0,".",[24]A!B35)</f>
        <v>104.7</v>
      </c>
      <c r="C36" s="90" t="str">
        <f>IF([24]A!C35=0,"",[24]A!C35)</f>
        <v/>
      </c>
      <c r="D36" s="6">
        <f>IF([24]A!D35=0,".",[24]A!D35)</f>
        <v>104.5</v>
      </c>
      <c r="E36" s="90" t="str">
        <f>IF([24]A!E35=0,"",[24]A!E35)</f>
        <v/>
      </c>
      <c r="F36" s="6">
        <f>IF([24]A!AD35=0,".",[24]A!AD35)</f>
        <v>104.4</v>
      </c>
      <c r="G36" s="90" t="str">
        <f>IF([24]A!AE35=0,"",[24]A!AE35)</f>
        <v/>
      </c>
      <c r="H36" s="6">
        <f>IF([24]A!AJ35=0,".",[24]A!AJ35)</f>
        <v>101.7</v>
      </c>
      <c r="I36" s="90" t="str">
        <f>IF([24]A!AK35=0,"",[24]A!AK35)</f>
        <v/>
      </c>
      <c r="J36" s="6">
        <f>IF([25]B!B35=0,".",[25]B!B35)</f>
        <v>100.9</v>
      </c>
      <c r="K36" s="83" t="str">
        <f>IF([25]B!C35=0,"",[25]B!C35)</f>
        <v/>
      </c>
      <c r="L36" s="21">
        <f>IF([25]B!D35=0,".",[25]B!D35)</f>
        <v>101.3</v>
      </c>
      <c r="M36" s="90" t="str">
        <f>IF([25]B!E35=0,"",[25]B!E35)</f>
        <v/>
      </c>
      <c r="N36" s="6">
        <f>IF([25]B!AD35=0,".",[25]B!AD35)</f>
        <v>101.5</v>
      </c>
      <c r="O36" s="90" t="str">
        <f>IF([25]B!AE35=0,"",[25]B!AE35)</f>
        <v/>
      </c>
      <c r="P36" s="6">
        <f>IF([25]B!AJ35=0,".",[25]B!AJ35)</f>
        <v>99.5</v>
      </c>
      <c r="Q36" s="90" t="str">
        <f>IF([25]B!AK35=0,"",[25]B!AK35)</f>
        <v/>
      </c>
      <c r="R36" s="3">
        <f>IF([26]Wartosci!B35=0,".",[26]Wartosci!B35)</f>
        <v>8694</v>
      </c>
      <c r="S36" s="3" t="str">
        <f>IF([26]Wartosci!C35=0,"",[26]Wartosci!C35)</f>
        <v/>
      </c>
      <c r="T36" s="21">
        <f>IF([26]Kwartalne_I!B35=0,".",[26]Kwartalne_I!B35)</f>
        <v>103.8</v>
      </c>
      <c r="U36" s="22" t="str">
        <f>IF([26]Kwartalne_I!C35=0,"",[26]Kwartalne_I!C35)</f>
        <v/>
      </c>
      <c r="V36" s="6">
        <f>IF([26]A!B35=0,".",[26]A!B35)</f>
        <v>103.2</v>
      </c>
      <c r="W36" s="6" t="str">
        <f>IF([26]A!C35=0,"",[26]A!C35)</f>
        <v/>
      </c>
      <c r="X36" s="21">
        <f>IF([26]B!B35=0,".",[26]B!B35)</f>
        <v>101.4</v>
      </c>
      <c r="Y36" s="22" t="str">
        <f>IF([26]B!C35=0,"",[26]B!C35)</f>
        <v/>
      </c>
      <c r="Z36" s="3">
        <f>IF([2]Kwartalne!B35=0,".",[2]Kwartalne!B35)</f>
        <v>5968</v>
      </c>
      <c r="AA36" s="6" t="str">
        <f>IF([2]Kwartalne!C35=0,"",[2]Kwartalne!C35)</f>
        <v/>
      </c>
      <c r="AB36" s="21">
        <f>IF([2]Kwartalne!D35=0,".",[2]Kwartalne!D35)</f>
        <v>106.6</v>
      </c>
      <c r="AC36" s="22" t="str">
        <f>IF([2]Kwartalne!E35=0,"",[2]Kwartalne!E35)</f>
        <v/>
      </c>
      <c r="AD36" s="6">
        <f>IF([2]Kwartalne!F35=0,".",[2]Kwartalne!F35)</f>
        <v>104.4</v>
      </c>
      <c r="AE36" s="6" t="str">
        <f>IF([2]Kwartalne!G35=0,"",[2]Kwartalne!G35)</f>
        <v/>
      </c>
      <c r="AF36" s="21">
        <f>IF([2]Kwartalne!H35=0,".",[2]Kwartalne!H35)</f>
        <v>102.8</v>
      </c>
      <c r="AG36" s="22" t="str">
        <f>IF([2]Kwartalne!I35=0,"",[2]Kwartalne!I35)</f>
        <v/>
      </c>
      <c r="AH36" s="13">
        <f>IF([27]Wartosci!D35=0,".",[27]Wartosci!D35)</f>
        <v>4353.55</v>
      </c>
      <c r="AI36" s="94" t="str">
        <f>IF([27]Wartosci!E35=0,"",[27]Wartosci!E35)</f>
        <v/>
      </c>
      <c r="AJ36" s="6">
        <f>IF([27]A!D35=0,".",[27]A!D35)</f>
        <v>104.1</v>
      </c>
      <c r="AK36" s="95" t="str">
        <f>IF([27]A!E35=0,"",[27]A!E35)</f>
        <v/>
      </c>
      <c r="AL36" s="6">
        <f>IF([27]B!D35=0,".",[27]B!D35)</f>
        <v>103.2</v>
      </c>
      <c r="AM36" s="6" t="str">
        <f>IF([27]B!E35=0,"",[27]B!E35)</f>
        <v/>
      </c>
      <c r="AN36" s="24">
        <f>IF([4]Kwartalne!B35=0,".",[4]Kwartalne!B35)</f>
        <v>4390.54</v>
      </c>
      <c r="AO36" s="22" t="str">
        <f>IF([4]Kwartalne!C35=0,"",[4]Kwartalne!C35)</f>
        <v/>
      </c>
      <c r="AP36" s="6">
        <f>IF([4]Kwartalne!D35=0,".",[4]Kwartalne!D35)</f>
        <v>104.5</v>
      </c>
      <c r="AQ36" s="6" t="str">
        <f>IF([4]Kwartalne!E35=0,"",[4]Kwartalne!E35)</f>
        <v/>
      </c>
      <c r="AR36" s="21">
        <f>IF([4]Kwartalne!F35=0,".",[4]Kwartalne!F35)</f>
        <v>99.7</v>
      </c>
      <c r="AS36" s="22" t="str">
        <f>IF([4]Kwartalne!G35=0,"",[4]Kwartalne!G35)</f>
        <v/>
      </c>
      <c r="AT36" s="13">
        <f>IF([27]Kwartalne!B35=0,".",[27]Kwartalne!B35)</f>
        <v>5162.43</v>
      </c>
      <c r="AU36" s="6" t="str">
        <f>IF([27]Kwartalne!C35=0,"",[27]Kwartalne!C35)</f>
        <v/>
      </c>
      <c r="AV36" s="21">
        <f>IF([27]Kwartalne!D35=0,".",[27]Kwartalne!D35)</f>
        <v>103.2</v>
      </c>
      <c r="AW36" s="22" t="str">
        <f>IF([27]Kwartalne!E35=0,"",[27]Kwartalne!E35)</f>
        <v/>
      </c>
      <c r="AX36" s="6">
        <f>IF([27]Kwartalne!F35=0,".",[27]Kwartalne!F35)</f>
        <v>118.2</v>
      </c>
      <c r="AY36" s="6" t="str">
        <f>IF([27]Kwartalne!G35=0,"",[27]Kwartalne!G35)</f>
        <v/>
      </c>
      <c r="AZ36" s="21">
        <f>IF([27]Kwartalne!H35=0,".",[27]Kwartalne!H35)</f>
        <v>102.1</v>
      </c>
      <c r="BA36" s="22" t="str">
        <f>IF([27]Kwartalne!I35=0,"",[27]Kwartalne!I35)</f>
        <v/>
      </c>
      <c r="BB36" s="6">
        <f>IF([27]Kwartalne!J35=0,".",[27]Kwartalne!J35)</f>
        <v>102.2</v>
      </c>
      <c r="BC36" s="6" t="str">
        <f>IF([27]Kwartalne!K35=0,"",[27]Kwartalne!K35)</f>
        <v/>
      </c>
      <c r="BD36" s="21">
        <f>IF([4]Kwartalne!H35=0,".",[4]Kwartalne!H35)</f>
        <v>105.6</v>
      </c>
      <c r="BE36" s="22" t="str">
        <f>IF([4]Kwartalne!I35=0,"",[4]Kwartalne!I35)</f>
        <v/>
      </c>
      <c r="BF36" s="6">
        <f>IF([4]Kwartalne!J35=0,".",[4]Kwartalne!J35)</f>
        <v>102.5</v>
      </c>
      <c r="BG36" s="6" t="str">
        <f>IF([4]Kwartalne!K35=0,"",[4]Kwartalne!K35)</f>
        <v/>
      </c>
      <c r="BH36" s="21">
        <f>IF([4]Kwartalne!L35=0,".",[4]Kwartalne!L35)</f>
        <v>98.7</v>
      </c>
      <c r="BI36" s="22" t="str">
        <f>IF([4]Kwartalne!M35=0,"",[4]Kwartalne!M35)</f>
        <v/>
      </c>
      <c r="BJ36" s="6">
        <f>IF([27]Kwartalne!L35=0,".",[27]Kwartalne!L35)</f>
        <v>101.2</v>
      </c>
      <c r="BK36" s="6" t="str">
        <f>IF([27]Kwartalne!M35=0,"",[27]Kwartalne!M35)</f>
        <v/>
      </c>
      <c r="BL36" s="21">
        <f>IF([27]Kwartalne!N35=0,".",[27]Kwartalne!N35)</f>
        <v>117</v>
      </c>
      <c r="BM36" s="22" t="str">
        <f>IF([27]Kwartalne!O35=0,"",[27]Kwartalne!O35)</f>
        <v/>
      </c>
      <c r="BN36" s="13">
        <f>IF([5]Kwartalne!B35=0,".",[5]Kwartalne!B35)</f>
        <v>2099.4</v>
      </c>
      <c r="BO36" s="6" t="str">
        <f>IF([5]Kwartalne!C35=0,"",[5]Kwartalne!C35)</f>
        <v/>
      </c>
      <c r="BP36" s="21">
        <f>IF([5]Kwartalne!D35=0,".",[5]Kwartalne!D35)</f>
        <v>101.7</v>
      </c>
      <c r="BQ36" s="22" t="str">
        <f>IF([5]Kwartalne!E35=0,"",[5]Kwartalne!E35)</f>
        <v/>
      </c>
      <c r="BR36" s="6">
        <f>IF([5]Kwartalne!F35=0,".",[5]Kwartalne!F35)</f>
        <v>100.6</v>
      </c>
      <c r="BS36" s="6" t="str">
        <f>IF([5]Kwartalne!G35=0,"",[5]Kwartalne!G35)</f>
        <v/>
      </c>
      <c r="BT36" s="21">
        <f>IF([5]Kwartalne!H35=0,".",[5]Kwartalne!H35)</f>
        <v>101.6</v>
      </c>
      <c r="BU36" s="22" t="str">
        <f>IF([5]Kwartalne!I35=0,"",[5]Kwartalne!I35)</f>
        <v/>
      </c>
      <c r="BV36" s="6">
        <f>IF([5]Kwartalne!J35=0,".",[5]Kwartalne!J35)</f>
        <v>99.8</v>
      </c>
      <c r="BW36" s="6" t="str">
        <f>IF([5]Kwartalne!K35=0,"",[5]Kwartalne!K35)</f>
        <v/>
      </c>
      <c r="BX36" s="21">
        <f>IF([5]Kwartalne!L35=0,".",[5]Kwartalne!L35)</f>
        <v>99.2</v>
      </c>
      <c r="BY36" s="22" t="str">
        <f>IF([5]Kwartalne!M35=0,"",[5]Kwartalne!M35)</f>
        <v/>
      </c>
      <c r="BZ36" s="13">
        <f>IF([5]Kwartalne!N35=0,".",[5]Kwartalne!N35)</f>
        <v>1188.1600000000001</v>
      </c>
      <c r="CA36" s="6" t="str">
        <f>IF([5]Kwartalne!O35=0,"",[5]Kwartalne!O35)</f>
        <v/>
      </c>
      <c r="CB36" s="21">
        <f>IF([5]Kwartalne!P35=0,".",[5]Kwartalne!P35)</f>
        <v>100.6</v>
      </c>
      <c r="CC36" s="22" t="str">
        <f>IF([5]Kwartalne!Q35=0,"",[5]Kwartalne!Q35)</f>
        <v/>
      </c>
      <c r="CD36" s="6">
        <f>IF([5]Kwartalne!R35=0,".",[5]Kwartalne!R35)</f>
        <v>100.5</v>
      </c>
      <c r="CE36" s="6" t="str">
        <f>IF([5]Kwartalne!S35=0,"",[5]Kwartalne!S35)</f>
        <v/>
      </c>
      <c r="CF36" s="21">
        <f>IF([5]Kwartalne!T35=0,".",[5]Kwartalne!T35)</f>
        <v>99.4</v>
      </c>
      <c r="CG36" s="22" t="str">
        <f>IF([5]Kwartalne!U35=0,"",[5]Kwartalne!U35)</f>
        <v/>
      </c>
      <c r="CH36" s="6">
        <f>IF([5]Kwartalne!V35=0,".",[5]Kwartalne!V35)</f>
        <v>98.7</v>
      </c>
      <c r="CI36" s="6" t="str">
        <f>IF([5]Kwartalne!W35=0,"",[5]Kwartalne!W35)</f>
        <v/>
      </c>
      <c r="CJ36" s="21">
        <f>IF([5]Kwartalne!X35=0,".",[5]Kwartalne!X35)</f>
        <v>99.1</v>
      </c>
      <c r="CK36" s="22" t="str">
        <f>IF([5]Kwartalne!Y35=0,"",[5]Kwartalne!Y35)</f>
        <v/>
      </c>
      <c r="CL36" s="6">
        <f>IF([28]Rent_obrotu_brutto!B35=0,".",[28]Rent_obrotu_brutto!B35)</f>
        <v>5.4</v>
      </c>
      <c r="CM36" s="6" t="str">
        <f>IF([28]Rent_obrotu_brutto!C35=0,"",[28]Rent_obrotu_brutto!C35)</f>
        <v/>
      </c>
      <c r="CN36" s="21">
        <f>IF([28]Rent_obrotu_netto!B35=0,".",[28]Rent_obrotu_netto!B35)</f>
        <v>4.4000000000000004</v>
      </c>
      <c r="CO36" s="22" t="str">
        <f>IF([28]Rent_obrotu_netto!C35=0,"",[28]Rent_obrotu_netto!C35)</f>
        <v/>
      </c>
      <c r="CP36" s="6">
        <v>102.2</v>
      </c>
      <c r="CQ36" s="6"/>
      <c r="CR36" s="21">
        <v>102.4</v>
      </c>
      <c r="CS36" s="22"/>
      <c r="CT36" s="6">
        <f>IF([8]Kwartalne!B35=0,".",[8]Kwartalne!B35)</f>
        <v>8.1999999999999993</v>
      </c>
      <c r="CU36" s="6" t="str">
        <f>IF([8]Kwartalne!C35=0,"",[8]Kwartalne!C35)</f>
        <v/>
      </c>
      <c r="CV36" s="21">
        <f>IF([9]A_B_kwartalne!B35=0,".",[9]A_B_kwartalne!B35)</f>
        <v>103.6</v>
      </c>
      <c r="CW36" s="22" t="str">
        <f>IF([9]A_B_kwartalne!C35=0,"",[9]A_B_kwartalne!C35)</f>
        <v/>
      </c>
      <c r="CX36" s="6">
        <f>IF([9]A_B_kwartalne!D35=0,".",[9]A_B_kwartalne!D35)</f>
        <v>107.5</v>
      </c>
      <c r="CY36" s="6" t="str">
        <f>IF([9]A_B_kwartalne!E35=0,"",[9]A_B_kwartalne!E35)</f>
        <v/>
      </c>
      <c r="CZ36" s="21">
        <f>IF([9]A_B_kwartalne!F35=0,".",[9]A_B_kwartalne!F35)</f>
        <v>101.8</v>
      </c>
      <c r="DA36" s="22" t="str">
        <f>IF([9]A_B_kwartalne!G35=0,"",[9]A_B_kwartalne!G35)</f>
        <v/>
      </c>
      <c r="DB36" s="6">
        <f>IF([9]A_B_kwartalne!H35=0,".",[9]A_B_kwartalne!H35)</f>
        <v>107.3</v>
      </c>
      <c r="DC36" s="6" t="str">
        <f>IF([9]A_B_kwartalne!I35=0,"",[9]A_B_kwartalne!I35)</f>
        <v/>
      </c>
      <c r="DD36" s="21">
        <f>IF([9]A_B_kwartalne!J35=0,".",[9]A_B_kwartalne!J35)</f>
        <v>106.9</v>
      </c>
      <c r="DE36" s="22" t="str">
        <f>IF([9]A_B_kwartalne!K35=0,"",[9]A_B_kwartalne!K35)</f>
        <v/>
      </c>
      <c r="DF36" s="6">
        <f>IF([9]A_B_kwartalne!L35=0,".",[9]A_B_kwartalne!L35)</f>
        <v>103.7</v>
      </c>
      <c r="DG36" s="6" t="str">
        <f>IF([9]A_B_kwartalne!M35=0,"",[9]A_B_kwartalne!M35)</f>
        <v/>
      </c>
      <c r="DH36" s="21">
        <f>IF([9]A_B_kwartalne!N35=0,".",[9]A_B_kwartalne!N35)</f>
        <v>120.1</v>
      </c>
      <c r="DI36" s="22" t="str">
        <f>IF([9]A_B_kwartalne!O35=0,"",[9]A_B_kwartalne!O35)</f>
        <v/>
      </c>
      <c r="DJ36" s="6">
        <f>IF([9]A_B_kwartalne!P35=0,".",[9]A_B_kwartalne!P35)</f>
        <v>98.6</v>
      </c>
      <c r="DK36" s="6" t="str">
        <f>IF([9]A_B_kwartalne!Q35=0,"",[9]A_B_kwartalne!Q35)</f>
        <v/>
      </c>
      <c r="DL36" s="21">
        <f>IF([10]A_B_kwartalne!B35=0,".",[10]A_B_kwartalne!B35)</f>
        <v>104.4</v>
      </c>
      <c r="DM36" s="22" t="str">
        <f>IF([10]A_B_kwartalne!C35=0,"",[10]A_B_kwartalne!C35)</f>
        <v/>
      </c>
      <c r="DN36" s="6">
        <f>IF([10]A_B_kwartalne!D35=0,".",[10]A_B_kwartalne!D35)</f>
        <v>101.5</v>
      </c>
      <c r="DO36" s="6" t="str">
        <f>IF([10]A_B_kwartalne!E35=0,"",[10]A_B_kwartalne!E35)</f>
        <v/>
      </c>
      <c r="DP36" s="21">
        <f>IF([10]A_B_kwartalne!F35=0,".",[10]A_B_kwartalne!F35)</f>
        <v>129.30000000000001</v>
      </c>
      <c r="DQ36" s="22" t="str">
        <f>IF([10]A_B_kwartalne!G35=0,"",[10]A_B_kwartalne!G35)</f>
        <v/>
      </c>
      <c r="DR36" s="6">
        <f>IF([10]A_B_kwartalne!H35=0,".",[10]A_B_kwartalne!H35)</f>
        <v>109.4</v>
      </c>
      <c r="DS36" s="6" t="str">
        <f>IF([10]A_B_kwartalne!I35=0,"",[10]A_B_kwartalne!I35)</f>
        <v/>
      </c>
      <c r="DT36" s="21">
        <f>IF([10]A_B_kwartalne!J35=0,".",[10]A_B_kwartalne!J35)</f>
        <v>103.8</v>
      </c>
      <c r="DU36" s="22" t="str">
        <f>IF([10]A_B_kwartalne!K35=0,"",[10]A_B_kwartalne!K35)</f>
        <v/>
      </c>
      <c r="DV36" s="6">
        <f>IF([10]A_B_kwartalne!L35=0,".",[10]A_B_kwartalne!L35)</f>
        <v>101.2</v>
      </c>
      <c r="DW36" s="6" t="str">
        <f>IF([10]A_B_kwartalne!M35=0,"",[10]A_B_kwartalne!M35)</f>
        <v/>
      </c>
      <c r="DX36" s="21">
        <f>IF([10]A_B_kwartalne!N35=0,".",[10]A_B_kwartalne!N35)</f>
        <v>99.7</v>
      </c>
      <c r="DY36" s="22" t="str">
        <f>IF([10]A_B_kwartalne!O35=0,"",[10]A_B_kwartalne!O35)</f>
        <v/>
      </c>
      <c r="DZ36" s="6">
        <f>IF([10]A_B_kwartalne!P35=0,".",[10]A_B_kwartalne!P35)</f>
        <v>100.2</v>
      </c>
      <c r="EA36" s="6" t="str">
        <f>IF([10]A_B_kwartalne!Q35=0,"",[10]A_B_kwartalne!Q35)</f>
        <v/>
      </c>
      <c r="EB36" s="21">
        <f>IF([10]A_B_kwartalne!R35=0,".",[10]A_B_kwartalne!R35)</f>
        <v>103.3</v>
      </c>
      <c r="EC36" s="22" t="str">
        <f>IF([10]A_B_kwartalne!S35=0,"",[10]A_B_kwartalne!S35)</f>
        <v/>
      </c>
      <c r="ED36" s="6">
        <f>IF([10]A_B_kwartalne!T35=0,".",[10]A_B_kwartalne!T35)</f>
        <v>101.3</v>
      </c>
      <c r="EE36" s="6" t="str">
        <f>IF([10]A_B_kwartalne!U35=0,"",[10]A_B_kwartalne!U35)</f>
        <v/>
      </c>
      <c r="EF36" s="21">
        <f>IF([11]Kwartalne!B35=0,".",[11]Kwartalne!B35)</f>
        <v>100.3</v>
      </c>
      <c r="EG36" s="22" t="str">
        <f>IF([11]Kwartalne!C35=0,"",[11]Kwartalne!C35)</f>
        <v/>
      </c>
      <c r="EH36" s="6">
        <f>IF([11]Kwartalne!D35=0,".",[11]Kwartalne!D35)</f>
        <v>100</v>
      </c>
      <c r="EI36" s="6" t="str">
        <f>IF([11]Kwartalne!E35=0,"",[11]Kwartalne!E35)</f>
        <v/>
      </c>
      <c r="EJ36" s="50">
        <f>IF([11]Kwartalne!F35=0,".",[11]Kwartalne!F35)</f>
        <v>103.3</v>
      </c>
      <c r="EK36" s="61" t="str">
        <f>IF([11]Kwartalne!G35=0,"",[11]Kwartalne!G35)</f>
        <v/>
      </c>
      <c r="EL36" s="38">
        <f>IF([11]Kwartalne!H35=0,".",[11]Kwartalne!H35)</f>
        <v>99.5</v>
      </c>
      <c r="EM36" s="61" t="str">
        <f>IF([11]Kwartalne!I35=0,"",[11]Kwartalne!I35)</f>
        <v/>
      </c>
      <c r="EN36" s="38">
        <f>IF([11]Kwartalne!J35=0,".",[11]Kwartalne!J35)</f>
        <v>101.9</v>
      </c>
      <c r="EO36" s="38" t="str">
        <f>IF([11]Kwartalne!K35=0,"",[11]Kwartalne!K35)</f>
        <v/>
      </c>
      <c r="EP36" s="50">
        <f>IF([11]Kwartalne!L35=0,".",[11]Kwartalne!L35)</f>
        <v>99.1</v>
      </c>
      <c r="EQ36" s="61" t="str">
        <f>IF([11]Kwartalne!M35=0,"",[11]Kwartalne!M35)</f>
        <v/>
      </c>
      <c r="ER36" s="38">
        <f>IF([11]Kwartalne!N35=0,".",[11]Kwartalne!N35)</f>
        <v>104.7</v>
      </c>
      <c r="ES36" s="38" t="str">
        <f>IF([11]Kwartalne!O35=0,"",[11]Kwartalne!O35)</f>
        <v/>
      </c>
      <c r="ET36" s="50">
        <f>IF([11]Kwartalne!P35=0,".",[11]Kwartalne!P35)</f>
        <v>99.9</v>
      </c>
      <c r="EU36" s="22" t="str">
        <f>IF([11]Kwartalne!Q35=0,"",[11]Kwartalne!Q35)</f>
        <v/>
      </c>
      <c r="EV36" s="6">
        <f>IF([12]A_B_C_kwartalne!B35=0,".",[12]A_B_C_kwartalne!B35)</f>
        <v>102</v>
      </c>
      <c r="EW36" s="6" t="str">
        <f>IF([12]A_B_C_kwartalne!C35=0,"",[12]A_B_C_kwartalne!C35)</f>
        <v/>
      </c>
      <c r="EX36" s="21">
        <f>IF([12]A_B_C_kwartalne!D35=0,".",[12]A_B_C_kwartalne!D35)</f>
        <v>101.1</v>
      </c>
      <c r="EY36" s="22" t="str">
        <f>IF([12]A_B_C_kwartalne!E35=0,"",[12]A_B_C_kwartalne!E35)</f>
        <v/>
      </c>
      <c r="EZ36" s="6">
        <f>IF([12]A_B_C_kwartalne!F35=0,".",[12]A_B_C_kwartalne!F35)</f>
        <v>100.6</v>
      </c>
      <c r="FA36" s="6" t="str">
        <f>IF([12]A_B_C_kwartalne!G35=0,"",[12]A_B_C_kwartalne!G35)</f>
        <v/>
      </c>
      <c r="FB36" s="21">
        <f>IF([13]Kwartalne!B35=0,".",[13]Kwartalne!B35)</f>
        <v>102</v>
      </c>
      <c r="FC36" s="22" t="str">
        <f>IF([13]Kwartalne!C35=0,"",[13]Kwartalne!C35)</f>
        <v/>
      </c>
      <c r="FD36" s="6">
        <f>IF([13]Kwartalne!D35=0,".",[13]Kwartalne!D35)</f>
        <v>100.9</v>
      </c>
      <c r="FE36" s="6" t="str">
        <f>IF([13]Kwartalne!E35=0,"",[13]Kwartalne!E35)</f>
        <v/>
      </c>
      <c r="FF36" s="21">
        <f>IF([13]Kwartalne!F35=0,".",[13]Kwartalne!F35)</f>
        <v>104.3</v>
      </c>
      <c r="FG36" s="22" t="str">
        <f>IF([13]Kwartalne!G35=0,"",[13]Kwartalne!G35)</f>
        <v/>
      </c>
      <c r="FH36" s="6">
        <f>IF([13]Kwartalne!H35=0,".",[13]Kwartalne!H35)</f>
        <v>100.5</v>
      </c>
      <c r="FI36" s="6" t="str">
        <f>IF([13]Kwartalne!I35=0,"",[13]Kwartalne!I35)</f>
        <v/>
      </c>
      <c r="FJ36" s="21">
        <f>IF([13]Kwartalne!J35=0,".",[13]Kwartalne!J35)</f>
        <v>97.8</v>
      </c>
      <c r="FK36" s="20" t="str">
        <f>IF([13]Kwartalne!K35=0,"",[13]Kwartalne!K35)</f>
        <v/>
      </c>
      <c r="FL36" s="13">
        <v>432.46</v>
      </c>
      <c r="FM36" s="13"/>
      <c r="FN36" s="24">
        <v>406.16</v>
      </c>
      <c r="FO36" s="57"/>
      <c r="FP36" s="13">
        <v>404.35</v>
      </c>
      <c r="FQ36" s="6"/>
      <c r="FR36" s="21">
        <v>99.6</v>
      </c>
      <c r="FS36" s="22"/>
      <c r="FT36" s="6">
        <v>88.9</v>
      </c>
      <c r="FU36" s="6"/>
      <c r="FV36" s="21">
        <v>105.5</v>
      </c>
      <c r="FW36" s="22"/>
      <c r="FX36" s="6" t="s">
        <v>569</v>
      </c>
      <c r="FY36" s="6"/>
      <c r="FZ36" s="21">
        <f>IF([14]I_kwartalne!B35=0,".",[14]I_kwartalne!B35)</f>
        <v>107.5</v>
      </c>
      <c r="GA36" s="22" t="str">
        <f>IF([14]I_kwartalne!C35=0,"",[14]I_kwartalne!C35)</f>
        <v/>
      </c>
      <c r="GB36" s="6">
        <f>IF([14]I_kwartalne!D35=0,".",[14]I_kwartalne!D35)</f>
        <v>81.599999999999994</v>
      </c>
      <c r="GC36" s="6" t="str">
        <f>IF([14]I_kwartalne!E35=0,"",[14]I_kwartalne!E35)</f>
        <v/>
      </c>
      <c r="GD36" s="21">
        <f>IF([14]I_kwartalne!F35=0,".",[14]I_kwartalne!F35)</f>
        <v>108</v>
      </c>
      <c r="GE36" s="22" t="str">
        <f>IF([14]I_kwartalne!G35=0,"",[14]I_kwartalne!G35)</f>
        <v/>
      </c>
      <c r="GF36" s="6">
        <f>IF([14]I_kwartalne!H35=0,".",[14]I_kwartalne!H35)</f>
        <v>116.3</v>
      </c>
      <c r="GG36" s="6" t="str">
        <f>IF([14]I_kwartalne!I35=0,"",[14]I_kwartalne!I35)</f>
        <v/>
      </c>
      <c r="GH36" s="21">
        <f>IF([14]I_kwartalne!J35=0,".",[14]I_kwartalne!J35)</f>
        <v>101.6</v>
      </c>
      <c r="GI36" s="22" t="str">
        <f>IF([14]I_kwartalne!K35=0,"",[14]I_kwartalne!K35)</f>
        <v/>
      </c>
      <c r="GJ36" s="6">
        <f>IF([16]A_B_kwartalne!B35=0,".",[16]A_B_kwartalne!B35)</f>
        <v>107.3</v>
      </c>
      <c r="GK36" s="6" t="str">
        <f>IF([16]A_B_kwartalne!C35=0,"",[16]A_B_kwartalne!C35)</f>
        <v/>
      </c>
      <c r="GL36" s="21">
        <f>IF([16]A_B_kwartalne!D35=0,".",[16]A_B_kwartalne!D35)</f>
        <v>96.7</v>
      </c>
      <c r="GM36" s="22" t="str">
        <f>IF([16]A_B_kwartalne!E35=0,"",[16]A_B_kwartalne!E35)</f>
        <v/>
      </c>
      <c r="GN36" s="6">
        <f>IF([16]A_B_kwartalne!F35=0,".",[16]A_B_kwartalne!F35)</f>
        <v>108.2</v>
      </c>
      <c r="GO36" s="6" t="str">
        <f>IF([16]A_B_kwartalne!G35=0,"",[16]A_B_kwartalne!G35)</f>
        <v/>
      </c>
      <c r="GP36" s="21">
        <f>IF([16]A_B_kwartalne!H35=0,".",[16]A_B_kwartalne!H35)</f>
        <v>103.7</v>
      </c>
      <c r="GQ36" s="22" t="str">
        <f>IF([16]A_B_kwartalne!I35=0,"",[16]A_B_kwartalne!I35)</f>
        <v/>
      </c>
      <c r="GR36" s="6">
        <f>IF([16]A_B_kwartalne!J35=0,".",[16]A_B_kwartalne!J35)</f>
        <v>104.9</v>
      </c>
      <c r="GS36" s="6" t="str">
        <f>IF([16]A_B_kwartalne!K35=0,"",[16]A_B_kwartalne!K35)</f>
        <v/>
      </c>
      <c r="GT36" s="21">
        <f>IF([16]A_B_kwartalne!L35=0,".",[16]A_B_kwartalne!L35)</f>
        <v>100.8</v>
      </c>
      <c r="GU36" s="22" t="str">
        <f>IF([16]A_B_kwartalne!M35=0,"",[16]A_B_kwartalne!M35)</f>
        <v/>
      </c>
      <c r="GV36" s="6">
        <f>IF([16]A_B_kwartalne!N35=0,".",[16]A_B_kwartalne!N35)</f>
        <v>80.8</v>
      </c>
      <c r="GW36" s="6" t="str">
        <f>IF([16]A_B_kwartalne!O35=0,"",[16]A_B_kwartalne!O35)</f>
        <v/>
      </c>
      <c r="GX36" s="21">
        <f>IF([16]A_B_kwartalne!P35=0,".",[16]A_B_kwartalne!P35)</f>
        <v>101.1</v>
      </c>
      <c r="GY36" s="22" t="str">
        <f>IF([16]A_B_kwartalne!Q35=0,"",[16]A_B_kwartalne!Q35)</f>
        <v/>
      </c>
      <c r="GZ36" s="6">
        <f>IF([16]A_B_kwartalne!R35=0,".",[16]A_B_kwartalne!R35)</f>
        <v>108.5</v>
      </c>
      <c r="HA36" s="6" t="str">
        <f>IF([16]A_B_kwartalne!S35=0,"",[16]A_B_kwartalne!S35)</f>
        <v/>
      </c>
      <c r="HB36" s="21">
        <f>IF([16]A_B_kwartalne!T35=0,".",[16]A_B_kwartalne!T35)</f>
        <v>93.8</v>
      </c>
      <c r="HC36" s="20" t="str">
        <f>IF([16]A_B_kwartalne!U35=0,"",[16]A_B_kwartalne!U35)</f>
        <v/>
      </c>
      <c r="HD36" s="25">
        <v>16828</v>
      </c>
      <c r="HE36" s="25"/>
      <c r="HF36" s="47">
        <v>2540</v>
      </c>
      <c r="HG36" s="20"/>
      <c r="HH36" s="3">
        <f>IF([18]Kwartalne!B35=0,".",[18]Kwartalne!B35)</f>
        <v>45510</v>
      </c>
      <c r="HI36" s="3" t="str">
        <f>IF([18]Kwartalne!C35=0,"",[18]Kwartalne!C35)</f>
        <v/>
      </c>
      <c r="HJ36" s="47">
        <v>6165</v>
      </c>
      <c r="HK36" s="20"/>
      <c r="HL36" s="25">
        <f>IF([19]Wartosci_kwartalne!B35=0,".",[19]Wartosci_kwartalne!B35)</f>
        <v>40503</v>
      </c>
      <c r="HM36" s="25" t="str">
        <f>IF([19]Wartosci_kwartalne!C35=0,"",[19]Wartosci_kwartalne!C35)</f>
        <v/>
      </c>
      <c r="HN36" s="21">
        <f>IF([20]Kwartalne!B35=0,".",[20]Kwartalne!B35)</f>
        <v>125</v>
      </c>
      <c r="HO36" s="22" t="str">
        <f>IF([20]Kwartalne!C35=0,"",[20]Kwartalne!C35)</f>
        <v/>
      </c>
      <c r="HP36" s="6">
        <f>IF([21]Kwartal_niewyrow_sezon!B35=0,".",[21]Kwartal_niewyrow_sezon!B35)</f>
        <v>107.1</v>
      </c>
      <c r="HQ36" s="6" t="str">
        <f>IF([21]Kwartal_niewyrow_sezon!C35=0,"",[21]Kwartal_niewyrow_sezon!C35)</f>
        <v/>
      </c>
      <c r="HR36" s="21">
        <f>IF([21]Kwartal_niewyrow_sezon!D35=0,".",[21]Kwartal_niewyrow_sezon!D35)</f>
        <v>88.8</v>
      </c>
      <c r="HS36" s="22" t="str">
        <f>IF([21]Kwartal_niewyrow_sezon!E35=0,"",[21]Kwartal_niewyrow_sezon!E35)</f>
        <v/>
      </c>
      <c r="HT36" s="6">
        <f>IF([22]Kwartalne!D35=0,".",[22]Kwartalne!D35)</f>
        <v>221740.2</v>
      </c>
      <c r="HU36" s="6" t="str">
        <f>IF([22]Kwartalne!E35=0,"",[22]Kwartalne!E35)</f>
        <v/>
      </c>
      <c r="HV36" s="21">
        <f>IF([22]Kwartalne!F35=0,".",[22]Kwartalne!F35)</f>
        <v>218604.5</v>
      </c>
      <c r="HW36" s="22" t="str">
        <f>IF([22]Kwartalne!G35=0,"",[22]Kwartalne!G35)</f>
        <v/>
      </c>
      <c r="HX36" s="6">
        <f>IF([22]Kwartalne!H35=0,".",[22]Kwartalne!H35)</f>
        <v>3135.7</v>
      </c>
      <c r="HY36" s="6" t="str">
        <f>IF([22]Kwartalne!I35=0,"",[22]Kwartalne!I35)</f>
        <v/>
      </c>
      <c r="HZ36" s="21">
        <f>IF([22]Kwartalne!J35=0,".",[22]Kwartalne!J35)</f>
        <v>111.5</v>
      </c>
      <c r="IA36" s="22" t="str">
        <f>IF([22]Kwartalne!K35=0,"",[22]Kwartalne!K35)</f>
        <v/>
      </c>
      <c r="IB36" s="6">
        <f>IF([22]Kwartalne!L35=0,".",[22]Kwartalne!L35)</f>
        <v>103.6</v>
      </c>
      <c r="IC36" s="6" t="str">
        <f>IF([22]Kwartalne!M35=0,"",[22]Kwartalne!M35)</f>
        <v/>
      </c>
      <c r="ID36" s="21">
        <f>IF([22]Kwartalne!N35=0,".",[22]Kwartalne!N35)</f>
        <v>110.4</v>
      </c>
      <c r="IE36" s="22" t="str">
        <f>IF([22]Kwartalne!O35=0,"",[22]Kwartalne!O35)</f>
        <v/>
      </c>
      <c r="IF36" s="6">
        <f>IF([22]Kwartalne!P35=0,".",[22]Kwartalne!P35)</f>
        <v>104.6</v>
      </c>
      <c r="IG36" s="6" t="str">
        <f>IF([22]Kwartalne!Q35=0,"",[22]Kwartalne!Q35)</f>
        <v/>
      </c>
    </row>
    <row r="37" spans="1:241" s="4" customFormat="1" ht="15" customHeight="1" x14ac:dyDescent="0.2">
      <c r="A37" s="113" t="s">
        <v>535</v>
      </c>
      <c r="B37" s="6">
        <f>IF([24]A!B36=0,".",[24]A!B36)</f>
        <v>104.2</v>
      </c>
      <c r="C37" s="90" t="str">
        <f>IF([24]A!C36=0,"",[24]A!C36)</f>
        <v/>
      </c>
      <c r="D37" s="6">
        <f>IF([24]A!D36=0,".",[24]A!D36)</f>
        <v>104.1</v>
      </c>
      <c r="E37" s="90" t="str">
        <f>IF([24]A!E36=0,"",[24]A!E36)</f>
        <v/>
      </c>
      <c r="F37" s="6">
        <f>IF([24]A!AD36=0,".",[24]A!AD36)</f>
        <v>104.8</v>
      </c>
      <c r="G37" s="90" t="str">
        <f>IF([24]A!AE36=0,"",[24]A!AE36)</f>
        <v/>
      </c>
      <c r="H37" s="6">
        <f>IF([24]A!AJ36=0,".",[24]A!AJ36)</f>
        <v>101.7</v>
      </c>
      <c r="I37" s="90" t="str">
        <f>IF([24]A!AK36=0,"",[24]A!AK36)</f>
        <v/>
      </c>
      <c r="J37" s="6">
        <f>IF([25]B!B36=0,".",[25]B!B36)</f>
        <v>100.9</v>
      </c>
      <c r="K37" s="83" t="str">
        <f>IF([25]B!C36=0,"",[25]B!C36)</f>
        <v/>
      </c>
      <c r="L37" s="21">
        <f>IF([25]B!D36=0,".",[25]B!D36)</f>
        <v>100.6</v>
      </c>
      <c r="M37" s="90" t="str">
        <f>IF([25]B!E36=0,"",[25]B!E36)</f>
        <v/>
      </c>
      <c r="N37" s="6">
        <f>IF([25]B!AD36=0,".",[25]B!AD36)</f>
        <v>100.9</v>
      </c>
      <c r="O37" s="90" t="str">
        <f>IF([25]B!AE36=0,"",[25]B!AE36)</f>
        <v/>
      </c>
      <c r="P37" s="6">
        <f>IF([25]B!AJ36=0,".",[25]B!AJ36)</f>
        <v>103</v>
      </c>
      <c r="Q37" s="90" t="str">
        <f>IF([25]B!AK36=0,"",[25]B!AK36)</f>
        <v/>
      </c>
      <c r="R37" s="3">
        <f>IF([26]Wartosci!B36=0,".",[26]Wartosci!B36)</f>
        <v>8718</v>
      </c>
      <c r="S37" s="3" t="str">
        <f>IF([26]Wartosci!C36=0,"",[26]Wartosci!C36)</f>
        <v/>
      </c>
      <c r="T37" s="21">
        <f>IF([26]Kwartalne_I!B36=0,".",[26]Kwartalne_I!B36)</f>
        <v>104.1</v>
      </c>
      <c r="U37" s="22" t="str">
        <f>IF([26]Kwartalne_I!C36=0,"",[26]Kwartalne_I!C36)</f>
        <v/>
      </c>
      <c r="V37" s="6">
        <f>IF([26]A!B36=0,".",[26]A!B36)</f>
        <v>103.1</v>
      </c>
      <c r="W37" s="6" t="str">
        <f>IF([26]A!C36=0,"",[26]A!C36)</f>
        <v/>
      </c>
      <c r="X37" s="21">
        <f>IF([26]B!B36=0,".",[26]B!B36)</f>
        <v>100.3</v>
      </c>
      <c r="Y37" s="22" t="str">
        <f>IF([26]B!C36=0,"",[26]B!C36)</f>
        <v/>
      </c>
      <c r="Z37" s="3">
        <f>IF([2]Kwartalne!B36=0,".",[2]Kwartalne!B36)</f>
        <v>5989</v>
      </c>
      <c r="AA37" s="6" t="str">
        <f>IF([2]Kwartalne!C36=0,"",[2]Kwartalne!C36)</f>
        <v/>
      </c>
      <c r="AB37" s="21">
        <f>IF([2]Kwartalne!D36=0,".",[2]Kwartalne!D36)</f>
        <v>107</v>
      </c>
      <c r="AC37" s="22" t="str">
        <f>IF([2]Kwartalne!E36=0,"",[2]Kwartalne!E36)</f>
        <v/>
      </c>
      <c r="AD37" s="6">
        <f>IF([2]Kwartalne!F36=0,".",[2]Kwartalne!F36)</f>
        <v>104.2</v>
      </c>
      <c r="AE37" s="6" t="str">
        <f>IF([2]Kwartalne!G36=0,"",[2]Kwartalne!G36)</f>
        <v/>
      </c>
      <c r="AF37" s="21">
        <f>IF([2]Kwartalne!H36=0,".",[2]Kwartalne!H36)</f>
        <v>100.4</v>
      </c>
      <c r="AG37" s="22" t="str">
        <f>IF([2]Kwartalne!I36=0,"",[2]Kwartalne!I36)</f>
        <v/>
      </c>
      <c r="AH37" s="13">
        <f>IF([27]Wartosci!D36=0,".",[27]Wartosci!D36)</f>
        <v>4220.6899999999996</v>
      </c>
      <c r="AI37" s="94" t="str">
        <f>IF([27]Wartosci!E36=0,"",[27]Wartosci!E36)</f>
        <v/>
      </c>
      <c r="AJ37" s="6">
        <f>IF([27]A!D36=0,".",[27]A!D36)</f>
        <v>105</v>
      </c>
      <c r="AK37" s="95" t="str">
        <f>IF([27]A!E36=0,"",[27]A!E36)</f>
        <v/>
      </c>
      <c r="AL37" s="6">
        <f>IF([27]B!D36=0,".",[27]B!D36)</f>
        <v>96.9</v>
      </c>
      <c r="AM37" s="6" t="str">
        <f>IF([27]B!E36=0,"",[27]B!E36)</f>
        <v/>
      </c>
      <c r="AN37" s="24">
        <f>IF([4]Kwartalne!B36=0,".",[4]Kwartalne!B36)</f>
        <v>4477.18</v>
      </c>
      <c r="AO37" s="22" t="str">
        <f>IF([4]Kwartalne!C36=0,"",[4]Kwartalne!C36)</f>
        <v/>
      </c>
      <c r="AP37" s="6">
        <f>IF([4]Kwartalne!D36=0,".",[4]Kwartalne!D36)</f>
        <v>105.4</v>
      </c>
      <c r="AQ37" s="6" t="str">
        <f>IF([4]Kwartalne!E36=0,"",[4]Kwartalne!E36)</f>
        <v/>
      </c>
      <c r="AR37" s="21">
        <f>IF([4]Kwartalne!F36=0,".",[4]Kwartalne!F36)</f>
        <v>102</v>
      </c>
      <c r="AS37" s="22" t="str">
        <f>IF([4]Kwartalne!G36=0,"",[4]Kwartalne!G36)</f>
        <v/>
      </c>
      <c r="AT37" s="13">
        <f>IF([27]Kwartalne!B36=0,".",[27]Kwartalne!B36)</f>
        <v>4110.8100000000004</v>
      </c>
      <c r="AU37" s="6" t="str">
        <f>IF([27]Kwartalne!C36=0,"",[27]Kwartalne!C36)</f>
        <v/>
      </c>
      <c r="AV37" s="21">
        <f>IF([27]Kwartalne!D36=0,".",[27]Kwartalne!D36)</f>
        <v>103.2</v>
      </c>
      <c r="AW37" s="22" t="str">
        <f>IF([27]Kwartalne!E36=0,"",[27]Kwartalne!E36)</f>
        <v/>
      </c>
      <c r="AX37" s="6">
        <f>IF([27]Kwartalne!F36=0,".",[27]Kwartalne!F36)</f>
        <v>79.599999999999994</v>
      </c>
      <c r="AY37" s="6" t="str">
        <f>IF([27]Kwartalne!G36=0,"",[27]Kwartalne!G36)</f>
        <v/>
      </c>
      <c r="AZ37" s="21">
        <f>IF([27]Kwartalne!H36=0,".",[27]Kwartalne!H36)</f>
        <v>103.1</v>
      </c>
      <c r="BA37" s="22" t="str">
        <f>IF([27]Kwartalne!I36=0,"",[27]Kwartalne!I36)</f>
        <v/>
      </c>
      <c r="BB37" s="6">
        <f>IF([27]Kwartalne!J36=0,".",[27]Kwartalne!J36)</f>
        <v>96.6</v>
      </c>
      <c r="BC37" s="6" t="str">
        <f>IF([27]Kwartalne!K36=0,"",[27]Kwartalne!K36)</f>
        <v/>
      </c>
      <c r="BD37" s="21">
        <f>IF([4]Kwartalne!H36=0,".",[4]Kwartalne!H36)</f>
        <v>107.4</v>
      </c>
      <c r="BE37" s="22" t="str">
        <f>IF([4]Kwartalne!I36=0,"",[4]Kwartalne!I36)</f>
        <v/>
      </c>
      <c r="BF37" s="6">
        <f>IF([4]Kwartalne!J36=0,".",[4]Kwartalne!J36)</f>
        <v>103.5</v>
      </c>
      <c r="BG37" s="6" t="str">
        <f>IF([4]Kwartalne!K36=0,"",[4]Kwartalne!K36)</f>
        <v/>
      </c>
      <c r="BH37" s="21">
        <f>IF([4]Kwartalne!L36=0,".",[4]Kwartalne!L36)</f>
        <v>101.7</v>
      </c>
      <c r="BI37" s="22" t="str">
        <f>IF([4]Kwartalne!M36=0,"",[4]Kwartalne!M36)</f>
        <v/>
      </c>
      <c r="BJ37" s="6">
        <f>IF([27]Kwartalne!L36=0,".",[27]Kwartalne!L36)</f>
        <v>101.4</v>
      </c>
      <c r="BK37" s="6" t="str">
        <f>IF([27]Kwartalne!M36=0,"",[27]Kwartalne!M36)</f>
        <v/>
      </c>
      <c r="BL37" s="21">
        <f>IF([27]Kwartalne!N36=0,".",[27]Kwartalne!N36)</f>
        <v>79.400000000000006</v>
      </c>
      <c r="BM37" s="22" t="str">
        <f>IF([27]Kwartalne!O36=0,"",[27]Kwartalne!O36)</f>
        <v/>
      </c>
      <c r="BN37" s="13">
        <f>IF([5]Kwartalne!B36=0,".",[5]Kwartalne!B36)</f>
        <v>2129.56</v>
      </c>
      <c r="BO37" s="6" t="str">
        <f>IF([5]Kwartalne!C36=0,"",[5]Kwartalne!C36)</f>
        <v/>
      </c>
      <c r="BP37" s="21">
        <f>IF([5]Kwartalne!D36=0,".",[5]Kwartalne!D36)</f>
        <v>102.2</v>
      </c>
      <c r="BQ37" s="22" t="str">
        <f>IF([5]Kwartalne!E36=0,"",[5]Kwartalne!E36)</f>
        <v/>
      </c>
      <c r="BR37" s="6">
        <f>IF([5]Kwartalne!F36=0,".",[5]Kwartalne!F36)</f>
        <v>101</v>
      </c>
      <c r="BS37" s="6" t="str">
        <f>IF([5]Kwartalne!G36=0,"",[5]Kwartalne!G36)</f>
        <v/>
      </c>
      <c r="BT37" s="21">
        <f>IF([5]Kwartalne!H36=0,".",[5]Kwartalne!H36)</f>
        <v>102.2</v>
      </c>
      <c r="BU37" s="22" t="str">
        <f>IF([5]Kwartalne!I36=0,"",[5]Kwartalne!I36)</f>
        <v/>
      </c>
      <c r="BV37" s="6">
        <f>IF([5]Kwartalne!J36=0,".",[5]Kwartalne!J36)</f>
        <v>100.2</v>
      </c>
      <c r="BW37" s="6" t="str">
        <f>IF([5]Kwartalne!K36=0,"",[5]Kwartalne!K36)</f>
        <v/>
      </c>
      <c r="BX37" s="21">
        <f>IF([5]Kwartalne!L36=0,".",[5]Kwartalne!L36)</f>
        <v>100.6</v>
      </c>
      <c r="BY37" s="22" t="str">
        <f>IF([5]Kwartalne!M36=0,"",[5]Kwartalne!M36)</f>
        <v/>
      </c>
      <c r="BZ37" s="13">
        <f>IF([5]Kwartalne!N36=0,".",[5]Kwartalne!N36)</f>
        <v>1202.26</v>
      </c>
      <c r="CA37" s="6" t="str">
        <f>IF([5]Kwartalne!O36=0,"",[5]Kwartalne!O36)</f>
        <v/>
      </c>
      <c r="CB37" s="21">
        <f>IF([5]Kwartalne!P36=0,".",[5]Kwartalne!P36)</f>
        <v>101.5</v>
      </c>
      <c r="CC37" s="22" t="str">
        <f>IF([5]Kwartalne!Q36=0,"",[5]Kwartalne!Q36)</f>
        <v/>
      </c>
      <c r="CD37" s="6">
        <f>IF([5]Kwartalne!R36=0,".",[5]Kwartalne!R36)</f>
        <v>101.2</v>
      </c>
      <c r="CE37" s="6" t="str">
        <f>IF([5]Kwartalne!S36=0,"",[5]Kwartalne!S36)</f>
        <v/>
      </c>
      <c r="CF37" s="21">
        <f>IF([5]Kwartalne!T36=0,".",[5]Kwartalne!T36)</f>
        <v>100.2</v>
      </c>
      <c r="CG37" s="22" t="str">
        <f>IF([5]Kwartalne!U36=0,"",[5]Kwartalne!U36)</f>
        <v/>
      </c>
      <c r="CH37" s="6">
        <f>IF([5]Kwartalne!V36=0,".",[5]Kwartalne!V36)</f>
        <v>99.5</v>
      </c>
      <c r="CI37" s="6" t="str">
        <f>IF([5]Kwartalne!W36=0,"",[5]Kwartalne!W36)</f>
        <v/>
      </c>
      <c r="CJ37" s="21">
        <f>IF([5]Kwartalne!X36=0,".",[5]Kwartalne!X36)</f>
        <v>100.8</v>
      </c>
      <c r="CK37" s="22" t="str">
        <f>IF([5]Kwartalne!Y36=0,"",[5]Kwartalne!Y36)</f>
        <v/>
      </c>
      <c r="CL37" s="6">
        <f>IF([28]Rent_obrotu_brutto!B36=0,".",[28]Rent_obrotu_brutto!B36)</f>
        <v>5.7</v>
      </c>
      <c r="CM37" s="6" t="str">
        <f>IF([28]Rent_obrotu_brutto!C36=0,"",[28]Rent_obrotu_brutto!C36)</f>
        <v/>
      </c>
      <c r="CN37" s="21">
        <f>IF([28]Rent_obrotu_netto!B36=0,".",[28]Rent_obrotu_netto!B36)</f>
        <v>4.9000000000000004</v>
      </c>
      <c r="CO37" s="22" t="str">
        <f>IF([28]Rent_obrotu_netto!C36=0,"",[28]Rent_obrotu_netto!C36)</f>
        <v/>
      </c>
      <c r="CP37" s="6">
        <v>100.7</v>
      </c>
      <c r="CQ37" s="6"/>
      <c r="CR37" s="21">
        <v>101.3</v>
      </c>
      <c r="CS37" s="22"/>
      <c r="CT37" s="6">
        <f>IF([8]Kwartalne!B36=0,".",[8]Kwartalne!B36)</f>
        <v>8.6999999999999993</v>
      </c>
      <c r="CU37" s="6" t="str">
        <f>IF([8]Kwartalne!C36=0,"",[8]Kwartalne!C36)</f>
        <v/>
      </c>
      <c r="CV37" s="21">
        <f>IF([9]A_B_kwartalne!B36=0,".",[9]A_B_kwartalne!B36)</f>
        <v>111.9</v>
      </c>
      <c r="CW37" s="22" t="str">
        <f>IF([9]A_B_kwartalne!C36=0,"",[9]A_B_kwartalne!C36)</f>
        <v/>
      </c>
      <c r="CX37" s="6">
        <f>IF([9]A_B_kwartalne!D36=0,".",[9]A_B_kwartalne!D36)</f>
        <v>104.8</v>
      </c>
      <c r="CY37" s="6" t="str">
        <f>IF([9]A_B_kwartalne!E36=0,"",[9]A_B_kwartalne!E36)</f>
        <v/>
      </c>
      <c r="CZ37" s="21">
        <f>IF([9]A_B_kwartalne!F36=0,".",[9]A_B_kwartalne!F36)</f>
        <v>110.1</v>
      </c>
      <c r="DA37" s="22" t="str">
        <f>IF([9]A_B_kwartalne!G36=0,"",[9]A_B_kwartalne!G36)</f>
        <v/>
      </c>
      <c r="DB37" s="6">
        <f>IF([9]A_B_kwartalne!H36=0,".",[9]A_B_kwartalne!H36)</f>
        <v>105.5</v>
      </c>
      <c r="DC37" s="6" t="str">
        <f>IF([9]A_B_kwartalne!I36=0,"",[9]A_B_kwartalne!I36)</f>
        <v/>
      </c>
      <c r="DD37" s="21">
        <f>IF([9]A_B_kwartalne!J36=0,".",[9]A_B_kwartalne!J36)</f>
        <v>103.3</v>
      </c>
      <c r="DE37" s="22" t="str">
        <f>IF([9]A_B_kwartalne!K36=0,"",[9]A_B_kwartalne!K36)</f>
        <v/>
      </c>
      <c r="DF37" s="6">
        <f>IF([9]A_B_kwartalne!L36=0,".",[9]A_B_kwartalne!L36)</f>
        <v>100.3</v>
      </c>
      <c r="DG37" s="6" t="str">
        <f>IF([9]A_B_kwartalne!M36=0,"",[9]A_B_kwartalne!M36)</f>
        <v/>
      </c>
      <c r="DH37" s="21">
        <f>IF([9]A_B_kwartalne!N36=0,".",[9]A_B_kwartalne!N36)</f>
        <v>122.5</v>
      </c>
      <c r="DI37" s="22" t="str">
        <f>IF([9]A_B_kwartalne!O36=0,"",[9]A_B_kwartalne!O36)</f>
        <v/>
      </c>
      <c r="DJ37" s="6">
        <f>IF([9]A_B_kwartalne!P36=0,".",[9]A_B_kwartalne!P36)</f>
        <v>112.1</v>
      </c>
      <c r="DK37" s="6" t="str">
        <f>IF([9]A_B_kwartalne!Q36=0,"",[9]A_B_kwartalne!Q36)</f>
        <v/>
      </c>
      <c r="DL37" s="21">
        <f>IF([10]A_B_kwartalne!B36=0,".",[10]A_B_kwartalne!B36)</f>
        <v>102.8</v>
      </c>
      <c r="DM37" s="22" t="str">
        <f>IF([10]A_B_kwartalne!C36=0,"",[10]A_B_kwartalne!C36)</f>
        <v/>
      </c>
      <c r="DN37" s="6">
        <f>IF([10]A_B_kwartalne!D36=0,".",[10]A_B_kwartalne!D36)</f>
        <v>99.3</v>
      </c>
      <c r="DO37" s="6" t="str">
        <f>IF([10]A_B_kwartalne!E36=0,"",[10]A_B_kwartalne!E36)</f>
        <v/>
      </c>
      <c r="DP37" s="21">
        <f>IF([10]A_B_kwartalne!F36=0,".",[10]A_B_kwartalne!F36)</f>
        <v>123.1</v>
      </c>
      <c r="DQ37" s="22" t="str">
        <f>IF([10]A_B_kwartalne!G36=0,"",[10]A_B_kwartalne!G36)</f>
        <v/>
      </c>
      <c r="DR37" s="6">
        <f>IF([10]A_B_kwartalne!H36=0,".",[10]A_B_kwartalne!H36)</f>
        <v>95.7</v>
      </c>
      <c r="DS37" s="6" t="str">
        <f>IF([10]A_B_kwartalne!I36=0,"",[10]A_B_kwartalne!I36)</f>
        <v/>
      </c>
      <c r="DT37" s="21">
        <f>IF([10]A_B_kwartalne!J36=0,".",[10]A_B_kwartalne!J36)</f>
        <v>102.1</v>
      </c>
      <c r="DU37" s="22" t="str">
        <f>IF([10]A_B_kwartalne!K36=0,"",[10]A_B_kwartalne!K36)</f>
        <v/>
      </c>
      <c r="DV37" s="6">
        <f>IF([10]A_B_kwartalne!L36=0,".",[10]A_B_kwartalne!L36)</f>
        <v>99.3</v>
      </c>
      <c r="DW37" s="6" t="str">
        <f>IF([10]A_B_kwartalne!M36=0,"",[10]A_B_kwartalne!M36)</f>
        <v/>
      </c>
      <c r="DX37" s="21">
        <f>IF([10]A_B_kwartalne!N36=0,".",[10]A_B_kwartalne!N36)</f>
        <v>100.7</v>
      </c>
      <c r="DY37" s="22" t="str">
        <f>IF([10]A_B_kwartalne!O36=0,"",[10]A_B_kwartalne!O36)</f>
        <v/>
      </c>
      <c r="DZ37" s="6">
        <f>IF([10]A_B_kwartalne!P36=0,".",[10]A_B_kwartalne!P36)</f>
        <v>100.5</v>
      </c>
      <c r="EA37" s="6" t="str">
        <f>IF([10]A_B_kwartalne!Q36=0,"",[10]A_B_kwartalne!Q36)</f>
        <v/>
      </c>
      <c r="EB37" s="21">
        <f>IF([10]A_B_kwartalne!R36=0,".",[10]A_B_kwartalne!R36)</f>
        <v>102.8</v>
      </c>
      <c r="EC37" s="22" t="str">
        <f>IF([10]A_B_kwartalne!S36=0,"",[10]A_B_kwartalne!S36)</f>
        <v/>
      </c>
      <c r="ED37" s="6">
        <f>IF([10]A_B_kwartalne!T36=0,".",[10]A_B_kwartalne!T36)</f>
        <v>100.3</v>
      </c>
      <c r="EE37" s="6" t="str">
        <f>IF([10]A_B_kwartalne!U36=0,"",[10]A_B_kwartalne!U36)</f>
        <v/>
      </c>
      <c r="EF37" s="21">
        <f>IF([11]Kwartalne!B36=0,".",[11]Kwartalne!B36)</f>
        <v>100.4</v>
      </c>
      <c r="EG37" s="22" t="str">
        <f>IF([11]Kwartalne!C36=0,"",[11]Kwartalne!C36)</f>
        <v/>
      </c>
      <c r="EH37" s="6">
        <f>IF([11]Kwartalne!D36=0,".",[11]Kwartalne!D36)</f>
        <v>100.1</v>
      </c>
      <c r="EI37" s="6" t="str">
        <f>IF([11]Kwartalne!E36=0,"",[11]Kwartalne!E36)</f>
        <v/>
      </c>
      <c r="EJ37" s="21">
        <f>IF([11]Kwartalne!F36=0,".",[11]Kwartalne!F36)</f>
        <v>104.6</v>
      </c>
      <c r="EK37" s="22" t="str">
        <f>IF([11]Kwartalne!G36=0,"",[11]Kwartalne!G36)</f>
        <v/>
      </c>
      <c r="EL37" s="6">
        <f>IF([11]Kwartalne!H36=0,".",[11]Kwartalne!H36)</f>
        <v>102</v>
      </c>
      <c r="EM37" s="22" t="str">
        <f>IF([11]Kwartalne!I36=0,"",[11]Kwartalne!I36)</f>
        <v/>
      </c>
      <c r="EN37" s="6">
        <f>IF([11]Kwartalne!J36=0,".",[11]Kwartalne!J36)</f>
        <v>104.4</v>
      </c>
      <c r="EO37" s="6" t="str">
        <f>IF([11]Kwartalne!K36=0,"",[11]Kwartalne!K36)</f>
        <v/>
      </c>
      <c r="EP37" s="21">
        <f>IF([11]Kwartalne!L36=0,".",[11]Kwartalne!L36)</f>
        <v>101.5</v>
      </c>
      <c r="EQ37" s="22" t="str">
        <f>IF([11]Kwartalne!M36=0,"",[11]Kwartalne!M36)</f>
        <v/>
      </c>
      <c r="ER37" s="6">
        <f>IF([11]Kwartalne!N36=0,".",[11]Kwartalne!N36)</f>
        <v>104.7</v>
      </c>
      <c r="ES37" s="6" t="str">
        <f>IF([11]Kwartalne!O36=0,"",[11]Kwartalne!O36)</f>
        <v/>
      </c>
      <c r="ET37" s="21">
        <f>IF([11]Kwartalne!P36=0,".",[11]Kwartalne!P36)</f>
        <v>102.5</v>
      </c>
      <c r="EU37" s="22" t="str">
        <f>IF([11]Kwartalne!Q36=0,"",[11]Kwartalne!Q36)</f>
        <v/>
      </c>
      <c r="EV37" s="6">
        <f>IF([12]A_B_C_kwartalne!B36=0,".",[12]A_B_C_kwartalne!B36)</f>
        <v>101.8</v>
      </c>
      <c r="EW37" s="6" t="str">
        <f>IF([12]A_B_C_kwartalne!C36=0,"",[12]A_B_C_kwartalne!C36)</f>
        <v/>
      </c>
      <c r="EX37" s="21">
        <f>IF([12]A_B_C_kwartalne!D36=0,".",[12]A_B_C_kwartalne!D36)</f>
        <v>100.3</v>
      </c>
      <c r="EY37" s="22" t="str">
        <f>IF([12]A_B_C_kwartalne!E36=0,"",[12]A_B_C_kwartalne!E36)</f>
        <v/>
      </c>
      <c r="EZ37" s="6">
        <f>IF([12]A_B_C_kwartalne!F36=0,".",[12]A_B_C_kwartalne!F36)</f>
        <v>100.9</v>
      </c>
      <c r="FA37" s="6" t="str">
        <f>IF([12]A_B_C_kwartalne!G36=0,"",[12]A_B_C_kwartalne!G36)</f>
        <v/>
      </c>
      <c r="FB37" s="21">
        <f>IF([13]Kwartalne!B36=0,".",[13]Kwartalne!B36)</f>
        <v>102.2</v>
      </c>
      <c r="FC37" s="22" t="str">
        <f>IF([13]Kwartalne!C36=0,"",[13]Kwartalne!C36)</f>
        <v/>
      </c>
      <c r="FD37" s="6">
        <f>IF([13]Kwartalne!D36=0,".",[13]Kwartalne!D36)</f>
        <v>99.4</v>
      </c>
      <c r="FE37" s="6" t="str">
        <f>IF([13]Kwartalne!E36=0,"",[13]Kwartalne!E36)</f>
        <v/>
      </c>
      <c r="FF37" s="21">
        <f>IF([13]Kwartalne!F36=0,".",[13]Kwartalne!F36)</f>
        <v>101.4</v>
      </c>
      <c r="FG37" s="22" t="str">
        <f>IF([13]Kwartalne!G36=0,"",[13]Kwartalne!G36)</f>
        <v/>
      </c>
      <c r="FH37" s="6">
        <f>IF([13]Kwartalne!H36=0,".",[13]Kwartalne!H36)</f>
        <v>97.5</v>
      </c>
      <c r="FI37" s="6" t="str">
        <f>IF([13]Kwartalne!I36=0,"",[13]Kwartalne!I36)</f>
        <v/>
      </c>
      <c r="FJ37" s="21">
        <f>IF([13]Kwartalne!J36=0,".",[13]Kwartalne!J36)</f>
        <v>100.8</v>
      </c>
      <c r="FK37" s="20" t="str">
        <f>IF([13]Kwartalne!K36=0,"",[13]Kwartalne!K36)</f>
        <v/>
      </c>
      <c r="FL37" s="13">
        <v>421.68</v>
      </c>
      <c r="FM37" s="13"/>
      <c r="FN37" s="24">
        <v>383.75</v>
      </c>
      <c r="FO37" s="57"/>
      <c r="FP37" s="13">
        <v>389.36</v>
      </c>
      <c r="FQ37" s="6"/>
      <c r="FR37" s="21">
        <v>98.9</v>
      </c>
      <c r="FS37" s="22"/>
      <c r="FT37" s="6">
        <v>90.9</v>
      </c>
      <c r="FU37" s="6"/>
      <c r="FV37" s="21">
        <v>103.4</v>
      </c>
      <c r="FW37" s="22"/>
      <c r="FX37" s="6">
        <v>125.1</v>
      </c>
      <c r="FY37" s="6"/>
      <c r="FZ37" s="21">
        <f>IF([14]I_kwartalne!B36=0,".",[14]I_kwartalne!B36)</f>
        <v>108.2</v>
      </c>
      <c r="GA37" s="22" t="str">
        <f>IF([14]I_kwartalne!C36=0,"",[14]I_kwartalne!C36)</f>
        <v/>
      </c>
      <c r="GB37" s="6">
        <f>IF([14]I_kwartalne!D36=0,".",[14]I_kwartalne!D36)</f>
        <v>88.1</v>
      </c>
      <c r="GC37" s="6" t="str">
        <f>IF([14]I_kwartalne!E36=0,"",[14]I_kwartalne!E36)</f>
        <v/>
      </c>
      <c r="GD37" s="21">
        <f>IF([14]I_kwartalne!F36=0,".",[14]I_kwartalne!F36)</f>
        <v>110.7</v>
      </c>
      <c r="GE37" s="22" t="str">
        <f>IF([14]I_kwartalne!G36=0,"",[14]I_kwartalne!G36)</f>
        <v/>
      </c>
      <c r="GF37" s="6">
        <f>IF([14]I_kwartalne!H36=0,".",[14]I_kwartalne!H36)</f>
        <v>90.5</v>
      </c>
      <c r="GG37" s="6" t="str">
        <f>IF([14]I_kwartalne!I36=0,"",[14]I_kwartalne!I36)</f>
        <v/>
      </c>
      <c r="GH37" s="21">
        <f>IF([14]I_kwartalne!J36=0,".",[14]I_kwartalne!J36)</f>
        <v>106</v>
      </c>
      <c r="GI37" s="22" t="str">
        <f>IF([14]I_kwartalne!K36=0,"",[14]I_kwartalne!K36)</f>
        <v/>
      </c>
      <c r="GJ37" s="6">
        <f>IF([16]A_B_kwartalne!B36=0,".",[16]A_B_kwartalne!B36)</f>
        <v>104.2</v>
      </c>
      <c r="GK37" s="6" t="str">
        <f>IF([16]A_B_kwartalne!C36=0,"",[16]A_B_kwartalne!C36)</f>
        <v/>
      </c>
      <c r="GL37" s="21">
        <f>IF([16]A_B_kwartalne!D36=0,".",[16]A_B_kwartalne!D36)</f>
        <v>94.5</v>
      </c>
      <c r="GM37" s="22" t="str">
        <f>IF([16]A_B_kwartalne!E36=0,"",[16]A_B_kwartalne!E36)</f>
        <v/>
      </c>
      <c r="GN37" s="6">
        <f>IF([16]A_B_kwartalne!F36=0,".",[16]A_B_kwartalne!F36)</f>
        <v>104.4</v>
      </c>
      <c r="GO37" s="6" t="str">
        <f>IF([16]A_B_kwartalne!G36=0,"",[16]A_B_kwartalne!G36)</f>
        <v/>
      </c>
      <c r="GP37" s="21">
        <f>IF([16]A_B_kwartalne!H36=0,".",[16]A_B_kwartalne!H36)</f>
        <v>107.5</v>
      </c>
      <c r="GQ37" s="22" t="str">
        <f>IF([16]A_B_kwartalne!I36=0,"",[16]A_B_kwartalne!I36)</f>
        <v/>
      </c>
      <c r="GR37" s="6">
        <f>IF([16]A_B_kwartalne!J36=0,".",[16]A_B_kwartalne!J36)</f>
        <v>103.7</v>
      </c>
      <c r="GS37" s="6" t="str">
        <f>IF([16]A_B_kwartalne!K36=0,"",[16]A_B_kwartalne!K36)</f>
        <v/>
      </c>
      <c r="GT37" s="21">
        <f>IF([16]A_B_kwartalne!L36=0,".",[16]A_B_kwartalne!L36)</f>
        <v>100.6</v>
      </c>
      <c r="GU37" s="22" t="str">
        <f>IF([16]A_B_kwartalne!M36=0,"",[16]A_B_kwartalne!M36)</f>
        <v/>
      </c>
      <c r="GV37" s="6">
        <f>IF([16]A_B_kwartalne!N36=0,".",[16]A_B_kwartalne!N36)</f>
        <v>108</v>
      </c>
      <c r="GW37" s="6" t="str">
        <f>IF([16]A_B_kwartalne!O36=0,"",[16]A_B_kwartalne!O36)</f>
        <v/>
      </c>
      <c r="GX37" s="21">
        <f>IF([16]A_B_kwartalne!P36=0,".",[16]A_B_kwartalne!P36)</f>
        <v>102.5</v>
      </c>
      <c r="GY37" s="22" t="str">
        <f>IF([16]A_B_kwartalne!Q36=0,"",[16]A_B_kwartalne!Q36)</f>
        <v/>
      </c>
      <c r="GZ37" s="6">
        <f>IF([16]A_B_kwartalne!R36=0,".",[16]A_B_kwartalne!R36)</f>
        <v>77.8</v>
      </c>
      <c r="HA37" s="6" t="str">
        <f>IF([16]A_B_kwartalne!S36=0,"",[16]A_B_kwartalne!S36)</f>
        <v/>
      </c>
      <c r="HB37" s="21">
        <f>IF([16]A_B_kwartalne!T36=0,".",[16]A_B_kwartalne!T36)</f>
        <v>104.4</v>
      </c>
      <c r="HC37" s="20" t="str">
        <f>IF([16]A_B_kwartalne!U36=0,"",[16]A_B_kwartalne!U36)</f>
        <v/>
      </c>
      <c r="HD37" s="25">
        <v>16071</v>
      </c>
      <c r="HE37" s="25"/>
      <c r="HF37" s="47">
        <v>2683</v>
      </c>
      <c r="HG37" s="20"/>
      <c r="HH37" s="3">
        <f>IF([18]Kwartalne!B36=0,".",[18]Kwartalne!B36)</f>
        <v>39851</v>
      </c>
      <c r="HI37" s="3" t="str">
        <f>IF([18]Kwartalne!C36=0,"",[18]Kwartalne!C36)</f>
        <v/>
      </c>
      <c r="HJ37" s="47">
        <v>4960</v>
      </c>
      <c r="HK37" s="20"/>
      <c r="HL37" s="25">
        <f>IF([19]Wartosci_kwartalne!B36=0,".",[19]Wartosci_kwartalne!B36)</f>
        <v>37783</v>
      </c>
      <c r="HM37" s="25" t="str">
        <f>IF([19]Wartosci_kwartalne!C36=0,"",[19]Wartosci_kwartalne!C36)</f>
        <v/>
      </c>
      <c r="HN37" s="21">
        <f>IF([20]Kwartalne!B36=0,".",[20]Kwartalne!B36)</f>
        <v>135.19999999999999</v>
      </c>
      <c r="HO37" s="22" t="str">
        <f>IF([20]Kwartalne!C36=0,"",[20]Kwartalne!C36)</f>
        <v/>
      </c>
      <c r="HP37" s="6">
        <f>IF([21]Kwartal_niewyrow_sezon!B36=0,".",[21]Kwartal_niewyrow_sezon!B36)</f>
        <v>106.7</v>
      </c>
      <c r="HQ37" s="6" t="str">
        <f>IF([21]Kwartal_niewyrow_sezon!C36=0,"",[21]Kwartal_niewyrow_sezon!C36)</f>
        <v/>
      </c>
      <c r="HR37" s="21">
        <f>IF([21]Kwartal_niewyrow_sezon!D36=0,".",[21]Kwartal_niewyrow_sezon!D36)</f>
        <v>109.2</v>
      </c>
      <c r="HS37" s="22" t="str">
        <f>IF([21]Kwartal_niewyrow_sezon!E36=0,"",[21]Kwartal_niewyrow_sezon!E36)</f>
        <v/>
      </c>
      <c r="HT37" s="6">
        <f>IF([22]Kwartalne!D36=0,".",[22]Kwartalne!D36)</f>
        <v>216268.79999999999</v>
      </c>
      <c r="HU37" s="6" t="str">
        <f>IF([22]Kwartalne!E36=0,"",[22]Kwartalne!E36)</f>
        <v/>
      </c>
      <c r="HV37" s="21">
        <f>IF([22]Kwartalne!F36=0,".",[22]Kwartalne!F36)</f>
        <v>215147.9</v>
      </c>
      <c r="HW37" s="22" t="str">
        <f>IF([22]Kwartalne!G36=0,"",[22]Kwartalne!G36)</f>
        <v/>
      </c>
      <c r="HX37" s="6">
        <f>IF([22]Kwartalne!H36=0,".",[22]Kwartalne!H36)</f>
        <v>1120.8</v>
      </c>
      <c r="HY37" s="6" t="str">
        <f>IF([22]Kwartalne!I36=0,"",[22]Kwartalne!I36)</f>
        <v/>
      </c>
      <c r="HZ37" s="21">
        <f>IF([22]Kwartalne!J36=0,".",[22]Kwartalne!J36)</f>
        <v>103.3</v>
      </c>
      <c r="IA37" s="22" t="str">
        <f>IF([22]Kwartalne!K36=0,"",[22]Kwartalne!K36)</f>
        <v/>
      </c>
      <c r="IB37" s="6">
        <f>IF([22]Kwartalne!L36=0,".",[22]Kwartalne!L36)</f>
        <v>97.9</v>
      </c>
      <c r="IC37" s="6" t="str">
        <f>IF([22]Kwartalne!M36=0,"",[22]Kwartalne!M36)</f>
        <v/>
      </c>
      <c r="ID37" s="21">
        <f>IF([22]Kwartalne!N36=0,".",[22]Kwartalne!N36)</f>
        <v>107.8</v>
      </c>
      <c r="IE37" s="22" t="str">
        <f>IF([22]Kwartalne!O36=0,"",[22]Kwartalne!O36)</f>
        <v/>
      </c>
      <c r="IF37" s="6">
        <f>IF([22]Kwartalne!P36=0,".",[22]Kwartalne!P36)</f>
        <v>100.7</v>
      </c>
      <c r="IG37" s="6" t="str">
        <f>IF([22]Kwartalne!Q36=0,"",[22]Kwartalne!Q36)</f>
        <v/>
      </c>
    </row>
    <row r="38" spans="1:241" s="4" customFormat="1" ht="15" customHeight="1" x14ac:dyDescent="0.2">
      <c r="A38" s="113" t="s">
        <v>536</v>
      </c>
      <c r="B38" s="6">
        <f>IF([24]A!B37=0,".",[24]A!B37)</f>
        <v>105.4</v>
      </c>
      <c r="C38" s="90" t="str">
        <f>IF([24]A!C37=0,"",[24]A!C37)</f>
        <v/>
      </c>
      <c r="D38" s="6">
        <f>IF([24]A!D37=0,".",[24]A!D37)</f>
        <v>105.3</v>
      </c>
      <c r="E38" s="90" t="str">
        <f>IF([24]A!E37=0,"",[24]A!E37)</f>
        <v/>
      </c>
      <c r="F38" s="6">
        <f>IF([24]A!AD37=0,".",[24]A!AD37)</f>
        <v>104.7</v>
      </c>
      <c r="G38" s="90" t="str">
        <f>IF([24]A!AE37=0,"",[24]A!AE37)</f>
        <v/>
      </c>
      <c r="H38" s="6">
        <f>IF([24]A!AJ37=0,".",[24]A!AJ37)</f>
        <v>104.2</v>
      </c>
      <c r="I38" s="90" t="str">
        <f>IF([24]A!AK37=0,"",[24]A!AK37)</f>
        <v/>
      </c>
      <c r="J38" s="6">
        <f>IF([25]B!B37=0,".",[25]B!B37)</f>
        <v>101.1</v>
      </c>
      <c r="K38" s="83" t="str">
        <f>IF([25]B!C37=0,"",[25]B!C37)</f>
        <v/>
      </c>
      <c r="L38" s="21">
        <f>IF([25]B!D37=0,".",[25]B!D37)</f>
        <v>101.3</v>
      </c>
      <c r="M38" s="90" t="str">
        <f>IF([25]B!E37=0,"",[25]B!E37)</f>
        <v/>
      </c>
      <c r="N38" s="6">
        <f>IF([25]B!AD37=0,".",[25]B!AD37)</f>
        <v>101.2</v>
      </c>
      <c r="O38" s="90" t="str">
        <f>IF([25]B!AE37=0,"",[25]B!AE37)</f>
        <v/>
      </c>
      <c r="P38" s="6">
        <f>IF([25]B!AJ37=0,".",[25]B!AJ37)</f>
        <v>100.7</v>
      </c>
      <c r="Q38" s="90" t="str">
        <f>IF([25]B!AK37=0,"",[25]B!AK37)</f>
        <v/>
      </c>
      <c r="R38" s="3">
        <f>IF([26]Wartosci!B37=0,".",[26]Wartosci!B37)</f>
        <v>8796</v>
      </c>
      <c r="S38" s="3" t="str">
        <f>IF([26]Wartosci!C37=0,"",[26]Wartosci!C37)</f>
        <v/>
      </c>
      <c r="T38" s="21">
        <f>IF([26]Kwartalne_I!B37=0,".",[26]Kwartalne_I!B37)</f>
        <v>105</v>
      </c>
      <c r="U38" s="22" t="str">
        <f>IF([26]Kwartalne_I!C37=0,"",[26]Kwartalne_I!C37)</f>
        <v/>
      </c>
      <c r="V38" s="6">
        <f>IF([26]A!B37=0,".",[26]A!B37)</f>
        <v>103.8</v>
      </c>
      <c r="W38" s="6" t="str">
        <f>IF([26]A!C37=0,"",[26]A!C37)</f>
        <v/>
      </c>
      <c r="X38" s="21">
        <f>IF([26]B!B37=0,".",[26]B!B37)</f>
        <v>100.9</v>
      </c>
      <c r="Y38" s="22" t="str">
        <f>IF([26]B!C37=0,"",[26]B!C37)</f>
        <v/>
      </c>
      <c r="Z38" s="3">
        <f>IF([2]Kwartalne!B37=0,".",[2]Kwartalne!B37)</f>
        <v>6035</v>
      </c>
      <c r="AA38" s="6" t="str">
        <f>IF([2]Kwartalne!C37=0,"",[2]Kwartalne!C37)</f>
        <v/>
      </c>
      <c r="AB38" s="21">
        <f>IF([2]Kwartalne!D37=0,".",[2]Kwartalne!D37)</f>
        <v>107.9</v>
      </c>
      <c r="AC38" s="22" t="str">
        <f>IF([2]Kwartalne!E37=0,"",[2]Kwartalne!E37)</f>
        <v/>
      </c>
      <c r="AD38" s="6">
        <f>IF([2]Kwartalne!F37=0,".",[2]Kwartalne!F37)</f>
        <v>104.6</v>
      </c>
      <c r="AE38" s="6" t="str">
        <f>IF([2]Kwartalne!G37=0,"",[2]Kwartalne!G37)</f>
        <v/>
      </c>
      <c r="AF38" s="21">
        <f>IF([2]Kwartalne!H37=0,".",[2]Kwartalne!H37)</f>
        <v>100.8</v>
      </c>
      <c r="AG38" s="22" t="str">
        <f>IF([2]Kwartalne!I37=0,"",[2]Kwartalne!I37)</f>
        <v/>
      </c>
      <c r="AH38" s="13">
        <f>IF([27]Wartosci!D37=0,".",[27]Wartosci!D37)</f>
        <v>4255.59</v>
      </c>
      <c r="AI38" s="94" t="str">
        <f>IF([27]Wartosci!E37=0,"",[27]Wartosci!E37)</f>
        <v/>
      </c>
      <c r="AJ38" s="6">
        <f>IF([27]A!D37=0,".",[27]A!D37)</f>
        <v>104.9</v>
      </c>
      <c r="AK38" s="95" t="str">
        <f>IF([27]A!E37=0,"",[27]A!E37)</f>
        <v/>
      </c>
      <c r="AL38" s="6">
        <f>IF([27]B!D37=0,".",[27]B!D37)</f>
        <v>100.8</v>
      </c>
      <c r="AM38" s="6" t="str">
        <f>IF([27]B!E37=0,"",[27]B!E37)</f>
        <v/>
      </c>
      <c r="AN38" s="24">
        <f>IF([4]Kwartalne!B37=0,".",[4]Kwartalne!B37)</f>
        <v>4510.8599999999997</v>
      </c>
      <c r="AO38" s="22" t="str">
        <f>IF([4]Kwartalne!C37=0,"",[4]Kwartalne!C37)</f>
        <v/>
      </c>
      <c r="AP38" s="6">
        <f>IF([4]Kwartalne!D37=0,".",[4]Kwartalne!D37)</f>
        <v>106</v>
      </c>
      <c r="AQ38" s="6" t="str">
        <f>IF([4]Kwartalne!E37=0,"",[4]Kwartalne!E37)</f>
        <v/>
      </c>
      <c r="AR38" s="21">
        <f>IF([4]Kwartalne!F37=0,".",[4]Kwartalne!F37)</f>
        <v>100.8</v>
      </c>
      <c r="AS38" s="22" t="str">
        <f>IF([4]Kwartalne!G37=0,"",[4]Kwartalne!G37)</f>
        <v/>
      </c>
      <c r="AT38" s="13">
        <f>IF([27]Kwartalne!B37=0,".",[27]Kwartalne!B37)</f>
        <v>4123.05</v>
      </c>
      <c r="AU38" s="6" t="str">
        <f>IF([27]Kwartalne!C37=0,"",[27]Kwartalne!C37)</f>
        <v/>
      </c>
      <c r="AV38" s="21">
        <f>IF([27]Kwartalne!D37=0,".",[27]Kwartalne!D37)</f>
        <v>101.8</v>
      </c>
      <c r="AW38" s="22" t="str">
        <f>IF([27]Kwartalne!E37=0,"",[27]Kwartalne!E37)</f>
        <v/>
      </c>
      <c r="AX38" s="6">
        <f>IF([27]Kwartalne!F37=0,".",[27]Kwartalne!F37)</f>
        <v>100.3</v>
      </c>
      <c r="AY38" s="6" t="str">
        <f>IF([27]Kwartalne!G37=0,"",[27]Kwartalne!G37)</f>
        <v/>
      </c>
      <c r="AZ38" s="21">
        <f>IF([27]Kwartalne!H37=0,".",[27]Kwartalne!H37)</f>
        <v>103</v>
      </c>
      <c r="BA38" s="22" t="str">
        <f>IF([27]Kwartalne!I37=0,"",[27]Kwartalne!I37)</f>
        <v/>
      </c>
      <c r="BB38" s="6">
        <f>IF([27]Kwartalne!J37=0,".",[27]Kwartalne!J37)</f>
        <v>101.1</v>
      </c>
      <c r="BC38" s="6" t="str">
        <f>IF([27]Kwartalne!K37=0,"",[27]Kwartalne!K37)</f>
        <v/>
      </c>
      <c r="BD38" s="21">
        <f>IF([4]Kwartalne!H37=0,".",[4]Kwartalne!H37)</f>
        <v>108.6</v>
      </c>
      <c r="BE38" s="22" t="str">
        <f>IF([4]Kwartalne!I37=0,"",[4]Kwartalne!I37)</f>
        <v/>
      </c>
      <c r="BF38" s="6">
        <f>IF([4]Kwartalne!J37=0,".",[4]Kwartalne!J37)</f>
        <v>104.1</v>
      </c>
      <c r="BG38" s="6" t="str">
        <f>IF([4]Kwartalne!K37=0,"",[4]Kwartalne!K37)</f>
        <v/>
      </c>
      <c r="BH38" s="21">
        <f>IF([4]Kwartalne!L37=0,".",[4]Kwartalne!L37)</f>
        <v>101.1</v>
      </c>
      <c r="BI38" s="22" t="str">
        <f>IF([4]Kwartalne!M37=0,"",[4]Kwartalne!M37)</f>
        <v/>
      </c>
      <c r="BJ38" s="6">
        <f>IF([27]Kwartalne!L37=0,".",[27]Kwartalne!L37)</f>
        <v>100</v>
      </c>
      <c r="BK38" s="6" t="str">
        <f>IF([27]Kwartalne!M37=0,"",[27]Kwartalne!M37)</f>
        <v/>
      </c>
      <c r="BL38" s="21">
        <f>IF([27]Kwartalne!N37=0,".",[27]Kwartalne!N37)</f>
        <v>100.6</v>
      </c>
      <c r="BM38" s="22" t="str">
        <f>IF([27]Kwartalne!O37=0,"",[27]Kwartalne!O37)</f>
        <v/>
      </c>
      <c r="BN38" s="13">
        <f>IF([5]Kwartalne!B37=0,".",[5]Kwartalne!B37)</f>
        <v>2138.83</v>
      </c>
      <c r="BO38" s="6" t="str">
        <f>IF([5]Kwartalne!C37=0,"",[5]Kwartalne!C37)</f>
        <v/>
      </c>
      <c r="BP38" s="21">
        <f>IF([5]Kwartalne!D37=0,".",[5]Kwartalne!D37)</f>
        <v>102.3</v>
      </c>
      <c r="BQ38" s="22" t="str">
        <f>IF([5]Kwartalne!E37=0,"",[5]Kwartalne!E37)</f>
        <v/>
      </c>
      <c r="BR38" s="6">
        <f>IF([5]Kwartalne!F37=0,".",[5]Kwartalne!F37)</f>
        <v>100.4</v>
      </c>
      <c r="BS38" s="6" t="str">
        <f>IF([5]Kwartalne!G37=0,"",[5]Kwartalne!G37)</f>
        <v/>
      </c>
      <c r="BT38" s="21">
        <f>IF([5]Kwartalne!H37=0,".",[5]Kwartalne!H37)</f>
        <v>102.7</v>
      </c>
      <c r="BU38" s="22" t="str">
        <f>IF([5]Kwartalne!I37=0,"",[5]Kwartalne!I37)</f>
        <v/>
      </c>
      <c r="BV38" s="6">
        <f>IF([5]Kwartalne!J37=0,".",[5]Kwartalne!J37)</f>
        <v>100</v>
      </c>
      <c r="BW38" s="6" t="str">
        <f>IF([5]Kwartalne!K37=0,"",[5]Kwartalne!K37)</f>
        <v/>
      </c>
      <c r="BX38" s="21">
        <f>IF([5]Kwartalne!L37=0,".",[5]Kwartalne!L37)</f>
        <v>100.5</v>
      </c>
      <c r="BY38" s="22" t="str">
        <f>IF([5]Kwartalne!M37=0,"",[5]Kwartalne!M37)</f>
        <v/>
      </c>
      <c r="BZ38" s="13">
        <f>IF([5]Kwartalne!N37=0,".",[5]Kwartalne!N37)</f>
        <v>1202.27</v>
      </c>
      <c r="CA38" s="6" t="str">
        <f>IF([5]Kwartalne!O37=0,"",[5]Kwartalne!O37)</f>
        <v/>
      </c>
      <c r="CB38" s="21">
        <f>IF([5]Kwartalne!P37=0,".",[5]Kwartalne!P37)</f>
        <v>101.6</v>
      </c>
      <c r="CC38" s="22" t="str">
        <f>IF([5]Kwartalne!Q37=0,"",[5]Kwartalne!Q37)</f>
        <v/>
      </c>
      <c r="CD38" s="6">
        <f>IF([5]Kwartalne!R37=0,".",[5]Kwartalne!R37)</f>
        <v>100</v>
      </c>
      <c r="CE38" s="6" t="str">
        <f>IF([5]Kwartalne!S37=0,"",[5]Kwartalne!S37)</f>
        <v/>
      </c>
      <c r="CF38" s="21">
        <f>IF([5]Kwartalne!T37=0,".",[5]Kwartalne!T37)</f>
        <v>100.3</v>
      </c>
      <c r="CG38" s="22" t="str">
        <f>IF([5]Kwartalne!U37=0,"",[5]Kwartalne!U37)</f>
        <v/>
      </c>
      <c r="CH38" s="6">
        <f>IF([5]Kwartalne!V37=0,".",[5]Kwartalne!V37)</f>
        <v>99.3</v>
      </c>
      <c r="CI38" s="6" t="str">
        <f>IF([5]Kwartalne!W37=0,"",[5]Kwartalne!W37)</f>
        <v/>
      </c>
      <c r="CJ38" s="21">
        <f>IF([5]Kwartalne!X37=0,".",[5]Kwartalne!X37)</f>
        <v>100.1</v>
      </c>
      <c r="CK38" s="22" t="str">
        <f>IF([5]Kwartalne!Y37=0,"",[5]Kwartalne!Y37)</f>
        <v/>
      </c>
      <c r="CL38" s="6">
        <f>IF([28]Rent_obrotu_brutto!B37=0,".",[28]Rent_obrotu_brutto!B37)</f>
        <v>5.5</v>
      </c>
      <c r="CM38" s="6" t="str">
        <f>IF([28]Rent_obrotu_brutto!C37=0,"",[28]Rent_obrotu_brutto!C37)</f>
        <v/>
      </c>
      <c r="CN38" s="21">
        <f>IF([28]Rent_obrotu_netto!B37=0,".",[28]Rent_obrotu_netto!B37)</f>
        <v>4.5999999999999996</v>
      </c>
      <c r="CO38" s="22" t="str">
        <f>IF([28]Rent_obrotu_netto!C37=0,"",[28]Rent_obrotu_netto!C37)</f>
        <v/>
      </c>
      <c r="CP38" s="6">
        <v>103.5</v>
      </c>
      <c r="CQ38" s="6"/>
      <c r="CR38" s="21">
        <v>103.7</v>
      </c>
      <c r="CS38" s="22"/>
      <c r="CT38" s="6">
        <f>IF([8]Kwartalne!B37=0,".",[8]Kwartalne!B37)</f>
        <v>8.1999999999999993</v>
      </c>
      <c r="CU38" s="6" t="str">
        <f>IF([8]Kwartalne!C37=0,"",[8]Kwartalne!C37)</f>
        <v/>
      </c>
      <c r="CV38" s="21">
        <f>IF([9]A_B_kwartalne!B37=0,".",[9]A_B_kwartalne!B37)</f>
        <v>106.4</v>
      </c>
      <c r="CW38" s="22" t="str">
        <f>IF([9]A_B_kwartalne!C37=0,"",[9]A_B_kwartalne!C37)</f>
        <v/>
      </c>
      <c r="CX38" s="6">
        <f>IF([9]A_B_kwartalne!D37=0,".",[9]A_B_kwartalne!D37)</f>
        <v>91.7</v>
      </c>
      <c r="CY38" s="6" t="str">
        <f>IF([9]A_B_kwartalne!E37=0,"",[9]A_B_kwartalne!E37)</f>
        <v/>
      </c>
      <c r="CZ38" s="21">
        <f>IF([9]A_B_kwartalne!F37=0,".",[9]A_B_kwartalne!F37)</f>
        <v>107.2</v>
      </c>
      <c r="DA38" s="22" t="str">
        <f>IF([9]A_B_kwartalne!G37=0,"",[9]A_B_kwartalne!G37)</f>
        <v/>
      </c>
      <c r="DB38" s="6">
        <f>IF([9]A_B_kwartalne!H37=0,".",[9]A_B_kwartalne!H37)</f>
        <v>89.8</v>
      </c>
      <c r="DC38" s="6" t="str">
        <f>IF([9]A_B_kwartalne!I37=0,"",[9]A_B_kwartalne!I37)</f>
        <v/>
      </c>
      <c r="DD38" s="21">
        <f>IF([9]A_B_kwartalne!J37=0,".",[9]A_B_kwartalne!J37)</f>
        <v>104.1</v>
      </c>
      <c r="DE38" s="22" t="str">
        <f>IF([9]A_B_kwartalne!K37=0,"",[9]A_B_kwartalne!K37)</f>
        <v/>
      </c>
      <c r="DF38" s="6">
        <f>IF([9]A_B_kwartalne!L37=0,".",[9]A_B_kwartalne!L37)</f>
        <v>100.6</v>
      </c>
      <c r="DG38" s="6" t="str">
        <f>IF([9]A_B_kwartalne!M37=0,"",[9]A_B_kwartalne!M37)</f>
        <v/>
      </c>
      <c r="DH38" s="21">
        <f>IF([9]A_B_kwartalne!N37=0,".",[9]A_B_kwartalne!N37)</f>
        <v>99.7</v>
      </c>
      <c r="DI38" s="22" t="str">
        <f>IF([9]A_B_kwartalne!O37=0,"",[9]A_B_kwartalne!O37)</f>
        <v/>
      </c>
      <c r="DJ38" s="6">
        <f>IF([9]A_B_kwartalne!P37=0,".",[9]A_B_kwartalne!P37)</f>
        <v>96</v>
      </c>
      <c r="DK38" s="6" t="str">
        <f>IF([9]A_B_kwartalne!Q37=0,"",[9]A_B_kwartalne!Q37)</f>
        <v/>
      </c>
      <c r="DL38" s="21">
        <f>IF([10]A_B_kwartalne!B37=0,".",[10]A_B_kwartalne!B37)</f>
        <v>102.8</v>
      </c>
      <c r="DM38" s="22" t="str">
        <f>IF([10]A_B_kwartalne!C37=0,"",[10]A_B_kwartalne!C37)</f>
        <v/>
      </c>
      <c r="DN38" s="6">
        <f>IF([10]A_B_kwartalne!D37=0,".",[10]A_B_kwartalne!D37)</f>
        <v>100.3</v>
      </c>
      <c r="DO38" s="6" t="str">
        <f>IF([10]A_B_kwartalne!E37=0,"",[10]A_B_kwartalne!E37)</f>
        <v/>
      </c>
      <c r="DP38" s="21">
        <f>IF([10]A_B_kwartalne!F37=0,".",[10]A_B_kwartalne!F37)</f>
        <v>118.9</v>
      </c>
      <c r="DQ38" s="22" t="str">
        <f>IF([10]A_B_kwartalne!G37=0,"",[10]A_B_kwartalne!G37)</f>
        <v/>
      </c>
      <c r="DR38" s="6">
        <f>IF([10]A_B_kwartalne!H37=0,".",[10]A_B_kwartalne!H37)</f>
        <v>99.5</v>
      </c>
      <c r="DS38" s="6" t="str">
        <f>IF([10]A_B_kwartalne!I37=0,"",[10]A_B_kwartalne!I37)</f>
        <v/>
      </c>
      <c r="DT38" s="21">
        <f>IF([10]A_B_kwartalne!J37=0,".",[10]A_B_kwartalne!J37)</f>
        <v>102.3</v>
      </c>
      <c r="DU38" s="22" t="str">
        <f>IF([10]A_B_kwartalne!K37=0,"",[10]A_B_kwartalne!K37)</f>
        <v/>
      </c>
      <c r="DV38" s="6">
        <f>IF([10]A_B_kwartalne!L37=0,".",[10]A_B_kwartalne!L37)</f>
        <v>100.3</v>
      </c>
      <c r="DW38" s="6" t="str">
        <f>IF([10]A_B_kwartalne!M37=0,"",[10]A_B_kwartalne!M37)</f>
        <v/>
      </c>
      <c r="DX38" s="21">
        <f>IF([10]A_B_kwartalne!N37=0,".",[10]A_B_kwartalne!N37)</f>
        <v>100.7</v>
      </c>
      <c r="DY38" s="22" t="str">
        <f>IF([10]A_B_kwartalne!O37=0,"",[10]A_B_kwartalne!O37)</f>
        <v/>
      </c>
      <c r="DZ38" s="6">
        <f>IF([10]A_B_kwartalne!P37=0,".",[10]A_B_kwartalne!P37)</f>
        <v>100</v>
      </c>
      <c r="EA38" s="6" t="str">
        <f>IF([10]A_B_kwartalne!Q37=0,"",[10]A_B_kwartalne!Q37)</f>
        <v/>
      </c>
      <c r="EB38" s="21">
        <f>IF([10]A_B_kwartalne!R37=0,".",[10]A_B_kwartalne!R37)</f>
        <v>102.6</v>
      </c>
      <c r="EC38" s="22" t="str">
        <f>IF([10]A_B_kwartalne!S37=0,"",[10]A_B_kwartalne!S37)</f>
        <v/>
      </c>
      <c r="ED38" s="6">
        <f>IF([10]A_B_kwartalne!T37=0,".",[10]A_B_kwartalne!T37)</f>
        <v>100.3</v>
      </c>
      <c r="EE38" s="6" t="str">
        <f>IF([10]A_B_kwartalne!U37=0,"",[10]A_B_kwartalne!U37)</f>
        <v/>
      </c>
      <c r="EF38" s="21">
        <f>IF([11]Kwartalne!B37=0,".",[11]Kwartalne!B37)</f>
        <v>100.5</v>
      </c>
      <c r="EG38" s="22" t="str">
        <f>IF([11]Kwartalne!C37=0,"",[11]Kwartalne!C37)</f>
        <v/>
      </c>
      <c r="EH38" s="6">
        <f>IF([11]Kwartalne!D37=0,".",[11]Kwartalne!D37)</f>
        <v>100.3</v>
      </c>
      <c r="EI38" s="6" t="str">
        <f>IF([11]Kwartalne!E37=0,"",[11]Kwartalne!E37)</f>
        <v/>
      </c>
      <c r="EJ38" s="21">
        <f>IF([11]Kwartalne!F37=0,".",[11]Kwartalne!F37)</f>
        <v>103.6</v>
      </c>
      <c r="EK38" s="22" t="str">
        <f>IF([11]Kwartalne!G37=0,"",[11]Kwartalne!G37)</f>
        <v/>
      </c>
      <c r="EL38" s="6">
        <f>IF([11]Kwartalne!H37=0,".",[11]Kwartalne!H37)</f>
        <v>101</v>
      </c>
      <c r="EM38" s="22" t="str">
        <f>IF([11]Kwartalne!I37=0,"",[11]Kwartalne!I37)</f>
        <v/>
      </c>
      <c r="EN38" s="6">
        <f>IF([11]Kwartalne!J37=0,".",[11]Kwartalne!J37)</f>
        <v>103.5</v>
      </c>
      <c r="EO38" s="6" t="str">
        <f>IF([11]Kwartalne!K37=0,"",[11]Kwartalne!K37)</f>
        <v/>
      </c>
      <c r="EP38" s="21">
        <f>IF([11]Kwartalne!L37=0,".",[11]Kwartalne!L37)</f>
        <v>101</v>
      </c>
      <c r="EQ38" s="22" t="str">
        <f>IF([11]Kwartalne!M37=0,"",[11]Kwartalne!M37)</f>
        <v/>
      </c>
      <c r="ER38" s="6">
        <f>IF([11]Kwartalne!N37=0,".",[11]Kwartalne!N37)</f>
        <v>103.8</v>
      </c>
      <c r="ES38" s="6" t="str">
        <f>IF([11]Kwartalne!O37=0,"",[11]Kwartalne!O37)</f>
        <v/>
      </c>
      <c r="ET38" s="21">
        <f>IF([11]Kwartalne!P37=0,".",[11]Kwartalne!P37)</f>
        <v>101</v>
      </c>
      <c r="EU38" s="22" t="str">
        <f>IF([11]Kwartalne!Q37=0,"",[11]Kwartalne!Q37)</f>
        <v/>
      </c>
      <c r="EV38" s="6">
        <f>IF([12]A_B_C_kwartalne!B37=0,".",[12]A_B_C_kwartalne!B37)</f>
        <v>101.9</v>
      </c>
      <c r="EW38" s="6" t="str">
        <f>IF([12]A_B_C_kwartalne!C37=0,"",[12]A_B_C_kwartalne!C37)</f>
        <v/>
      </c>
      <c r="EX38" s="21">
        <f>IF([12]A_B_C_kwartalne!D37=0,".",[12]A_B_C_kwartalne!D37)</f>
        <v>99.8</v>
      </c>
      <c r="EY38" s="22" t="str">
        <f>IF([12]A_B_C_kwartalne!E37=0,"",[12]A_B_C_kwartalne!E37)</f>
        <v/>
      </c>
      <c r="EZ38" s="6">
        <f>IF([12]A_B_C_kwartalne!F37=0,".",[12]A_B_C_kwartalne!F37)</f>
        <v>100.7</v>
      </c>
      <c r="FA38" s="6" t="str">
        <f>IF([12]A_B_C_kwartalne!G37=0,"",[12]A_B_C_kwartalne!G37)</f>
        <v/>
      </c>
      <c r="FB38" s="21">
        <f>IF([13]Kwartalne!B37=0,".",[13]Kwartalne!B37)</f>
        <v>101.9</v>
      </c>
      <c r="FC38" s="22" t="str">
        <f>IF([13]Kwartalne!C37=0,"",[13]Kwartalne!C37)</f>
        <v/>
      </c>
      <c r="FD38" s="6">
        <f>IF([13]Kwartalne!D37=0,".",[13]Kwartalne!D37)</f>
        <v>100.9</v>
      </c>
      <c r="FE38" s="6" t="str">
        <f>IF([13]Kwartalne!E37=0,"",[13]Kwartalne!E37)</f>
        <v/>
      </c>
      <c r="FF38" s="21">
        <f>IF([13]Kwartalne!F37=0,".",[13]Kwartalne!F37)</f>
        <v>101.5</v>
      </c>
      <c r="FG38" s="22" t="str">
        <f>IF([13]Kwartalne!G37=0,"",[13]Kwartalne!G37)</f>
        <v/>
      </c>
      <c r="FH38" s="6">
        <f>IF([13]Kwartalne!H37=0,".",[13]Kwartalne!H37)</f>
        <v>100.1</v>
      </c>
      <c r="FI38" s="6" t="str">
        <f>IF([13]Kwartalne!I37=0,"",[13]Kwartalne!I37)</f>
        <v/>
      </c>
      <c r="FJ38" s="21">
        <f>IF([13]Kwartalne!J37=0,".",[13]Kwartalne!J37)</f>
        <v>100.4</v>
      </c>
      <c r="FK38" s="20" t="str">
        <f>IF([13]Kwartalne!K37=0,"",[13]Kwartalne!K37)</f>
        <v/>
      </c>
      <c r="FL38" s="13">
        <v>425.75</v>
      </c>
      <c r="FM38" s="13"/>
      <c r="FN38" s="24">
        <v>362.48</v>
      </c>
      <c r="FO38" s="57"/>
      <c r="FP38" s="13">
        <v>376.66</v>
      </c>
      <c r="FQ38" s="6"/>
      <c r="FR38" s="21">
        <v>99</v>
      </c>
      <c r="FS38" s="22"/>
      <c r="FT38" s="6">
        <v>93.7</v>
      </c>
      <c r="FU38" s="6"/>
      <c r="FV38" s="21">
        <v>102.1</v>
      </c>
      <c r="FW38" s="22"/>
      <c r="FX38" s="6">
        <v>123.8</v>
      </c>
      <c r="FY38" s="6"/>
      <c r="FZ38" s="21">
        <f>IF([14]I_kwartalne!B37=0,".",[14]I_kwartalne!B37)</f>
        <v>108.5</v>
      </c>
      <c r="GA38" s="22" t="str">
        <f>IF([14]I_kwartalne!C37=0,"",[14]I_kwartalne!C37)</f>
        <v/>
      </c>
      <c r="GB38" s="6">
        <f>IF([14]I_kwartalne!D37=0,".",[14]I_kwartalne!D37)</f>
        <v>88</v>
      </c>
      <c r="GC38" s="6" t="str">
        <f>IF([14]I_kwartalne!E37=0,"",[14]I_kwartalne!E37)</f>
        <v/>
      </c>
      <c r="GD38" s="21">
        <f>IF([14]I_kwartalne!F37=0,".",[14]I_kwartalne!F37)</f>
        <v>111.1</v>
      </c>
      <c r="GE38" s="22" t="str">
        <f>IF([14]I_kwartalne!G37=0,"",[14]I_kwartalne!G37)</f>
        <v/>
      </c>
      <c r="GF38" s="6">
        <f>IF([14]I_kwartalne!H37=0,".",[14]I_kwartalne!H37)</f>
        <v>89.7</v>
      </c>
      <c r="GG38" s="6" t="str">
        <f>IF([14]I_kwartalne!I37=0,"",[14]I_kwartalne!I37)</f>
        <v/>
      </c>
      <c r="GH38" s="21">
        <f>IF([14]I_kwartalne!J37=0,".",[14]I_kwartalne!J37)</f>
        <v>107.2</v>
      </c>
      <c r="GI38" s="22" t="str">
        <f>IF([14]I_kwartalne!K37=0,"",[14]I_kwartalne!K37)</f>
        <v/>
      </c>
      <c r="GJ38" s="6">
        <f>IF([16]A_B_kwartalne!B37=0,".",[16]A_B_kwartalne!B37)</f>
        <v>106.4</v>
      </c>
      <c r="GK38" s="6" t="str">
        <f>IF([16]A_B_kwartalne!C37=0,"",[16]A_B_kwartalne!C37)</f>
        <v/>
      </c>
      <c r="GL38" s="21">
        <f>IF([16]A_B_kwartalne!D37=0,".",[16]A_B_kwartalne!D37)</f>
        <v>88.3</v>
      </c>
      <c r="GM38" s="22" t="str">
        <f>IF([16]A_B_kwartalne!E37=0,"",[16]A_B_kwartalne!E37)</f>
        <v/>
      </c>
      <c r="GN38" s="6">
        <f>IF([16]A_B_kwartalne!F37=0,".",[16]A_B_kwartalne!F37)</f>
        <v>107.1</v>
      </c>
      <c r="GO38" s="6" t="str">
        <f>IF([16]A_B_kwartalne!G37=0,"",[16]A_B_kwartalne!G37)</f>
        <v/>
      </c>
      <c r="GP38" s="21">
        <f>IF([16]A_B_kwartalne!H37=0,".",[16]A_B_kwartalne!H37)</f>
        <v>108.8</v>
      </c>
      <c r="GQ38" s="22" t="str">
        <f>IF([16]A_B_kwartalne!I37=0,"",[16]A_B_kwartalne!I37)</f>
        <v/>
      </c>
      <c r="GR38" s="6">
        <f>IF([16]A_B_kwartalne!J37=0,".",[16]A_B_kwartalne!J37)</f>
        <v>102.4</v>
      </c>
      <c r="GS38" s="6" t="str">
        <f>IF([16]A_B_kwartalne!K37=0,"",[16]A_B_kwartalne!K37)</f>
        <v/>
      </c>
      <c r="GT38" s="21">
        <f>IF([16]A_B_kwartalne!L37=0,".",[16]A_B_kwartalne!L37)</f>
        <v>100.3</v>
      </c>
      <c r="GU38" s="22" t="str">
        <f>IF([16]A_B_kwartalne!M37=0,"",[16]A_B_kwartalne!M37)</f>
        <v/>
      </c>
      <c r="GV38" s="6">
        <f>IF([16]A_B_kwartalne!N37=0,".",[16]A_B_kwartalne!N37)</f>
        <v>99.9</v>
      </c>
      <c r="GW38" s="6" t="str">
        <f>IF([16]A_B_kwartalne!O37=0,"",[16]A_B_kwartalne!O37)</f>
        <v/>
      </c>
      <c r="GX38" s="21">
        <f>IF([16]A_B_kwartalne!P37=0,".",[16]A_B_kwartalne!P37)</f>
        <v>100.4</v>
      </c>
      <c r="GY38" s="22" t="str">
        <f>IF([16]A_B_kwartalne!Q37=0,"",[16]A_B_kwartalne!Q37)</f>
        <v/>
      </c>
      <c r="GZ38" s="6">
        <f>IF([16]A_B_kwartalne!R37=0,".",[16]A_B_kwartalne!R37)</f>
        <v>99.2</v>
      </c>
      <c r="HA38" s="6" t="str">
        <f>IF([16]A_B_kwartalne!S37=0,"",[16]A_B_kwartalne!S37)</f>
        <v/>
      </c>
      <c r="HB38" s="21">
        <f>IF([16]A_B_kwartalne!T37=0,".",[16]A_B_kwartalne!T37)</f>
        <v>101.2</v>
      </c>
      <c r="HC38" s="20" t="str">
        <f>IF([16]A_B_kwartalne!U37=0,"",[16]A_B_kwartalne!U37)</f>
        <v/>
      </c>
      <c r="HD38" s="25">
        <v>16201</v>
      </c>
      <c r="HE38" s="25"/>
      <c r="HF38" s="47">
        <v>2698</v>
      </c>
      <c r="HG38" s="20"/>
      <c r="HH38" s="3">
        <f>IF([18]Kwartalne!B37=0,".",[18]Kwartalne!B37)</f>
        <v>40638</v>
      </c>
      <c r="HI38" s="3" t="str">
        <f>IF([18]Kwartalne!C37=0,"",[18]Kwartalne!C37)</f>
        <v/>
      </c>
      <c r="HJ38" s="47">
        <v>6195</v>
      </c>
      <c r="HK38" s="20"/>
      <c r="HL38" s="25">
        <f>IF([19]Wartosci_kwartalne!B37=0,".",[19]Wartosci_kwartalne!B37)</f>
        <v>45948</v>
      </c>
      <c r="HM38" s="25" t="str">
        <f>IF([19]Wartosci_kwartalne!C37=0,"",[19]Wartosci_kwartalne!C37)</f>
        <v/>
      </c>
      <c r="HN38" s="21">
        <f>IF([20]Kwartalne!B37=0,".",[20]Kwartalne!B37)</f>
        <v>144.30000000000001</v>
      </c>
      <c r="HO38" s="22" t="str">
        <f>IF([20]Kwartalne!C37=0,"",[20]Kwartalne!C37)</f>
        <v/>
      </c>
      <c r="HP38" s="6">
        <f>IF([21]Kwartal_niewyrow_sezon!B37=0,".",[21]Kwartal_niewyrow_sezon!B37)</f>
        <v>107.9</v>
      </c>
      <c r="HQ38" s="6" t="str">
        <f>IF([21]Kwartal_niewyrow_sezon!C37=0,"",[21]Kwartal_niewyrow_sezon!C37)</f>
        <v/>
      </c>
      <c r="HR38" s="21">
        <f>IF([21]Kwartal_niewyrow_sezon!D37=0,".",[21]Kwartal_niewyrow_sezon!D37)</f>
        <v>103.2</v>
      </c>
      <c r="HS38" s="22" t="str">
        <f>IF([21]Kwartal_niewyrow_sezon!E37=0,"",[21]Kwartal_niewyrow_sezon!E37)</f>
        <v/>
      </c>
      <c r="HT38" s="6">
        <f>IF([22]Kwartalne!D37=0,".",[22]Kwartalne!D37)</f>
        <v>216546.7</v>
      </c>
      <c r="HU38" s="6" t="str">
        <f>IF([22]Kwartalne!E37=0,"",[22]Kwartalne!E37)</f>
        <v/>
      </c>
      <c r="HV38" s="21">
        <f>IF([22]Kwartalne!F37=0,".",[22]Kwartalne!F37)</f>
        <v>214663.6</v>
      </c>
      <c r="HW38" s="22" t="str">
        <f>IF([22]Kwartalne!G37=0,"",[22]Kwartalne!G37)</f>
        <v/>
      </c>
      <c r="HX38" s="6">
        <f>IF([22]Kwartalne!H37=0,".",[22]Kwartalne!H37)</f>
        <v>1883.1</v>
      </c>
      <c r="HY38" s="6" t="str">
        <f>IF([22]Kwartalne!I37=0,"",[22]Kwartalne!I37)</f>
        <v/>
      </c>
      <c r="HZ38" s="21">
        <f>IF([22]Kwartalne!J37=0,".",[22]Kwartalne!J37)</f>
        <v>107.7</v>
      </c>
      <c r="IA38" s="22" t="str">
        <f>IF([22]Kwartalne!K37=0,"",[22]Kwartalne!K37)</f>
        <v/>
      </c>
      <c r="IB38" s="6">
        <f>IF([22]Kwartalne!L37=0,".",[22]Kwartalne!L37)</f>
        <v>98.9</v>
      </c>
      <c r="IC38" s="6" t="str">
        <f>IF([22]Kwartalne!M37=0,"",[22]Kwartalne!M37)</f>
        <v/>
      </c>
      <c r="ID38" s="21">
        <f>IF([22]Kwartalne!N37=0,".",[22]Kwartalne!N37)</f>
        <v>106.9</v>
      </c>
      <c r="IE38" s="22" t="str">
        <f>IF([22]Kwartalne!O37=0,"",[22]Kwartalne!O37)</f>
        <v/>
      </c>
      <c r="IF38" s="6">
        <f>IF([22]Kwartalne!P37=0,".",[22]Kwartalne!P37)</f>
        <v>98.7</v>
      </c>
      <c r="IG38" s="6" t="str">
        <f>IF([22]Kwartalne!Q37=0,"",[22]Kwartalne!Q37)</f>
        <v/>
      </c>
    </row>
    <row r="39" spans="1:241" s="4" customFormat="1" ht="15" customHeight="1" x14ac:dyDescent="0.2">
      <c r="A39" s="113" t="s">
        <v>537</v>
      </c>
      <c r="B39" s="6">
        <f>IF([24]A!B38=0,".",[24]A!B38)</f>
        <v>105</v>
      </c>
      <c r="C39" s="90" t="str">
        <f>IF([24]A!C38=0,"",[24]A!C38)</f>
        <v/>
      </c>
      <c r="D39" s="6">
        <f>IF([24]A!D38=0,".",[24]A!D38)</f>
        <v>104.8</v>
      </c>
      <c r="E39" s="90" t="str">
        <f>IF([24]A!E38=0,"",[24]A!E38)</f>
        <v/>
      </c>
      <c r="F39" s="6">
        <f>IF([24]A!AD38=0,".",[24]A!AD38)</f>
        <v>105.2</v>
      </c>
      <c r="G39" s="90" t="str">
        <f>IF([24]A!AE38=0,"",[24]A!AE38)</f>
        <v/>
      </c>
      <c r="H39" s="6">
        <f>IF([24]A!AJ38=0,".",[24]A!AJ38)</f>
        <v>106.2</v>
      </c>
      <c r="I39" s="90" t="str">
        <f>IF([24]A!AK38=0,"",[24]A!AK38)</f>
        <v/>
      </c>
      <c r="J39" s="6">
        <f>IF([25]B!B38=0,".",[25]B!B38)</f>
        <v>101.8</v>
      </c>
      <c r="K39" s="83" t="str">
        <f>IF([25]B!C38=0,"",[25]B!C38)</f>
        <v/>
      </c>
      <c r="L39" s="21">
        <f>IF([25]B!D38=0,".",[25]B!D38)</f>
        <v>101.2</v>
      </c>
      <c r="M39" s="90" t="str">
        <f>IF([25]B!E38=0,"",[25]B!E38)</f>
        <v/>
      </c>
      <c r="N39" s="6">
        <f>IF([25]B!AD38=0,".",[25]B!AD38)</f>
        <v>100.8</v>
      </c>
      <c r="O39" s="90" t="str">
        <f>IF([25]B!AE38=0,"",[25]B!AE38)</f>
        <v/>
      </c>
      <c r="P39" s="6">
        <f>IF([25]B!AJ38=0,".",[25]B!AJ38)</f>
        <v>103.4</v>
      </c>
      <c r="Q39" s="90" t="str">
        <f>IF([25]B!AK38=0,"",[25]B!AK38)</f>
        <v/>
      </c>
      <c r="R39" s="3">
        <f>IF([26]Wartosci!B38=0,".",[26]Wartosci!B38)</f>
        <v>8855</v>
      </c>
      <c r="S39" s="3" t="str">
        <f>IF([26]Wartosci!C38=0,"",[26]Wartosci!C38)</f>
        <v/>
      </c>
      <c r="T39" s="21">
        <f>IF([26]Kwartalne_I!B38=0,".",[26]Kwartalne_I!B38)</f>
        <v>105.7</v>
      </c>
      <c r="U39" s="22" t="str">
        <f>IF([26]Kwartalne_I!C38=0,"",[26]Kwartalne_I!C38)</f>
        <v/>
      </c>
      <c r="V39" s="6">
        <f>IF([26]A!B38=0,".",[26]A!B38)</f>
        <v>103.3</v>
      </c>
      <c r="W39" s="6" t="str">
        <f>IF([26]A!C38=0,"",[26]A!C38)</f>
        <v/>
      </c>
      <c r="X39" s="21">
        <f>IF([26]B!B38=0,".",[26]B!B38)</f>
        <v>100.7</v>
      </c>
      <c r="Y39" s="22" t="str">
        <f>IF([26]B!C38=0,"",[26]B!C38)</f>
        <v/>
      </c>
      <c r="Z39" s="3">
        <f>IF([2]Kwartalne!B38=0,".",[2]Kwartalne!B38)</f>
        <v>6076</v>
      </c>
      <c r="AA39" s="6" t="str">
        <f>IF([2]Kwartalne!C38=0,"",[2]Kwartalne!C38)</f>
        <v/>
      </c>
      <c r="AB39" s="21">
        <f>IF([2]Kwartalne!D38=0,".",[2]Kwartalne!D38)</f>
        <v>108.7</v>
      </c>
      <c r="AC39" s="22" t="str">
        <f>IF([2]Kwartalne!E38=0,"",[2]Kwartalne!E38)</f>
        <v/>
      </c>
      <c r="AD39" s="6">
        <f>IF([2]Kwartalne!F38=0,".",[2]Kwartalne!F38)</f>
        <v>104.6</v>
      </c>
      <c r="AE39" s="6" t="str">
        <f>IF([2]Kwartalne!G38=0,"",[2]Kwartalne!G38)</f>
        <v/>
      </c>
      <c r="AF39" s="21">
        <f>IF([2]Kwartalne!H38=0,".",[2]Kwartalne!H38)</f>
        <v>100.7</v>
      </c>
      <c r="AG39" s="22" t="str">
        <f>IF([2]Kwartalne!I38=0,"",[2]Kwartalne!I38)</f>
        <v/>
      </c>
      <c r="AH39" s="13">
        <f>IF([27]Wartosci!D38=0,".",[27]Wartosci!D38)</f>
        <v>4516.6899999999996</v>
      </c>
      <c r="AI39" s="94" t="str">
        <f>IF([27]Wartosci!E38=0,"",[27]Wartosci!E38)</f>
        <v/>
      </c>
      <c r="AJ39" s="6">
        <f>IF([27]A!D38=0,".",[27]A!D38)</f>
        <v>107.1</v>
      </c>
      <c r="AK39" s="95" t="str">
        <f>IF([27]A!E38=0,"",[27]A!E38)</f>
        <v/>
      </c>
      <c r="AL39" s="6">
        <f>IF([27]B!D38=0,".",[27]B!D38)</f>
        <v>106.1</v>
      </c>
      <c r="AM39" s="6" t="str">
        <f>IF([27]B!E38=0,"",[27]B!E38)</f>
        <v/>
      </c>
      <c r="AN39" s="24">
        <f>IF([4]Kwartalne!B38=0,".",[4]Kwartalne!B38)</f>
        <v>4739.91</v>
      </c>
      <c r="AO39" s="22" t="str">
        <f>IF([4]Kwartalne!C38=0,"",[4]Kwartalne!C38)</f>
        <v/>
      </c>
      <c r="AP39" s="6">
        <f>IF([4]Kwartalne!D38=0,".",[4]Kwartalne!D38)</f>
        <v>107.6</v>
      </c>
      <c r="AQ39" s="6" t="str">
        <f>IF([4]Kwartalne!E38=0,"",[4]Kwartalne!E38)</f>
        <v/>
      </c>
      <c r="AR39" s="21">
        <f>IF([4]Kwartalne!F38=0,".",[4]Kwartalne!F38)</f>
        <v>105.1</v>
      </c>
      <c r="AS39" s="22" t="str">
        <f>IF([4]Kwartalne!G38=0,"",[4]Kwartalne!G38)</f>
        <v/>
      </c>
      <c r="AT39" s="13">
        <f>IF([27]Kwartalne!B38=0,".",[27]Kwartalne!B38)</f>
        <v>4613.17</v>
      </c>
      <c r="AU39" s="6" t="str">
        <f>IF([27]Kwartalne!C38=0,"",[27]Kwartalne!C38)</f>
        <v/>
      </c>
      <c r="AV39" s="21">
        <f>IF([27]Kwartalne!D38=0,".",[27]Kwartalne!D38)</f>
        <v>105.7</v>
      </c>
      <c r="AW39" s="22" t="str">
        <f>IF([27]Kwartalne!E38=0,"",[27]Kwartalne!E38)</f>
        <v/>
      </c>
      <c r="AX39" s="6">
        <f>IF([27]Kwartalne!F38=0,".",[27]Kwartalne!F38)</f>
        <v>111.9</v>
      </c>
      <c r="AY39" s="6" t="str">
        <f>IF([27]Kwartalne!G38=0,"",[27]Kwartalne!G38)</f>
        <v/>
      </c>
      <c r="AZ39" s="21">
        <f>IF([27]Kwartalne!H38=0,".",[27]Kwartalne!H38)</f>
        <v>105</v>
      </c>
      <c r="BA39" s="22" t="str">
        <f>IF([27]Kwartalne!I38=0,"",[27]Kwartalne!I38)</f>
        <v/>
      </c>
      <c r="BB39" s="6">
        <f>IF([27]Kwartalne!J38=0,".",[27]Kwartalne!J38)</f>
        <v>104.9</v>
      </c>
      <c r="BC39" s="6" t="str">
        <f>IF([27]Kwartalne!K38=0,"",[27]Kwartalne!K38)</f>
        <v/>
      </c>
      <c r="BD39" s="21">
        <f>IF([4]Kwartalne!H38=0,".",[4]Kwartalne!H38)</f>
        <v>112.9</v>
      </c>
      <c r="BE39" s="22" t="str">
        <f>IF([4]Kwartalne!I38=0,"",[4]Kwartalne!I38)</f>
        <v/>
      </c>
      <c r="BF39" s="6">
        <f>IF([4]Kwartalne!J38=0,".",[4]Kwartalne!J38)</f>
        <v>105.5</v>
      </c>
      <c r="BG39" s="6" t="str">
        <f>IF([4]Kwartalne!K38=0,"",[4]Kwartalne!K38)</f>
        <v/>
      </c>
      <c r="BH39" s="21">
        <f>IF([4]Kwartalne!L38=0,".",[4]Kwartalne!L38)</f>
        <v>104</v>
      </c>
      <c r="BI39" s="22" t="str">
        <f>IF([4]Kwartalne!M38=0,"",[4]Kwartalne!M38)</f>
        <v/>
      </c>
      <c r="BJ39" s="6">
        <f>IF([27]Kwartalne!L38=0,".",[27]Kwartalne!L38)</f>
        <v>103.6</v>
      </c>
      <c r="BK39" s="6" t="str">
        <f>IF([27]Kwartalne!M38=0,"",[27]Kwartalne!M38)</f>
        <v/>
      </c>
      <c r="BL39" s="21">
        <f>IF([27]Kwartalne!N38=0,".",[27]Kwartalne!N38)</f>
        <v>110.7</v>
      </c>
      <c r="BM39" s="22" t="str">
        <f>IF([27]Kwartalne!O38=0,"",[27]Kwartalne!O38)</f>
        <v/>
      </c>
      <c r="BN39" s="13">
        <f>IF([5]Kwartalne!B38=0,".",[5]Kwartalne!B38)</f>
        <v>2173.7199999999998</v>
      </c>
      <c r="BO39" s="6" t="str">
        <f>IF([5]Kwartalne!C38=0,"",[5]Kwartalne!C38)</f>
        <v/>
      </c>
      <c r="BP39" s="21">
        <f>IF([5]Kwartalne!D38=0,".",[5]Kwartalne!D38)</f>
        <v>103.7</v>
      </c>
      <c r="BQ39" s="22" t="str">
        <f>IF([5]Kwartalne!E38=0,"",[5]Kwartalne!E38)</f>
        <v/>
      </c>
      <c r="BR39" s="6">
        <f>IF([5]Kwartalne!F38=0,".",[5]Kwartalne!F38)</f>
        <v>101.6</v>
      </c>
      <c r="BS39" s="6" t="str">
        <f>IF([5]Kwartalne!G38=0,"",[5]Kwartalne!G38)</f>
        <v/>
      </c>
      <c r="BT39" s="21">
        <f>IF([5]Kwartalne!H38=0,".",[5]Kwartalne!H38)</f>
        <v>103.1</v>
      </c>
      <c r="BU39" s="22" t="str">
        <f>IF([5]Kwartalne!I38=0,"",[5]Kwartalne!I38)</f>
        <v/>
      </c>
      <c r="BV39" s="6">
        <f>IF([5]Kwartalne!J38=0,".",[5]Kwartalne!J38)</f>
        <v>100.8</v>
      </c>
      <c r="BW39" s="6" t="str">
        <f>IF([5]Kwartalne!K38=0,"",[5]Kwartalne!K38)</f>
        <v/>
      </c>
      <c r="BX39" s="21">
        <f>IF([5]Kwartalne!L38=0,".",[5]Kwartalne!L38)</f>
        <v>100.4</v>
      </c>
      <c r="BY39" s="22" t="str">
        <f>IF([5]Kwartalne!M38=0,"",[5]Kwartalne!M38)</f>
        <v/>
      </c>
      <c r="BZ39" s="13">
        <f>IF([5]Kwartalne!N38=0,".",[5]Kwartalne!N38)</f>
        <v>1207.44</v>
      </c>
      <c r="CA39" s="6" t="str">
        <f>IF([5]Kwartalne!O38=0,"",[5]Kwartalne!O38)</f>
        <v/>
      </c>
      <c r="CB39" s="21">
        <f>IF([5]Kwartalne!P38=0,".",[5]Kwartalne!P38)</f>
        <v>102.1</v>
      </c>
      <c r="CC39" s="22" t="str">
        <f>IF([5]Kwartalne!Q38=0,"",[5]Kwartalne!Q38)</f>
        <v/>
      </c>
      <c r="CD39" s="6">
        <f>IF([5]Kwartalne!R38=0,".",[5]Kwartalne!R38)</f>
        <v>100.4</v>
      </c>
      <c r="CE39" s="6" t="str">
        <f>IF([5]Kwartalne!S38=0,"",[5]Kwartalne!S38)</f>
        <v/>
      </c>
      <c r="CF39" s="21">
        <f>IF([5]Kwartalne!T38=0,".",[5]Kwartalne!T38)</f>
        <v>99.5</v>
      </c>
      <c r="CG39" s="22" t="str">
        <f>IF([5]Kwartalne!U38=0,"",[5]Kwartalne!U38)</f>
        <v/>
      </c>
      <c r="CH39" s="6">
        <f>IF([5]Kwartalne!V38=0,".",[5]Kwartalne!V38)</f>
        <v>99.2</v>
      </c>
      <c r="CI39" s="6" t="str">
        <f>IF([5]Kwartalne!W38=0,"",[5]Kwartalne!W38)</f>
        <v/>
      </c>
      <c r="CJ39" s="21">
        <f>IF([5]Kwartalne!X38=0,".",[5]Kwartalne!X38)</f>
        <v>99.2</v>
      </c>
      <c r="CK39" s="22" t="str">
        <f>IF([5]Kwartalne!Y38=0,"",[5]Kwartalne!Y38)</f>
        <v/>
      </c>
      <c r="CL39" s="6">
        <f>IF([28]Rent_obrotu_brutto!B38=0,".",[28]Rent_obrotu_brutto!B38)</f>
        <v>5.2</v>
      </c>
      <c r="CM39" s="6" t="str">
        <f>IF([28]Rent_obrotu_brutto!C38=0,"",[28]Rent_obrotu_brutto!C38)</f>
        <v/>
      </c>
      <c r="CN39" s="21">
        <f>IF([28]Rent_obrotu_netto!B38=0,".",[28]Rent_obrotu_netto!B38)</f>
        <v>4.4000000000000004</v>
      </c>
      <c r="CO39" s="22" t="str">
        <f>IF([28]Rent_obrotu_netto!C38=0,"",[28]Rent_obrotu_netto!C38)</f>
        <v/>
      </c>
      <c r="CP39" s="6">
        <v>103</v>
      </c>
      <c r="CQ39" s="6"/>
      <c r="CR39" s="21">
        <v>102.6</v>
      </c>
      <c r="CS39" s="22"/>
      <c r="CT39" s="6">
        <f>IF([8]Kwartalne!B38=0,".",[8]Kwartalne!B38)</f>
        <v>7.3</v>
      </c>
      <c r="CU39" s="6" t="str">
        <f>IF([8]Kwartalne!C38=0,"",[8]Kwartalne!C38)</f>
        <v/>
      </c>
      <c r="CV39" s="21">
        <f>IF([9]A_B_kwartalne!B38=0,".",[9]A_B_kwartalne!B38)</f>
        <v>105.5</v>
      </c>
      <c r="CW39" s="22" t="str">
        <f>IF([9]A_B_kwartalne!C38=0,"",[9]A_B_kwartalne!C38)</f>
        <v/>
      </c>
      <c r="CX39" s="6">
        <f>IF([9]A_B_kwartalne!D38=0,".",[9]A_B_kwartalne!D38)</f>
        <v>102.2</v>
      </c>
      <c r="CY39" s="6" t="str">
        <f>IF([9]A_B_kwartalne!E38=0,"",[9]A_B_kwartalne!E38)</f>
        <v/>
      </c>
      <c r="CZ39" s="21">
        <f>IF([9]A_B_kwartalne!F38=0,".",[9]A_B_kwartalne!F38)</f>
        <v>105.5</v>
      </c>
      <c r="DA39" s="22" t="str">
        <f>IF([9]A_B_kwartalne!G38=0,"",[9]A_B_kwartalne!G38)</f>
        <v/>
      </c>
      <c r="DB39" s="6">
        <f>IF([9]A_B_kwartalne!H38=0,".",[9]A_B_kwartalne!H38)</f>
        <v>103.7</v>
      </c>
      <c r="DC39" s="6" t="str">
        <f>IF([9]A_B_kwartalne!I38=0,"",[9]A_B_kwartalne!I38)</f>
        <v/>
      </c>
      <c r="DD39" s="21">
        <f>IF([9]A_B_kwartalne!J38=0,".",[9]A_B_kwartalne!J38)</f>
        <v>108.9</v>
      </c>
      <c r="DE39" s="22" t="str">
        <f>IF([9]A_B_kwartalne!K38=0,"",[9]A_B_kwartalne!K38)</f>
        <v/>
      </c>
      <c r="DF39" s="6">
        <f>IF([9]A_B_kwartalne!L38=0,".",[9]A_B_kwartalne!L38)</f>
        <v>104</v>
      </c>
      <c r="DG39" s="6" t="str">
        <f>IF([9]A_B_kwartalne!M38=0,"",[9]A_B_kwartalne!M38)</f>
        <v/>
      </c>
      <c r="DH39" s="21">
        <f>IF([9]A_B_kwartalne!N38=0,".",[9]A_B_kwartalne!N38)</f>
        <v>94</v>
      </c>
      <c r="DI39" s="22" t="str">
        <f>IF([9]A_B_kwartalne!O38=0,"",[9]A_B_kwartalne!O38)</f>
        <v/>
      </c>
      <c r="DJ39" s="6">
        <f>IF([9]A_B_kwartalne!P38=0,".",[9]A_B_kwartalne!P38)</f>
        <v>88.6</v>
      </c>
      <c r="DK39" s="6" t="str">
        <f>IF([9]A_B_kwartalne!Q38=0,"",[9]A_B_kwartalne!Q38)</f>
        <v/>
      </c>
      <c r="DL39" s="21">
        <f>IF([10]A_B_kwartalne!B38=0,".",[10]A_B_kwartalne!B38)</f>
        <v>101.7</v>
      </c>
      <c r="DM39" s="22" t="str">
        <f>IF([10]A_B_kwartalne!C38=0,"",[10]A_B_kwartalne!C38)</f>
        <v/>
      </c>
      <c r="DN39" s="6">
        <f>IF([10]A_B_kwartalne!D38=0,".",[10]A_B_kwartalne!D38)</f>
        <v>100.7</v>
      </c>
      <c r="DO39" s="6" t="str">
        <f>IF([10]A_B_kwartalne!E38=0,"",[10]A_B_kwartalne!E38)</f>
        <v/>
      </c>
      <c r="DP39" s="21">
        <f>IF([10]A_B_kwartalne!F38=0,".",[10]A_B_kwartalne!F38)</f>
        <v>108.6</v>
      </c>
      <c r="DQ39" s="22" t="str">
        <f>IF([10]A_B_kwartalne!G38=0,"",[10]A_B_kwartalne!G38)</f>
        <v/>
      </c>
      <c r="DR39" s="6">
        <f>IF([10]A_B_kwartalne!H38=0,".",[10]A_B_kwartalne!H38)</f>
        <v>104.3</v>
      </c>
      <c r="DS39" s="6" t="str">
        <f>IF([10]A_B_kwartalne!I38=0,"",[10]A_B_kwartalne!I38)</f>
        <v/>
      </c>
      <c r="DT39" s="21">
        <f>IF([10]A_B_kwartalne!J38=0,".",[10]A_B_kwartalne!J38)</f>
        <v>101.5</v>
      </c>
      <c r="DU39" s="22" t="str">
        <f>IF([10]A_B_kwartalne!K38=0,"",[10]A_B_kwartalne!K38)</f>
        <v/>
      </c>
      <c r="DV39" s="6">
        <f>IF([10]A_B_kwartalne!L38=0,".",[10]A_B_kwartalne!L38)</f>
        <v>100.6</v>
      </c>
      <c r="DW39" s="6" t="str">
        <f>IF([10]A_B_kwartalne!M38=0,"",[10]A_B_kwartalne!M38)</f>
        <v/>
      </c>
      <c r="DX39" s="21">
        <f>IF([10]A_B_kwartalne!N38=0,".",[10]A_B_kwartalne!N38)</f>
        <v>99.6</v>
      </c>
      <c r="DY39" s="22" t="str">
        <f>IF([10]A_B_kwartalne!O38=0,"",[10]A_B_kwartalne!O38)</f>
        <v/>
      </c>
      <c r="DZ39" s="6">
        <f>IF([10]A_B_kwartalne!P38=0,".",[10]A_B_kwartalne!P38)</f>
        <v>98.9</v>
      </c>
      <c r="EA39" s="6" t="str">
        <f>IF([10]A_B_kwartalne!Q38=0,"",[10]A_B_kwartalne!Q38)</f>
        <v/>
      </c>
      <c r="EB39" s="21">
        <f>IF([10]A_B_kwartalne!R38=0,".",[10]A_B_kwartalne!R38)</f>
        <v>102</v>
      </c>
      <c r="EC39" s="22" t="str">
        <f>IF([10]A_B_kwartalne!S38=0,"",[10]A_B_kwartalne!S38)</f>
        <v/>
      </c>
      <c r="ED39" s="6">
        <f>IF([10]A_B_kwartalne!T38=0,".",[10]A_B_kwartalne!T38)</f>
        <v>100.2</v>
      </c>
      <c r="EE39" s="6" t="str">
        <f>IF([10]A_B_kwartalne!U38=0,"",[10]A_B_kwartalne!U38)</f>
        <v/>
      </c>
      <c r="EF39" s="21">
        <f>IF([11]Kwartalne!B38=0,".",[11]Kwartalne!B38)</f>
        <v>101.2</v>
      </c>
      <c r="EG39" s="22" t="str">
        <f>IF([11]Kwartalne!C38=0,"",[11]Kwartalne!C38)</f>
        <v/>
      </c>
      <c r="EH39" s="6">
        <f>IF([11]Kwartalne!D38=0,".",[11]Kwartalne!D38)</f>
        <v>100.9</v>
      </c>
      <c r="EI39" s="6" t="str">
        <f>IF([11]Kwartalne!E38=0,"",[11]Kwartalne!E38)</f>
        <v/>
      </c>
      <c r="EJ39" s="21">
        <f>IF([11]Kwartalne!F38=0,".",[11]Kwartalne!F38)</f>
        <v>103.8</v>
      </c>
      <c r="EK39" s="22" t="str">
        <f>IF([11]Kwartalne!G38=0,"",[11]Kwartalne!G38)</f>
        <v/>
      </c>
      <c r="EL39" s="6">
        <f>IF([11]Kwartalne!H38=0,".",[11]Kwartalne!H38)</f>
        <v>101.3</v>
      </c>
      <c r="EM39" s="22" t="str">
        <f>IF([11]Kwartalne!I38=0,"",[11]Kwartalne!I38)</f>
        <v/>
      </c>
      <c r="EN39" s="6">
        <f>IF([11]Kwartalne!J38=0,".",[11]Kwartalne!J38)</f>
        <v>103</v>
      </c>
      <c r="EO39" s="6" t="str">
        <f>IF([11]Kwartalne!K38=0,"",[11]Kwartalne!K38)</f>
        <v/>
      </c>
      <c r="EP39" s="21">
        <f>IF([11]Kwartalne!L38=0,".",[11]Kwartalne!L38)</f>
        <v>101.4</v>
      </c>
      <c r="EQ39" s="22" t="str">
        <f>IF([11]Kwartalne!M38=0,"",[11]Kwartalne!M38)</f>
        <v/>
      </c>
      <c r="ER39" s="6">
        <f>IF([11]Kwartalne!N38=0,".",[11]Kwartalne!N38)</f>
        <v>104.6</v>
      </c>
      <c r="ES39" s="6" t="str">
        <f>IF([11]Kwartalne!O38=0,"",[11]Kwartalne!O38)</f>
        <v/>
      </c>
      <c r="ET39" s="21">
        <f>IF([11]Kwartalne!P38=0,".",[11]Kwartalne!P38)</f>
        <v>101.1</v>
      </c>
      <c r="EU39" s="22" t="str">
        <f>IF([11]Kwartalne!Q38=0,"",[11]Kwartalne!Q38)</f>
        <v/>
      </c>
      <c r="EV39" s="6">
        <f>IF([12]A_B_C_kwartalne!B38=0,".",[12]A_B_C_kwartalne!B38)</f>
        <v>102.2</v>
      </c>
      <c r="EW39" s="6" t="str">
        <f>IF([12]A_B_C_kwartalne!C38=0,"",[12]A_B_C_kwartalne!C38)</f>
        <v/>
      </c>
      <c r="EX39" s="21">
        <f>IF([12]A_B_C_kwartalne!D38=0,".",[12]A_B_C_kwartalne!D38)</f>
        <v>101.1</v>
      </c>
      <c r="EY39" s="22" t="str">
        <f>IF([12]A_B_C_kwartalne!E38=0,"",[12]A_B_C_kwartalne!E38)</f>
        <v/>
      </c>
      <c r="EZ39" s="6">
        <f>IF([12]A_B_C_kwartalne!F38=0,".",[12]A_B_C_kwartalne!F38)</f>
        <v>101.8</v>
      </c>
      <c r="FA39" s="6" t="str">
        <f>IF([12]A_B_C_kwartalne!G38=0,"",[12]A_B_C_kwartalne!G38)</f>
        <v/>
      </c>
      <c r="FB39" s="21">
        <f>IF([13]Kwartalne!B38=0,".",[13]Kwartalne!B38)</f>
        <v>99.8</v>
      </c>
      <c r="FC39" s="22" t="str">
        <f>IF([13]Kwartalne!C38=0,"",[13]Kwartalne!C38)</f>
        <v/>
      </c>
      <c r="FD39" s="6">
        <f>IF([13]Kwartalne!D38=0,".",[13]Kwartalne!D38)</f>
        <v>98.6</v>
      </c>
      <c r="FE39" s="6" t="str">
        <f>IF([13]Kwartalne!E38=0,"",[13]Kwartalne!E38)</f>
        <v/>
      </c>
      <c r="FF39" s="21">
        <f>IF([13]Kwartalne!F38=0,".",[13]Kwartalne!F38)</f>
        <v>98.2</v>
      </c>
      <c r="FG39" s="22" t="str">
        <f>IF([13]Kwartalne!G38=0,"",[13]Kwartalne!G38)</f>
        <v/>
      </c>
      <c r="FH39" s="6">
        <f>IF([13]Kwartalne!H38=0,".",[13]Kwartalne!H38)</f>
        <v>100</v>
      </c>
      <c r="FI39" s="6" t="str">
        <f>IF([13]Kwartalne!I38=0,"",[13]Kwartalne!I38)</f>
        <v/>
      </c>
      <c r="FJ39" s="21">
        <f>IF([13]Kwartalne!J38=0,".",[13]Kwartalne!J38)</f>
        <v>101.6</v>
      </c>
      <c r="FK39" s="20" t="str">
        <f>IF([13]Kwartalne!K38=0,"",[13]Kwartalne!K38)</f>
        <v/>
      </c>
      <c r="FL39" s="13">
        <v>423.26</v>
      </c>
      <c r="FM39" s="13"/>
      <c r="FN39" s="24">
        <v>359.38</v>
      </c>
      <c r="FO39" s="57"/>
      <c r="FP39" s="13">
        <v>364.12</v>
      </c>
      <c r="FQ39" s="25"/>
      <c r="FR39" s="21">
        <v>103.4</v>
      </c>
      <c r="FS39" s="22"/>
      <c r="FT39" s="6">
        <v>102</v>
      </c>
      <c r="FU39" s="6"/>
      <c r="FV39" s="21">
        <v>104.3</v>
      </c>
      <c r="FW39" s="22"/>
      <c r="FX39" s="6">
        <v>110.2</v>
      </c>
      <c r="FY39" s="6"/>
      <c r="FZ39" s="21">
        <f>IF([14]I_kwartalne!B38=0,".",[14]I_kwartalne!B38)</f>
        <v>115.7</v>
      </c>
      <c r="GA39" s="22" t="str">
        <f>IF([14]I_kwartalne!C38=0,"",[14]I_kwartalne!C38)</f>
        <v/>
      </c>
      <c r="GB39" s="6">
        <f>IF([14]I_kwartalne!D38=0,".",[14]I_kwartalne!D38)</f>
        <v>93.3</v>
      </c>
      <c r="GC39" s="6" t="str">
        <f>IF([14]I_kwartalne!E38=0,"",[14]I_kwartalne!E38)</f>
        <v/>
      </c>
      <c r="GD39" s="21">
        <f>IF([14]I_kwartalne!F38=0,".",[14]I_kwartalne!F38)</f>
        <v>117.3</v>
      </c>
      <c r="GE39" s="22" t="str">
        <f>IF([14]I_kwartalne!G38=0,"",[14]I_kwartalne!G38)</f>
        <v/>
      </c>
      <c r="GF39" s="6">
        <f>IF([14]I_kwartalne!H38=0,".",[14]I_kwartalne!H38)</f>
        <v>110.7</v>
      </c>
      <c r="GG39" s="6" t="str">
        <f>IF([14]I_kwartalne!I38=0,"",[14]I_kwartalne!I38)</f>
        <v/>
      </c>
      <c r="GH39" s="21">
        <f>IF([14]I_kwartalne!J38=0,".",[14]I_kwartalne!J38)</f>
        <v>110.2</v>
      </c>
      <c r="GI39" s="22" t="str">
        <f>IF([14]I_kwartalne!K38=0,"",[14]I_kwartalne!K38)</f>
        <v/>
      </c>
      <c r="GJ39" s="6">
        <f>IF([16]A_B_kwartalne!B38=0,".",[16]A_B_kwartalne!B38)</f>
        <v>108.5</v>
      </c>
      <c r="GK39" s="6" t="str">
        <f>IF([16]A_B_kwartalne!C38=0,"",[16]A_B_kwartalne!C38)</f>
        <v/>
      </c>
      <c r="GL39" s="21">
        <f>IF([16]A_B_kwartalne!D38=0,".",[16]A_B_kwartalne!D38)</f>
        <v>92.4</v>
      </c>
      <c r="GM39" s="22" t="str">
        <f>IF([16]A_B_kwartalne!E38=0,"",[16]A_B_kwartalne!E38)</f>
        <v/>
      </c>
      <c r="GN39" s="6">
        <f>IF([16]A_B_kwartalne!F38=0,".",[16]A_B_kwartalne!F38)</f>
        <v>109.8</v>
      </c>
      <c r="GO39" s="6" t="str">
        <f>IF([16]A_B_kwartalne!G38=0,"",[16]A_B_kwartalne!G38)</f>
        <v/>
      </c>
      <c r="GP39" s="21">
        <f>IF([16]A_B_kwartalne!H38=0,".",[16]A_B_kwartalne!H38)</f>
        <v>103.3</v>
      </c>
      <c r="GQ39" s="22" t="str">
        <f>IF([16]A_B_kwartalne!I38=0,"",[16]A_B_kwartalne!I38)</f>
        <v/>
      </c>
      <c r="GR39" s="6">
        <f>IF([16]A_B_kwartalne!J38=0,".",[16]A_B_kwartalne!J38)</f>
        <v>101.8</v>
      </c>
      <c r="GS39" s="6" t="str">
        <f>IF([16]A_B_kwartalne!K38=0,"",[16]A_B_kwartalne!K38)</f>
        <v/>
      </c>
      <c r="GT39" s="21">
        <f>IF([16]A_B_kwartalne!L38=0,".",[16]A_B_kwartalne!L38)</f>
        <v>106.7</v>
      </c>
      <c r="GU39" s="22" t="str">
        <f>IF([16]A_B_kwartalne!M38=0,"",[16]A_B_kwartalne!M38)</f>
        <v/>
      </c>
      <c r="GV39" s="6">
        <f>IF([16]A_B_kwartalne!N38=0,".",[16]A_B_kwartalne!N38)</f>
        <v>106</v>
      </c>
      <c r="GW39" s="6" t="str">
        <f>IF([16]A_B_kwartalne!O38=0,"",[16]A_B_kwartalne!O38)</f>
        <v/>
      </c>
      <c r="GX39" s="21">
        <f>IF([16]A_B_kwartalne!P38=0,".",[16]A_B_kwartalne!P38)</f>
        <v>105.6</v>
      </c>
      <c r="GY39" s="22" t="str">
        <f>IF([16]A_B_kwartalne!Q38=0,"",[16]A_B_kwartalne!Q38)</f>
        <v/>
      </c>
      <c r="GZ39" s="6">
        <f>IF([16]A_B_kwartalne!R38=0,".",[16]A_B_kwartalne!R38)</f>
        <v>123.4</v>
      </c>
      <c r="HA39" s="6" t="str">
        <f>IF([16]A_B_kwartalne!S38=0,"",[16]A_B_kwartalne!S38)</f>
        <v/>
      </c>
      <c r="HB39" s="21">
        <f>IF([16]A_B_kwartalne!T38=0,".",[16]A_B_kwartalne!T38)</f>
        <v>102.8</v>
      </c>
      <c r="HC39" s="20" t="str">
        <f>IF([16]A_B_kwartalne!U38=0,"",[16]A_B_kwartalne!U38)</f>
        <v/>
      </c>
      <c r="HD39" s="25">
        <v>16707</v>
      </c>
      <c r="HE39" s="25"/>
      <c r="HF39" s="47">
        <v>2619</v>
      </c>
      <c r="HG39" s="20"/>
      <c r="HH39" s="3">
        <f>IF([18]Kwartalne!B38=0,".",[18]Kwartalne!B38)</f>
        <v>44466</v>
      </c>
      <c r="HI39" s="3" t="str">
        <f>IF([18]Kwartalne!C38=0,"",[18]Kwartalne!C38)</f>
        <v/>
      </c>
      <c r="HJ39" s="47">
        <v>6652</v>
      </c>
      <c r="HK39" s="20"/>
      <c r="HL39" s="25">
        <f>IF([19]Wartosci_kwartalne!B38=0,".",[19]Wartosci_kwartalne!B38)</f>
        <v>54108</v>
      </c>
      <c r="HM39" s="25" t="str">
        <f>IF([19]Wartosci_kwartalne!C38=0,"",[19]Wartosci_kwartalne!C38)</f>
        <v/>
      </c>
      <c r="HN39" s="21">
        <f>IF([20]Kwartalne!B38=0,".",[20]Kwartalne!B38)</f>
        <v>144.30000000000001</v>
      </c>
      <c r="HO39" s="22" t="str">
        <f>IF([20]Kwartalne!C38=0,"",[20]Kwartalne!C38)</f>
        <v/>
      </c>
      <c r="HP39" s="6">
        <f>IF([21]Kwartal_niewyrow_sezon!B38=0,".",[21]Kwartal_niewyrow_sezon!B38)</f>
        <v>107.5</v>
      </c>
      <c r="HQ39" s="6" t="str">
        <f>IF([21]Kwartal_niewyrow_sezon!C38=0,"",[21]Kwartal_niewyrow_sezon!C38)</f>
        <v/>
      </c>
      <c r="HR39" s="21">
        <f>IF([21]Kwartal_niewyrow_sezon!D38=0,".",[21]Kwartal_niewyrow_sezon!D38)</f>
        <v>107.3</v>
      </c>
      <c r="HS39" s="22" t="str">
        <f>IF([21]Kwartal_niewyrow_sezon!E38=0,"",[21]Kwartal_niewyrow_sezon!E38)</f>
        <v/>
      </c>
      <c r="HT39" s="6">
        <f>IF([22]Kwartalne!D38=0,".",[22]Kwartalne!D38)</f>
        <v>228063.9</v>
      </c>
      <c r="HU39" s="6" t="str">
        <f>IF([22]Kwartalne!E38=0,"",[22]Kwartalne!E38)</f>
        <v/>
      </c>
      <c r="HV39" s="21">
        <f>IF([22]Kwartalne!F38=0,".",[22]Kwartalne!F38)</f>
        <v>231662.4</v>
      </c>
      <c r="HW39" s="22" t="str">
        <f>IF([22]Kwartalne!G38=0,"",[22]Kwartalne!G38)</f>
        <v/>
      </c>
      <c r="HX39" s="6">
        <f>IF([22]Kwartalne!H38=0,".",[22]Kwartalne!H38)</f>
        <v>-3598.5</v>
      </c>
      <c r="HY39" s="6" t="str">
        <f>IF([22]Kwartalne!I38=0,"",[22]Kwartalne!I38)</f>
        <v/>
      </c>
      <c r="HZ39" s="21">
        <f>IF([22]Kwartalne!J38=0,".",[22]Kwartalne!J38)</f>
        <v>108.2</v>
      </c>
      <c r="IA39" s="22" t="str">
        <f>IF([22]Kwartalne!K38=0,"",[22]Kwartalne!K38)</f>
        <v/>
      </c>
      <c r="IB39" s="6">
        <f>IF([22]Kwartalne!L38=0,".",[22]Kwartalne!L38)</f>
        <v>106.8</v>
      </c>
      <c r="IC39" s="6" t="str">
        <f>IF([22]Kwartalne!M38=0,"",[22]Kwartalne!M38)</f>
        <v/>
      </c>
      <c r="ID39" s="21">
        <f>IF([22]Kwartalne!N38=0,".",[22]Kwartalne!N38)</f>
        <v>113.9</v>
      </c>
      <c r="IE39" s="22" t="str">
        <f>IF([22]Kwartalne!O38=0,"",[22]Kwartalne!O38)</f>
        <v/>
      </c>
      <c r="IF39" s="6">
        <f>IF([22]Kwartalne!P38=0,".",[22]Kwartalne!P38)</f>
        <v>107.9</v>
      </c>
      <c r="IG39" s="6" t="str">
        <f>IF([22]Kwartalne!Q38=0,"",[22]Kwartalne!Q38)</f>
        <v/>
      </c>
    </row>
    <row r="40" spans="1:241" s="4" customFormat="1" ht="15" customHeight="1" x14ac:dyDescent="0.2">
      <c r="A40" s="113" t="s">
        <v>538</v>
      </c>
      <c r="B40" s="6">
        <f>IF([24]A!B39=0,".",[24]A!B39)</f>
        <v>105.3</v>
      </c>
      <c r="C40" s="90" t="str">
        <f>IF([24]A!C39=0,"",[24]A!C39)</f>
        <v/>
      </c>
      <c r="D40" s="6">
        <f>IF([24]A!D39=0,".",[24]A!D39)</f>
        <v>105.3</v>
      </c>
      <c r="E40" s="90" t="str">
        <f>IF([24]A!E39=0,"",[24]A!E39)</f>
        <v/>
      </c>
      <c r="F40" s="6">
        <f>IF([24]A!AD39=0,".",[24]A!AD39)</f>
        <v>104.4</v>
      </c>
      <c r="G40" s="90" t="str">
        <f>IF([24]A!AE39=0,"",[24]A!AE39)</f>
        <v/>
      </c>
      <c r="H40" s="6">
        <f>IF([24]A!AJ39=0,".",[24]A!AJ39)</f>
        <v>111.2</v>
      </c>
      <c r="I40" s="90" t="str">
        <f>IF([24]A!AK39=0,"",[24]A!AK39)</f>
        <v/>
      </c>
      <c r="J40" s="6">
        <f>IF([25]B!B39=0,".",[25]B!B39)</f>
        <v>101.2</v>
      </c>
      <c r="K40" s="83" t="str">
        <f>IF([25]B!C39=0,"",[25]B!C39)</f>
        <v/>
      </c>
      <c r="L40" s="21">
        <f>IF([25]B!D39=0,".",[25]B!D39)</f>
        <v>101.4</v>
      </c>
      <c r="M40" s="90" t="str">
        <f>IF([25]B!E39=0,"",[25]B!E39)</f>
        <v/>
      </c>
      <c r="N40" s="6">
        <f>IF([25]B!AD39=0,".",[25]B!AD39)</f>
        <v>101.1</v>
      </c>
      <c r="O40" s="90" t="str">
        <f>IF([25]B!AE39=0,"",[25]B!AE39)</f>
        <v/>
      </c>
      <c r="P40" s="6">
        <f>IF([25]B!AJ39=0,".",[25]B!AJ39)</f>
        <v>102.7</v>
      </c>
      <c r="Q40" s="90" t="str">
        <f>IF([25]B!AK39=0,"",[25]B!AK39)</f>
        <v/>
      </c>
      <c r="R40" s="3">
        <f>IF([26]Wartosci!B39=0,".",[26]Wartosci!B39)</f>
        <v>8935</v>
      </c>
      <c r="S40" s="3" t="str">
        <f>IF([26]Wartosci!C39=0,"",[26]Wartosci!C39)</f>
        <v/>
      </c>
      <c r="T40" s="21">
        <f>IF([26]Kwartalne_I!B39=0,".",[26]Kwartalne_I!B39)</f>
        <v>106.7</v>
      </c>
      <c r="U40" s="22" t="str">
        <f>IF([26]Kwartalne_I!C39=0,"",[26]Kwartalne_I!C39)</f>
        <v/>
      </c>
      <c r="V40" s="6">
        <f>IF([26]A!B39=0,".",[26]A!B39)</f>
        <v>102.8</v>
      </c>
      <c r="W40" s="6" t="str">
        <f>IF([26]A!C39=0,"",[26]A!C39)</f>
        <v/>
      </c>
      <c r="X40" s="21">
        <f>IF([26]B!B39=0,".",[26]B!B39)</f>
        <v>100.9</v>
      </c>
      <c r="Y40" s="22" t="str">
        <f>IF([26]B!C39=0,"",[26]B!C39)</f>
        <v/>
      </c>
      <c r="Z40" s="3">
        <f>IF([2]Kwartalne!B39=0,".",[2]Kwartalne!B39)</f>
        <v>6191</v>
      </c>
      <c r="AA40" s="6" t="str">
        <f>IF([2]Kwartalne!C39=0,"",[2]Kwartalne!C39)</f>
        <v/>
      </c>
      <c r="AB40" s="21">
        <f>IF([2]Kwartalne!D39=0,".",[2]Kwartalne!D39)</f>
        <v>110.8</v>
      </c>
      <c r="AC40" s="22" t="str">
        <f>IF([2]Kwartalne!E39=0,"",[2]Kwartalne!E39)</f>
        <v/>
      </c>
      <c r="AD40" s="6">
        <f>IF([2]Kwartalne!F39=0,".",[2]Kwartalne!F39)</f>
        <v>103.7</v>
      </c>
      <c r="AE40" s="6" t="str">
        <f>IF([2]Kwartalne!G39=0,"",[2]Kwartalne!G39)</f>
        <v/>
      </c>
      <c r="AF40" s="21">
        <f>IF([2]Kwartalne!H39=0,".",[2]Kwartalne!H39)</f>
        <v>101.9</v>
      </c>
      <c r="AG40" s="22" t="str">
        <f>IF([2]Kwartalne!I39=0,"",[2]Kwartalne!I39)</f>
        <v/>
      </c>
      <c r="AH40" s="13">
        <f>IF([27]Wartosci!D39=0,".",[27]Wartosci!D39)</f>
        <v>4622.84</v>
      </c>
      <c r="AI40" s="94" t="str">
        <f>IF([27]Wartosci!E39=0,"",[27]Wartosci!E39)</f>
        <v/>
      </c>
      <c r="AJ40" s="6">
        <f>IF([27]A!D39=0,".",[27]A!D39)</f>
        <v>106.2</v>
      </c>
      <c r="AK40" s="95" t="str">
        <f>IF([27]A!E39=0,"",[27]A!E39)</f>
        <v/>
      </c>
      <c r="AL40" s="6">
        <f>IF([27]B!D39=0,".",[27]B!D39)</f>
        <v>102.4</v>
      </c>
      <c r="AM40" s="6" t="str">
        <f>IF([27]B!E39=0,"",[27]B!E39)</f>
        <v/>
      </c>
      <c r="AN40" s="24">
        <f>IF([4]Kwartalne!B39=0,".",[4]Kwartalne!B39)</f>
        <v>4700.1099999999997</v>
      </c>
      <c r="AO40" s="22" t="str">
        <f>IF([4]Kwartalne!C39=0,"",[4]Kwartalne!C39)</f>
        <v/>
      </c>
      <c r="AP40" s="6">
        <f>IF([4]Kwartalne!D39=0,".",[4]Kwartalne!D39)</f>
        <v>107.1</v>
      </c>
      <c r="AQ40" s="6" t="str">
        <f>IF([4]Kwartalne!E39=0,"",[4]Kwartalne!E39)</f>
        <v/>
      </c>
      <c r="AR40" s="21">
        <f>IF([4]Kwartalne!F39=0,".",[4]Kwartalne!F39)</f>
        <v>99.2</v>
      </c>
      <c r="AS40" s="22" t="str">
        <f>IF([4]Kwartalne!G39=0,"",[4]Kwartalne!G39)</f>
        <v/>
      </c>
      <c r="AT40" s="13">
        <f>IF([27]Kwartalne!B39=0,".",[27]Kwartalne!B39)</f>
        <v>5384.73</v>
      </c>
      <c r="AU40" s="6" t="str">
        <f>IF([27]Kwartalne!C39=0,"",[27]Kwartalne!C39)</f>
        <v/>
      </c>
      <c r="AV40" s="21">
        <f>IF([27]Kwartalne!D39=0,".",[27]Kwartalne!D39)</f>
        <v>104.3</v>
      </c>
      <c r="AW40" s="22" t="str">
        <f>IF([27]Kwartalne!E39=0,"",[27]Kwartalne!E39)</f>
        <v/>
      </c>
      <c r="AX40" s="6">
        <f>IF([27]Kwartalne!F39=0,".",[27]Kwartalne!F39)</f>
        <v>116.7</v>
      </c>
      <c r="AY40" s="6" t="str">
        <f>IF([27]Kwartalne!G39=0,"",[27]Kwartalne!G39)</f>
        <v/>
      </c>
      <c r="AZ40" s="21">
        <f>IF([27]Kwartalne!H39=0,".",[27]Kwartalne!H39)</f>
        <v>104.7</v>
      </c>
      <c r="BA40" s="22" t="str">
        <f>IF([27]Kwartalne!I39=0,"",[27]Kwartalne!I39)</f>
        <v/>
      </c>
      <c r="BB40" s="6">
        <f>IF([27]Kwartalne!J39=0,".",[27]Kwartalne!J39)</f>
        <v>102.1</v>
      </c>
      <c r="BC40" s="6" t="str">
        <f>IF([27]Kwartalne!K39=0,"",[27]Kwartalne!K39)</f>
        <v/>
      </c>
      <c r="BD40" s="21">
        <f>IF([4]Kwartalne!H39=0,".",[4]Kwartalne!H39)</f>
        <v>111.7</v>
      </c>
      <c r="BE40" s="22" t="str">
        <f>IF([4]Kwartalne!I39=0,"",[4]Kwartalne!I39)</f>
        <v/>
      </c>
      <c r="BF40" s="6">
        <f>IF([4]Kwartalne!J39=0,".",[4]Kwartalne!J39)</f>
        <v>105.6</v>
      </c>
      <c r="BG40" s="6" t="str">
        <f>IF([4]Kwartalne!K39=0,"",[4]Kwartalne!K39)</f>
        <v/>
      </c>
      <c r="BH40" s="21">
        <f>IF([4]Kwartalne!L39=0,".",[4]Kwartalne!L39)</f>
        <v>98.9</v>
      </c>
      <c r="BI40" s="22" t="str">
        <f>IF([4]Kwartalne!M39=0,"",[4]Kwartalne!M39)</f>
        <v/>
      </c>
      <c r="BJ40" s="6">
        <f>IF([27]Kwartalne!L39=0,".",[27]Kwartalne!L39)</f>
        <v>102.9</v>
      </c>
      <c r="BK40" s="6" t="str">
        <f>IF([27]Kwartalne!M39=0,"",[27]Kwartalne!M39)</f>
        <v/>
      </c>
      <c r="BL40" s="21">
        <f>IF([27]Kwartalne!N39=0,".",[27]Kwartalne!N39)</f>
        <v>116.4</v>
      </c>
      <c r="BM40" s="22" t="str">
        <f>IF([27]Kwartalne!O39=0,"",[27]Kwartalne!O39)</f>
        <v/>
      </c>
      <c r="BN40" s="13">
        <f>IF([5]Kwartalne!B39=0,".",[5]Kwartalne!B39)</f>
        <v>2183.64</v>
      </c>
      <c r="BO40" s="6" t="str">
        <f>IF([5]Kwartalne!C39=0,"",[5]Kwartalne!C39)</f>
        <v/>
      </c>
      <c r="BP40" s="21">
        <f>IF([5]Kwartalne!D39=0,".",[5]Kwartalne!D39)</f>
        <v>103.5</v>
      </c>
      <c r="BQ40" s="22" t="str">
        <f>IF([5]Kwartalne!E39=0,"",[5]Kwartalne!E39)</f>
        <v/>
      </c>
      <c r="BR40" s="6">
        <f>IF([5]Kwartalne!F39=0,".",[5]Kwartalne!F39)</f>
        <v>100.5</v>
      </c>
      <c r="BS40" s="6" t="str">
        <f>IF([5]Kwartalne!G39=0,"",[5]Kwartalne!G39)</f>
        <v/>
      </c>
      <c r="BT40" s="21">
        <f>IF([5]Kwartalne!H39=0,".",[5]Kwartalne!H39)</f>
        <v>103</v>
      </c>
      <c r="BU40" s="22" t="str">
        <f>IF([5]Kwartalne!I39=0,"",[5]Kwartalne!I39)</f>
        <v/>
      </c>
      <c r="BV40" s="6">
        <f>IF([5]Kwartalne!J39=0,".",[5]Kwartalne!J39)</f>
        <v>101.5</v>
      </c>
      <c r="BW40" s="6" t="str">
        <f>IF([5]Kwartalne!K39=0,"",[5]Kwartalne!K39)</f>
        <v/>
      </c>
      <c r="BX40" s="21">
        <f>IF([5]Kwartalne!L39=0,".",[5]Kwartalne!L39)</f>
        <v>99.9</v>
      </c>
      <c r="BY40" s="22" t="str">
        <f>IF([5]Kwartalne!M39=0,"",[5]Kwartalne!M39)</f>
        <v/>
      </c>
      <c r="BZ40" s="13">
        <f>IF([5]Kwartalne!N39=0,".",[5]Kwartalne!N39)</f>
        <v>1214.55</v>
      </c>
      <c r="CA40" s="6" t="str">
        <f>IF([5]Kwartalne!O39=0,"",[5]Kwartalne!O39)</f>
        <v/>
      </c>
      <c r="CB40" s="21">
        <f>IF([5]Kwartalne!P39=0,".",[5]Kwartalne!P39)</f>
        <v>102.2</v>
      </c>
      <c r="CC40" s="22" t="str">
        <f>IF([5]Kwartalne!Q39=0,"",[5]Kwartalne!Q39)</f>
        <v/>
      </c>
      <c r="CD40" s="6">
        <f>IF([5]Kwartalne!R39=0,".",[5]Kwartalne!R39)</f>
        <v>100.6</v>
      </c>
      <c r="CE40" s="6" t="str">
        <f>IF([5]Kwartalne!S39=0,"",[5]Kwartalne!S39)</f>
        <v/>
      </c>
      <c r="CF40" s="21">
        <f>IF([5]Kwartalne!T39=0,".",[5]Kwartalne!T39)</f>
        <v>99.5</v>
      </c>
      <c r="CG40" s="22" t="str">
        <f>IF([5]Kwartalne!U39=0,"",[5]Kwartalne!U39)</f>
        <v/>
      </c>
      <c r="CH40" s="6">
        <f>IF([5]Kwartalne!V39=0,".",[5]Kwartalne!V39)</f>
        <v>100.2</v>
      </c>
      <c r="CI40" s="6" t="str">
        <f>IF([5]Kwartalne!W39=0,"",[5]Kwartalne!W39)</f>
        <v/>
      </c>
      <c r="CJ40" s="21">
        <f>IF([5]Kwartalne!X39=0,".",[5]Kwartalne!X39)</f>
        <v>100</v>
      </c>
      <c r="CK40" s="22" t="str">
        <f>IF([5]Kwartalne!Y39=0,"",[5]Kwartalne!Y39)</f>
        <v/>
      </c>
      <c r="CL40" s="6">
        <f>IF([28]Rent_obrotu_brutto!B39=0,".",[28]Rent_obrotu_brutto!B39)</f>
        <v>4.8</v>
      </c>
      <c r="CM40" s="6" t="str">
        <f>IF([28]Rent_obrotu_brutto!C39=0,"",[28]Rent_obrotu_brutto!C39)</f>
        <v/>
      </c>
      <c r="CN40" s="21">
        <f>IF([28]Rent_obrotu_netto!B39=0,".",[28]Rent_obrotu_netto!B39)</f>
        <v>3.9</v>
      </c>
      <c r="CO40" s="22" t="str">
        <f>IF([28]Rent_obrotu_netto!C39=0,"",[28]Rent_obrotu_netto!C39)</f>
        <v/>
      </c>
      <c r="CP40" s="6">
        <f>IF([29]Kwartalne!B39=0,".",[29]Kwartalne!B39)</f>
        <v>100.3</v>
      </c>
      <c r="CQ40" s="6" t="str">
        <f>IF([29]Kwartalne!C39=0,"",[29]Kwartalne!C39)</f>
        <v/>
      </c>
      <c r="CR40" s="21">
        <f>IF([29]Kwartalne!D39=0,".",[29]Kwartalne!D39)</f>
        <v>100.7</v>
      </c>
      <c r="CS40" s="22" t="str">
        <f>IF([29]Kwartalne!E39=0,"",[29]Kwartalne!E39)</f>
        <v/>
      </c>
      <c r="CT40" s="6">
        <f>IF([8]Kwartalne!B39=0,".",[8]Kwartalne!B39)</f>
        <v>6.8</v>
      </c>
      <c r="CU40" s="6" t="str">
        <f>IF([8]Kwartalne!C39=0,"",[8]Kwartalne!C39)</f>
        <v/>
      </c>
      <c r="CV40" s="21">
        <f>IF([9]A_B_kwartalne!B39=0,".",[9]A_B_kwartalne!B39)</f>
        <v>99.6</v>
      </c>
      <c r="CW40" s="22" t="str">
        <f>IF([9]A_B_kwartalne!C39=0,"",[9]A_B_kwartalne!C39)</f>
        <v/>
      </c>
      <c r="CX40" s="6">
        <f>IF([9]A_B_kwartalne!D39=0,".",[9]A_B_kwartalne!D39)</f>
        <v>101.4</v>
      </c>
      <c r="CY40" s="6" t="str">
        <f>IF([9]A_B_kwartalne!E39=0,"",[9]A_B_kwartalne!E39)</f>
        <v/>
      </c>
      <c r="CZ40" s="21">
        <f>IF([9]A_B_kwartalne!F39=0,".",[9]A_B_kwartalne!F39)</f>
        <v>101.9</v>
      </c>
      <c r="DA40" s="22" t="str">
        <f>IF([9]A_B_kwartalne!G39=0,"",[9]A_B_kwartalne!G39)</f>
        <v/>
      </c>
      <c r="DB40" s="6">
        <f>IF([9]A_B_kwartalne!H39=0,".",[9]A_B_kwartalne!H39)</f>
        <v>103.7</v>
      </c>
      <c r="DC40" s="6" t="str">
        <f>IF([9]A_B_kwartalne!I39=0,"",[9]A_B_kwartalne!I39)</f>
        <v/>
      </c>
      <c r="DD40" s="21">
        <f>IF([9]A_B_kwartalne!J39=0,".",[9]A_B_kwartalne!J39)</f>
        <v>103.7</v>
      </c>
      <c r="DE40" s="22" t="str">
        <f>IF([9]A_B_kwartalne!K39=0,"",[9]A_B_kwartalne!K39)</f>
        <v/>
      </c>
      <c r="DF40" s="6">
        <f>IF([9]A_B_kwartalne!L39=0,".",[9]A_B_kwartalne!L39)</f>
        <v>98.7</v>
      </c>
      <c r="DG40" s="6" t="str">
        <f>IF([9]A_B_kwartalne!M39=0,"",[9]A_B_kwartalne!M39)</f>
        <v/>
      </c>
      <c r="DH40" s="21">
        <f>IF([9]A_B_kwartalne!N39=0,".",[9]A_B_kwartalne!N39)</f>
        <v>90.4</v>
      </c>
      <c r="DI40" s="22" t="str">
        <f>IF([9]A_B_kwartalne!O39=0,"",[9]A_B_kwartalne!O39)</f>
        <v/>
      </c>
      <c r="DJ40" s="6">
        <f>IF([9]A_B_kwartalne!P39=0,".",[9]A_B_kwartalne!P39)</f>
        <v>94.8</v>
      </c>
      <c r="DK40" s="6" t="str">
        <f>IF([9]A_B_kwartalne!Q39=0,"",[9]A_B_kwartalne!Q39)</f>
        <v/>
      </c>
      <c r="DL40" s="21">
        <f>IF([10]A_B_kwartalne!B39=0,".",[10]A_B_kwartalne!B39)</f>
        <v>100.2</v>
      </c>
      <c r="DM40" s="22" t="str">
        <f>IF([10]A_B_kwartalne!C39=0,"",[10]A_B_kwartalne!C39)</f>
        <v/>
      </c>
      <c r="DN40" s="6">
        <f>IF([10]A_B_kwartalne!D39=0,".",[10]A_B_kwartalne!D39)</f>
        <v>100</v>
      </c>
      <c r="DO40" s="6" t="str">
        <f>IF([10]A_B_kwartalne!E39=0,"",[10]A_B_kwartalne!E39)</f>
        <v/>
      </c>
      <c r="DP40" s="21">
        <f>IF([10]A_B_kwartalne!F39=0,".",[10]A_B_kwartalne!F39)</f>
        <v>99.3</v>
      </c>
      <c r="DQ40" s="22" t="str">
        <f>IF([10]A_B_kwartalne!G39=0,"",[10]A_B_kwartalne!G39)</f>
        <v/>
      </c>
      <c r="DR40" s="6">
        <f>IF([10]A_B_kwartalne!H39=0,".",[10]A_B_kwartalne!H39)</f>
        <v>100.1</v>
      </c>
      <c r="DS40" s="6" t="str">
        <f>IF([10]A_B_kwartalne!I39=0,"",[10]A_B_kwartalne!I39)</f>
        <v/>
      </c>
      <c r="DT40" s="21">
        <f>IF([10]A_B_kwartalne!J39=0,".",[10]A_B_kwartalne!J39)</f>
        <v>100.2</v>
      </c>
      <c r="DU40" s="22" t="str">
        <f>IF([10]A_B_kwartalne!K39=0,"",[10]A_B_kwartalne!K39)</f>
        <v/>
      </c>
      <c r="DV40" s="6">
        <f>IF([10]A_B_kwartalne!L39=0,".",[10]A_B_kwartalne!L39)</f>
        <v>100</v>
      </c>
      <c r="DW40" s="6" t="str">
        <f>IF([10]A_B_kwartalne!M39=0,"",[10]A_B_kwartalne!M39)</f>
        <v/>
      </c>
      <c r="DX40" s="21">
        <f>IF([10]A_B_kwartalne!N39=0,".",[10]A_B_kwartalne!N39)</f>
        <v>99.2</v>
      </c>
      <c r="DY40" s="22" t="str">
        <f>IF([10]A_B_kwartalne!O39=0,"",[10]A_B_kwartalne!O39)</f>
        <v/>
      </c>
      <c r="DZ40" s="6">
        <f>IF([10]A_B_kwartalne!P39=0,".",[10]A_B_kwartalne!P39)</f>
        <v>99.8</v>
      </c>
      <c r="EA40" s="6" t="str">
        <f>IF([10]A_B_kwartalne!Q39=0,"",[10]A_B_kwartalne!Q39)</f>
        <v/>
      </c>
      <c r="EB40" s="21">
        <f>IF([10]A_B_kwartalne!R39=0,".",[10]A_B_kwartalne!R39)</f>
        <v>101.1</v>
      </c>
      <c r="EC40" s="22" t="str">
        <f>IF([10]A_B_kwartalne!S39=0,"",[10]A_B_kwartalne!S39)</f>
        <v/>
      </c>
      <c r="ED40" s="6">
        <f>IF([10]A_B_kwartalne!T39=0,".",[10]A_B_kwartalne!T39)</f>
        <v>100.4</v>
      </c>
      <c r="EE40" s="6" t="str">
        <f>IF([10]A_B_kwartalne!U39=0,"",[10]A_B_kwartalne!U39)</f>
        <v/>
      </c>
      <c r="EF40" s="21">
        <f>IF([11]Kwartalne!B39=0,".",[11]Kwartalne!B39)</f>
        <v>101.7</v>
      </c>
      <c r="EG40" s="22" t="str">
        <f>IF([11]Kwartalne!C39=0,"",[11]Kwartalne!C39)</f>
        <v/>
      </c>
      <c r="EH40" s="6">
        <f>IF([11]Kwartalne!D39=0,".",[11]Kwartalne!D39)</f>
        <v>100.5</v>
      </c>
      <c r="EI40" s="6" t="str">
        <f>IF([11]Kwartalne!E39=0,"",[11]Kwartalne!E39)</f>
        <v/>
      </c>
      <c r="EJ40" s="21">
        <f>IF([11]Kwartalne!F39=0,".",[11]Kwartalne!F39)</f>
        <v>105.9</v>
      </c>
      <c r="EK40" s="22" t="str">
        <f>IF([11]Kwartalne!G39=0,"",[11]Kwartalne!G39)</f>
        <v/>
      </c>
      <c r="EL40" s="6">
        <f>IF([11]Kwartalne!H39=0,".",[11]Kwartalne!H39)</f>
        <v>101.5</v>
      </c>
      <c r="EM40" s="22" t="str">
        <f>IF([11]Kwartalne!I39=0,"",[11]Kwartalne!I39)</f>
        <v/>
      </c>
      <c r="EN40" s="6">
        <f>IF([11]Kwartalne!J39=0,".",[11]Kwartalne!J39)</f>
        <v>105.4</v>
      </c>
      <c r="EO40" s="6" t="str">
        <f>IF([11]Kwartalne!K39=0,"",[11]Kwartalne!K39)</f>
        <v/>
      </c>
      <c r="EP40" s="21">
        <f>IF([11]Kwartalne!L39=0,".",[11]Kwartalne!L39)</f>
        <v>101.4</v>
      </c>
      <c r="EQ40" s="22" t="str">
        <f>IF([11]Kwartalne!M39=0,"",[11]Kwartalne!M39)</f>
        <v/>
      </c>
      <c r="ER40" s="6">
        <f>IF([11]Kwartalne!N39=0,".",[11]Kwartalne!N39)</f>
        <v>106.3</v>
      </c>
      <c r="ES40" s="6" t="str">
        <f>IF([11]Kwartalne!O39=0,"",[11]Kwartalne!O39)</f>
        <v/>
      </c>
      <c r="ET40" s="21">
        <f>IF([11]Kwartalne!P39=0,".",[11]Kwartalne!P39)</f>
        <v>101.6</v>
      </c>
      <c r="EU40" s="22" t="str">
        <f>IF([11]Kwartalne!Q39=0,"",[11]Kwartalne!Q39)</f>
        <v/>
      </c>
      <c r="EV40" s="6">
        <f>IF([12]A_B_C_kwartalne!B39=0,".",[12]A_B_C_kwartalne!B39)</f>
        <v>101.5</v>
      </c>
      <c r="EW40" s="6" t="str">
        <f>IF([12]A_B_C_kwartalne!C39=0,"",[12]A_B_C_kwartalne!C39)</f>
        <v/>
      </c>
      <c r="EX40" s="21">
        <f>IF([12]A_B_C_kwartalne!D39=0,".",[12]A_B_C_kwartalne!D39)</f>
        <v>100.4</v>
      </c>
      <c r="EY40" s="22" t="str">
        <f>IF([12]A_B_C_kwartalne!E39=0,"",[12]A_B_C_kwartalne!E39)</f>
        <v/>
      </c>
      <c r="EZ40" s="6">
        <f>IF([12]A_B_C_kwartalne!F39=0,".",[12]A_B_C_kwartalne!F39)</f>
        <v>100.1</v>
      </c>
      <c r="FA40" s="6" t="str">
        <f>IF([12]A_B_C_kwartalne!G39=0,"",[12]A_B_C_kwartalne!G39)</f>
        <v/>
      </c>
      <c r="FB40" s="21">
        <f>IF([13]Kwartalne!B39=0,".",[13]Kwartalne!B39)</f>
        <v>99.7</v>
      </c>
      <c r="FC40" s="22" t="str">
        <f>IF([13]Kwartalne!C39=0,"",[13]Kwartalne!C39)</f>
        <v/>
      </c>
      <c r="FD40" s="6">
        <f>IF([13]Kwartalne!D39=0,".",[13]Kwartalne!D39)</f>
        <v>100.1</v>
      </c>
      <c r="FE40" s="6" t="str">
        <f>IF([13]Kwartalne!E39=0,"",[13]Kwartalne!E39)</f>
        <v/>
      </c>
      <c r="FF40" s="21">
        <f>IF([13]Kwartalne!F39=0,".",[13]Kwartalne!F39)</f>
        <v>99.2</v>
      </c>
      <c r="FG40" s="22" t="str">
        <f>IF([13]Kwartalne!G39=0,"",[13]Kwartalne!G39)</f>
        <v/>
      </c>
      <c r="FH40" s="6">
        <f>IF([13]Kwartalne!H39=0,".",[13]Kwartalne!H39)</f>
        <v>101.5</v>
      </c>
      <c r="FI40" s="6" t="str">
        <f>IF([13]Kwartalne!I39=0,"",[13]Kwartalne!I39)</f>
        <v/>
      </c>
      <c r="FJ40" s="21">
        <f>IF([13]Kwartalne!J39=0,".",[13]Kwartalne!J39)</f>
        <v>100.5</v>
      </c>
      <c r="FK40" s="20" t="str">
        <f>IF([13]Kwartalne!K39=0,"",[13]Kwartalne!K39)</f>
        <v/>
      </c>
      <c r="FL40" s="13">
        <v>418.11</v>
      </c>
      <c r="FM40" s="13"/>
      <c r="FN40" s="24">
        <v>340.1</v>
      </c>
      <c r="FO40" s="57"/>
      <c r="FP40" s="13">
        <v>358.89</v>
      </c>
      <c r="FQ40" s="25"/>
      <c r="FR40" s="21">
        <f>IF([30]A_ceny_stale!B39=0,".",[30]A_ceny_stale!B39)</f>
        <v>105.6</v>
      </c>
      <c r="FS40" s="22" t="str">
        <f>IF([30]A_ceny_stale!C39=0,".",[30]A_ceny_stale!C39)</f>
        <v/>
      </c>
      <c r="FT40" s="6">
        <f>IF([30]A_ceny_stale!F39=0,".",[30]A_ceny_stale!F39)</f>
        <v>110.3</v>
      </c>
      <c r="FU40" s="6" t="str">
        <f>IF([30]A_ceny_stale!G39=0,"",[30]A_ceny_stale!G39)</f>
        <v/>
      </c>
      <c r="FV40" s="21">
        <f>IF([30]Kwartalne!B39=0,".",[30]Kwartalne!B39)</f>
        <v>103.8</v>
      </c>
      <c r="FW40" s="22" t="str">
        <f>IF([30]Kwartalne!C39=0,"",[30]Kwartalne!C39)</f>
        <v/>
      </c>
      <c r="FX40" s="38" t="s">
        <v>569</v>
      </c>
      <c r="FY40" s="6"/>
      <c r="FZ40" s="21">
        <f>IF([14]I_kwartalne!B39=0,".",[14]I_kwartalne!B39)</f>
        <v>113.4</v>
      </c>
      <c r="GA40" s="22" t="str">
        <f>IF([14]I_kwartalne!C39=0,"",[14]I_kwartalne!C39)</f>
        <v/>
      </c>
      <c r="GB40" s="6">
        <f>IF([14]I_kwartalne!D39=0,".",[14]I_kwartalne!D39)</f>
        <v>80.099999999999994</v>
      </c>
      <c r="GC40" s="6" t="str">
        <f>IF([14]I_kwartalne!E39=0,"",[14]I_kwartalne!E39)</f>
        <v/>
      </c>
      <c r="GD40" s="21">
        <f>IF([14]I_kwartalne!F39=0,".",[14]I_kwartalne!F39)</f>
        <v>113.9</v>
      </c>
      <c r="GE40" s="22" t="str">
        <f>IF([14]I_kwartalne!G39=0,"",[14]I_kwartalne!G39)</f>
        <v/>
      </c>
      <c r="GF40" s="6">
        <f>IF([14]I_kwartalne!H39=0,".",[14]I_kwartalne!H39)</f>
        <v>127.1</v>
      </c>
      <c r="GG40" s="6" t="str">
        <f>IF([14]I_kwartalne!I39=0,"",[14]I_kwartalne!I39)</f>
        <v/>
      </c>
      <c r="GH40" s="21">
        <f>IF([14]I_kwartalne!J39=0,".",[14]I_kwartalne!J39)</f>
        <v>104</v>
      </c>
      <c r="GI40" s="22" t="str">
        <f>IF([14]I_kwartalne!K39=0,"",[14]I_kwartalne!K39)</f>
        <v/>
      </c>
      <c r="GJ40" s="6">
        <f>IF([16]A_B_kwartalne!B39=0,".",[16]A_B_kwartalne!B39)</f>
        <v>105.5</v>
      </c>
      <c r="GK40" s="6" t="str">
        <f>IF([16]A_B_kwartalne!C39=0,"",[16]A_B_kwartalne!C39)</f>
        <v/>
      </c>
      <c r="GL40" s="21">
        <f>IF([16]A_B_kwartalne!D39=0,".",[16]A_B_kwartalne!D39)</f>
        <v>98.2</v>
      </c>
      <c r="GM40" s="22" t="str">
        <f>IF([16]A_B_kwartalne!E39=0,"",[16]A_B_kwartalne!E39)</f>
        <v/>
      </c>
      <c r="GN40" s="6">
        <f>IF([16]A_B_kwartalne!F39=0,".",[16]A_B_kwartalne!F39)</f>
        <v>105.5</v>
      </c>
      <c r="GO40" s="6" t="str">
        <f>IF([16]A_B_kwartalne!G39=0,"",[16]A_B_kwartalne!G39)</f>
        <v/>
      </c>
      <c r="GP40" s="21">
        <f>IF([16]A_B_kwartalne!H39=0,".",[16]A_B_kwartalne!H39)</f>
        <v>109.3</v>
      </c>
      <c r="GQ40" s="22" t="str">
        <f>IF([16]A_B_kwartalne!I39=0,"",[16]A_B_kwartalne!I39)</f>
        <v/>
      </c>
      <c r="GR40" s="6">
        <f>IF([16]A_B_kwartalne!J39=0,".",[16]A_B_kwartalne!J39)</f>
        <v>102.4</v>
      </c>
      <c r="GS40" s="6" t="str">
        <f>IF([16]A_B_kwartalne!K39=0,"",[16]A_B_kwartalne!K39)</f>
        <v/>
      </c>
      <c r="GT40" s="21">
        <f>IF([16]A_B_kwartalne!L39=0,".",[16]A_B_kwartalne!L39)</f>
        <v>98</v>
      </c>
      <c r="GU40" s="22" t="str">
        <f>IF([16]A_B_kwartalne!M39=0,"",[16]A_B_kwartalne!M39)</f>
        <v/>
      </c>
      <c r="GV40" s="6">
        <f>IF([16]A_B_kwartalne!N39=0,".",[16]A_B_kwartalne!N39)</f>
        <v>85.9</v>
      </c>
      <c r="GW40" s="6" t="str">
        <f>IF([16]A_B_kwartalne!O39=0,"",[16]A_B_kwartalne!O39)</f>
        <v/>
      </c>
      <c r="GX40" s="21">
        <f>IF([16]A_B_kwartalne!P39=0,".",[16]A_B_kwartalne!P39)</f>
        <v>97.1</v>
      </c>
      <c r="GY40" s="22" t="str">
        <f>IF([16]A_B_kwartalne!Q39=0,"",[16]A_B_kwartalne!Q39)</f>
        <v/>
      </c>
      <c r="GZ40" s="6">
        <f>IF([16]A_B_kwartalne!R39=0,".",[16]A_B_kwartalne!R39)</f>
        <v>114.8</v>
      </c>
      <c r="HA40" s="6" t="str">
        <f>IF([16]A_B_kwartalne!S39=0,"",[16]A_B_kwartalne!S39)</f>
        <v/>
      </c>
      <c r="HB40" s="21">
        <f>IF([16]A_B_kwartalne!T39=0,".",[16]A_B_kwartalne!T39)</f>
        <v>94.4</v>
      </c>
      <c r="HC40" s="20" t="str">
        <f>IF([16]A_B_kwartalne!U39=0,"",[16]A_B_kwartalne!U39)</f>
        <v/>
      </c>
      <c r="HD40" s="25">
        <v>16011</v>
      </c>
      <c r="HE40" s="25"/>
      <c r="HF40" s="47">
        <v>2730</v>
      </c>
      <c r="HG40" s="20"/>
      <c r="HH40" s="3">
        <f>IF([18]Kwartalne!B39=0,".",[18]Kwartalne!B39)</f>
        <v>44814</v>
      </c>
      <c r="HI40" s="3" t="str">
        <f>IF([18]Kwartalne!C39=0,"",[18]Kwartalne!C39)</f>
        <v/>
      </c>
      <c r="HJ40" s="47">
        <v>6951</v>
      </c>
      <c r="HK40" s="20"/>
      <c r="HL40" s="25">
        <f>IF([19]Wartosci_kwartalne!B39=0,".",[19]Wartosci_kwartalne!B39)</f>
        <v>44634</v>
      </c>
      <c r="HM40" s="25" t="str">
        <f>IF([19]Wartosci_kwartalne!C39=0,"",[19]Wartosci_kwartalne!C39)</f>
        <v/>
      </c>
      <c r="HN40" s="21">
        <f>IF([20]Kwartalne!B39=0,".",[20]Kwartalne!B39)</f>
        <v>143.5</v>
      </c>
      <c r="HO40" s="22" t="str">
        <f>IF([20]Kwartalne!C39=0,"",[20]Kwartalne!C39)</f>
        <v/>
      </c>
      <c r="HP40" s="6">
        <f>IF([21]Kwartal_niewyrow_sezon!B39=0,".",[21]Kwartal_niewyrow_sezon!B39)</f>
        <v>108.1</v>
      </c>
      <c r="HQ40" s="6" t="str">
        <f>IF([21]Kwartal_niewyrow_sezon!C39=0,"",[21]Kwartal_niewyrow_sezon!C39)</f>
        <v/>
      </c>
      <c r="HR40" s="21">
        <f>IF([21]Kwartal_niewyrow_sezon!D39=0,".",[21]Kwartal_niewyrow_sezon!D39)</f>
        <v>89.5</v>
      </c>
      <c r="HS40" s="22" t="str">
        <f>IF([21]Kwartal_niewyrow_sezon!E39=0,"",[21]Kwartal_niewyrow_sezon!E39)</f>
        <v/>
      </c>
      <c r="HT40" s="6">
        <f>IF([22]Kwartalne!D39=0,".",[22]Kwartalne!D39)</f>
        <v>227097.2</v>
      </c>
      <c r="HU40" s="6" t="str">
        <f>IF([22]Kwartalne!E39=0,"",[22]Kwartalne!E39)</f>
        <v/>
      </c>
      <c r="HV40" s="21">
        <f>IF([22]Kwartalne!F39=0,".",[22]Kwartalne!F39)</f>
        <v>233340.2</v>
      </c>
      <c r="HW40" s="22" t="str">
        <f>IF([22]Kwartalne!G39=0,"",[22]Kwartalne!G39)</f>
        <v/>
      </c>
      <c r="HX40" s="6">
        <f>IF([22]Kwartalne!H39=0,".",[22]Kwartalne!H39)</f>
        <v>-6243</v>
      </c>
      <c r="HY40" s="6" t="str">
        <f>IF([22]Kwartalne!I39=0,"",[22]Kwartalne!I39)</f>
        <v/>
      </c>
      <c r="HZ40" s="21">
        <f>IF([22]Kwartalne!J39=0,".",[22]Kwartalne!J39)</f>
        <v>102.4</v>
      </c>
      <c r="IA40" s="22" t="str">
        <f>IF([22]Kwartalne!K39=0,"",[22]Kwartalne!K39)</f>
        <v/>
      </c>
      <c r="IB40" s="6">
        <f>IF([22]Kwartalne!L39=0,".",[22]Kwartalne!L39)</f>
        <v>99.2</v>
      </c>
      <c r="IC40" s="6" t="str">
        <f>IF([22]Kwartalne!M39=0,"",[22]Kwartalne!M39)</f>
        <v/>
      </c>
      <c r="ID40" s="21">
        <f>IF([22]Kwartalne!N39=0,".",[22]Kwartalne!N39)</f>
        <v>107.1</v>
      </c>
      <c r="IE40" s="22" t="str">
        <f>IF([22]Kwartalne!O39=0,"",[22]Kwartalne!O39)</f>
        <v/>
      </c>
      <c r="IF40" s="6">
        <f>IF([22]Kwartalne!P39=0,".",[22]Kwartalne!P39)</f>
        <v>98.8</v>
      </c>
      <c r="IG40" s="6" t="str">
        <f>IF([22]Kwartalne!Q39=0,"",[22]Kwartalne!Q39)</f>
        <v/>
      </c>
    </row>
    <row r="41" spans="1:241" s="4" customFormat="1" ht="15" customHeight="1" x14ac:dyDescent="0.2">
      <c r="A41" s="113" t="s">
        <v>539</v>
      </c>
      <c r="B41" s="6">
        <f>IF([24]A!B40=0,".",[24]A!B40)</f>
        <v>105.5</v>
      </c>
      <c r="C41" s="90" t="str">
        <f>IF([24]A!C40=0,"",[24]A!C40)</f>
        <v/>
      </c>
      <c r="D41" s="6">
        <f>IF([24]A!D40=0,".",[24]A!D40)</f>
        <v>105.4</v>
      </c>
      <c r="E41" s="90" t="str">
        <f>IF([24]A!E40=0,"",[24]A!E40)</f>
        <v/>
      </c>
      <c r="F41" s="6">
        <f>IF([24]A!AD40=0,".",[24]A!AD40)</f>
        <v>104.5</v>
      </c>
      <c r="G41" s="90" t="str">
        <f>IF([24]A!AE40=0,"",[24]A!AE40)</f>
        <v/>
      </c>
      <c r="H41" s="6">
        <f>IF([24]A!AJ40=0,".",[24]A!AJ40)</f>
        <v>106.5</v>
      </c>
      <c r="I41" s="90" t="str">
        <f>IF([24]A!AK40=0,"",[24]A!AK40)</f>
        <v/>
      </c>
      <c r="J41" s="6">
        <f>IF([25]B!B40=0,".",[25]B!B40)</f>
        <v>101.4</v>
      </c>
      <c r="K41" s="83" t="str">
        <f>IF([25]B!C40=0,"",[25]B!C40)</f>
        <v/>
      </c>
      <c r="L41" s="21">
        <f>IF([25]B!D40=0,".",[25]B!D40)</f>
        <v>101.4</v>
      </c>
      <c r="M41" s="90" t="str">
        <f>IF([25]B!E40=0,"",[25]B!E40)</f>
        <v/>
      </c>
      <c r="N41" s="6">
        <f>IF([25]B!AD40=0,".",[25]B!AD40)</f>
        <v>101.2</v>
      </c>
      <c r="O41" s="90" t="str">
        <f>IF([25]B!AE40=0,"",[25]B!AE40)</f>
        <v/>
      </c>
      <c r="P41" s="6">
        <f>IF([25]B!AJ40=0,".",[25]B!AJ40)</f>
        <v>101.1</v>
      </c>
      <c r="Q41" s="90" t="str">
        <f>IF([25]B!AK40=0,"",[25]B!AK40)</f>
        <v/>
      </c>
      <c r="R41" s="3">
        <f>IF([26]Wartosci!B40=0,".",[26]Wartosci!B40)</f>
        <v>8977</v>
      </c>
      <c r="S41" s="3" t="str">
        <f>IF([26]Wartosci!C40=0,"",[26]Wartosci!C40)</f>
        <v/>
      </c>
      <c r="T41" s="21">
        <f>IF([26]Kwartalne_I!B40=0,".",[26]Kwartalne_I!B40)</f>
        <v>107.2</v>
      </c>
      <c r="U41" s="22" t="str">
        <f>IF([26]Kwartalne_I!C40=0,"",[26]Kwartalne_I!C40)</f>
        <v/>
      </c>
      <c r="V41" s="6">
        <f>IF([26]A!B40=0,".",[26]A!B40)</f>
        <v>103</v>
      </c>
      <c r="W41" s="6" t="str">
        <f>IF([26]A!C40=0,"",[26]A!C40)</f>
        <v/>
      </c>
      <c r="X41" s="21">
        <f>IF([26]B!B40=0,".",[26]B!B40)</f>
        <v>100.5</v>
      </c>
      <c r="Y41" s="22" t="str">
        <f>IF([26]B!C40=0,"",[26]B!C40)</f>
        <v/>
      </c>
      <c r="Z41" s="3">
        <f>IF([2]Kwartalne!B40=0,".",[2]Kwartalne!B40)</f>
        <v>6224</v>
      </c>
      <c r="AA41" s="6" t="str">
        <f>IF([2]Kwartalne!C40=0,"",[2]Kwartalne!C40)</f>
        <v/>
      </c>
      <c r="AB41" s="21">
        <f>IF([2]Kwartalne!D40=0,".",[2]Kwartalne!D40)</f>
        <v>111.4</v>
      </c>
      <c r="AC41" s="22" t="str">
        <f>IF([2]Kwartalne!E40=0,"",[2]Kwartalne!E40)</f>
        <v/>
      </c>
      <c r="AD41" s="6">
        <f>IF([2]Kwartalne!F40=0,".",[2]Kwartalne!F40)</f>
        <v>103.9</v>
      </c>
      <c r="AE41" s="6" t="str">
        <f>IF([2]Kwartalne!G40=0,"",[2]Kwartalne!G40)</f>
        <v/>
      </c>
      <c r="AF41" s="21">
        <f>IF([2]Kwartalne!H40=0,".",[2]Kwartalne!H40)</f>
        <v>100.5</v>
      </c>
      <c r="AG41" s="22" t="str">
        <f>IF([2]Kwartalne!I40=0,"",[2]Kwartalne!I40)</f>
        <v/>
      </c>
      <c r="AH41" s="13">
        <f>IF([27]Wartosci!D40=0,".",[27]Wartosci!D40)</f>
        <v>4521.08</v>
      </c>
      <c r="AI41" s="94" t="str">
        <f>IF([27]Wartosci!E40=0,"",[27]Wartosci!E40)</f>
        <v/>
      </c>
      <c r="AJ41" s="6">
        <f>IF([27]A!D40=0,".",[27]A!D40)</f>
        <v>107.1</v>
      </c>
      <c r="AK41" s="95" t="str">
        <f>IF([27]A!E40=0,"",[27]A!E40)</f>
        <v/>
      </c>
      <c r="AL41" s="6">
        <f>IF([27]B!D40=0,".",[27]B!D40)</f>
        <v>97.8</v>
      </c>
      <c r="AM41" s="6" t="str">
        <f>IF([27]B!E40=0,"",[27]B!E40)</f>
        <v/>
      </c>
      <c r="AN41" s="24">
        <f>IF([4]Kwartalne!B40=0,".",[4]Kwartalne!B40)</f>
        <v>4812.84</v>
      </c>
      <c r="AO41" s="22" t="str">
        <f>IF([4]Kwartalne!C40=0,"",[4]Kwartalne!C40)</f>
        <v/>
      </c>
      <c r="AP41" s="6">
        <f>IF([4]Kwartalne!D40=0,".",[4]Kwartalne!D40)</f>
        <v>107.5</v>
      </c>
      <c r="AQ41" s="6" t="str">
        <f>IF([4]Kwartalne!E40=0,"",[4]Kwartalne!E40)</f>
        <v/>
      </c>
      <c r="AR41" s="21">
        <f>IF([4]Kwartalne!F40=0,".",[4]Kwartalne!F40)</f>
        <v>102.4</v>
      </c>
      <c r="AS41" s="22" t="str">
        <f>IF([4]Kwartalne!G40=0,"",[4]Kwartalne!G40)</f>
        <v/>
      </c>
      <c r="AT41" s="13">
        <f>IF([27]Kwartalne!B40=0,".",[27]Kwartalne!B40)</f>
        <v>4327.32</v>
      </c>
      <c r="AU41" s="6" t="str">
        <f>IF([27]Kwartalne!C40=0,"",[27]Kwartalne!C40)</f>
        <v/>
      </c>
      <c r="AV41" s="21">
        <f>IF([27]Kwartalne!D40=0,".",[27]Kwartalne!D40)</f>
        <v>105.3</v>
      </c>
      <c r="AW41" s="22" t="str">
        <f>IF([27]Kwartalne!E40=0,"",[27]Kwartalne!E40)</f>
        <v/>
      </c>
      <c r="AX41" s="6">
        <f>IF([27]Kwartalne!F40=0,".",[27]Kwartalne!F40)</f>
        <v>80.400000000000006</v>
      </c>
      <c r="AY41" s="6" t="str">
        <f>IF([27]Kwartalne!G40=0,"",[27]Kwartalne!G40)</f>
        <v/>
      </c>
      <c r="AZ41" s="21">
        <f>IF([27]Kwartalne!H40=0,".",[27]Kwartalne!H40)</f>
        <v>105.3</v>
      </c>
      <c r="BA41" s="22" t="str">
        <f>IF([27]Kwartalne!I40=0,"",[27]Kwartalne!I40)</f>
        <v/>
      </c>
      <c r="BB41" s="6">
        <f>IF([27]Kwartalne!J40=0,".",[27]Kwartalne!J40)</f>
        <v>97.2</v>
      </c>
      <c r="BC41" s="6" t="str">
        <f>IF([27]Kwartalne!K40=0,"",[27]Kwartalne!K40)</f>
        <v/>
      </c>
      <c r="BD41" s="21">
        <f>IF([4]Kwartalne!H40=0,".",[4]Kwartalne!H40)</f>
        <v>113.7</v>
      </c>
      <c r="BE41" s="22" t="str">
        <f>IF([4]Kwartalne!I40=0,"",[4]Kwartalne!I40)</f>
        <v/>
      </c>
      <c r="BF41" s="6">
        <f>IF([4]Kwartalne!J40=0,".",[4]Kwartalne!J40)</f>
        <v>105.7</v>
      </c>
      <c r="BG41" s="6" t="str">
        <f>IF([4]Kwartalne!K40=0,"",[4]Kwartalne!K40)</f>
        <v/>
      </c>
      <c r="BH41" s="21">
        <f>IF([4]Kwartalne!L40=0,".",[4]Kwartalne!L40)</f>
        <v>101.8</v>
      </c>
      <c r="BI41" s="22" t="str">
        <f>IF([4]Kwartalne!M40=0,"",[4]Kwartalne!M40)</f>
        <v/>
      </c>
      <c r="BJ41" s="6">
        <f>IF([27]Kwartalne!L40=0,".",[27]Kwartalne!L40)</f>
        <v>103.5</v>
      </c>
      <c r="BK41" s="6" t="str">
        <f>IF([27]Kwartalne!M40=0,"",[27]Kwartalne!M40)</f>
        <v/>
      </c>
      <c r="BL41" s="21">
        <f>IF([27]Kwartalne!N40=0,".",[27]Kwartalne!N40)</f>
        <v>79.900000000000006</v>
      </c>
      <c r="BM41" s="22" t="str">
        <f>IF([27]Kwartalne!O40=0,"",[27]Kwartalne!O40)</f>
        <v/>
      </c>
      <c r="BN41" s="13">
        <f>IF([5]Kwartalne!B40=0,".",[5]Kwartalne!B40)</f>
        <v>2225.02</v>
      </c>
      <c r="BO41" s="6" t="str">
        <f>IF([5]Kwartalne!C40=0,"",[5]Kwartalne!C40)</f>
        <v/>
      </c>
      <c r="BP41" s="21">
        <f>IF([5]Kwartalne!D40=0,".",[5]Kwartalne!D40)</f>
        <v>104.5</v>
      </c>
      <c r="BQ41" s="22" t="str">
        <f>IF([5]Kwartalne!E40=0,"",[5]Kwartalne!E40)</f>
        <v/>
      </c>
      <c r="BR41" s="6">
        <f>IF([5]Kwartalne!F40=0,".",[5]Kwartalne!F40)</f>
        <v>101.9</v>
      </c>
      <c r="BS41" s="6" t="str">
        <f>IF([5]Kwartalne!G40=0,"",[5]Kwartalne!G40)</f>
        <v/>
      </c>
      <c r="BT41" s="21">
        <f>IF([5]Kwartalne!H40=0,".",[5]Kwartalne!H40)</f>
        <v>104.6</v>
      </c>
      <c r="BU41" s="22" t="str">
        <f>IF([5]Kwartalne!I40=0,"",[5]Kwartalne!I40)</f>
        <v/>
      </c>
      <c r="BV41" s="6">
        <f>IF([5]Kwartalne!J40=0,".",[5]Kwartalne!J40)</f>
        <v>102.6</v>
      </c>
      <c r="BW41" s="6" t="str">
        <f>IF([5]Kwartalne!K40=0,"",[5]Kwartalne!K40)</f>
        <v/>
      </c>
      <c r="BX41" s="21">
        <f>IF([5]Kwartalne!L40=0,".",[5]Kwartalne!L40)</f>
        <v>101.6</v>
      </c>
      <c r="BY41" s="22" t="str">
        <f>IF([5]Kwartalne!M40=0,"",[5]Kwartalne!M40)</f>
        <v/>
      </c>
      <c r="BZ41" s="13">
        <f>IF([5]Kwartalne!N40=0,".",[5]Kwartalne!N40)</f>
        <v>1229.31</v>
      </c>
      <c r="CA41" s="6" t="str">
        <f>IF([5]Kwartalne!O40=0,"",[5]Kwartalne!O40)</f>
        <v/>
      </c>
      <c r="CB41" s="21">
        <f>IF([5]Kwartalne!P40=0,".",[5]Kwartalne!P40)</f>
        <v>102.3</v>
      </c>
      <c r="CC41" s="22" t="str">
        <f>IF([5]Kwartalne!Q40=0,"",[5]Kwartalne!Q40)</f>
        <v/>
      </c>
      <c r="CD41" s="6">
        <f>IF([5]Kwartalne!R40=0,".",[5]Kwartalne!R40)</f>
        <v>101.2</v>
      </c>
      <c r="CE41" s="6" t="str">
        <f>IF([5]Kwartalne!S40=0,"",[5]Kwartalne!S40)</f>
        <v/>
      </c>
      <c r="CF41" s="21">
        <f>IF([5]Kwartalne!T40=0,".",[5]Kwartalne!T40)</f>
        <v>100.4</v>
      </c>
      <c r="CG41" s="22" t="str">
        <f>IF([5]Kwartalne!U40=0,"",[5]Kwartalne!U40)</f>
        <v/>
      </c>
      <c r="CH41" s="6">
        <f>IF([5]Kwartalne!V40=0,".",[5]Kwartalne!V40)</f>
        <v>100.4</v>
      </c>
      <c r="CI41" s="6" t="str">
        <f>IF([5]Kwartalne!W40=0,"",[5]Kwartalne!W40)</f>
        <v/>
      </c>
      <c r="CJ41" s="21">
        <f>IF([5]Kwartalne!X40=0,".",[5]Kwartalne!X40)</f>
        <v>100.9</v>
      </c>
      <c r="CK41" s="22" t="str">
        <f>IF([5]Kwartalne!Y40=0,"",[5]Kwartalne!Y40)</f>
        <v/>
      </c>
      <c r="CL41" s="6">
        <f>IF([28]Rent_obrotu_brutto!B40=0,".",[28]Rent_obrotu_brutto!B40)</f>
        <v>5.0999999999999996</v>
      </c>
      <c r="CM41" s="6" t="str">
        <f>IF([28]Rent_obrotu_brutto!C40=0,"",[28]Rent_obrotu_brutto!C40)</f>
        <v/>
      </c>
      <c r="CN41" s="21">
        <f>IF([28]Rent_obrotu_netto!B40=0,".",[28]Rent_obrotu_netto!B40)</f>
        <v>4.3</v>
      </c>
      <c r="CO41" s="22" t="str">
        <f>IF([28]Rent_obrotu_netto!C40=0,"",[28]Rent_obrotu_netto!C40)</f>
        <v/>
      </c>
      <c r="CP41" s="6">
        <f>IF([29]Kwartalne!B40=0,".",[29]Kwartalne!B40)</f>
        <v>103.4</v>
      </c>
      <c r="CQ41" s="6" t="str">
        <f>IF([29]Kwartalne!C40=0,"",[29]Kwartalne!C40)</f>
        <v/>
      </c>
      <c r="CR41" s="21">
        <f>IF([29]Kwartalne!D40=0,".",[29]Kwartalne!D40)</f>
        <v>103.8</v>
      </c>
      <c r="CS41" s="22" t="str">
        <f>IF([29]Kwartalne!E40=0,"",[29]Kwartalne!E40)</f>
        <v/>
      </c>
      <c r="CT41" s="6">
        <f>IF([8]Kwartalne!B40=0,".",[8]Kwartalne!B40)</f>
        <v>7</v>
      </c>
      <c r="CU41" s="6" t="str">
        <f>IF([8]Kwartalne!C40=0,"",[8]Kwartalne!C40)</f>
        <v/>
      </c>
      <c r="CV41" s="21">
        <f>IF([9]A_B_kwartalne!B40=0,".",[9]A_B_kwartalne!B40)</f>
        <v>95.9</v>
      </c>
      <c r="CW41" s="22" t="str">
        <f>IF([9]A_B_kwartalne!C40=0,"",[9]A_B_kwartalne!C40)</f>
        <v/>
      </c>
      <c r="CX41" s="6">
        <f>IF([9]A_B_kwartalne!D40=0,".",[9]A_B_kwartalne!D40)</f>
        <v>100.9</v>
      </c>
      <c r="CY41" s="6" t="str">
        <f>IF([9]A_B_kwartalne!E40=0,"",[9]A_B_kwartalne!E40)</f>
        <v/>
      </c>
      <c r="CZ41" s="21">
        <f>IF([9]A_B_kwartalne!F40=0,".",[9]A_B_kwartalne!F40)</f>
        <v>96.8</v>
      </c>
      <c r="DA41" s="22" t="str">
        <f>IF([9]A_B_kwartalne!G40=0,"",[9]A_B_kwartalne!G40)</f>
        <v/>
      </c>
      <c r="DB41" s="6">
        <f>IF([9]A_B_kwartalne!H40=0,".",[9]A_B_kwartalne!H40)</f>
        <v>100.3</v>
      </c>
      <c r="DC41" s="6" t="str">
        <f>IF([9]A_B_kwartalne!I40=0,"",[9]A_B_kwartalne!I40)</f>
        <v/>
      </c>
      <c r="DD41" s="21">
        <f>IF([9]A_B_kwartalne!J40=0,".",[9]A_B_kwartalne!J40)</f>
        <v>105</v>
      </c>
      <c r="DE41" s="22" t="str">
        <f>IF([9]A_B_kwartalne!K40=0,"",[9]A_B_kwartalne!K40)</f>
        <v/>
      </c>
      <c r="DF41" s="6">
        <f>IF([9]A_B_kwartalne!L40=0,".",[9]A_B_kwartalne!L40)</f>
        <v>101.7</v>
      </c>
      <c r="DG41" s="6" t="str">
        <f>IF([9]A_B_kwartalne!M40=0,"",[9]A_B_kwartalne!M40)</f>
        <v/>
      </c>
      <c r="DH41" s="21">
        <f>IF([9]A_B_kwartalne!N40=0,".",[9]A_B_kwartalne!N40)</f>
        <v>82.2</v>
      </c>
      <c r="DI41" s="22" t="str">
        <f>IF([9]A_B_kwartalne!O40=0,"",[9]A_B_kwartalne!O40)</f>
        <v/>
      </c>
      <c r="DJ41" s="6">
        <f>IF([9]A_B_kwartalne!P40=0,".",[9]A_B_kwartalne!P40)</f>
        <v>101.9</v>
      </c>
      <c r="DK41" s="6" t="str">
        <f>IF([9]A_B_kwartalne!Q40=0,"",[9]A_B_kwartalne!Q40)</f>
        <v/>
      </c>
      <c r="DL41" s="21">
        <f>IF([10]A_B_kwartalne!B40=0,".",[10]A_B_kwartalne!B40)</f>
        <v>102.5</v>
      </c>
      <c r="DM41" s="22" t="str">
        <f>IF([10]A_B_kwartalne!C40=0,"",[10]A_B_kwartalne!C40)</f>
        <v/>
      </c>
      <c r="DN41" s="6">
        <f>IF([10]A_B_kwartalne!D40=0,".",[10]A_B_kwartalne!D40)</f>
        <v>101.6</v>
      </c>
      <c r="DO41" s="6" t="str">
        <f>IF([10]A_B_kwartalne!E40=0,"",[10]A_B_kwartalne!E40)</f>
        <v/>
      </c>
      <c r="DP41" s="21">
        <f>IF([10]A_B_kwartalne!F40=0,".",[10]A_B_kwartalne!F40)</f>
        <v>106.4</v>
      </c>
      <c r="DQ41" s="22" t="str">
        <f>IF([10]A_B_kwartalne!G40=0,"",[10]A_B_kwartalne!G40)</f>
        <v/>
      </c>
      <c r="DR41" s="6">
        <f>IF([10]A_B_kwartalne!H40=0,".",[10]A_B_kwartalne!H40)</f>
        <v>102.5</v>
      </c>
      <c r="DS41" s="6" t="str">
        <f>IF([10]A_B_kwartalne!I40=0,"",[10]A_B_kwartalne!I40)</f>
        <v/>
      </c>
      <c r="DT41" s="21">
        <f>IF([10]A_B_kwartalne!J40=0,".",[10]A_B_kwartalne!J40)</f>
        <v>102.6</v>
      </c>
      <c r="DU41" s="22" t="str">
        <f>IF([10]A_B_kwartalne!K40=0,"",[10]A_B_kwartalne!K40)</f>
        <v/>
      </c>
      <c r="DV41" s="6">
        <f>IF([10]A_B_kwartalne!L40=0,".",[10]A_B_kwartalne!L40)</f>
        <v>101.7</v>
      </c>
      <c r="DW41" s="6" t="str">
        <f>IF([10]A_B_kwartalne!M40=0,"",[10]A_B_kwartalne!M40)</f>
        <v/>
      </c>
      <c r="DX41" s="21">
        <f>IF([10]A_B_kwartalne!N40=0,".",[10]A_B_kwartalne!N40)</f>
        <v>99.6</v>
      </c>
      <c r="DY41" s="22" t="str">
        <f>IF([10]A_B_kwartalne!O40=0,"",[10]A_B_kwartalne!O40)</f>
        <v/>
      </c>
      <c r="DZ41" s="6">
        <f>IF([10]A_B_kwartalne!P40=0,".",[10]A_B_kwartalne!P40)</f>
        <v>100.9</v>
      </c>
      <c r="EA41" s="6" t="str">
        <f>IF([10]A_B_kwartalne!Q40=0,"",[10]A_B_kwartalne!Q40)</f>
        <v/>
      </c>
      <c r="EB41" s="21">
        <f>IF([10]A_B_kwartalne!R40=0,".",[10]A_B_kwartalne!R40)</f>
        <v>101.2</v>
      </c>
      <c r="EC41" s="22" t="str">
        <f>IF([10]A_B_kwartalne!S40=0,"",[10]A_B_kwartalne!S40)</f>
        <v/>
      </c>
      <c r="ED41" s="6">
        <f>IF([10]A_B_kwartalne!T40=0,".",[10]A_B_kwartalne!T40)</f>
        <v>100.3</v>
      </c>
      <c r="EE41" s="6" t="str">
        <f>IF([10]A_B_kwartalne!U40=0,"",[10]A_B_kwartalne!U40)</f>
        <v/>
      </c>
      <c r="EF41" s="21">
        <f>IF([11]Kwartalne!B40=0,".",[11]Kwartalne!B40)</f>
        <v>102.5</v>
      </c>
      <c r="EG41" s="22" t="str">
        <f>IF([11]Kwartalne!C40=0,"",[11]Kwartalne!C40)</f>
        <v/>
      </c>
      <c r="EH41" s="6">
        <f>IF([11]Kwartalne!D40=0,".",[11]Kwartalne!D40)</f>
        <v>100.8</v>
      </c>
      <c r="EI41" s="6" t="str">
        <f>IF([11]Kwartalne!E40=0,"",[11]Kwartalne!E40)</f>
        <v/>
      </c>
      <c r="EJ41" s="21">
        <f>IF([11]Kwartalne!F40=0,".",[11]Kwartalne!F40)</f>
        <v>106.2</v>
      </c>
      <c r="EK41" s="22" t="str">
        <f>IF([11]Kwartalne!G40=0,"",[11]Kwartalne!G40)</f>
        <v/>
      </c>
      <c r="EL41" s="6">
        <f>IF([11]Kwartalne!H40=0,".",[11]Kwartalne!H40)</f>
        <v>102.3</v>
      </c>
      <c r="EM41" s="22" t="str">
        <f>IF([11]Kwartalne!I40=0,"",[11]Kwartalne!I40)</f>
        <v/>
      </c>
      <c r="EN41" s="6">
        <f>IF([11]Kwartalne!J40=0,".",[11]Kwartalne!J40)</f>
        <v>105.4</v>
      </c>
      <c r="EO41" s="6" t="str">
        <f>IF([11]Kwartalne!K40=0,"",[11]Kwartalne!K40)</f>
        <v/>
      </c>
      <c r="EP41" s="21">
        <f>IF([11]Kwartalne!L40=0,".",[11]Kwartalne!L40)</f>
        <v>101.5</v>
      </c>
      <c r="EQ41" s="22" t="str">
        <f>IF([11]Kwartalne!M40=0,"",[11]Kwartalne!M40)</f>
        <v/>
      </c>
      <c r="ER41" s="6">
        <f>IF([11]Kwartalne!N40=0,".",[11]Kwartalne!N40)</f>
        <v>106.8</v>
      </c>
      <c r="ES41" s="6" t="str">
        <f>IF([11]Kwartalne!O40=0,"",[11]Kwartalne!O40)</f>
        <v/>
      </c>
      <c r="ET41" s="21">
        <f>IF([11]Kwartalne!P40=0,".",[11]Kwartalne!P40)</f>
        <v>102.9</v>
      </c>
      <c r="EU41" s="22" t="str">
        <f>IF([11]Kwartalne!Q40=0,"",[11]Kwartalne!Q40)</f>
        <v/>
      </c>
      <c r="EV41" s="6">
        <f>IF([12]A_B_C_kwartalne!B40=0,".",[12]A_B_C_kwartalne!B40)</f>
        <v>101.7</v>
      </c>
      <c r="EW41" s="6" t="str">
        <f>IF([12]A_B_C_kwartalne!C40=0,"",[12]A_B_C_kwartalne!C40)</f>
        <v/>
      </c>
      <c r="EX41" s="21">
        <f>IF([12]A_B_C_kwartalne!D40=0,".",[12]A_B_C_kwartalne!D40)</f>
        <v>100.5</v>
      </c>
      <c r="EY41" s="22" t="str">
        <f>IF([12]A_B_C_kwartalne!E40=0,"",[12]A_B_C_kwartalne!E40)</f>
        <v/>
      </c>
      <c r="EZ41" s="6">
        <f>IF([12]A_B_C_kwartalne!F40=0,".",[12]A_B_C_kwartalne!F40)</f>
        <v>100.6</v>
      </c>
      <c r="FA41" s="6" t="str">
        <f>IF([12]A_B_C_kwartalne!G40=0,"",[12]A_B_C_kwartalne!G40)</f>
        <v/>
      </c>
      <c r="FB41" s="21">
        <f>IF([13]Kwartalne!B40=0,".",[13]Kwartalne!B40)</f>
        <v>100.1</v>
      </c>
      <c r="FC41" s="22" t="str">
        <f>IF([13]Kwartalne!C40=0,"",[13]Kwartalne!C40)</f>
        <v/>
      </c>
      <c r="FD41" s="6">
        <f>IF([13]Kwartalne!D40=0,".",[13]Kwartalne!D40)</f>
        <v>99.7</v>
      </c>
      <c r="FE41" s="6" t="str">
        <f>IF([13]Kwartalne!E40=0,"",[13]Kwartalne!E40)</f>
        <v/>
      </c>
      <c r="FF41" s="21">
        <f>IF([13]Kwartalne!F40=0,".",[13]Kwartalne!F40)</f>
        <v>103</v>
      </c>
      <c r="FG41" s="22" t="str">
        <f>IF([13]Kwartalne!G40=0,"",[13]Kwartalne!G40)</f>
        <v/>
      </c>
      <c r="FH41" s="6">
        <f>IF([13]Kwartalne!H40=0,".",[13]Kwartalne!H40)</f>
        <v>101.4</v>
      </c>
      <c r="FI41" s="6" t="str">
        <f>IF([13]Kwartalne!I40=0,"",[13]Kwartalne!I40)</f>
        <v/>
      </c>
      <c r="FJ41" s="21">
        <f>IF([13]Kwartalne!J40=0,".",[13]Kwartalne!J40)</f>
        <v>97.2</v>
      </c>
      <c r="FK41" s="20" t="str">
        <f>IF([13]Kwartalne!K40=0,"",[13]Kwartalne!K40)</f>
        <v/>
      </c>
      <c r="FL41" s="13">
        <v>426.1</v>
      </c>
      <c r="FM41" s="13"/>
      <c r="FN41" s="24">
        <v>357.54</v>
      </c>
      <c r="FO41" s="57"/>
      <c r="FP41" s="13">
        <v>362.86</v>
      </c>
      <c r="FQ41" s="25"/>
      <c r="FR41" s="21">
        <f>IF([30]A_ceny_stale!B40=0,".",[30]A_ceny_stale!B40)</f>
        <v>110.3</v>
      </c>
      <c r="FS41" s="22" t="str">
        <f>IF([30]A_ceny_stale!C40=0,".",[30]A_ceny_stale!C40)</f>
        <v/>
      </c>
      <c r="FT41" s="6">
        <f>IF([30]A_ceny_stale!F40=0,".",[30]A_ceny_stale!F40)</f>
        <v>115.2</v>
      </c>
      <c r="FU41" s="6" t="str">
        <f>IF([30]A_ceny_stale!G40=0,"",[30]A_ceny_stale!G40)</f>
        <v/>
      </c>
      <c r="FV41" s="21">
        <f>IF([30]Kwartalne!B40=0,".",[30]Kwartalne!B40)</f>
        <v>108.3</v>
      </c>
      <c r="FW41" s="22" t="str">
        <f>IF([30]Kwartalne!C40=0,"",[30]Kwartalne!C40)</f>
        <v/>
      </c>
      <c r="FX41" s="6">
        <v>82.3</v>
      </c>
      <c r="FY41" s="6"/>
      <c r="FZ41" s="21">
        <f>IF([14]I_kwartalne!B40=0,".",[14]I_kwartalne!B40)</f>
        <v>115.7</v>
      </c>
      <c r="GA41" s="22" t="str">
        <f>IF([14]I_kwartalne!C40=0,"",[14]I_kwartalne!C40)</f>
        <v/>
      </c>
      <c r="GB41" s="6">
        <f>IF([14]I_kwartalne!D40=0,".",[14]I_kwartalne!D40)</f>
        <v>87.5</v>
      </c>
      <c r="GC41" s="6" t="str">
        <f>IF([14]I_kwartalne!E40=0,"",[14]I_kwartalne!E40)</f>
        <v/>
      </c>
      <c r="GD41" s="21">
        <f>IF([14]I_kwartalne!F40=0,".",[14]I_kwartalne!F40)</f>
        <v>118.7</v>
      </c>
      <c r="GE41" s="22" t="str">
        <f>IF([14]I_kwartalne!G40=0,"",[14]I_kwartalne!G40)</f>
        <v/>
      </c>
      <c r="GF41" s="6">
        <f>IF([14]I_kwartalne!H40=0,".",[14]I_kwartalne!H40)</f>
        <v>97</v>
      </c>
      <c r="GG41" s="6" t="str">
        <f>IF([14]I_kwartalne!I40=0,"",[14]I_kwartalne!I40)</f>
        <v/>
      </c>
      <c r="GH41" s="21">
        <f>IF([14]I_kwartalne!J40=0,".",[14]I_kwartalne!J40)</f>
        <v>113.3</v>
      </c>
      <c r="GI41" s="22" t="str">
        <f>IF([14]I_kwartalne!K40=0,"",[14]I_kwartalne!K40)</f>
        <v/>
      </c>
      <c r="GJ41" s="6">
        <f>IF([16]A_B_kwartalne!B40=0,".",[16]A_B_kwartalne!B40)</f>
        <v>107</v>
      </c>
      <c r="GK41" s="6" t="str">
        <f>IF([16]A_B_kwartalne!C40=0,"",[16]A_B_kwartalne!C40)</f>
        <v/>
      </c>
      <c r="GL41" s="21">
        <f>IF([16]A_B_kwartalne!D40=0,".",[16]A_B_kwartalne!D40)</f>
        <v>99.2</v>
      </c>
      <c r="GM41" s="22" t="str">
        <f>IF([16]A_B_kwartalne!E40=0,"",[16]A_B_kwartalne!E40)</f>
        <v/>
      </c>
      <c r="GN41" s="6">
        <f>IF([16]A_B_kwartalne!F40=0,".",[16]A_B_kwartalne!F40)</f>
        <v>107.2</v>
      </c>
      <c r="GO41" s="6" t="str">
        <f>IF([16]A_B_kwartalne!G40=0,"",[16]A_B_kwartalne!G40)</f>
        <v/>
      </c>
      <c r="GP41" s="21">
        <f>IF([16]A_B_kwartalne!H40=0,".",[16]A_B_kwartalne!H40)</f>
        <v>107.2</v>
      </c>
      <c r="GQ41" s="22" t="str">
        <f>IF([16]A_B_kwartalne!I40=0,"",[16]A_B_kwartalne!I40)</f>
        <v/>
      </c>
      <c r="GR41" s="6">
        <f>IF([16]A_B_kwartalne!J40=0,".",[16]A_B_kwartalne!J40)</f>
        <v>106.9</v>
      </c>
      <c r="GS41" s="6" t="str">
        <f>IF([16]A_B_kwartalne!K40=0,"",[16]A_B_kwartalne!K40)</f>
        <v/>
      </c>
      <c r="GT41" s="21">
        <f>IF([16]A_B_kwartalne!L40=0,".",[16]A_B_kwartalne!L40)</f>
        <v>102</v>
      </c>
      <c r="GU41" s="22" t="str">
        <f>IF([16]A_B_kwartalne!M40=0,"",[16]A_B_kwartalne!M40)</f>
        <v/>
      </c>
      <c r="GV41" s="6">
        <f>IF([16]A_B_kwartalne!N40=0,".",[16]A_B_kwartalne!N40)</f>
        <v>109.2</v>
      </c>
      <c r="GW41" s="6" t="str">
        <f>IF([16]A_B_kwartalne!O40=0,"",[16]A_B_kwartalne!O40)</f>
        <v/>
      </c>
      <c r="GX41" s="21">
        <f>IF([16]A_B_kwartalne!P40=0,".",[16]A_B_kwartalne!P40)</f>
        <v>104.2</v>
      </c>
      <c r="GY41" s="22" t="str">
        <f>IF([16]A_B_kwartalne!Q40=0,"",[16]A_B_kwartalne!Q40)</f>
        <v/>
      </c>
      <c r="GZ41" s="6">
        <f>IF([16]A_B_kwartalne!R40=0,".",[16]A_B_kwartalne!R40)</f>
        <v>76.3</v>
      </c>
      <c r="HA41" s="6" t="str">
        <f>IF([16]A_B_kwartalne!S40=0,"",[16]A_B_kwartalne!S40)</f>
        <v/>
      </c>
      <c r="HB41" s="21">
        <f>IF([16]A_B_kwartalne!T40=0,".",[16]A_B_kwartalne!T40)</f>
        <v>109</v>
      </c>
      <c r="HC41" s="20" t="str">
        <f>IF([16]A_B_kwartalne!U40=0,"",[16]A_B_kwartalne!U40)</f>
        <v/>
      </c>
      <c r="HD41" s="25">
        <v>15923</v>
      </c>
      <c r="HE41" s="25"/>
      <c r="HF41" s="47">
        <v>2599</v>
      </c>
      <c r="HG41" s="20"/>
      <c r="HH41" s="3">
        <f>IF([18]Kwartalne!B40=0,".",[18]Kwartalne!B40)</f>
        <v>38926</v>
      </c>
      <c r="HI41" s="3" t="str">
        <f>IF([18]Kwartalne!C40=0,"",[18]Kwartalne!C40)</f>
        <v/>
      </c>
      <c r="HJ41" s="47">
        <v>6982</v>
      </c>
      <c r="HK41" s="20"/>
      <c r="HL41" s="25">
        <f>IF([19]Wartosci_kwartalne!B40=0,".",[19]Wartosci_kwartalne!B40)</f>
        <v>38152</v>
      </c>
      <c r="HM41" s="25" t="str">
        <f>IF([19]Wartosci_kwartalne!C40=0,"",[19]Wartosci_kwartalne!C40)</f>
        <v/>
      </c>
      <c r="HN41" s="21">
        <f>IF([20]Kwartalne!B40=0,".",[20]Kwartalne!B40)</f>
        <v>151.6</v>
      </c>
      <c r="HO41" s="22" t="str">
        <f>IF([20]Kwartalne!C40=0,"",[20]Kwartalne!C40)</f>
        <v/>
      </c>
      <c r="HP41" s="6">
        <f>IF([21]Kwartal_niewyrow_sezon!B40=0,".",[21]Kwartal_niewyrow_sezon!B40)</f>
        <v>105.5</v>
      </c>
      <c r="HQ41" s="6" t="str">
        <f>IF([21]Kwartal_niewyrow_sezon!C40=0,"",[21]Kwartal_niewyrow_sezon!C40)</f>
        <v/>
      </c>
      <c r="HR41" s="21">
        <f>IF([21]Kwartal_niewyrow_sezon!D40=0,".",[21]Kwartal_niewyrow_sezon!D40)</f>
        <v>106.6</v>
      </c>
      <c r="HS41" s="22" t="str">
        <f>IF([21]Kwartal_niewyrow_sezon!E40=0,"",[21]Kwartal_niewyrow_sezon!E40)</f>
        <v/>
      </c>
      <c r="HT41" s="6">
        <f>IF([22]Kwartalne!D40=0,".",[22]Kwartalne!D40)</f>
        <v>237232.1</v>
      </c>
      <c r="HU41" s="6" t="str">
        <f>IF([22]Kwartalne!E40=0,"",[22]Kwartalne!E40)</f>
        <v/>
      </c>
      <c r="HV41" s="21">
        <f>IF([22]Kwartalne!F40=0,".",[22]Kwartalne!F40)</f>
        <v>238848.3</v>
      </c>
      <c r="HW41" s="22" t="str">
        <f>IF([22]Kwartalne!G40=0,"",[22]Kwartalne!G40)</f>
        <v/>
      </c>
      <c r="HX41" s="6">
        <f>IF([22]Kwartalne!H40=0,".",[22]Kwartalne!H40)</f>
        <v>-1616.2</v>
      </c>
      <c r="HY41" s="6" t="str">
        <f>IF([22]Kwartalne!I40=0,"",[22]Kwartalne!I40)</f>
        <v/>
      </c>
      <c r="HZ41" s="21">
        <f>IF([22]Kwartalne!J40=0,".",[22]Kwartalne!J40)</f>
        <v>108.8</v>
      </c>
      <c r="IA41" s="22" t="str">
        <f>IF([22]Kwartalne!K40=0,"",[22]Kwartalne!K40)</f>
        <v/>
      </c>
      <c r="IB41" s="6">
        <f>IF([22]Kwartalne!L40=0,".",[22]Kwartalne!L40)</f>
        <v>104.3</v>
      </c>
      <c r="IC41" s="6" t="str">
        <f>IF([22]Kwartalne!M40=0,"",[22]Kwartalne!M40)</f>
        <v/>
      </c>
      <c r="ID41" s="21">
        <f>IF([22]Kwartalne!N40=0,".",[22]Kwartalne!N40)</f>
        <v>107</v>
      </c>
      <c r="IE41" s="22" t="str">
        <f>IF([22]Kwartalne!O40=0,"",[22]Kwartalne!O40)</f>
        <v/>
      </c>
      <c r="IF41" s="6">
        <f>IF([22]Kwartalne!P40=0,".",[22]Kwartalne!P40)</f>
        <v>100.7</v>
      </c>
      <c r="IG41" s="6" t="str">
        <f>IF([22]Kwartalne!Q40=0,"",[22]Kwartalne!Q40)</f>
        <v/>
      </c>
    </row>
    <row r="42" spans="1:241" s="4" customFormat="1" ht="15" customHeight="1" x14ac:dyDescent="0.2">
      <c r="A42" s="113" t="s">
        <v>540</v>
      </c>
      <c r="B42" s="6">
        <f>IF([24]A!B41=0,".",[24]A!B41)</f>
        <v>105.5</v>
      </c>
      <c r="C42" s="90" t="str">
        <f>IF([24]A!C41=0,"",[24]A!C41)</f>
        <v/>
      </c>
      <c r="D42" s="6">
        <f>IF([24]A!D41=0,".",[24]A!D41)</f>
        <v>105.5</v>
      </c>
      <c r="E42" s="90" t="str">
        <f>IF([24]A!E41=0,"",[24]A!E41)</f>
        <v/>
      </c>
      <c r="F42" s="6">
        <f>IF([24]A!AD41=0,".",[24]A!AD41)</f>
        <v>104.1</v>
      </c>
      <c r="G42" s="90" t="str">
        <f>IF([24]A!AE41=0,"",[24]A!AE41)</f>
        <v/>
      </c>
      <c r="H42" s="6">
        <f>IF([24]A!AJ41=0,".",[24]A!AJ41)</f>
        <v>111.4</v>
      </c>
      <c r="I42" s="90" t="str">
        <f>IF([24]A!AK41=0,"",[24]A!AK41)</f>
        <v/>
      </c>
      <c r="J42" s="6">
        <f>IF([25]B!B41=0,".",[25]B!B41)</f>
        <v>101.3</v>
      </c>
      <c r="K42" s="83" t="str">
        <f>IF([25]B!C41=0,"",[25]B!C41)</f>
        <v/>
      </c>
      <c r="L42" s="21">
        <f>IF([25]B!D41=0,".",[25]B!D41)</f>
        <v>101.5</v>
      </c>
      <c r="M42" s="90" t="str">
        <f>IF([25]B!E41=0,"",[25]B!E41)</f>
        <v/>
      </c>
      <c r="N42" s="6">
        <f>IF([25]B!AD41=0,".",[25]B!AD41)</f>
        <v>100.9</v>
      </c>
      <c r="O42" s="90" t="str">
        <f>IF([25]B!AE41=0,"",[25]B!AE41)</f>
        <v/>
      </c>
      <c r="P42" s="6">
        <f>IF([25]B!AJ41=0,".",[25]B!AJ41)</f>
        <v>104.6</v>
      </c>
      <c r="Q42" s="90" t="str">
        <f>IF([25]B!AK41=0,"",[25]B!AK41)</f>
        <v/>
      </c>
      <c r="R42" s="3">
        <f>IF([26]Wartosci!B41=0,".",[26]Wartosci!B41)</f>
        <v>8998</v>
      </c>
      <c r="S42" s="3" t="str">
        <f>IF([26]Wartosci!C41=0,"",[26]Wartosci!C41)</f>
        <v/>
      </c>
      <c r="T42" s="21">
        <f>IF([26]Kwartalne_I!B41=0,".",[26]Kwartalne_I!B41)</f>
        <v>107.4</v>
      </c>
      <c r="U42" s="22" t="str">
        <f>IF([26]Kwartalne_I!C41=0,"",[26]Kwartalne_I!C41)</f>
        <v/>
      </c>
      <c r="V42" s="6">
        <f>IF([26]A!B41=0,".",[26]A!B41)</f>
        <v>102.3</v>
      </c>
      <c r="W42" s="6" t="str">
        <f>IF([26]A!C41=0,"",[26]A!C41)</f>
        <v/>
      </c>
      <c r="X42" s="21">
        <f>IF([26]B!B41=0,".",[26]B!B41)</f>
        <v>100.2</v>
      </c>
      <c r="Y42" s="22" t="str">
        <f>IF([26]B!C41=0,"",[26]B!C41)</f>
        <v/>
      </c>
      <c r="Z42" s="3">
        <f>IF([2]Kwartalne!B41=0,".",[2]Kwartalne!B41)</f>
        <v>6244</v>
      </c>
      <c r="AA42" s="6" t="str">
        <f>IF([2]Kwartalne!C41=0,"",[2]Kwartalne!C41)</f>
        <v/>
      </c>
      <c r="AB42" s="21">
        <f>IF([2]Kwartalne!D41=0,".",[2]Kwartalne!D41)</f>
        <v>111.7</v>
      </c>
      <c r="AC42" s="22" t="str">
        <f>IF([2]Kwartalne!E41=0,"",[2]Kwartalne!E41)</f>
        <v/>
      </c>
      <c r="AD42" s="6">
        <f>IF([2]Kwartalne!F41=0,".",[2]Kwartalne!F41)</f>
        <v>103.5</v>
      </c>
      <c r="AE42" s="6" t="str">
        <f>IF([2]Kwartalne!G41=0,"",[2]Kwartalne!G41)</f>
        <v/>
      </c>
      <c r="AF42" s="21">
        <f>IF([2]Kwartalne!H41=0,".",[2]Kwartalne!H41)</f>
        <v>100.3</v>
      </c>
      <c r="AG42" s="22" t="str">
        <f>IF([2]Kwartalne!I41=0,"",[2]Kwartalne!I41)</f>
        <v/>
      </c>
      <c r="AH42" s="13">
        <f>IF([27]Wartosci!D41=0,".",[27]Wartosci!D41)</f>
        <v>4580.2</v>
      </c>
      <c r="AI42" s="94" t="str">
        <f>IF([27]Wartosci!E41=0,"",[27]Wartosci!E41)</f>
        <v/>
      </c>
      <c r="AJ42" s="6">
        <f>IF([27]A!D41=0,".",[27]A!D41)</f>
        <v>107.6</v>
      </c>
      <c r="AK42" s="95" t="str">
        <f>IF([27]A!E41=0,"",[27]A!E41)</f>
        <v/>
      </c>
      <c r="AL42" s="6">
        <f>IF([27]B!D41=0,".",[27]B!D41)</f>
        <v>101.3</v>
      </c>
      <c r="AM42" s="6" t="str">
        <f>IF([27]B!E41=0,"",[27]B!E41)</f>
        <v/>
      </c>
      <c r="AN42" s="24">
        <f>IF([4]Kwartalne!B41=0,".",[4]Kwartalne!B41)</f>
        <v>4822.83</v>
      </c>
      <c r="AO42" s="22" t="str">
        <f>IF([4]Kwartalne!C41=0,"",[4]Kwartalne!C41)</f>
        <v/>
      </c>
      <c r="AP42" s="6">
        <f>IF([4]Kwartalne!D41=0,".",[4]Kwartalne!D41)</f>
        <v>106.9</v>
      </c>
      <c r="AQ42" s="6" t="str">
        <f>IF([4]Kwartalne!E41=0,"",[4]Kwartalne!E41)</f>
        <v/>
      </c>
      <c r="AR42" s="21">
        <f>IF([4]Kwartalne!F41=0,".",[4]Kwartalne!F41)</f>
        <v>100.2</v>
      </c>
      <c r="AS42" s="22" t="str">
        <f>IF([4]Kwartalne!G41=0,"",[4]Kwartalne!G41)</f>
        <v/>
      </c>
      <c r="AT42" s="13">
        <f>IF([27]Kwartalne!B41=0,".",[27]Kwartalne!B41)</f>
        <v>4442.46</v>
      </c>
      <c r="AU42" s="6" t="str">
        <f>IF([27]Kwartalne!C41=0,"",[27]Kwartalne!C41)</f>
        <v/>
      </c>
      <c r="AV42" s="21">
        <f>IF([27]Kwartalne!D41=0,".",[27]Kwartalne!D41)</f>
        <v>107.7</v>
      </c>
      <c r="AW42" s="22" t="str">
        <f>IF([27]Kwartalne!E41=0,"",[27]Kwartalne!E41)</f>
        <v/>
      </c>
      <c r="AX42" s="6">
        <f>IF([27]Kwartalne!F41=0,".",[27]Kwartalne!F41)</f>
        <v>102.7</v>
      </c>
      <c r="AY42" s="6" t="str">
        <f>IF([27]Kwartalne!G41=0,"",[27]Kwartalne!G41)</f>
        <v/>
      </c>
      <c r="AZ42" s="21">
        <f>IF([27]Kwartalne!H41=0,".",[27]Kwartalne!H41)</f>
        <v>105.5</v>
      </c>
      <c r="BA42" s="22" t="str">
        <f>IF([27]Kwartalne!I41=0,"",[27]Kwartalne!I41)</f>
        <v/>
      </c>
      <c r="BB42" s="6">
        <f>IF([27]Kwartalne!J41=0,".",[27]Kwartalne!J41)</f>
        <v>101.3</v>
      </c>
      <c r="BC42" s="6" t="str">
        <f>IF([27]Kwartalne!K41=0,"",[27]Kwartalne!K41)</f>
        <v/>
      </c>
      <c r="BD42" s="21">
        <f>IF([4]Kwartalne!H41=0,".",[4]Kwartalne!H41)</f>
        <v>113.9</v>
      </c>
      <c r="BE42" s="22" t="str">
        <f>IF([4]Kwartalne!I41=0,"",[4]Kwartalne!I41)</f>
        <v/>
      </c>
      <c r="BF42" s="6">
        <f>IF([4]Kwartalne!J41=0,".",[4]Kwartalne!J41)</f>
        <v>104.8</v>
      </c>
      <c r="BG42" s="6" t="str">
        <f>IF([4]Kwartalne!K41=0,"",[4]Kwartalne!K41)</f>
        <v/>
      </c>
      <c r="BH42" s="21">
        <f>IF([4]Kwartalne!L41=0,".",[4]Kwartalne!L41)</f>
        <v>100.2</v>
      </c>
      <c r="BI42" s="22" t="str">
        <f>IF([4]Kwartalne!M41=0,"",[4]Kwartalne!M41)</f>
        <v/>
      </c>
      <c r="BJ42" s="6">
        <f>IF([27]Kwartalne!L41=0,".",[27]Kwartalne!L41)</f>
        <v>105.6</v>
      </c>
      <c r="BK42" s="6" t="str">
        <f>IF([27]Kwartalne!M41=0,"",[27]Kwartalne!M41)</f>
        <v/>
      </c>
      <c r="BL42" s="21">
        <f>IF([27]Kwartalne!N41=0,".",[27]Kwartalne!N41)</f>
        <v>102.7</v>
      </c>
      <c r="BM42" s="22" t="str">
        <f>IF([27]Kwartalne!O41=0,"",[27]Kwartalne!O41)</f>
        <v/>
      </c>
      <c r="BN42" s="13">
        <f>IF([5]Kwartalne!B41=0,".",[5]Kwartalne!B41)</f>
        <v>2236.0100000000002</v>
      </c>
      <c r="BO42" s="6" t="str">
        <f>IF([5]Kwartalne!C41=0,"",[5]Kwartalne!C41)</f>
        <v/>
      </c>
      <c r="BP42" s="21">
        <f>IF([5]Kwartalne!D41=0,".",[5]Kwartalne!D41)</f>
        <v>104.5</v>
      </c>
      <c r="BQ42" s="22" t="str">
        <f>IF([5]Kwartalne!E41=0,"",[5]Kwartalne!E41)</f>
        <v/>
      </c>
      <c r="BR42" s="6">
        <f>IF([5]Kwartalne!F41=0,".",[5]Kwartalne!F41)</f>
        <v>100.5</v>
      </c>
      <c r="BS42" s="6" t="str">
        <f>IF([5]Kwartalne!G41=0,"",[5]Kwartalne!G41)</f>
        <v/>
      </c>
      <c r="BT42" s="21">
        <f>IF([5]Kwartalne!H41=0,".",[5]Kwartalne!H41)</f>
        <v>105.2</v>
      </c>
      <c r="BU42" s="22" t="str">
        <f>IF([5]Kwartalne!I41=0,"",[5]Kwartalne!I41)</f>
        <v/>
      </c>
      <c r="BV42" s="6">
        <f>IF([5]Kwartalne!J41=0,".",[5]Kwartalne!J41)</f>
        <v>102.6</v>
      </c>
      <c r="BW42" s="6" t="str">
        <f>IF([5]Kwartalne!K41=0,"",[5]Kwartalne!K41)</f>
        <v/>
      </c>
      <c r="BX42" s="21">
        <f>IF([5]Kwartalne!L41=0,".",[5]Kwartalne!L41)</f>
        <v>100.6</v>
      </c>
      <c r="BY42" s="22" t="str">
        <f>IF([5]Kwartalne!M41=0,"",[5]Kwartalne!M41)</f>
        <v/>
      </c>
      <c r="BZ42" s="13">
        <f>IF([5]Kwartalne!N41=0,".",[5]Kwartalne!N41)</f>
        <v>1231.7</v>
      </c>
      <c r="CA42" s="6" t="str">
        <f>IF([5]Kwartalne!O41=0,"",[5]Kwartalne!O41)</f>
        <v/>
      </c>
      <c r="CB42" s="21">
        <f>IF([5]Kwartalne!P41=0,".",[5]Kwartalne!P41)</f>
        <v>102.4</v>
      </c>
      <c r="CC42" s="22" t="str">
        <f>IF([5]Kwartalne!Q41=0,"",[5]Kwartalne!Q41)</f>
        <v/>
      </c>
      <c r="CD42" s="6">
        <f>IF([5]Kwartalne!R41=0,".",[5]Kwartalne!R41)</f>
        <v>100.2</v>
      </c>
      <c r="CE42" s="6" t="str">
        <f>IF([5]Kwartalne!S41=0,"",[5]Kwartalne!S41)</f>
        <v/>
      </c>
      <c r="CF42" s="21">
        <f>IF([5]Kwartalne!T41=0,".",[5]Kwartalne!T41)</f>
        <v>100.7</v>
      </c>
      <c r="CG42" s="22" t="str">
        <f>IF([5]Kwartalne!U41=0,"",[5]Kwartalne!U41)</f>
        <v/>
      </c>
      <c r="CH42" s="6">
        <f>IF([5]Kwartalne!V41=0,".",[5]Kwartalne!V41)</f>
        <v>100.5</v>
      </c>
      <c r="CI42" s="6" t="str">
        <f>IF([5]Kwartalne!W41=0,"",[5]Kwartalne!W41)</f>
        <v/>
      </c>
      <c r="CJ42" s="21">
        <f>IF([5]Kwartalne!X41=0,".",[5]Kwartalne!X41)</f>
        <v>100.3</v>
      </c>
      <c r="CK42" s="22" t="str">
        <f>IF([5]Kwartalne!Y41=0,"",[5]Kwartalne!Y41)</f>
        <v/>
      </c>
      <c r="CL42" s="6">
        <f>IF([28]Rent_obrotu_brutto!B41=0,".",[28]Rent_obrotu_brutto!B41)</f>
        <v>5.0999999999999996</v>
      </c>
      <c r="CM42" s="6" t="str">
        <f>IF([28]Rent_obrotu_brutto!C41=0,"",[28]Rent_obrotu_brutto!C41)</f>
        <v/>
      </c>
      <c r="CN42" s="21">
        <f>IF([28]Rent_obrotu_netto!B41=0,".",[28]Rent_obrotu_netto!B41)</f>
        <v>4.2</v>
      </c>
      <c r="CO42" s="22" t="str">
        <f>IF([28]Rent_obrotu_netto!C41=0,"",[28]Rent_obrotu_netto!C41)</f>
        <v/>
      </c>
      <c r="CP42" s="6">
        <f>IF([29]Kwartalne!B41=0,".",[29]Kwartalne!B41)</f>
        <v>104.2</v>
      </c>
      <c r="CQ42" s="6" t="str">
        <f>IF([29]Kwartalne!C41=0,"",[29]Kwartalne!C41)</f>
        <v/>
      </c>
      <c r="CR42" s="21">
        <f>IF([29]Kwartalne!D41=0,".",[29]Kwartalne!D41)</f>
        <v>104.7</v>
      </c>
      <c r="CS42" s="22" t="str">
        <f>IF([29]Kwartalne!E41=0,"",[29]Kwartalne!E41)</f>
        <v/>
      </c>
      <c r="CT42" s="6">
        <f>IF([8]Kwartalne!B41=0,".",[8]Kwartalne!B41)</f>
        <v>7.1</v>
      </c>
      <c r="CU42" s="6" t="str">
        <f>IF([8]Kwartalne!C41=0,"",[8]Kwartalne!C41)</f>
        <v/>
      </c>
      <c r="CV42" s="21">
        <f>IF([9]A_B_kwartalne!B41=0,".",[9]A_B_kwartalne!B41)</f>
        <v>115.4</v>
      </c>
      <c r="CW42" s="22" t="str">
        <f>IF([9]A_B_kwartalne!C41=0,"",[9]A_B_kwartalne!C41)</f>
        <v/>
      </c>
      <c r="CX42" s="6">
        <f>IF([9]A_B_kwartalne!D41=0,".",[9]A_B_kwartalne!D41)</f>
        <v>110.4</v>
      </c>
      <c r="CY42" s="6" t="str">
        <f>IF([9]A_B_kwartalne!E41=0,"",[9]A_B_kwartalne!E41)</f>
        <v/>
      </c>
      <c r="CZ42" s="21">
        <f>IF([9]A_B_kwartalne!F41=0,".",[9]A_B_kwartalne!F41)</f>
        <v>114.4</v>
      </c>
      <c r="DA42" s="22" t="str">
        <f>IF([9]A_B_kwartalne!G41=0,"",[9]A_B_kwartalne!G41)</f>
        <v/>
      </c>
      <c r="DB42" s="6">
        <f>IF([9]A_B_kwartalne!H41=0,".",[9]A_B_kwartalne!H41)</f>
        <v>106.2</v>
      </c>
      <c r="DC42" s="6" t="str">
        <f>IF([9]A_B_kwartalne!I41=0,"",[9]A_B_kwartalne!I41)</f>
        <v/>
      </c>
      <c r="DD42" s="21">
        <f>IF([9]A_B_kwartalne!J41=0,".",[9]A_B_kwartalne!J41)</f>
        <v>103</v>
      </c>
      <c r="DE42" s="22" t="str">
        <f>IF([9]A_B_kwartalne!K41=0,"",[9]A_B_kwartalne!K41)</f>
        <v/>
      </c>
      <c r="DF42" s="6">
        <f>IF([9]A_B_kwartalne!L41=0,".",[9]A_B_kwartalne!L41)</f>
        <v>98.6</v>
      </c>
      <c r="DG42" s="6" t="str">
        <f>IF([9]A_B_kwartalne!M41=0,"",[9]A_B_kwartalne!M41)</f>
        <v/>
      </c>
      <c r="DH42" s="21">
        <f>IF([9]A_B_kwartalne!N41=0,".",[9]A_B_kwartalne!N41)</f>
        <v>89.4</v>
      </c>
      <c r="DI42" s="22" t="str">
        <f>IF([9]A_B_kwartalne!O41=0,"",[9]A_B_kwartalne!O41)</f>
        <v/>
      </c>
      <c r="DJ42" s="6">
        <f>IF([9]A_B_kwartalne!P41=0,".",[9]A_B_kwartalne!P41)</f>
        <v>104.4</v>
      </c>
      <c r="DK42" s="6" t="str">
        <f>IF([9]A_B_kwartalne!Q41=0,"",[9]A_B_kwartalne!Q41)</f>
        <v/>
      </c>
      <c r="DL42" s="21">
        <f>IF([10]A_B_kwartalne!B41=0,".",[10]A_B_kwartalne!B41)</f>
        <v>103.2</v>
      </c>
      <c r="DM42" s="22" t="str">
        <f>IF([10]A_B_kwartalne!C41=0,"",[10]A_B_kwartalne!C41)</f>
        <v/>
      </c>
      <c r="DN42" s="6">
        <f>IF([10]A_B_kwartalne!D41=0,".",[10]A_B_kwartalne!D41)</f>
        <v>100.9</v>
      </c>
      <c r="DO42" s="6" t="str">
        <f>IF([10]A_B_kwartalne!E41=0,"",[10]A_B_kwartalne!E41)</f>
        <v/>
      </c>
      <c r="DP42" s="21">
        <f>IF([10]A_B_kwartalne!F41=0,".",[10]A_B_kwartalne!F41)</f>
        <v>104.7</v>
      </c>
      <c r="DQ42" s="22" t="str">
        <f>IF([10]A_B_kwartalne!G41=0,"",[10]A_B_kwartalne!G41)</f>
        <v/>
      </c>
      <c r="DR42" s="6">
        <f>IF([10]A_B_kwartalne!H41=0,".",[10]A_B_kwartalne!H41)</f>
        <v>97.9</v>
      </c>
      <c r="DS42" s="6" t="str">
        <f>IF([10]A_B_kwartalne!I41=0,"",[10]A_B_kwartalne!I41)</f>
        <v/>
      </c>
      <c r="DT42" s="21">
        <f>IF([10]A_B_kwartalne!J41=0,".",[10]A_B_kwartalne!J41)</f>
        <v>103.3</v>
      </c>
      <c r="DU42" s="22" t="str">
        <f>IF([10]A_B_kwartalne!K41=0,"",[10]A_B_kwartalne!K41)</f>
        <v/>
      </c>
      <c r="DV42" s="6">
        <f>IF([10]A_B_kwartalne!L41=0,".",[10]A_B_kwartalne!L41)</f>
        <v>101</v>
      </c>
      <c r="DW42" s="6" t="str">
        <f>IF([10]A_B_kwartalne!M41=0,"",[10]A_B_kwartalne!M41)</f>
        <v/>
      </c>
      <c r="DX42" s="21">
        <f>IF([10]A_B_kwartalne!N41=0,".",[10]A_B_kwartalne!N41)</f>
        <v>100.8</v>
      </c>
      <c r="DY42" s="22" t="str">
        <f>IF([10]A_B_kwartalne!O41=0,"",[10]A_B_kwartalne!O41)</f>
        <v/>
      </c>
      <c r="DZ42" s="6">
        <f>IF([10]A_B_kwartalne!P41=0,".",[10]A_B_kwartalne!P41)</f>
        <v>101.2</v>
      </c>
      <c r="EA42" s="6" t="str">
        <f>IF([10]A_B_kwartalne!Q41=0,"",[10]A_B_kwartalne!Q41)</f>
        <v/>
      </c>
      <c r="EB42" s="21">
        <f>IF([10]A_B_kwartalne!R41=0,".",[10]A_B_kwartalne!R41)</f>
        <v>101.3</v>
      </c>
      <c r="EC42" s="22" t="str">
        <f>IF([10]A_B_kwartalne!S41=0,"",[10]A_B_kwartalne!S41)</f>
        <v/>
      </c>
      <c r="ED42" s="6">
        <f>IF([10]A_B_kwartalne!T41=0,".",[10]A_B_kwartalne!T41)</f>
        <v>100.4</v>
      </c>
      <c r="EE42" s="6" t="str">
        <f>IF([10]A_B_kwartalne!U41=0,"",[10]A_B_kwartalne!U41)</f>
        <v/>
      </c>
      <c r="EF42" s="21">
        <f>IF([11]Kwartalne!B41=0,".",[11]Kwartalne!B41)</f>
        <v>103.2</v>
      </c>
      <c r="EG42" s="22" t="str">
        <f>IF([11]Kwartalne!C41=0,"",[11]Kwartalne!C41)</f>
        <v/>
      </c>
      <c r="EH42" s="6">
        <f>IF([11]Kwartalne!D41=0,".",[11]Kwartalne!D41)</f>
        <v>101</v>
      </c>
      <c r="EI42" s="6" t="str">
        <f>IF([11]Kwartalne!E41=0,"",[11]Kwartalne!E41)</f>
        <v/>
      </c>
      <c r="EJ42" s="21">
        <f>IF([11]Kwartalne!F41=0,".",[11]Kwartalne!F41)</f>
        <v>106.6</v>
      </c>
      <c r="EK42" s="22" t="str">
        <f>IF([11]Kwartalne!G41=0,"",[11]Kwartalne!G41)</f>
        <v/>
      </c>
      <c r="EL42" s="6">
        <f>IF([11]Kwartalne!H41=0,".",[11]Kwartalne!H41)</f>
        <v>101.3</v>
      </c>
      <c r="EM42" s="22" t="str">
        <f>IF([11]Kwartalne!I41=0,"",[11]Kwartalne!I41)</f>
        <v/>
      </c>
      <c r="EN42" s="6">
        <f>IF([11]Kwartalne!J41=0,".",[11]Kwartalne!J41)</f>
        <v>104.7</v>
      </c>
      <c r="EO42" s="6" t="str">
        <f>IF([11]Kwartalne!K41=0,"",[11]Kwartalne!K41)</f>
        <v/>
      </c>
      <c r="EP42" s="21">
        <f>IF([11]Kwartalne!L41=0,".",[11]Kwartalne!L41)</f>
        <v>100.3</v>
      </c>
      <c r="EQ42" s="22" t="str">
        <f>IF([11]Kwartalne!M41=0,"",[11]Kwartalne!M41)</f>
        <v/>
      </c>
      <c r="ER42" s="6">
        <f>IF([11]Kwartalne!N41=0,".",[11]Kwartalne!N41)</f>
        <v>107.9</v>
      </c>
      <c r="ES42" s="6" t="str">
        <f>IF([11]Kwartalne!O41=0,"",[11]Kwartalne!O41)</f>
        <v/>
      </c>
      <c r="ET42" s="21">
        <f>IF([11]Kwartalne!P41=0,".",[11]Kwartalne!P41)</f>
        <v>102.1</v>
      </c>
      <c r="EU42" s="22" t="str">
        <f>IF([11]Kwartalne!Q41=0,"",[11]Kwartalne!Q41)</f>
        <v/>
      </c>
      <c r="EV42" s="6">
        <f>IF([12]A_B_C_kwartalne!B41=0,".",[12]A_B_C_kwartalne!B41)</f>
        <v>102</v>
      </c>
      <c r="EW42" s="6" t="str">
        <f>IF([12]A_B_C_kwartalne!C41=0,"",[12]A_B_C_kwartalne!C41)</f>
        <v/>
      </c>
      <c r="EX42" s="21">
        <f>IF([12]A_B_C_kwartalne!D41=0,".",[12]A_B_C_kwartalne!D41)</f>
        <v>100</v>
      </c>
      <c r="EY42" s="22" t="str">
        <f>IF([12]A_B_C_kwartalne!E41=0,"",[12]A_B_C_kwartalne!E41)</f>
        <v/>
      </c>
      <c r="EZ42" s="6">
        <f>IF([12]A_B_C_kwartalne!F41=0,".",[12]A_B_C_kwartalne!F41)</f>
        <v>100.6</v>
      </c>
      <c r="FA42" s="6" t="str">
        <f>IF([12]A_B_C_kwartalne!G41=0,"",[12]A_B_C_kwartalne!G41)</f>
        <v/>
      </c>
      <c r="FB42" s="21">
        <f>IF([13]Kwartalne!B41=0,".",[13]Kwartalne!B41)</f>
        <v>102.4</v>
      </c>
      <c r="FC42" s="22" t="str">
        <f>IF([13]Kwartalne!C41=0,"",[13]Kwartalne!C41)</f>
        <v/>
      </c>
      <c r="FD42" s="6">
        <f>IF([13]Kwartalne!D41=0,".",[13]Kwartalne!D41)</f>
        <v>103.1</v>
      </c>
      <c r="FE42" s="6" t="str">
        <f>IF([13]Kwartalne!E41=0,"",[13]Kwartalne!E41)</f>
        <v/>
      </c>
      <c r="FF42" s="21">
        <f>IF([13]Kwartalne!F41=0,".",[13]Kwartalne!F41)</f>
        <v>104.7</v>
      </c>
      <c r="FG42" s="22" t="str">
        <f>IF([13]Kwartalne!G41=0,"",[13]Kwartalne!G41)</f>
        <v/>
      </c>
      <c r="FH42" s="6">
        <f>IF([13]Kwartalne!H41=0,".",[13]Kwartalne!H41)</f>
        <v>101.7</v>
      </c>
      <c r="FI42" s="6" t="str">
        <f>IF([13]Kwartalne!I41=0,"",[13]Kwartalne!I41)</f>
        <v/>
      </c>
      <c r="FJ42" s="21">
        <f>IF([13]Kwartalne!J41=0,".",[13]Kwartalne!J41)</f>
        <v>97.8</v>
      </c>
      <c r="FK42" s="20" t="str">
        <f>IF([13]Kwartalne!K41=0,"",[13]Kwartalne!K41)</f>
        <v/>
      </c>
      <c r="FL42" s="13">
        <v>430.56</v>
      </c>
      <c r="FM42" s="13"/>
      <c r="FN42" s="24">
        <v>370.38</v>
      </c>
      <c r="FO42" s="57"/>
      <c r="FP42" s="13">
        <v>376.34</v>
      </c>
      <c r="FQ42" s="25"/>
      <c r="FR42" s="21">
        <f>IF([30]A_ceny_stale!B41=0,".",[30]A_ceny_stale!B41)</f>
        <v>111.9</v>
      </c>
      <c r="FS42" s="22" t="str">
        <f>IF([30]A_ceny_stale!C41=0,".",[30]A_ceny_stale!C41)</f>
        <v/>
      </c>
      <c r="FT42" s="6">
        <f>IF([30]A_ceny_stale!F41=0,".",[30]A_ceny_stale!F41)</f>
        <v>117</v>
      </c>
      <c r="FU42" s="6" t="str">
        <f>IF([30]A_ceny_stale!G41=0,"",[30]A_ceny_stale!G41)</f>
        <v/>
      </c>
      <c r="FV42" s="21">
        <f>IF([30]Kwartalne!B41=0,".",[30]Kwartalne!B41)</f>
        <v>109.6</v>
      </c>
      <c r="FW42" s="22" t="str">
        <f>IF([30]Kwartalne!C41=0,"",[30]Kwartalne!C41)</f>
        <v/>
      </c>
      <c r="FX42" s="6">
        <v>87.9</v>
      </c>
      <c r="FY42" s="6"/>
      <c r="FZ42" s="21">
        <f>IF([14]I_kwartalne!B41=0,".",[14]I_kwartalne!B41)</f>
        <v>114.2</v>
      </c>
      <c r="GA42" s="22" t="str">
        <f>IF([14]I_kwartalne!C41=0,"",[14]I_kwartalne!C41)</f>
        <v/>
      </c>
      <c r="GB42" s="6">
        <f>IF([14]I_kwartalne!D41=0,".",[14]I_kwartalne!D41)</f>
        <v>93.8</v>
      </c>
      <c r="GC42" s="6" t="str">
        <f>IF([14]I_kwartalne!E41=0,"",[14]I_kwartalne!E41)</f>
        <v/>
      </c>
      <c r="GD42" s="21">
        <f>IF([14]I_kwartalne!F41=0,".",[14]I_kwartalne!F41)</f>
        <v>116.8</v>
      </c>
      <c r="GE42" s="22" t="str">
        <f>IF([14]I_kwartalne!G41=0,"",[14]I_kwartalne!G41)</f>
        <v/>
      </c>
      <c r="GF42" s="6">
        <f>IF([14]I_kwartalne!H41=0,".",[14]I_kwartalne!H41)</f>
        <v>95.9</v>
      </c>
      <c r="GG42" s="6" t="str">
        <f>IF([14]I_kwartalne!I41=0,"",[14]I_kwartalne!I41)</f>
        <v/>
      </c>
      <c r="GH42" s="21">
        <f>IF([14]I_kwartalne!J41=0,".",[14]I_kwartalne!J41)</f>
        <v>115.7</v>
      </c>
      <c r="GI42" s="22" t="str">
        <f>IF([14]I_kwartalne!K41=0,"",[14]I_kwartalne!K41)</f>
        <v/>
      </c>
      <c r="GJ42" s="6">
        <f>IF([16]A_B_kwartalne!B41=0,".",[16]A_B_kwartalne!B41)</f>
        <v>105.3</v>
      </c>
      <c r="GK42" s="6" t="str">
        <f>IF([16]A_B_kwartalne!C41=0,"",[16]A_B_kwartalne!C41)</f>
        <v/>
      </c>
      <c r="GL42" s="21">
        <f>IF([16]A_B_kwartalne!D41=0,".",[16]A_B_kwartalne!D41)</f>
        <v>106.6</v>
      </c>
      <c r="GM42" s="22" t="str">
        <f>IF([16]A_B_kwartalne!E41=0,"",[16]A_B_kwartalne!E41)</f>
        <v/>
      </c>
      <c r="GN42" s="6">
        <f>IF([16]A_B_kwartalne!F41=0,".",[16]A_B_kwartalne!F41)</f>
        <v>105.1</v>
      </c>
      <c r="GO42" s="6" t="str">
        <f>IF([16]A_B_kwartalne!G41=0,"",[16]A_B_kwartalne!G41)</f>
        <v/>
      </c>
      <c r="GP42" s="21">
        <f>IF([16]A_B_kwartalne!H41=0,".",[16]A_B_kwartalne!H41)</f>
        <v>106.9</v>
      </c>
      <c r="GQ42" s="22" t="str">
        <f>IF([16]A_B_kwartalne!I41=0,"",[16]A_B_kwartalne!I41)</f>
        <v/>
      </c>
      <c r="GR42" s="6">
        <f>IF([16]A_B_kwartalne!J41=0,".",[16]A_B_kwartalne!J41)</f>
        <v>107.9</v>
      </c>
      <c r="GS42" s="6" t="str">
        <f>IF([16]A_B_kwartalne!K41=0,"",[16]A_B_kwartalne!K41)</f>
        <v/>
      </c>
      <c r="GT42" s="21">
        <f>IF([16]A_B_kwartalne!L41=0,".",[16]A_B_kwartalne!L41)</f>
        <v>98.7</v>
      </c>
      <c r="GU42" s="22" t="str">
        <f>IF([16]A_B_kwartalne!M41=0,"",[16]A_B_kwartalne!M41)</f>
        <v/>
      </c>
      <c r="GV42" s="6">
        <f>IF([16]A_B_kwartalne!N41=0,".",[16]A_B_kwartalne!N41)</f>
        <v>107.3</v>
      </c>
      <c r="GW42" s="6" t="str">
        <f>IF([16]A_B_kwartalne!O41=0,"",[16]A_B_kwartalne!O41)</f>
        <v/>
      </c>
      <c r="GX42" s="21">
        <f>IF([16]A_B_kwartalne!P41=0,".",[16]A_B_kwartalne!P41)</f>
        <v>98.4</v>
      </c>
      <c r="GY42" s="22" t="str">
        <f>IF([16]A_B_kwartalne!Q41=0,"",[16]A_B_kwartalne!Q41)</f>
        <v/>
      </c>
      <c r="GZ42" s="6">
        <f>IF([16]A_B_kwartalne!R41=0,".",[16]A_B_kwartalne!R41)</f>
        <v>98.9</v>
      </c>
      <c r="HA42" s="6" t="str">
        <f>IF([16]A_B_kwartalne!S41=0,"",[16]A_B_kwartalne!S41)</f>
        <v/>
      </c>
      <c r="HB42" s="21">
        <f>IF([16]A_B_kwartalne!T41=0,".",[16]A_B_kwartalne!T41)</f>
        <v>102.1</v>
      </c>
      <c r="HC42" s="20" t="str">
        <f>IF([16]A_B_kwartalne!U41=0,"",[16]A_B_kwartalne!U41)</f>
        <v/>
      </c>
      <c r="HD42" s="25">
        <v>15527</v>
      </c>
      <c r="HE42" s="25"/>
      <c r="HF42" s="47">
        <v>2412</v>
      </c>
      <c r="HG42" s="20"/>
      <c r="HH42" s="3">
        <f>IF([18]Kwartalne!B41=0,".",[18]Kwartalne!B41)</f>
        <v>41704</v>
      </c>
      <c r="HI42" s="3" t="str">
        <f>IF([18]Kwartalne!C41=0,"",[18]Kwartalne!C41)</f>
        <v/>
      </c>
      <c r="HJ42" s="47">
        <v>6426</v>
      </c>
      <c r="HK42" s="20"/>
      <c r="HL42" s="25">
        <f>IF([19]Wartosci_kwartalne!B41=0,".",[19]Wartosci_kwartalne!B41)</f>
        <v>46966</v>
      </c>
      <c r="HM42" s="25" t="str">
        <f>IF([19]Wartosci_kwartalne!C41=0,"",[19]Wartosci_kwartalne!C41)</f>
        <v/>
      </c>
      <c r="HN42" s="21">
        <f>IF([20]Kwartalne!B41=0,".",[20]Kwartalne!B41)</f>
        <v>154.9</v>
      </c>
      <c r="HO42" s="22" t="str">
        <f>IF([20]Kwartalne!C41=0,"",[20]Kwartalne!C41)</f>
        <v/>
      </c>
      <c r="HP42" s="6">
        <f>IF([21]Kwartal_niewyrow_sezon!B41=0,".",[21]Kwartal_niewyrow_sezon!B41)</f>
        <v>105.6</v>
      </c>
      <c r="HQ42" s="6" t="str">
        <f>IF([21]Kwartal_niewyrow_sezon!C41=0,"",[21]Kwartal_niewyrow_sezon!C41)</f>
        <v/>
      </c>
      <c r="HR42" s="21">
        <f>IF([21]Kwartal_niewyrow_sezon!D41=0,".",[21]Kwartal_niewyrow_sezon!D41)</f>
        <v>103.4</v>
      </c>
      <c r="HS42" s="22" t="str">
        <f>IF([21]Kwartal_niewyrow_sezon!E41=0,"",[21]Kwartal_niewyrow_sezon!E41)</f>
        <v/>
      </c>
      <c r="HT42" s="6">
        <f>IF([22]Kwartalne!D41=0,".",[22]Kwartalne!D41)</f>
        <v>236312</v>
      </c>
      <c r="HU42" s="6" t="str">
        <f>IF([22]Kwartalne!E41=0,"",[22]Kwartalne!E41)</f>
        <v/>
      </c>
      <c r="HV42" s="21">
        <f>IF([22]Kwartalne!F41=0,".",[22]Kwartalne!F41)</f>
        <v>240738.9</v>
      </c>
      <c r="HW42" s="22" t="str">
        <f>IF([22]Kwartalne!G41=0,"",[22]Kwartalne!G41)</f>
        <v/>
      </c>
      <c r="HX42" s="6">
        <f>IF([22]Kwartalne!H41=0,".",[22]Kwartalne!H41)</f>
        <v>-4426.8999999999996</v>
      </c>
      <c r="HY42" s="6" t="str">
        <f>IF([22]Kwartalne!I41=0,"",[22]Kwartalne!I41)</f>
        <v/>
      </c>
      <c r="HZ42" s="21">
        <f>IF([22]Kwartalne!J41=0,".",[22]Kwartalne!J41)</f>
        <v>105.4</v>
      </c>
      <c r="IA42" s="22" t="str">
        <f>IF([22]Kwartalne!K41=0,"",[22]Kwartalne!K41)</f>
        <v/>
      </c>
      <c r="IB42" s="6">
        <f>IF([22]Kwartalne!L41=0,".",[22]Kwartalne!L41)</f>
        <v>96.2</v>
      </c>
      <c r="IC42" s="6" t="str">
        <f>IF([22]Kwartalne!M41=0,"",[22]Kwartalne!M41)</f>
        <v/>
      </c>
      <c r="ID42" s="21">
        <f>IF([22]Kwartalne!N41=0,".",[22]Kwartalne!N41)</f>
        <v>106.1</v>
      </c>
      <c r="IE42" s="22" t="str">
        <f>IF([22]Kwartalne!O41=0,"",[22]Kwartalne!O41)</f>
        <v/>
      </c>
      <c r="IF42" s="6">
        <f>IF([22]Kwartalne!P41=0,".",[22]Kwartalne!P41)</f>
        <v>98.9</v>
      </c>
      <c r="IG42" s="6" t="str">
        <f>IF([22]Kwartalne!Q41=0,"",[22]Kwartalne!Q41)</f>
        <v/>
      </c>
    </row>
    <row r="43" spans="1:241" s="4" customFormat="1" ht="15" customHeight="1" x14ac:dyDescent="0.2">
      <c r="A43" s="113" t="s">
        <v>541</v>
      </c>
      <c r="B43" s="6">
        <f>IF([24]A!B42=0,".",[24]A!B42)</f>
        <v>105.1</v>
      </c>
      <c r="C43" s="90" t="str">
        <f>IF([24]A!C42=0,"",[24]A!C42)</f>
        <v/>
      </c>
      <c r="D43" s="6">
        <f>IF([24]A!D42=0,".",[24]A!D42)</f>
        <v>105</v>
      </c>
      <c r="E43" s="90" t="str">
        <f>IF([24]A!E42=0,"",[24]A!E42)</f>
        <v/>
      </c>
      <c r="F43" s="6">
        <f>IF([24]A!AD42=0,".",[24]A!AD42)</f>
        <v>104.1</v>
      </c>
      <c r="G43" s="90" t="str">
        <f>IF([24]A!AE42=0,"",[24]A!AE42)</f>
        <v/>
      </c>
      <c r="H43" s="6">
        <f>IF([24]A!AJ42=0,".",[24]A!AJ42)</f>
        <v>109</v>
      </c>
      <c r="I43" s="90" t="str">
        <f>IF([24]A!AK42=0,"",[24]A!AK42)</f>
        <v/>
      </c>
      <c r="J43" s="6">
        <f>IF([25]B!B42=0,".",[25]B!B42)</f>
        <v>100.9</v>
      </c>
      <c r="K43" s="83" t="str">
        <f>IF([25]B!C42=0,"",[25]B!C42)</f>
        <v/>
      </c>
      <c r="L43" s="21">
        <f>IF([25]B!D42=0,".",[25]B!D42)</f>
        <v>101.2</v>
      </c>
      <c r="M43" s="90" t="str">
        <f>IF([25]B!E42=0,"",[25]B!E42)</f>
        <v/>
      </c>
      <c r="N43" s="6">
        <f>IF([25]B!AD42=0,".",[25]B!AD42)</f>
        <v>101.1</v>
      </c>
      <c r="O43" s="90" t="str">
        <f>IF([25]B!AE42=0,"",[25]B!AE42)</f>
        <v/>
      </c>
      <c r="P43" s="6">
        <f>IF([25]B!AJ42=0,".",[25]B!AJ42)</f>
        <v>100.2</v>
      </c>
      <c r="Q43" s="90" t="str">
        <f>IF([25]B!AK42=0,"",[25]B!AK42)</f>
        <v/>
      </c>
      <c r="R43" s="3">
        <f>IF([26]Wartosci!B42=0,".",[26]Wartosci!B42)</f>
        <v>9079</v>
      </c>
      <c r="S43" s="3" t="str">
        <f>IF([26]Wartosci!C42=0,"",[26]Wartosci!C42)</f>
        <v/>
      </c>
      <c r="T43" s="21">
        <f>IF([26]Kwartalne_I!B42=0,".",[26]Kwartalne_I!B42)</f>
        <v>108.4</v>
      </c>
      <c r="U43" s="22" t="str">
        <f>IF([26]Kwartalne_I!C42=0,"",[26]Kwartalne_I!C42)</f>
        <v/>
      </c>
      <c r="V43" s="6">
        <f>IF([26]A!B42=0,".",[26]A!B42)</f>
        <v>102.5</v>
      </c>
      <c r="W43" s="6" t="str">
        <f>IF([26]A!C42=0,"",[26]A!C42)</f>
        <v/>
      </c>
      <c r="X43" s="21">
        <f>IF([26]B!B42=0,".",[26]B!B42)</f>
        <v>100.9</v>
      </c>
      <c r="Y43" s="22" t="str">
        <f>IF([26]B!C42=0,"",[26]B!C42)</f>
        <v/>
      </c>
      <c r="Z43" s="3">
        <f>IF([2]Kwartalne!B42=0,".",[2]Kwartalne!B42)</f>
        <v>6260</v>
      </c>
      <c r="AA43" s="6" t="str">
        <f>IF([2]Kwartalne!C42=0,"",[2]Kwartalne!C42)</f>
        <v/>
      </c>
      <c r="AB43" s="21">
        <f>IF([2]Kwartalne!D42=0,".",[2]Kwartalne!D42)</f>
        <v>112</v>
      </c>
      <c r="AC43" s="22" t="str">
        <f>IF([2]Kwartalne!E42=0,"",[2]Kwartalne!E42)</f>
        <v/>
      </c>
      <c r="AD43" s="6">
        <f>IF([2]Kwartalne!F42=0,".",[2]Kwartalne!F42)</f>
        <v>103</v>
      </c>
      <c r="AE43" s="6" t="str">
        <f>IF([2]Kwartalne!G42=0,"",[2]Kwartalne!G42)</f>
        <v/>
      </c>
      <c r="AF43" s="21">
        <f>IF([2]Kwartalne!H42=0,".",[2]Kwartalne!H42)</f>
        <v>100.3</v>
      </c>
      <c r="AG43" s="22" t="str">
        <f>IF([2]Kwartalne!I42=0,"",[2]Kwartalne!I42)</f>
        <v/>
      </c>
      <c r="AH43" s="13">
        <f>IF([27]Wartosci!D42=0,".",[27]Wartosci!D42)</f>
        <v>4863.74</v>
      </c>
      <c r="AI43" s="94" t="str">
        <f>IF([27]Wartosci!E42=0,"",[27]Wartosci!E42)</f>
        <v/>
      </c>
      <c r="AJ43" s="6">
        <f>IF([27]A!D42=0,".",[27]A!D42)</f>
        <v>107.7</v>
      </c>
      <c r="AK43" s="95" t="str">
        <f>IF([27]A!E42=0,"",[27]A!E42)</f>
        <v/>
      </c>
      <c r="AL43" s="6">
        <f>IF([27]B!D42=0,".",[27]B!D42)</f>
        <v>106.2</v>
      </c>
      <c r="AM43" s="6" t="str">
        <f>IF([27]B!E42=0,"",[27]B!E42)</f>
        <v/>
      </c>
      <c r="AN43" s="24">
        <f>IF([4]Kwartalne!B42=0,".",[4]Kwartalne!B42)</f>
        <v>5071.41</v>
      </c>
      <c r="AO43" s="22" t="str">
        <f>IF([4]Kwartalne!C42=0,"",[4]Kwartalne!C42)</f>
        <v/>
      </c>
      <c r="AP43" s="6">
        <f>IF([4]Kwartalne!D42=0,".",[4]Kwartalne!D42)</f>
        <v>107</v>
      </c>
      <c r="AQ43" s="6" t="str">
        <f>IF([4]Kwartalne!E42=0,"",[4]Kwartalne!E42)</f>
        <v/>
      </c>
      <c r="AR43" s="21">
        <f>IF([4]Kwartalne!F42=0,".",[4]Kwartalne!F42)</f>
        <v>105.2</v>
      </c>
      <c r="AS43" s="22" t="str">
        <f>IF([4]Kwartalne!G42=0,"",[4]Kwartalne!G42)</f>
        <v/>
      </c>
      <c r="AT43" s="13">
        <f>IF([27]Kwartalne!B42=0,".",[27]Kwartalne!B42)</f>
        <v>4850.78</v>
      </c>
      <c r="AU43" s="6" t="str">
        <f>IF([27]Kwartalne!C42=0,"",[27]Kwartalne!C42)</f>
        <v/>
      </c>
      <c r="AV43" s="21">
        <f>IF([27]Kwartalne!D42=0,".",[27]Kwartalne!D42)</f>
        <v>105.2</v>
      </c>
      <c r="AW43" s="22" t="str">
        <f>IF([27]Kwartalne!E42=0,"",[27]Kwartalne!E42)</f>
        <v/>
      </c>
      <c r="AX43" s="6">
        <f>IF([27]Kwartalne!F42=0,".",[27]Kwartalne!F42)</f>
        <v>109.2</v>
      </c>
      <c r="AY43" s="6" t="str">
        <f>IF([27]Kwartalne!G42=0,"",[27]Kwartalne!G42)</f>
        <v/>
      </c>
      <c r="AZ43" s="21">
        <f>IF([27]Kwartalne!H42=0,".",[27]Kwartalne!H42)</f>
        <v>106.2</v>
      </c>
      <c r="BA43" s="22" t="str">
        <f>IF([27]Kwartalne!I42=0,"",[27]Kwartalne!I42)</f>
        <v/>
      </c>
      <c r="BB43" s="6">
        <f>IF([27]Kwartalne!J42=0,".",[27]Kwartalne!J42)</f>
        <v>105.7</v>
      </c>
      <c r="BC43" s="6" t="str">
        <f>IF([27]Kwartalne!K42=0,"",[27]Kwartalne!K42)</f>
        <v/>
      </c>
      <c r="BD43" s="21">
        <f>IF([4]Kwartalne!H42=0,".",[4]Kwartalne!H42)</f>
        <v>119.3</v>
      </c>
      <c r="BE43" s="22" t="str">
        <f>IF([4]Kwartalne!I42=0,"",[4]Kwartalne!I42)</f>
        <v/>
      </c>
      <c r="BF43" s="6">
        <f>IF([4]Kwartalne!J42=0,".",[4]Kwartalne!J42)</f>
        <v>105.5</v>
      </c>
      <c r="BG43" s="6" t="str">
        <f>IF([4]Kwartalne!K42=0,"",[4]Kwartalne!K42)</f>
        <v/>
      </c>
      <c r="BH43" s="21">
        <f>IF([4]Kwartalne!L42=0,".",[4]Kwartalne!L42)</f>
        <v>104.7</v>
      </c>
      <c r="BI43" s="22" t="str">
        <f>IF([4]Kwartalne!M42=0,"",[4]Kwartalne!M42)</f>
        <v/>
      </c>
      <c r="BJ43" s="6">
        <f>IF([27]Kwartalne!L42=0,".",[27]Kwartalne!L42)</f>
        <v>103.7</v>
      </c>
      <c r="BK43" s="6" t="str">
        <f>IF([27]Kwartalne!M42=0,"",[27]Kwartalne!M42)</f>
        <v/>
      </c>
      <c r="BL43" s="21">
        <f>IF([27]Kwartalne!N42=0,".",[27]Kwartalne!N42)</f>
        <v>108.7</v>
      </c>
      <c r="BM43" s="22" t="str">
        <f>IF([27]Kwartalne!O42=0,"",[27]Kwartalne!O42)</f>
        <v/>
      </c>
      <c r="BN43" s="13">
        <f>IF([5]Kwartalne!B42=0,".",[5]Kwartalne!B42)</f>
        <v>2242.5700000000002</v>
      </c>
      <c r="BO43" s="6" t="str">
        <f>IF([5]Kwartalne!C42=0,"",[5]Kwartalne!C42)</f>
        <v/>
      </c>
      <c r="BP43" s="21">
        <f>IF([5]Kwartalne!D42=0,".",[5]Kwartalne!D42)</f>
        <v>103.2</v>
      </c>
      <c r="BQ43" s="22" t="str">
        <f>IF([5]Kwartalne!E42=0,"",[5]Kwartalne!E42)</f>
        <v/>
      </c>
      <c r="BR43" s="6">
        <f>IF([5]Kwartalne!F42=0,".",[5]Kwartalne!F42)</f>
        <v>100.3</v>
      </c>
      <c r="BS43" s="6" t="str">
        <f>IF([5]Kwartalne!G42=0,"",[5]Kwartalne!G42)</f>
        <v/>
      </c>
      <c r="BT43" s="21">
        <f>IF([5]Kwartalne!H42=0,".",[5]Kwartalne!H42)</f>
        <v>105</v>
      </c>
      <c r="BU43" s="22" t="str">
        <f>IF([5]Kwartalne!I42=0,"",[5]Kwartalne!I42)</f>
        <v/>
      </c>
      <c r="BV43" s="6">
        <f>IF([5]Kwartalne!J42=0,".",[5]Kwartalne!J42)</f>
        <v>102</v>
      </c>
      <c r="BW43" s="6" t="str">
        <f>IF([5]Kwartalne!K42=0,"",[5]Kwartalne!K42)</f>
        <v/>
      </c>
      <c r="BX43" s="21">
        <f>IF([5]Kwartalne!L42=0,".",[5]Kwartalne!L42)</f>
        <v>99.8</v>
      </c>
      <c r="BY43" s="22" t="str">
        <f>IF([5]Kwartalne!M42=0,"",[5]Kwartalne!M42)</f>
        <v/>
      </c>
      <c r="BZ43" s="13">
        <f>IF([5]Kwartalne!N42=0,".",[5]Kwartalne!N42)</f>
        <v>1232.05</v>
      </c>
      <c r="CA43" s="6" t="str">
        <f>IF([5]Kwartalne!O42=0,"",[5]Kwartalne!O42)</f>
        <v/>
      </c>
      <c r="CB43" s="21">
        <f>IF([5]Kwartalne!P42=0,".",[5]Kwartalne!P42)</f>
        <v>102</v>
      </c>
      <c r="CC43" s="22" t="str">
        <f>IF([5]Kwartalne!Q42=0,"",[5]Kwartalne!Q42)</f>
        <v/>
      </c>
      <c r="CD43" s="6">
        <f>IF([5]Kwartalne!R42=0,".",[5]Kwartalne!R42)</f>
        <v>100</v>
      </c>
      <c r="CE43" s="6" t="str">
        <f>IF([5]Kwartalne!S42=0,"",[5]Kwartalne!S42)</f>
        <v/>
      </c>
      <c r="CF43" s="21">
        <f>IF([5]Kwartalne!T42=0,".",[5]Kwartalne!T42)</f>
        <v>100.2</v>
      </c>
      <c r="CG43" s="22" t="str">
        <f>IF([5]Kwartalne!U42=0,"",[5]Kwartalne!U42)</f>
        <v/>
      </c>
      <c r="CH43" s="6">
        <f>IF([5]Kwartalne!V42=0,".",[5]Kwartalne!V42)</f>
        <v>100.8</v>
      </c>
      <c r="CI43" s="6" t="str">
        <f>IF([5]Kwartalne!W42=0,"",[5]Kwartalne!W42)</f>
        <v/>
      </c>
      <c r="CJ43" s="21">
        <f>IF([5]Kwartalne!X42=0,".",[5]Kwartalne!X42)</f>
        <v>99.5</v>
      </c>
      <c r="CK43" s="22" t="str">
        <f>IF([5]Kwartalne!Y42=0,"",[5]Kwartalne!Y42)</f>
        <v/>
      </c>
      <c r="CL43" s="6">
        <f>IF([28]Rent_obrotu_brutto!B42=0,".",[28]Rent_obrotu_brutto!B42)</f>
        <v>4.5</v>
      </c>
      <c r="CM43" s="6" t="str">
        <f>IF([28]Rent_obrotu_brutto!C42=0,"",[28]Rent_obrotu_brutto!C42)</f>
        <v/>
      </c>
      <c r="CN43" s="21">
        <f>IF([28]Rent_obrotu_netto!B42=0,".",[28]Rent_obrotu_netto!B42)</f>
        <v>3.7</v>
      </c>
      <c r="CO43" s="22" t="str">
        <f>IF([28]Rent_obrotu_netto!C42=0,"",[28]Rent_obrotu_netto!C42)</f>
        <v/>
      </c>
      <c r="CP43" s="6">
        <f>IF([29]Kwartalne!B42=0,".",[29]Kwartalne!B42)</f>
        <v>102.3</v>
      </c>
      <c r="CQ43" s="6" t="str">
        <f>IF([29]Kwartalne!C42=0,"",[29]Kwartalne!C42)</f>
        <v/>
      </c>
      <c r="CR43" s="21">
        <f>IF([29]Kwartalne!D42=0,".",[29]Kwartalne!D42)</f>
        <v>101.1</v>
      </c>
      <c r="CS43" s="22" t="str">
        <f>IF([29]Kwartalne!E42=0,"",[29]Kwartalne!E42)</f>
        <v/>
      </c>
      <c r="CT43" s="6">
        <f>IF([8]Kwartalne!B42=0,".",[8]Kwartalne!B42)</f>
        <v>6</v>
      </c>
      <c r="CU43" s="6" t="str">
        <f>IF([8]Kwartalne!C42=0,"",[8]Kwartalne!C42)</f>
        <v/>
      </c>
      <c r="CV43" s="21">
        <f>IF([9]A_B_kwartalne!B42=0,".",[9]A_B_kwartalne!B42)</f>
        <v>124.6</v>
      </c>
      <c r="CW43" s="22" t="str">
        <f>IF([9]A_B_kwartalne!C42=0,"",[9]A_B_kwartalne!C42)</f>
        <v/>
      </c>
      <c r="CX43" s="6">
        <f>IF([9]A_B_kwartalne!D42=0,".",[9]A_B_kwartalne!D42)</f>
        <v>110.3</v>
      </c>
      <c r="CY43" s="6" t="str">
        <f>IF([9]A_B_kwartalne!E42=0,"",[9]A_B_kwartalne!E42)</f>
        <v/>
      </c>
      <c r="CZ43" s="21">
        <f>IF([9]A_B_kwartalne!F42=0,".",[9]A_B_kwartalne!F42)</f>
        <v>126.8</v>
      </c>
      <c r="DA43" s="22" t="str">
        <f>IF([9]A_B_kwartalne!G42=0,"",[9]A_B_kwartalne!G42)</f>
        <v/>
      </c>
      <c r="DB43" s="6">
        <f>IF([9]A_B_kwartalne!H42=0,".",[9]A_B_kwartalne!H42)</f>
        <v>115</v>
      </c>
      <c r="DC43" s="6" t="str">
        <f>IF([9]A_B_kwartalne!I42=0,"",[9]A_B_kwartalne!I42)</f>
        <v/>
      </c>
      <c r="DD43" s="21">
        <f>IF([9]A_B_kwartalne!J42=0,".",[9]A_B_kwartalne!J42)</f>
        <v>99.6</v>
      </c>
      <c r="DE43" s="22" t="str">
        <f>IF([9]A_B_kwartalne!K42=0,"",[9]A_B_kwartalne!K42)</f>
        <v/>
      </c>
      <c r="DF43" s="6">
        <f>IF([9]A_B_kwartalne!L42=0,".",[9]A_B_kwartalne!L42)</f>
        <v>100.7</v>
      </c>
      <c r="DG43" s="6" t="str">
        <f>IF([9]A_B_kwartalne!M42=0,"",[9]A_B_kwartalne!M42)</f>
        <v/>
      </c>
      <c r="DH43" s="21">
        <f>IF([9]A_B_kwartalne!N42=0,".",[9]A_B_kwartalne!N42)</f>
        <v>91.1</v>
      </c>
      <c r="DI43" s="22" t="str">
        <f>IF([9]A_B_kwartalne!O42=0,"",[9]A_B_kwartalne!O42)</f>
        <v/>
      </c>
      <c r="DJ43" s="6">
        <f>IF([9]A_B_kwartalne!P42=0,".",[9]A_B_kwartalne!P42)</f>
        <v>90.4</v>
      </c>
      <c r="DK43" s="6" t="str">
        <f>IF([9]A_B_kwartalne!Q42=0,"",[9]A_B_kwartalne!Q42)</f>
        <v/>
      </c>
      <c r="DL43" s="21">
        <f>IF([10]A_B_kwartalne!B42=0,".",[10]A_B_kwartalne!B42)</f>
        <v>102.7</v>
      </c>
      <c r="DM43" s="22" t="str">
        <f>IF([10]A_B_kwartalne!C42=0,"",[10]A_B_kwartalne!C42)</f>
        <v/>
      </c>
      <c r="DN43" s="6">
        <f>IF([10]A_B_kwartalne!D42=0,".",[10]A_B_kwartalne!D42)</f>
        <v>100.2</v>
      </c>
      <c r="DO43" s="6" t="str">
        <f>IF([10]A_B_kwartalne!E42=0,"",[10]A_B_kwartalne!E42)</f>
        <v/>
      </c>
      <c r="DP43" s="21">
        <f>IF([10]A_B_kwartalne!F42=0,".",[10]A_B_kwartalne!F42)</f>
        <v>101.6</v>
      </c>
      <c r="DQ43" s="22" t="str">
        <f>IF([10]A_B_kwartalne!G42=0,"",[10]A_B_kwartalne!G42)</f>
        <v/>
      </c>
      <c r="DR43" s="6">
        <f>IF([10]A_B_kwartalne!H42=0,".",[10]A_B_kwartalne!H42)</f>
        <v>101.2</v>
      </c>
      <c r="DS43" s="6" t="str">
        <f>IF([10]A_B_kwartalne!I42=0,"",[10]A_B_kwartalne!I42)</f>
        <v/>
      </c>
      <c r="DT43" s="21">
        <f>IF([10]A_B_kwartalne!J42=0,".",[10]A_B_kwartalne!J42)</f>
        <v>102.8</v>
      </c>
      <c r="DU43" s="22" t="str">
        <f>IF([10]A_B_kwartalne!K42=0,"",[10]A_B_kwartalne!K42)</f>
        <v/>
      </c>
      <c r="DV43" s="6">
        <f>IF([10]A_B_kwartalne!L42=0,".",[10]A_B_kwartalne!L42)</f>
        <v>100.1</v>
      </c>
      <c r="DW43" s="6" t="str">
        <f>IF([10]A_B_kwartalne!M42=0,"",[10]A_B_kwartalne!M42)</f>
        <v/>
      </c>
      <c r="DX43" s="21">
        <f>IF([10]A_B_kwartalne!N42=0,".",[10]A_B_kwartalne!N42)</f>
        <v>102.6</v>
      </c>
      <c r="DY43" s="22" t="str">
        <f>IF([10]A_B_kwartalne!O42=0,"",[10]A_B_kwartalne!O42)</f>
        <v/>
      </c>
      <c r="DZ43" s="6">
        <f>IF([10]A_B_kwartalne!P42=0,".",[10]A_B_kwartalne!P42)</f>
        <v>100.7</v>
      </c>
      <c r="EA43" s="6" t="str">
        <f>IF([10]A_B_kwartalne!Q42=0,"",[10]A_B_kwartalne!Q42)</f>
        <v/>
      </c>
      <c r="EB43" s="21">
        <f>IF([10]A_B_kwartalne!R42=0,".",[10]A_B_kwartalne!R42)</f>
        <v>101.5</v>
      </c>
      <c r="EC43" s="22" t="str">
        <f>IF([10]A_B_kwartalne!S42=0,"",[10]A_B_kwartalne!S42)</f>
        <v/>
      </c>
      <c r="ED43" s="6">
        <f>IF([10]A_B_kwartalne!T42=0,".",[10]A_B_kwartalne!T42)</f>
        <v>100.4</v>
      </c>
      <c r="EE43" s="6" t="str">
        <f>IF([10]A_B_kwartalne!U42=0,"",[10]A_B_kwartalne!U42)</f>
        <v/>
      </c>
      <c r="EF43" s="21">
        <f>IF([11]Kwartalne!B42=0,".",[11]Kwartalne!B42)</f>
        <v>103.4</v>
      </c>
      <c r="EG43" s="22" t="str">
        <f>IF([11]Kwartalne!C42=0,"",[11]Kwartalne!C42)</f>
        <v/>
      </c>
      <c r="EH43" s="6">
        <f>IF([11]Kwartalne!D42=0,".",[11]Kwartalne!D42)</f>
        <v>101.1</v>
      </c>
      <c r="EI43" s="6" t="str">
        <f>IF([11]Kwartalne!E42=0,"",[11]Kwartalne!E42)</f>
        <v/>
      </c>
      <c r="EJ43" s="21">
        <f>IF([11]Kwartalne!F42=0,".",[11]Kwartalne!F42)</f>
        <v>107.7</v>
      </c>
      <c r="EK43" s="22" t="str">
        <f>IF([11]Kwartalne!G42=0,"",[11]Kwartalne!G42)</f>
        <v/>
      </c>
      <c r="EL43" s="6">
        <f>IF([11]Kwartalne!H42=0,".",[11]Kwartalne!H42)</f>
        <v>102.4</v>
      </c>
      <c r="EM43" s="22" t="str">
        <f>IF([11]Kwartalne!I42=0,"",[11]Kwartalne!I42)</f>
        <v/>
      </c>
      <c r="EN43" s="6">
        <f>IF([11]Kwartalne!J42=0,".",[11]Kwartalne!J42)</f>
        <v>106.3</v>
      </c>
      <c r="EO43" s="6" t="str">
        <f>IF([11]Kwartalne!K42=0,"",[11]Kwartalne!K42)</f>
        <v/>
      </c>
      <c r="EP43" s="21">
        <f>IF([11]Kwartalne!L42=0,".",[11]Kwartalne!L42)</f>
        <v>103</v>
      </c>
      <c r="EQ43" s="22" t="str">
        <f>IF([11]Kwartalne!M42=0,"",[11]Kwartalne!M42)</f>
        <v/>
      </c>
      <c r="ER43" s="6">
        <f>IF([11]Kwartalne!N42=0,".",[11]Kwartalne!N42)</f>
        <v>108.7</v>
      </c>
      <c r="ES43" s="6" t="str">
        <f>IF([11]Kwartalne!O42=0,"",[11]Kwartalne!O42)</f>
        <v/>
      </c>
      <c r="ET43" s="21">
        <f>IF([11]Kwartalne!P42=0,".",[11]Kwartalne!P42)</f>
        <v>101.8</v>
      </c>
      <c r="EU43" s="22" t="str">
        <f>IF([11]Kwartalne!Q42=0,"",[11]Kwartalne!Q42)</f>
        <v/>
      </c>
      <c r="EV43" s="6">
        <f>IF([12]A_B_C_kwartalne!B42=0,".",[12]A_B_C_kwartalne!B42)</f>
        <v>101.4</v>
      </c>
      <c r="EW43" s="6" t="str">
        <f>IF([12]A_B_C_kwartalne!C42=0,"",[12]A_B_C_kwartalne!C42)</f>
        <v/>
      </c>
      <c r="EX43" s="21">
        <f>IF([12]A_B_C_kwartalne!D42=0,".",[12]A_B_C_kwartalne!D42)</f>
        <v>100.5</v>
      </c>
      <c r="EY43" s="22" t="str">
        <f>IF([12]A_B_C_kwartalne!E42=0,"",[12]A_B_C_kwartalne!E42)</f>
        <v/>
      </c>
      <c r="EZ43" s="6">
        <f>IF([12]A_B_C_kwartalne!F42=0,".",[12]A_B_C_kwartalne!F42)</f>
        <v>101.1</v>
      </c>
      <c r="FA43" s="6" t="str">
        <f>IF([12]A_B_C_kwartalne!G42=0,"",[12]A_B_C_kwartalne!G42)</f>
        <v/>
      </c>
      <c r="FB43" s="21">
        <f>IF([13]Kwartalne!B42=0,".",[13]Kwartalne!B42)</f>
        <v>104.1</v>
      </c>
      <c r="FC43" s="22" t="str">
        <f>IF([13]Kwartalne!C42=0,"",[13]Kwartalne!C42)</f>
        <v/>
      </c>
      <c r="FD43" s="6">
        <f>IF([13]Kwartalne!D42=0,".",[13]Kwartalne!D42)</f>
        <v>100.5</v>
      </c>
      <c r="FE43" s="6" t="str">
        <f>IF([13]Kwartalne!E42=0,"",[13]Kwartalne!E42)</f>
        <v/>
      </c>
      <c r="FF43" s="21">
        <f>IF([13]Kwartalne!F42=0,".",[13]Kwartalne!F42)</f>
        <v>104.9</v>
      </c>
      <c r="FG43" s="22" t="str">
        <f>IF([13]Kwartalne!G42=0,"",[13]Kwartalne!G42)</f>
        <v/>
      </c>
      <c r="FH43" s="6">
        <f>IF([13]Kwartalne!H42=0,".",[13]Kwartalne!H42)</f>
        <v>100.4</v>
      </c>
      <c r="FI43" s="6" t="str">
        <f>IF([13]Kwartalne!I42=0,"",[13]Kwartalne!I42)</f>
        <v/>
      </c>
      <c r="FJ43" s="21">
        <f>IF([13]Kwartalne!J42=0,".",[13]Kwartalne!J42)</f>
        <v>99.2</v>
      </c>
      <c r="FK43" s="20" t="str">
        <f>IF([13]Kwartalne!K42=0,"",[13]Kwartalne!K42)</f>
        <v/>
      </c>
      <c r="FL43" s="13">
        <v>429.98</v>
      </c>
      <c r="FM43" s="13"/>
      <c r="FN43" s="24">
        <v>376.82</v>
      </c>
      <c r="FO43" s="57"/>
      <c r="FP43" s="13">
        <v>378.36</v>
      </c>
      <c r="FQ43" s="6"/>
      <c r="FR43" s="21">
        <f>IF([30]A_ceny_stale!B42=0,".",[30]A_ceny_stale!B42)</f>
        <v>112.2</v>
      </c>
      <c r="FS43" s="22" t="str">
        <f>IF([30]A_ceny_stale!C42=0,".",[30]A_ceny_stale!C42)</f>
        <v/>
      </c>
      <c r="FT43" s="6">
        <f>IF([30]A_ceny_stale!F42=0,".",[30]A_ceny_stale!F42)</f>
        <v>115.3</v>
      </c>
      <c r="FU43" s="6" t="str">
        <f>IF([30]A_ceny_stale!G42=0,"",[30]A_ceny_stale!G42)</f>
        <v/>
      </c>
      <c r="FV43" s="21">
        <f>IF([30]Kwartalne!B42=0,".",[30]Kwartalne!B42)</f>
        <v>110.7</v>
      </c>
      <c r="FW43" s="22" t="str">
        <f>IF([30]Kwartalne!C42=0,"",[30]Kwartalne!C42)</f>
        <v/>
      </c>
      <c r="FX43" s="6">
        <v>91.9</v>
      </c>
      <c r="FY43" s="6"/>
      <c r="FZ43" s="21">
        <f>IF([14]I_kwartalne!B42=0,".",[14]I_kwartalne!B42)</f>
        <v>122</v>
      </c>
      <c r="GA43" s="22" t="str">
        <f>IF([14]I_kwartalne!C42=0,"",[14]I_kwartalne!C42)</f>
        <v/>
      </c>
      <c r="GB43" s="6">
        <f>IF([14]I_kwartalne!D42=0,".",[14]I_kwartalne!D42)</f>
        <v>93</v>
      </c>
      <c r="GC43" s="6" t="str">
        <f>IF([14]I_kwartalne!E42=0,"",[14]I_kwartalne!E42)</f>
        <v/>
      </c>
      <c r="GD43" s="21">
        <f>IF([14]I_kwartalne!F42=0,".",[14]I_kwartalne!F42)</f>
        <v>123.3</v>
      </c>
      <c r="GE43" s="22" t="str">
        <f>IF([14]I_kwartalne!G42=0,"",[14]I_kwartalne!G42)</f>
        <v/>
      </c>
      <c r="GF43" s="6">
        <f>IF([14]I_kwartalne!H42=0,".",[14]I_kwartalne!H42)</f>
        <v>123.8</v>
      </c>
      <c r="GG43" s="6" t="str">
        <f>IF([14]I_kwartalne!I42=0,"",[14]I_kwartalne!I42)</f>
        <v/>
      </c>
      <c r="GH43" s="21">
        <f>IF([14]I_kwartalne!J42=0,".",[14]I_kwartalne!J42)</f>
        <v>117.7</v>
      </c>
      <c r="GI43" s="22" t="str">
        <f>IF([14]I_kwartalne!K42=0,"",[14]I_kwartalne!K42)</f>
        <v/>
      </c>
      <c r="GJ43" s="6">
        <f>IF([16]A_B_kwartalne!B42=0,".",[16]A_B_kwartalne!B42)</f>
        <v>105.5</v>
      </c>
      <c r="GK43" s="6" t="str">
        <f>IF([16]A_B_kwartalne!C42=0,"",[16]A_B_kwartalne!C42)</f>
        <v/>
      </c>
      <c r="GL43" s="21">
        <f>IF([16]A_B_kwartalne!D42=0,".",[16]A_B_kwartalne!D42)</f>
        <v>99.7</v>
      </c>
      <c r="GM43" s="22" t="str">
        <f>IF([16]A_B_kwartalne!E42=0,"",[16]A_B_kwartalne!E42)</f>
        <v/>
      </c>
      <c r="GN43" s="6">
        <f>IF([16]A_B_kwartalne!F42=0,".",[16]A_B_kwartalne!F42)</f>
        <v>105.1</v>
      </c>
      <c r="GO43" s="6" t="str">
        <f>IF([16]A_B_kwartalne!G42=0,"",[16]A_B_kwartalne!G42)</f>
        <v/>
      </c>
      <c r="GP43" s="21">
        <f>IF([16]A_B_kwartalne!H42=0,".",[16]A_B_kwartalne!H42)</f>
        <v>111.8</v>
      </c>
      <c r="GQ43" s="22" t="str">
        <f>IF([16]A_B_kwartalne!I42=0,"",[16]A_B_kwartalne!I42)</f>
        <v/>
      </c>
      <c r="GR43" s="6">
        <f>IF([16]A_B_kwartalne!J42=0,".",[16]A_B_kwartalne!J42)</f>
        <v>106.8</v>
      </c>
      <c r="GS43" s="6" t="str">
        <f>IF([16]A_B_kwartalne!K42=0,"",[16]A_B_kwartalne!K42)</f>
        <v/>
      </c>
      <c r="GT43" s="21">
        <f>IF([16]A_B_kwartalne!L42=0,".",[16]A_B_kwartalne!L42)</f>
        <v>106.8</v>
      </c>
      <c r="GU43" s="22" t="str">
        <f>IF([16]A_B_kwartalne!M42=0,"",[16]A_B_kwartalne!M42)</f>
        <v/>
      </c>
      <c r="GV43" s="6">
        <f>IF([16]A_B_kwartalne!N42=0,".",[16]A_B_kwartalne!N42)</f>
        <v>99.1</v>
      </c>
      <c r="GW43" s="6" t="str">
        <f>IF([16]A_B_kwartalne!O42=0,"",[16]A_B_kwartalne!O42)</f>
        <v/>
      </c>
      <c r="GX43" s="21">
        <f>IF([16]A_B_kwartalne!P42=0,".",[16]A_B_kwartalne!P42)</f>
        <v>105.5</v>
      </c>
      <c r="GY43" s="22" t="str">
        <f>IF([16]A_B_kwartalne!Q42=0,"",[16]A_B_kwartalne!Q42)</f>
        <v/>
      </c>
      <c r="GZ43" s="6">
        <f>IF([16]A_B_kwartalne!R42=0,".",[16]A_B_kwartalne!R42)</f>
        <v>129.1</v>
      </c>
      <c r="HA43" s="6" t="str">
        <f>IF([16]A_B_kwartalne!S42=0,"",[16]A_B_kwartalne!S42)</f>
        <v/>
      </c>
      <c r="HB43" s="21">
        <f>IF([16]A_B_kwartalne!T42=0,".",[16]A_B_kwartalne!T42)</f>
        <v>101.7</v>
      </c>
      <c r="HC43" s="22" t="str">
        <f>IF([16]A_B_kwartalne!U42=0,"",[16]A_B_kwartalne!U42)</f>
        <v/>
      </c>
      <c r="HD43" s="3">
        <v>16188</v>
      </c>
      <c r="HE43" s="3"/>
      <c r="HF43" s="19">
        <v>2595</v>
      </c>
      <c r="HG43" s="58"/>
      <c r="HH43" s="3">
        <f>IF([18]Kwartalne!B42=0,".",[18]Kwartalne!B42)</f>
        <v>44595</v>
      </c>
      <c r="HI43" s="3" t="str">
        <f>IF([18]Kwartalne!C42=0,"",[18]Kwartalne!C42)</f>
        <v/>
      </c>
      <c r="HJ43" s="19">
        <v>6838</v>
      </c>
      <c r="HK43" s="58"/>
      <c r="HL43" s="3">
        <f>IF([19]Wartosci_kwartalne!B42=0,".",[19]Wartosci_kwartalne!B42)</f>
        <v>55311</v>
      </c>
      <c r="HM43" s="6" t="str">
        <f>IF([19]Wartosci_kwartalne!C42=0,"",[19]Wartosci_kwartalne!C42)</f>
        <v/>
      </c>
      <c r="HN43" s="21">
        <f>IF([20]Kwartalne!B42=0,".",[20]Kwartalne!B42)</f>
        <v>153.9</v>
      </c>
      <c r="HO43" s="22" t="str">
        <f>IF([20]Kwartalne!C42=0,"",[20]Kwartalne!C42)</f>
        <v/>
      </c>
      <c r="HP43" s="6">
        <f>IF([21]Kwartal_niewyrow_sezon!B42=0,".",[21]Kwartal_niewyrow_sezon!B42)</f>
        <v>105.8</v>
      </c>
      <c r="HQ43" s="6" t="str">
        <f>IF([21]Kwartal_niewyrow_sezon!C42=0,"",[21]Kwartal_niewyrow_sezon!C42)</f>
        <v/>
      </c>
      <c r="HR43" s="21">
        <f>IF([21]Kwartal_niewyrow_sezon!D42=0,".",[21]Kwartal_niewyrow_sezon!D42)</f>
        <v>107.1</v>
      </c>
      <c r="HS43" s="22" t="str">
        <f>IF([21]Kwartal_niewyrow_sezon!E42=0,"",[21]Kwartal_niewyrow_sezon!E42)</f>
        <v/>
      </c>
      <c r="HT43" s="6">
        <f>IF([22]Kwartalne!D42=0,".",[22]Kwartalne!D42)</f>
        <v>250682.9</v>
      </c>
      <c r="HU43" s="6" t="str">
        <f>IF([22]Kwartalne!E42=0,"",[22]Kwartalne!E42)</f>
        <v/>
      </c>
      <c r="HV43" s="21">
        <f>IF([22]Kwartalne!F42=0,".",[22]Kwartalne!F42)</f>
        <v>257903.4</v>
      </c>
      <c r="HW43" s="22" t="str">
        <f>IF([22]Kwartalne!G42=0,"",[22]Kwartalne!G42)</f>
        <v/>
      </c>
      <c r="HX43" s="6">
        <f>IF([22]Kwartalne!H42=0,".",[22]Kwartalne!H42)</f>
        <v>-7220.5</v>
      </c>
      <c r="HY43" s="6" t="str">
        <f>IF([22]Kwartalne!I42=0,"",[22]Kwartalne!I42)</f>
        <v/>
      </c>
      <c r="HZ43" s="21">
        <f>IF([22]Kwartalne!J42=0,".",[22]Kwartalne!J42)</f>
        <v>105.6</v>
      </c>
      <c r="IA43" s="22" t="str">
        <f>IF([22]Kwartalne!K42=0,"",[22]Kwartalne!K42)</f>
        <v/>
      </c>
      <c r="IB43" s="6">
        <f>IF([22]Kwartalne!L42=0,".",[22]Kwartalne!L42)</f>
        <v>105.6</v>
      </c>
      <c r="IC43" s="6" t="str">
        <f>IF([22]Kwartalne!M42=0,"",[22]Kwartalne!M42)</f>
        <v/>
      </c>
      <c r="ID43" s="21">
        <f>IF([22]Kwartalne!N42=0,".",[22]Kwartalne!N42)</f>
        <v>106.1</v>
      </c>
      <c r="IE43" s="22" t="str">
        <f>IF([22]Kwartalne!O42=0,"",[22]Kwartalne!O42)</f>
        <v/>
      </c>
      <c r="IF43" s="6">
        <f>IF([22]Kwartalne!P42=0,".",[22]Kwartalne!P42)</f>
        <v>106.7</v>
      </c>
      <c r="IG43" s="6" t="str">
        <f>IF([22]Kwartalne!Q42=0,"",[22]Kwartalne!Q42)</f>
        <v/>
      </c>
    </row>
    <row r="44" spans="1:241" s="4" customFormat="1" ht="15" customHeight="1" x14ac:dyDescent="0.2">
      <c r="A44" s="113" t="s">
        <v>542</v>
      </c>
      <c r="B44" s="6">
        <f>IF([24]A!B43=0,".",[24]A!B43)</f>
        <v>105.5</v>
      </c>
      <c r="C44" s="90" t="str">
        <f>IF([24]A!C43=0,"",[24]A!C43)</f>
        <v/>
      </c>
      <c r="D44" s="6">
        <f>IF([24]A!D43=0,".",[24]A!D43)</f>
        <v>105.4</v>
      </c>
      <c r="E44" s="90" t="str">
        <f>IF([24]A!E43=0,"",[24]A!E43)</f>
        <v/>
      </c>
      <c r="F44" s="6">
        <f>IF([24]A!AD43=0,".",[24]A!AD43)</f>
        <v>103.7</v>
      </c>
      <c r="G44" s="90" t="str">
        <f>IF([24]A!AE43=0,"",[24]A!AE43)</f>
        <v/>
      </c>
      <c r="H44" s="6">
        <f>IF([24]A!AJ43=0,".",[24]A!AJ43)</f>
        <v>110.3</v>
      </c>
      <c r="I44" s="90" t="str">
        <f>IF([24]A!AK43=0,"",[24]A!AK43)</f>
        <v/>
      </c>
      <c r="J44" s="6">
        <f>IF([25]B!B43=0,".",[25]B!B43)</f>
        <v>101.8</v>
      </c>
      <c r="K44" s="83" t="str">
        <f>IF([25]B!C43=0,"",[25]B!C43)</f>
        <v/>
      </c>
      <c r="L44" s="21">
        <f>IF([25]B!D43=0,".",[25]B!D43)</f>
        <v>101.4</v>
      </c>
      <c r="M44" s="90" t="str">
        <f>IF([25]B!E43=0,"",[25]B!E43)</f>
        <v/>
      </c>
      <c r="N44" s="6">
        <f>IF([25]B!AD43=0,".",[25]B!AD43)</f>
        <v>100.7</v>
      </c>
      <c r="O44" s="90" t="str">
        <f>IF([25]B!AE43=0,"",[25]B!AE43)</f>
        <v/>
      </c>
      <c r="P44" s="6">
        <f>IF([25]B!AJ43=0,".",[25]B!AJ43)</f>
        <v>102.2</v>
      </c>
      <c r="Q44" s="90" t="str">
        <f>IF([25]B!AK43=0,"",[25]B!AK43)</f>
        <v/>
      </c>
      <c r="R44" s="3">
        <f>IF([26]Wartosci!B43=0,".",[26]Wartosci!B43)</f>
        <v>9173</v>
      </c>
      <c r="S44" s="3" t="str">
        <f>IF([26]Wartosci!C43=0,"",[26]Wartosci!C43)</f>
        <v/>
      </c>
      <c r="T44" s="21">
        <f>IF([26]Kwartalne_I!B43=0,".",[26]Kwartalne_I!B43)</f>
        <v>109.5</v>
      </c>
      <c r="U44" s="22" t="str">
        <f>IF([26]Kwartalne_I!C43=0,"",[26]Kwartalne_I!C43)</f>
        <v/>
      </c>
      <c r="V44" s="6">
        <f>IF([26]A!B43=0,".",[26]A!B43)</f>
        <v>102.7</v>
      </c>
      <c r="W44" s="6" t="str">
        <f>IF([26]A!C43=0,"",[26]A!C43)</f>
        <v/>
      </c>
      <c r="X44" s="21">
        <f>IF([26]B!B43=0,".",[26]B!B43)</f>
        <v>101</v>
      </c>
      <c r="Y44" s="22" t="str">
        <f>IF([26]B!C43=0,"",[26]B!C43)</f>
        <v/>
      </c>
      <c r="Z44" s="3">
        <f>IF([2]Kwartalne!B43=0,".",[2]Kwartalne!B43)</f>
        <v>6382</v>
      </c>
      <c r="AA44" s="6" t="str">
        <f>IF([2]Kwartalne!C43=0,"",[2]Kwartalne!C43)</f>
        <v/>
      </c>
      <c r="AB44" s="21">
        <f>IF([2]Kwartalne!D43=0,".",[2]Kwartalne!D43)</f>
        <v>114.2</v>
      </c>
      <c r="AC44" s="22" t="str">
        <f>IF([2]Kwartalne!E43=0,"",[2]Kwartalne!E43)</f>
        <v/>
      </c>
      <c r="AD44" s="6">
        <f>IF([2]Kwartalne!F43=0,".",[2]Kwartalne!F43)</f>
        <v>103.1</v>
      </c>
      <c r="AE44" s="6" t="str">
        <f>IF([2]Kwartalne!G43=0,"",[2]Kwartalne!G43)</f>
        <v/>
      </c>
      <c r="AF44" s="21">
        <f>IF([2]Kwartalne!H43=0,".",[2]Kwartalne!H43)</f>
        <v>102</v>
      </c>
      <c r="AG44" s="22" t="str">
        <f>IF([2]Kwartalne!I43=0,"",[2]Kwartalne!I43)</f>
        <v/>
      </c>
      <c r="AH44" s="13">
        <f>IF([27]Wartosci!D43=0,".",[27]Wartosci!D43)</f>
        <v>4950.9399999999996</v>
      </c>
      <c r="AI44" s="94" t="str">
        <f>IF([27]Wartosci!E43=0,"",[27]Wartosci!E43)</f>
        <v/>
      </c>
      <c r="AJ44" s="6">
        <f>IF([27]A!D43=0,".",[27]A!D43)</f>
        <v>107.1</v>
      </c>
      <c r="AK44" s="95" t="str">
        <f>IF([27]A!E43=0,"",[27]A!E43)</f>
        <v/>
      </c>
      <c r="AL44" s="6">
        <f>IF([27]B!D43=0,".",[27]B!D43)</f>
        <v>101.8</v>
      </c>
      <c r="AM44" s="6" t="str">
        <f>IF([27]B!E43=0,"",[27]B!E43)</f>
        <v/>
      </c>
      <c r="AN44" s="24">
        <f>IF([4]Kwartalne!B43=0,".",[4]Kwartalne!B43)</f>
        <v>5015.03</v>
      </c>
      <c r="AO44" s="22" t="str">
        <f>IF([4]Kwartalne!C43=0,"",[4]Kwartalne!C43)</f>
        <v/>
      </c>
      <c r="AP44" s="6">
        <f>IF([4]Kwartalne!D43=0,".",[4]Kwartalne!D43)</f>
        <v>106.7</v>
      </c>
      <c r="AQ44" s="6" t="str">
        <f>IF([4]Kwartalne!E43=0,"",[4]Kwartalne!E43)</f>
        <v/>
      </c>
      <c r="AR44" s="21">
        <f>IF([4]Kwartalne!F43=0,".",[4]Kwartalne!F43)</f>
        <v>98.9</v>
      </c>
      <c r="AS44" s="22" t="str">
        <f>IF([4]Kwartalne!G43=0,"",[4]Kwartalne!G43)</f>
        <v/>
      </c>
      <c r="AT44" s="13">
        <f>IF([27]Kwartalne!B43=0,".",[27]Kwartalne!B43)</f>
        <v>5748.64</v>
      </c>
      <c r="AU44" s="6" t="str">
        <f>IF([27]Kwartalne!C43=0,"",[27]Kwartalne!C43)</f>
        <v/>
      </c>
      <c r="AV44" s="21">
        <f>IF([27]Kwartalne!D43=0,".",[27]Kwartalne!D43)</f>
        <v>106.8</v>
      </c>
      <c r="AW44" s="22" t="str">
        <f>IF([27]Kwartalne!E43=0,"",[27]Kwartalne!E43)</f>
        <v/>
      </c>
      <c r="AX44" s="6">
        <f>IF([27]Kwartalne!F43=0,".",[27]Kwartalne!F43)</f>
        <v>118.5</v>
      </c>
      <c r="AY44" s="6" t="str">
        <f>IF([27]Kwartalne!G43=0,"",[27]Kwartalne!G43)</f>
        <v/>
      </c>
      <c r="AZ44" s="21">
        <f>IF([27]Kwartalne!H43=0,".",[27]Kwartalne!H43)</f>
        <v>105.7</v>
      </c>
      <c r="BA44" s="22" t="str">
        <f>IF([27]Kwartalne!I43=0,"",[27]Kwartalne!I43)</f>
        <v/>
      </c>
      <c r="BB44" s="6">
        <f>IF([27]Kwartalne!J43=0,".",[27]Kwartalne!J43)</f>
        <v>101.6</v>
      </c>
      <c r="BC44" s="6" t="str">
        <f>IF([27]Kwartalne!K43=0,"",[27]Kwartalne!K43)</f>
        <v/>
      </c>
      <c r="BD44" s="21">
        <f>IF([4]Kwartalne!H43=0,".",[4]Kwartalne!H43)</f>
        <v>117.7</v>
      </c>
      <c r="BE44" s="22" t="str">
        <f>IF([4]Kwartalne!I43=0,"",[4]Kwartalne!I43)</f>
        <v/>
      </c>
      <c r="BF44" s="6">
        <f>IF([4]Kwartalne!J43=0,".",[4]Kwartalne!J43)</f>
        <v>105.3</v>
      </c>
      <c r="BG44" s="6" t="str">
        <f>IF([4]Kwartalne!K43=0,"",[4]Kwartalne!K43)</f>
        <v/>
      </c>
      <c r="BH44" s="21">
        <f>IF([4]Kwartalne!L43=0,".",[4]Kwartalne!L43)</f>
        <v>98.7</v>
      </c>
      <c r="BI44" s="22" t="str">
        <f>IF([4]Kwartalne!M43=0,"",[4]Kwartalne!M43)</f>
        <v/>
      </c>
      <c r="BJ44" s="6">
        <f>IF([27]Kwartalne!L43=0,".",[27]Kwartalne!L43)</f>
        <v>105.4</v>
      </c>
      <c r="BK44" s="6" t="str">
        <f>IF([27]Kwartalne!M43=0,"",[27]Kwartalne!M43)</f>
        <v/>
      </c>
      <c r="BL44" s="21">
        <f>IF([27]Kwartalne!N43=0,".",[27]Kwartalne!N43)</f>
        <v>118.3</v>
      </c>
      <c r="BM44" s="22" t="str">
        <f>IF([27]Kwartalne!O43=0,"",[27]Kwartalne!O43)</f>
        <v/>
      </c>
      <c r="BN44" s="13">
        <f>IF([5]Kwartalne!B43=0,".",[5]Kwartalne!B43)</f>
        <v>2273.6</v>
      </c>
      <c r="BO44" s="6" t="str">
        <f>IF([5]Kwartalne!C43=0,"",[5]Kwartalne!C43)</f>
        <v/>
      </c>
      <c r="BP44" s="21">
        <f>IF([5]Kwartalne!D43=0,".",[5]Kwartalne!D43)</f>
        <v>104.1</v>
      </c>
      <c r="BQ44" s="22" t="str">
        <f>IF([5]Kwartalne!E43=0,"",[5]Kwartalne!E43)</f>
        <v/>
      </c>
      <c r="BR44" s="6">
        <f>IF([5]Kwartalne!F43=0,".",[5]Kwartalne!F43)</f>
        <v>101.4</v>
      </c>
      <c r="BS44" s="6" t="str">
        <f>IF([5]Kwartalne!G43=0,"",[5]Kwartalne!G43)</f>
        <v/>
      </c>
      <c r="BT44" s="21">
        <f>IF([5]Kwartalne!H43=0,".",[5]Kwartalne!H43)</f>
        <v>105.9</v>
      </c>
      <c r="BU44" s="22" t="str">
        <f>IF([5]Kwartalne!I43=0,"",[5]Kwartalne!I43)</f>
        <v/>
      </c>
      <c r="BV44" s="6">
        <f>IF([5]Kwartalne!J43=0,".",[5]Kwartalne!J43)</f>
        <v>102.9</v>
      </c>
      <c r="BW44" s="6" t="str">
        <f>IF([5]Kwartalne!K43=0,"",[5]Kwartalne!K43)</f>
        <v/>
      </c>
      <c r="BX44" s="21">
        <f>IF([5]Kwartalne!L43=0,".",[5]Kwartalne!L43)</f>
        <v>100.9</v>
      </c>
      <c r="BY44" s="22" t="str">
        <f>IF([5]Kwartalne!M43=0,"",[5]Kwartalne!M43)</f>
        <v/>
      </c>
      <c r="BZ44" s="13">
        <f>IF([5]Kwartalne!N43=0,".",[5]Kwartalne!N43)</f>
        <v>1255.76</v>
      </c>
      <c r="CA44" s="6" t="str">
        <f>IF([5]Kwartalne!O43=0,"",[5]Kwartalne!O43)</f>
        <v/>
      </c>
      <c r="CB44" s="21">
        <f>IF([5]Kwartalne!P43=0,".",[5]Kwartalne!P43)</f>
        <v>103.4</v>
      </c>
      <c r="CC44" s="22" t="str">
        <f>IF([5]Kwartalne!Q43=0,"",[5]Kwartalne!Q43)</f>
        <v/>
      </c>
      <c r="CD44" s="6">
        <f>IF([5]Kwartalne!R43=0,".",[5]Kwartalne!R43)</f>
        <v>101.9</v>
      </c>
      <c r="CE44" s="6" t="str">
        <f>IF([5]Kwartalne!S43=0,"",[5]Kwartalne!S43)</f>
        <v/>
      </c>
      <c r="CF44" s="21">
        <f>IF([5]Kwartalne!T43=0,".",[5]Kwartalne!T43)</f>
        <v>101.6</v>
      </c>
      <c r="CG44" s="22" t="str">
        <f>IF([5]Kwartalne!U43=0,"",[5]Kwartalne!U43)</f>
        <v/>
      </c>
      <c r="CH44" s="6">
        <f>IF([5]Kwartalne!V43=0,".",[5]Kwartalne!V43)</f>
        <v>102.2</v>
      </c>
      <c r="CI44" s="6" t="str">
        <f>IF([5]Kwartalne!W43=0,"",[5]Kwartalne!W43)</f>
        <v/>
      </c>
      <c r="CJ44" s="21">
        <f>IF([5]Kwartalne!X43=0,".",[5]Kwartalne!X43)</f>
        <v>101.4</v>
      </c>
      <c r="CK44" s="22" t="str">
        <f>IF([5]Kwartalne!Y43=0,"",[5]Kwartalne!Y43)</f>
        <v/>
      </c>
      <c r="CL44" s="6">
        <f>IF([28]Rent_obrotu_brutto!B43=0,".",[28]Rent_obrotu_brutto!B43)</f>
        <v>4.3</v>
      </c>
      <c r="CM44" s="6" t="str">
        <f>IF([28]Rent_obrotu_brutto!C43=0,"",[28]Rent_obrotu_brutto!C43)</f>
        <v/>
      </c>
      <c r="CN44" s="21">
        <f>IF([28]Rent_obrotu_netto!B43=0,".",[28]Rent_obrotu_netto!B43)</f>
        <v>3.4</v>
      </c>
      <c r="CO44" s="22" t="str">
        <f>IF([28]Rent_obrotu_netto!C43=0,"",[28]Rent_obrotu_netto!C43)</f>
        <v/>
      </c>
      <c r="CP44" s="6">
        <f>IF([29]Kwartalne!B43=0,".",[29]Kwartalne!B43)</f>
        <v>98.2</v>
      </c>
      <c r="CQ44" s="6" t="str">
        <f>IF([29]Kwartalne!C43=0,"",[29]Kwartalne!C43)</f>
        <v/>
      </c>
      <c r="CR44" s="21">
        <f>IF([29]Kwartalne!D43=0,".",[29]Kwartalne!D43)</f>
        <v>98.1</v>
      </c>
      <c r="CS44" s="22" t="str">
        <f>IF([29]Kwartalne!E43=0,"",[29]Kwartalne!E43)</f>
        <v/>
      </c>
      <c r="CT44" s="6">
        <f>IF([8]Kwartalne!B43=0,".",[8]Kwartalne!B43)</f>
        <v>5.7</v>
      </c>
      <c r="CU44" s="6" t="str">
        <f>IF([8]Kwartalne!C43=0,"",[8]Kwartalne!C43)</f>
        <v/>
      </c>
      <c r="CV44" s="21">
        <f>IF([9]A_B_kwartalne!B43=0,".",[9]A_B_kwartalne!B43)</f>
        <v>125</v>
      </c>
      <c r="CW44" s="22" t="str">
        <f>IF([9]A_B_kwartalne!C43=0,"",[9]A_B_kwartalne!C43)</f>
        <v/>
      </c>
      <c r="CX44" s="6">
        <f>IF([9]A_B_kwartalne!D43=0,".",[9]A_B_kwartalne!D43)</f>
        <v>101.7</v>
      </c>
      <c r="CY44" s="6" t="str">
        <f>IF([9]A_B_kwartalne!E43=0,"",[9]A_B_kwartalne!E43)</f>
        <v/>
      </c>
      <c r="CZ44" s="21">
        <f>IF([9]A_B_kwartalne!F43=0,".",[9]A_B_kwartalne!F43)</f>
        <v>124.6</v>
      </c>
      <c r="DA44" s="22" t="str">
        <f>IF([9]A_B_kwartalne!G43=0,"",[9]A_B_kwartalne!G43)</f>
        <v/>
      </c>
      <c r="DB44" s="6">
        <f>IF([9]A_B_kwartalne!H43=0,".",[9]A_B_kwartalne!H43)</f>
        <v>101.8</v>
      </c>
      <c r="DC44" s="6" t="str">
        <f>IF([9]A_B_kwartalne!I43=0,"",[9]A_B_kwartalne!I43)</f>
        <v/>
      </c>
      <c r="DD44" s="21">
        <f>IF([9]A_B_kwartalne!J43=0,".",[9]A_B_kwartalne!J43)</f>
        <v>100.9</v>
      </c>
      <c r="DE44" s="22" t="str">
        <f>IF([9]A_B_kwartalne!K43=0,"",[9]A_B_kwartalne!K43)</f>
        <v/>
      </c>
      <c r="DF44" s="6">
        <f>IF([9]A_B_kwartalne!L43=0,".",[9]A_B_kwartalne!L43)</f>
        <v>100</v>
      </c>
      <c r="DG44" s="6" t="str">
        <f>IF([9]A_B_kwartalne!M43=0,"",[9]A_B_kwartalne!M43)</f>
        <v/>
      </c>
      <c r="DH44" s="21">
        <f>IF([9]A_B_kwartalne!N43=0,".",[9]A_B_kwartalne!N43)</f>
        <v>95.2</v>
      </c>
      <c r="DI44" s="22" t="str">
        <f>IF([9]A_B_kwartalne!O43=0,"",[9]A_B_kwartalne!O43)</f>
        <v/>
      </c>
      <c r="DJ44" s="6">
        <f>IF([9]A_B_kwartalne!P43=0,".",[9]A_B_kwartalne!P43)</f>
        <v>99.1</v>
      </c>
      <c r="DK44" s="6" t="str">
        <f>IF([9]A_B_kwartalne!Q43=0,"",[9]A_B_kwartalne!Q43)</f>
        <v/>
      </c>
      <c r="DL44" s="21">
        <f>IF([10]A_B_kwartalne!B43=0,".",[10]A_B_kwartalne!B43)</f>
        <v>102.5</v>
      </c>
      <c r="DM44" s="22" t="str">
        <f>IF([10]A_B_kwartalne!C43=0,"",[10]A_B_kwartalne!C43)</f>
        <v/>
      </c>
      <c r="DN44" s="6">
        <f>IF([10]A_B_kwartalne!D43=0,".",[10]A_B_kwartalne!D43)</f>
        <v>99.8</v>
      </c>
      <c r="DO44" s="6" t="str">
        <f>IF([10]A_B_kwartalne!E43=0,"",[10]A_B_kwartalne!E43)</f>
        <v/>
      </c>
      <c r="DP44" s="21">
        <f>IF([10]A_B_kwartalne!F43=0,".",[10]A_B_kwartalne!F43)</f>
        <v>104.3</v>
      </c>
      <c r="DQ44" s="22" t="str">
        <f>IF([10]A_B_kwartalne!G43=0,"",[10]A_B_kwartalne!G43)</f>
        <v/>
      </c>
      <c r="DR44" s="6">
        <f>IF([10]A_B_kwartalne!H43=0,".",[10]A_B_kwartalne!H43)</f>
        <v>102.8</v>
      </c>
      <c r="DS44" s="6" t="str">
        <f>IF([10]A_B_kwartalne!I43=0,"",[10]A_B_kwartalne!I43)</f>
        <v/>
      </c>
      <c r="DT44" s="21">
        <f>IF([10]A_B_kwartalne!J43=0,".",[10]A_B_kwartalne!J43)</f>
        <v>102.2</v>
      </c>
      <c r="DU44" s="22" t="str">
        <f>IF([10]A_B_kwartalne!K43=0,"",[10]A_B_kwartalne!K43)</f>
        <v/>
      </c>
      <c r="DV44" s="6">
        <f>IF([10]A_B_kwartalne!L43=0,".",[10]A_B_kwartalne!L43)</f>
        <v>99.4</v>
      </c>
      <c r="DW44" s="6" t="str">
        <f>IF([10]A_B_kwartalne!M43=0,"",[10]A_B_kwartalne!M43)</f>
        <v/>
      </c>
      <c r="DX44" s="21">
        <f>IF([10]A_B_kwartalne!N43=0,".",[10]A_B_kwartalne!N43)</f>
        <v>104.7</v>
      </c>
      <c r="DY44" s="22" t="str">
        <f>IF([10]A_B_kwartalne!O43=0,"",[10]A_B_kwartalne!O43)</f>
        <v/>
      </c>
      <c r="DZ44" s="6">
        <f>IF([10]A_B_kwartalne!P43=0,".",[10]A_B_kwartalne!P43)</f>
        <v>101.8</v>
      </c>
      <c r="EA44" s="6" t="str">
        <f>IF([10]A_B_kwartalne!Q43=0,"",[10]A_B_kwartalne!Q43)</f>
        <v/>
      </c>
      <c r="EB44" s="21">
        <f>IF([10]A_B_kwartalne!R43=0,".",[10]A_B_kwartalne!R43)</f>
        <v>102.1</v>
      </c>
      <c r="EC44" s="22" t="str">
        <f>IF([10]A_B_kwartalne!S43=0,"",[10]A_B_kwartalne!S43)</f>
        <v/>
      </c>
      <c r="ED44" s="6">
        <f>IF([10]A_B_kwartalne!T43=0,".",[10]A_B_kwartalne!T43)</f>
        <v>101</v>
      </c>
      <c r="EE44" s="6" t="str">
        <f>IF([10]A_B_kwartalne!U43=0,"",[10]A_B_kwartalne!U43)</f>
        <v/>
      </c>
      <c r="EF44" s="21">
        <f>IF([11]Kwartalne!B43=0,".",[11]Kwartalne!B43)</f>
        <v>103.7</v>
      </c>
      <c r="EG44" s="22" t="str">
        <f>IF([11]Kwartalne!C43=0,"",[11]Kwartalne!C43)</f>
        <v/>
      </c>
      <c r="EH44" s="6">
        <f>IF([11]Kwartalne!D43=0,".",[11]Kwartalne!D43)</f>
        <v>100.7</v>
      </c>
      <c r="EI44" s="6" t="str">
        <f>IF([11]Kwartalne!E43=0,"",[11]Kwartalne!E43)</f>
        <v/>
      </c>
      <c r="EJ44" s="21">
        <f>IF([11]Kwartalne!F43=0,".",[11]Kwartalne!F43)</f>
        <v>108.1</v>
      </c>
      <c r="EK44" s="22" t="str">
        <f>IF([11]Kwartalne!G43=0,"",[11]Kwartalne!G43)</f>
        <v/>
      </c>
      <c r="EL44" s="6">
        <f>IF([11]Kwartalne!H43=0,".",[11]Kwartalne!H43)</f>
        <v>101.9</v>
      </c>
      <c r="EM44" s="22" t="str">
        <f>IF([11]Kwartalne!I43=0,"",[11]Kwartalne!I43)</f>
        <v/>
      </c>
      <c r="EN44" s="6">
        <f>IF([11]Kwartalne!J43=0,".",[11]Kwartalne!J43)</f>
        <v>106.5</v>
      </c>
      <c r="EO44" s="6" t="str">
        <f>IF([11]Kwartalne!K43=0,"",[11]Kwartalne!K43)</f>
        <v/>
      </c>
      <c r="EP44" s="21">
        <f>IF([11]Kwartalne!L43=0,".",[11]Kwartalne!L43)</f>
        <v>101.6</v>
      </c>
      <c r="EQ44" s="22" t="str">
        <f>IF([11]Kwartalne!M43=0,"",[11]Kwartalne!M43)</f>
        <v/>
      </c>
      <c r="ER44" s="6">
        <f>IF([11]Kwartalne!N43=0,".",[11]Kwartalne!N43)</f>
        <v>109.3</v>
      </c>
      <c r="ES44" s="6" t="str">
        <f>IF([11]Kwartalne!O43=0,"",[11]Kwartalne!O43)</f>
        <v/>
      </c>
      <c r="ET44" s="21">
        <f>IF([11]Kwartalne!P43=0,".",[11]Kwartalne!P43)</f>
        <v>102.2</v>
      </c>
      <c r="EU44" s="22" t="str">
        <f>IF([11]Kwartalne!Q43=0,"",[11]Kwartalne!Q43)</f>
        <v/>
      </c>
      <c r="EV44" s="6">
        <f>IF([12]A_B_C_kwartalne!B43=0,".",[12]A_B_C_kwartalne!B43)</f>
        <v>101.2</v>
      </c>
      <c r="EW44" s="6" t="str">
        <f>IF([12]A_B_C_kwartalne!C43=0,"",[12]A_B_C_kwartalne!C43)</f>
        <v/>
      </c>
      <c r="EX44" s="21">
        <f>IF([12]A_B_C_kwartalne!D43=0,".",[12]A_B_C_kwartalne!D43)</f>
        <v>100.2</v>
      </c>
      <c r="EY44" s="22" t="str">
        <f>IF([12]A_B_C_kwartalne!E43=0,"",[12]A_B_C_kwartalne!E43)</f>
        <v/>
      </c>
      <c r="EZ44" s="6">
        <f>IF([12]A_B_C_kwartalne!F43=0,".",[12]A_B_C_kwartalne!F43)</f>
        <v>100.2</v>
      </c>
      <c r="FA44" s="6" t="str">
        <f>IF([12]A_B_C_kwartalne!G43=0,"",[12]A_B_C_kwartalne!G43)</f>
        <v/>
      </c>
      <c r="FB44" s="21">
        <f>IF([13]Kwartalne!B43=0,".",[13]Kwartalne!B43)</f>
        <v>103.5</v>
      </c>
      <c r="FC44" s="22" t="str">
        <f>IF([13]Kwartalne!C43=0,"",[13]Kwartalne!C43)</f>
        <v/>
      </c>
      <c r="FD44" s="6">
        <f>IF([13]Kwartalne!D43=0,".",[13]Kwartalne!D43)</f>
        <v>100.1</v>
      </c>
      <c r="FE44" s="6" t="str">
        <f>IF([13]Kwartalne!E43=0,"",[13]Kwartalne!E43)</f>
        <v/>
      </c>
      <c r="FF44" s="21">
        <f>IF([13]Kwartalne!F43=0,".",[13]Kwartalne!F43)</f>
        <v>103.2</v>
      </c>
      <c r="FG44" s="22" t="str">
        <f>IF([13]Kwartalne!G43=0,"",[13]Kwartalne!G43)</f>
        <v/>
      </c>
      <c r="FH44" s="6">
        <f>IF([13]Kwartalne!H43=0,".",[13]Kwartalne!H43)</f>
        <v>99.7</v>
      </c>
      <c r="FI44" s="6" t="str">
        <f>IF([13]Kwartalne!I43=0,"",[13]Kwartalne!I43)</f>
        <v/>
      </c>
      <c r="FJ44" s="21">
        <f>IF([13]Kwartalne!J43=0,".",[13]Kwartalne!J43)</f>
        <v>100.3</v>
      </c>
      <c r="FK44" s="20" t="str">
        <f>IF([13]Kwartalne!K43=0,"",[13]Kwartalne!K43)</f>
        <v/>
      </c>
      <c r="FL44" s="13">
        <f>IF([6]Kwartalne_KW!B43=0,".",[6]Kwartalne_KW!B43)</f>
        <v>430.32</v>
      </c>
      <c r="FM44" s="13" t="str">
        <f>IF([6]Kwartalne_KW!C43=0,"",[6]Kwartalne_KW!C43)</f>
        <v/>
      </c>
      <c r="FN44" s="24">
        <f>IF([6]Kwartalne_KW!D43=0,".",[6]Kwartalne_KW!D43)</f>
        <v>378.93</v>
      </c>
      <c r="FO44" s="57" t="str">
        <f>IF([6]Kwartalne_KW!E43=0,"",[6]Kwartalne_KW!E43)</f>
        <v/>
      </c>
      <c r="FP44" s="13">
        <f>IF([6]Kwartalne_KW!F43=0,".",[6]Kwartalne_KW!F43)</f>
        <v>380.1</v>
      </c>
      <c r="FQ44" s="6" t="str">
        <f>IF([6]Kwartalne_KW!G43=0,"",[6]Kwartalne_KW!G43)</f>
        <v/>
      </c>
      <c r="FR44" s="21">
        <f>IF([30]A_ceny_stale!B43=0,".",[30]A_ceny_stale!B43)</f>
        <v>122.8</v>
      </c>
      <c r="FS44" s="22" t="str">
        <f>IF([30]A_ceny_stale!C43=0,".",[30]A_ceny_stale!C43)</f>
        <v/>
      </c>
      <c r="FT44" s="6">
        <f>IF([30]A_ceny_stale!F43=0,".",[30]A_ceny_stale!F43)</f>
        <v>132.6</v>
      </c>
      <c r="FU44" s="6" t="str">
        <f>IF([30]A_ceny_stale!G43=0,"",[30]A_ceny_stale!G43)</f>
        <v/>
      </c>
      <c r="FV44" s="21">
        <f>IF([30]Kwartalne!B43=0,".",[30]Kwartalne!B43)</f>
        <v>118.3</v>
      </c>
      <c r="FW44" s="22" t="str">
        <f>IF([30]Kwartalne!C43=0,"",[30]Kwartalne!C43)</f>
        <v/>
      </c>
      <c r="FX44" s="6" t="str">
        <f>IF([31]A_wartosc_kosztorysowa!B43=0,".",[31]A_wartosc_kosztorysowa!B43)</f>
        <v>.</v>
      </c>
      <c r="FY44" s="6" t="str">
        <f>IF([31]A_wartosc_kosztorysowa!C43=0,"",[31]A_wartosc_kosztorysowa!C43)</f>
        <v/>
      </c>
      <c r="FZ44" s="21">
        <f>IF([14]I_kwartalne!B43=0,".",[14]I_kwartalne!B43)</f>
        <v>120.4</v>
      </c>
      <c r="GA44" s="22" t="str">
        <f>IF([14]I_kwartalne!C43=0,"",[14]I_kwartalne!C43)</f>
        <v/>
      </c>
      <c r="GB44" s="6">
        <f>IF([14]I_kwartalne!D43=0,".",[14]I_kwartalne!D43)</f>
        <v>85.3</v>
      </c>
      <c r="GC44" s="6" t="str">
        <f>IF([14]I_kwartalne!E43=0,"",[14]I_kwartalne!E43)</f>
        <v/>
      </c>
      <c r="GD44" s="21">
        <f>IF([14]I_kwartalne!F43=0,".",[14]I_kwartalne!F43)</f>
        <v>121.2</v>
      </c>
      <c r="GE44" s="22" t="str">
        <f>IF([14]I_kwartalne!G43=0,"",[14]I_kwartalne!G43)</f>
        <v/>
      </c>
      <c r="GF44" s="6">
        <f>IF([14]I_kwartalne!H43=0,".",[14]I_kwartalne!H43)</f>
        <v>130.5</v>
      </c>
      <c r="GG44" s="6" t="str">
        <f>IF([14]I_kwartalne!I43=0,"",[14]I_kwartalne!I43)</f>
        <v/>
      </c>
      <c r="GH44" s="21">
        <f>IF([14]I_kwartalne!J43=0,".",[14]I_kwartalne!J43)</f>
        <v>114.2</v>
      </c>
      <c r="GI44" s="22" t="str">
        <f>IF([14]I_kwartalne!K43=0,"",[14]I_kwartalne!K43)</f>
        <v/>
      </c>
      <c r="GJ44" s="6">
        <f>IF([16]A_B_kwartalne!B43=0,".",[16]A_B_kwartalne!B43)</f>
        <v>106.1</v>
      </c>
      <c r="GK44" s="6" t="str">
        <f>IF([16]A_B_kwartalne!C43=0,"",[16]A_B_kwartalne!C43)</f>
        <v/>
      </c>
      <c r="GL44" s="21">
        <f>IF([16]A_B_kwartalne!D43=0,".",[16]A_B_kwartalne!D43)</f>
        <v>106.5</v>
      </c>
      <c r="GM44" s="22" t="str">
        <f>IF([16]A_B_kwartalne!E43=0,"",[16]A_B_kwartalne!E43)</f>
        <v/>
      </c>
      <c r="GN44" s="6">
        <f>IF([16]A_B_kwartalne!F43=0,".",[16]A_B_kwartalne!F43)</f>
        <v>106.4</v>
      </c>
      <c r="GO44" s="6" t="str">
        <f>IF([16]A_B_kwartalne!G43=0,"",[16]A_B_kwartalne!G43)</f>
        <v/>
      </c>
      <c r="GP44" s="21">
        <f>IF([16]A_B_kwartalne!H43=0,".",[16]A_B_kwartalne!H43)</f>
        <v>102.7</v>
      </c>
      <c r="GQ44" s="22" t="str">
        <f>IF([16]A_B_kwartalne!I43=0,"",[16]A_B_kwartalne!I43)</f>
        <v/>
      </c>
      <c r="GR44" s="6">
        <f>IF([16]A_B_kwartalne!J43=0,".",[16]A_B_kwartalne!J43)</f>
        <v>109.8</v>
      </c>
      <c r="GS44" s="6" t="str">
        <f>IF([16]A_B_kwartalne!K43=0,"",[16]A_B_kwartalne!K43)</f>
        <v/>
      </c>
      <c r="GT44" s="21">
        <f>IF([16]A_B_kwartalne!L43=0,".",[16]A_B_kwartalne!L43)</f>
        <v>98.7</v>
      </c>
      <c r="GU44" s="22" t="str">
        <f>IF([16]A_B_kwartalne!M43=0,"",[16]A_B_kwartalne!M43)</f>
        <v/>
      </c>
      <c r="GV44" s="6">
        <f>IF([16]A_B_kwartalne!N43=0,".",[16]A_B_kwartalne!N43)</f>
        <v>91.8</v>
      </c>
      <c r="GW44" s="6" t="str">
        <f>IF([16]A_B_kwartalne!O43=0,"",[16]A_B_kwartalne!O43)</f>
        <v/>
      </c>
      <c r="GX44" s="21">
        <f>IF([16]A_B_kwartalne!P43=0,".",[16]A_B_kwartalne!P43)</f>
        <v>98.3</v>
      </c>
      <c r="GY44" s="22" t="str">
        <f>IF([16]A_B_kwartalne!Q43=0,"",[16]A_B_kwartalne!Q43)</f>
        <v/>
      </c>
      <c r="GZ44" s="6">
        <f>IF([16]A_B_kwartalne!R43=0,".",[16]A_B_kwartalne!R43)</f>
        <v>105.4</v>
      </c>
      <c r="HA44" s="6" t="str">
        <f>IF([16]A_B_kwartalne!S43=0,"",[16]A_B_kwartalne!S43)</f>
        <v/>
      </c>
      <c r="HB44" s="21">
        <f>IF([16]A_B_kwartalne!T43=0,".",[16]A_B_kwartalne!T43)</f>
        <v>97</v>
      </c>
      <c r="HC44" s="22" t="str">
        <f>IF([16]A_B_kwartalne!U43=0,"",[16]A_B_kwartalne!U43)</f>
        <v/>
      </c>
      <c r="HD44" s="3">
        <f>IF([17]Kwartalne!B43=0,".",[17]Kwartalne!B43)</f>
        <v>15591</v>
      </c>
      <c r="HE44" s="3" t="str">
        <f>IF([17]Kwartalne!C43=0,"",[17]Kwartalne!C43)</f>
        <v/>
      </c>
      <c r="HF44" s="19">
        <f>IF([17]Kwartalne!D43=0,".",[17]Kwartalne!D43)</f>
        <v>2563</v>
      </c>
      <c r="HG44" s="58" t="str">
        <f>IF([17]Kwartalne!E43=0,"",[17]Kwartalne!E43)</f>
        <v/>
      </c>
      <c r="HH44" s="3">
        <f>IF([18]Kwartalne!B43=0,".",[18]Kwartalne!B43)</f>
        <v>43980</v>
      </c>
      <c r="HI44" s="3" t="str">
        <f>IF([18]Kwartalne!C43=0,"",[18]Kwartalne!C43)</f>
        <v/>
      </c>
      <c r="HJ44" s="19">
        <f>IF([22]Kwartalne!B43=0,".",[22]Kwartalne!B43)</f>
        <v>6336</v>
      </c>
      <c r="HK44" s="58" t="str">
        <f>IF([22]Kwartalne!C43=0,"",[22]Kwartalne!C43)</f>
        <v/>
      </c>
      <c r="HL44" s="3">
        <f>IF([19]Wartosci_kwartalne!B43=0,".",[19]Wartosci_kwartalne!B43)</f>
        <v>47417</v>
      </c>
      <c r="HM44" s="6" t="str">
        <f>IF([19]Wartosci_kwartalne!C43=0,"",[19]Wartosci_kwartalne!C43)</f>
        <v/>
      </c>
      <c r="HN44" s="21">
        <f>IF([20]Kwartalne!B43=0,".",[20]Kwartalne!B43)</f>
        <v>144.6</v>
      </c>
      <c r="HO44" s="22" t="str">
        <f>IF([20]Kwartalne!C43=0,"",[20]Kwartalne!C43)</f>
        <v/>
      </c>
      <c r="HP44" s="6">
        <f>IF([21]Kwartal_niewyrow_sezon!B43=0,".",[21]Kwartal_niewyrow_sezon!B43)</f>
        <v>104.1</v>
      </c>
      <c r="HQ44" s="6" t="str">
        <f>IF([21]Kwartal_niewyrow_sezon!C43=0,"",[21]Kwartal_niewyrow_sezon!C43)</f>
        <v/>
      </c>
      <c r="HR44" s="21">
        <f>IF([21]Kwartal_niewyrow_sezon!D43=0,".",[21]Kwartal_niewyrow_sezon!D43)</f>
        <v>88.2</v>
      </c>
      <c r="HS44" s="22" t="str">
        <f>IF([21]Kwartal_niewyrow_sezon!E43=0,"",[21]Kwartal_niewyrow_sezon!E43)</f>
        <v/>
      </c>
      <c r="HT44" s="6">
        <f>IF([22]Kwartalne!D43=0,".",[22]Kwartalne!D43)</f>
        <v>254519.6</v>
      </c>
      <c r="HU44" s="6" t="str">
        <f>IF([22]Kwartalne!E43=0,"",[22]Kwartalne!E43)</f>
        <v/>
      </c>
      <c r="HV44" s="21">
        <f>IF([22]Kwartalne!F43=0,".",[22]Kwartalne!F43)</f>
        <v>253243.8</v>
      </c>
      <c r="HW44" s="22" t="str">
        <f>IF([22]Kwartalne!G43=0,"",[22]Kwartalne!G43)</f>
        <v/>
      </c>
      <c r="HX44" s="6">
        <f>IF([22]Kwartalne!H43=0,".",[22]Kwartalne!H43)</f>
        <v>1275.8</v>
      </c>
      <c r="HY44" s="6" t="str">
        <f>IF([22]Kwartalne!I43=0,"",[22]Kwartalne!I43)</f>
        <v/>
      </c>
      <c r="HZ44" s="21">
        <f>IF([22]Kwartalne!J43=0,".",[22]Kwartalne!J43)</f>
        <v>108.3</v>
      </c>
      <c r="IA44" s="22" t="str">
        <f>IF([22]Kwartalne!K43=0,"",[22]Kwartalne!K43)</f>
        <v/>
      </c>
      <c r="IB44" s="6">
        <f>IF([22]Kwartalne!L43=0,".",[22]Kwartalne!L43)</f>
        <v>101.4</v>
      </c>
      <c r="IC44" s="6" t="str">
        <f>IF([22]Kwartalne!M43=0,"",[22]Kwartalne!M43)</f>
        <v/>
      </c>
      <c r="ID44" s="21">
        <f>IF([22]Kwartalne!N43=0,".",[22]Kwartalne!N43)</f>
        <v>105.1</v>
      </c>
      <c r="IE44" s="22" t="str">
        <f>IF([22]Kwartalne!O43=0,"",[22]Kwartalne!O43)</f>
        <v/>
      </c>
      <c r="IF44" s="6">
        <f>IF([22]Kwartalne!P43=0,".",[22]Kwartalne!P43)</f>
        <v>98.5</v>
      </c>
      <c r="IG44" s="6" t="str">
        <f>IF([22]Kwartalne!Q43=0,"",[22]Kwartalne!Q43)</f>
        <v/>
      </c>
    </row>
    <row r="45" spans="1:241" s="4" customFormat="1" ht="15" customHeight="1" x14ac:dyDescent="0.2">
      <c r="A45" s="113" t="s">
        <v>543</v>
      </c>
      <c r="B45" s="6">
        <f>IF([24]A!B44=0,".",[24]A!B44)</f>
        <v>105.4</v>
      </c>
      <c r="C45" s="90" t="str">
        <f>IF([24]A!C44=0,"",[24]A!C44)</f>
        <v/>
      </c>
      <c r="D45" s="6">
        <f>IF([24]A!D44=0,".",[24]A!D44)</f>
        <v>105.3</v>
      </c>
      <c r="E45" s="90" t="str">
        <f>IF([24]A!E44=0,"",[24]A!E44)</f>
        <v/>
      </c>
      <c r="F45" s="6">
        <f>IF([24]A!AD44=0,".",[24]A!AD44)</f>
        <v>104.2</v>
      </c>
      <c r="G45" s="90" t="str">
        <f>IF([24]A!AE44=0,"",[24]A!AE44)</f>
        <v/>
      </c>
      <c r="H45" s="6">
        <f>IF([24]A!AJ44=0,".",[24]A!AJ44)</f>
        <v>107.5</v>
      </c>
      <c r="I45" s="90" t="str">
        <f>IF([24]A!AK44=0,"",[24]A!AK44)</f>
        <v/>
      </c>
      <c r="J45" s="6">
        <f>IF([25]B!B44=0,".",[25]B!B44)</f>
        <v>100.8</v>
      </c>
      <c r="K45" s="83" t="str">
        <f>IF([25]B!C44=0,"",[25]B!C44)</f>
        <v/>
      </c>
      <c r="L45" s="21">
        <f>IF([25]B!D44=0,".",[25]B!D44)</f>
        <v>101</v>
      </c>
      <c r="M45" s="90" t="str">
        <f>IF([25]B!E44=0,"",[25]B!E44)</f>
        <v/>
      </c>
      <c r="N45" s="6">
        <f>IF([25]B!AD44=0,".",[25]B!AD44)</f>
        <v>101.5</v>
      </c>
      <c r="O45" s="90" t="str">
        <f>IF([25]B!AE44=0,"",[25]B!AE44)</f>
        <v/>
      </c>
      <c r="P45" s="6">
        <f>IF([25]B!AJ44=0,".",[25]B!AJ44)</f>
        <v>101.1</v>
      </c>
      <c r="Q45" s="90" t="str">
        <f>IF([25]B!AK44=0,"",[25]B!AK44)</f>
        <v/>
      </c>
      <c r="R45" s="3">
        <f>IF([26]Wartosci!B44=0,".",[26]Wartosci!B44)</f>
        <v>9185</v>
      </c>
      <c r="S45" s="3" t="str">
        <f>IF([26]Wartosci!C44=0,"",[26]Wartosci!C44)</f>
        <v/>
      </c>
      <c r="T45" s="21">
        <f>IF([26]Kwartalne_I!B44=0,".",[26]Kwartalne_I!B44)</f>
        <v>109.6</v>
      </c>
      <c r="U45" s="22" t="str">
        <f>IF([26]Kwartalne_I!C44=0,"",[26]Kwartalne_I!C44)</f>
        <v/>
      </c>
      <c r="V45" s="6">
        <f>IF([26]A!B44=0,".",[26]A!B44)</f>
        <v>102.3</v>
      </c>
      <c r="W45" s="6" t="str">
        <f>IF([26]A!C44=0,"",[26]A!C44)</f>
        <v/>
      </c>
      <c r="X45" s="21">
        <f>IF([26]B!B44=0,".",[26]B!B44)</f>
        <v>100.1</v>
      </c>
      <c r="Y45" s="22" t="str">
        <f>IF([26]B!C44=0,"",[26]B!C44)</f>
        <v/>
      </c>
      <c r="Z45" s="3">
        <f>IF([2]Kwartalne!B44=0,".",[2]Kwartalne!B44)</f>
        <v>6394</v>
      </c>
      <c r="AA45" s="6" t="str">
        <f>IF([2]Kwartalne!C44=0,"",[2]Kwartalne!C44)</f>
        <v/>
      </c>
      <c r="AB45" s="21">
        <f>IF([2]Kwartalne!D44=0,".",[2]Kwartalne!D44)</f>
        <v>114.4</v>
      </c>
      <c r="AC45" s="22" t="str">
        <f>IF([2]Kwartalne!E44=0,"",[2]Kwartalne!E44)</f>
        <v/>
      </c>
      <c r="AD45" s="6">
        <f>IF([2]Kwartalne!F44=0,".",[2]Kwartalne!F44)</f>
        <v>102.7</v>
      </c>
      <c r="AE45" s="6" t="str">
        <f>IF([2]Kwartalne!G44=0,"",[2]Kwartalne!G44)</f>
        <v/>
      </c>
      <c r="AF45" s="21">
        <f>IF([2]Kwartalne!H44=0,".",[2]Kwartalne!H44)</f>
        <v>100.2</v>
      </c>
      <c r="AG45" s="22" t="str">
        <f>IF([2]Kwartalne!I44=0,"",[2]Kwartalne!I44)</f>
        <v/>
      </c>
      <c r="AH45" s="13">
        <f>IF([27]Wartosci!D44=0,".",[27]Wartosci!D44)</f>
        <v>4839.24</v>
      </c>
      <c r="AI45" s="94" t="str">
        <f>IF([27]Wartosci!E44=0,"",[27]Wartosci!E44)</f>
        <v/>
      </c>
      <c r="AJ45" s="6">
        <f>IF([27]A!D44=0,".",[27]A!D44)</f>
        <v>107</v>
      </c>
      <c r="AK45" s="95" t="str">
        <f>IF([27]A!E44=0,"",[27]A!E44)</f>
        <v/>
      </c>
      <c r="AL45" s="6">
        <f>IF([27]B!D44=0,".",[27]B!D44)</f>
        <v>97.7</v>
      </c>
      <c r="AM45" s="6" t="str">
        <f>IF([27]B!E44=0,"",[27]B!E44)</f>
        <v/>
      </c>
      <c r="AN45" s="24">
        <f>IF([4]Kwartalne!B44=0,".",[4]Kwartalne!B44)</f>
        <v>5142.59</v>
      </c>
      <c r="AO45" s="22" t="str">
        <f>IF([4]Kwartalne!C44=0,"",[4]Kwartalne!C44)</f>
        <v/>
      </c>
      <c r="AP45" s="6">
        <f>IF([4]Kwartalne!D44=0,".",[4]Kwartalne!D44)</f>
        <v>106.9</v>
      </c>
      <c r="AQ45" s="6" t="str">
        <f>IF([4]Kwartalne!E44=0,"",[4]Kwartalne!E44)</f>
        <v/>
      </c>
      <c r="AR45" s="21">
        <f>IF([4]Kwartalne!F44=0,".",[4]Kwartalne!F44)</f>
        <v>102.5</v>
      </c>
      <c r="AS45" s="22" t="str">
        <f>IF([4]Kwartalne!G44=0,"",[4]Kwartalne!G44)</f>
        <v/>
      </c>
      <c r="AT45" s="13">
        <f>IF([27]Kwartalne!B44=0,".",[27]Kwartalne!B44)</f>
        <v>4532.04</v>
      </c>
      <c r="AU45" s="6" t="str">
        <f>IF([27]Kwartalne!C44=0,"",[27]Kwartalne!C44)</f>
        <v/>
      </c>
      <c r="AV45" s="21">
        <f>IF([27]Kwartalne!D44=0,".",[27]Kwartalne!D44)</f>
        <v>104.7</v>
      </c>
      <c r="AW45" s="22" t="str">
        <f>IF([27]Kwartalne!E44=0,"",[27]Kwartalne!E44)</f>
        <v/>
      </c>
      <c r="AX45" s="6">
        <f>IF([27]Kwartalne!F44=0,".",[27]Kwartalne!F44)</f>
        <v>78.8</v>
      </c>
      <c r="AY45" s="6" t="str">
        <f>IF([27]Kwartalne!G44=0,"",[27]Kwartalne!G44)</f>
        <v/>
      </c>
      <c r="AZ45" s="21">
        <f>IF([27]Kwartalne!H44=0,".",[27]Kwartalne!H44)</f>
        <v>104.5</v>
      </c>
      <c r="BA45" s="22" t="str">
        <f>IF([27]Kwartalne!I44=0,"",[27]Kwartalne!I44)</f>
        <v/>
      </c>
      <c r="BB45" s="6">
        <f>IF([27]Kwartalne!J44=0,".",[27]Kwartalne!J44)</f>
        <v>96.1</v>
      </c>
      <c r="BC45" s="6" t="str">
        <f>IF([27]Kwartalne!K44=0,"",[27]Kwartalne!K44)</f>
        <v/>
      </c>
      <c r="BD45" s="21">
        <f>IF([4]Kwartalne!H44=0,".",[4]Kwartalne!H44)</f>
        <v>118.6</v>
      </c>
      <c r="BE45" s="22" t="str">
        <f>IF([4]Kwartalne!I44=0,"",[4]Kwartalne!I44)</f>
        <v/>
      </c>
      <c r="BF45" s="6">
        <f>IF([4]Kwartalne!J44=0,".",[4]Kwartalne!J44)</f>
        <v>104.4</v>
      </c>
      <c r="BG45" s="6" t="str">
        <f>IF([4]Kwartalne!K44=0,"",[4]Kwartalne!K44)</f>
        <v/>
      </c>
      <c r="BH45" s="21">
        <f>IF([4]Kwartalne!L44=0,".",[4]Kwartalne!L44)</f>
        <v>100.8</v>
      </c>
      <c r="BI45" s="22" t="str">
        <f>IF([4]Kwartalne!M44=0,"",[4]Kwartalne!M44)</f>
        <v/>
      </c>
      <c r="BJ45" s="6">
        <f>IF([27]Kwartalne!L44=0,".",[27]Kwartalne!L44)</f>
        <v>102.2</v>
      </c>
      <c r="BK45" s="6" t="str">
        <f>IF([27]Kwartalne!M44=0,"",[27]Kwartalne!M44)</f>
        <v/>
      </c>
      <c r="BL45" s="21">
        <f>IF([27]Kwartalne!N44=0,".",[27]Kwartalne!N44)</f>
        <v>77.5</v>
      </c>
      <c r="BM45" s="22" t="str">
        <f>IF([27]Kwartalne!O44=0,"",[27]Kwartalne!O44)</f>
        <v/>
      </c>
      <c r="BN45" s="13">
        <f>IF([5]Kwartalne!B44=0,".",[5]Kwartalne!B44)</f>
        <v>2336.77</v>
      </c>
      <c r="BO45" s="6" t="str">
        <f>IF([5]Kwartalne!C44=0,"",[5]Kwartalne!C44)</f>
        <v/>
      </c>
      <c r="BP45" s="21">
        <f>IF([5]Kwartalne!D44=0,".",[5]Kwartalne!D44)</f>
        <v>105</v>
      </c>
      <c r="BQ45" s="22" t="str">
        <f>IF([5]Kwartalne!E44=0,"",[5]Kwartalne!E44)</f>
        <v/>
      </c>
      <c r="BR45" s="6">
        <f>IF([5]Kwartalne!F44=0,".",[5]Kwartalne!F44)</f>
        <v>102.8</v>
      </c>
      <c r="BS45" s="6" t="str">
        <f>IF([5]Kwartalne!G44=0,"",[5]Kwartalne!G44)</f>
        <v/>
      </c>
      <c r="BT45" s="21">
        <f>IF([5]Kwartalne!H44=0,".",[5]Kwartalne!H44)</f>
        <v>107.1</v>
      </c>
      <c r="BU45" s="22" t="str">
        <f>IF([5]Kwartalne!I44=0,"",[5]Kwartalne!I44)</f>
        <v/>
      </c>
      <c r="BV45" s="6">
        <f>IF([5]Kwartalne!J44=0,".",[5]Kwartalne!J44)</f>
        <v>102.3</v>
      </c>
      <c r="BW45" s="6" t="str">
        <f>IF([5]Kwartalne!K44=0,"",[5]Kwartalne!K44)</f>
        <v/>
      </c>
      <c r="BX45" s="21">
        <f>IF([5]Kwartalne!L44=0,".",[5]Kwartalne!L44)</f>
        <v>101.1</v>
      </c>
      <c r="BY45" s="22" t="str">
        <f>IF([5]Kwartalne!M44=0,"",[5]Kwartalne!M44)</f>
        <v/>
      </c>
      <c r="BZ45" s="13">
        <f>IF([5]Kwartalne!N44=0,".",[5]Kwartalne!N44)</f>
        <v>1305.02</v>
      </c>
      <c r="CA45" s="6" t="str">
        <f>IF([5]Kwartalne!O44=0,"",[5]Kwartalne!O44)</f>
        <v/>
      </c>
      <c r="CB45" s="21">
        <f>IF([5]Kwartalne!P44=0,".",[5]Kwartalne!P44)</f>
        <v>106.2</v>
      </c>
      <c r="CC45" s="22" t="str">
        <f>IF([5]Kwartalne!Q44=0,"",[5]Kwartalne!Q44)</f>
        <v/>
      </c>
      <c r="CD45" s="6">
        <f>IF([5]Kwartalne!R44=0,".",[5]Kwartalne!R44)</f>
        <v>103.9</v>
      </c>
      <c r="CE45" s="6" t="str">
        <f>IF([5]Kwartalne!S44=0,"",[5]Kwartalne!S44)</f>
        <v/>
      </c>
      <c r="CF45" s="21">
        <f>IF([5]Kwartalne!T44=0,".",[5]Kwartalne!T44)</f>
        <v>103.8</v>
      </c>
      <c r="CG45" s="22" t="str">
        <f>IF([5]Kwartalne!U44=0,"",[5]Kwartalne!U44)</f>
        <v/>
      </c>
      <c r="CH45" s="6">
        <f>IF([5]Kwartalne!V44=0,".",[5]Kwartalne!V44)</f>
        <v>103.5</v>
      </c>
      <c r="CI45" s="6" t="str">
        <f>IF([5]Kwartalne!W44=0,"",[5]Kwartalne!W44)</f>
        <v/>
      </c>
      <c r="CJ45" s="21">
        <f>IF([5]Kwartalne!X44=0,".",[5]Kwartalne!X44)</f>
        <v>102.2</v>
      </c>
      <c r="CK45" s="22" t="str">
        <f>IF([5]Kwartalne!Y44=0,"",[5]Kwartalne!Y44)</f>
        <v/>
      </c>
      <c r="CL45" s="6">
        <f>IF([28]Rent_obrotu_brutto!B44=0,".",[28]Rent_obrotu_brutto!B44)</f>
        <v>5</v>
      </c>
      <c r="CM45" s="6" t="str">
        <f>IF([28]Rent_obrotu_brutto!C44=0,"",[28]Rent_obrotu_brutto!C44)</f>
        <v/>
      </c>
      <c r="CN45" s="21">
        <f>IF([28]Rent_obrotu_netto!B44=0,".",[28]Rent_obrotu_netto!B44)</f>
        <v>4.2</v>
      </c>
      <c r="CO45" s="22" t="str">
        <f>IF([28]Rent_obrotu_netto!C44=0,"",[28]Rent_obrotu_netto!C44)</f>
        <v/>
      </c>
      <c r="CP45" s="6">
        <f>IF([29]Kwartalne!B44=0,".",[29]Kwartalne!B44)</f>
        <v>103.5</v>
      </c>
      <c r="CQ45" s="6" t="str">
        <f>IF([29]Kwartalne!C44=0,"",[29]Kwartalne!C44)</f>
        <v/>
      </c>
      <c r="CR45" s="21">
        <f>IF([29]Kwartalne!D44=0,".",[29]Kwartalne!D44)</f>
        <v>103.6</v>
      </c>
      <c r="CS45" s="22" t="str">
        <f>IF([29]Kwartalne!E44=0,"",[29]Kwartalne!E44)</f>
        <v/>
      </c>
      <c r="CT45" s="6">
        <f>IF([8]Kwartalne!B44=0,".",[8]Kwartalne!B44)</f>
        <v>7.6</v>
      </c>
      <c r="CU45" s="6" t="str">
        <f>IF([8]Kwartalne!C44=0,"",[8]Kwartalne!C44)</f>
        <v/>
      </c>
      <c r="CV45" s="21">
        <f>IF([9]A_B_kwartalne!B44=0,".",[9]A_B_kwartalne!B44)</f>
        <v>116.4</v>
      </c>
      <c r="CW45" s="22" t="str">
        <f>IF([9]A_B_kwartalne!C44=0,"",[9]A_B_kwartalne!C44)</f>
        <v/>
      </c>
      <c r="CX45" s="6">
        <f>IF([9]A_B_kwartalne!D44=0,".",[9]A_B_kwartalne!D44)</f>
        <v>94</v>
      </c>
      <c r="CY45" s="6" t="str">
        <f>IF([9]A_B_kwartalne!E44=0,"",[9]A_B_kwartalne!E44)</f>
        <v/>
      </c>
      <c r="CZ45" s="21">
        <f>IF([9]A_B_kwartalne!F44=0,".",[9]A_B_kwartalne!F44)</f>
        <v>127.2</v>
      </c>
      <c r="DA45" s="22" t="str">
        <f>IF([9]A_B_kwartalne!G44=0,"",[9]A_B_kwartalne!G44)</f>
        <v/>
      </c>
      <c r="DB45" s="6">
        <f>IF([9]A_B_kwartalne!H44=0,".",[9]A_B_kwartalne!H44)</f>
        <v>102.4</v>
      </c>
      <c r="DC45" s="6" t="str">
        <f>IF([9]A_B_kwartalne!I44=0,"",[9]A_B_kwartalne!I44)</f>
        <v/>
      </c>
      <c r="DD45" s="21">
        <f>IF([9]A_B_kwartalne!J44=0,".",[9]A_B_kwartalne!J44)</f>
        <v>96.8</v>
      </c>
      <c r="DE45" s="22" t="str">
        <f>IF([9]A_B_kwartalne!K44=0,"",[9]A_B_kwartalne!K44)</f>
        <v/>
      </c>
      <c r="DF45" s="6">
        <f>IF([9]A_B_kwartalne!L44=0,".",[9]A_B_kwartalne!L44)</f>
        <v>97.5</v>
      </c>
      <c r="DG45" s="6" t="str">
        <f>IF([9]A_B_kwartalne!M44=0,"",[9]A_B_kwartalne!M44)</f>
        <v/>
      </c>
      <c r="DH45" s="21">
        <f>IF([9]A_B_kwartalne!N44=0,".",[9]A_B_kwartalne!N44)</f>
        <v>127.5</v>
      </c>
      <c r="DI45" s="22" t="str">
        <f>IF([9]A_B_kwartalne!O44=0,"",[9]A_B_kwartalne!O44)</f>
        <v/>
      </c>
      <c r="DJ45" s="6">
        <f>IF([9]A_B_kwartalne!P44=0,".",[9]A_B_kwartalne!P44)</f>
        <v>136.4</v>
      </c>
      <c r="DK45" s="6" t="str">
        <f>IF([9]A_B_kwartalne!Q44=0,"",[9]A_B_kwartalne!Q44)</f>
        <v/>
      </c>
      <c r="DL45" s="21">
        <f>IF([10]A_B_kwartalne!B44=0,".",[10]A_B_kwartalne!B44)</f>
        <v>101.5</v>
      </c>
      <c r="DM45" s="22" t="str">
        <f>IF([10]A_B_kwartalne!C44=0,"",[10]A_B_kwartalne!C44)</f>
        <v/>
      </c>
      <c r="DN45" s="6">
        <f>IF([10]A_B_kwartalne!D44=0,".",[10]A_B_kwartalne!D44)</f>
        <v>100.6</v>
      </c>
      <c r="DO45" s="6" t="str">
        <f>IF([10]A_B_kwartalne!E44=0,"",[10]A_B_kwartalne!E44)</f>
        <v/>
      </c>
      <c r="DP45" s="21">
        <f>IF([10]A_B_kwartalne!F44=0,".",[10]A_B_kwartalne!F44)</f>
        <v>100.9</v>
      </c>
      <c r="DQ45" s="22" t="str">
        <f>IF([10]A_B_kwartalne!G44=0,"",[10]A_B_kwartalne!G44)</f>
        <v/>
      </c>
      <c r="DR45" s="6">
        <f>IF([10]A_B_kwartalne!H44=0,".",[10]A_B_kwartalne!H44)</f>
        <v>99.1</v>
      </c>
      <c r="DS45" s="6" t="str">
        <f>IF([10]A_B_kwartalne!I44=0,"",[10]A_B_kwartalne!I44)</f>
        <v/>
      </c>
      <c r="DT45" s="21">
        <f>IF([10]A_B_kwartalne!J44=0,".",[10]A_B_kwartalne!J44)</f>
        <v>101.1</v>
      </c>
      <c r="DU45" s="22" t="str">
        <f>IF([10]A_B_kwartalne!K44=0,"",[10]A_B_kwartalne!K44)</f>
        <v/>
      </c>
      <c r="DV45" s="6">
        <f>IF([10]A_B_kwartalne!L44=0,".",[10]A_B_kwartalne!L44)</f>
        <v>100.6</v>
      </c>
      <c r="DW45" s="6" t="str">
        <f>IF([10]A_B_kwartalne!M44=0,"",[10]A_B_kwartalne!M44)</f>
        <v/>
      </c>
      <c r="DX45" s="21">
        <f>IF([10]A_B_kwartalne!N44=0,".",[10]A_B_kwartalne!N44)</f>
        <v>105.1</v>
      </c>
      <c r="DY45" s="22" t="str">
        <f>IF([10]A_B_kwartalne!O44=0,"",[10]A_B_kwartalne!O44)</f>
        <v/>
      </c>
      <c r="DZ45" s="6">
        <f>IF([10]A_B_kwartalne!P44=0,".",[10]A_B_kwartalne!P44)</f>
        <v>101.3</v>
      </c>
      <c r="EA45" s="6" t="str">
        <f>IF([10]A_B_kwartalne!Q44=0,"",[10]A_B_kwartalne!Q44)</f>
        <v/>
      </c>
      <c r="EB45" s="21">
        <f>IF([10]A_B_kwartalne!R44=0,".",[10]A_B_kwartalne!R44)</f>
        <v>102.4</v>
      </c>
      <c r="EC45" s="22" t="str">
        <f>IF([10]A_B_kwartalne!S44=0,"",[10]A_B_kwartalne!S44)</f>
        <v/>
      </c>
      <c r="ED45" s="6">
        <f>IF([10]A_B_kwartalne!T44=0,".",[10]A_B_kwartalne!T44)</f>
        <v>100.6</v>
      </c>
      <c r="EE45" s="6" t="str">
        <f>IF([10]A_B_kwartalne!U44=0,"",[10]A_B_kwartalne!U44)</f>
        <v/>
      </c>
      <c r="EF45" s="21">
        <f>IF([11]Kwartalne!B44=0,".",[11]Kwartalne!B44)</f>
        <v>103.7</v>
      </c>
      <c r="EG45" s="22" t="str">
        <f>IF([11]Kwartalne!C44=0,"",[11]Kwartalne!C44)</f>
        <v/>
      </c>
      <c r="EH45" s="6">
        <f>IF([11]Kwartalne!D44=0,".",[11]Kwartalne!D44)</f>
        <v>100.9</v>
      </c>
      <c r="EI45" s="6" t="str">
        <f>IF([11]Kwartalne!E44=0,"",[11]Kwartalne!E44)</f>
        <v/>
      </c>
      <c r="EJ45" s="21">
        <f>IF([11]Kwartalne!F44=0,".",[11]Kwartalne!F44)</f>
        <v>108.1</v>
      </c>
      <c r="EK45" s="22" t="str">
        <f>IF([11]Kwartalne!G44=0,"",[11]Kwartalne!G44)</f>
        <v/>
      </c>
      <c r="EL45" s="6">
        <f>IF([11]Kwartalne!H44=0,".",[11]Kwartalne!H44)</f>
        <v>102.3</v>
      </c>
      <c r="EM45" s="22" t="str">
        <f>IF([11]Kwartalne!I44=0,"",[11]Kwartalne!I44)</f>
        <v/>
      </c>
      <c r="EN45" s="6">
        <f>IF([11]Kwartalne!J44=0,".",[11]Kwartalne!J44)</f>
        <v>106.6</v>
      </c>
      <c r="EO45" s="6" t="str">
        <f>IF([11]Kwartalne!K44=0,"",[11]Kwartalne!K44)</f>
        <v/>
      </c>
      <c r="EP45" s="21">
        <f>IF([11]Kwartalne!L44=0,".",[11]Kwartalne!L44)</f>
        <v>101.6</v>
      </c>
      <c r="EQ45" s="22" t="str">
        <f>IF([11]Kwartalne!M44=0,"",[11]Kwartalne!M44)</f>
        <v/>
      </c>
      <c r="ER45" s="6">
        <f>IF([11]Kwartalne!N44=0,".",[11]Kwartalne!N44)</f>
        <v>109.4</v>
      </c>
      <c r="ES45" s="6" t="str">
        <f>IF([11]Kwartalne!O44=0,"",[11]Kwartalne!O44)</f>
        <v/>
      </c>
      <c r="ET45" s="21">
        <f>IF([11]Kwartalne!P44=0,".",[11]Kwartalne!P44)</f>
        <v>103</v>
      </c>
      <c r="EU45" s="22" t="str">
        <f>IF([11]Kwartalne!Q44=0,"",[11]Kwartalne!Q44)</f>
        <v/>
      </c>
      <c r="EV45" s="6">
        <f>IF([12]A_B_C_kwartalne!B44=0,".",[12]A_B_C_kwartalne!B44)</f>
        <v>102.4</v>
      </c>
      <c r="EW45" s="6" t="str">
        <f>IF([12]A_B_C_kwartalne!C44=0,"",[12]A_B_C_kwartalne!C44)</f>
        <v/>
      </c>
      <c r="EX45" s="21">
        <f>IF([12]A_B_C_kwartalne!D44=0,".",[12]A_B_C_kwartalne!D44)</f>
        <v>101.7</v>
      </c>
      <c r="EY45" s="22" t="str">
        <f>IF([12]A_B_C_kwartalne!E44=0,"",[12]A_B_C_kwartalne!E44)</f>
        <v/>
      </c>
      <c r="EZ45" s="6">
        <f>IF([12]A_B_C_kwartalne!F44=0,".",[12]A_B_C_kwartalne!F44)</f>
        <v>101.9</v>
      </c>
      <c r="FA45" s="6" t="str">
        <f>IF([12]A_B_C_kwartalne!G44=0,"",[12]A_B_C_kwartalne!G44)</f>
        <v/>
      </c>
      <c r="FB45" s="21">
        <f>IF([13]Kwartalne!B44=0,".",[13]Kwartalne!B44)</f>
        <v>103.9</v>
      </c>
      <c r="FC45" s="22" t="str">
        <f>IF([13]Kwartalne!C44=0,"",[13]Kwartalne!C44)</f>
        <v/>
      </c>
      <c r="FD45" s="6">
        <f>IF([13]Kwartalne!D44=0,".",[13]Kwartalne!D44)</f>
        <v>100.2</v>
      </c>
      <c r="FE45" s="6" t="str">
        <f>IF([13]Kwartalne!E44=0,"",[13]Kwartalne!E44)</f>
        <v/>
      </c>
      <c r="FF45" s="21">
        <f>IF([13]Kwartalne!F44=0,".",[13]Kwartalne!F44)</f>
        <v>103.5</v>
      </c>
      <c r="FG45" s="22" t="str">
        <f>IF([13]Kwartalne!G44=0,"",[13]Kwartalne!G44)</f>
        <v/>
      </c>
      <c r="FH45" s="6">
        <f>IF([13]Kwartalne!H44=0,".",[13]Kwartalne!H44)</f>
        <v>101.5</v>
      </c>
      <c r="FI45" s="6" t="str">
        <f>IF([13]Kwartalne!I44=0,"",[13]Kwartalne!I44)</f>
        <v/>
      </c>
      <c r="FJ45" s="21">
        <f>IF([13]Kwartalne!J44=0,".",[13]Kwartalne!J44)</f>
        <v>100.4</v>
      </c>
      <c r="FK45" s="20" t="str">
        <f>IF([13]Kwartalne!K44=0,"",[13]Kwartalne!K44)</f>
        <v/>
      </c>
      <c r="FL45" s="13">
        <f>IF([6]Kwartalne_KW!B44=0,".",[6]Kwartalne_KW!B44)</f>
        <v>428.35</v>
      </c>
      <c r="FM45" s="13" t="str">
        <f>IF([6]Kwartalne_KW!C44=0,"",[6]Kwartalne_KW!C44)</f>
        <v/>
      </c>
      <c r="FN45" s="24">
        <f>IF([6]Kwartalne_KW!D44=0,".",[6]Kwartalne_KW!D44)</f>
        <v>381.19</v>
      </c>
      <c r="FO45" s="57" t="str">
        <f>IF([6]Kwartalne_KW!E44=0,"",[6]Kwartalne_KW!E44)</f>
        <v/>
      </c>
      <c r="FP45" s="13">
        <f>IF([6]Kwartalne_KW!F44=0,".",[6]Kwartalne_KW!F44)</f>
        <v>380.12</v>
      </c>
      <c r="FQ45" s="6" t="str">
        <f>IF([6]Kwartalne_KW!G44=0,"",[6]Kwartalne_KW!G44)</f>
        <v/>
      </c>
      <c r="FR45" s="21">
        <f>IF([30]A_ceny_stale!B44=0,".",[30]A_ceny_stale!B44)</f>
        <v>119</v>
      </c>
      <c r="FS45" s="22" t="str">
        <f>IF([30]A_ceny_stale!C44=0,".",[30]A_ceny_stale!C44)</f>
        <v/>
      </c>
      <c r="FT45" s="6">
        <f>IF([30]A_ceny_stale!F44=0,".",[30]A_ceny_stale!F44)</f>
        <v>123.6</v>
      </c>
      <c r="FU45" s="6" t="str">
        <f>IF([30]A_ceny_stale!G44=0,"",[30]A_ceny_stale!G44)</f>
        <v/>
      </c>
      <c r="FV45" s="21">
        <f>IF([30]Kwartalne!B44=0,".",[30]Kwartalne!B44)</f>
        <v>116.7</v>
      </c>
      <c r="FW45" s="22" t="str">
        <f>IF([30]Kwartalne!C44=0,"",[30]Kwartalne!C44)</f>
        <v/>
      </c>
      <c r="FX45" s="6">
        <f>IF([31]A_wartosc_kosztorysowa!B44=0,".",[31]A_wartosc_kosztorysowa!B44)</f>
        <v>92.9</v>
      </c>
      <c r="FY45" s="6" t="str">
        <f>IF([31]A_wartosc_kosztorysowa!C44=0,"",[31]A_wartosc_kosztorysowa!C44)</f>
        <v/>
      </c>
      <c r="FZ45" s="21">
        <f>IF([14]I_kwartalne!B44=0,".",[14]I_kwartalne!B44)</f>
        <v>120.5</v>
      </c>
      <c r="GA45" s="22" t="str">
        <f>IF([14]I_kwartalne!C44=0,"",[14]I_kwartalne!C44)</f>
        <v/>
      </c>
      <c r="GB45" s="6">
        <f>IF([14]I_kwartalne!D44=0,".",[14]I_kwartalne!D44)</f>
        <v>91.9</v>
      </c>
      <c r="GC45" s="6" t="str">
        <f>IF([14]I_kwartalne!E44=0,"",[14]I_kwartalne!E44)</f>
        <v/>
      </c>
      <c r="GD45" s="21">
        <f>IF([14]I_kwartalne!F44=0,".",[14]I_kwartalne!F44)</f>
        <v>123.8</v>
      </c>
      <c r="GE45" s="22" t="str">
        <f>IF([14]I_kwartalne!G44=0,"",[14]I_kwartalne!G44)</f>
        <v/>
      </c>
      <c r="GF45" s="6">
        <f>IF([14]I_kwartalne!H44=0,".",[14]I_kwartalne!H44)</f>
        <v>97.7</v>
      </c>
      <c r="GG45" s="6" t="str">
        <f>IF([14]I_kwartalne!I44=0,"",[14]I_kwartalne!I44)</f>
        <v/>
      </c>
      <c r="GH45" s="21">
        <f>IF([14]I_kwartalne!J44=0,".",[14]I_kwartalne!J44)</f>
        <v>124</v>
      </c>
      <c r="GI45" s="22" t="str">
        <f>IF([14]I_kwartalne!K44=0,"",[14]I_kwartalne!K44)</f>
        <v/>
      </c>
      <c r="GJ45" s="6">
        <f>IF([16]A_B_kwartalne!B44=0,".",[16]A_B_kwartalne!B44)</f>
        <v>104.2</v>
      </c>
      <c r="GK45" s="6" t="str">
        <f>IF([16]A_B_kwartalne!C44=0,"",[16]A_B_kwartalne!C44)</f>
        <v/>
      </c>
      <c r="GL45" s="21">
        <f>IF([16]A_B_kwartalne!D44=0,".",[16]A_B_kwartalne!D44)</f>
        <v>105</v>
      </c>
      <c r="GM45" s="22" t="str">
        <f>IF([16]A_B_kwartalne!E44=0,"",[16]A_B_kwartalne!E44)</f>
        <v/>
      </c>
      <c r="GN45" s="6">
        <f>IF([16]A_B_kwartalne!F44=0,".",[16]A_B_kwartalne!F44)</f>
        <v>104.3</v>
      </c>
      <c r="GO45" s="6" t="str">
        <f>IF([16]A_B_kwartalne!G44=0,"",[16]A_B_kwartalne!G44)</f>
        <v/>
      </c>
      <c r="GP45" s="21">
        <f>IF([16]A_B_kwartalne!H44=0,".",[16]A_B_kwartalne!H44)</f>
        <v>100.8</v>
      </c>
      <c r="GQ45" s="22" t="str">
        <f>IF([16]A_B_kwartalne!I44=0,"",[16]A_B_kwartalne!I44)</f>
        <v/>
      </c>
      <c r="GR45" s="6">
        <f>IF([16]A_B_kwartalne!J44=0,".",[16]A_B_kwartalne!J44)</f>
        <v>109.4</v>
      </c>
      <c r="GS45" s="6" t="str">
        <f>IF([16]A_B_kwartalne!K44=0,"",[16]A_B_kwartalne!K44)</f>
        <v/>
      </c>
      <c r="GT45" s="21">
        <f>IF([16]A_B_kwartalne!L44=0,".",[16]A_B_kwartalne!L44)</f>
        <v>100.1</v>
      </c>
      <c r="GU45" s="22" t="str">
        <f>IF([16]A_B_kwartalne!M44=0,"",[16]A_B_kwartalne!M44)</f>
        <v/>
      </c>
      <c r="GV45" s="6">
        <f>IF([16]A_B_kwartalne!N44=0,".",[16]A_B_kwartalne!N44)</f>
        <v>107.7</v>
      </c>
      <c r="GW45" s="6" t="str">
        <f>IF([16]A_B_kwartalne!O44=0,"",[16]A_B_kwartalne!O44)</f>
        <v/>
      </c>
      <c r="GX45" s="21">
        <f>IF([16]A_B_kwartalne!P44=0,".",[16]A_B_kwartalne!P44)</f>
        <v>102.1</v>
      </c>
      <c r="GY45" s="22" t="str">
        <f>IF([16]A_B_kwartalne!Q44=0,"",[16]A_B_kwartalne!Q44)</f>
        <v/>
      </c>
      <c r="GZ45" s="6">
        <f>IF([16]A_B_kwartalne!R44=0,".",[16]A_B_kwartalne!R44)</f>
        <v>74.900000000000006</v>
      </c>
      <c r="HA45" s="6" t="str">
        <f>IF([16]A_B_kwartalne!S44=0,"",[16]A_B_kwartalne!S44)</f>
        <v/>
      </c>
      <c r="HB45" s="21">
        <f>IF([16]A_B_kwartalne!T44=0,".",[16]A_B_kwartalne!T44)</f>
        <v>108.6</v>
      </c>
      <c r="HC45" s="22" t="str">
        <f>IF([16]A_B_kwartalne!U44=0,"",[16]A_B_kwartalne!U44)</f>
        <v/>
      </c>
      <c r="HD45" s="3">
        <f>IF([17]Kwartalne!B44=0,".",[17]Kwartalne!B44)</f>
        <v>15319</v>
      </c>
      <c r="HE45" s="3" t="str">
        <f>IF([17]Kwartalne!C44=0,"",[17]Kwartalne!C44)</f>
        <v/>
      </c>
      <c r="HF45" s="19">
        <f>IF([17]Kwartalne!D44=0,".",[17]Kwartalne!D44)</f>
        <v>2312</v>
      </c>
      <c r="HG45" s="58" t="str">
        <f>IF([17]Kwartalne!E44=0,"",[17]Kwartalne!E44)</f>
        <v/>
      </c>
      <c r="HH45" s="3">
        <f>IF([18]Kwartalne!B44=0,".",[18]Kwartalne!B44)</f>
        <v>39119</v>
      </c>
      <c r="HI45" s="3" t="str">
        <f>IF([18]Kwartalne!C44=0,"",[18]Kwartalne!C44)</f>
        <v/>
      </c>
      <c r="HJ45" s="19">
        <f>IF([22]Kwartalne!B44=0,".",[22]Kwartalne!B44)</f>
        <v>5976</v>
      </c>
      <c r="HK45" s="58" t="str">
        <f>IF([22]Kwartalne!C44=0,"",[22]Kwartalne!C44)</f>
        <v/>
      </c>
      <c r="HL45" s="3">
        <f>IF([19]Wartosci_kwartalne!B44=0,".",[19]Wartosci_kwartalne!B44)</f>
        <v>47059</v>
      </c>
      <c r="HM45" s="6" t="str">
        <f>IF([19]Wartosci_kwartalne!C44=0,"",[19]Wartosci_kwartalne!C44)</f>
        <v/>
      </c>
      <c r="HN45" s="21">
        <f>IF([20]Kwartalne!B44=0,".",[20]Kwartalne!B44)</f>
        <v>149.6</v>
      </c>
      <c r="HO45" s="22" t="str">
        <f>IF([20]Kwartalne!C44=0,"",[20]Kwartalne!C44)</f>
        <v/>
      </c>
      <c r="HP45" s="6">
        <f>IF([21]Kwartal_niewyrow_sezon!B44=0,".",[21]Kwartal_niewyrow_sezon!B44)</f>
        <v>108.1</v>
      </c>
      <c r="HQ45" s="6" t="str">
        <f>IF([21]Kwartal_niewyrow_sezon!C44=0,"",[21]Kwartal_niewyrow_sezon!C44)</f>
        <v/>
      </c>
      <c r="HR45" s="21">
        <f>IF([21]Kwartal_niewyrow_sezon!D44=0,".",[21]Kwartal_niewyrow_sezon!D44)</f>
        <v>110.6</v>
      </c>
      <c r="HS45" s="22" t="str">
        <f>IF([21]Kwartal_niewyrow_sezon!E44=0,"",[21]Kwartal_niewyrow_sezon!E44)</f>
        <v/>
      </c>
      <c r="HT45" s="6">
        <f>IF([22]Kwartalne!D44=0,".",[22]Kwartalne!D44)</f>
        <v>252738.1</v>
      </c>
      <c r="HU45" s="6" t="str">
        <f>IF([22]Kwartalne!E44=0,"",[22]Kwartalne!E44)</f>
        <v/>
      </c>
      <c r="HV45" s="21">
        <f>IF([22]Kwartalne!F44=0,".",[22]Kwartalne!F44)</f>
        <v>252802.2</v>
      </c>
      <c r="HW45" s="22" t="str">
        <f>IF([22]Kwartalne!G44=0,"",[22]Kwartalne!G44)</f>
        <v/>
      </c>
      <c r="HX45" s="6">
        <f>IF([22]Kwartalne!H44=0,".",[22]Kwartalne!H44)</f>
        <v>-64.099999999999994</v>
      </c>
      <c r="HY45" s="6" t="str">
        <f>IF([22]Kwartalne!I44=0,"",[22]Kwartalne!I44)</f>
        <v/>
      </c>
      <c r="HZ45" s="21">
        <f>IF([22]Kwartalne!J44=0,".",[22]Kwartalne!J44)</f>
        <v>102.5</v>
      </c>
      <c r="IA45" s="22" t="str">
        <f>IF([22]Kwartalne!K44=0,"",[22]Kwartalne!K44)</f>
        <v/>
      </c>
      <c r="IB45" s="6">
        <f>IF([22]Kwartalne!L44=0,".",[22]Kwartalne!L44)</f>
        <v>99.1</v>
      </c>
      <c r="IC45" s="6" t="str">
        <f>IF([22]Kwartalne!M44=0,"",[22]Kwartalne!M44)</f>
        <v/>
      </c>
      <c r="ID45" s="21">
        <f>IF([22]Kwartalne!N44=0,".",[22]Kwartalne!N44)</f>
        <v>102.2</v>
      </c>
      <c r="IE45" s="22" t="str">
        <f>IF([22]Kwartalne!O44=0,"",[22]Kwartalne!O44)</f>
        <v/>
      </c>
      <c r="IF45" s="6">
        <f>IF([22]Kwartalne!P44=0,".",[22]Kwartalne!P44)</f>
        <v>98.3</v>
      </c>
      <c r="IG45" s="6" t="str">
        <f>IF([22]Kwartalne!Q44=0,"",[22]Kwartalne!Q44)</f>
        <v/>
      </c>
    </row>
    <row r="46" spans="1:241" s="4" customFormat="1" ht="15" customHeight="1" x14ac:dyDescent="0.2">
      <c r="A46" s="113" t="s">
        <v>544</v>
      </c>
      <c r="B46" s="6">
        <f>IF([24]A!B45=0,".",[24]A!B45)</f>
        <v>104.6</v>
      </c>
      <c r="C46" s="90" t="str">
        <f>IF([24]A!C45=0,"",[24]A!C45)</f>
        <v/>
      </c>
      <c r="D46" s="6">
        <f>IF([24]A!D45=0,".",[24]A!D45)</f>
        <v>104.4</v>
      </c>
      <c r="E46" s="90" t="str">
        <f>IF([24]A!E45=0,"",[24]A!E45)</f>
        <v/>
      </c>
      <c r="F46" s="6">
        <f>IF([24]A!AD45=0,".",[24]A!AD45)</f>
        <v>104.2</v>
      </c>
      <c r="G46" s="90" t="str">
        <f>IF([24]A!AE45=0,"",[24]A!AE45)</f>
        <v/>
      </c>
      <c r="H46" s="6">
        <f>IF([24]A!AJ45=0,".",[24]A!AJ45)</f>
        <v>103.3</v>
      </c>
      <c r="I46" s="90" t="str">
        <f>IF([24]A!AK45=0,"",[24]A!AK45)</f>
        <v/>
      </c>
      <c r="J46" s="6">
        <f>IF([25]B!B45=0,".",[25]B!B45)</f>
        <v>100.9</v>
      </c>
      <c r="K46" s="83" t="str">
        <f>IF([25]B!C45=0,"",[25]B!C45)</f>
        <v/>
      </c>
      <c r="L46" s="21">
        <f>IF([25]B!D45=0,".",[25]B!D45)</f>
        <v>100.7</v>
      </c>
      <c r="M46" s="90" t="str">
        <f>IF([25]B!E45=0,"",[25]B!E45)</f>
        <v/>
      </c>
      <c r="N46" s="6">
        <f>IF([25]B!AD45=0,".",[25]B!AD45)</f>
        <v>100.9</v>
      </c>
      <c r="O46" s="90" t="str">
        <f>IF([25]B!AE45=0,"",[25]B!AE45)</f>
        <v/>
      </c>
      <c r="P46" s="6">
        <f>IF([25]B!AJ45=0,".",[25]B!AJ45)</f>
        <v>99.9</v>
      </c>
      <c r="Q46" s="90" t="str">
        <f>IF([25]B!AK45=0,"",[25]B!AK45)</f>
        <v/>
      </c>
      <c r="R46" s="3">
        <f>IF([26]Wartosci!B45=0,".",[26]Wartosci!B45)</f>
        <v>9188</v>
      </c>
      <c r="S46" s="3" t="str">
        <f>IF([26]Wartosci!C45=0,"",[26]Wartosci!C45)</f>
        <v/>
      </c>
      <c r="T46" s="21">
        <f>IF([26]Kwartalne_I!B45=0,".",[26]Kwartalne_I!B45)</f>
        <v>109.6</v>
      </c>
      <c r="U46" s="22" t="str">
        <f>IF([26]Kwartalne_I!C45=0,"",[26]Kwartalne_I!C45)</f>
        <v/>
      </c>
      <c r="V46" s="6">
        <f>IF([26]A!B45=0,".",[26]A!B45)</f>
        <v>102.1</v>
      </c>
      <c r="W46" s="6" t="str">
        <f>IF([26]A!C45=0,"",[26]A!C45)</f>
        <v/>
      </c>
      <c r="X46" s="21">
        <f>IF([26]B!B45=0,".",[26]B!B45)</f>
        <v>100</v>
      </c>
      <c r="Y46" s="22" t="str">
        <f>IF([26]B!C45=0,"",[26]B!C45)</f>
        <v/>
      </c>
      <c r="Z46" s="3">
        <f>IF([2]Kwartalne!B45=0,".",[2]Kwartalne!B45)</f>
        <v>6404</v>
      </c>
      <c r="AA46" s="6" t="str">
        <f>IF([2]Kwartalne!C45=0,"",[2]Kwartalne!C45)</f>
        <v/>
      </c>
      <c r="AB46" s="21">
        <f>IF([2]Kwartalne!D45=0,".",[2]Kwartalne!D45)</f>
        <v>114.6</v>
      </c>
      <c r="AC46" s="22" t="str">
        <f>IF([2]Kwartalne!E45=0,"",[2]Kwartalne!E45)</f>
        <v/>
      </c>
      <c r="AD46" s="6">
        <f>IF([2]Kwartalne!F45=0,".",[2]Kwartalne!F45)</f>
        <v>102.6</v>
      </c>
      <c r="AE46" s="6" t="str">
        <f>IF([2]Kwartalne!G45=0,"",[2]Kwartalne!G45)</f>
        <v/>
      </c>
      <c r="AF46" s="21">
        <f>IF([2]Kwartalne!H45=0,".",[2]Kwartalne!H45)</f>
        <v>100.2</v>
      </c>
      <c r="AG46" s="22" t="str">
        <f>IF([2]Kwartalne!I45=0,"",[2]Kwartalne!I45)</f>
        <v/>
      </c>
      <c r="AH46" s="13">
        <f>IF([27]Wartosci!D45=0,".",[27]Wartosci!D45)</f>
        <v>4931.59</v>
      </c>
      <c r="AI46" s="94" t="str">
        <f>IF([27]Wartosci!E45=0,"",[27]Wartosci!E45)</f>
        <v/>
      </c>
      <c r="AJ46" s="6">
        <f>IF([27]A!D45=0,".",[27]A!D45)</f>
        <v>107.7</v>
      </c>
      <c r="AK46" s="95" t="str">
        <f>IF([27]A!E45=0,"",[27]A!E45)</f>
        <v/>
      </c>
      <c r="AL46" s="6">
        <f>IF([27]B!D45=0,".",[27]B!D45)</f>
        <v>101.9</v>
      </c>
      <c r="AM46" s="6" t="str">
        <f>IF([27]B!E45=0,"",[27]B!E45)</f>
        <v/>
      </c>
      <c r="AN46" s="24">
        <f>IF([4]Kwartalne!B45=0,".",[4]Kwartalne!B45)</f>
        <v>5150.1499999999996</v>
      </c>
      <c r="AO46" s="22" t="str">
        <f>IF([4]Kwartalne!C45=0,"",[4]Kwartalne!C45)</f>
        <v/>
      </c>
      <c r="AP46" s="6">
        <f>IF([4]Kwartalne!D45=0,".",[4]Kwartalne!D45)</f>
        <v>106.8</v>
      </c>
      <c r="AQ46" s="6" t="str">
        <f>IF([4]Kwartalne!E45=0,"",[4]Kwartalne!E45)</f>
        <v/>
      </c>
      <c r="AR46" s="21">
        <f>IF([4]Kwartalne!F45=0,".",[4]Kwartalne!F45)</f>
        <v>100.1</v>
      </c>
      <c r="AS46" s="22" t="str">
        <f>IF([4]Kwartalne!G45=0,"",[4]Kwartalne!G45)</f>
        <v/>
      </c>
      <c r="AT46" s="13">
        <f>IF([27]Kwartalne!B45=0,".",[27]Kwartalne!B45)</f>
        <v>4858.42</v>
      </c>
      <c r="AU46" s="6" t="str">
        <f>IF([27]Kwartalne!C45=0,"",[27]Kwartalne!C45)</f>
        <v/>
      </c>
      <c r="AV46" s="21">
        <f>IF([27]Kwartalne!D45=0,".",[27]Kwartalne!D45)</f>
        <v>109.4</v>
      </c>
      <c r="AW46" s="22" t="str">
        <f>IF([27]Kwartalne!E45=0,"",[27]Kwartalne!E45)</f>
        <v/>
      </c>
      <c r="AX46" s="6">
        <f>IF([27]Kwartalne!F45=0,".",[27]Kwartalne!F45)</f>
        <v>107.2</v>
      </c>
      <c r="AY46" s="6" t="str">
        <f>IF([27]Kwartalne!G45=0,"",[27]Kwartalne!G45)</f>
        <v/>
      </c>
      <c r="AZ46" s="21">
        <f>IF([27]Kwartalne!H45=0,".",[27]Kwartalne!H45)</f>
        <v>104.9</v>
      </c>
      <c r="BA46" s="22" t="str">
        <f>IF([27]Kwartalne!I45=0,"",[27]Kwartalne!I45)</f>
        <v/>
      </c>
      <c r="BB46" s="6">
        <f>IF([27]Kwartalne!J45=0,".",[27]Kwartalne!J45)</f>
        <v>101.6</v>
      </c>
      <c r="BC46" s="6" t="str">
        <f>IF([27]Kwartalne!K45=0,"",[27]Kwartalne!K45)</f>
        <v/>
      </c>
      <c r="BD46" s="21">
        <f>IF([4]Kwartalne!H45=0,".",[4]Kwartalne!H45)</f>
        <v>118.4</v>
      </c>
      <c r="BE46" s="22" t="str">
        <f>IF([4]Kwartalne!I45=0,"",[4]Kwartalne!I45)</f>
        <v/>
      </c>
      <c r="BF46" s="6">
        <f>IF([4]Kwartalne!J45=0,".",[4]Kwartalne!J45)</f>
        <v>104</v>
      </c>
      <c r="BG46" s="6" t="str">
        <f>IF([4]Kwartalne!K45=0,"",[4]Kwartalne!K45)</f>
        <v/>
      </c>
      <c r="BH46" s="21">
        <f>IF([4]Kwartalne!L45=0,".",[4]Kwartalne!L45)</f>
        <v>99.8</v>
      </c>
      <c r="BI46" s="22" t="str">
        <f>IF([4]Kwartalne!M45=0,"",[4]Kwartalne!M45)</f>
        <v/>
      </c>
      <c r="BJ46" s="6">
        <f>IF([27]Kwartalne!L45=0,".",[27]Kwartalne!L45)</f>
        <v>106.5</v>
      </c>
      <c r="BK46" s="6" t="str">
        <f>IF([27]Kwartalne!M45=0,"",[27]Kwartalne!M45)</f>
        <v/>
      </c>
      <c r="BL46" s="21">
        <f>IF([27]Kwartalne!N45=0,".",[27]Kwartalne!N45)</f>
        <v>106.9</v>
      </c>
      <c r="BM46" s="22" t="str">
        <f>IF([27]Kwartalne!O45=0,"",[27]Kwartalne!O45)</f>
        <v/>
      </c>
      <c r="BN46" s="13">
        <f>IF([5]Kwartalne!B45=0,".",[5]Kwartalne!B45)</f>
        <v>2348.5300000000002</v>
      </c>
      <c r="BO46" s="6" t="str">
        <f>IF([5]Kwartalne!C45=0,"",[5]Kwartalne!C45)</f>
        <v/>
      </c>
      <c r="BP46" s="21">
        <f>IF([5]Kwartalne!D45=0,".",[5]Kwartalne!D45)</f>
        <v>105</v>
      </c>
      <c r="BQ46" s="22" t="str">
        <f>IF([5]Kwartalne!E45=0,"",[5]Kwartalne!E45)</f>
        <v/>
      </c>
      <c r="BR46" s="6">
        <f>IF([5]Kwartalne!F45=0,".",[5]Kwartalne!F45)</f>
        <v>100.5</v>
      </c>
      <c r="BS46" s="6" t="str">
        <f>IF([5]Kwartalne!G45=0,"",[5]Kwartalne!G45)</f>
        <v/>
      </c>
      <c r="BT46" s="21">
        <f>IF([5]Kwartalne!H45=0,".",[5]Kwartalne!H45)</f>
        <v>107.1</v>
      </c>
      <c r="BU46" s="22" t="str">
        <f>IF([5]Kwartalne!I45=0,"",[5]Kwartalne!I45)</f>
        <v/>
      </c>
      <c r="BV46" s="6">
        <f>IF([5]Kwartalne!J45=0,".",[5]Kwartalne!J45)</f>
        <v>101.7</v>
      </c>
      <c r="BW46" s="6" t="str">
        <f>IF([5]Kwartalne!K45=0,"",[5]Kwartalne!K45)</f>
        <v/>
      </c>
      <c r="BX46" s="21">
        <f>IF([5]Kwartalne!L45=0,".",[5]Kwartalne!L45)</f>
        <v>100</v>
      </c>
      <c r="BY46" s="22" t="str">
        <f>IF([5]Kwartalne!M45=0,"",[5]Kwartalne!M45)</f>
        <v/>
      </c>
      <c r="BZ46" s="13">
        <f>IF([5]Kwartalne!N45=0,".",[5]Kwartalne!N45)</f>
        <v>1303.3900000000001</v>
      </c>
      <c r="CA46" s="6" t="str">
        <f>IF([5]Kwartalne!O45=0,"",[5]Kwartalne!O45)</f>
        <v/>
      </c>
      <c r="CB46" s="21">
        <f>IF([5]Kwartalne!P45=0,".",[5]Kwartalne!P45)</f>
        <v>105.8</v>
      </c>
      <c r="CC46" s="22" t="str">
        <f>IF([5]Kwartalne!Q45=0,"",[5]Kwartalne!Q45)</f>
        <v/>
      </c>
      <c r="CD46" s="6">
        <f>IF([5]Kwartalne!R45=0,".",[5]Kwartalne!R45)</f>
        <v>99.9</v>
      </c>
      <c r="CE46" s="6" t="str">
        <f>IF([5]Kwartalne!S45=0,"",[5]Kwartalne!S45)</f>
        <v/>
      </c>
      <c r="CF46" s="21">
        <f>IF([5]Kwartalne!T45=0,".",[5]Kwartalne!T45)</f>
        <v>103.2</v>
      </c>
      <c r="CG46" s="22" t="str">
        <f>IF([5]Kwartalne!U45=0,"",[5]Kwartalne!U45)</f>
        <v/>
      </c>
      <c r="CH46" s="6">
        <f>IF([5]Kwartalne!V45=0,".",[5]Kwartalne!V45)</f>
        <v>102.5</v>
      </c>
      <c r="CI46" s="6" t="str">
        <f>IF([5]Kwartalne!W45=0,"",[5]Kwartalne!W45)</f>
        <v/>
      </c>
      <c r="CJ46" s="21">
        <f>IF([5]Kwartalne!X45=0,".",[5]Kwartalne!X45)</f>
        <v>99.4</v>
      </c>
      <c r="CK46" s="22" t="str">
        <f>IF([5]Kwartalne!Y45=0,"",[5]Kwartalne!Y45)</f>
        <v/>
      </c>
      <c r="CL46" s="6">
        <f>IF([28]Rent_obrotu_brutto!B45=0,".",[28]Rent_obrotu_brutto!B45)</f>
        <v>4.9000000000000004</v>
      </c>
      <c r="CM46" s="6" t="str">
        <f>IF([28]Rent_obrotu_brutto!C45=0,"",[28]Rent_obrotu_brutto!C45)</f>
        <v/>
      </c>
      <c r="CN46" s="21">
        <f>IF([28]Rent_obrotu_netto!B45=0,".",[28]Rent_obrotu_netto!B45)</f>
        <v>4</v>
      </c>
      <c r="CO46" s="22" t="str">
        <f>IF([28]Rent_obrotu_netto!C45=0,"",[28]Rent_obrotu_netto!C45)</f>
        <v/>
      </c>
      <c r="CP46" s="6">
        <f>IF([29]Kwartalne!B45=0,".",[29]Kwartalne!B45)</f>
        <v>104</v>
      </c>
      <c r="CQ46" s="6" t="str">
        <f>IF([29]Kwartalne!C45=0,"",[29]Kwartalne!C45)</f>
        <v/>
      </c>
      <c r="CR46" s="21">
        <f>IF([29]Kwartalne!D45=0,".",[29]Kwartalne!D45)</f>
        <v>105.1</v>
      </c>
      <c r="CS46" s="22" t="str">
        <f>IF([29]Kwartalne!E45=0,"",[29]Kwartalne!E45)</f>
        <v/>
      </c>
      <c r="CT46" s="6">
        <f>IF([8]Kwartalne!B45=0,".",[8]Kwartalne!B45)</f>
        <v>7.9</v>
      </c>
      <c r="CU46" s="6" t="str">
        <f>IF([8]Kwartalne!C45=0,"",[8]Kwartalne!C45)</f>
        <v/>
      </c>
      <c r="CV46" s="21">
        <f>IF([9]A_B_kwartalne!B45=0,".",[9]A_B_kwartalne!B45)</f>
        <v>89.7</v>
      </c>
      <c r="CW46" s="22" t="str">
        <f>IF([9]A_B_kwartalne!C45=0,"",[9]A_B_kwartalne!C45)</f>
        <v/>
      </c>
      <c r="CX46" s="6">
        <f>IF([9]A_B_kwartalne!D45=0,".",[9]A_B_kwartalne!D45)</f>
        <v>85.1</v>
      </c>
      <c r="CY46" s="6" t="str">
        <f>IF([9]A_B_kwartalne!E45=0,"",[9]A_B_kwartalne!E45)</f>
        <v/>
      </c>
      <c r="CZ46" s="21">
        <f>IF([9]A_B_kwartalne!F45=0,".",[9]A_B_kwartalne!F45)</f>
        <v>93.2</v>
      </c>
      <c r="DA46" s="22" t="str">
        <f>IF([9]A_B_kwartalne!G45=0,"",[9]A_B_kwartalne!G45)</f>
        <v/>
      </c>
      <c r="DB46" s="6">
        <f>IF([9]A_B_kwartalne!H45=0,".",[9]A_B_kwartalne!H45)</f>
        <v>77.7</v>
      </c>
      <c r="DC46" s="6" t="str">
        <f>IF([9]A_B_kwartalne!I45=0,"",[9]A_B_kwartalne!I45)</f>
        <v/>
      </c>
      <c r="DD46" s="21">
        <f>IF([9]A_B_kwartalne!J45=0,".",[9]A_B_kwartalne!J45)</f>
        <v>94.5</v>
      </c>
      <c r="DE46" s="22" t="str">
        <f>IF([9]A_B_kwartalne!K45=0,"",[9]A_B_kwartalne!K45)</f>
        <v/>
      </c>
      <c r="DF46" s="6">
        <f>IF([9]A_B_kwartalne!L45=0,".",[9]A_B_kwartalne!L45)</f>
        <v>96.3</v>
      </c>
      <c r="DG46" s="6" t="str">
        <f>IF([9]A_B_kwartalne!M45=0,"",[9]A_B_kwartalne!M45)</f>
        <v/>
      </c>
      <c r="DH46" s="21">
        <f>IF([9]A_B_kwartalne!N45=0,".",[9]A_B_kwartalne!N45)</f>
        <v>122.8</v>
      </c>
      <c r="DI46" s="22" t="str">
        <f>IF([9]A_B_kwartalne!O45=0,"",[9]A_B_kwartalne!O45)</f>
        <v/>
      </c>
      <c r="DJ46" s="6">
        <f>IF([9]A_B_kwartalne!P45=0,".",[9]A_B_kwartalne!P45)</f>
        <v>100.5</v>
      </c>
      <c r="DK46" s="6" t="str">
        <f>IF([9]A_B_kwartalne!Q45=0,"",[9]A_B_kwartalne!Q45)</f>
        <v/>
      </c>
      <c r="DL46" s="21">
        <f>IF([10]A_B_kwartalne!B45=0,".",[10]A_B_kwartalne!B45)</f>
        <v>100.8</v>
      </c>
      <c r="DM46" s="22" t="str">
        <f>IF([10]A_B_kwartalne!C45=0,"",[10]A_B_kwartalne!C45)</f>
        <v/>
      </c>
      <c r="DN46" s="6">
        <f>IF([10]A_B_kwartalne!D45=0,".",[10]A_B_kwartalne!D45)</f>
        <v>100.2</v>
      </c>
      <c r="DO46" s="6" t="str">
        <f>IF([10]A_B_kwartalne!E45=0,"",[10]A_B_kwartalne!E45)</f>
        <v/>
      </c>
      <c r="DP46" s="21">
        <f>IF([10]A_B_kwartalne!F45=0,".",[10]A_B_kwartalne!F45)</f>
        <v>102.6</v>
      </c>
      <c r="DQ46" s="22" t="str">
        <f>IF([10]A_B_kwartalne!G45=0,"",[10]A_B_kwartalne!G45)</f>
        <v/>
      </c>
      <c r="DR46" s="6">
        <f>IF([10]A_B_kwartalne!H45=0,".",[10]A_B_kwartalne!H45)</f>
        <v>99.5</v>
      </c>
      <c r="DS46" s="6" t="str">
        <f>IF([10]A_B_kwartalne!I45=0,"",[10]A_B_kwartalne!I45)</f>
        <v/>
      </c>
      <c r="DT46" s="21">
        <f>IF([10]A_B_kwartalne!J45=0,".",[10]A_B_kwartalne!J45)</f>
        <v>100.2</v>
      </c>
      <c r="DU46" s="22" t="str">
        <f>IF([10]A_B_kwartalne!K45=0,"",[10]A_B_kwartalne!K45)</f>
        <v/>
      </c>
      <c r="DV46" s="6">
        <f>IF([10]A_B_kwartalne!L45=0,".",[10]A_B_kwartalne!L45)</f>
        <v>100.1</v>
      </c>
      <c r="DW46" s="6" t="str">
        <f>IF([10]A_B_kwartalne!M45=0,"",[10]A_B_kwartalne!M45)</f>
        <v/>
      </c>
      <c r="DX46" s="21">
        <f>IF([10]A_B_kwartalne!N45=0,".",[10]A_B_kwartalne!N45)</f>
        <v>104.5</v>
      </c>
      <c r="DY46" s="22" t="str">
        <f>IF([10]A_B_kwartalne!O45=0,"",[10]A_B_kwartalne!O45)</f>
        <v/>
      </c>
      <c r="DZ46" s="6">
        <f>IF([10]A_B_kwartalne!P45=0,".",[10]A_B_kwartalne!P45)</f>
        <v>100.6</v>
      </c>
      <c r="EA46" s="6" t="str">
        <f>IF([10]A_B_kwartalne!Q45=0,"",[10]A_B_kwartalne!Q45)</f>
        <v/>
      </c>
      <c r="EB46" s="21">
        <f>IF([10]A_B_kwartalne!R45=0,".",[10]A_B_kwartalne!R45)</f>
        <v>102.6</v>
      </c>
      <c r="EC46" s="22" t="str">
        <f>IF([10]A_B_kwartalne!S45=0,"",[10]A_B_kwartalne!S45)</f>
        <v/>
      </c>
      <c r="ED46" s="6">
        <f>IF([10]A_B_kwartalne!T45=0,".",[10]A_B_kwartalne!T45)</f>
        <v>100.6</v>
      </c>
      <c r="EE46" s="6" t="str">
        <f>IF([10]A_B_kwartalne!U45=0,"",[10]A_B_kwartalne!U45)</f>
        <v/>
      </c>
      <c r="EF46" s="21">
        <f>IF([11]Kwartalne!B45=0,".",[11]Kwartalne!B45)</f>
        <v>103.4</v>
      </c>
      <c r="EG46" s="22" t="str">
        <f>IF([11]Kwartalne!C45=0,"",[11]Kwartalne!C45)</f>
        <v/>
      </c>
      <c r="EH46" s="6">
        <f>IF([11]Kwartalne!D45=0,".",[11]Kwartalne!D45)</f>
        <v>100.7</v>
      </c>
      <c r="EI46" s="6" t="str">
        <f>IF([11]Kwartalne!E45=0,"",[11]Kwartalne!E45)</f>
        <v/>
      </c>
      <c r="EJ46" s="21">
        <f>IF([11]Kwartalne!F45=0,".",[11]Kwartalne!F45)</f>
        <v>109</v>
      </c>
      <c r="EK46" s="22" t="str">
        <f>IF([11]Kwartalne!G45=0,"",[11]Kwartalne!G45)</f>
        <v/>
      </c>
      <c r="EL46" s="6">
        <f>IF([11]Kwartalne!H45=0,".",[11]Kwartalne!H45)</f>
        <v>102.1</v>
      </c>
      <c r="EM46" s="22" t="str">
        <f>IF([11]Kwartalne!I45=0,"",[11]Kwartalne!I45)</f>
        <v/>
      </c>
      <c r="EN46" s="6">
        <f>IF([11]Kwartalne!J45=0,".",[11]Kwartalne!J45)</f>
        <v>106.7</v>
      </c>
      <c r="EO46" s="6" t="str">
        <f>IF([11]Kwartalne!K45=0,"",[11]Kwartalne!K45)</f>
        <v/>
      </c>
      <c r="EP46" s="21">
        <f>IF([11]Kwartalne!L45=0,".",[11]Kwartalne!L45)</f>
        <v>100.4</v>
      </c>
      <c r="EQ46" s="22" t="str">
        <f>IF([11]Kwartalne!M45=0,"",[11]Kwartalne!M45)</f>
        <v/>
      </c>
      <c r="ER46" s="6">
        <f>IF([11]Kwartalne!N45=0,".",[11]Kwartalne!N45)</f>
        <v>110.9</v>
      </c>
      <c r="ES46" s="6" t="str">
        <f>IF([11]Kwartalne!O45=0,"",[11]Kwartalne!O45)</f>
        <v/>
      </c>
      <c r="ET46" s="21">
        <f>IF([11]Kwartalne!P45=0,".",[11]Kwartalne!P45)</f>
        <v>103.5</v>
      </c>
      <c r="EU46" s="22" t="str">
        <f>IF([11]Kwartalne!Q45=0,"",[11]Kwartalne!Q45)</f>
        <v/>
      </c>
      <c r="EV46" s="6">
        <f>IF([12]A_B_C_kwartalne!B45=0,".",[12]A_B_C_kwartalne!B45)</f>
        <v>102.8</v>
      </c>
      <c r="EW46" s="6" t="str">
        <f>IF([12]A_B_C_kwartalne!C45=0,"",[12]A_B_C_kwartalne!C45)</f>
        <v/>
      </c>
      <c r="EX46" s="21">
        <f>IF([12]A_B_C_kwartalne!D45=0,".",[12]A_B_C_kwartalne!D45)</f>
        <v>100.3</v>
      </c>
      <c r="EY46" s="22" t="str">
        <f>IF([12]A_B_C_kwartalne!E45=0,"",[12]A_B_C_kwartalne!E45)</f>
        <v/>
      </c>
      <c r="EZ46" s="6">
        <f>IF([12]A_B_C_kwartalne!F45=0,".",[12]A_B_C_kwartalne!F45)</f>
        <v>102.2</v>
      </c>
      <c r="FA46" s="6" t="str">
        <f>IF([12]A_B_C_kwartalne!G45=0,"",[12]A_B_C_kwartalne!G45)</f>
        <v/>
      </c>
      <c r="FB46" s="21">
        <f>IF([13]Kwartalne!B45=0,".",[13]Kwartalne!B45)</f>
        <v>102.7</v>
      </c>
      <c r="FC46" s="22" t="str">
        <f>IF([13]Kwartalne!C45=0,"",[13]Kwartalne!C45)</f>
        <v/>
      </c>
      <c r="FD46" s="6">
        <f>IF([13]Kwartalne!D45=0,".",[13]Kwartalne!D45)</f>
        <v>101.9</v>
      </c>
      <c r="FE46" s="6" t="str">
        <f>IF([13]Kwartalne!E45=0,"",[13]Kwartalne!E45)</f>
        <v/>
      </c>
      <c r="FF46" s="21">
        <f>IF([13]Kwartalne!F45=0,".",[13]Kwartalne!F45)</f>
        <v>100</v>
      </c>
      <c r="FG46" s="22" t="str">
        <f>IF([13]Kwartalne!G45=0,"",[13]Kwartalne!G45)</f>
        <v/>
      </c>
      <c r="FH46" s="6">
        <f>IF([13]Kwartalne!H45=0,".",[13]Kwartalne!H45)</f>
        <v>98.2</v>
      </c>
      <c r="FI46" s="6" t="str">
        <f>IF([13]Kwartalne!I45=0,"",[13]Kwartalne!I45)</f>
        <v/>
      </c>
      <c r="FJ46" s="21">
        <f>IF([13]Kwartalne!J45=0,".",[13]Kwartalne!J45)</f>
        <v>102.7</v>
      </c>
      <c r="FK46" s="20" t="str">
        <f>IF([13]Kwartalne!K45=0,"",[13]Kwartalne!K45)</f>
        <v/>
      </c>
      <c r="FL46" s="13">
        <f>IF([6]Kwartalne_KW!B45=0,".",[6]Kwartalne_KW!B45)</f>
        <v>431.9</v>
      </c>
      <c r="FM46" s="13" t="str">
        <f>IF([6]Kwartalne_KW!C45=0,"",[6]Kwartalne_KW!C45)</f>
        <v/>
      </c>
      <c r="FN46" s="24">
        <f>IF([6]Kwartalne_KW!D45=0,".",[6]Kwartalne_KW!D45)</f>
        <v>388.46</v>
      </c>
      <c r="FO46" s="57" t="str">
        <f>IF([6]Kwartalne_KW!E45=0,"",[6]Kwartalne_KW!E45)</f>
        <v/>
      </c>
      <c r="FP46" s="13">
        <f>IF([6]Kwartalne_KW!F45=0,".",[6]Kwartalne_KW!F45)</f>
        <v>393.96</v>
      </c>
      <c r="FQ46" s="6" t="str">
        <f>IF([6]Kwartalne_KW!G45=0,"",[6]Kwartalne_KW!G45)</f>
        <v/>
      </c>
      <c r="FR46" s="21">
        <f>IF([30]A_ceny_stale!B45=0,".",[30]A_ceny_stale!B45)</f>
        <v>115.2</v>
      </c>
      <c r="FS46" s="22" t="str">
        <f>IF([30]A_ceny_stale!C45=0,".",[30]A_ceny_stale!C45)</f>
        <v/>
      </c>
      <c r="FT46" s="6">
        <f>IF([30]A_ceny_stale!F45=0,".",[30]A_ceny_stale!F45)</f>
        <v>116.7</v>
      </c>
      <c r="FU46" s="6" t="str">
        <f>IF([30]A_ceny_stale!G45=0,"",[30]A_ceny_stale!G45)</f>
        <v/>
      </c>
      <c r="FV46" s="21">
        <f>IF([30]Kwartalne!B45=0,".",[30]Kwartalne!B45)</f>
        <v>114.4</v>
      </c>
      <c r="FW46" s="22" t="str">
        <f>IF([30]Kwartalne!C45=0,"",[30]Kwartalne!C45)</f>
        <v/>
      </c>
      <c r="FX46" s="6">
        <f>IF([31]A_wartosc_kosztorysowa!B45=0,".",[31]A_wartosc_kosztorysowa!B45)</f>
        <v>101.4</v>
      </c>
      <c r="FY46" s="6" t="str">
        <f>IF([31]A_wartosc_kosztorysowa!C45=0,"",[31]A_wartosc_kosztorysowa!C45)</f>
        <v/>
      </c>
      <c r="FZ46" s="21">
        <f>IF([14]I_kwartalne!B45=0,".",[14]I_kwartalne!B45)</f>
        <v>118</v>
      </c>
      <c r="GA46" s="22" t="str">
        <f>IF([14]I_kwartalne!C45=0,"",[14]I_kwartalne!C45)</f>
        <v/>
      </c>
      <c r="GB46" s="6">
        <f>IF([14]I_kwartalne!D45=0,".",[14]I_kwartalne!D45)</f>
        <v>90.1</v>
      </c>
      <c r="GC46" s="6" t="str">
        <f>IF([14]I_kwartalne!E45=0,"",[14]I_kwartalne!E45)</f>
        <v/>
      </c>
      <c r="GD46" s="21">
        <f>IF([14]I_kwartalne!F45=0,".",[14]I_kwartalne!F45)</f>
        <v>121.6</v>
      </c>
      <c r="GE46" s="22" t="str">
        <f>IF([14]I_kwartalne!G45=0,"",[14]I_kwartalne!G45)</f>
        <v/>
      </c>
      <c r="GF46" s="6">
        <f>IF([14]I_kwartalne!H45=0,".",[14]I_kwartalne!H45)</f>
        <v>89.5</v>
      </c>
      <c r="GG46" s="6" t="str">
        <f>IF([14]I_kwartalne!I45=0,"",[14]I_kwartalne!I45)</f>
        <v/>
      </c>
      <c r="GH46" s="21">
        <f>IF([14]I_kwartalne!J45=0,".",[14]I_kwartalne!J45)</f>
        <v>127</v>
      </c>
      <c r="GI46" s="22" t="str">
        <f>IF([14]I_kwartalne!K45=0,"",[14]I_kwartalne!K45)</f>
        <v/>
      </c>
      <c r="GJ46" s="6">
        <f>IF([16]A_B_kwartalne!B45=0,".",[16]A_B_kwartalne!B45)</f>
        <v>103.3</v>
      </c>
      <c r="GK46" s="6" t="str">
        <f>IF([16]A_B_kwartalne!C45=0,"",[16]A_B_kwartalne!C45)</f>
        <v/>
      </c>
      <c r="GL46" s="21">
        <f>IF([16]A_B_kwartalne!D45=0,".",[16]A_B_kwartalne!D45)</f>
        <v>96</v>
      </c>
      <c r="GM46" s="22" t="str">
        <f>IF([16]A_B_kwartalne!E45=0,"",[16]A_B_kwartalne!E45)</f>
        <v/>
      </c>
      <c r="GN46" s="6">
        <f>IF([16]A_B_kwartalne!F45=0,".",[16]A_B_kwartalne!F45)</f>
        <v>104.1</v>
      </c>
      <c r="GO46" s="6" t="str">
        <f>IF([16]A_B_kwartalne!G45=0,"",[16]A_B_kwartalne!G45)</f>
        <v/>
      </c>
      <c r="GP46" s="21">
        <f>IF([16]A_B_kwartalne!H45=0,".",[16]A_B_kwartalne!H45)</f>
        <v>93.4</v>
      </c>
      <c r="GQ46" s="22" t="str">
        <f>IF([16]A_B_kwartalne!I45=0,"",[16]A_B_kwartalne!I45)</f>
        <v/>
      </c>
      <c r="GR46" s="6">
        <f>IF([16]A_B_kwartalne!J45=0,".",[16]A_B_kwartalne!J45)</f>
        <v>109.7</v>
      </c>
      <c r="GS46" s="6" t="str">
        <f>IF([16]A_B_kwartalne!K45=0,"",[16]A_B_kwartalne!K45)</f>
        <v/>
      </c>
      <c r="GT46" s="21">
        <f>IF([16]A_B_kwartalne!L45=0,".",[16]A_B_kwartalne!L45)</f>
        <v>97.9</v>
      </c>
      <c r="GU46" s="22" t="str">
        <f>IF([16]A_B_kwartalne!M45=0,"",[16]A_B_kwartalne!M45)</f>
        <v/>
      </c>
      <c r="GV46" s="6">
        <f>IF([16]A_B_kwartalne!N45=0,".",[16]A_B_kwartalne!N45)</f>
        <v>98.1</v>
      </c>
      <c r="GW46" s="6" t="str">
        <f>IF([16]A_B_kwartalne!O45=0,"",[16]A_B_kwartalne!O45)</f>
        <v/>
      </c>
      <c r="GX46" s="21">
        <f>IF([16]A_B_kwartalne!P45=0,".",[16]A_B_kwartalne!P45)</f>
        <v>98.2</v>
      </c>
      <c r="GY46" s="22" t="str">
        <f>IF([16]A_B_kwartalne!Q45=0,"",[16]A_B_kwartalne!Q45)</f>
        <v/>
      </c>
      <c r="GZ46" s="6">
        <f>IF([16]A_B_kwartalne!R45=0,".",[16]A_B_kwartalne!R45)</f>
        <v>91.6</v>
      </c>
      <c r="HA46" s="6" t="str">
        <f>IF([16]A_B_kwartalne!S45=0,"",[16]A_B_kwartalne!S45)</f>
        <v/>
      </c>
      <c r="HB46" s="21">
        <f>IF([16]A_B_kwartalne!T45=0,".",[16]A_B_kwartalne!T45)</f>
        <v>102.5</v>
      </c>
      <c r="HC46" s="22" t="str">
        <f>IF([16]A_B_kwartalne!U45=0,"",[16]A_B_kwartalne!U45)</f>
        <v/>
      </c>
      <c r="HD46" s="3">
        <f>IF([17]Kwartalne!B45=0,".",[17]Kwartalne!B45)</f>
        <v>15404</v>
      </c>
      <c r="HE46" s="3" t="str">
        <f>IF([17]Kwartalne!C45=0,"",[17]Kwartalne!C45)</f>
        <v/>
      </c>
      <c r="HF46" s="19">
        <f>IF([17]Kwartalne!D45=0,".",[17]Kwartalne!D45)</f>
        <v>2144</v>
      </c>
      <c r="HG46" s="58" t="str">
        <f>IF([17]Kwartalne!E45=0,"",[17]Kwartalne!E45)</f>
        <v/>
      </c>
      <c r="HH46" s="3">
        <f>IF([18]Kwartalne!B45=0,".",[18]Kwartalne!B45)</f>
        <v>39155</v>
      </c>
      <c r="HI46" s="3" t="str">
        <f>IF([18]Kwartalne!C45=0,"",[18]Kwartalne!C45)</f>
        <v/>
      </c>
      <c r="HJ46" s="19">
        <f>IF([22]Kwartalne!B45=0,".",[22]Kwartalne!B45)</f>
        <v>6832</v>
      </c>
      <c r="HK46" s="58" t="str">
        <f>IF([22]Kwartalne!C45=0,"",[22]Kwartalne!C45)</f>
        <v/>
      </c>
      <c r="HL46" s="3">
        <f>IF([19]Wartosci_kwartalne!B45=0,".",[19]Wartosci_kwartalne!B45)</f>
        <v>51240</v>
      </c>
      <c r="HM46" s="6" t="str">
        <f>IF([19]Wartosci_kwartalne!C45=0,"",[19]Wartosci_kwartalne!C45)</f>
        <v/>
      </c>
      <c r="HN46" s="21">
        <f>IF([20]Kwartalne!B45=0,".",[20]Kwartalne!B45)</f>
        <v>152.1</v>
      </c>
      <c r="HO46" s="22" t="str">
        <f>IF([20]Kwartalne!C45=0,"",[20]Kwartalne!C45)</f>
        <v/>
      </c>
      <c r="HP46" s="6">
        <f>IF([21]Kwartal_niewyrow_sezon!B45=0,".",[21]Kwartal_niewyrow_sezon!B45)</f>
        <v>105.2</v>
      </c>
      <c r="HQ46" s="6" t="str">
        <f>IF([21]Kwartal_niewyrow_sezon!C45=0,"",[21]Kwartal_niewyrow_sezon!C45)</f>
        <v/>
      </c>
      <c r="HR46" s="21">
        <f>IF([21]Kwartal_niewyrow_sezon!D45=0,".",[21]Kwartal_niewyrow_sezon!D45)</f>
        <v>100.7</v>
      </c>
      <c r="HS46" s="22" t="str">
        <f>IF([21]Kwartal_niewyrow_sezon!E45=0,"",[21]Kwartal_niewyrow_sezon!E45)</f>
        <v/>
      </c>
      <c r="HT46" s="6">
        <f>IF([22]Kwartalne!D45=0,".",[22]Kwartalne!D45)</f>
        <v>252712.8</v>
      </c>
      <c r="HU46" s="6" t="str">
        <f>IF([22]Kwartalne!E45=0,"",[22]Kwartalne!E45)</f>
        <v/>
      </c>
      <c r="HV46" s="21">
        <f>IF([22]Kwartalne!F45=0,".",[22]Kwartalne!F45)</f>
        <v>251632.9</v>
      </c>
      <c r="HW46" s="22" t="str">
        <f>IF([22]Kwartalne!G45=0,"",[22]Kwartalne!G45)</f>
        <v/>
      </c>
      <c r="HX46" s="6">
        <f>IF([22]Kwartalne!H45=0,".",[22]Kwartalne!H45)</f>
        <v>1079.9000000000001</v>
      </c>
      <c r="HY46" s="6" t="str">
        <f>IF([22]Kwartalne!I45=0,"",[22]Kwartalne!I45)</f>
        <v/>
      </c>
      <c r="HZ46" s="21">
        <f>IF([22]Kwartalne!J45=0,".",[22]Kwartalne!J45)</f>
        <v>104.1</v>
      </c>
      <c r="IA46" s="22" t="str">
        <f>IF([22]Kwartalne!K45=0,"",[22]Kwartalne!K45)</f>
        <v/>
      </c>
      <c r="IB46" s="6">
        <f>IF([22]Kwartalne!L45=0,".",[22]Kwartalne!L45)</f>
        <v>98.1</v>
      </c>
      <c r="IC46" s="6" t="str">
        <f>IF([22]Kwartalne!M45=0,"",[22]Kwartalne!M45)</f>
        <v/>
      </c>
      <c r="ID46" s="21">
        <f>IF([22]Kwartalne!N45=0,".",[22]Kwartalne!N45)</f>
        <v>104.5</v>
      </c>
      <c r="IE46" s="22" t="str">
        <f>IF([22]Kwartalne!O45=0,"",[22]Kwartalne!O45)</f>
        <v/>
      </c>
      <c r="IF46" s="6">
        <f>IF([22]Kwartalne!P45=0,".",[22]Kwartalne!P45)</f>
        <v>101.3</v>
      </c>
      <c r="IG46" s="6" t="str">
        <f>IF([22]Kwartalne!Q45=0,"",[22]Kwartalne!Q45)</f>
        <v/>
      </c>
    </row>
    <row r="47" spans="1:241" s="4" customFormat="1" ht="15" customHeight="1" x14ac:dyDescent="0.2">
      <c r="A47" s="113" t="s">
        <v>545</v>
      </c>
      <c r="B47" s="6">
        <f>IF([24]A!B46=0,".",[24]A!B46)</f>
        <v>103.7</v>
      </c>
      <c r="C47" s="90" t="str">
        <f>IF([24]A!C46=0,"",[24]A!C46)</f>
        <v/>
      </c>
      <c r="D47" s="6">
        <f>IF([24]A!D46=0,".",[24]A!D46)</f>
        <v>103.6</v>
      </c>
      <c r="E47" s="90" t="str">
        <f>IF([24]A!E46=0,"",[24]A!E46)</f>
        <v/>
      </c>
      <c r="F47" s="6">
        <f>IF([24]A!AD46=0,".",[24]A!AD46)</f>
        <v>103.7</v>
      </c>
      <c r="G47" s="90" t="str">
        <f>IF([24]A!AE46=0,"",[24]A!AE46)</f>
        <v/>
      </c>
      <c r="H47" s="6">
        <f>IF([24]A!AJ46=0,".",[24]A!AJ46)</f>
        <v>105.2</v>
      </c>
      <c r="I47" s="90" t="str">
        <f>IF([24]A!AK46=0,"",[24]A!AK46)</f>
        <v/>
      </c>
      <c r="J47" s="6">
        <f>IF([25]B!B46=0,".",[25]B!B46)</f>
        <v>100.5</v>
      </c>
      <c r="K47" s="83" t="str">
        <f>IF([25]B!C46=0,"",[25]B!C46)</f>
        <v/>
      </c>
      <c r="L47" s="21">
        <f>IF([25]B!D46=0,".",[25]B!D46)</f>
        <v>100.3</v>
      </c>
      <c r="M47" s="90" t="str">
        <f>IF([25]B!E46=0,"",[25]B!E46)</f>
        <v/>
      </c>
      <c r="N47" s="6">
        <f>IF([25]B!AD46=0,".",[25]B!AD46)</f>
        <v>100.2</v>
      </c>
      <c r="O47" s="90" t="str">
        <f>IF([25]B!AE46=0,"",[25]B!AE46)</f>
        <v/>
      </c>
      <c r="P47" s="6">
        <f>IF([25]B!AJ46=0,".",[25]B!AJ46)</f>
        <v>104.1</v>
      </c>
      <c r="Q47" s="90" t="str">
        <f>IF([25]B!AK46=0,"",[25]B!AK46)</f>
        <v/>
      </c>
      <c r="R47" s="3">
        <f>IF([26]Wartosci!B46=0,".",[26]Wartosci!B46)</f>
        <v>9241</v>
      </c>
      <c r="S47" s="3" t="str">
        <f>IF([26]Wartosci!C46=0,"",[26]Wartosci!C46)</f>
        <v/>
      </c>
      <c r="T47" s="21">
        <f>IF([26]Kwartalne_I!B46=0,".",[26]Kwartalne_I!B46)</f>
        <v>110.3</v>
      </c>
      <c r="U47" s="22" t="str">
        <f>IF([26]Kwartalne_I!C46=0,"",[26]Kwartalne_I!C46)</f>
        <v/>
      </c>
      <c r="V47" s="6">
        <f>IF([26]A!B46=0,".",[26]A!B46)</f>
        <v>101.8</v>
      </c>
      <c r="W47" s="6" t="str">
        <f>IF([26]A!C46=0,"",[26]A!C46)</f>
        <v/>
      </c>
      <c r="X47" s="21">
        <f>IF([26]B!B46=0,".",[26]B!B46)</f>
        <v>100.6</v>
      </c>
      <c r="Y47" s="22" t="str">
        <f>IF([26]B!C46=0,"",[26]B!C46)</f>
        <v/>
      </c>
      <c r="Z47" s="3">
        <f>IF([2]Kwartalne!B46=0,".",[2]Kwartalne!B46)</f>
        <v>6401</v>
      </c>
      <c r="AA47" s="6" t="str">
        <f>IF([2]Kwartalne!C46=0,"",[2]Kwartalne!C46)</f>
        <v/>
      </c>
      <c r="AB47" s="21">
        <f>IF([2]Kwartalne!D46=0,".",[2]Kwartalne!D46)</f>
        <v>114.6</v>
      </c>
      <c r="AC47" s="22" t="str">
        <f>IF([2]Kwartalne!E46=0,"",[2]Kwartalne!E46)</f>
        <v/>
      </c>
      <c r="AD47" s="6">
        <f>IF([2]Kwartalne!F46=0,".",[2]Kwartalne!F46)</f>
        <v>102.3</v>
      </c>
      <c r="AE47" s="6" t="str">
        <f>IF([2]Kwartalne!G46=0,"",[2]Kwartalne!G46)</f>
        <v/>
      </c>
      <c r="AF47" s="21">
        <f>IF([2]Kwartalne!H46=0,".",[2]Kwartalne!H46)</f>
        <v>100</v>
      </c>
      <c r="AG47" s="22" t="str">
        <f>IF([2]Kwartalne!I46=0,"",[2]Kwartalne!I46)</f>
        <v/>
      </c>
      <c r="AH47" s="13">
        <f>IF([27]Wartosci!D46=0,".",[27]Wartosci!D46)</f>
        <v>5198.58</v>
      </c>
      <c r="AI47" s="94" t="str">
        <f>IF([27]Wartosci!E46=0,"",[27]Wartosci!E46)</f>
        <v/>
      </c>
      <c r="AJ47" s="6">
        <f>IF([27]A!D46=0,".",[27]A!D46)</f>
        <v>106.9</v>
      </c>
      <c r="AK47" s="95" t="str">
        <f>IF([27]A!E46=0,"",[27]A!E46)</f>
        <v/>
      </c>
      <c r="AL47" s="6">
        <f>IF([27]B!D46=0,".",[27]B!D46)</f>
        <v>105.4</v>
      </c>
      <c r="AM47" s="6" t="str">
        <f>IF([27]B!E46=0,"",[27]B!E46)</f>
        <v/>
      </c>
      <c r="AN47" s="24">
        <f>IF([4]Kwartalne!B46=0,".",[4]Kwartalne!B46)</f>
        <v>5368.01</v>
      </c>
      <c r="AO47" s="22" t="str">
        <f>IF([4]Kwartalne!C46=0,"",[4]Kwartalne!C46)</f>
        <v/>
      </c>
      <c r="AP47" s="6">
        <f>IF([4]Kwartalne!D46=0,".",[4]Kwartalne!D46)</f>
        <v>105.8</v>
      </c>
      <c r="AQ47" s="6" t="str">
        <f>IF([4]Kwartalne!E46=0,"",[4]Kwartalne!E46)</f>
        <v/>
      </c>
      <c r="AR47" s="21">
        <f>IF([4]Kwartalne!F46=0,".",[4]Kwartalne!F46)</f>
        <v>104.2</v>
      </c>
      <c r="AS47" s="22" t="str">
        <f>IF([4]Kwartalne!G46=0,"",[4]Kwartalne!G46)</f>
        <v/>
      </c>
      <c r="AT47" s="13">
        <f>IF([27]Kwartalne!B46=0,".",[27]Kwartalne!B46)</f>
        <v>5306.15</v>
      </c>
      <c r="AU47" s="6" t="str">
        <f>IF([27]Kwartalne!C46=0,"",[27]Kwartalne!C46)</f>
        <v/>
      </c>
      <c r="AV47" s="21">
        <f>IF([27]Kwartalne!D46=0,".",[27]Kwartalne!D46)</f>
        <v>109.4</v>
      </c>
      <c r="AW47" s="22" t="str">
        <f>IF([27]Kwartalne!E46=0,"",[27]Kwartalne!E46)</f>
        <v/>
      </c>
      <c r="AX47" s="6">
        <f>IF([27]Kwartalne!F46=0,".",[27]Kwartalne!F46)</f>
        <v>109.2</v>
      </c>
      <c r="AY47" s="6" t="str">
        <f>IF([27]Kwartalne!G46=0,"",[27]Kwartalne!G46)</f>
        <v/>
      </c>
      <c r="AZ47" s="21">
        <f>IF([27]Kwartalne!H46=0,".",[27]Kwartalne!H46)</f>
        <v>104.1</v>
      </c>
      <c r="BA47" s="22" t="str">
        <f>IF([27]Kwartalne!I46=0,"",[27]Kwartalne!I46)</f>
        <v/>
      </c>
      <c r="BB47" s="6">
        <f>IF([27]Kwartalne!J46=0,".",[27]Kwartalne!J46)</f>
        <v>104.8</v>
      </c>
      <c r="BC47" s="6" t="str">
        <f>IF([27]Kwartalne!K46=0,"",[27]Kwartalne!K46)</f>
        <v/>
      </c>
      <c r="BD47" s="21">
        <f>IF([4]Kwartalne!H46=0,".",[4]Kwartalne!H46)</f>
        <v>122.7</v>
      </c>
      <c r="BE47" s="22" t="str">
        <f>IF([4]Kwartalne!I46=0,"",[4]Kwartalne!I46)</f>
        <v/>
      </c>
      <c r="BF47" s="6">
        <f>IF([4]Kwartalne!J46=0,".",[4]Kwartalne!J46)</f>
        <v>103</v>
      </c>
      <c r="BG47" s="6" t="str">
        <f>IF([4]Kwartalne!K46=0,"",[4]Kwartalne!K46)</f>
        <v/>
      </c>
      <c r="BH47" s="21">
        <f>IF([4]Kwartalne!L46=0,".",[4]Kwartalne!L46)</f>
        <v>103.6</v>
      </c>
      <c r="BI47" s="22" t="str">
        <f>IF([4]Kwartalne!M46=0,"",[4]Kwartalne!M46)</f>
        <v/>
      </c>
      <c r="BJ47" s="6">
        <f>IF([27]Kwartalne!L46=0,".",[27]Kwartalne!L46)</f>
        <v>106.5</v>
      </c>
      <c r="BK47" s="6" t="str">
        <f>IF([27]Kwartalne!M46=0,"",[27]Kwartalne!M46)</f>
        <v/>
      </c>
      <c r="BL47" s="21">
        <f>IF([27]Kwartalne!N46=0,".",[27]Kwartalne!N46)</f>
        <v>108.5</v>
      </c>
      <c r="BM47" s="22" t="str">
        <f>IF([27]Kwartalne!O46=0,"",[27]Kwartalne!O46)</f>
        <v/>
      </c>
      <c r="BN47" s="13">
        <f>IF([5]Kwartalne!B46=0,".",[5]Kwartalne!B46)</f>
        <v>2352.44</v>
      </c>
      <c r="BO47" s="6" t="str">
        <f>IF([5]Kwartalne!C46=0,"",[5]Kwartalne!C46)</f>
        <v/>
      </c>
      <c r="BP47" s="21">
        <f>IF([5]Kwartalne!D46=0,".",[5]Kwartalne!D46)</f>
        <v>104.9</v>
      </c>
      <c r="BQ47" s="22" t="str">
        <f>IF([5]Kwartalne!E46=0,"",[5]Kwartalne!E46)</f>
        <v/>
      </c>
      <c r="BR47" s="6">
        <f>IF([5]Kwartalne!F46=0,".",[5]Kwartalne!F46)</f>
        <v>100.2</v>
      </c>
      <c r="BS47" s="6" t="str">
        <f>IF([5]Kwartalne!G46=0,"",[5]Kwartalne!G46)</f>
        <v/>
      </c>
      <c r="BT47" s="21">
        <f>IF([5]Kwartalne!H46=0,".",[5]Kwartalne!H46)</f>
        <v>106.8</v>
      </c>
      <c r="BU47" s="22" t="str">
        <f>IF([5]Kwartalne!I46=0,"",[5]Kwartalne!I46)</f>
        <v/>
      </c>
      <c r="BV47" s="6">
        <f>IF([5]Kwartalne!J46=0,".",[5]Kwartalne!J46)</f>
        <v>101.6</v>
      </c>
      <c r="BW47" s="6" t="str">
        <f>IF([5]Kwartalne!K46=0,"",[5]Kwartalne!K46)</f>
        <v/>
      </c>
      <c r="BX47" s="21">
        <f>IF([5]Kwartalne!L46=0,".",[5]Kwartalne!L46)</f>
        <v>99.7</v>
      </c>
      <c r="BY47" s="22" t="str">
        <f>IF([5]Kwartalne!M46=0,"",[5]Kwartalne!M46)</f>
        <v/>
      </c>
      <c r="BZ47" s="13">
        <f>IF([5]Kwartalne!N46=0,".",[5]Kwartalne!N46)</f>
        <v>1303.82</v>
      </c>
      <c r="CA47" s="6" t="str">
        <f>IF([5]Kwartalne!O46=0,"",[5]Kwartalne!O46)</f>
        <v/>
      </c>
      <c r="CB47" s="21">
        <f>IF([5]Kwartalne!P46=0,".",[5]Kwartalne!P46)</f>
        <v>105.8</v>
      </c>
      <c r="CC47" s="22" t="str">
        <f>IF([5]Kwartalne!Q46=0,"",[5]Kwartalne!Q46)</f>
        <v/>
      </c>
      <c r="CD47" s="6">
        <f>IF([5]Kwartalne!R46=0,".",[5]Kwartalne!R46)</f>
        <v>100</v>
      </c>
      <c r="CE47" s="6" t="str">
        <f>IF([5]Kwartalne!S46=0,"",[5]Kwartalne!S46)</f>
        <v/>
      </c>
      <c r="CF47" s="21">
        <f>IF([5]Kwartalne!T46=0,".",[5]Kwartalne!T46)</f>
        <v>102.7</v>
      </c>
      <c r="CG47" s="22" t="str">
        <f>IF([5]Kwartalne!U46=0,"",[5]Kwartalne!U46)</f>
        <v/>
      </c>
      <c r="CH47" s="6">
        <f>IF([5]Kwartalne!V46=0,".",[5]Kwartalne!V46)</f>
        <v>102.5</v>
      </c>
      <c r="CI47" s="6" t="str">
        <f>IF([5]Kwartalne!W46=0,"",[5]Kwartalne!W46)</f>
        <v/>
      </c>
      <c r="CJ47" s="21">
        <f>IF([5]Kwartalne!X46=0,".",[5]Kwartalne!X46)</f>
        <v>99.5</v>
      </c>
      <c r="CK47" s="22" t="str">
        <f>IF([5]Kwartalne!Y46=0,"",[5]Kwartalne!Y46)</f>
        <v/>
      </c>
      <c r="CL47" s="6">
        <f>IF([28]Rent_obrotu_brutto!B46=0,".",[28]Rent_obrotu_brutto!B46)</f>
        <v>4.5999999999999996</v>
      </c>
      <c r="CM47" s="6" t="str">
        <f>IF([28]Rent_obrotu_brutto!C46=0,"",[28]Rent_obrotu_brutto!C46)</f>
        <v/>
      </c>
      <c r="CN47" s="21">
        <f>IF([28]Rent_obrotu_netto!B46=0,".",[28]Rent_obrotu_netto!B46)</f>
        <v>3.7</v>
      </c>
      <c r="CO47" s="22" t="str">
        <f>IF([28]Rent_obrotu_netto!C46=0,"",[28]Rent_obrotu_netto!C46)</f>
        <v/>
      </c>
      <c r="CP47" s="6">
        <f>IF([29]Kwartalne!B46=0,".",[29]Kwartalne!B46)</f>
        <v>100.4</v>
      </c>
      <c r="CQ47" s="6" t="str">
        <f>IF([29]Kwartalne!C46=0,"",[29]Kwartalne!C46)</f>
        <v/>
      </c>
      <c r="CR47" s="21">
        <f>IF([29]Kwartalne!D46=0,".",[29]Kwartalne!D46)</f>
        <v>98.6</v>
      </c>
      <c r="CS47" s="22" t="str">
        <f>IF([29]Kwartalne!E46=0,"",[29]Kwartalne!E46)</f>
        <v/>
      </c>
      <c r="CT47" s="6">
        <f>IF([8]Kwartalne!B46=0,".",[8]Kwartalne!B46)</f>
        <v>8.6</v>
      </c>
      <c r="CU47" s="6" t="str">
        <f>IF([8]Kwartalne!C46=0,"",[8]Kwartalne!C46)</f>
        <v/>
      </c>
      <c r="CV47" s="21">
        <f>IF([9]A_B_kwartalne!B46=0,".",[9]A_B_kwartalne!B46)</f>
        <v>82.9</v>
      </c>
      <c r="CW47" s="22" t="str">
        <f>IF([9]A_B_kwartalne!C46=0,"",[9]A_B_kwartalne!C46)</f>
        <v/>
      </c>
      <c r="CX47" s="6">
        <f>IF([9]A_B_kwartalne!D46=0,".",[9]A_B_kwartalne!D46)</f>
        <v>102</v>
      </c>
      <c r="CY47" s="6" t="str">
        <f>IF([9]A_B_kwartalne!E46=0,"",[9]A_B_kwartalne!E46)</f>
        <v/>
      </c>
      <c r="CZ47" s="21">
        <f>IF([9]A_B_kwartalne!F46=0,".",[9]A_B_kwartalne!F46)</f>
        <v>79.2</v>
      </c>
      <c r="DA47" s="22" t="str">
        <f>IF([9]A_B_kwartalne!G46=0,"",[9]A_B_kwartalne!G46)</f>
        <v/>
      </c>
      <c r="DB47" s="6">
        <f>IF([9]A_B_kwartalne!H46=0,".",[9]A_B_kwartalne!H46)</f>
        <v>97.7</v>
      </c>
      <c r="DC47" s="6" t="str">
        <f>IF([9]A_B_kwartalne!I46=0,"",[9]A_B_kwartalne!I46)</f>
        <v/>
      </c>
      <c r="DD47" s="21">
        <f>IF([9]A_B_kwartalne!J46=0,".",[9]A_B_kwartalne!J46)</f>
        <v>95.7</v>
      </c>
      <c r="DE47" s="22" t="str">
        <f>IF([9]A_B_kwartalne!K46=0,"",[9]A_B_kwartalne!K46)</f>
        <v/>
      </c>
      <c r="DF47" s="6">
        <f>IF([9]A_B_kwartalne!L46=0,".",[9]A_B_kwartalne!L46)</f>
        <v>102</v>
      </c>
      <c r="DG47" s="6" t="str">
        <f>IF([9]A_B_kwartalne!M46=0,"",[9]A_B_kwartalne!M46)</f>
        <v/>
      </c>
      <c r="DH47" s="21">
        <f>IF([9]A_B_kwartalne!N46=0,".",[9]A_B_kwartalne!N46)</f>
        <v>140.69999999999999</v>
      </c>
      <c r="DI47" s="22" t="str">
        <f>IF([9]A_B_kwartalne!O46=0,"",[9]A_B_kwartalne!O46)</f>
        <v/>
      </c>
      <c r="DJ47" s="6">
        <f>IF([9]A_B_kwartalne!P46=0,".",[9]A_B_kwartalne!P46)</f>
        <v>103.6</v>
      </c>
      <c r="DK47" s="6" t="str">
        <f>IF([9]A_B_kwartalne!Q46=0,"",[9]A_B_kwartalne!Q46)</f>
        <v/>
      </c>
      <c r="DL47" s="21">
        <f>IF([10]A_B_kwartalne!B46=0,".",[10]A_B_kwartalne!B46)</f>
        <v>100.2</v>
      </c>
      <c r="DM47" s="22" t="str">
        <f>IF([10]A_B_kwartalne!C46=0,"",[10]A_B_kwartalne!C46)</f>
        <v/>
      </c>
      <c r="DN47" s="6">
        <f>IF([10]A_B_kwartalne!D46=0,".",[10]A_B_kwartalne!D46)</f>
        <v>99.7</v>
      </c>
      <c r="DO47" s="6" t="str">
        <f>IF([10]A_B_kwartalne!E46=0,"",[10]A_B_kwartalne!E46)</f>
        <v/>
      </c>
      <c r="DP47" s="21">
        <f>IF([10]A_B_kwartalne!F46=0,".",[10]A_B_kwartalne!F46)</f>
        <v>101.6</v>
      </c>
      <c r="DQ47" s="22" t="str">
        <f>IF([10]A_B_kwartalne!G46=0,"",[10]A_B_kwartalne!G46)</f>
        <v/>
      </c>
      <c r="DR47" s="6">
        <f>IF([10]A_B_kwartalne!H46=0,".",[10]A_B_kwartalne!H46)</f>
        <v>100.2</v>
      </c>
      <c r="DS47" s="6" t="str">
        <f>IF([10]A_B_kwartalne!I46=0,"",[10]A_B_kwartalne!I46)</f>
        <v/>
      </c>
      <c r="DT47" s="21">
        <f>IF([10]A_B_kwartalne!J46=0,".",[10]A_B_kwartalne!J46)</f>
        <v>99.8</v>
      </c>
      <c r="DU47" s="22" t="str">
        <f>IF([10]A_B_kwartalne!K46=0,"",[10]A_B_kwartalne!K46)</f>
        <v/>
      </c>
      <c r="DV47" s="6">
        <f>IF([10]A_B_kwartalne!L46=0,".",[10]A_B_kwartalne!L46)</f>
        <v>99.6</v>
      </c>
      <c r="DW47" s="6" t="str">
        <f>IF([10]A_B_kwartalne!M46=0,"",[10]A_B_kwartalne!M46)</f>
        <v/>
      </c>
      <c r="DX47" s="21">
        <f>IF([10]A_B_kwartalne!N46=0,".",[10]A_B_kwartalne!N46)</f>
        <v>103.3</v>
      </c>
      <c r="DY47" s="22" t="str">
        <f>IF([10]A_B_kwartalne!O46=0,"",[10]A_B_kwartalne!O46)</f>
        <v/>
      </c>
      <c r="DZ47" s="6">
        <f>IF([10]A_B_kwartalne!P46=0,".",[10]A_B_kwartalne!P46)</f>
        <v>99.5</v>
      </c>
      <c r="EA47" s="6" t="str">
        <f>IF([10]A_B_kwartalne!Q46=0,"",[10]A_B_kwartalne!Q46)</f>
        <v/>
      </c>
      <c r="EB47" s="21">
        <f>IF([10]A_B_kwartalne!R46=0,".",[10]A_B_kwartalne!R46)</f>
        <v>102.7</v>
      </c>
      <c r="EC47" s="22" t="str">
        <f>IF([10]A_B_kwartalne!S46=0,"",[10]A_B_kwartalne!S46)</f>
        <v/>
      </c>
      <c r="ED47" s="6">
        <f>IF([10]A_B_kwartalne!T46=0,".",[10]A_B_kwartalne!T46)</f>
        <v>100.5</v>
      </c>
      <c r="EE47" s="6" t="str">
        <f>IF([10]A_B_kwartalne!U46=0,"",[10]A_B_kwartalne!U46)</f>
        <v/>
      </c>
      <c r="EF47" s="21">
        <f>IF([11]Kwartalne!B46=0,".",[11]Kwartalne!B46)</f>
        <v>103</v>
      </c>
      <c r="EG47" s="22" t="str">
        <f>IF([11]Kwartalne!C46=0,"",[11]Kwartalne!C46)</f>
        <v/>
      </c>
      <c r="EH47" s="6">
        <f>IF([11]Kwartalne!D46=0,".",[11]Kwartalne!D46)</f>
        <v>100.7</v>
      </c>
      <c r="EI47" s="6" t="str">
        <f>IF([11]Kwartalne!E46=0,"",[11]Kwartalne!E46)</f>
        <v/>
      </c>
      <c r="EJ47" s="21">
        <f>IF([11]Kwartalne!F46=0,".",[11]Kwartalne!F46)</f>
        <v>109.4</v>
      </c>
      <c r="EK47" s="22" t="str">
        <f>IF([11]Kwartalne!G46=0,"",[11]Kwartalne!G46)</f>
        <v/>
      </c>
      <c r="EL47" s="6">
        <f>IF([11]Kwartalne!H46=0,".",[11]Kwartalne!H46)</f>
        <v>102.8</v>
      </c>
      <c r="EM47" s="22" t="str">
        <f>IF([11]Kwartalne!I46=0,"",[11]Kwartalne!I46)</f>
        <v/>
      </c>
      <c r="EN47" s="6">
        <f>IF([11]Kwartalne!J46=0,".",[11]Kwartalne!J46)</f>
        <v>106.5</v>
      </c>
      <c r="EO47" s="6" t="str">
        <f>IF([11]Kwartalne!K46=0,"",[11]Kwartalne!K46)</f>
        <v/>
      </c>
      <c r="EP47" s="21">
        <f>IF([11]Kwartalne!L46=0,".",[11]Kwartalne!L46)</f>
        <v>102.8</v>
      </c>
      <c r="EQ47" s="22" t="str">
        <f>IF([11]Kwartalne!M46=0,"",[11]Kwartalne!M46)</f>
        <v/>
      </c>
      <c r="ER47" s="6">
        <f>IF([11]Kwartalne!N46=0,".",[11]Kwartalne!N46)</f>
        <v>112</v>
      </c>
      <c r="ES47" s="6" t="str">
        <f>IF([11]Kwartalne!O46=0,"",[11]Kwartalne!O46)</f>
        <v/>
      </c>
      <c r="ET47" s="21">
        <f>IF([11]Kwartalne!P46=0,".",[11]Kwartalne!P46)</f>
        <v>102.8</v>
      </c>
      <c r="EU47" s="22" t="str">
        <f>IF([11]Kwartalne!Q46=0,"",[11]Kwartalne!Q46)</f>
        <v/>
      </c>
      <c r="EV47" s="6">
        <f>IF([12]A_B_C_kwartalne!B46=0,".",[12]A_B_C_kwartalne!B46)</f>
        <v>102.8</v>
      </c>
      <c r="EW47" s="6" t="str">
        <f>IF([12]A_B_C_kwartalne!C46=0,"",[12]A_B_C_kwartalne!C46)</f>
        <v/>
      </c>
      <c r="EX47" s="21">
        <f>IF([12]A_B_C_kwartalne!D46=0,".",[12]A_B_C_kwartalne!D46)</f>
        <v>100.6</v>
      </c>
      <c r="EY47" s="22" t="str">
        <f>IF([12]A_B_C_kwartalne!E46=0,"",[12]A_B_C_kwartalne!E46)</f>
        <v/>
      </c>
      <c r="EZ47" s="6">
        <f>IF([12]A_B_C_kwartalne!F46=0,".",[12]A_B_C_kwartalne!F46)</f>
        <v>102.8</v>
      </c>
      <c r="FA47" s="6" t="str">
        <f>IF([12]A_B_C_kwartalne!G46=0,"",[12]A_B_C_kwartalne!G46)</f>
        <v/>
      </c>
      <c r="FB47" s="21">
        <f>IF([13]Kwartalne!B46=0,".",[13]Kwartalne!B46)</f>
        <v>102.4</v>
      </c>
      <c r="FC47" s="22" t="str">
        <f>IF([13]Kwartalne!C46=0,"",[13]Kwartalne!C46)</f>
        <v/>
      </c>
      <c r="FD47" s="6">
        <f>IF([13]Kwartalne!D46=0,".",[13]Kwartalne!D46)</f>
        <v>100.2</v>
      </c>
      <c r="FE47" s="6" t="str">
        <f>IF([13]Kwartalne!E46=0,"",[13]Kwartalne!E46)</f>
        <v/>
      </c>
      <c r="FF47" s="21">
        <f>IF([13]Kwartalne!F46=0,".",[13]Kwartalne!F46)</f>
        <v>100.8</v>
      </c>
      <c r="FG47" s="22" t="str">
        <f>IF([13]Kwartalne!G46=0,"",[13]Kwartalne!G46)</f>
        <v/>
      </c>
      <c r="FH47" s="6">
        <f>IF([13]Kwartalne!H46=0,".",[13]Kwartalne!H46)</f>
        <v>101.4</v>
      </c>
      <c r="FI47" s="6" t="str">
        <f>IF([13]Kwartalne!I46=0,"",[13]Kwartalne!I46)</f>
        <v/>
      </c>
      <c r="FJ47" s="21">
        <f>IF([13]Kwartalne!J46=0,".",[13]Kwartalne!J46)</f>
        <v>101.6</v>
      </c>
      <c r="FK47" s="20" t="str">
        <f>IF([13]Kwartalne!K46=0,"",[13]Kwartalne!K46)</f>
        <v/>
      </c>
      <c r="FL47" s="13">
        <f>IF([6]Kwartalne_KW!B46=0,".",[6]Kwartalne_KW!B46)</f>
        <v>428.63</v>
      </c>
      <c r="FM47" s="13" t="str">
        <f>IF([6]Kwartalne_KW!C46=0,"",[6]Kwartalne_KW!C46)</f>
        <v/>
      </c>
      <c r="FN47" s="24">
        <f>IF([6]Kwartalne_KW!D46=0,".",[6]Kwartalne_KW!D46)</f>
        <v>387.07</v>
      </c>
      <c r="FO47" s="57" t="str">
        <f>IF([6]Kwartalne_KW!E46=0,"",[6]Kwartalne_KW!E46)</f>
        <v/>
      </c>
      <c r="FP47" s="13">
        <f>IF([6]Kwartalne_KW!F46=0,".",[6]Kwartalne_KW!F46)</f>
        <v>390.97</v>
      </c>
      <c r="FQ47" s="6" t="str">
        <f>IF([6]Kwartalne_KW!G46=0,"",[6]Kwartalne_KW!G46)</f>
        <v/>
      </c>
      <c r="FR47" s="21">
        <f>IF([30]A_ceny_stale!B46=0,".",[30]A_ceny_stale!B46)</f>
        <v>111.4</v>
      </c>
      <c r="FS47" s="22" t="str">
        <f>IF([30]A_ceny_stale!C46=0,".",[30]A_ceny_stale!C46)</f>
        <v/>
      </c>
      <c r="FT47" s="6">
        <f>IF([30]A_ceny_stale!F46=0,".",[30]A_ceny_stale!F46)</f>
        <v>114</v>
      </c>
      <c r="FU47" s="6" t="str">
        <f>IF([30]A_ceny_stale!G46=0,"",[30]A_ceny_stale!G46)</f>
        <v/>
      </c>
      <c r="FV47" s="21">
        <f>IF([30]Kwartalne!B46=0,".",[30]Kwartalne!B46)</f>
        <v>109.7</v>
      </c>
      <c r="FW47" s="22" t="str">
        <f>IF([30]Kwartalne!C46=0,"",[30]Kwartalne!C46)</f>
        <v/>
      </c>
      <c r="FX47" s="6">
        <f>IF([31]A_wartosc_kosztorysowa!B46=0,".",[31]A_wartosc_kosztorysowa!B46)</f>
        <v>115.7</v>
      </c>
      <c r="FY47" s="6" t="str">
        <f>IF([31]A_wartosc_kosztorysowa!C46=0,"",[31]A_wartosc_kosztorysowa!C46)</f>
        <v/>
      </c>
      <c r="FZ47" s="21">
        <f>IF([14]I_kwartalne!B46=0,".",[14]I_kwartalne!B46)</f>
        <v>124.9</v>
      </c>
      <c r="GA47" s="22" t="str">
        <f>IF([14]I_kwartalne!C46=0,"",[14]I_kwartalne!C46)</f>
        <v/>
      </c>
      <c r="GB47" s="6">
        <f>IF([14]I_kwartalne!D46=0,".",[14]I_kwartalne!D46)</f>
        <v>91.1</v>
      </c>
      <c r="GC47" s="6" t="str">
        <f>IF([14]I_kwartalne!E46=0,"",[14]I_kwartalne!E46)</f>
        <v/>
      </c>
      <c r="GD47" s="21">
        <f>IF([14]I_kwartalne!F46=0,".",[14]I_kwartalne!F46)</f>
        <v>126.2</v>
      </c>
      <c r="GE47" s="22" t="str">
        <f>IF([14]I_kwartalne!G46=0,"",[14]I_kwartalne!G46)</f>
        <v/>
      </c>
      <c r="GF47" s="6">
        <f>IF([14]I_kwartalne!H46=0,".",[14]I_kwartalne!H46)</f>
        <v>126.9</v>
      </c>
      <c r="GG47" s="6" t="str">
        <f>IF([14]I_kwartalne!I46=0,"",[14]I_kwartalne!I46)</f>
        <v/>
      </c>
      <c r="GH47" s="21">
        <f>IF([14]I_kwartalne!J46=0,".",[14]I_kwartalne!J46)</f>
        <v>128.80000000000001</v>
      </c>
      <c r="GI47" s="22" t="str">
        <f>IF([14]I_kwartalne!K46=0,"",[14]I_kwartalne!K46)</f>
        <v/>
      </c>
      <c r="GJ47" s="6">
        <f>IF([16]A_B_kwartalne!B46=0,".",[16]A_B_kwartalne!B46)</f>
        <v>102.4</v>
      </c>
      <c r="GK47" s="6" t="str">
        <f>IF([16]A_B_kwartalne!C46=0,"",[16]A_B_kwartalne!C46)</f>
        <v/>
      </c>
      <c r="GL47" s="21">
        <f>IF([16]A_B_kwartalne!D46=0,".",[16]A_B_kwartalne!D46)</f>
        <v>98</v>
      </c>
      <c r="GM47" s="22" t="str">
        <f>IF([16]A_B_kwartalne!E46=0,"",[16]A_B_kwartalne!E46)</f>
        <v/>
      </c>
      <c r="GN47" s="6">
        <f>IF([16]A_B_kwartalne!F46=0,".",[16]A_B_kwartalne!F46)</f>
        <v>102.3</v>
      </c>
      <c r="GO47" s="6" t="str">
        <f>IF([16]A_B_kwartalne!G46=0,"",[16]A_B_kwartalne!G46)</f>
        <v/>
      </c>
      <c r="GP47" s="21">
        <f>IF([16]A_B_kwartalne!H46=0,".",[16]A_B_kwartalne!H46)</f>
        <v>102.5</v>
      </c>
      <c r="GQ47" s="22" t="str">
        <f>IF([16]A_B_kwartalne!I46=0,"",[16]A_B_kwartalne!I46)</f>
        <v/>
      </c>
      <c r="GR47" s="6">
        <f>IF([16]A_B_kwartalne!J46=0,".",[16]A_B_kwartalne!J46)</f>
        <v>109.4</v>
      </c>
      <c r="GS47" s="6" t="str">
        <f>IF([16]A_B_kwartalne!K46=0,"",[16]A_B_kwartalne!K46)</f>
        <v/>
      </c>
      <c r="GT47" s="21">
        <f>IF([16]A_B_kwartalne!L46=0,".",[16]A_B_kwartalne!L46)</f>
        <v>105.9</v>
      </c>
      <c r="GU47" s="22" t="str">
        <f>IF([16]A_B_kwartalne!M46=0,"",[16]A_B_kwartalne!M46)</f>
        <v/>
      </c>
      <c r="GV47" s="6">
        <f>IF([16]A_B_kwartalne!N46=0,".",[16]A_B_kwartalne!N46)</f>
        <v>101.1</v>
      </c>
      <c r="GW47" s="6" t="str">
        <f>IF([16]A_B_kwartalne!O46=0,"",[16]A_B_kwartalne!O46)</f>
        <v/>
      </c>
      <c r="GX47" s="21">
        <f>IF([16]A_B_kwartalne!P46=0,".",[16]A_B_kwartalne!P46)</f>
        <v>103.7</v>
      </c>
      <c r="GY47" s="22" t="str">
        <f>IF([16]A_B_kwartalne!Q46=0,"",[16]A_B_kwartalne!Q46)</f>
        <v/>
      </c>
      <c r="GZ47" s="6">
        <f>IF([16]A_B_kwartalne!R46=0,".",[16]A_B_kwartalne!R46)</f>
        <v>141.69999999999999</v>
      </c>
      <c r="HA47" s="6" t="str">
        <f>IF([16]A_B_kwartalne!S46=0,"",[16]A_B_kwartalne!S46)</f>
        <v/>
      </c>
      <c r="HB47" s="21">
        <f>IF([16]A_B_kwartalne!T46=0,".",[16]A_B_kwartalne!T46)</f>
        <v>101.4</v>
      </c>
      <c r="HC47" s="22" t="str">
        <f>IF([16]A_B_kwartalne!U46=0,"",[16]A_B_kwartalne!U46)</f>
        <v/>
      </c>
      <c r="HD47" s="3">
        <f>IF([17]Kwartalne!B46=0,".",[17]Kwartalne!B46)</f>
        <v>15542</v>
      </c>
      <c r="HE47" s="3" t="str">
        <f>IF([17]Kwartalne!C46=0,"",[17]Kwartalne!C46)</f>
        <v/>
      </c>
      <c r="HF47" s="19">
        <f>IF([17]Kwartalne!D46=0,".",[17]Kwartalne!D46)</f>
        <v>2090</v>
      </c>
      <c r="HG47" s="58" t="str">
        <f>IF([17]Kwartalne!E46=0,"",[17]Kwartalne!E46)</f>
        <v/>
      </c>
      <c r="HH47" s="3">
        <f>IF([18]Kwartalne!B46=0,".",[18]Kwartalne!B46)</f>
        <v>41735</v>
      </c>
      <c r="HI47" s="3" t="str">
        <f>IF([18]Kwartalne!C46=0,"",[18]Kwartalne!C46)</f>
        <v/>
      </c>
      <c r="HJ47" s="19">
        <f>IF([22]Kwartalne!B46=0,".",[22]Kwartalne!B46)</f>
        <v>7116</v>
      </c>
      <c r="HK47" s="58" t="str">
        <f>IF([22]Kwartalne!C46=0,"",[22]Kwartalne!C46)</f>
        <v/>
      </c>
      <c r="HL47" s="3">
        <f>IF([19]Wartosci_kwartalne!B46=0,".",[19]Wartosci_kwartalne!B46)</f>
        <v>61709</v>
      </c>
      <c r="HM47" s="6" t="str">
        <f>IF([19]Wartosci_kwartalne!C46=0,"",[19]Wartosci_kwartalne!C46)</f>
        <v/>
      </c>
      <c r="HN47" s="21">
        <f>IF([20]Kwartalne!B46=0,".",[20]Kwartalne!B46)</f>
        <v>151.69999999999999</v>
      </c>
      <c r="HO47" s="22" t="str">
        <f>IF([20]Kwartalne!C46=0,"",[20]Kwartalne!C46)</f>
        <v/>
      </c>
      <c r="HP47" s="6">
        <f>IF([21]Kwartal_niewyrow_sezon!B46=0,".",[21]Kwartal_niewyrow_sezon!B46)</f>
        <v>104.2</v>
      </c>
      <c r="HQ47" s="6" t="str">
        <f>IF([21]Kwartal_niewyrow_sezon!C46=0,"",[21]Kwartal_niewyrow_sezon!C46)</f>
        <v/>
      </c>
      <c r="HR47" s="21">
        <f>IF([21]Kwartal_niewyrow_sezon!D46=0,".",[21]Kwartal_niewyrow_sezon!D46)</f>
        <v>106.1</v>
      </c>
      <c r="HS47" s="22" t="str">
        <f>IF([21]Kwartal_niewyrow_sezon!E46=0,"",[21]Kwartal_niewyrow_sezon!E46)</f>
        <v/>
      </c>
      <c r="HT47" s="6">
        <f>IF([22]Kwartalne!D46=0,".",[22]Kwartalne!D46)</f>
        <v>263620.90000000002</v>
      </c>
      <c r="HU47" s="6" t="str">
        <f>IF([22]Kwartalne!E46=0,"",[22]Kwartalne!E46)</f>
        <v/>
      </c>
      <c r="HV47" s="21">
        <f>IF([22]Kwartalne!F46=0,".",[22]Kwartalne!F46)</f>
        <v>260800.1</v>
      </c>
      <c r="HW47" s="22" t="str">
        <f>IF([22]Kwartalne!G46=0,"",[22]Kwartalne!G46)</f>
        <v/>
      </c>
      <c r="HX47" s="6">
        <f>IF([22]Kwartalne!H46=0,".",[22]Kwartalne!H46)</f>
        <v>2820.8</v>
      </c>
      <c r="HY47" s="6" t="str">
        <f>IF([22]Kwartalne!I46=0,"",[22]Kwartalne!I46)</f>
        <v/>
      </c>
      <c r="HZ47" s="21">
        <f>IF([22]Kwartalne!J46=0,".",[22]Kwartalne!J46)</f>
        <v>102.7</v>
      </c>
      <c r="IA47" s="22" t="str">
        <f>IF([22]Kwartalne!K46=0,"",[22]Kwartalne!K46)</f>
        <v/>
      </c>
      <c r="IB47" s="6">
        <f>IF([22]Kwartalne!L46=0,".",[22]Kwartalne!L46)</f>
        <v>104.1</v>
      </c>
      <c r="IC47" s="6" t="str">
        <f>IF([22]Kwartalne!M46=0,"",[22]Kwartalne!M46)</f>
        <v/>
      </c>
      <c r="ID47" s="21">
        <f>IF([22]Kwartalne!N46=0,".",[22]Kwartalne!N46)</f>
        <v>100.3</v>
      </c>
      <c r="IE47" s="22" t="str">
        <f>IF([22]Kwartalne!O46=0,"",[22]Kwartalne!O46)</f>
        <v/>
      </c>
      <c r="IF47" s="6">
        <f>IF([22]Kwartalne!P46=0,".",[22]Kwartalne!P46)</f>
        <v>102.2</v>
      </c>
      <c r="IG47" s="6" t="str">
        <f>IF([22]Kwartalne!Q46=0,"",[22]Kwartalne!Q46)</f>
        <v/>
      </c>
    </row>
    <row r="48" spans="1:241" s="4" customFormat="1" ht="15" customHeight="1" x14ac:dyDescent="0.2">
      <c r="A48" s="113" t="s">
        <v>546</v>
      </c>
      <c r="B48" s="6">
        <f>IF([24]A!B47=0,".",[24]A!B47)</f>
        <v>102.6</v>
      </c>
      <c r="C48" s="90" t="str">
        <f>IF([24]A!C47=0,"",[24]A!C47)</f>
        <v/>
      </c>
      <c r="D48" s="6">
        <f>IF([24]A!D47=0,".",[24]A!D47)</f>
        <v>102.7</v>
      </c>
      <c r="E48" s="90" t="str">
        <f>IF([24]A!E47=0,"",[24]A!E47)</f>
        <v/>
      </c>
      <c r="F48" s="6">
        <f>IF([24]A!AD47=0,".",[24]A!AD47)</f>
        <v>101.2</v>
      </c>
      <c r="G48" s="90" t="str">
        <f>IF([24]A!AE47=0,"",[24]A!AE47)</f>
        <v/>
      </c>
      <c r="H48" s="6">
        <f>IF([24]A!AJ47=0,".",[24]A!AJ47)</f>
        <v>107.1</v>
      </c>
      <c r="I48" s="90" t="str">
        <f>IF([24]A!AK47=0,"",[24]A!AK47)</f>
        <v/>
      </c>
      <c r="J48" s="6">
        <f>IF([25]B!B47=0,".",[25]B!B47)</f>
        <v>100.4</v>
      </c>
      <c r="K48" s="83" t="str">
        <f>IF([25]B!C47=0,"",[25]B!C47)</f>
        <v/>
      </c>
      <c r="L48" s="21">
        <f>IF([25]B!D47=0,".",[25]B!D47)</f>
        <v>100.6</v>
      </c>
      <c r="M48" s="90" t="str">
        <f>IF([25]B!E47=0,"",[25]B!E47)</f>
        <v/>
      </c>
      <c r="N48" s="6">
        <f>IF([25]B!AD47=0,".",[25]B!AD47)</f>
        <v>98.4</v>
      </c>
      <c r="O48" s="90" t="str">
        <f>IF([25]B!AE47=0,"",[25]B!AE47)</f>
        <v/>
      </c>
      <c r="P48" s="6">
        <f>IF([25]B!AJ47=0,".",[25]B!AJ47)</f>
        <v>101.2</v>
      </c>
      <c r="Q48" s="90" t="str">
        <f>IF([25]B!AK47=0,"",[25]B!AK47)</f>
        <v/>
      </c>
      <c r="R48" s="3">
        <f>IF([26]Wartosci!B47=0,".",[26]Wartosci!B47)</f>
        <v>9227</v>
      </c>
      <c r="S48" s="3" t="str">
        <f>IF([26]Wartosci!C47=0,"",[26]Wartosci!C47)</f>
        <v/>
      </c>
      <c r="T48" s="21">
        <f>IF([26]Kwartalne_I!B47=0,".",[26]Kwartalne_I!B47)</f>
        <v>110.1</v>
      </c>
      <c r="U48" s="22" t="str">
        <f>IF([26]Kwartalne_I!C47=0,"",[26]Kwartalne_I!C47)</f>
        <v/>
      </c>
      <c r="V48" s="6">
        <f>IF([26]A!B47=0,".",[26]A!B47)</f>
        <v>100.6</v>
      </c>
      <c r="W48" s="6" t="str">
        <f>IF([26]A!C47=0,"",[26]A!C47)</f>
        <v/>
      </c>
      <c r="X48" s="21">
        <f>IF([26]B!B47=0,".",[26]B!B47)</f>
        <v>99.8</v>
      </c>
      <c r="Y48" s="22" t="str">
        <f>IF([26]B!C47=0,"",[26]B!C47)</f>
        <v/>
      </c>
      <c r="Z48" s="3">
        <f>IF([2]Kwartalne!B47=0,".",[2]Kwartalne!B47)</f>
        <v>6434</v>
      </c>
      <c r="AA48" s="6" t="str">
        <f>IF([2]Kwartalne!C47=0,"",[2]Kwartalne!C47)</f>
        <v/>
      </c>
      <c r="AB48" s="21">
        <f>IF([2]Kwartalne!D47=0,".",[2]Kwartalne!D47)</f>
        <v>115.2</v>
      </c>
      <c r="AC48" s="22" t="str">
        <f>IF([2]Kwartalne!E47=0,"",[2]Kwartalne!E47)</f>
        <v/>
      </c>
      <c r="AD48" s="6">
        <f>IF([2]Kwartalne!F47=0,".",[2]Kwartalne!F47)</f>
        <v>100.8</v>
      </c>
      <c r="AE48" s="6" t="str">
        <f>IF([2]Kwartalne!G47=0,"",[2]Kwartalne!G47)</f>
        <v/>
      </c>
      <c r="AF48" s="21">
        <f>IF([2]Kwartalne!H47=0,".",[2]Kwartalne!H47)</f>
        <v>100.5</v>
      </c>
      <c r="AG48" s="22" t="str">
        <f>IF([2]Kwartalne!I47=0,"",[2]Kwartalne!I47)</f>
        <v/>
      </c>
      <c r="AH48" s="13">
        <f>IF([27]Wartosci!D47=0,".",[27]Wartosci!D47)</f>
        <v>5331.47</v>
      </c>
      <c r="AI48" s="94" t="str">
        <f>IF([27]Wartosci!E47=0,"",[27]Wartosci!E47)</f>
        <v/>
      </c>
      <c r="AJ48" s="6">
        <f>IF([27]A!D47=0,".",[27]A!D47)</f>
        <v>107.7</v>
      </c>
      <c r="AK48" s="95" t="str">
        <f>IF([27]A!E47=0,"",[27]A!E47)</f>
        <v/>
      </c>
      <c r="AL48" s="6">
        <f>IF([27]B!D47=0,".",[27]B!D47)</f>
        <v>102.6</v>
      </c>
      <c r="AM48" s="6" t="str">
        <f>IF([27]B!E47=0,"",[27]B!E47)</f>
        <v/>
      </c>
      <c r="AN48" s="24">
        <f>IF([4]Kwartalne!B47=0,".",[4]Kwartalne!B47)</f>
        <v>5367.68</v>
      </c>
      <c r="AO48" s="22" t="str">
        <f>IF([4]Kwartalne!C47=0,"",[4]Kwartalne!C47)</f>
        <v/>
      </c>
      <c r="AP48" s="6">
        <f>IF([4]Kwartalne!D47=0,".",[4]Kwartalne!D47)</f>
        <v>107</v>
      </c>
      <c r="AQ48" s="6" t="str">
        <f>IF([4]Kwartalne!E47=0,"",[4]Kwartalne!E47)</f>
        <v/>
      </c>
      <c r="AR48" s="21">
        <f>IF([4]Kwartalne!F47=0,".",[4]Kwartalne!F47)</f>
        <v>100</v>
      </c>
      <c r="AS48" s="22" t="str">
        <f>IF([4]Kwartalne!G47=0,"",[4]Kwartalne!G47)</f>
        <v/>
      </c>
      <c r="AT48" s="13">
        <f>IF([27]Kwartalne!B47=0,".",[27]Kwartalne!B47)</f>
        <v>6269.83</v>
      </c>
      <c r="AU48" s="6" t="str">
        <f>IF([27]Kwartalne!C47=0,"",[27]Kwartalne!C47)</f>
        <v/>
      </c>
      <c r="AV48" s="21">
        <f>IF([27]Kwartalne!D47=0,".",[27]Kwartalne!D47)</f>
        <v>109.1</v>
      </c>
      <c r="AW48" s="22" t="str">
        <f>IF([27]Kwartalne!E47=0,"",[27]Kwartalne!E47)</f>
        <v/>
      </c>
      <c r="AX48" s="6">
        <f>IF([27]Kwartalne!F47=0,".",[27]Kwartalne!F47)</f>
        <v>118.2</v>
      </c>
      <c r="AY48" s="6" t="str">
        <f>IF([27]Kwartalne!G47=0,"",[27]Kwartalne!G47)</f>
        <v/>
      </c>
      <c r="AZ48" s="21">
        <f>IF([27]Kwartalne!H47=0,".",[27]Kwartalne!H47)</f>
        <v>103.2</v>
      </c>
      <c r="BA48" s="22" t="str">
        <f>IF([27]Kwartalne!I47=0,"",[27]Kwartalne!I47)</f>
        <v/>
      </c>
      <c r="BB48" s="6">
        <f>IF([27]Kwartalne!J47=0,".",[27]Kwartalne!J47)</f>
        <v>100.7</v>
      </c>
      <c r="BC48" s="6" t="str">
        <f>IF([27]Kwartalne!K47=0,"",[27]Kwartalne!K47)</f>
        <v/>
      </c>
      <c r="BD48" s="21">
        <f>IF([4]Kwartalne!H47=0,".",[4]Kwartalne!H47)</f>
        <v>120.4</v>
      </c>
      <c r="BE48" s="22" t="str">
        <f>IF([4]Kwartalne!I47=0,"",[4]Kwartalne!I47)</f>
        <v/>
      </c>
      <c r="BF48" s="6">
        <f>IF([4]Kwartalne!J47=0,".",[4]Kwartalne!J47)</f>
        <v>102.5</v>
      </c>
      <c r="BG48" s="6" t="str">
        <f>IF([4]Kwartalne!K47=0,"",[4]Kwartalne!K47)</f>
        <v/>
      </c>
      <c r="BH48" s="21">
        <f>IF([4]Kwartalne!L47=0,".",[4]Kwartalne!L47)</f>
        <v>98.1</v>
      </c>
      <c r="BI48" s="22" t="str">
        <f>IF([4]Kwartalne!M47=0,"",[4]Kwartalne!M47)</f>
        <v/>
      </c>
      <c r="BJ48" s="6">
        <f>IF([27]Kwartalne!L47=0,".",[27]Kwartalne!L47)</f>
        <v>104.5</v>
      </c>
      <c r="BK48" s="6" t="str">
        <f>IF([27]Kwartalne!M47=0,"",[27]Kwartalne!M47)</f>
        <v/>
      </c>
      <c r="BL48" s="21">
        <f>IF([27]Kwartalne!N47=0,".",[27]Kwartalne!N47)</f>
        <v>116</v>
      </c>
      <c r="BM48" s="22" t="str">
        <f>IF([27]Kwartalne!O47=0,"",[27]Kwartalne!O47)</f>
        <v/>
      </c>
      <c r="BN48" s="13">
        <f>IF([5]Kwartalne!B47=0,".",[5]Kwartalne!B47)</f>
        <v>2393.39</v>
      </c>
      <c r="BO48" s="6" t="str">
        <f>IF([5]Kwartalne!C47=0,"",[5]Kwartalne!C47)</f>
        <v/>
      </c>
      <c r="BP48" s="21">
        <f>IF([5]Kwartalne!D47=0,".",[5]Kwartalne!D47)</f>
        <v>105.3</v>
      </c>
      <c r="BQ48" s="22" t="str">
        <f>IF([5]Kwartalne!E47=0,"",[5]Kwartalne!E47)</f>
        <v/>
      </c>
      <c r="BR48" s="6">
        <f>IF([5]Kwartalne!F47=0,".",[5]Kwartalne!F47)</f>
        <v>101.7</v>
      </c>
      <c r="BS48" s="6" t="str">
        <f>IF([5]Kwartalne!G47=0,"",[5]Kwartalne!G47)</f>
        <v/>
      </c>
      <c r="BT48" s="21">
        <f>IF([5]Kwartalne!H47=0,".",[5]Kwartalne!H47)</f>
        <v>106.1</v>
      </c>
      <c r="BU48" s="22" t="str">
        <f>IF([5]Kwartalne!I47=0,"",[5]Kwartalne!I47)</f>
        <v/>
      </c>
      <c r="BV48" s="6">
        <f>IF([5]Kwartalne!J47=0,".",[5]Kwartalne!J47)</f>
        <v>100.2</v>
      </c>
      <c r="BW48" s="6" t="str">
        <f>IF([5]Kwartalne!K47=0,"",[5]Kwartalne!K47)</f>
        <v/>
      </c>
      <c r="BX48" s="21">
        <f>IF([5]Kwartalne!L47=0,".",[5]Kwartalne!L47)</f>
        <v>99.3</v>
      </c>
      <c r="BY48" s="22" t="str">
        <f>IF([5]Kwartalne!M47=0,"",[5]Kwartalne!M47)</f>
        <v/>
      </c>
      <c r="BZ48" s="13">
        <f>IF([5]Kwartalne!N47=0,".",[5]Kwartalne!N47)</f>
        <v>1335.68</v>
      </c>
      <c r="CA48" s="6" t="str">
        <f>IF([5]Kwartalne!O47=0,"",[5]Kwartalne!O47)</f>
        <v/>
      </c>
      <c r="CB48" s="21">
        <f>IF([5]Kwartalne!P47=0,".",[5]Kwartalne!P47)</f>
        <v>106.4</v>
      </c>
      <c r="CC48" s="22" t="str">
        <f>IF([5]Kwartalne!Q47=0,"",[5]Kwartalne!Q47)</f>
        <v/>
      </c>
      <c r="CD48" s="6">
        <f>IF([5]Kwartalne!R47=0,".",[5]Kwartalne!R47)</f>
        <v>102.4</v>
      </c>
      <c r="CE48" s="6" t="str">
        <f>IF([5]Kwartalne!S47=0,"",[5]Kwartalne!S47)</f>
        <v/>
      </c>
      <c r="CF48" s="21">
        <f>IF([5]Kwartalne!T47=0,".",[5]Kwartalne!T47)</f>
        <v>102.7</v>
      </c>
      <c r="CG48" s="22" t="str">
        <f>IF([5]Kwartalne!U47=0,"",[5]Kwartalne!U47)</f>
        <v/>
      </c>
      <c r="CH48" s="6">
        <f>IF([5]Kwartalne!V47=0,".",[5]Kwartalne!V47)</f>
        <v>101.2</v>
      </c>
      <c r="CI48" s="6" t="str">
        <f>IF([5]Kwartalne!W47=0,"",[5]Kwartalne!W47)</f>
        <v/>
      </c>
      <c r="CJ48" s="21">
        <f>IF([5]Kwartalne!X47=0,".",[5]Kwartalne!X47)</f>
        <v>100</v>
      </c>
      <c r="CK48" s="22" t="str">
        <f>IF([5]Kwartalne!Y47=0,"",[5]Kwartalne!Y47)</f>
        <v/>
      </c>
      <c r="CL48" s="6">
        <f>IF([28]Rent_obrotu_brutto!B47=0,".",[28]Rent_obrotu_brutto!B47)</f>
        <v>3</v>
      </c>
      <c r="CM48" s="6" t="str">
        <f>IF([28]Rent_obrotu_brutto!C47=0,"",[28]Rent_obrotu_brutto!C47)</f>
        <v/>
      </c>
      <c r="CN48" s="21">
        <f>IF([28]Rent_obrotu_netto!B47=0,".",[28]Rent_obrotu_netto!B47)</f>
        <v>2.4</v>
      </c>
      <c r="CO48" s="22" t="str">
        <f>IF([28]Rent_obrotu_netto!C47=0,"",[28]Rent_obrotu_netto!C47)</f>
        <v/>
      </c>
      <c r="CP48" s="6">
        <f>IF([29]Kwartalne!B47=0,".",[29]Kwartalne!B47)</f>
        <v>100.2</v>
      </c>
      <c r="CQ48" s="6" t="str">
        <f>IF([29]Kwartalne!C47=0,"",[29]Kwartalne!C47)</f>
        <v/>
      </c>
      <c r="CR48" s="21">
        <f>IF([29]Kwartalne!D47=0,".",[29]Kwartalne!D47)</f>
        <v>101.4</v>
      </c>
      <c r="CS48" s="22" t="str">
        <f>IF([29]Kwartalne!E47=0,"",[29]Kwartalne!E47)</f>
        <v/>
      </c>
      <c r="CT48" s="6">
        <f>IF([8]Kwartalne!B47=0,".",[8]Kwartalne!B47)</f>
        <v>8.9</v>
      </c>
      <c r="CU48" s="6" t="str">
        <f>IF([8]Kwartalne!C47=0,"",[8]Kwartalne!C47)</f>
        <v/>
      </c>
      <c r="CV48" s="21">
        <f>IF([9]A_B_kwartalne!B47=0,".",[9]A_B_kwartalne!B47)</f>
        <v>88.1</v>
      </c>
      <c r="CW48" s="22" t="str">
        <f>IF([9]A_B_kwartalne!C47=0,"",[9]A_B_kwartalne!C47)</f>
        <v/>
      </c>
      <c r="CX48" s="6">
        <f>IF([9]A_B_kwartalne!D47=0,".",[9]A_B_kwartalne!D47)</f>
        <v>108</v>
      </c>
      <c r="CY48" s="6" t="str">
        <f>IF([9]A_B_kwartalne!E47=0,"",[9]A_B_kwartalne!E47)</f>
        <v/>
      </c>
      <c r="CZ48" s="21">
        <f>IF([9]A_B_kwartalne!F47=0,".",[9]A_B_kwartalne!F47)</f>
        <v>79.5</v>
      </c>
      <c r="DA48" s="22" t="str">
        <f>IF([9]A_B_kwartalne!G47=0,"",[9]A_B_kwartalne!G47)</f>
        <v/>
      </c>
      <c r="DB48" s="6">
        <f>IF([9]A_B_kwartalne!H47=0,".",[9]A_B_kwartalne!H47)</f>
        <v>102.3</v>
      </c>
      <c r="DC48" s="6" t="str">
        <f>IF([9]A_B_kwartalne!I47=0,"",[9]A_B_kwartalne!I47)</f>
        <v/>
      </c>
      <c r="DD48" s="21">
        <f>IF([9]A_B_kwartalne!J47=0,".",[9]A_B_kwartalne!J47)</f>
        <v>98.2</v>
      </c>
      <c r="DE48" s="22" t="str">
        <f>IF([9]A_B_kwartalne!K47=0,"",[9]A_B_kwartalne!K47)</f>
        <v/>
      </c>
      <c r="DF48" s="6">
        <f>IF([9]A_B_kwartalne!L47=0,".",[9]A_B_kwartalne!L47)</f>
        <v>102.5</v>
      </c>
      <c r="DG48" s="6" t="str">
        <f>IF([9]A_B_kwartalne!M47=0,"",[9]A_B_kwartalne!M47)</f>
        <v/>
      </c>
      <c r="DH48" s="21">
        <f>IF([9]A_B_kwartalne!N47=0,".",[9]A_B_kwartalne!N47)</f>
        <v>145.80000000000001</v>
      </c>
      <c r="DI48" s="22" t="str">
        <f>IF([9]A_B_kwartalne!O47=0,"",[9]A_B_kwartalne!O47)</f>
        <v/>
      </c>
      <c r="DJ48" s="6">
        <f>IF([9]A_B_kwartalne!P47=0,".",[9]A_B_kwartalne!P47)</f>
        <v>102.7</v>
      </c>
      <c r="DK48" s="6" t="str">
        <f>IF([9]A_B_kwartalne!Q47=0,"",[9]A_B_kwartalne!Q47)</f>
        <v/>
      </c>
      <c r="DL48" s="21">
        <f>IF([10]A_B_kwartalne!B47=0,".",[10]A_B_kwartalne!B47)</f>
        <v>100.2</v>
      </c>
      <c r="DM48" s="22" t="str">
        <f>IF([10]A_B_kwartalne!C47=0,"",[10]A_B_kwartalne!C47)</f>
        <v/>
      </c>
      <c r="DN48" s="6">
        <f>IF([10]A_B_kwartalne!D47=0,".",[10]A_B_kwartalne!D47)</f>
        <v>99.8</v>
      </c>
      <c r="DO48" s="6" t="str">
        <f>IF([10]A_B_kwartalne!E47=0,"",[10]A_B_kwartalne!E47)</f>
        <v/>
      </c>
      <c r="DP48" s="21">
        <f>IF([10]A_B_kwartalne!F47=0,".",[10]A_B_kwartalne!F47)</f>
        <v>97.9</v>
      </c>
      <c r="DQ48" s="22" t="str">
        <f>IF([10]A_B_kwartalne!G47=0,"",[10]A_B_kwartalne!G47)</f>
        <v/>
      </c>
      <c r="DR48" s="6">
        <f>IF([10]A_B_kwartalne!H47=0,".",[10]A_B_kwartalne!H47)</f>
        <v>99</v>
      </c>
      <c r="DS48" s="6" t="str">
        <f>IF([10]A_B_kwartalne!I47=0,"",[10]A_B_kwartalne!I47)</f>
        <v/>
      </c>
      <c r="DT48" s="21">
        <f>IF([10]A_B_kwartalne!J47=0,".",[10]A_B_kwartalne!J47)</f>
        <v>99.9</v>
      </c>
      <c r="DU48" s="22" t="str">
        <f>IF([10]A_B_kwartalne!K47=0,"",[10]A_B_kwartalne!K47)</f>
        <v/>
      </c>
      <c r="DV48" s="6">
        <f>IF([10]A_B_kwartalne!L47=0,".",[10]A_B_kwartalne!L47)</f>
        <v>99.6</v>
      </c>
      <c r="DW48" s="6" t="str">
        <f>IF([10]A_B_kwartalne!M47=0,"",[10]A_B_kwartalne!M47)</f>
        <v/>
      </c>
      <c r="DX48" s="21">
        <f>IF([10]A_B_kwartalne!N47=0,".",[10]A_B_kwartalne!N47)</f>
        <v>103.2</v>
      </c>
      <c r="DY48" s="22" t="str">
        <f>IF([10]A_B_kwartalne!O47=0,"",[10]A_B_kwartalne!O47)</f>
        <v/>
      </c>
      <c r="DZ48" s="6">
        <f>IF([10]A_B_kwartalne!P47=0,".",[10]A_B_kwartalne!P47)</f>
        <v>101.8</v>
      </c>
      <c r="EA48" s="6" t="str">
        <f>IF([10]A_B_kwartalne!Q47=0,"",[10]A_B_kwartalne!Q47)</f>
        <v/>
      </c>
      <c r="EB48" s="21">
        <f>IF([10]A_B_kwartalne!R47=0,".",[10]A_B_kwartalne!R47)</f>
        <v>105.7</v>
      </c>
      <c r="EC48" s="22" t="str">
        <f>IF([10]A_B_kwartalne!S47=0,"",[10]A_B_kwartalne!S47)</f>
        <v/>
      </c>
      <c r="ED48" s="6">
        <f>IF([10]A_B_kwartalne!T47=0,".",[10]A_B_kwartalne!T47)</f>
        <v>103.9</v>
      </c>
      <c r="EE48" s="6" t="str">
        <f>IF([10]A_B_kwartalne!U47=0,"",[10]A_B_kwartalne!U47)</f>
        <v/>
      </c>
      <c r="EF48" s="21">
        <f>IF([11]Kwartalne!B47=0,".",[11]Kwartalne!B47)</f>
        <v>103</v>
      </c>
      <c r="EG48" s="22" t="str">
        <f>IF([11]Kwartalne!C47=0,"",[11]Kwartalne!C47)</f>
        <v/>
      </c>
      <c r="EH48" s="6">
        <f>IF([11]Kwartalne!D47=0,".",[11]Kwartalne!D47)</f>
        <v>100.7</v>
      </c>
      <c r="EI48" s="6" t="str">
        <f>IF([11]Kwartalne!E47=0,"",[11]Kwartalne!E47)</f>
        <v/>
      </c>
      <c r="EJ48" s="21">
        <f>IF([11]Kwartalne!F47=0,".",[11]Kwartalne!F47)</f>
        <v>111.3</v>
      </c>
      <c r="EK48" s="22" t="str">
        <f>IF([11]Kwartalne!G47=0,"",[11]Kwartalne!G47)</f>
        <v/>
      </c>
      <c r="EL48" s="6">
        <f>IF([11]Kwartalne!H47=0,".",[11]Kwartalne!H47)</f>
        <v>103.6</v>
      </c>
      <c r="EM48" s="22" t="str">
        <f>IF([11]Kwartalne!I47=0,"",[11]Kwartalne!I47)</f>
        <v/>
      </c>
      <c r="EN48" s="6">
        <f>IF([11]Kwartalne!J47=0,".",[11]Kwartalne!J47)</f>
        <v>106.5</v>
      </c>
      <c r="EO48" s="6" t="str">
        <f>IF([11]Kwartalne!K47=0,"",[11]Kwartalne!K47)</f>
        <v/>
      </c>
      <c r="EP48" s="21">
        <f>IF([11]Kwartalne!L47=0,".",[11]Kwartalne!L47)</f>
        <v>101.6</v>
      </c>
      <c r="EQ48" s="22" t="str">
        <f>IF([11]Kwartalne!M47=0,"",[11]Kwartalne!M47)</f>
        <v/>
      </c>
      <c r="ER48" s="6">
        <f>IF([11]Kwartalne!N47=0,".",[11]Kwartalne!N47)</f>
        <v>115.2</v>
      </c>
      <c r="ES48" s="6" t="str">
        <f>IF([11]Kwartalne!O47=0,"",[11]Kwartalne!O47)</f>
        <v/>
      </c>
      <c r="ET48" s="21">
        <f>IF([11]Kwartalne!P47=0,".",[11]Kwartalne!P47)</f>
        <v>105.1</v>
      </c>
      <c r="EU48" s="22" t="str">
        <f>IF([11]Kwartalne!Q47=0,"",[11]Kwartalne!Q47)</f>
        <v/>
      </c>
      <c r="EV48" s="6">
        <f>IF([12]A_B_C_kwartalne!B47=0,".",[12]A_B_C_kwartalne!B47)</f>
        <v>104.5</v>
      </c>
      <c r="EW48" s="6" t="str">
        <f>IF([12]A_B_C_kwartalne!C47=0,"",[12]A_B_C_kwartalne!C47)</f>
        <v/>
      </c>
      <c r="EX48" s="21">
        <f>IF([12]A_B_C_kwartalne!D47=0,".",[12]A_B_C_kwartalne!D47)</f>
        <v>102</v>
      </c>
      <c r="EY48" s="22" t="str">
        <f>IF([12]A_B_C_kwartalne!E47=0,"",[12]A_B_C_kwartalne!E47)</f>
        <v/>
      </c>
      <c r="EZ48" s="6">
        <f>IF([12]A_B_C_kwartalne!F47=0,".",[12]A_B_C_kwartalne!F47)</f>
        <v>101.4</v>
      </c>
      <c r="FA48" s="6" t="str">
        <f>IF([12]A_B_C_kwartalne!G47=0,"",[12]A_B_C_kwartalne!G47)</f>
        <v/>
      </c>
      <c r="FB48" s="21">
        <f>IF([13]Kwartalne!B47=0,".",[13]Kwartalne!B47)</f>
        <v>100.5</v>
      </c>
      <c r="FC48" s="22" t="str">
        <f>IF([13]Kwartalne!C47=0,"",[13]Kwartalne!C47)</f>
        <v/>
      </c>
      <c r="FD48" s="6">
        <f>IF([13]Kwartalne!D47=0,".",[13]Kwartalne!D47)</f>
        <v>98.1</v>
      </c>
      <c r="FE48" s="6" t="str">
        <f>IF([13]Kwartalne!E47=0,"",[13]Kwartalne!E47)</f>
        <v/>
      </c>
      <c r="FF48" s="21">
        <f>IF([13]Kwartalne!F47=0,".",[13]Kwartalne!F47)</f>
        <v>100.2</v>
      </c>
      <c r="FG48" s="22" t="str">
        <f>IF([13]Kwartalne!G47=0,"",[13]Kwartalne!G47)</f>
        <v/>
      </c>
      <c r="FH48" s="6">
        <f>IF([13]Kwartalne!H47=0,".",[13]Kwartalne!H47)</f>
        <v>99</v>
      </c>
      <c r="FI48" s="6" t="str">
        <f>IF([13]Kwartalne!I47=0,"",[13]Kwartalne!I47)</f>
        <v/>
      </c>
      <c r="FJ48" s="21">
        <f>IF([13]Kwartalne!J47=0,".",[13]Kwartalne!J47)</f>
        <v>100.3</v>
      </c>
      <c r="FK48" s="20" t="str">
        <f>IF([13]Kwartalne!K47=0,"",[13]Kwartalne!K47)</f>
        <v/>
      </c>
      <c r="FL48" s="13">
        <f>IF([6]Kwartalne_KW!B47=0,".",[6]Kwartalne_KW!B47)</f>
        <v>432.26</v>
      </c>
      <c r="FM48" s="13" t="str">
        <f>IF([6]Kwartalne_KW!C47=0,"",[6]Kwartalne_KW!C47)</f>
        <v/>
      </c>
      <c r="FN48" s="24">
        <f>IF([6]Kwartalne_KW!D47=0,".",[6]Kwartalne_KW!D47)</f>
        <v>392.05</v>
      </c>
      <c r="FO48" s="57" t="str">
        <f>IF([6]Kwartalne_KW!E47=0,"",[6]Kwartalne_KW!E47)</f>
        <v/>
      </c>
      <c r="FP48" s="13">
        <f>IF([6]Kwartalne_KW!F47=0,".",[6]Kwartalne_KW!F47)</f>
        <v>405.1</v>
      </c>
      <c r="FQ48" s="6" t="str">
        <f>IF([6]Kwartalne_KW!G47=0,"",[6]Kwartalne_KW!G47)</f>
        <v/>
      </c>
      <c r="FR48" s="21">
        <f>IF([30]A_ceny_stale!B47=0,".",[30]A_ceny_stale!B47)</f>
        <v>104.3</v>
      </c>
      <c r="FS48" s="22" t="str">
        <f>IF([30]A_ceny_stale!C47=0,".",[30]A_ceny_stale!C47)</f>
        <v/>
      </c>
      <c r="FT48" s="6">
        <f>IF([30]A_ceny_stale!F47=0,".",[30]A_ceny_stale!F47)</f>
        <v>112.8</v>
      </c>
      <c r="FU48" s="6" t="str">
        <f>IF([30]A_ceny_stale!G47=0,"",[30]A_ceny_stale!G47)</f>
        <v/>
      </c>
      <c r="FV48" s="21">
        <f>IF([30]Kwartalne!B47=0,".",[30]Kwartalne!B47)</f>
        <v>99.7</v>
      </c>
      <c r="FW48" s="22" t="str">
        <f>IF([30]Kwartalne!C47=0,"",[30]Kwartalne!C47)</f>
        <v/>
      </c>
      <c r="FX48" s="6" t="str">
        <f>IF([31]A_wartosc_kosztorysowa!B47=0,".",[31]A_wartosc_kosztorysowa!B47)</f>
        <v>.</v>
      </c>
      <c r="FY48" s="6" t="str">
        <f>IF([31]A_wartosc_kosztorysowa!C47=0,"",[31]A_wartosc_kosztorysowa!C47)</f>
        <v/>
      </c>
      <c r="FZ48" s="21">
        <f>IF([14]I_kwartalne!B47=0,".",[14]I_kwartalne!B47)</f>
        <v>121.5</v>
      </c>
      <c r="GA48" s="22" t="str">
        <f>IF([14]I_kwartalne!C47=0,"",[14]I_kwartalne!C47)</f>
        <v/>
      </c>
      <c r="GB48" s="6">
        <f>IF([14]I_kwartalne!D47=0,".",[14]I_kwartalne!D47)</f>
        <v>78.8</v>
      </c>
      <c r="GC48" s="6" t="str">
        <f>IF([14]I_kwartalne!E47=0,"",[14]I_kwartalne!E47)</f>
        <v/>
      </c>
      <c r="GD48" s="21">
        <f>IF([14]I_kwartalne!F47=0,".",[14]I_kwartalne!F47)</f>
        <v>122.6</v>
      </c>
      <c r="GE48" s="22" t="str">
        <f>IF([14]I_kwartalne!G47=0,"",[14]I_kwartalne!G47)</f>
        <v/>
      </c>
      <c r="GF48" s="6">
        <f>IF([14]I_kwartalne!H47=0,".",[14]I_kwartalne!H47)</f>
        <v>130.80000000000001</v>
      </c>
      <c r="GG48" s="6" t="str">
        <f>IF([14]I_kwartalne!I47=0,"",[14]I_kwartalne!I47)</f>
        <v/>
      </c>
      <c r="GH48" s="21">
        <f>IF([14]I_kwartalne!J47=0,".",[14]I_kwartalne!J47)</f>
        <v>119.9</v>
      </c>
      <c r="GI48" s="22" t="str">
        <f>IF([14]I_kwartalne!K47=0,"",[14]I_kwartalne!K47)</f>
        <v/>
      </c>
      <c r="GJ48" s="6">
        <f>IF([16]A_B_kwartalne!B47=0,".",[16]A_B_kwartalne!B47)</f>
        <v>100.9</v>
      </c>
      <c r="GK48" s="6" t="str">
        <f>IF([16]A_B_kwartalne!C47=0,"",[16]A_B_kwartalne!C47)</f>
        <v/>
      </c>
      <c r="GL48" s="21">
        <f>IF([16]A_B_kwartalne!D47=0,".",[16]A_B_kwartalne!D47)</f>
        <v>92.3</v>
      </c>
      <c r="GM48" s="22" t="str">
        <f>IF([16]A_B_kwartalne!E47=0,"",[16]A_B_kwartalne!E47)</f>
        <v/>
      </c>
      <c r="GN48" s="6">
        <f>IF([16]A_B_kwartalne!F47=0,".",[16]A_B_kwartalne!F47)</f>
        <v>101.2</v>
      </c>
      <c r="GO48" s="6" t="str">
        <f>IF([16]A_B_kwartalne!G47=0,"",[16]A_B_kwartalne!G47)</f>
        <v/>
      </c>
      <c r="GP48" s="21">
        <f>IF([16]A_B_kwartalne!H47=0,".",[16]A_B_kwartalne!H47)</f>
        <v>100.2</v>
      </c>
      <c r="GQ48" s="22" t="str">
        <f>IF([16]A_B_kwartalne!I47=0,"",[16]A_B_kwartalne!I47)</f>
        <v/>
      </c>
      <c r="GR48" s="6">
        <f>IF([16]A_B_kwartalne!J47=0,".",[16]A_B_kwartalne!J47)</f>
        <v>105</v>
      </c>
      <c r="GS48" s="6" t="str">
        <f>IF([16]A_B_kwartalne!K47=0,"",[16]A_B_kwartalne!K47)</f>
        <v/>
      </c>
      <c r="GT48" s="21">
        <f>IF([16]A_B_kwartalne!L47=0,".",[16]A_B_kwartalne!L47)</f>
        <v>97.2</v>
      </c>
      <c r="GU48" s="22" t="str">
        <f>IF([16]A_B_kwartalne!M47=0,"",[16]A_B_kwartalne!M47)</f>
        <v/>
      </c>
      <c r="GV48" s="6">
        <f>IF([16]A_B_kwartalne!N47=0,".",[16]A_B_kwartalne!N47)</f>
        <v>86.5</v>
      </c>
      <c r="GW48" s="6" t="str">
        <f>IF([16]A_B_kwartalne!O47=0,"",[16]A_B_kwartalne!O47)</f>
        <v/>
      </c>
      <c r="GX48" s="21">
        <f>IF([16]A_B_kwartalne!P47=0,".",[16]A_B_kwartalne!P47)</f>
        <v>97.2</v>
      </c>
      <c r="GY48" s="22" t="str">
        <f>IF([16]A_B_kwartalne!Q47=0,"",[16]A_B_kwartalne!Q47)</f>
        <v/>
      </c>
      <c r="GZ48" s="6">
        <f>IF([16]A_B_kwartalne!R47=0,".",[16]A_B_kwartalne!R47)</f>
        <v>103</v>
      </c>
      <c r="HA48" s="6" t="str">
        <f>IF([16]A_B_kwartalne!S47=0,"",[16]A_B_kwartalne!S47)</f>
        <v/>
      </c>
      <c r="HB48" s="21">
        <f>IF([16]A_B_kwartalne!T47=0,".",[16]A_B_kwartalne!T47)</f>
        <v>93.1</v>
      </c>
      <c r="HC48" s="22" t="str">
        <f>IF([16]A_B_kwartalne!U47=0,"",[16]A_B_kwartalne!U47)</f>
        <v/>
      </c>
      <c r="HD48" s="3">
        <f>IF([17]Kwartalne!B47=0,".",[17]Kwartalne!B47)</f>
        <v>15270</v>
      </c>
      <c r="HE48" s="3" t="str">
        <f>IF([17]Kwartalne!C47=0,"",[17]Kwartalne!C47)</f>
        <v/>
      </c>
      <c r="HF48" s="19">
        <f>IF([17]Kwartalne!D47=0,".",[17]Kwartalne!D47)</f>
        <v>2186</v>
      </c>
      <c r="HG48" s="58" t="str">
        <f>IF([17]Kwartalne!E47=0,"",[17]Kwartalne!E47)</f>
        <v/>
      </c>
      <c r="HH48" s="3">
        <f>IF([18]Kwartalne!B47=0,".",[18]Kwartalne!B47)</f>
        <v>42447</v>
      </c>
      <c r="HI48" s="3" t="str">
        <f>IF([18]Kwartalne!C47=0,"",[18]Kwartalne!C47)</f>
        <v/>
      </c>
      <c r="HJ48" s="19">
        <f>IF([22]Kwartalne!B47=0,".",[22]Kwartalne!B47)</f>
        <v>6478</v>
      </c>
      <c r="HK48" s="58" t="str">
        <f>IF([22]Kwartalne!C47=0,"",[22]Kwartalne!C47)</f>
        <v/>
      </c>
      <c r="HL48" s="3">
        <f>IF([19]Wartosci_kwartalne!B47=0,".",[19]Wartosci_kwartalne!B47)</f>
        <v>49577</v>
      </c>
      <c r="HM48" s="6" t="str">
        <f>IF([19]Wartosci_kwartalne!C47=0,"",[19]Wartosci_kwartalne!C47)</f>
        <v/>
      </c>
      <c r="HN48" s="21">
        <f>IF([20]Kwartalne!B47=0,".",[20]Kwartalne!B47)</f>
        <v>137.9</v>
      </c>
      <c r="HO48" s="22" t="str">
        <f>IF([20]Kwartalne!C47=0,"",[20]Kwartalne!C47)</f>
        <v/>
      </c>
      <c r="HP48" s="6">
        <f>IF([21]Kwartal_niewyrow_sezon!B47=0,".",[21]Kwartal_niewyrow_sezon!B47)</f>
        <v>100.8</v>
      </c>
      <c r="HQ48" s="6" t="str">
        <f>IF([21]Kwartal_niewyrow_sezon!C47=0,"",[21]Kwartal_niewyrow_sezon!C47)</f>
        <v/>
      </c>
      <c r="HR48" s="21">
        <f>IF([21]Kwartal_niewyrow_sezon!D47=0,".",[21]Kwartal_niewyrow_sezon!D47)</f>
        <v>85.3</v>
      </c>
      <c r="HS48" s="22" t="str">
        <f>IF([21]Kwartal_niewyrow_sezon!E47=0,"",[21]Kwartal_niewyrow_sezon!E47)</f>
        <v/>
      </c>
      <c r="HT48" s="6">
        <f>IF([22]Kwartalne!D47=0,".",[22]Kwartalne!D47)</f>
        <v>262148.90000000002</v>
      </c>
      <c r="HU48" s="6" t="str">
        <f>IF([22]Kwartalne!E47=0,"",[22]Kwartalne!E47)</f>
        <v/>
      </c>
      <c r="HV48" s="21">
        <f>IF([22]Kwartalne!F47=0,".",[22]Kwartalne!F47)</f>
        <v>259671.4</v>
      </c>
      <c r="HW48" s="22" t="str">
        <f>IF([22]Kwartalne!G47=0,"",[22]Kwartalne!G47)</f>
        <v/>
      </c>
      <c r="HX48" s="6">
        <f>IF([22]Kwartalne!H47=0,".",[22]Kwartalne!H47)</f>
        <v>2477.5</v>
      </c>
      <c r="HY48" s="6" t="str">
        <f>IF([22]Kwartalne!I47=0,"",[22]Kwartalne!I47)</f>
        <v/>
      </c>
      <c r="HZ48" s="21">
        <f>IF([22]Kwartalne!J47=0,".",[22]Kwartalne!J47)</f>
        <v>102.5</v>
      </c>
      <c r="IA48" s="22" t="str">
        <f>IF([22]Kwartalne!K47=0,"",[22]Kwartalne!K47)</f>
        <v/>
      </c>
      <c r="IB48" s="6">
        <v>100.8</v>
      </c>
      <c r="IC48" s="6" t="str">
        <f>IF([22]Kwartalne!M47=0,"",[22]Kwartalne!M47)</f>
        <v/>
      </c>
      <c r="ID48" s="21">
        <f>IF([22]Kwartalne!N47=0,".",[22]Kwartalne!N47)</f>
        <v>102.3</v>
      </c>
      <c r="IE48" s="22" t="str">
        <f>IF([22]Kwartalne!O47=0,"",[22]Kwartalne!O47)</f>
        <v/>
      </c>
      <c r="IF48" s="6">
        <v>99.3</v>
      </c>
      <c r="IG48" s="6" t="str">
        <f>IF([22]Kwartalne!Q47=0,"",[22]Kwartalne!Q47)</f>
        <v/>
      </c>
    </row>
    <row r="49" spans="1:241" s="4" customFormat="1" ht="15" customHeight="1" x14ac:dyDescent="0.2">
      <c r="A49" s="113" t="s">
        <v>547</v>
      </c>
      <c r="B49" s="6">
        <f>IF([24]A!B48=0,".",[24]A!B48)</f>
        <v>92.1</v>
      </c>
      <c r="C49" s="90" t="str">
        <f>IF([24]A!C48=0,"",[24]A!C48)</f>
        <v/>
      </c>
      <c r="D49" s="6">
        <f>IF([24]A!D48=0,".",[24]A!D48)</f>
        <v>92.4</v>
      </c>
      <c r="E49" s="90" t="str">
        <f>IF([24]A!E48=0,"",[24]A!E48)</f>
        <v/>
      </c>
      <c r="F49" s="6">
        <f>IF([24]A!AD48=0,".",[24]A!AD48)</f>
        <v>89.5</v>
      </c>
      <c r="G49" s="90" t="str">
        <f>IF([24]A!AE48=0,"",[24]A!AE48)</f>
        <v/>
      </c>
      <c r="H49" s="6">
        <f>IF([24]A!AJ48=0,".",[24]A!AJ48)</f>
        <v>95.2</v>
      </c>
      <c r="I49" s="90" t="str">
        <f>IF([24]A!AK48=0,"",[24]A!AK48)</f>
        <v/>
      </c>
      <c r="J49" s="6">
        <f>IF([25]B!B48=0,".",[25]B!B48)</f>
        <v>90.9</v>
      </c>
      <c r="K49" s="83" t="str">
        <f>IF([25]B!C48=0,"",[25]B!C48)</f>
        <v/>
      </c>
      <c r="L49" s="21">
        <f>IF([25]B!D48=0,".",[25]B!D48)</f>
        <v>90.9</v>
      </c>
      <c r="M49" s="90" t="str">
        <f>IF([25]B!E48=0,"",[25]B!E48)</f>
        <v/>
      </c>
      <c r="N49" s="6">
        <f>IF([25]B!AD48=0,".",[25]B!AD48)</f>
        <v>90.5</v>
      </c>
      <c r="O49" s="90" t="str">
        <f>IF([25]B!AE48=0,"",[25]B!AE48)</f>
        <v/>
      </c>
      <c r="P49" s="6">
        <f>IF([25]B!AJ48=0,".",[25]B!AJ48)</f>
        <v>89.1</v>
      </c>
      <c r="Q49" s="90" t="str">
        <f>IF([25]B!AK48=0,"",[25]B!AK48)</f>
        <v/>
      </c>
      <c r="R49" s="3">
        <f>IF([26]Wartosci!B48=0,".",[26]Wartosci!B48)</f>
        <v>9025</v>
      </c>
      <c r="S49" s="3" t="str">
        <f>IF([26]Wartosci!C48=0,"",[26]Wartosci!C48)</f>
        <v/>
      </c>
      <c r="T49" s="21">
        <f>IF([26]Kwartalne_I!B48=0,".",[26]Kwartalne_I!B48)</f>
        <v>107.7</v>
      </c>
      <c r="U49" s="22" t="str">
        <f>IF([26]Kwartalne_I!C48=0,"",[26]Kwartalne_I!C48)</f>
        <v/>
      </c>
      <c r="V49" s="6">
        <f>IF([26]A!B48=0,".",[26]A!B48)</f>
        <v>98.3</v>
      </c>
      <c r="W49" s="6" t="str">
        <f>IF([26]A!C48=0,"",[26]A!C48)</f>
        <v/>
      </c>
      <c r="X49" s="21">
        <f>IF([26]B!B48=0,".",[26]B!B48)</f>
        <v>97.8</v>
      </c>
      <c r="Y49" s="22" t="str">
        <f>IF([26]B!C48=0,"",[26]B!C48)</f>
        <v/>
      </c>
      <c r="Z49" s="3">
        <f>IF([2]Kwartalne!B48=0,".",[2]Kwartalne!B48)</f>
        <v>6267</v>
      </c>
      <c r="AA49" s="6" t="str">
        <f>IF([2]Kwartalne!C48=0,"",[2]Kwartalne!C48)</f>
        <v/>
      </c>
      <c r="AB49" s="21">
        <f>IF([2]Kwartalne!D48=0,".",[2]Kwartalne!D48)</f>
        <v>112.2</v>
      </c>
      <c r="AC49" s="22" t="str">
        <f>IF([2]Kwartalne!E48=0,"",[2]Kwartalne!E48)</f>
        <v/>
      </c>
      <c r="AD49" s="6">
        <f>IF([2]Kwartalne!F48=0,".",[2]Kwartalne!F48)</f>
        <v>98</v>
      </c>
      <c r="AE49" s="6" t="str">
        <f>IF([2]Kwartalne!G48=0,"",[2]Kwartalne!G48)</f>
        <v/>
      </c>
      <c r="AF49" s="21">
        <f>IF([2]Kwartalne!H48=0,".",[2]Kwartalne!H48)</f>
        <v>97.4</v>
      </c>
      <c r="AG49" s="22" t="str">
        <f>IF([2]Kwartalne!I48=0,"",[2]Kwartalne!I48)</f>
        <v/>
      </c>
      <c r="AH49" s="13">
        <f>IF([27]Wartosci!D48=0,".",[27]Wartosci!D48)</f>
        <v>5024.4799999999996</v>
      </c>
      <c r="AI49" s="94" t="str">
        <f>IF([27]Wartosci!E48=0,"",[27]Wartosci!E48)</f>
        <v/>
      </c>
      <c r="AJ49" s="6">
        <f>IF([27]A!D48=0,".",[27]A!D48)</f>
        <v>103.8</v>
      </c>
      <c r="AK49" s="95" t="str">
        <f>IF([27]A!E48=0,"",[27]A!E48)</f>
        <v/>
      </c>
      <c r="AL49" s="6">
        <f>IF([27]B!D48=0,".",[27]B!D48)</f>
        <v>94.2</v>
      </c>
      <c r="AM49" s="6" t="str">
        <f>IF([27]B!E48=0,"",[27]B!E48)</f>
        <v/>
      </c>
      <c r="AN49" s="24">
        <f>IF([4]Kwartalne!B48=0,".",[4]Kwartalne!B48)</f>
        <v>5248.83</v>
      </c>
      <c r="AO49" s="22" t="str">
        <f>IF([4]Kwartalne!C48=0,"",[4]Kwartalne!C48)</f>
        <v/>
      </c>
      <c r="AP49" s="6">
        <f>IF([4]Kwartalne!D48=0,".",[4]Kwartalne!D48)</f>
        <v>102.1</v>
      </c>
      <c r="AQ49" s="6" t="str">
        <f>IF([4]Kwartalne!E48=0,"",[4]Kwartalne!E48)</f>
        <v/>
      </c>
      <c r="AR49" s="21">
        <f>IF([4]Kwartalne!F48=0,".",[4]Kwartalne!F48)</f>
        <v>97.8</v>
      </c>
      <c r="AS49" s="22" t="str">
        <f>IF([4]Kwartalne!G48=0,"",[4]Kwartalne!G48)</f>
        <v/>
      </c>
      <c r="AT49" s="13">
        <f>IF([27]Kwartalne!B48=0,".",[27]Kwartalne!B48)</f>
        <v>5007.6400000000003</v>
      </c>
      <c r="AU49" s="6" t="str">
        <f>IF([27]Kwartalne!C48=0,"",[27]Kwartalne!C48)</f>
        <v/>
      </c>
      <c r="AV49" s="21">
        <f>IF([27]Kwartalne!D48=0,".",[27]Kwartalne!D48)</f>
        <v>110.5</v>
      </c>
      <c r="AW49" s="22" t="str">
        <f>IF([27]Kwartalne!E48=0,"",[27]Kwartalne!E48)</f>
        <v/>
      </c>
      <c r="AX49" s="6">
        <f>IF([27]Kwartalne!F48=0,".",[27]Kwartalne!F48)</f>
        <v>79.900000000000006</v>
      </c>
      <c r="AY49" s="6" t="str">
        <f>IF([27]Kwartalne!G48=0,"",[27]Kwartalne!G48)</f>
        <v/>
      </c>
      <c r="AZ49" s="21">
        <f>IF([27]Kwartalne!H48=0,".",[27]Kwartalne!H48)</f>
        <v>100.8</v>
      </c>
      <c r="BA49" s="22" t="str">
        <f>IF([27]Kwartalne!I48=0,"",[27]Kwartalne!I48)</f>
        <v/>
      </c>
      <c r="BB49" s="6">
        <f>IF([27]Kwartalne!J48=0,".",[27]Kwartalne!J48)</f>
        <v>94</v>
      </c>
      <c r="BC49" s="6" t="str">
        <f>IF([27]Kwartalne!K48=0,"",[27]Kwartalne!K48)</f>
        <v/>
      </c>
      <c r="BD49" s="21">
        <f>IF([4]Kwartalne!H48=0,".",[4]Kwartalne!H48)</f>
        <v>117.5</v>
      </c>
      <c r="BE49" s="22" t="str">
        <f>IF([4]Kwartalne!I48=0,"",[4]Kwartalne!I48)</f>
        <v/>
      </c>
      <c r="BF49" s="6">
        <f>IF([4]Kwartalne!J48=0,".",[4]Kwartalne!J48)</f>
        <v>99.1</v>
      </c>
      <c r="BG49" s="6" t="str">
        <f>IF([4]Kwartalne!K48=0,"",[4]Kwartalne!K48)</f>
        <v/>
      </c>
      <c r="BH49" s="21">
        <f>IF([4]Kwartalne!L48=0,".",[4]Kwartalne!L48)</f>
        <v>97.6</v>
      </c>
      <c r="BI49" s="22" t="str">
        <f>IF([4]Kwartalne!M48=0,"",[4]Kwartalne!M48)</f>
        <v/>
      </c>
      <c r="BJ49" s="6">
        <f>IF([27]Kwartalne!L48=0,".",[27]Kwartalne!L48)</f>
        <v>107.3</v>
      </c>
      <c r="BK49" s="6" t="str">
        <f>IF([27]Kwartalne!M48=0,"",[27]Kwartalne!M48)</f>
        <v/>
      </c>
      <c r="BL49" s="21">
        <f>IF([27]Kwartalne!N48=0,".",[27]Kwartalne!N48)</f>
        <v>79.7</v>
      </c>
      <c r="BM49" s="22" t="str">
        <f>IF([27]Kwartalne!O48=0,"",[27]Kwartalne!O48)</f>
        <v/>
      </c>
      <c r="BN49" s="13">
        <f>IF([5]Kwartalne!B48=0,".",[5]Kwartalne!B48)</f>
        <v>2457.6999999999998</v>
      </c>
      <c r="BO49" s="6" t="str">
        <f>IF([5]Kwartalne!C48=0,"",[5]Kwartalne!C48)</f>
        <v/>
      </c>
      <c r="BP49" s="21">
        <f>IF([5]Kwartalne!D48=0,".",[5]Kwartalne!D48)</f>
        <v>105.2</v>
      </c>
      <c r="BQ49" s="22" t="str">
        <f>IF([5]Kwartalne!E48=0,"",[5]Kwartalne!E48)</f>
        <v/>
      </c>
      <c r="BR49" s="6">
        <f>IF([5]Kwartalne!F48=0,".",[5]Kwartalne!F48)</f>
        <v>102.7</v>
      </c>
      <c r="BS49" s="6" t="str">
        <f>IF([5]Kwartalne!G48=0,"",[5]Kwartalne!G48)</f>
        <v/>
      </c>
      <c r="BT49" s="21">
        <f>IF([5]Kwartalne!H48=0,".",[5]Kwartalne!H48)</f>
        <v>108.2</v>
      </c>
      <c r="BU49" s="22" t="str">
        <f>IF([5]Kwartalne!I48=0,"",[5]Kwartalne!I48)</f>
        <v/>
      </c>
      <c r="BV49" s="6">
        <f>IF([5]Kwartalne!J48=0,".",[5]Kwartalne!J48)</f>
        <v>101.2</v>
      </c>
      <c r="BW49" s="6" t="str">
        <f>IF([5]Kwartalne!K48=0,"",[5]Kwartalne!K48)</f>
        <v/>
      </c>
      <c r="BX49" s="21">
        <f>IF([5]Kwartalne!L48=0,".",[5]Kwartalne!L48)</f>
        <v>102</v>
      </c>
      <c r="BY49" s="22" t="str">
        <f>IF([5]Kwartalne!M48=0,"",[5]Kwartalne!M48)</f>
        <v/>
      </c>
      <c r="BZ49" s="13">
        <f>IF([5]Kwartalne!N48=0,".",[5]Kwartalne!N48)</f>
        <v>1390.59</v>
      </c>
      <c r="CA49" s="6" t="str">
        <f>IF([5]Kwartalne!O48=0,"",[5]Kwartalne!O48)</f>
        <v/>
      </c>
      <c r="CB49" s="21">
        <f>IF([5]Kwartalne!P48=0,".",[5]Kwartalne!P48)</f>
        <v>106.6</v>
      </c>
      <c r="CC49" s="22" t="str">
        <f>IF([5]Kwartalne!Q48=0,"",[5]Kwartalne!Q48)</f>
        <v/>
      </c>
      <c r="CD49" s="6">
        <f>IF([5]Kwartalne!R48=0,".",[5]Kwartalne!R48)</f>
        <v>104.1</v>
      </c>
      <c r="CE49" s="6" t="str">
        <f>IF([5]Kwartalne!S48=0,"",[5]Kwartalne!S48)</f>
        <v/>
      </c>
      <c r="CF49" s="21">
        <f>IF([5]Kwartalne!T48=0,".",[5]Kwartalne!T48)</f>
        <v>106.2</v>
      </c>
      <c r="CG49" s="22" t="str">
        <f>IF([5]Kwartalne!U48=0,"",[5]Kwartalne!U48)</f>
        <v/>
      </c>
      <c r="CH49" s="6">
        <f>IF([5]Kwartalne!V48=0,".",[5]Kwartalne!V48)</f>
        <v>102.5</v>
      </c>
      <c r="CI49" s="6" t="str">
        <f>IF([5]Kwartalne!W48=0,"",[5]Kwartalne!W48)</f>
        <v/>
      </c>
      <c r="CJ49" s="21">
        <f>IF([5]Kwartalne!X48=0,".",[5]Kwartalne!X48)</f>
        <v>103.4</v>
      </c>
      <c r="CK49" s="22" t="str">
        <f>IF([5]Kwartalne!Y48=0,"",[5]Kwartalne!Y48)</f>
        <v/>
      </c>
      <c r="CL49" s="6">
        <f>IF([28]Rent_obrotu_brutto!B48=0,".",[28]Rent_obrotu_brutto!B48)</f>
        <v>4.2</v>
      </c>
      <c r="CM49" s="6" t="str">
        <f>IF([28]Rent_obrotu_brutto!C48=0,"",[28]Rent_obrotu_brutto!C48)</f>
        <v/>
      </c>
      <c r="CN49" s="21">
        <f>IF([28]Rent_obrotu_netto!B48=0,".",[28]Rent_obrotu_netto!B48)</f>
        <v>3.4</v>
      </c>
      <c r="CO49" s="22" t="str">
        <f>IF([28]Rent_obrotu_netto!C48=0,"",[28]Rent_obrotu_netto!C48)</f>
        <v/>
      </c>
      <c r="CP49" s="6">
        <f>IF([29]Kwartalne!B48=0,".",[29]Kwartalne!B48)</f>
        <v>96.2</v>
      </c>
      <c r="CQ49" s="6" t="str">
        <f>IF([29]Kwartalne!C48=0,"",[29]Kwartalne!C48)</f>
        <v/>
      </c>
      <c r="CR49" s="21">
        <f>IF([29]Kwartalne!D48=0,".",[29]Kwartalne!D48)</f>
        <v>94.7</v>
      </c>
      <c r="CS49" s="22" t="str">
        <f>IF([29]Kwartalne!E48=0,"",[29]Kwartalne!E48)</f>
        <v/>
      </c>
      <c r="CT49" s="6" t="str">
        <f>IF([8]Kwartalne!B48=0,".",[8]Kwartalne!B48)</f>
        <v>.</v>
      </c>
      <c r="CU49" s="6" t="str">
        <f>IF([8]Kwartalne!C48=0,"",[8]Kwartalne!C48)</f>
        <v/>
      </c>
      <c r="CV49" s="21">
        <f>IF([9]A_B_kwartalne!B48=0,".",[9]A_B_kwartalne!B48)</f>
        <v>103.3</v>
      </c>
      <c r="CW49" s="22" t="str">
        <f>IF([9]A_B_kwartalne!C48=0,"",[9]A_B_kwartalne!C48)</f>
        <v/>
      </c>
      <c r="CX49" s="6">
        <f>IF([9]A_B_kwartalne!D48=0,".",[9]A_B_kwartalne!D48)</f>
        <v>110.2</v>
      </c>
      <c r="CY49" s="6" t="str">
        <f>IF([9]A_B_kwartalne!E48=0,"",[9]A_B_kwartalne!E48)</f>
        <v/>
      </c>
      <c r="CZ49" s="21">
        <f>IF([9]A_B_kwartalne!F48=0,".",[9]A_B_kwartalne!F48)</f>
        <v>82.2</v>
      </c>
      <c r="DA49" s="22" t="str">
        <f>IF([9]A_B_kwartalne!G48=0,"",[9]A_B_kwartalne!G48)</f>
        <v/>
      </c>
      <c r="DB49" s="6">
        <f>IF([9]A_B_kwartalne!H48=0,".",[9]A_B_kwartalne!H48)</f>
        <v>105.8</v>
      </c>
      <c r="DC49" s="6" t="str">
        <f>IF([9]A_B_kwartalne!I48=0,"",[9]A_B_kwartalne!I48)</f>
        <v/>
      </c>
      <c r="DD49" s="21">
        <f>IF([9]A_B_kwartalne!J48=0,".",[9]A_B_kwartalne!J48)</f>
        <v>97.8</v>
      </c>
      <c r="DE49" s="22" t="str">
        <f>IF([9]A_B_kwartalne!K48=0,"",[9]A_B_kwartalne!K48)</f>
        <v/>
      </c>
      <c r="DF49" s="6">
        <f>IF([9]A_B_kwartalne!L48=0,".",[9]A_B_kwartalne!L48)</f>
        <v>97.2</v>
      </c>
      <c r="DG49" s="6" t="str">
        <f>IF([9]A_B_kwartalne!M48=0,"",[9]A_B_kwartalne!M48)</f>
        <v/>
      </c>
      <c r="DH49" s="21">
        <f>IF([9]A_B_kwartalne!N48=0,".",[9]A_B_kwartalne!N48)</f>
        <v>97.9</v>
      </c>
      <c r="DI49" s="22" t="str">
        <f>IF([9]A_B_kwartalne!O48=0,"",[9]A_B_kwartalne!O48)</f>
        <v/>
      </c>
      <c r="DJ49" s="6">
        <f>IF([9]A_B_kwartalne!P48=0,".",[9]A_B_kwartalne!P48)</f>
        <v>91.5</v>
      </c>
      <c r="DK49" s="6" t="str">
        <f>IF([9]A_B_kwartalne!Q48=0,"",[9]A_B_kwartalne!Q48)</f>
        <v/>
      </c>
      <c r="DL49" s="21">
        <f>IF([10]A_B_kwartalne!B48=0,".",[10]A_B_kwartalne!B48)</f>
        <v>98.7</v>
      </c>
      <c r="DM49" s="22" t="str">
        <f>IF([10]A_B_kwartalne!C48=0,"",[10]A_B_kwartalne!C48)</f>
        <v/>
      </c>
      <c r="DN49" s="6">
        <f>IF([10]A_B_kwartalne!D48=0,".",[10]A_B_kwartalne!D48)</f>
        <v>99.1</v>
      </c>
      <c r="DO49" s="6" t="str">
        <f>IF([10]A_B_kwartalne!E48=0,"",[10]A_B_kwartalne!E48)</f>
        <v/>
      </c>
      <c r="DP49" s="21">
        <f>IF([10]A_B_kwartalne!F48=0,".",[10]A_B_kwartalne!F48)</f>
        <v>99.5</v>
      </c>
      <c r="DQ49" s="22" t="str">
        <f>IF([10]A_B_kwartalne!G48=0,"",[10]A_B_kwartalne!G48)</f>
        <v/>
      </c>
      <c r="DR49" s="6">
        <f>IF([10]A_B_kwartalne!H48=0,".",[10]A_B_kwartalne!H48)</f>
        <v>100.7</v>
      </c>
      <c r="DS49" s="6" t="str">
        <f>IF([10]A_B_kwartalne!I48=0,"",[10]A_B_kwartalne!I48)</f>
        <v/>
      </c>
      <c r="DT49" s="21">
        <f>IF([10]A_B_kwartalne!J48=0,".",[10]A_B_kwartalne!J48)</f>
        <v>98.1</v>
      </c>
      <c r="DU49" s="22" t="str">
        <f>IF([10]A_B_kwartalne!K48=0,"",[10]A_B_kwartalne!K48)</f>
        <v/>
      </c>
      <c r="DV49" s="6">
        <f>IF([10]A_B_kwartalne!L48=0,".",[10]A_B_kwartalne!L48)</f>
        <v>98.8</v>
      </c>
      <c r="DW49" s="6" t="str">
        <f>IF([10]A_B_kwartalne!M48=0,"",[10]A_B_kwartalne!M48)</f>
        <v/>
      </c>
      <c r="DX49" s="21">
        <f>IF([10]A_B_kwartalne!N48=0,".",[10]A_B_kwartalne!N48)</f>
        <v>102.4</v>
      </c>
      <c r="DY49" s="22" t="str">
        <f>IF([10]A_B_kwartalne!O48=0,"",[10]A_B_kwartalne!O48)</f>
        <v/>
      </c>
      <c r="DZ49" s="6">
        <f>IF([10]A_B_kwartalne!P48=0,".",[10]A_B_kwartalne!P48)</f>
        <v>100.5</v>
      </c>
      <c r="EA49" s="6" t="str">
        <f>IF([10]A_B_kwartalne!Q48=0,"",[10]A_B_kwartalne!Q48)</f>
        <v/>
      </c>
      <c r="EB49" s="21">
        <f>IF([10]A_B_kwartalne!R48=0,".",[10]A_B_kwartalne!R48)</f>
        <v>105.9</v>
      </c>
      <c r="EC49" s="22" t="str">
        <f>IF([10]A_B_kwartalne!S48=0,"",[10]A_B_kwartalne!S48)</f>
        <v/>
      </c>
      <c r="ED49" s="6">
        <f>IF([10]A_B_kwartalne!T48=0,".",[10]A_B_kwartalne!T48)</f>
        <v>100.8</v>
      </c>
      <c r="EE49" s="6" t="str">
        <f>IF([10]A_B_kwartalne!U48=0,"",[10]A_B_kwartalne!U48)</f>
        <v/>
      </c>
      <c r="EF49" s="21">
        <f>IF([11]Kwartalne!B48=0,".",[11]Kwartalne!B48)</f>
        <v>102.6</v>
      </c>
      <c r="EG49" s="22" t="str">
        <f>IF([11]Kwartalne!C48=0,"",[11]Kwartalne!C48)</f>
        <v/>
      </c>
      <c r="EH49" s="6">
        <f>IF([11]Kwartalne!D48=0,".",[11]Kwartalne!D48)</f>
        <v>100.5</v>
      </c>
      <c r="EI49" s="6" t="str">
        <f>IF([11]Kwartalne!E48=0,"",[11]Kwartalne!E48)</f>
        <v/>
      </c>
      <c r="EJ49" s="21">
        <f>IF([11]Kwartalne!F48=0,".",[11]Kwartalne!F48)</f>
        <v>110.9</v>
      </c>
      <c r="EK49" s="22" t="str">
        <f>IF([11]Kwartalne!G48=0,"",[11]Kwartalne!G48)</f>
        <v/>
      </c>
      <c r="EL49" s="6">
        <f>IF([11]Kwartalne!H48=0,".",[11]Kwartalne!H48)</f>
        <v>102</v>
      </c>
      <c r="EM49" s="22" t="str">
        <f>IF([11]Kwartalne!I48=0,"",[11]Kwartalne!I48)</f>
        <v/>
      </c>
      <c r="EN49" s="6">
        <f>IF([11]Kwartalne!J48=0,".",[11]Kwartalne!J48)</f>
        <v>105.3</v>
      </c>
      <c r="EO49" s="6" t="str">
        <f>IF([11]Kwartalne!K48=0,"",[11]Kwartalne!K48)</f>
        <v/>
      </c>
      <c r="EP49" s="21">
        <f>IF([11]Kwartalne!L48=0,".",[11]Kwartalne!L48)</f>
        <v>100.4</v>
      </c>
      <c r="EQ49" s="22" t="str">
        <f>IF([11]Kwartalne!M48=0,"",[11]Kwartalne!M48)</f>
        <v/>
      </c>
      <c r="ER49" s="6">
        <f>IF([11]Kwartalne!N48=0,".",[11]Kwartalne!N48)</f>
        <v>115.4</v>
      </c>
      <c r="ES49" s="6" t="str">
        <f>IF([11]Kwartalne!O48=0,"",[11]Kwartalne!O48)</f>
        <v/>
      </c>
      <c r="ET49" s="21">
        <f>IF([11]Kwartalne!P48=0,".",[11]Kwartalne!P48)</f>
        <v>103.2</v>
      </c>
      <c r="EU49" s="22" t="str">
        <f>IF([11]Kwartalne!Q48=0,"",[11]Kwartalne!Q48)</f>
        <v/>
      </c>
      <c r="EV49" s="6">
        <f>IF([12]A_B_C_kwartalne!B48=0,".",[12]A_B_C_kwartalne!B48)</f>
        <v>103.2</v>
      </c>
      <c r="EW49" s="6" t="str">
        <f>IF([12]A_B_C_kwartalne!C48=0,"",[12]A_B_C_kwartalne!C48)</f>
        <v/>
      </c>
      <c r="EX49" s="21">
        <f>IF([12]A_B_C_kwartalne!D48=0,".",[12]A_B_C_kwartalne!D48)</f>
        <v>100.3</v>
      </c>
      <c r="EY49" s="22" t="str">
        <f>IF([12]A_B_C_kwartalne!E48=0,"",[12]A_B_C_kwartalne!E48)</f>
        <v/>
      </c>
      <c r="EZ49" s="6">
        <f>IF([12]A_B_C_kwartalne!F48=0,".",[12]A_B_C_kwartalne!F48)</f>
        <v>101.8</v>
      </c>
      <c r="FA49" s="6" t="str">
        <f>IF([12]A_B_C_kwartalne!G48=0,"",[12]A_B_C_kwartalne!G48)</f>
        <v/>
      </c>
      <c r="FB49" s="21">
        <f>IF([13]Kwartalne!B48=0,".",[13]Kwartalne!B48)</f>
        <v>103.4</v>
      </c>
      <c r="FC49" s="22" t="str">
        <f>IF([13]Kwartalne!C48=0,"",[13]Kwartalne!C48)</f>
        <v/>
      </c>
      <c r="FD49" s="6">
        <f>IF([13]Kwartalne!D48=0,".",[13]Kwartalne!D48)</f>
        <v>103.1</v>
      </c>
      <c r="FE49" s="6" t="str">
        <f>IF([13]Kwartalne!E48=0,"",[13]Kwartalne!E48)</f>
        <v/>
      </c>
      <c r="FF49" s="21">
        <f>IF([13]Kwartalne!F48=0,".",[13]Kwartalne!F48)</f>
        <v>97.4</v>
      </c>
      <c r="FG49" s="22" t="str">
        <f>IF([13]Kwartalne!G48=0,"",[13]Kwartalne!G48)</f>
        <v/>
      </c>
      <c r="FH49" s="6">
        <f>IF([13]Kwartalne!H48=0,".",[13]Kwartalne!H48)</f>
        <v>98.8</v>
      </c>
      <c r="FI49" s="6" t="str">
        <f>IF([13]Kwartalne!I48=0,"",[13]Kwartalne!I48)</f>
        <v/>
      </c>
      <c r="FJ49" s="21">
        <f>IF([13]Kwartalne!J48=0,".",[13]Kwartalne!J48)</f>
        <v>106.2</v>
      </c>
      <c r="FK49" s="20" t="str">
        <f>IF([13]Kwartalne!K48=0,"",[13]Kwartalne!K48)</f>
        <v/>
      </c>
      <c r="FL49" s="13">
        <f>IF([6]Kwartalne_KW!B48=0,".",[6]Kwartalne_KW!B48)</f>
        <v>450.66</v>
      </c>
      <c r="FM49" s="13" t="str">
        <f>IF([6]Kwartalne_KW!C48=0,"",[6]Kwartalne_KW!C48)</f>
        <v/>
      </c>
      <c r="FN49" s="24">
        <f>IF([6]Kwartalne_KW!D48=0,".",[6]Kwartalne_KW!D48)</f>
        <v>409.66</v>
      </c>
      <c r="FO49" s="57" t="str">
        <f>IF([6]Kwartalne_KW!E48=0,"",[6]Kwartalne_KW!E48)</f>
        <v/>
      </c>
      <c r="FP49" s="13">
        <f>IF([6]Kwartalne_KW!F48=0,".",[6]Kwartalne_KW!F48)</f>
        <v>424.77</v>
      </c>
      <c r="FQ49" s="6" t="str">
        <f>IF([6]Kwartalne_KW!G48=0,"",[6]Kwartalne_KW!G48)</f>
        <v/>
      </c>
      <c r="FR49" s="21">
        <f>IF([30]A_ceny_stale!B48=0,".",[30]A_ceny_stale!B48)</f>
        <v>93.9</v>
      </c>
      <c r="FS49" s="22" t="str">
        <f>IF([30]A_ceny_stale!C48=0,"",[30]A_ceny_stale!C48)</f>
        <v/>
      </c>
      <c r="FT49" s="6">
        <f>IF([30]A_ceny_stale!F48=0,".",[30]A_ceny_stale!F48)</f>
        <v>101.6</v>
      </c>
      <c r="FU49" s="6" t="str">
        <f>IF([30]A_ceny_stale!G48=0,"",[30]A_ceny_stale!G48)</f>
        <v/>
      </c>
      <c r="FV49" s="21">
        <f>IF([30]Kwartalne!B48=0,".",[30]Kwartalne!B48)</f>
        <v>89.9</v>
      </c>
      <c r="FW49" s="22" t="str">
        <f>IF([30]Kwartalne!C48=0,"",[30]Kwartalne!C48)</f>
        <v/>
      </c>
      <c r="FX49" s="6">
        <f>IF([31]A_wartosc_kosztorysowa!B48=0,".",[31]A_wartosc_kosztorysowa!B48)</f>
        <v>110.9</v>
      </c>
      <c r="FY49" s="6" t="str">
        <f>IF([31]A_wartosc_kosztorysowa!C48=0,"",[31]A_wartosc_kosztorysowa!C48)</f>
        <v/>
      </c>
      <c r="FZ49" s="21">
        <f>IF([14]I_kwartalne!B48=0,".",[14]I_kwartalne!B48)</f>
        <v>104.1</v>
      </c>
      <c r="GA49" s="22" t="str">
        <f>IF([14]I_kwartalne!C48=0,"",[14]I_kwartalne!C48)</f>
        <v/>
      </c>
      <c r="GB49" s="6">
        <f>IF([14]I_kwartalne!D48=0,".",[14]I_kwartalne!D48)</f>
        <v>82.1</v>
      </c>
      <c r="GC49" s="6" t="str">
        <f>IF([14]I_kwartalne!E48=0,"",[14]I_kwartalne!E48)</f>
        <v/>
      </c>
      <c r="GD49" s="21">
        <f>IF([14]I_kwartalne!F48=0,".",[14]I_kwartalne!F48)</f>
        <v>105.3</v>
      </c>
      <c r="GE49" s="22" t="str">
        <f>IF([14]I_kwartalne!G48=0,"",[14]I_kwartalne!G48)</f>
        <v/>
      </c>
      <c r="GF49" s="6">
        <f>IF([14]I_kwartalne!H48=0,".",[14]I_kwartalne!H48)</f>
        <v>94.4</v>
      </c>
      <c r="GG49" s="6" t="str">
        <f>IF([14]I_kwartalne!I48=0,"",[14]I_kwartalne!I48)</f>
        <v/>
      </c>
      <c r="GH49" s="21">
        <f>IF([14]I_kwartalne!J48=0,".",[14]I_kwartalne!J48)</f>
        <v>129.30000000000001</v>
      </c>
      <c r="GI49" s="22" t="str">
        <f>IF([14]I_kwartalne!K48=0,"",[14]I_kwartalne!K48)</f>
        <v/>
      </c>
      <c r="GJ49" s="6">
        <f>IF([16]A_B_kwartalne!B48=0,".",[16]A_B_kwartalne!B48)</f>
        <v>86.4</v>
      </c>
      <c r="GK49" s="6" t="str">
        <f>IF([16]A_B_kwartalne!C48=0,"",[16]A_B_kwartalne!C48)</f>
        <v/>
      </c>
      <c r="GL49" s="21">
        <f>IF([16]A_B_kwartalne!D48=0,".",[16]A_B_kwartalne!D48)</f>
        <v>89.3</v>
      </c>
      <c r="GM49" s="22" t="str">
        <f>IF([16]A_B_kwartalne!E48=0,"",[16]A_B_kwartalne!E48)</f>
        <v/>
      </c>
      <c r="GN49" s="6">
        <f>IF([16]A_B_kwartalne!F48=0,".",[16]A_B_kwartalne!F48)</f>
        <v>85.1</v>
      </c>
      <c r="GO49" s="6" t="str">
        <f>IF([16]A_B_kwartalne!G48=0,"",[16]A_B_kwartalne!G48)</f>
        <v/>
      </c>
      <c r="GP49" s="21">
        <f>IF([16]A_B_kwartalne!H48=0,".",[16]A_B_kwartalne!H48)</f>
        <v>96.6</v>
      </c>
      <c r="GQ49" s="22" t="str">
        <f>IF([16]A_B_kwartalne!I48=0,"",[16]A_B_kwartalne!I48)</f>
        <v/>
      </c>
      <c r="GR49" s="6">
        <f>IF([16]A_B_kwartalne!J48=0,".",[16]A_B_kwartalne!J48)</f>
        <v>104.3</v>
      </c>
      <c r="GS49" s="6" t="str">
        <f>IF([16]A_B_kwartalne!K48=0,"",[16]A_B_kwartalne!K48)</f>
        <v/>
      </c>
      <c r="GT49" s="21">
        <f>IF([16]A_B_kwartalne!L48=0,".",[16]A_B_kwartalne!L48)</f>
        <v>85.7</v>
      </c>
      <c r="GU49" s="22" t="str">
        <f>IF([16]A_B_kwartalne!M48=0,"",[16]A_B_kwartalne!M48)</f>
        <v/>
      </c>
      <c r="GV49" s="6">
        <f>IF([16]A_B_kwartalne!N48=0,".",[16]A_B_kwartalne!N48)</f>
        <v>104.1</v>
      </c>
      <c r="GW49" s="6" t="str">
        <f>IF([16]A_B_kwartalne!O48=0,"",[16]A_B_kwartalne!O48)</f>
        <v/>
      </c>
      <c r="GX49" s="21">
        <f>IF([16]A_B_kwartalne!P48=0,".",[16]A_B_kwartalne!P48)</f>
        <v>85.9</v>
      </c>
      <c r="GY49" s="22" t="str">
        <f>IF([16]A_B_kwartalne!Q48=0,"",[16]A_B_kwartalne!Q48)</f>
        <v/>
      </c>
      <c r="GZ49" s="6">
        <f>IF([16]A_B_kwartalne!R48=0,".",[16]A_B_kwartalne!R48)</f>
        <v>72.2</v>
      </c>
      <c r="HA49" s="6" t="str">
        <f>IF([16]A_B_kwartalne!S48=0,"",[16]A_B_kwartalne!S48)</f>
        <v/>
      </c>
      <c r="HB49" s="21">
        <f>IF([16]A_B_kwartalne!T48=0,".",[16]A_B_kwartalne!T48)</f>
        <v>107.8</v>
      </c>
      <c r="HC49" s="22" t="str">
        <f>IF([16]A_B_kwartalne!U48=0,"",[16]A_B_kwartalne!U48)</f>
        <v/>
      </c>
      <c r="HD49" s="3">
        <f>IF([17]Kwartalne!B48=0,".",[17]Kwartalne!B48)</f>
        <v>11269</v>
      </c>
      <c r="HE49" s="3" t="str">
        <f>IF([17]Kwartalne!C48=0,"",[17]Kwartalne!C48)</f>
        <v/>
      </c>
      <c r="HF49" s="19">
        <f>IF([17]Kwartalne!D48=0,".",[17]Kwartalne!D48)</f>
        <v>1941</v>
      </c>
      <c r="HG49" s="58" t="str">
        <f>IF([17]Kwartalne!E48=0,"",[17]Kwartalne!E48)</f>
        <v/>
      </c>
      <c r="HH49" s="3">
        <f>IF([18]Kwartalne!B48=0,".",[18]Kwartalne!B48)</f>
        <v>34876</v>
      </c>
      <c r="HI49" s="3" t="str">
        <f>IF([18]Kwartalne!C48=0,"",[18]Kwartalne!C48)</f>
        <v/>
      </c>
      <c r="HJ49" s="19">
        <f>IF([22]Kwartalne!B48=0,".",[22]Kwartalne!B48)</f>
        <v>5858</v>
      </c>
      <c r="HK49" s="58" t="str">
        <f>IF([22]Kwartalne!C48=0,"",[22]Kwartalne!C48)</f>
        <v/>
      </c>
      <c r="HL49" s="3">
        <f>IF([19]Wartosci_kwartalne!B48=0,".",[19]Wartosci_kwartalne!B48)</f>
        <v>47495</v>
      </c>
      <c r="HM49" s="6" t="str">
        <f>IF([19]Wartosci_kwartalne!C48=0,"",[19]Wartosci_kwartalne!C48)</f>
        <v/>
      </c>
      <c r="HN49" s="21">
        <f>IF([20]Kwartalne!B48=0,".",[20]Kwartalne!B48)</f>
        <v>131</v>
      </c>
      <c r="HO49" s="22" t="str">
        <f>IF([20]Kwartalne!C48=0,"",[20]Kwartalne!C48)</f>
        <v/>
      </c>
      <c r="HP49" s="6">
        <f>IF([21]Kwartal_niewyrow_sezon!B48=0,".",[21]Kwartal_niewyrow_sezon!B48)</f>
        <v>89.3</v>
      </c>
      <c r="HQ49" s="6" t="str">
        <f>IF([21]Kwartal_niewyrow_sezon!C48=0,"",[21]Kwartal_niewyrow_sezon!C48)</f>
        <v/>
      </c>
      <c r="HR49" s="21">
        <f>IF([21]Kwartal_niewyrow_sezon!D48=0,".",[21]Kwartal_niewyrow_sezon!D48)</f>
        <v>98.1</v>
      </c>
      <c r="HS49" s="22" t="str">
        <f>IF([21]Kwartal_niewyrow_sezon!E48=0,"",[21]Kwartal_niewyrow_sezon!E48)</f>
        <v/>
      </c>
      <c r="HT49" s="6">
        <f>IF([22]Kwartalne!D48=0,".",[22]Kwartalne!D48)</f>
        <v>225295.8</v>
      </c>
      <c r="HU49" s="6" t="str">
        <f>IF([22]Kwartalne!E48=0,"",[22]Kwartalne!E48)</f>
        <v/>
      </c>
      <c r="HV49" s="21">
        <f>IF([22]Kwartalne!F48=0,".",[22]Kwartalne!F48)</f>
        <v>211077.1</v>
      </c>
      <c r="HW49" s="22" t="str">
        <f>IF([22]Kwartalne!G48=0,"",[22]Kwartalne!G48)</f>
        <v/>
      </c>
      <c r="HX49" s="6">
        <f>IF([22]Kwartalne!H48=0,".",[22]Kwartalne!H48)</f>
        <v>14218.7</v>
      </c>
      <c r="HY49" s="6" t="str">
        <f>IF([22]Kwartalne!I48=0,"",[22]Kwartalne!I48)</f>
        <v/>
      </c>
      <c r="HZ49" s="21">
        <f>IF([22]Kwartalne!J48=0,".",[22]Kwartalne!J48)</f>
        <v>86.2</v>
      </c>
      <c r="IA49" s="22" t="str">
        <f>IF([22]Kwartalne!K48=0,"",[22]Kwartalne!K48)</f>
        <v/>
      </c>
      <c r="IB49" s="6">
        <f>IF([22]Kwartalne!L48=0,".",[22]Kwartalne!L48)</f>
        <v>83.3</v>
      </c>
      <c r="IC49" s="6" t="str">
        <f>IF([22]Kwartalne!M48=0,"",[22]Kwartalne!M48)</f>
        <v/>
      </c>
      <c r="ID49" s="21">
        <f>IF([22]Kwartalne!N48=0,".",[22]Kwartalne!N48)</f>
        <v>85.7</v>
      </c>
      <c r="IE49" s="22" t="str">
        <f>IF([22]Kwartalne!O48=0,"",[22]Kwartalne!O48)</f>
        <v/>
      </c>
      <c r="IF49" s="6">
        <f>IF([22]Kwartalne!P48=0,".",[22]Kwartalne!P48)</f>
        <v>82.3</v>
      </c>
      <c r="IG49" s="6" t="str">
        <f>IF([22]Kwartalne!Q48=0,"",[22]Kwartalne!Q48)</f>
        <v/>
      </c>
    </row>
    <row r="50" spans="1:241" s="4" customFormat="1" ht="15" customHeight="1" x14ac:dyDescent="0.2">
      <c r="A50" s="113" t="s">
        <v>548</v>
      </c>
      <c r="B50" s="6">
        <f>IF([24]A!B49=0,".",[24]A!B49)</f>
        <v>98.9</v>
      </c>
      <c r="C50" s="90" t="str">
        <f>IF([24]A!C49=0,"",[24]A!C49)</f>
        <v/>
      </c>
      <c r="D50" s="6">
        <f>IF([24]A!D49=0,".",[24]A!D49)</f>
        <v>98.7</v>
      </c>
      <c r="E50" s="90" t="str">
        <f>IF([24]A!E49=0,"",[24]A!E49)</f>
        <v/>
      </c>
      <c r="F50" s="6">
        <f>IF([24]A!AD49=0,".",[24]A!AD49)</f>
        <v>100.2</v>
      </c>
      <c r="G50" s="90" t="str">
        <f>IF([24]A!AE49=0,"",[24]A!AE49)</f>
        <v/>
      </c>
      <c r="H50" s="6">
        <f>IF([24]A!AJ49=0,".",[24]A!AJ49)</f>
        <v>96.8</v>
      </c>
      <c r="I50" s="90" t="str">
        <f>IF([24]A!AK49=0,"",[24]A!AK49)</f>
        <v/>
      </c>
      <c r="J50" s="6">
        <f>IF([25]B!B49=0,".",[25]B!B49)</f>
        <v>107.3</v>
      </c>
      <c r="K50" s="83" t="str">
        <f>IF([25]B!C49=0,"",[25]B!C49)</f>
        <v/>
      </c>
      <c r="L50" s="21">
        <f>IF([25]B!D49=0,".",[25]B!D49)</f>
        <v>107.3</v>
      </c>
      <c r="M50" s="90" t="str">
        <f>IF([25]B!E49=0,"",[25]B!E49)</f>
        <v/>
      </c>
      <c r="N50" s="6">
        <f>IF([25]B!AD49=0,".",[25]B!AD49)</f>
        <v>112.5</v>
      </c>
      <c r="O50" s="90" t="str">
        <f>IF([25]B!AE49=0,"",[25]B!AE49)</f>
        <v/>
      </c>
      <c r="P50" s="6">
        <f>IF([25]B!AJ49=0,".",[25]B!AJ49)</f>
        <v>101.1</v>
      </c>
      <c r="Q50" s="90" t="str">
        <f>IF([25]B!AK49=0,"",[25]B!AK49)</f>
        <v/>
      </c>
      <c r="R50" s="3">
        <f>IF([26]Wartosci!B49=0,".",[26]Wartosci!B49)</f>
        <v>9050</v>
      </c>
      <c r="S50" s="3" t="str">
        <f>IF([26]Wartosci!C49=0,"",[26]Wartosci!C49)</f>
        <v/>
      </c>
      <c r="T50" s="21">
        <f>IF([26]Kwartalne_I!B49=0,".",[26]Kwartalne_I!B49)</f>
        <v>108</v>
      </c>
      <c r="U50" s="22" t="str">
        <f>IF([26]Kwartalne_I!C49=0,"",[26]Kwartalne_I!C49)</f>
        <v/>
      </c>
      <c r="V50" s="6">
        <f>IF([26]A!B49=0,".",[26]A!B49)</f>
        <v>98.5</v>
      </c>
      <c r="W50" s="6" t="str">
        <f>IF([26]A!C49=0,"",[26]A!C49)</f>
        <v/>
      </c>
      <c r="X50" s="21">
        <f>IF([26]B!B49=0,".",[26]B!B49)</f>
        <v>100.3</v>
      </c>
      <c r="Y50" s="22" t="str">
        <f>IF([26]B!C49=0,"",[26]B!C49)</f>
        <v/>
      </c>
      <c r="Z50" s="3">
        <f>IF([2]Kwartalne!B49=0,".",[2]Kwartalne!B49)</f>
        <v>6280</v>
      </c>
      <c r="AA50" s="6" t="str">
        <f>IF([2]Kwartalne!C49=0,"",[2]Kwartalne!C49)</f>
        <v/>
      </c>
      <c r="AB50" s="21">
        <f>IF([2]Kwartalne!D49=0,".",[2]Kwartalne!D49)</f>
        <v>112.4</v>
      </c>
      <c r="AC50" s="22" t="str">
        <f>IF([2]Kwartalne!E49=0,"",[2]Kwartalne!E49)</f>
        <v/>
      </c>
      <c r="AD50" s="6">
        <f>IF([2]Kwartalne!F49=0,".",[2]Kwartalne!F49)</f>
        <v>98.1</v>
      </c>
      <c r="AE50" s="6" t="str">
        <f>IF([2]Kwartalne!G49=0,"",[2]Kwartalne!G49)</f>
        <v/>
      </c>
      <c r="AF50" s="21">
        <f>IF([2]Kwartalne!H49=0,".",[2]Kwartalne!H49)</f>
        <v>100.2</v>
      </c>
      <c r="AG50" s="22" t="str">
        <f>IF([2]Kwartalne!I49=0,"",[2]Kwartalne!I49)</f>
        <v/>
      </c>
      <c r="AH50" s="13">
        <f>IF([27]Wartosci!D49=0,".",[27]Wartosci!D49)</f>
        <v>5168.93</v>
      </c>
      <c r="AI50" s="94" t="str">
        <f>IF([27]Wartosci!E49=0,"",[27]Wartosci!E49)</f>
        <v/>
      </c>
      <c r="AJ50" s="6">
        <f>IF([27]A!D49=0,".",[27]A!D49)</f>
        <v>104.8</v>
      </c>
      <c r="AK50" s="95" t="str">
        <f>IF([27]A!E49=0,"",[27]A!E49)</f>
        <v/>
      </c>
      <c r="AL50" s="6">
        <f>IF([27]B!D49=0,".",[27]B!D49)</f>
        <v>102.9</v>
      </c>
      <c r="AM50" s="6" t="str">
        <f>IF([27]B!E49=0,"",[27]B!E49)</f>
        <v/>
      </c>
      <c r="AN50" s="24">
        <f>IF([4]Kwartalne!B49=0,".",[4]Kwartalne!B49)</f>
        <v>5371.81</v>
      </c>
      <c r="AO50" s="22" t="str">
        <f>IF([4]Kwartalne!C49=0,"",[4]Kwartalne!C49)</f>
        <v/>
      </c>
      <c r="AP50" s="6">
        <f>IF([4]Kwartalne!D49=0,".",[4]Kwartalne!D49)</f>
        <v>104.3</v>
      </c>
      <c r="AQ50" s="6" t="str">
        <f>IF([4]Kwartalne!E49=0,"",[4]Kwartalne!E49)</f>
        <v/>
      </c>
      <c r="AR50" s="21">
        <f>IF([4]Kwartalne!F49=0,".",[4]Kwartalne!F49)</f>
        <v>102.3</v>
      </c>
      <c r="AS50" s="22" t="str">
        <f>IF([4]Kwartalne!G49=0,"",[4]Kwartalne!G49)</f>
        <v/>
      </c>
      <c r="AT50" s="13">
        <f>IF([27]Kwartalne!B49=0,".",[27]Kwartalne!B49)</f>
        <v>5325.65</v>
      </c>
      <c r="AU50" s="6" t="str">
        <f>IF([27]Kwartalne!C49=0,"",[27]Kwartalne!C49)</f>
        <v/>
      </c>
      <c r="AV50" s="21">
        <f>IF([27]Kwartalne!D49=0,".",[27]Kwartalne!D49)</f>
        <v>109.6</v>
      </c>
      <c r="AW50" s="22" t="str">
        <f>IF([27]Kwartalne!E49=0,"",[27]Kwartalne!E49)</f>
        <v/>
      </c>
      <c r="AX50" s="6">
        <f>IF([27]Kwartalne!F49=0,".",[27]Kwartalne!F49)</f>
        <v>106.4</v>
      </c>
      <c r="AY50" s="6" t="str">
        <f>IF([27]Kwartalne!G49=0,"",[27]Kwartalne!G49)</f>
        <v/>
      </c>
      <c r="AZ50" s="21">
        <f>IF([27]Kwartalne!H49=0,".",[27]Kwartalne!H49)</f>
        <v>101.8</v>
      </c>
      <c r="BA50" s="22" t="str">
        <f>IF([27]Kwartalne!I49=0,"",[27]Kwartalne!I49)</f>
        <v/>
      </c>
      <c r="BB50" s="6">
        <f>IF([27]Kwartalne!J49=0,".",[27]Kwartalne!J49)</f>
        <v>102.7</v>
      </c>
      <c r="BC50" s="6" t="str">
        <f>IF([27]Kwartalne!K49=0,"",[27]Kwartalne!K49)</f>
        <v/>
      </c>
      <c r="BD50" s="21">
        <f>IF([4]Kwartalne!H49=0,".",[4]Kwartalne!H49)</f>
        <v>120</v>
      </c>
      <c r="BE50" s="22" t="str">
        <f>IF([4]Kwartalne!I49=0,"",[4]Kwartalne!I49)</f>
        <v/>
      </c>
      <c r="BF50" s="6">
        <f>IF([4]Kwartalne!J49=0,".",[4]Kwartalne!J49)</f>
        <v>101.4</v>
      </c>
      <c r="BG50" s="6" t="str">
        <f>IF([4]Kwartalne!K49=0,"",[4]Kwartalne!K49)</f>
        <v/>
      </c>
      <c r="BH50" s="21">
        <f>IF([4]Kwartalne!L49=0,".",[4]Kwartalne!L49)</f>
        <v>102.1</v>
      </c>
      <c r="BI50" s="22" t="str">
        <f>IF([4]Kwartalne!M49=0,"",[4]Kwartalne!M49)</f>
        <v/>
      </c>
      <c r="BJ50" s="6">
        <f>IF([27]Kwartalne!L49=0,".",[27]Kwartalne!L49)</f>
        <v>106.5</v>
      </c>
      <c r="BK50" s="6" t="str">
        <f>IF([27]Kwartalne!M49=0,"",[27]Kwartalne!M49)</f>
        <v/>
      </c>
      <c r="BL50" s="21">
        <f>IF([27]Kwartalne!N49=0,".",[27]Kwartalne!N49)</f>
        <v>106.2</v>
      </c>
      <c r="BM50" s="22" t="str">
        <f>IF([27]Kwartalne!O49=0,"",[27]Kwartalne!O49)</f>
        <v/>
      </c>
      <c r="BN50" s="13">
        <f>IF([5]Kwartalne!B49=0,".",[5]Kwartalne!B49)</f>
        <v>2480.83</v>
      </c>
      <c r="BO50" s="6" t="str">
        <f>IF([5]Kwartalne!C49=0,"",[5]Kwartalne!C49)</f>
        <v/>
      </c>
      <c r="BP50" s="21">
        <f>IF([5]Kwartalne!D49=0,".",[5]Kwartalne!D49)</f>
        <v>105.6</v>
      </c>
      <c r="BQ50" s="22" t="str">
        <f>IF([5]Kwartalne!E49=0,"",[5]Kwartalne!E49)</f>
        <v/>
      </c>
      <c r="BR50" s="6">
        <f>IF([5]Kwartalne!F49=0,".",[5]Kwartalne!F49)</f>
        <v>100.9</v>
      </c>
      <c r="BS50" s="6" t="str">
        <f>IF([5]Kwartalne!G49=0,"",[5]Kwartalne!G49)</f>
        <v/>
      </c>
      <c r="BT50" s="21">
        <f>IF([5]Kwartalne!H49=0,".",[5]Kwartalne!H49)</f>
        <v>109.3</v>
      </c>
      <c r="BU50" s="22" t="str">
        <f>IF([5]Kwartalne!I49=0,"",[5]Kwartalne!I49)</f>
        <v/>
      </c>
      <c r="BV50" s="6">
        <f>IF([5]Kwartalne!J49=0,".",[5]Kwartalne!J49)</f>
        <v>102</v>
      </c>
      <c r="BW50" s="6" t="str">
        <f>IF([5]Kwartalne!K49=0,"",[5]Kwartalne!K49)</f>
        <v/>
      </c>
      <c r="BX50" s="21">
        <f>IF([5]Kwartalne!L49=0,".",[5]Kwartalne!L49)</f>
        <v>101</v>
      </c>
      <c r="BY50" s="22" t="str">
        <f>IF([5]Kwartalne!M49=0,"",[5]Kwartalne!M49)</f>
        <v/>
      </c>
      <c r="BZ50" s="13">
        <f>IF([5]Kwartalne!N49=0,".",[5]Kwartalne!N49)</f>
        <v>1391.68</v>
      </c>
      <c r="CA50" s="6" t="str">
        <f>IF([5]Kwartalne!O49=0,"",[5]Kwartalne!O49)</f>
        <v/>
      </c>
      <c r="CB50" s="21">
        <f>IF([5]Kwartalne!P49=0,".",[5]Kwartalne!P49)</f>
        <v>106.8</v>
      </c>
      <c r="CC50" s="22" t="str">
        <f>IF([5]Kwartalne!Q49=0,"",[5]Kwartalne!Q49)</f>
        <v/>
      </c>
      <c r="CD50" s="6">
        <f>IF([5]Kwartalne!R49=0,".",[5]Kwartalne!R49)</f>
        <v>100.1</v>
      </c>
      <c r="CE50" s="6" t="str">
        <f>IF([5]Kwartalne!S49=0,"",[5]Kwartalne!S49)</f>
        <v/>
      </c>
      <c r="CF50" s="21">
        <f>IF([5]Kwartalne!T49=0,".",[5]Kwartalne!T49)</f>
        <v>106.4</v>
      </c>
      <c r="CG50" s="22" t="str">
        <f>IF([5]Kwartalne!U49=0,"",[5]Kwartalne!U49)</f>
        <v/>
      </c>
      <c r="CH50" s="6">
        <f>IF([5]Kwartalne!V49=0,".",[5]Kwartalne!V49)</f>
        <v>103.2</v>
      </c>
      <c r="CI50" s="6" t="str">
        <f>IF([5]Kwartalne!W49=0,"",[5]Kwartalne!W49)</f>
        <v/>
      </c>
      <c r="CJ50" s="21">
        <f>IF([5]Kwartalne!X49=0,".",[5]Kwartalne!X49)</f>
        <v>100.2</v>
      </c>
      <c r="CK50" s="22" t="str">
        <f>IF([5]Kwartalne!Y49=0,"",[5]Kwartalne!Y49)</f>
        <v/>
      </c>
      <c r="CL50" s="6">
        <f>IF([28]Rent_obrotu_brutto!B49=0,".",[28]Rent_obrotu_brutto!B49)</f>
        <v>4.5999999999999996</v>
      </c>
      <c r="CM50" s="6" t="str">
        <f>IF([28]Rent_obrotu_brutto!C49=0,"",[28]Rent_obrotu_brutto!C49)</f>
        <v/>
      </c>
      <c r="CN50" s="21">
        <f>IF([28]Rent_obrotu_netto!B49=0,".",[28]Rent_obrotu_netto!B49)</f>
        <v>3.7</v>
      </c>
      <c r="CO50" s="22" t="str">
        <f>IF([28]Rent_obrotu_netto!C49=0,"",[28]Rent_obrotu_netto!C49)</f>
        <v/>
      </c>
      <c r="CP50" s="6">
        <f>IF([29]Kwartalne!B49=0,".",[29]Kwartalne!B49)</f>
        <v>102.2</v>
      </c>
      <c r="CQ50" s="6" t="str">
        <f>IF([29]Kwartalne!C49=0,"",[29]Kwartalne!C49)</f>
        <v/>
      </c>
      <c r="CR50" s="21">
        <f>IF([29]Kwartalne!D49=0,".",[29]Kwartalne!D49)</f>
        <v>103.7</v>
      </c>
      <c r="CS50" s="22" t="str">
        <f>IF([29]Kwartalne!E49=0,"",[29]Kwartalne!E49)</f>
        <v/>
      </c>
      <c r="CT50" s="6">
        <f>IF([8]Kwartalne!B49=0,".",[8]Kwartalne!B49)</f>
        <v>7.4</v>
      </c>
      <c r="CU50" s="6" t="str">
        <f>IF([8]Kwartalne!C49=0,"",[8]Kwartalne!C49)</f>
        <v/>
      </c>
      <c r="CV50" s="21">
        <f>IF([9]A_B_kwartalne!B49=0,".",[9]A_B_kwartalne!B49)</f>
        <v>104.7</v>
      </c>
      <c r="CW50" s="22" t="str">
        <f>IF([9]A_B_kwartalne!C49=0,"",[9]A_B_kwartalne!C49)</f>
        <v/>
      </c>
      <c r="CX50" s="6">
        <f>IF([9]A_B_kwartalne!D49=0,".",[9]A_B_kwartalne!D49)</f>
        <v>86.2</v>
      </c>
      <c r="CY50" s="6" t="str">
        <f>IF([9]A_B_kwartalne!E49=0,"",[9]A_B_kwartalne!E49)</f>
        <v/>
      </c>
      <c r="CZ50" s="21">
        <f>IF([9]A_B_kwartalne!F49=0,".",[9]A_B_kwartalne!F49)</f>
        <v>93.2</v>
      </c>
      <c r="DA50" s="22" t="str">
        <f>IF([9]A_B_kwartalne!G49=0,"",[9]A_B_kwartalne!G49)</f>
        <v/>
      </c>
      <c r="DB50" s="6">
        <f>IF([9]A_B_kwartalne!H49=0,".",[9]A_B_kwartalne!H49)</f>
        <v>88.1</v>
      </c>
      <c r="DC50" s="6" t="str">
        <f>IF([9]A_B_kwartalne!I49=0,"",[9]A_B_kwartalne!I49)</f>
        <v/>
      </c>
      <c r="DD50" s="21">
        <f>IF([9]A_B_kwartalne!J49=0,".",[9]A_B_kwartalne!J49)</f>
        <v>102.9</v>
      </c>
      <c r="DE50" s="22" t="str">
        <f>IF([9]A_B_kwartalne!K49=0,"",[9]A_B_kwartalne!K49)</f>
        <v/>
      </c>
      <c r="DF50" s="6">
        <f>IF([9]A_B_kwartalne!L49=0,".",[9]A_B_kwartalne!L49)</f>
        <v>101.3</v>
      </c>
      <c r="DG50" s="6" t="str">
        <f>IF([9]A_B_kwartalne!M49=0,"",[9]A_B_kwartalne!M49)</f>
        <v/>
      </c>
      <c r="DH50" s="21">
        <f>IF([9]A_B_kwartalne!N49=0,".",[9]A_B_kwartalne!N49)</f>
        <v>84.8</v>
      </c>
      <c r="DI50" s="22" t="str">
        <f>IF([9]A_B_kwartalne!O49=0,"",[9]A_B_kwartalne!O49)</f>
        <v/>
      </c>
      <c r="DJ50" s="6">
        <f>IF([9]A_B_kwartalne!P49=0,".",[9]A_B_kwartalne!P49)</f>
        <v>87.1</v>
      </c>
      <c r="DK50" s="6" t="str">
        <f>IF([9]A_B_kwartalne!Q49=0,"",[9]A_B_kwartalne!Q49)</f>
        <v/>
      </c>
      <c r="DL50" s="21">
        <f>IF([10]A_B_kwartalne!B49=0,".",[10]A_B_kwartalne!B49)</f>
        <v>98.9</v>
      </c>
      <c r="DM50" s="22" t="str">
        <f>IF([10]A_B_kwartalne!C49=0,"",[10]A_B_kwartalne!C49)</f>
        <v/>
      </c>
      <c r="DN50" s="6">
        <f>IF([10]A_B_kwartalne!D49=0,".",[10]A_B_kwartalne!D49)</f>
        <v>100.3</v>
      </c>
      <c r="DO50" s="6" t="str">
        <f>IF([10]A_B_kwartalne!E49=0,"",[10]A_B_kwartalne!E49)</f>
        <v/>
      </c>
      <c r="DP50" s="21">
        <f>IF([10]A_B_kwartalne!F49=0,".",[10]A_B_kwartalne!F49)</f>
        <v>105.3</v>
      </c>
      <c r="DQ50" s="22" t="str">
        <f>IF([10]A_B_kwartalne!G49=0,"",[10]A_B_kwartalne!G49)</f>
        <v/>
      </c>
      <c r="DR50" s="6">
        <f>IF([10]A_B_kwartalne!H49=0,".",[10]A_B_kwartalne!H49)</f>
        <v>105.3</v>
      </c>
      <c r="DS50" s="6" t="str">
        <f>IF([10]A_B_kwartalne!I49=0,"",[10]A_B_kwartalne!I49)</f>
        <v/>
      </c>
      <c r="DT50" s="21">
        <f>IF([10]A_B_kwartalne!J49=0,".",[10]A_B_kwartalne!J49)</f>
        <v>98.1</v>
      </c>
      <c r="DU50" s="22" t="str">
        <f>IF([10]A_B_kwartalne!K49=0,"",[10]A_B_kwartalne!K49)</f>
        <v/>
      </c>
      <c r="DV50" s="6">
        <f>IF([10]A_B_kwartalne!L49=0,".",[10]A_B_kwartalne!L49)</f>
        <v>100.1</v>
      </c>
      <c r="DW50" s="6" t="str">
        <f>IF([10]A_B_kwartalne!M49=0,"",[10]A_B_kwartalne!M49)</f>
        <v/>
      </c>
      <c r="DX50" s="21">
        <f>IF([10]A_B_kwartalne!N49=0,".",[10]A_B_kwartalne!N49)</f>
        <v>102.1</v>
      </c>
      <c r="DY50" s="22" t="str">
        <f>IF([10]A_B_kwartalne!O49=0,"",[10]A_B_kwartalne!O49)</f>
        <v/>
      </c>
      <c r="DZ50" s="6">
        <f>IF([10]A_B_kwartalne!P49=0,".",[10]A_B_kwartalne!P49)</f>
        <v>100.3</v>
      </c>
      <c r="EA50" s="6" t="str">
        <f>IF([10]A_B_kwartalne!Q49=0,"",[10]A_B_kwartalne!Q49)</f>
        <v/>
      </c>
      <c r="EB50" s="21">
        <f>IF([10]A_B_kwartalne!R49=0,".",[10]A_B_kwartalne!R49)</f>
        <v>106.1</v>
      </c>
      <c r="EC50" s="22" t="str">
        <f>IF([10]A_B_kwartalne!S49=0,"",[10]A_B_kwartalne!S49)</f>
        <v/>
      </c>
      <c r="ED50" s="6">
        <f>IF([10]A_B_kwartalne!T49=0,".",[10]A_B_kwartalne!T49)</f>
        <v>100.8</v>
      </c>
      <c r="EE50" s="6" t="str">
        <f>IF([10]A_B_kwartalne!U49=0,"",[10]A_B_kwartalne!U49)</f>
        <v/>
      </c>
      <c r="EF50" s="21">
        <f>IF([11]Kwartalne!B49=0,".",[11]Kwartalne!B49)</f>
        <v>102.5</v>
      </c>
      <c r="EG50" s="22" t="str">
        <f>IF([11]Kwartalne!C49=0,"",[11]Kwartalne!C49)</f>
        <v/>
      </c>
      <c r="EH50" s="6">
        <f>IF([11]Kwartalne!D49=0,".",[11]Kwartalne!D49)</f>
        <v>100.6</v>
      </c>
      <c r="EI50" s="6" t="str">
        <f>IF([11]Kwartalne!E49=0,"",[11]Kwartalne!E49)</f>
        <v/>
      </c>
      <c r="EJ50" s="21">
        <f>IF([11]Kwartalne!F49=0,".",[11]Kwartalne!F49)</f>
        <v>110.9</v>
      </c>
      <c r="EK50" s="22" t="str">
        <f>IF([11]Kwartalne!G49=0,"",[11]Kwartalne!G49)</f>
        <v/>
      </c>
      <c r="EL50" s="6">
        <f>IF([11]Kwartalne!H49=0,".",[11]Kwartalne!H49)</f>
        <v>102</v>
      </c>
      <c r="EM50" s="22" t="str">
        <f>IF([11]Kwartalne!I49=0,"",[11]Kwartalne!I49)</f>
        <v/>
      </c>
      <c r="EN50" s="6">
        <f>IF([11]Kwartalne!J49=0,".",[11]Kwartalne!J49)</f>
        <v>107.2</v>
      </c>
      <c r="EO50" s="6" t="str">
        <f>IF([11]Kwartalne!K49=0,"",[11]Kwartalne!K49)</f>
        <v/>
      </c>
      <c r="EP50" s="21">
        <f>IF([11]Kwartalne!L49=0,".",[11]Kwartalne!L49)</f>
        <v>102.2</v>
      </c>
      <c r="EQ50" s="22" t="str">
        <f>IF([11]Kwartalne!M49=0,"",[11]Kwartalne!M49)</f>
        <v/>
      </c>
      <c r="ER50" s="6">
        <f>IF([11]Kwartalne!N49=0,".",[11]Kwartalne!N49)</f>
        <v>113.7</v>
      </c>
      <c r="ES50" s="6" t="str">
        <f>IF([11]Kwartalne!O49=0,"",[11]Kwartalne!O49)</f>
        <v/>
      </c>
      <c r="ET50" s="21">
        <f>IF([11]Kwartalne!P49=0,".",[11]Kwartalne!P49)</f>
        <v>102</v>
      </c>
      <c r="EU50" s="22" t="str">
        <f>IF([11]Kwartalne!Q49=0,"",[11]Kwartalne!Q49)</f>
        <v/>
      </c>
      <c r="EV50" s="6">
        <f>IF([12]A_B_C_kwartalne!B49=0,".",[12]A_B_C_kwartalne!B49)</f>
        <v>103</v>
      </c>
      <c r="EW50" s="6" t="str">
        <f>IF([12]A_B_C_kwartalne!C49=0,"",[12]A_B_C_kwartalne!C49)</f>
        <v/>
      </c>
      <c r="EX50" s="21">
        <f>IF([12]A_B_C_kwartalne!D49=0,".",[12]A_B_C_kwartalne!D49)</f>
        <v>100.1</v>
      </c>
      <c r="EY50" s="22" t="str">
        <f>IF([12]A_B_C_kwartalne!E49=0,"",[12]A_B_C_kwartalne!E49)</f>
        <v/>
      </c>
      <c r="EZ50" s="6">
        <f>IF([12]A_B_C_kwartalne!F49=0,".",[12]A_B_C_kwartalne!F49)</f>
        <v>101.9</v>
      </c>
      <c r="FA50" s="6" t="str">
        <f>IF([12]A_B_C_kwartalne!G49=0,"",[12]A_B_C_kwartalne!G49)</f>
        <v/>
      </c>
      <c r="FB50" s="21">
        <f>IF([13]Kwartalne!B49=0,".",[13]Kwartalne!B49)</f>
        <v>102</v>
      </c>
      <c r="FC50" s="22" t="str">
        <f>IF([13]Kwartalne!C49=0,"",[13]Kwartalne!C49)</f>
        <v/>
      </c>
      <c r="FD50" s="6">
        <f>IF([13]Kwartalne!D49=0,".",[13]Kwartalne!D49)</f>
        <v>100.5</v>
      </c>
      <c r="FE50" s="6" t="str">
        <f>IF([13]Kwartalne!E49=0,"",[13]Kwartalne!E49)</f>
        <v/>
      </c>
      <c r="FF50" s="21">
        <f>IF([13]Kwartalne!F49=0,".",[13]Kwartalne!F49)</f>
        <v>99.5</v>
      </c>
      <c r="FG50" s="22" t="str">
        <f>IF([13]Kwartalne!G49=0,"",[13]Kwartalne!G49)</f>
        <v/>
      </c>
      <c r="FH50" s="6">
        <f>IF([13]Kwartalne!H49=0,".",[13]Kwartalne!H49)</f>
        <v>100.5</v>
      </c>
      <c r="FI50" s="6" t="str">
        <f>IF([13]Kwartalne!I49=0,"",[13]Kwartalne!I49)</f>
        <v/>
      </c>
      <c r="FJ50" s="21">
        <f>IF([13]Kwartalne!J49=0,".",[13]Kwartalne!J49)</f>
        <v>102.5</v>
      </c>
      <c r="FK50" s="20" t="str">
        <f>IF([13]Kwartalne!K49=0,"",[13]Kwartalne!K49)</f>
        <v/>
      </c>
      <c r="FL50" s="13">
        <f>IF([6]Kwartalne_KW!B49=0,".",[6]Kwartalne_KW!B49)</f>
        <v>444.26</v>
      </c>
      <c r="FM50" s="13" t="str">
        <f>IF([6]Kwartalne_KW!C49=0,"",[6]Kwartalne_KW!C49)</f>
        <v/>
      </c>
      <c r="FN50" s="24">
        <f>IF([6]Kwartalne_KW!D49=0,".",[6]Kwartalne_KW!D49)</f>
        <v>380.2</v>
      </c>
      <c r="FO50" s="57" t="str">
        <f>IF([6]Kwartalne_KW!E49=0,"",[6]Kwartalne_KW!E49)</f>
        <v/>
      </c>
      <c r="FP50" s="13">
        <f>IF([6]Kwartalne_KW!F49=0,".",[6]Kwartalne_KW!F49)</f>
        <v>413.25</v>
      </c>
      <c r="FQ50" s="6" t="str">
        <f>IF([6]Kwartalne_KW!G49=0,"",[6]Kwartalne_KW!G49)</f>
        <v/>
      </c>
      <c r="FR50" s="21">
        <f>IF([30]A_ceny_stale!B49=0,".",[30]A_ceny_stale!B49)</f>
        <v>92.8</v>
      </c>
      <c r="FS50" s="22" t="str">
        <f>IF([30]A_ceny_stale!C49=0,"",[30]A_ceny_stale!C49)</f>
        <v/>
      </c>
      <c r="FT50" s="6">
        <f>IF([30]A_ceny_stale!F49=0,".",[30]A_ceny_stale!F49)</f>
        <v>96.6</v>
      </c>
      <c r="FU50" s="6" t="str">
        <f>IF([30]A_ceny_stale!G49=0,"",[30]A_ceny_stale!G49)</f>
        <v/>
      </c>
      <c r="FV50" s="21">
        <f>IF([30]Kwartalne!B49=0,".",[30]Kwartalne!B49)</f>
        <v>90.7</v>
      </c>
      <c r="FW50" s="22" t="str">
        <f>IF([30]Kwartalne!C49=0,"",[30]Kwartalne!C49)</f>
        <v/>
      </c>
      <c r="FX50" s="6">
        <f>IF([31]A_wartosc_kosztorysowa!B49=0,".",[31]A_wartosc_kosztorysowa!B49)</f>
        <v>104</v>
      </c>
      <c r="FY50" s="6" t="str">
        <f>IF([31]A_wartosc_kosztorysowa!C49=0,"",[31]A_wartosc_kosztorysowa!C49)</f>
        <v/>
      </c>
      <c r="FZ50" s="21">
        <f>IF([14]I_kwartalne!B49=0,".",[14]I_kwartalne!B49)</f>
        <v>121.8</v>
      </c>
      <c r="GA50" s="22" t="str">
        <f>IF([14]I_kwartalne!C49=0,"",[14]I_kwartalne!C49)</f>
        <v/>
      </c>
      <c r="GB50" s="6">
        <f>IF([14]I_kwartalne!D49=0,".",[14]I_kwartalne!D49)</f>
        <v>81</v>
      </c>
      <c r="GC50" s="6" t="str">
        <f>IF([14]I_kwartalne!E49=0,"",[14]I_kwartalne!E49)</f>
        <v/>
      </c>
      <c r="GD50" s="21">
        <f>IF([14]I_kwartalne!F49=0,".",[14]I_kwartalne!F49)</f>
        <v>126.3</v>
      </c>
      <c r="GE50" s="22" t="str">
        <f>IF([14]I_kwartalne!G49=0,"",[14]I_kwartalne!G49)</f>
        <v/>
      </c>
      <c r="GF50" s="6">
        <f>IF([14]I_kwartalne!H49=0,".",[14]I_kwartalne!H49)</f>
        <v>87.6</v>
      </c>
      <c r="GG50" s="6" t="str">
        <f>IF([14]I_kwartalne!I49=0,"",[14]I_kwartalne!I49)</f>
        <v/>
      </c>
      <c r="GH50" s="21">
        <f>IF([14]I_kwartalne!J49=0,".",[14]I_kwartalne!J49)</f>
        <v>137.9</v>
      </c>
      <c r="GI50" s="22" t="str">
        <f>IF([14]I_kwartalne!K49=0,"",[14]I_kwartalne!K49)</f>
        <v/>
      </c>
      <c r="GJ50" s="6">
        <f>IF([16]A_B_kwartalne!B49=0,".",[16]A_B_kwartalne!B49)</f>
        <v>103.2</v>
      </c>
      <c r="GK50" s="6" t="str">
        <f>IF([16]A_B_kwartalne!C49=0,"",[16]A_B_kwartalne!C49)</f>
        <v/>
      </c>
      <c r="GL50" s="21">
        <f>IF([16]A_B_kwartalne!D49=0,".",[16]A_B_kwartalne!D49)</f>
        <v>89.9</v>
      </c>
      <c r="GM50" s="22" t="str">
        <f>IF([16]A_B_kwartalne!E49=0,"",[16]A_B_kwartalne!E49)</f>
        <v/>
      </c>
      <c r="GN50" s="6">
        <f>IF([16]A_B_kwartalne!F49=0,".",[16]A_B_kwartalne!F49)</f>
        <v>103.8</v>
      </c>
      <c r="GO50" s="6" t="str">
        <f>IF([16]A_B_kwartalne!G49=0,"",[16]A_B_kwartalne!G49)</f>
        <v/>
      </c>
      <c r="GP50" s="21">
        <f>IF([16]A_B_kwartalne!H49=0,".",[16]A_B_kwartalne!H49)</f>
        <v>97.8</v>
      </c>
      <c r="GQ50" s="22" t="str">
        <f>IF([16]A_B_kwartalne!I49=0,"",[16]A_B_kwartalne!I49)</f>
        <v/>
      </c>
      <c r="GR50" s="6">
        <f>IF([16]A_B_kwartalne!J49=0,".",[16]A_B_kwartalne!J49)</f>
        <v>108.6</v>
      </c>
      <c r="GS50" s="6" t="str">
        <f>IF([16]A_B_kwartalne!K49=0,"",[16]A_B_kwartalne!K49)</f>
        <v/>
      </c>
      <c r="GT50" s="21">
        <f>IF([16]A_B_kwartalne!L49=0,".",[16]A_B_kwartalne!L49)</f>
        <v>116.9</v>
      </c>
      <c r="GU50" s="22" t="str">
        <f>IF([16]A_B_kwartalne!M49=0,"",[16]A_B_kwartalne!M49)</f>
        <v/>
      </c>
      <c r="GV50" s="6">
        <f>IF([16]A_B_kwartalne!N49=0,".",[16]A_B_kwartalne!N49)</f>
        <v>98.7</v>
      </c>
      <c r="GW50" s="6" t="str">
        <f>IF([16]A_B_kwartalne!O49=0,"",[16]A_B_kwartalne!O49)</f>
        <v/>
      </c>
      <c r="GX50" s="21">
        <f>IF([16]A_B_kwartalne!P49=0,".",[16]A_B_kwartalne!P49)</f>
        <v>119.9</v>
      </c>
      <c r="GY50" s="22" t="str">
        <f>IF([16]A_B_kwartalne!Q49=0,"",[16]A_B_kwartalne!Q49)</f>
        <v/>
      </c>
      <c r="GZ50" s="6">
        <f>IF([16]A_B_kwartalne!R49=0,".",[16]A_B_kwartalne!R49)</f>
        <v>92.8</v>
      </c>
      <c r="HA50" s="6" t="str">
        <f>IF([16]A_B_kwartalne!S49=0,"",[16]A_B_kwartalne!S49)</f>
        <v/>
      </c>
      <c r="HB50" s="21">
        <f>IF([16]A_B_kwartalne!T49=0,".",[16]A_B_kwartalne!T49)</f>
        <v>106.7</v>
      </c>
      <c r="HC50" s="22" t="str">
        <f>IF([16]A_B_kwartalne!U49=0,"",[16]A_B_kwartalne!U49)</f>
        <v/>
      </c>
      <c r="HD50" s="3">
        <f>IF([17]Kwartalne!B49=0,".",[17]Kwartalne!B49)</f>
        <v>13677</v>
      </c>
      <c r="HE50" s="3" t="str">
        <f>IF([17]Kwartalne!C49=0,"",[17]Kwartalne!C49)</f>
        <v/>
      </c>
      <c r="HF50" s="19">
        <f>IF([17]Kwartalne!D49=0,".",[17]Kwartalne!D49)</f>
        <v>1828</v>
      </c>
      <c r="HG50" s="58" t="str">
        <f>IF([17]Kwartalne!E49=0,"",[17]Kwartalne!E49)</f>
        <v/>
      </c>
      <c r="HH50" s="3">
        <f>IF([18]Kwartalne!B49=0,".",[18]Kwartalne!B49)</f>
        <v>37782</v>
      </c>
      <c r="HI50" s="3" t="str">
        <f>IF([18]Kwartalne!C49=0,"",[18]Kwartalne!C49)</f>
        <v/>
      </c>
      <c r="HJ50" s="19">
        <f>IF([22]Kwartalne!B49=0,".",[22]Kwartalne!B49)</f>
        <v>6796</v>
      </c>
      <c r="HK50" s="58" t="str">
        <f>IF([22]Kwartalne!C49=0,"",[22]Kwartalne!C49)</f>
        <v/>
      </c>
      <c r="HL50" s="3">
        <f>IF([19]Wartosci_kwartalne!B49=0,".",[19]Wartosci_kwartalne!B49)</f>
        <v>59200</v>
      </c>
      <c r="HM50" s="6" t="str">
        <f>IF([19]Wartosci_kwartalne!C49=0,"",[19]Wartosci_kwartalne!C49)</f>
        <v/>
      </c>
      <c r="HN50" s="21">
        <f>IF([20]Kwartalne!B49=0,".",[20]Kwartalne!B49)</f>
        <v>140.1</v>
      </c>
      <c r="HO50" s="22" t="str">
        <f>IF([20]Kwartalne!C49=0,"",[20]Kwartalne!C49)</f>
        <v/>
      </c>
      <c r="HP50" s="6">
        <f>IF([21]Kwartal_niewyrow_sezon!B49=0,".",[21]Kwartal_niewyrow_sezon!B49)</f>
        <v>101</v>
      </c>
      <c r="HQ50" s="6" t="str">
        <f>IF([21]Kwartal_niewyrow_sezon!C49=0,"",[21]Kwartal_niewyrow_sezon!C49)</f>
        <v/>
      </c>
      <c r="HR50" s="21">
        <f>IF([21]Kwartal_niewyrow_sezon!D49=0,".",[21]Kwartal_niewyrow_sezon!D49)</f>
        <v>113.5</v>
      </c>
      <c r="HS50" s="22" t="str">
        <f>IF([21]Kwartal_niewyrow_sezon!E49=0,"",[21]Kwartal_niewyrow_sezon!E49)</f>
        <v/>
      </c>
      <c r="HT50" s="6">
        <f>IF([22]Kwartalne!D49=0,".",[22]Kwartalne!D49)</f>
        <v>270286.2</v>
      </c>
      <c r="HU50" s="6" t="str">
        <f>IF([22]Kwartalne!E49=0,"",[22]Kwartalne!E49)</f>
        <v/>
      </c>
      <c r="HV50" s="21">
        <f>IF([22]Kwartalne!F49=0,".",[22]Kwartalne!F49)</f>
        <v>257111.8</v>
      </c>
      <c r="HW50" s="22" t="str">
        <f>IF([22]Kwartalne!G49=0,"",[22]Kwartalne!G49)</f>
        <v/>
      </c>
      <c r="HX50" s="6">
        <f>IF([22]Kwartalne!H49=0,".",[22]Kwartalne!H49)</f>
        <v>13174.4</v>
      </c>
      <c r="HY50" s="6" t="str">
        <f>IF([22]Kwartalne!I49=0,"",[22]Kwartalne!I49)</f>
        <v/>
      </c>
      <c r="HZ50" s="21">
        <v>104.2</v>
      </c>
      <c r="IA50" s="22" t="str">
        <f>IF([22]Kwartalne!K49=0,"",[22]Kwartalne!K49)</f>
        <v/>
      </c>
      <c r="IB50" s="6">
        <v>119.2</v>
      </c>
      <c r="IC50" s="6" t="str">
        <f>IF([22]Kwartalne!M49=0,"",[22]Kwartalne!M49)</f>
        <v/>
      </c>
      <c r="ID50" s="21">
        <f>IF([22]Kwartalne!N49=0,".",[22]Kwartalne!N49)</f>
        <v>102.6</v>
      </c>
      <c r="IE50" s="22" t="str">
        <f>IF([22]Kwartalne!O49=0,"",[22]Kwartalne!O49)</f>
        <v/>
      </c>
      <c r="IF50" s="6">
        <v>120.7</v>
      </c>
      <c r="IG50" s="6" t="str">
        <f>IF([22]Kwartalne!Q49=0,"",[22]Kwartalne!Q49)</f>
        <v/>
      </c>
    </row>
    <row r="51" spans="1:241" s="4" customFormat="1" ht="15" customHeight="1" x14ac:dyDescent="0.2">
      <c r="A51" s="113" t="s">
        <v>549</v>
      </c>
      <c r="B51" s="6">
        <f>IF([24]A!B50=0,".",[24]A!B50)</f>
        <v>97.9</v>
      </c>
      <c r="C51" s="90" t="str">
        <f>IF([24]A!C50=0,"",[24]A!C50)</f>
        <v/>
      </c>
      <c r="D51" s="6">
        <f>IF([24]A!D50=0,".",[24]A!D50)</f>
        <v>97.6</v>
      </c>
      <c r="E51" s="90" t="str">
        <f>IF([24]A!E50=0,"",[24]A!E50)</f>
        <v/>
      </c>
      <c r="F51" s="6">
        <f>IF([24]A!AD50=0,".",[24]A!AD50)</f>
        <v>96.9</v>
      </c>
      <c r="G51" s="90" t="str">
        <f>IF([24]A!AE50=0,"",[24]A!AE50)</f>
        <v/>
      </c>
      <c r="H51" s="6">
        <f>IF([24]A!AJ50=0,".",[24]A!AJ50)</f>
        <v>88.6</v>
      </c>
      <c r="I51" s="90" t="str">
        <f>IF([24]A!AK50=0,"",[24]A!AK50)</f>
        <v/>
      </c>
      <c r="J51" s="6">
        <f>IF([25]B!B50=0,".",[25]B!B50)</f>
        <v>100</v>
      </c>
      <c r="K51" s="83" t="str">
        <f>IF([25]B!C50=0,"",[25]B!C50)</f>
        <v/>
      </c>
      <c r="L51" s="21">
        <f>IF([25]B!D50=0,".",[25]B!D50)</f>
        <v>100</v>
      </c>
      <c r="M51" s="90" t="str">
        <f>IF([25]B!E50=0,"",[25]B!E50)</f>
        <v/>
      </c>
      <c r="N51" s="6">
        <f>IF([25]B!AD50=0,".",[25]B!AD50)</f>
        <v>96.2</v>
      </c>
      <c r="O51" s="90" t="str">
        <f>IF([25]B!AE50=0,"",[25]B!AE50)</f>
        <v/>
      </c>
      <c r="P51" s="6">
        <f>IF([25]B!AJ50=0,".",[25]B!AJ50)</f>
        <v>99.4</v>
      </c>
      <c r="Q51" s="90" t="str">
        <f>IF([25]B!AK50=0,"",[25]B!AK50)</f>
        <v/>
      </c>
      <c r="R51" s="3">
        <f>IF([26]Wartosci!B50=0,".",[26]Wartosci!B50)</f>
        <v>9122</v>
      </c>
      <c r="S51" s="3" t="str">
        <f>IF([26]Wartosci!C50=0,"",[26]Wartosci!C50)</f>
        <v/>
      </c>
      <c r="T51" s="21">
        <f>IF([26]Kwartalne_I!B50=0,".",[26]Kwartalne_I!B50)</f>
        <v>108.9</v>
      </c>
      <c r="U51" s="22" t="str">
        <f>IF([26]Kwartalne_I!C50=0,"",[26]Kwartalne_I!C50)</f>
        <v/>
      </c>
      <c r="V51" s="6">
        <f>IF([26]A!B50=0,".",[26]A!B50)</f>
        <v>98.7</v>
      </c>
      <c r="W51" s="6" t="str">
        <f>IF([26]A!C50=0,"",[26]A!C50)</f>
        <v/>
      </c>
      <c r="X51" s="21">
        <f>IF([26]B!B50=0,".",[26]B!B50)</f>
        <v>100.8</v>
      </c>
      <c r="Y51" s="22" t="str">
        <f>IF([26]B!C50=0,"",[26]B!C50)</f>
        <v/>
      </c>
      <c r="Z51" s="3">
        <f>IF([2]Kwartalne!B50=0,".",[2]Kwartalne!B50)</f>
        <v>6323</v>
      </c>
      <c r="AA51" s="6" t="str">
        <f>IF([2]Kwartalne!C50=0,"",[2]Kwartalne!C50)</f>
        <v/>
      </c>
      <c r="AB51" s="21">
        <f>IF([2]Kwartalne!D50=0,".",[2]Kwartalne!D50)</f>
        <v>113.2</v>
      </c>
      <c r="AC51" s="22" t="str">
        <f>IF([2]Kwartalne!E50=0,"",[2]Kwartalne!E50)</f>
        <v/>
      </c>
      <c r="AD51" s="6">
        <f>IF([2]Kwartalne!F50=0,".",[2]Kwartalne!F50)</f>
        <v>98.8</v>
      </c>
      <c r="AE51" s="6" t="str">
        <f>IF([2]Kwartalne!G50=0,"",[2]Kwartalne!G50)</f>
        <v/>
      </c>
      <c r="AF51" s="21">
        <f>IF([2]Kwartalne!H50=0,".",[2]Kwartalne!H50)</f>
        <v>100.7</v>
      </c>
      <c r="AG51" s="22" t="str">
        <f>IF([2]Kwartalne!I50=0,"",[2]Kwartalne!I50)</f>
        <v/>
      </c>
      <c r="AH51" s="13">
        <f>IF([27]Wartosci!D50=0,".",[27]Wartosci!D50)</f>
        <v>5457.98</v>
      </c>
      <c r="AI51" s="94" t="str">
        <f>IF([27]Wartosci!E50=0,"",[27]Wartosci!E50)</f>
        <v/>
      </c>
      <c r="AJ51" s="6">
        <f>IF([27]A!D50=0,".",[27]A!D50)</f>
        <v>105</v>
      </c>
      <c r="AK51" s="95" t="str">
        <f>IF([27]A!E50=0,"",[27]A!E50)</f>
        <v/>
      </c>
      <c r="AL51" s="6">
        <f>IF([27]B!D50=0,".",[27]B!D50)</f>
        <v>105.6</v>
      </c>
      <c r="AM51" s="6" t="str">
        <f>IF([27]B!E50=0,"",[27]B!E50)</f>
        <v/>
      </c>
      <c r="AN51" s="24">
        <f>IF([4]Kwartalne!B50=0,".",[4]Kwartalne!B50)</f>
        <v>5656.51</v>
      </c>
      <c r="AO51" s="22" t="str">
        <f>IF([4]Kwartalne!C50=0,"",[4]Kwartalne!C50)</f>
        <v/>
      </c>
      <c r="AP51" s="6">
        <f>IF([4]Kwartalne!D50=0,".",[4]Kwartalne!D50)</f>
        <v>105.4</v>
      </c>
      <c r="AQ51" s="6" t="str">
        <f>IF([4]Kwartalne!E50=0,"",[4]Kwartalne!E50)</f>
        <v/>
      </c>
      <c r="AR51" s="21">
        <f>IF([4]Kwartalne!F50=0,".",[4]Kwartalne!F50)</f>
        <v>105.3</v>
      </c>
      <c r="AS51" s="22" t="str">
        <f>IF([4]Kwartalne!G50=0,"",[4]Kwartalne!G50)</f>
        <v/>
      </c>
      <c r="AT51" s="13">
        <f>IF([27]Kwartalne!B50=0,".",[27]Kwartalne!B50)</f>
        <v>5698.13</v>
      </c>
      <c r="AU51" s="6" t="str">
        <f>IF([27]Kwartalne!C50=0,"",[27]Kwartalne!C50)</f>
        <v/>
      </c>
      <c r="AV51" s="21">
        <f>IF([27]Kwartalne!D50=0,".",[27]Kwartalne!D50)</f>
        <v>107.4</v>
      </c>
      <c r="AW51" s="22" t="str">
        <f>IF([27]Kwartalne!E50=0,"",[27]Kwartalne!E50)</f>
        <v/>
      </c>
      <c r="AX51" s="6">
        <f>IF([27]Kwartalne!F50=0,".",[27]Kwartalne!F50)</f>
        <v>107</v>
      </c>
      <c r="AY51" s="6" t="str">
        <f>IF([27]Kwartalne!G50=0,"",[27]Kwartalne!G50)</f>
        <v/>
      </c>
      <c r="AZ51" s="21">
        <f>IF([27]Kwartalne!H50=0,".",[27]Kwartalne!H50)</f>
        <v>102.2</v>
      </c>
      <c r="BA51" s="22" t="str">
        <f>IF([27]Kwartalne!I50=0,"",[27]Kwartalne!I50)</f>
        <v/>
      </c>
      <c r="BB51" s="6">
        <f>IF([27]Kwartalne!J50=0,".",[27]Kwartalne!J50)</f>
        <v>105.2</v>
      </c>
      <c r="BC51" s="6" t="str">
        <f>IF([27]Kwartalne!K50=0,"",[27]Kwartalne!K50)</f>
        <v/>
      </c>
      <c r="BD51" s="21">
        <f>IF([4]Kwartalne!H50=0,".",[4]Kwartalne!H50)</f>
        <v>125.9</v>
      </c>
      <c r="BE51" s="22" t="str">
        <f>IF([4]Kwartalne!I50=0,"",[4]Kwartalne!I50)</f>
        <v/>
      </c>
      <c r="BF51" s="6">
        <f>IF([4]Kwartalne!J50=0,".",[4]Kwartalne!J50)</f>
        <v>102.6</v>
      </c>
      <c r="BG51" s="6" t="str">
        <f>IF([4]Kwartalne!K50=0,"",[4]Kwartalne!K50)</f>
        <v/>
      </c>
      <c r="BH51" s="21">
        <f>IF([4]Kwartalne!L50=0,".",[4]Kwartalne!L50)</f>
        <v>104.9</v>
      </c>
      <c r="BI51" s="22" t="str">
        <f>IF([4]Kwartalne!M50=0,"",[4]Kwartalne!M50)</f>
        <v/>
      </c>
      <c r="BJ51" s="6">
        <f>IF([27]Kwartalne!L50=0,".",[27]Kwartalne!L50)</f>
        <v>104.6</v>
      </c>
      <c r="BK51" s="6" t="str">
        <f>IF([27]Kwartalne!M50=0,"",[27]Kwartalne!M50)</f>
        <v/>
      </c>
      <c r="BL51" s="21">
        <f>IF([27]Kwartalne!N50=0,".",[27]Kwartalne!N50)</f>
        <v>106.6</v>
      </c>
      <c r="BM51" s="22" t="str">
        <f>IF([27]Kwartalne!O50=0,"",[27]Kwartalne!O50)</f>
        <v/>
      </c>
      <c r="BN51" s="13">
        <f>IF([5]Kwartalne!B50=0,".",[5]Kwartalne!B50)</f>
        <v>2487.98</v>
      </c>
      <c r="BO51" s="6" t="str">
        <f>IF([5]Kwartalne!C50=0,"",[5]Kwartalne!C50)</f>
        <v/>
      </c>
      <c r="BP51" s="21">
        <f>IF([5]Kwartalne!D50=0,".",[5]Kwartalne!D50)</f>
        <v>105.8</v>
      </c>
      <c r="BQ51" s="22" t="str">
        <f>IF([5]Kwartalne!E50=0,"",[5]Kwartalne!E50)</f>
        <v/>
      </c>
      <c r="BR51" s="6">
        <f>IF([5]Kwartalne!F50=0,".",[5]Kwartalne!F50)</f>
        <v>100.3</v>
      </c>
      <c r="BS51" s="6" t="str">
        <f>IF([5]Kwartalne!G50=0,"",[5]Kwartalne!G50)</f>
        <v/>
      </c>
      <c r="BT51" s="21">
        <f>IF([5]Kwartalne!H50=0,".",[5]Kwartalne!H50)</f>
        <v>109.4</v>
      </c>
      <c r="BU51" s="22" t="str">
        <f>IF([5]Kwartalne!I50=0,"",[5]Kwartalne!I50)</f>
        <v/>
      </c>
      <c r="BV51" s="6">
        <f>IF([5]Kwartalne!J50=0,".",[5]Kwartalne!J50)</f>
        <v>102.5</v>
      </c>
      <c r="BW51" s="6" t="str">
        <f>IF([5]Kwartalne!K50=0,"",[5]Kwartalne!K50)</f>
        <v/>
      </c>
      <c r="BX51" s="21">
        <f>IF([5]Kwartalne!L50=0,".",[5]Kwartalne!L50)</f>
        <v>100.1</v>
      </c>
      <c r="BY51" s="22" t="str">
        <f>IF([5]Kwartalne!M50=0,"",[5]Kwartalne!M50)</f>
        <v/>
      </c>
      <c r="BZ51" s="13">
        <f>IF([5]Kwartalne!N50=0,".",[5]Kwartalne!N50)</f>
        <v>1388.28</v>
      </c>
      <c r="CA51" s="6" t="str">
        <f>IF([5]Kwartalne!O50=0,"",[5]Kwartalne!O50)</f>
        <v/>
      </c>
      <c r="CB51" s="21">
        <f>IF([5]Kwartalne!P50=0,".",[5]Kwartalne!P50)</f>
        <v>106.5</v>
      </c>
      <c r="CC51" s="22" t="str">
        <f>IF([5]Kwartalne!Q50=0,"",[5]Kwartalne!Q50)</f>
        <v/>
      </c>
      <c r="CD51" s="6">
        <f>IF([5]Kwartalne!R50=0,".",[5]Kwartalne!R50)</f>
        <v>99.8</v>
      </c>
      <c r="CE51" s="6" t="str">
        <f>IF([5]Kwartalne!S50=0,"",[5]Kwartalne!S50)</f>
        <v/>
      </c>
      <c r="CF51" s="21">
        <f>IF([5]Kwartalne!T50=0,".",[5]Kwartalne!T50)</f>
        <v>106</v>
      </c>
      <c r="CG51" s="22" t="str">
        <f>IF([5]Kwartalne!U50=0,"",[5]Kwartalne!U50)</f>
        <v/>
      </c>
      <c r="CH51" s="6">
        <f>IF([5]Kwartalne!V50=0,".",[5]Kwartalne!V50)</f>
        <v>103.2</v>
      </c>
      <c r="CI51" s="6" t="str">
        <f>IF([5]Kwartalne!W50=0,"",[5]Kwartalne!W50)</f>
        <v/>
      </c>
      <c r="CJ51" s="21">
        <f>IF([5]Kwartalne!X50=0,".",[5]Kwartalne!X50)</f>
        <v>99.6</v>
      </c>
      <c r="CK51" s="22" t="str">
        <f>IF([5]Kwartalne!Y50=0,"",[5]Kwartalne!Y50)</f>
        <v/>
      </c>
      <c r="CL51" s="6">
        <f>IF([28]Rent_obrotu_brutto!B50=0,".",[28]Rent_obrotu_brutto!B50)</f>
        <v>4.4000000000000004</v>
      </c>
      <c r="CM51" s="6" t="str">
        <f>IF([28]Rent_obrotu_brutto!C50=0,"",[28]Rent_obrotu_brutto!C50)</f>
        <v/>
      </c>
      <c r="CN51" s="21">
        <f>IF([28]Rent_obrotu_netto!B50=0,".",[28]Rent_obrotu_netto!B50)</f>
        <v>3.6</v>
      </c>
      <c r="CO51" s="22" t="str">
        <f>IF([28]Rent_obrotu_netto!C50=0,"",[28]Rent_obrotu_netto!C50)</f>
        <v/>
      </c>
      <c r="CP51" s="6">
        <f>IF([29]Kwartalne!B50=0,".",[29]Kwartalne!B50)</f>
        <v>101.6</v>
      </c>
      <c r="CQ51" s="6" t="str">
        <f>IF([29]Kwartalne!C50=0,"",[29]Kwartalne!C50)</f>
        <v/>
      </c>
      <c r="CR51" s="21">
        <f>IF([29]Kwartalne!D50=0,".",[29]Kwartalne!D50)</f>
        <v>101.2</v>
      </c>
      <c r="CS51" s="22" t="str">
        <f>IF([29]Kwartalne!E50=0,"",[29]Kwartalne!E50)</f>
        <v/>
      </c>
      <c r="CT51" s="6" t="str">
        <f>IF([8]Kwartalne!B50=0,".",[8]Kwartalne!B50)</f>
        <v>.</v>
      </c>
      <c r="CU51" s="6" t="str">
        <f>IF([8]Kwartalne!C50=0,"",[8]Kwartalne!C50)</f>
        <v/>
      </c>
      <c r="CV51" s="21">
        <f>IF([9]A_B_kwartalne!B50=0,".",[9]A_B_kwartalne!B50)</f>
        <v>118.9</v>
      </c>
      <c r="CW51" s="22" t="str">
        <f>IF([9]A_B_kwartalne!C50=0,"",[9]A_B_kwartalne!C50)</f>
        <v/>
      </c>
      <c r="CX51" s="6">
        <f>IF([9]A_B_kwartalne!D50=0,".",[9]A_B_kwartalne!D50)</f>
        <v>115.9</v>
      </c>
      <c r="CY51" s="6" t="str">
        <f>IF([9]A_B_kwartalne!E50=0,"",[9]A_B_kwartalne!E50)</f>
        <v/>
      </c>
      <c r="CZ51" s="21">
        <f>IF([9]A_B_kwartalne!F50=0,".",[9]A_B_kwartalne!F50)</f>
        <v>109.1</v>
      </c>
      <c r="DA51" s="22" t="str">
        <f>IF([9]A_B_kwartalne!G50=0,"",[9]A_B_kwartalne!G50)</f>
        <v/>
      </c>
      <c r="DB51" s="6">
        <f>IF([9]A_B_kwartalne!H50=0,".",[9]A_B_kwartalne!H50)</f>
        <v>114.4</v>
      </c>
      <c r="DC51" s="6" t="str">
        <f>IF([9]A_B_kwartalne!I50=0,"",[9]A_B_kwartalne!I50)</f>
        <v/>
      </c>
      <c r="DD51" s="21">
        <f>IF([9]A_B_kwartalne!J50=0,".",[9]A_B_kwartalne!J50)</f>
        <v>104.1</v>
      </c>
      <c r="DE51" s="22" t="str">
        <f>IF([9]A_B_kwartalne!K50=0,"",[9]A_B_kwartalne!K50)</f>
        <v/>
      </c>
      <c r="DF51" s="6">
        <f>IF([9]A_B_kwartalne!L50=0,".",[9]A_B_kwartalne!L50)</f>
        <v>103.2</v>
      </c>
      <c r="DG51" s="6" t="str">
        <f>IF([9]A_B_kwartalne!M50=0,"",[9]A_B_kwartalne!M50)</f>
        <v/>
      </c>
      <c r="DH51" s="21">
        <f>IF([9]A_B_kwartalne!N50=0,".",[9]A_B_kwartalne!N50)</f>
        <v>70.099999999999994</v>
      </c>
      <c r="DI51" s="22" t="str">
        <f>IF([9]A_B_kwartalne!O50=0,"",[9]A_B_kwartalne!O50)</f>
        <v/>
      </c>
      <c r="DJ51" s="6">
        <f>IF([9]A_B_kwartalne!P50=0,".",[9]A_B_kwartalne!P50)</f>
        <v>85.6</v>
      </c>
      <c r="DK51" s="6" t="str">
        <f>IF([9]A_B_kwartalne!Q50=0,"",[9]A_B_kwartalne!Q50)</f>
        <v/>
      </c>
      <c r="DL51" s="21">
        <f>IF([10]A_B_kwartalne!B50=0,".",[10]A_B_kwartalne!B50)</f>
        <v>99.9</v>
      </c>
      <c r="DM51" s="22" t="str">
        <f>IF([10]A_B_kwartalne!C50=0,"",[10]A_B_kwartalne!C50)</f>
        <v/>
      </c>
      <c r="DN51" s="6">
        <f>IF([10]A_B_kwartalne!D50=0,".",[10]A_B_kwartalne!D50)</f>
        <v>100.6</v>
      </c>
      <c r="DO51" s="6" t="str">
        <f>IF([10]A_B_kwartalne!E50=0,"",[10]A_B_kwartalne!E50)</f>
        <v/>
      </c>
      <c r="DP51" s="21">
        <f>IF([10]A_B_kwartalne!F50=0,".",[10]A_B_kwartalne!F50)</f>
        <v>106.9</v>
      </c>
      <c r="DQ51" s="22" t="str">
        <f>IF([10]A_B_kwartalne!G50=0,"",[10]A_B_kwartalne!G50)</f>
        <v/>
      </c>
      <c r="DR51" s="6">
        <f>IF([10]A_B_kwartalne!H50=0,".",[10]A_B_kwartalne!H50)</f>
        <v>101.8</v>
      </c>
      <c r="DS51" s="6" t="str">
        <f>IF([10]A_B_kwartalne!I50=0,"",[10]A_B_kwartalne!I50)</f>
        <v/>
      </c>
      <c r="DT51" s="21">
        <f>IF([10]A_B_kwartalne!J50=0,".",[10]A_B_kwartalne!J50)</f>
        <v>99</v>
      </c>
      <c r="DU51" s="22" t="str">
        <f>IF([10]A_B_kwartalne!K50=0,"",[10]A_B_kwartalne!K50)</f>
        <v/>
      </c>
      <c r="DV51" s="6">
        <f>IF([10]A_B_kwartalne!L50=0,".",[10]A_B_kwartalne!L50)</f>
        <v>100.6</v>
      </c>
      <c r="DW51" s="6" t="str">
        <f>IF([10]A_B_kwartalne!M50=0,"",[10]A_B_kwartalne!M50)</f>
        <v/>
      </c>
      <c r="DX51" s="21">
        <f>IF([10]A_B_kwartalne!N50=0,".",[10]A_B_kwartalne!N50)</f>
        <v>102.7</v>
      </c>
      <c r="DY51" s="22" t="str">
        <f>IF([10]A_B_kwartalne!O50=0,"",[10]A_B_kwartalne!O50)</f>
        <v/>
      </c>
      <c r="DZ51" s="6">
        <f>IF([10]A_B_kwartalne!P50=0,".",[10]A_B_kwartalne!P50)</f>
        <v>100.1</v>
      </c>
      <c r="EA51" s="6" t="str">
        <f>IF([10]A_B_kwartalne!Q50=0,"",[10]A_B_kwartalne!Q50)</f>
        <v/>
      </c>
      <c r="EB51" s="21">
        <f>IF([10]A_B_kwartalne!R50=0,".",[10]A_B_kwartalne!R50)</f>
        <v>106.3</v>
      </c>
      <c r="EC51" s="22" t="str">
        <f>IF([10]A_B_kwartalne!S50=0,"",[10]A_B_kwartalne!S50)</f>
        <v/>
      </c>
      <c r="ED51" s="6">
        <f>IF([10]A_B_kwartalne!T50=0,".",[10]A_B_kwartalne!T50)</f>
        <v>100.7</v>
      </c>
      <c r="EE51" s="6" t="str">
        <f>IF([10]A_B_kwartalne!U50=0,"",[10]A_B_kwartalne!U50)</f>
        <v/>
      </c>
      <c r="EF51" s="21">
        <f>IF([11]Kwartalne!B50=0,".",[11]Kwartalne!B50)</f>
        <v>102.4</v>
      </c>
      <c r="EG51" s="22" t="str">
        <f>IF([11]Kwartalne!C50=0,"",[11]Kwartalne!C50)</f>
        <v/>
      </c>
      <c r="EH51" s="6">
        <f>IF([11]Kwartalne!D50=0,".",[11]Kwartalne!D50)</f>
        <v>100.6</v>
      </c>
      <c r="EI51" s="6" t="str">
        <f>IF([11]Kwartalne!E50=0,"",[11]Kwartalne!E50)</f>
        <v/>
      </c>
      <c r="EJ51" s="21">
        <f>IF([11]Kwartalne!F50=0,".",[11]Kwartalne!F50)</f>
        <v>108.9</v>
      </c>
      <c r="EK51" s="22" t="str">
        <f>IF([11]Kwartalne!G50=0,"",[11]Kwartalne!G50)</f>
        <v/>
      </c>
      <c r="EL51" s="6">
        <f>IF([11]Kwartalne!H50=0,".",[11]Kwartalne!H50)</f>
        <v>101</v>
      </c>
      <c r="EM51" s="22" t="str">
        <f>IF([11]Kwartalne!I50=0,"",[11]Kwartalne!I50)</f>
        <v/>
      </c>
      <c r="EN51" s="6">
        <f>IF([11]Kwartalne!J50=0,".",[11]Kwartalne!J50)</f>
        <v>106</v>
      </c>
      <c r="EO51" s="6" t="str">
        <f>IF([11]Kwartalne!K50=0,"",[11]Kwartalne!K50)</f>
        <v/>
      </c>
      <c r="EP51" s="21">
        <f>IF([11]Kwartalne!L50=0,".",[11]Kwartalne!L50)</f>
        <v>101.7</v>
      </c>
      <c r="EQ51" s="22" t="str">
        <f>IF([11]Kwartalne!M50=0,"",[11]Kwartalne!M50)</f>
        <v/>
      </c>
      <c r="ER51" s="6">
        <f>IF([11]Kwartalne!N50=0,".",[11]Kwartalne!N50)</f>
        <v>111.2</v>
      </c>
      <c r="ES51" s="6" t="str">
        <f>IF([11]Kwartalne!O50=0,"",[11]Kwartalne!O50)</f>
        <v/>
      </c>
      <c r="ET51" s="21">
        <f>IF([11]Kwartalne!P50=0,".",[11]Kwartalne!P50)</f>
        <v>100.5</v>
      </c>
      <c r="EU51" s="22" t="str">
        <f>IF([11]Kwartalne!Q50=0,"",[11]Kwartalne!Q50)</f>
        <v/>
      </c>
      <c r="EV51" s="6">
        <f>IF([12]A_B_C_kwartalne!B50=0,".",[12]A_B_C_kwartalne!B50)</f>
        <v>102.8</v>
      </c>
      <c r="EW51" s="6" t="str">
        <f>IF([12]A_B_C_kwartalne!C50=0,"",[12]A_B_C_kwartalne!C50)</f>
        <v/>
      </c>
      <c r="EX51" s="21">
        <f>IF([12]A_B_C_kwartalne!D50=0,".",[12]A_B_C_kwartalne!D50)</f>
        <v>100.4</v>
      </c>
      <c r="EY51" s="22" t="str">
        <f>IF([12]A_B_C_kwartalne!E50=0,"",[12]A_B_C_kwartalne!E50)</f>
        <v/>
      </c>
      <c r="EZ51" s="6">
        <f>IF([12]A_B_C_kwartalne!F50=0,".",[12]A_B_C_kwartalne!F50)</f>
        <v>102.3</v>
      </c>
      <c r="FA51" s="6" t="str">
        <f>IF([12]A_B_C_kwartalne!G50=0,"",[12]A_B_C_kwartalne!G50)</f>
        <v/>
      </c>
      <c r="FB51" s="21">
        <f>IF([13]Kwartalne!B50=0,".",[13]Kwartalne!B50)</f>
        <v>105</v>
      </c>
      <c r="FC51" s="22" t="str">
        <f>IF([13]Kwartalne!C50=0,"",[13]Kwartalne!C50)</f>
        <v/>
      </c>
      <c r="FD51" s="6">
        <f>IF([13]Kwartalne!D50=0,".",[13]Kwartalne!D50)</f>
        <v>103.3</v>
      </c>
      <c r="FE51" s="6" t="str">
        <f>IF([13]Kwartalne!E50=0,"",[13]Kwartalne!E50)</f>
        <v/>
      </c>
      <c r="FF51" s="21">
        <f>IF([13]Kwartalne!F50=0,".",[13]Kwartalne!F50)</f>
        <v>100.5</v>
      </c>
      <c r="FG51" s="22" t="str">
        <f>IF([13]Kwartalne!G50=0,"",[13]Kwartalne!G50)</f>
        <v/>
      </c>
      <c r="FH51" s="6">
        <f>IF([13]Kwartalne!H50=0,".",[13]Kwartalne!H50)</f>
        <v>102.3</v>
      </c>
      <c r="FI51" s="6" t="str">
        <f>IF([13]Kwartalne!I50=0,"",[13]Kwartalne!I50)</f>
        <v/>
      </c>
      <c r="FJ51" s="21">
        <f>IF([13]Kwartalne!J50=0,".",[13]Kwartalne!J50)</f>
        <v>104.5</v>
      </c>
      <c r="FK51" s="20" t="str">
        <f>IF([13]Kwartalne!K50=0,"",[13]Kwartalne!K50)</f>
        <v/>
      </c>
      <c r="FL51" s="13">
        <f>IF([6]Kwartalne_KW!B50=0,".",[6]Kwartalne_KW!B50)</f>
        <v>450.67</v>
      </c>
      <c r="FM51" s="13" t="str">
        <f>IF([6]Kwartalne_KW!C50=0,"",[6]Kwartalne_KW!C50)</f>
        <v/>
      </c>
      <c r="FN51" s="24">
        <f>IF([6]Kwartalne_KW!D50=0,".",[6]Kwartalne_KW!D50)</f>
        <v>378.04</v>
      </c>
      <c r="FO51" s="57" t="str">
        <f>IF([6]Kwartalne_KW!E50=0,"",[6]Kwartalne_KW!E50)</f>
        <v/>
      </c>
      <c r="FP51" s="13">
        <f>IF([6]Kwartalne_KW!F50=0,".",[6]Kwartalne_KW!F50)</f>
        <v>418.17</v>
      </c>
      <c r="FQ51" s="6" t="str">
        <f>IF([6]Kwartalne_KW!G50=0,"",[6]Kwartalne_KW!G50)</f>
        <v/>
      </c>
      <c r="FR51" s="21">
        <f>IF([30]A_ceny_stale!B50=0,".",[30]A_ceny_stale!B50)</f>
        <v>92.7</v>
      </c>
      <c r="FS51" s="22" t="str">
        <f>IF([30]A_ceny_stale!C50=0,"",[30]A_ceny_stale!C50)</f>
        <v/>
      </c>
      <c r="FT51" s="6">
        <f>IF([30]A_ceny_stale!F50=0,".",[30]A_ceny_stale!F50)</f>
        <v>91.6</v>
      </c>
      <c r="FU51" s="6" t="str">
        <f>IF([30]A_ceny_stale!G50=0,"",[30]A_ceny_stale!G50)</f>
        <v/>
      </c>
      <c r="FV51" s="21">
        <f>IF([30]Kwartalne!B50=0,".",[30]Kwartalne!B50)</f>
        <v>93.7</v>
      </c>
      <c r="FW51" s="22" t="str">
        <f>IF([30]Kwartalne!C50=0,"",[30]Kwartalne!C50)</f>
        <v/>
      </c>
      <c r="FX51" s="6">
        <f>IF([31]A_wartosc_kosztorysowa!B50=0,".",[31]A_wartosc_kosztorysowa!B50)</f>
        <v>92.2</v>
      </c>
      <c r="FY51" s="6" t="str">
        <f>IF([31]A_wartosc_kosztorysowa!C50=0,"",[31]A_wartosc_kosztorysowa!C50)</f>
        <v/>
      </c>
      <c r="FZ51" s="21">
        <f>IF([14]I_kwartalne!B50=0,".",[14]I_kwartalne!B50)</f>
        <v>131.4</v>
      </c>
      <c r="GA51" s="22" t="str">
        <f>IF([14]I_kwartalne!C50=0,"",[14]I_kwartalne!C50)</f>
        <v/>
      </c>
      <c r="GB51" s="6">
        <f>IF([14]I_kwartalne!D50=0,".",[14]I_kwartalne!D50)</f>
        <v>91.3</v>
      </c>
      <c r="GC51" s="6" t="str">
        <f>IF([14]I_kwartalne!E50=0,"",[14]I_kwartalne!E50)</f>
        <v/>
      </c>
      <c r="GD51" s="21">
        <f>IF([14]I_kwartalne!F50=0,".",[14]I_kwartalne!F50)</f>
        <v>133.6</v>
      </c>
      <c r="GE51" s="22" t="str">
        <f>IF([14]I_kwartalne!G50=0,"",[14]I_kwartalne!G50)</f>
        <v/>
      </c>
      <c r="GF51" s="6">
        <f>IF([14]I_kwartalne!H50=0,".",[14]I_kwartalne!H50)</f>
        <v>123.4</v>
      </c>
      <c r="GG51" s="6" t="str">
        <f>IF([14]I_kwartalne!I50=0,"",[14]I_kwartalne!I50)</f>
        <v/>
      </c>
      <c r="GH51" s="21">
        <f>IF([14]I_kwartalne!J50=0,".",[14]I_kwartalne!J50)</f>
        <v>140.80000000000001</v>
      </c>
      <c r="GI51" s="22" t="str">
        <f>IF([14]I_kwartalne!K50=0,"",[14]I_kwartalne!K50)</f>
        <v/>
      </c>
      <c r="GJ51" s="6">
        <f>IF([16]A_B_kwartalne!B50=0,".",[16]A_B_kwartalne!B50)</f>
        <v>105.2</v>
      </c>
      <c r="GK51" s="6" t="str">
        <f>IF([16]A_B_kwartalne!C50=0,"",[16]A_B_kwartalne!C50)</f>
        <v/>
      </c>
      <c r="GL51" s="21">
        <f>IF([16]A_B_kwartalne!D50=0,".",[16]A_B_kwartalne!D50)</f>
        <v>100.2</v>
      </c>
      <c r="GM51" s="22" t="str">
        <f>IF([16]A_B_kwartalne!E50=0,"",[16]A_B_kwartalne!E50)</f>
        <v/>
      </c>
      <c r="GN51" s="6">
        <f>IF([16]A_B_kwartalne!F50=0,".",[16]A_B_kwartalne!F50)</f>
        <v>105.9</v>
      </c>
      <c r="GO51" s="6" t="str">
        <f>IF([16]A_B_kwartalne!G50=0,"",[16]A_B_kwartalne!G50)</f>
        <v/>
      </c>
      <c r="GP51" s="21">
        <f>IF([16]A_B_kwartalne!H50=0,".",[16]A_B_kwartalne!H50)</f>
        <v>97.2</v>
      </c>
      <c r="GQ51" s="22" t="str">
        <f>IF([16]A_B_kwartalne!I50=0,"",[16]A_B_kwartalne!I50)</f>
        <v/>
      </c>
      <c r="GR51" s="6">
        <f>IF([16]A_B_kwartalne!J50=0,".",[16]A_B_kwartalne!J50)</f>
        <v>109.3</v>
      </c>
      <c r="GS51" s="6" t="str">
        <f>IF([16]A_B_kwartalne!K50=0,"",[16]A_B_kwartalne!K50)</f>
        <v/>
      </c>
      <c r="GT51" s="21">
        <f>IF([16]A_B_kwartalne!L50=0,".",[16]A_B_kwartalne!L50)</f>
        <v>107.9</v>
      </c>
      <c r="GU51" s="22" t="str">
        <f>IF([16]A_B_kwartalne!M50=0,"",[16]A_B_kwartalne!M50)</f>
        <v/>
      </c>
      <c r="GV51" s="6">
        <f>IF([16]A_B_kwartalne!N50=0,".",[16]A_B_kwartalne!N50)</f>
        <v>112.7</v>
      </c>
      <c r="GW51" s="6" t="str">
        <f>IF([16]A_B_kwartalne!O50=0,"",[16]A_B_kwartalne!O50)</f>
        <v/>
      </c>
      <c r="GX51" s="21">
        <f>IF([16]A_B_kwartalne!P50=0,".",[16]A_B_kwartalne!P50)</f>
        <v>105.8</v>
      </c>
      <c r="GY51" s="22" t="str">
        <f>IF([16]A_B_kwartalne!Q50=0,"",[16]A_B_kwartalne!Q50)</f>
        <v/>
      </c>
      <c r="GZ51" s="6">
        <f>IF([16]A_B_kwartalne!R50=0,".",[16]A_B_kwartalne!R50)</f>
        <v>140.9</v>
      </c>
      <c r="HA51" s="6" t="str">
        <f>IF([16]A_B_kwartalne!S50=0,"",[16]A_B_kwartalne!S50)</f>
        <v/>
      </c>
      <c r="HB51" s="21">
        <f>IF([16]A_B_kwartalne!T50=0,".",[16]A_B_kwartalne!T50)</f>
        <v>102.1</v>
      </c>
      <c r="HC51" s="22" t="str">
        <f>IF([16]A_B_kwartalne!U50=0,"",[16]A_B_kwartalne!U50)</f>
        <v/>
      </c>
      <c r="HD51" s="3">
        <f>IF([17]Kwartalne!B50=0,".",[17]Kwartalne!B50)</f>
        <v>14294</v>
      </c>
      <c r="HE51" s="3" t="str">
        <f>IF([17]Kwartalne!C50=0,"",[17]Kwartalne!C50)</f>
        <v/>
      </c>
      <c r="HF51" s="19">
        <f>IF([17]Kwartalne!D50=0,".",[17]Kwartalne!D50)</f>
        <v>2005</v>
      </c>
      <c r="HG51" s="58" t="str">
        <f>IF([17]Kwartalne!E50=0,"",[17]Kwartalne!E50)</f>
        <v/>
      </c>
      <c r="HH51" s="3">
        <f>IF([18]Kwartalne!B50=0,".",[18]Kwartalne!B50)</f>
        <v>42938</v>
      </c>
      <c r="HI51" s="3" t="str">
        <f>IF([18]Kwartalne!C50=0,"",[18]Kwartalne!C50)</f>
        <v/>
      </c>
      <c r="HJ51" s="19">
        <f>IF([22]Kwartalne!B50=0,".",[22]Kwartalne!B50)</f>
        <v>6242</v>
      </c>
      <c r="HK51" s="58" t="str">
        <f>IF([22]Kwartalne!C50=0,"",[22]Kwartalne!C50)</f>
        <v/>
      </c>
      <c r="HL51" s="3">
        <f>IF([19]Wartosci_kwartalne!B50=0,".",[19]Wartosci_kwartalne!B50)</f>
        <v>64559</v>
      </c>
      <c r="HM51" s="6" t="str">
        <f>IF([19]Wartosci_kwartalne!C50=0,"",[19]Wartosci_kwartalne!C50)</f>
        <v/>
      </c>
      <c r="HN51" s="21">
        <f>IF([20]Kwartalne!B50=0,".",[20]Kwartalne!B50)</f>
        <v>148.5</v>
      </c>
      <c r="HO51" s="22" t="str">
        <f>IF([20]Kwartalne!C50=0,"",[20]Kwartalne!C50)</f>
        <v/>
      </c>
      <c r="HP51" s="6">
        <f>IF([21]Kwartal_niewyrow_sezon!B50=0,".",[21]Kwartal_niewyrow_sezon!B50)</f>
        <v>97.2</v>
      </c>
      <c r="HQ51" s="6" t="str">
        <f>IF([21]Kwartal_niewyrow_sezon!C50=0,"",[21]Kwartal_niewyrow_sezon!C50)</f>
        <v/>
      </c>
      <c r="HR51" s="21">
        <f>IF([21]Kwartal_niewyrow_sezon!D50=0,".",[21]Kwartal_niewyrow_sezon!D50)</f>
        <v>102.3</v>
      </c>
      <c r="HS51" s="22" t="str">
        <f>IF([21]Kwartal_niewyrow_sezon!E50=0,"",[21]Kwartal_niewyrow_sezon!E50)</f>
        <v/>
      </c>
      <c r="HT51" s="6">
        <f>IF([22]Kwartalne!D50=0,".",[22]Kwartalne!D50)</f>
        <v>304782.59999999998</v>
      </c>
      <c r="HU51" s="6" t="str">
        <f>IF([22]Kwartalne!E50=0,"",[22]Kwartalne!E50)</f>
        <v/>
      </c>
      <c r="HV51" s="21">
        <f>IF([22]Kwartalne!F50=0,".",[22]Kwartalne!F50)</f>
        <v>287499.2</v>
      </c>
      <c r="HW51" s="22" t="str">
        <f>IF([22]Kwartalne!G50=0,"",[22]Kwartalne!G50)</f>
        <v/>
      </c>
      <c r="HX51" s="6">
        <f>IF([22]Kwartalne!H50=0,".",[22]Kwartalne!H50)</f>
        <v>17283.400000000001</v>
      </c>
      <c r="HY51" s="6" t="str">
        <f>IF([22]Kwartalne!I50=0,"",[22]Kwartalne!I50)</f>
        <v/>
      </c>
      <c r="HZ51" s="21">
        <f>IF([22]Kwartalne!J50=0,".",[22]Kwartalne!J50)</f>
        <v>110.1</v>
      </c>
      <c r="IA51" s="22" t="str">
        <f>IF([22]Kwartalne!K50=0,"",[22]Kwartalne!K50)</f>
        <v/>
      </c>
      <c r="IB51" s="6">
        <f>IF([22]Kwartalne!L50=0,".",[22]Kwartalne!L50)</f>
        <v>109.2</v>
      </c>
      <c r="IC51" s="6" t="str">
        <f>IF([22]Kwartalne!M50=0,"",[22]Kwartalne!M50)</f>
        <v/>
      </c>
      <c r="ID51" s="21">
        <f>IF([22]Kwartalne!N50=0,".",[22]Kwartalne!N50)</f>
        <v>109.7</v>
      </c>
      <c r="IE51" s="22" t="str">
        <f>IF([22]Kwartalne!O50=0,"",[22]Kwartalne!O50)</f>
        <v/>
      </c>
      <c r="IF51" s="6">
        <f>IF([22]Kwartalne!P50=0,".",[22]Kwartalne!P50)</f>
        <v>109.3</v>
      </c>
      <c r="IG51" s="6" t="str">
        <f>IF([22]Kwartalne!Q50=0,"",[22]Kwartalne!Q50)</f>
        <v/>
      </c>
    </row>
    <row r="52" spans="1:241" s="4" customFormat="1" ht="15" customHeight="1" x14ac:dyDescent="0.2">
      <c r="A52" s="113" t="s">
        <v>550</v>
      </c>
      <c r="B52" s="6">
        <f>IF([24]A!B51=0,".",[24]A!B51)</f>
        <v>99.4</v>
      </c>
      <c r="C52" s="90" t="str">
        <f>IF([24]A!C51=0,"",[24]A!C51)</f>
        <v/>
      </c>
      <c r="D52" s="6">
        <f>IF([24]A!D51=0,".",[24]A!D51)</f>
        <v>99.1</v>
      </c>
      <c r="E52" s="90" t="str">
        <f>IF([24]A!E51=0,"",[24]A!E51)</f>
        <v/>
      </c>
      <c r="F52" s="6">
        <f>IF([24]A!AD51=0,".",[24]A!AD51)</f>
        <v>99.8</v>
      </c>
      <c r="G52" s="90" t="str">
        <f>IF([24]A!AE51=0,"",[24]A!AE51)</f>
        <v/>
      </c>
      <c r="H52" s="6">
        <f>IF([24]A!AJ51=0,".",[24]A!AJ51)</f>
        <v>98.7</v>
      </c>
      <c r="I52" s="90" t="str">
        <f>IF([24]A!AK51=0,"",[24]A!AK51)</f>
        <v/>
      </c>
      <c r="J52" s="6">
        <f>IF([25]B!B51=0,".",[25]B!B51)</f>
        <v>101.4</v>
      </c>
      <c r="K52" s="83" t="str">
        <f>IF([25]B!C51=0,"",[25]B!C51)</f>
        <v/>
      </c>
      <c r="L52" s="21">
        <f>IF([25]B!D51=0,".",[25]B!D51)</f>
        <v>101.7</v>
      </c>
      <c r="M52" s="90" t="str">
        <f>IF([25]B!E51=0,"",[25]B!E51)</f>
        <v/>
      </c>
      <c r="N52" s="6">
        <f>IF([25]B!AD51=0,".",[25]B!AD51)</f>
        <v>101.6</v>
      </c>
      <c r="O52" s="90" t="str">
        <f>IF([25]B!AE51=0,"",[25]B!AE51)</f>
        <v/>
      </c>
      <c r="P52" s="6">
        <f>IF([25]B!AJ51=0,".",[25]B!AJ51)</f>
        <v>111.9</v>
      </c>
      <c r="Q52" s="90" t="str">
        <f>IF([25]B!AK51=0,"",[25]B!AK51)</f>
        <v/>
      </c>
      <c r="R52" s="3">
        <f>IF([26]Wartosci!B51=0,".",[26]Wartosci!B51)</f>
        <v>9101</v>
      </c>
      <c r="S52" s="3" t="str">
        <f>IF([26]Wartosci!C51=0,"",[26]Wartosci!C51)</f>
        <v/>
      </c>
      <c r="T52" s="21">
        <f>IF([26]Kwartalne_I!B51=0,".",[26]Kwartalne_I!B51)</f>
        <v>108.7</v>
      </c>
      <c r="U52" s="22" t="str">
        <f>IF([26]Kwartalne_I!C51=0,"",[26]Kwartalne_I!C51)</f>
        <v/>
      </c>
      <c r="V52" s="6">
        <f>IF([26]A!B51=0,".",[26]A!B51)</f>
        <v>98.6</v>
      </c>
      <c r="W52" s="6" t="str">
        <f>IF([26]A!C51=0,"",[26]A!C51)</f>
        <v/>
      </c>
      <c r="X52" s="21">
        <f>IF([26]B!B51=0,".",[26]B!B51)</f>
        <v>99.8</v>
      </c>
      <c r="Y52" s="22" t="str">
        <f>IF([26]B!C51=0,"",[26]B!C51)</f>
        <v/>
      </c>
      <c r="Z52" s="3">
        <f>IF([2]Kwartalne!B51=0,".",[2]Kwartalne!B51)</f>
        <v>6323</v>
      </c>
      <c r="AA52" s="6" t="str">
        <f>IF([2]Kwartalne!C51=0,"",[2]Kwartalne!C51)</f>
        <v/>
      </c>
      <c r="AB52" s="21">
        <f>IF([2]Kwartalne!D51=0,".",[2]Kwartalne!D51)</f>
        <v>113.2</v>
      </c>
      <c r="AC52" s="22" t="str">
        <f>IF([2]Kwartalne!E51=0,"",[2]Kwartalne!E51)</f>
        <v/>
      </c>
      <c r="AD52" s="6">
        <f>IF([2]Kwartalne!F51=0,".",[2]Kwartalne!F51)</f>
        <v>98.3</v>
      </c>
      <c r="AE52" s="6" t="str">
        <f>IF([2]Kwartalne!G51=0,"",[2]Kwartalne!G51)</f>
        <v/>
      </c>
      <c r="AF52" s="21">
        <f>IF([2]Kwartalne!H51=0,".",[2]Kwartalne!H51)</f>
        <v>100</v>
      </c>
      <c r="AG52" s="22" t="str">
        <f>IF([2]Kwartalne!I51=0,"",[2]Kwartalne!I51)</f>
        <v/>
      </c>
      <c r="AH52" s="13">
        <f>IF([27]Wartosci!D51=0,".",[27]Wartosci!D51)</f>
        <v>5681.56</v>
      </c>
      <c r="AI52" s="94" t="str">
        <f>IF([27]Wartosci!E51=0,"",[27]Wartosci!E51)</f>
        <v/>
      </c>
      <c r="AJ52" s="6">
        <f>IF([27]A!D51=0,".",[27]A!D51)</f>
        <v>106.6</v>
      </c>
      <c r="AK52" s="95" t="str">
        <f>IF([27]A!E51=0,"",[27]A!E51)</f>
        <v/>
      </c>
      <c r="AL52" s="6">
        <f>IF([27]B!D51=0,".",[27]B!D51)</f>
        <v>104.1</v>
      </c>
      <c r="AM52" s="6" t="str">
        <f>IF([27]B!E51=0,"",[27]B!E51)</f>
        <v/>
      </c>
      <c r="AN52" s="24">
        <f>IF([4]Kwartalne!B51=0,".",[4]Kwartalne!B51)</f>
        <v>5675.54</v>
      </c>
      <c r="AO52" s="22" t="str">
        <f>IF([4]Kwartalne!C51=0,"",[4]Kwartalne!C51)</f>
        <v/>
      </c>
      <c r="AP52" s="6">
        <f>IF([4]Kwartalne!D51=0,".",[4]Kwartalne!D51)</f>
        <v>105.7</v>
      </c>
      <c r="AQ52" s="6" t="str">
        <f>IF([4]Kwartalne!E51=0,"",[4]Kwartalne!E51)</f>
        <v/>
      </c>
      <c r="AR52" s="21">
        <f>IF([4]Kwartalne!F51=0,".",[4]Kwartalne!F51)</f>
        <v>100.3</v>
      </c>
      <c r="AS52" s="22" t="str">
        <f>IF([4]Kwartalne!G51=0,"",[4]Kwartalne!G51)</f>
        <v/>
      </c>
      <c r="AT52" s="13">
        <f>IF([27]Kwartalne!B51=0,".",[27]Kwartalne!B51)</f>
        <v>6765.85</v>
      </c>
      <c r="AU52" s="6" t="str">
        <f>IF([27]Kwartalne!C51=0,"",[27]Kwartalne!C51)</f>
        <v/>
      </c>
      <c r="AV52" s="21">
        <f>IF([27]Kwartalne!D51=0,".",[27]Kwartalne!D51)</f>
        <v>107.9</v>
      </c>
      <c r="AW52" s="22" t="str">
        <f>IF([27]Kwartalne!E51=0,"",[27]Kwartalne!E51)</f>
        <v/>
      </c>
      <c r="AX52" s="6">
        <f>IF([27]Kwartalne!F51=0,".",[27]Kwartalne!F51)</f>
        <v>118.7</v>
      </c>
      <c r="AY52" s="6" t="str">
        <f>IF([27]Kwartalne!G51=0,"",[27]Kwartalne!G51)</f>
        <v/>
      </c>
      <c r="AZ52" s="21">
        <f>IF([27]Kwartalne!H51=0,".",[27]Kwartalne!H51)</f>
        <v>103.8</v>
      </c>
      <c r="BA52" s="22" t="str">
        <f>IF([27]Kwartalne!I51=0,"",[27]Kwartalne!I51)</f>
        <v/>
      </c>
      <c r="BB52" s="6">
        <f>IF([27]Kwartalne!J51=0,".",[27]Kwartalne!J51)</f>
        <v>102.1</v>
      </c>
      <c r="BC52" s="6" t="str">
        <f>IF([27]Kwartalne!K51=0,"",[27]Kwartalne!K51)</f>
        <v/>
      </c>
      <c r="BD52" s="21">
        <f>IF([4]Kwartalne!H51=0,".",[4]Kwartalne!H51)</f>
        <v>123.8</v>
      </c>
      <c r="BE52" s="22" t="str">
        <f>IF([4]Kwartalne!I51=0,"",[4]Kwartalne!I51)</f>
        <v/>
      </c>
      <c r="BF52" s="6">
        <f>IF([4]Kwartalne!J51=0,".",[4]Kwartalne!J51)</f>
        <v>102.9</v>
      </c>
      <c r="BG52" s="6" t="str">
        <f>IF([4]Kwartalne!K51=0,"",[4]Kwartalne!K51)</f>
        <v/>
      </c>
      <c r="BH52" s="21">
        <f>IF([4]Kwartalne!L51=0,".",[4]Kwartalne!L51)</f>
        <v>98.3</v>
      </c>
      <c r="BI52" s="22" t="str">
        <f>IF([4]Kwartalne!M51=0,"",[4]Kwartalne!M51)</f>
        <v/>
      </c>
      <c r="BJ52" s="6">
        <f>IF([27]Kwartalne!L51=0,".",[27]Kwartalne!L51)</f>
        <v>105.1</v>
      </c>
      <c r="BK52" s="6" t="str">
        <f>IF([27]Kwartalne!M51=0,"",[27]Kwartalne!M51)</f>
        <v/>
      </c>
      <c r="BL52" s="21">
        <f>IF([27]Kwartalne!N51=0,".",[27]Kwartalne!N51)</f>
        <v>116.4</v>
      </c>
      <c r="BM52" s="22" t="str">
        <f>IF([27]Kwartalne!O51=0,"",[27]Kwartalne!O51)</f>
        <v/>
      </c>
      <c r="BN52" s="13">
        <f>IF([5]Kwartalne!B51=0,".",[5]Kwartalne!B51)</f>
        <v>2569.42</v>
      </c>
      <c r="BO52" s="6" t="str">
        <f>IF([5]Kwartalne!C51=0,"",[5]Kwartalne!C51)</f>
        <v/>
      </c>
      <c r="BP52" s="21">
        <f>IF([5]Kwartalne!D51=0,".",[5]Kwartalne!D51)</f>
        <v>107.4</v>
      </c>
      <c r="BQ52" s="22" t="str">
        <f>IF([5]Kwartalne!E51=0,"",[5]Kwartalne!E51)</f>
        <v/>
      </c>
      <c r="BR52" s="6">
        <f>IF([5]Kwartalne!F51=0,".",[5]Kwartalne!F51)</f>
        <v>103.3</v>
      </c>
      <c r="BS52" s="6" t="str">
        <f>IF([5]Kwartalne!G51=0,"",[5]Kwartalne!G51)</f>
        <v/>
      </c>
      <c r="BT52" s="21">
        <f>IF([5]Kwartalne!H51=0,".",[5]Kwartalne!H51)</f>
        <v>110.6</v>
      </c>
      <c r="BU52" s="22" t="str">
        <f>IF([5]Kwartalne!I51=0,"",[5]Kwartalne!I51)</f>
        <v/>
      </c>
      <c r="BV52" s="6">
        <f>IF([5]Kwartalne!J51=0,".",[5]Kwartalne!J51)</f>
        <v>104.5</v>
      </c>
      <c r="BW52" s="6" t="str">
        <f>IF([5]Kwartalne!K51=0,"",[5]Kwartalne!K51)</f>
        <v/>
      </c>
      <c r="BX52" s="21">
        <f>IF([5]Kwartalne!L51=0,".",[5]Kwartalne!L51)</f>
        <v>101.1</v>
      </c>
      <c r="BY52" s="22" t="str">
        <f>IF([5]Kwartalne!M51=0,"",[5]Kwartalne!M51)</f>
        <v/>
      </c>
      <c r="BZ52" s="13">
        <f>IF([5]Kwartalne!N51=0,".",[5]Kwartalne!N51)</f>
        <v>1403.21</v>
      </c>
      <c r="CA52" s="6" t="str">
        <f>IF([5]Kwartalne!O51=0,"",[5]Kwartalne!O51)</f>
        <v/>
      </c>
      <c r="CB52" s="21">
        <f>IF([5]Kwartalne!P51=0,".",[5]Kwartalne!P51)</f>
        <v>105.1</v>
      </c>
      <c r="CC52" s="22" t="str">
        <f>IF([5]Kwartalne!Q51=0,"",[5]Kwartalne!Q51)</f>
        <v/>
      </c>
      <c r="CD52" s="6">
        <f>IF([5]Kwartalne!R51=0,".",[5]Kwartalne!R51)</f>
        <v>101.1</v>
      </c>
      <c r="CE52" s="6" t="str">
        <f>IF([5]Kwartalne!S51=0,"",[5]Kwartalne!S51)</f>
        <v/>
      </c>
      <c r="CF52" s="21">
        <f>IF([5]Kwartalne!T51=0,".",[5]Kwartalne!T51)</f>
        <v>104.8</v>
      </c>
      <c r="CG52" s="22" t="str">
        <f>IF([5]Kwartalne!U51=0,"",[5]Kwartalne!U51)</f>
        <v/>
      </c>
      <c r="CH52" s="6">
        <f>IF([5]Kwartalne!V51=0,".",[5]Kwartalne!V51)</f>
        <v>102.2</v>
      </c>
      <c r="CI52" s="6" t="str">
        <f>IF([5]Kwartalne!W51=0,"",[5]Kwartalne!W51)</f>
        <v/>
      </c>
      <c r="CJ52" s="21">
        <f>IF([5]Kwartalne!X51=0,".",[5]Kwartalne!X51)</f>
        <v>98.9</v>
      </c>
      <c r="CK52" s="22" t="str">
        <f>IF([5]Kwartalne!Y51=0,"",[5]Kwartalne!Y51)</f>
        <v/>
      </c>
      <c r="CL52" s="6">
        <f>IF([28]Rent_obrotu_brutto!B51=0,".",[28]Rent_obrotu_brutto!B51)</f>
        <v>6.6</v>
      </c>
      <c r="CM52" s="6" t="str">
        <f>IF([28]Rent_obrotu_brutto!C51=0,"",[28]Rent_obrotu_brutto!C51)</f>
        <v/>
      </c>
      <c r="CN52" s="21">
        <f>IF([28]Rent_obrotu_netto!B51=0,".",[28]Rent_obrotu_netto!B51)</f>
        <v>5.4</v>
      </c>
      <c r="CO52" s="22" t="str">
        <f>IF([28]Rent_obrotu_netto!C51=0,"",[28]Rent_obrotu_netto!C51)</f>
        <v/>
      </c>
      <c r="CP52" s="6">
        <f>IF([29]Kwartalne!B51=0,".",[29]Kwartalne!B51)</f>
        <v>102.7</v>
      </c>
      <c r="CQ52" s="6" t="str">
        <f>IF([29]Kwartalne!C51=0,"",[29]Kwartalne!C51)</f>
        <v/>
      </c>
      <c r="CR52" s="21">
        <f>IF([29]Kwartalne!D51=0,".",[29]Kwartalne!D51)</f>
        <v>103.6</v>
      </c>
      <c r="CS52" s="22" t="str">
        <f>IF([29]Kwartalne!E51=0,"",[29]Kwartalne!E51)</f>
        <v/>
      </c>
      <c r="CT52" s="6" t="str">
        <f>IF([8]Kwartalne!B51=0,".",[8]Kwartalne!B51)</f>
        <v>.</v>
      </c>
      <c r="CU52" s="6" t="str">
        <f>IF([8]Kwartalne!C51=0,"",[8]Kwartalne!C51)</f>
        <v/>
      </c>
      <c r="CV52" s="21">
        <f>IF([9]A_B_kwartalne!B51=0,".",[9]A_B_kwartalne!B51)</f>
        <v>124.6</v>
      </c>
      <c r="CW52" s="22" t="str">
        <f>IF([9]A_B_kwartalne!C51=0,"",[9]A_B_kwartalne!C51)</f>
        <v/>
      </c>
      <c r="CX52" s="6">
        <f>IF([9]A_B_kwartalne!D51=0,".",[9]A_B_kwartalne!D51)</f>
        <v>113.1</v>
      </c>
      <c r="CY52" s="6" t="str">
        <f>IF([9]A_B_kwartalne!E51=0,"",[9]A_B_kwartalne!E51)</f>
        <v/>
      </c>
      <c r="CZ52" s="21">
        <f>IF([9]A_B_kwartalne!F51=0,".",[9]A_B_kwartalne!F51)</f>
        <v>122.7</v>
      </c>
      <c r="DA52" s="22" t="str">
        <f>IF([9]A_B_kwartalne!G51=0,"",[9]A_B_kwartalne!G51)</f>
        <v/>
      </c>
      <c r="DB52" s="6">
        <f>IF([9]A_B_kwartalne!H51=0,".",[9]A_B_kwartalne!H51)</f>
        <v>115</v>
      </c>
      <c r="DC52" s="6" t="str">
        <f>IF([9]A_B_kwartalne!I51=0,"",[9]A_B_kwartalne!I51)</f>
        <v/>
      </c>
      <c r="DD52" s="21">
        <f>IF([9]A_B_kwartalne!J51=0,".",[9]A_B_kwartalne!J51)</f>
        <v>106.5</v>
      </c>
      <c r="DE52" s="22" t="str">
        <f>IF([9]A_B_kwartalne!K51=0,"",[9]A_B_kwartalne!K51)</f>
        <v/>
      </c>
      <c r="DF52" s="6">
        <f>IF([9]A_B_kwartalne!L51=0,".",[9]A_B_kwartalne!L51)</f>
        <v>104.9</v>
      </c>
      <c r="DG52" s="6" t="str">
        <f>IF([9]A_B_kwartalne!M51=0,"",[9]A_B_kwartalne!M51)</f>
        <v/>
      </c>
      <c r="DH52" s="21">
        <f>IF([9]A_B_kwartalne!N51=0,".",[9]A_B_kwartalne!N51)</f>
        <v>74.5</v>
      </c>
      <c r="DI52" s="22" t="str">
        <f>IF([9]A_B_kwartalne!O51=0,"",[9]A_B_kwartalne!O51)</f>
        <v/>
      </c>
      <c r="DJ52" s="6">
        <f>IF([9]A_B_kwartalne!P51=0,".",[9]A_B_kwartalne!P51)</f>
        <v>109.1</v>
      </c>
      <c r="DK52" s="6" t="str">
        <f>IF([9]A_B_kwartalne!Q51=0,"",[9]A_B_kwartalne!Q51)</f>
        <v/>
      </c>
      <c r="DL52" s="21">
        <f>IF([10]A_B_kwartalne!B51=0,".",[10]A_B_kwartalne!B51)</f>
        <v>102.4</v>
      </c>
      <c r="DM52" s="22" t="str">
        <f>IF([10]A_B_kwartalne!C51=0,"",[10]A_B_kwartalne!C51)</f>
        <v/>
      </c>
      <c r="DN52" s="6">
        <f>IF([10]A_B_kwartalne!D51=0,".",[10]A_B_kwartalne!D51)</f>
        <v>102.4</v>
      </c>
      <c r="DO52" s="6" t="str">
        <f>IF([10]A_B_kwartalne!E51=0,"",[10]A_B_kwartalne!E51)</f>
        <v/>
      </c>
      <c r="DP52" s="21">
        <f>IF([10]A_B_kwartalne!F51=0,".",[10]A_B_kwartalne!F51)</f>
        <v>116.6</v>
      </c>
      <c r="DQ52" s="22" t="str">
        <f>IF([10]A_B_kwartalne!G51=0,"",[10]A_B_kwartalne!G51)</f>
        <v/>
      </c>
      <c r="DR52" s="6">
        <f>IF([10]A_B_kwartalne!H51=0,".",[10]A_B_kwartalne!H51)</f>
        <v>108</v>
      </c>
      <c r="DS52" s="6" t="str">
        <f>IF([10]A_B_kwartalne!I51=0,"",[10]A_B_kwartalne!I51)</f>
        <v/>
      </c>
      <c r="DT52" s="21">
        <f>IF([10]A_B_kwartalne!J51=0,".",[10]A_B_kwartalne!J51)</f>
        <v>101.9</v>
      </c>
      <c r="DU52" s="22" t="str">
        <f>IF([10]A_B_kwartalne!K51=0,"",[10]A_B_kwartalne!K51)</f>
        <v/>
      </c>
      <c r="DV52" s="6">
        <f>IF([10]A_B_kwartalne!L51=0,".",[10]A_B_kwartalne!L51)</f>
        <v>102.4</v>
      </c>
      <c r="DW52" s="6" t="str">
        <f>IF([10]A_B_kwartalne!M51=0,"",[10]A_B_kwartalne!M51)</f>
        <v/>
      </c>
      <c r="DX52" s="21">
        <f>IF([10]A_B_kwartalne!N51=0,".",[10]A_B_kwartalne!N51)</f>
        <v>102.1</v>
      </c>
      <c r="DY52" s="22" t="str">
        <f>IF([10]A_B_kwartalne!O51=0,"",[10]A_B_kwartalne!O51)</f>
        <v/>
      </c>
      <c r="DZ52" s="6">
        <f>IF([10]A_B_kwartalne!P51=0,".",[10]A_B_kwartalne!P51)</f>
        <v>101.2</v>
      </c>
      <c r="EA52" s="6" t="str">
        <f>IF([10]A_B_kwartalne!Q51=0,"",[10]A_B_kwartalne!Q51)</f>
        <v/>
      </c>
      <c r="EB52" s="21">
        <f>IF([10]A_B_kwartalne!R51=0,".",[10]A_B_kwartalne!R51)</f>
        <v>103.4</v>
      </c>
      <c r="EC52" s="22" t="str">
        <f>IF([10]A_B_kwartalne!S51=0,"",[10]A_B_kwartalne!S51)</f>
        <v/>
      </c>
      <c r="ED52" s="6">
        <f>IF([10]A_B_kwartalne!T51=0,".",[10]A_B_kwartalne!T51)</f>
        <v>101</v>
      </c>
      <c r="EE52" s="6" t="str">
        <f>IF([10]A_B_kwartalne!U51=0,"",[10]A_B_kwartalne!U51)</f>
        <v/>
      </c>
      <c r="EF52" s="21">
        <f>IF([11]Kwartalne!B51=0,".",[11]Kwartalne!B51)</f>
        <v>102.5</v>
      </c>
      <c r="EG52" s="22" t="str">
        <f>IF([11]Kwartalne!C51=0,"",[11]Kwartalne!C51)</f>
        <v/>
      </c>
      <c r="EH52" s="6">
        <f>IF([11]Kwartalne!D51=0,".",[11]Kwartalne!D51)</f>
        <v>100.7</v>
      </c>
      <c r="EI52" s="6" t="str">
        <f>IF([11]Kwartalne!E51=0,"",[11]Kwartalne!E51)</f>
        <v/>
      </c>
      <c r="EJ52" s="21">
        <f>IF([11]Kwartalne!F51=0,".",[11]Kwartalne!F51)</f>
        <v>107.2</v>
      </c>
      <c r="EK52" s="22" t="str">
        <f>IF([11]Kwartalne!G51=0,"",[11]Kwartalne!G51)</f>
        <v/>
      </c>
      <c r="EL52" s="6">
        <f>IF([11]Kwartalne!H51=0,".",[11]Kwartalne!H51)</f>
        <v>102</v>
      </c>
      <c r="EM52" s="22" t="str">
        <f>IF([11]Kwartalne!I51=0,"",[11]Kwartalne!I51)</f>
        <v/>
      </c>
      <c r="EN52" s="6">
        <f>IF([11]Kwartalne!J51=0,".",[11]Kwartalne!J51)</f>
        <v>106.5</v>
      </c>
      <c r="EO52" s="6" t="str">
        <f>IF([11]Kwartalne!K51=0,"",[11]Kwartalne!K51)</f>
        <v/>
      </c>
      <c r="EP52" s="21">
        <f>IF([11]Kwartalne!L51=0,".",[11]Kwartalne!L51)</f>
        <v>102.1</v>
      </c>
      <c r="EQ52" s="22" t="str">
        <f>IF([11]Kwartalne!M51=0,"",[11]Kwartalne!M51)</f>
        <v/>
      </c>
      <c r="ER52" s="6">
        <f>IF([11]Kwartalne!N51=0,".",[11]Kwartalne!N51)</f>
        <v>107.8</v>
      </c>
      <c r="ES52" s="6" t="str">
        <f>IF([11]Kwartalne!O51=0,"",[11]Kwartalne!O51)</f>
        <v/>
      </c>
      <c r="ET52" s="21">
        <f>IF([11]Kwartalne!P51=0,".",[11]Kwartalne!P51)</f>
        <v>101.9</v>
      </c>
      <c r="EU52" s="22" t="str">
        <f>IF([11]Kwartalne!Q51=0,"",[11]Kwartalne!Q51)</f>
        <v/>
      </c>
      <c r="EV52" s="6">
        <f>IF([12]A_B_C_kwartalne!B51=0,".",[12]A_B_C_kwartalne!B51)</f>
        <v>102.7</v>
      </c>
      <c r="EW52" s="6" t="str">
        <f>IF([12]A_B_C_kwartalne!C51=0,"",[12]A_B_C_kwartalne!C51)</f>
        <v/>
      </c>
      <c r="EX52" s="21">
        <f>IF([12]A_B_C_kwartalne!D51=0,".",[12]A_B_C_kwartalne!D51)</f>
        <v>102</v>
      </c>
      <c r="EY52" s="22" t="str">
        <f>IF([12]A_B_C_kwartalne!E51=0,"",[12]A_B_C_kwartalne!E51)</f>
        <v/>
      </c>
      <c r="EZ52" s="6">
        <f>IF([12]A_B_C_kwartalne!F51=0,".",[12]A_B_C_kwartalne!F51)</f>
        <v>102.1</v>
      </c>
      <c r="FA52" s="6" t="str">
        <f>IF([12]A_B_C_kwartalne!G51=0,"",[12]A_B_C_kwartalne!G51)</f>
        <v/>
      </c>
      <c r="FB52" s="21">
        <f>IF([13]Kwartalne!B51=0,".",[13]Kwartalne!B51)</f>
        <v>106.8</v>
      </c>
      <c r="FC52" s="22" t="str">
        <f>IF([13]Kwartalne!C51=0,"",[13]Kwartalne!C51)</f>
        <v/>
      </c>
      <c r="FD52" s="6">
        <f>IF([13]Kwartalne!D51=0,".",[13]Kwartalne!D51)</f>
        <v>99.9</v>
      </c>
      <c r="FE52" s="6" t="str">
        <f>IF([13]Kwartalne!E51=0,"",[13]Kwartalne!E51)</f>
        <v/>
      </c>
      <c r="FF52" s="21">
        <f>IF([13]Kwartalne!F51=0,".",[13]Kwartalne!F51)</f>
        <v>104.2</v>
      </c>
      <c r="FG52" s="22" t="str">
        <f>IF([13]Kwartalne!G51=0,"",[13]Kwartalne!G51)</f>
        <v/>
      </c>
      <c r="FH52" s="6">
        <f>IF([13]Kwartalne!H51=0,".",[13]Kwartalne!H51)</f>
        <v>102.7</v>
      </c>
      <c r="FI52" s="6" t="str">
        <f>IF([13]Kwartalne!I51=0,"",[13]Kwartalne!I51)</f>
        <v/>
      </c>
      <c r="FJ52" s="21">
        <f>IF([13]Kwartalne!J51=0,".",[13]Kwartalne!J51)</f>
        <v>102.5</v>
      </c>
      <c r="FK52" s="20" t="str">
        <f>IF([13]Kwartalne!K51=0,"",[13]Kwartalne!K51)</f>
        <v/>
      </c>
      <c r="FL52" s="13">
        <f>IF([6]Kwartalne_KW!B51=0,".",[6]Kwartalne_KW!B51)</f>
        <v>454.93</v>
      </c>
      <c r="FM52" s="13" t="str">
        <f>IF([6]Kwartalne_KW!C51=0,"",[6]Kwartalne_KW!C51)</f>
        <v/>
      </c>
      <c r="FN52" s="24">
        <f>IF([6]Kwartalne_KW!D51=0,".",[6]Kwartalne_KW!D51)</f>
        <v>377.42</v>
      </c>
      <c r="FO52" s="57" t="str">
        <f>IF([6]Kwartalne_KW!E51=0,"",[6]Kwartalne_KW!E51)</f>
        <v/>
      </c>
      <c r="FP52" s="13">
        <f>IF([6]Kwartalne_KW!F51=0,".",[6]Kwartalne_KW!F51)</f>
        <v>417.11</v>
      </c>
      <c r="FQ52" s="6" t="str">
        <f>IF([6]Kwartalne_KW!G51=0,"",[6]Kwartalne_KW!G51)</f>
        <v/>
      </c>
      <c r="FR52" s="21">
        <f>IF([30]A_ceny_stale!B51=0,".",[30]A_ceny_stale!B51)</f>
        <v>104.6</v>
      </c>
      <c r="FS52" s="22" t="str">
        <f>IF([30]A_ceny_stale!C51=0,"",[30]A_ceny_stale!C51)</f>
        <v/>
      </c>
      <c r="FT52" s="6">
        <f>IF([30]A_ceny_stale!F51=0,".",[30]A_ceny_stale!F51)</f>
        <v>92.1</v>
      </c>
      <c r="FU52" s="6" t="str">
        <f>IF([30]A_ceny_stale!G51=0,"",[30]A_ceny_stale!G51)</f>
        <v/>
      </c>
      <c r="FV52" s="21">
        <f>IF([30]Kwartalne!B51=0,".",[30]Kwartalne!B51)</f>
        <v>113.1</v>
      </c>
      <c r="FW52" s="22" t="str">
        <f>IF([30]Kwartalne!C51=0,"",[30]Kwartalne!C51)</f>
        <v/>
      </c>
      <c r="FX52" s="6" t="str">
        <f>IF([31]A_wartosc_kosztorysowa!B51=0,".",[31]A_wartosc_kosztorysowa!B51)</f>
        <v>.</v>
      </c>
      <c r="FY52" s="6" t="str">
        <f>IF([31]A_wartosc_kosztorysowa!C51=0,"",[31]A_wartosc_kosztorysowa!C51)</f>
        <v/>
      </c>
      <c r="FZ52" s="21">
        <f>IF([14]I_kwartalne!B51=0,".",[14]I_kwartalne!B51)</f>
        <v>131</v>
      </c>
      <c r="GA52" s="22" t="str">
        <f>IF([14]I_kwartalne!C51=0,"",[14]I_kwartalne!C51)</f>
        <v/>
      </c>
      <c r="GB52" s="6">
        <f>IF([14]I_kwartalne!D51=0,".",[14]I_kwartalne!D51)</f>
        <v>76.599999999999994</v>
      </c>
      <c r="GC52" s="6" t="str">
        <f>IF([14]I_kwartalne!E51=0,"",[14]I_kwartalne!E51)</f>
        <v/>
      </c>
      <c r="GD52" s="21">
        <f>IF([14]I_kwartalne!F51=0,".",[14]I_kwartalne!F51)</f>
        <v>132.5</v>
      </c>
      <c r="GE52" s="22" t="str">
        <f>IF([14]I_kwartalne!G51=0,"",[14]I_kwartalne!G51)</f>
        <v/>
      </c>
      <c r="GF52" s="6">
        <f>IF([14]I_kwartalne!H51=0,".",[14]I_kwartalne!H51)</f>
        <v>140.6</v>
      </c>
      <c r="GG52" s="6" t="str">
        <f>IF([14]I_kwartalne!I51=0,"",[14]I_kwartalne!I51)</f>
        <v/>
      </c>
      <c r="GH52" s="21">
        <f>IF([14]I_kwartalne!J51=0,".",[14]I_kwartalne!J51)</f>
        <v>131.69999999999999</v>
      </c>
      <c r="GI52" s="22" t="str">
        <f>IF([14]I_kwartalne!K51=0,"",[14]I_kwartalne!K51)</f>
        <v/>
      </c>
      <c r="GJ52" s="6">
        <f>IF([16]A_B_kwartalne!B51=0,".",[16]A_B_kwartalne!B51)</f>
        <v>107.8</v>
      </c>
      <c r="GK52" s="6" t="str">
        <f>IF([16]A_B_kwartalne!C51=0,"",[16]A_B_kwartalne!C51)</f>
        <v/>
      </c>
      <c r="GL52" s="21">
        <f>IF([16]A_B_kwartalne!D51=0,".",[16]A_B_kwartalne!D51)</f>
        <v>97.2</v>
      </c>
      <c r="GM52" s="22" t="str">
        <f>IF([16]A_B_kwartalne!E51=0,"",[16]A_B_kwartalne!E51)</f>
        <v/>
      </c>
      <c r="GN52" s="6">
        <f>IF([16]A_B_kwartalne!F51=0,".",[16]A_B_kwartalne!F51)</f>
        <v>108.1</v>
      </c>
      <c r="GO52" s="6" t="str">
        <f>IF([16]A_B_kwartalne!G51=0,"",[16]A_B_kwartalne!G51)</f>
        <v/>
      </c>
      <c r="GP52" s="21">
        <f>IF([16]A_B_kwartalne!H51=0,".",[16]A_B_kwartalne!H51)</f>
        <v>107.5</v>
      </c>
      <c r="GQ52" s="22" t="str">
        <f>IF([16]A_B_kwartalne!I51=0,"",[16]A_B_kwartalne!I51)</f>
        <v/>
      </c>
      <c r="GR52" s="6">
        <f>IF([16]A_B_kwartalne!J51=0,".",[16]A_B_kwartalne!J51)</f>
        <v>109.9</v>
      </c>
      <c r="GS52" s="6" t="str">
        <f>IF([16]A_B_kwartalne!K51=0,"",[16]A_B_kwartalne!K51)</f>
        <v/>
      </c>
      <c r="GT52" s="21">
        <f>IF([16]A_B_kwartalne!L51=0,".",[16]A_B_kwartalne!L51)</f>
        <v>99.7</v>
      </c>
      <c r="GU52" s="22" t="str">
        <f>IF([16]A_B_kwartalne!M51=0,"",[16]A_B_kwartalne!M51)</f>
        <v/>
      </c>
      <c r="GV52" s="6">
        <f>IF([16]A_B_kwartalne!N51=0,".",[16]A_B_kwartalne!N51)</f>
        <v>83.9</v>
      </c>
      <c r="GW52" s="6" t="str">
        <f>IF([16]A_B_kwartalne!O51=0,"",[16]A_B_kwartalne!O51)</f>
        <v/>
      </c>
      <c r="GX52" s="21">
        <f>IF([16]A_B_kwartalne!P51=0,".",[16]A_B_kwartalne!P51)</f>
        <v>99.1</v>
      </c>
      <c r="GY52" s="22" t="str">
        <f>IF([16]A_B_kwartalne!Q51=0,"",[16]A_B_kwartalne!Q51)</f>
        <v/>
      </c>
      <c r="GZ52" s="6">
        <f>IF([16]A_B_kwartalne!R51=0,".",[16]A_B_kwartalne!R51)</f>
        <v>113.9</v>
      </c>
      <c r="HA52" s="6" t="str">
        <f>IF([16]A_B_kwartalne!S51=0,"",[16]A_B_kwartalne!S51)</f>
        <v/>
      </c>
      <c r="HB52" s="21">
        <f>IF([16]A_B_kwartalne!T51=0,".",[16]A_B_kwartalne!T51)</f>
        <v>93.5</v>
      </c>
      <c r="HC52" s="22" t="str">
        <f>IF([16]A_B_kwartalne!U51=0,"",[16]A_B_kwartalne!U51)</f>
        <v/>
      </c>
      <c r="HD52" s="3">
        <f>IF([17]Kwartalne!B51=0,".",[17]Kwartalne!B51)</f>
        <v>14312</v>
      </c>
      <c r="HE52" s="3" t="str">
        <f>IF([17]Kwartalne!C51=0,"",[17]Kwartalne!C51)</f>
        <v/>
      </c>
      <c r="HF52" s="19">
        <f>IF([17]Kwartalne!D51=0,".",[17]Kwartalne!D51)</f>
        <v>2085</v>
      </c>
      <c r="HG52" s="58" t="str">
        <f>IF([17]Kwartalne!E51=0,"",[17]Kwartalne!E51)</f>
        <v/>
      </c>
      <c r="HH52" s="3">
        <f>IF([18]Kwartalne!B51=0,".",[18]Kwartalne!B51)</f>
        <v>44624</v>
      </c>
      <c r="HI52" s="3" t="str">
        <f>IF([18]Kwartalne!C51=0,"",[18]Kwartalne!C51)</f>
        <v>*</v>
      </c>
      <c r="HJ52" s="19">
        <f>IF([22]Kwartalne!B51=0,".",[22]Kwartalne!B51)</f>
        <v>5658</v>
      </c>
      <c r="HK52" s="58" t="str">
        <f>IF([22]Kwartalne!C51=0,"",[22]Kwartalne!C51)</f>
        <v/>
      </c>
      <c r="HL52" s="3">
        <f>IF([19]Wartosci_kwartalne!B51=0,".",[19]Wartosci_kwartalne!B51)</f>
        <v>53066</v>
      </c>
      <c r="HM52" s="6" t="str">
        <f>IF([19]Wartosci_kwartalne!C51=0,"",[19]Wartosci_kwartalne!C51)</f>
        <v/>
      </c>
      <c r="HN52" s="21">
        <f>IF([20]Kwartalne!B51=0,".",[20]Kwartalne!B51)</f>
        <v>136.1</v>
      </c>
      <c r="HO52" s="22" t="str">
        <f>IF([20]Kwartalne!C51=0,"",[20]Kwartalne!C51)</f>
        <v/>
      </c>
      <c r="HP52" s="6">
        <f>IF([21]Kwartal_niewyrow_sezon!B51=0,".",[21]Kwartal_niewyrow_sezon!B51)</f>
        <v>101.2</v>
      </c>
      <c r="HQ52" s="6" t="str">
        <f>IF([21]Kwartal_niewyrow_sezon!C51=0,"",[21]Kwartal_niewyrow_sezon!C51)</f>
        <v/>
      </c>
      <c r="HR52" s="21">
        <f>IF([21]Kwartal_niewyrow_sezon!D51=0,".",[21]Kwartal_niewyrow_sezon!D51)</f>
        <v>88.8</v>
      </c>
      <c r="HS52" s="22" t="str">
        <f>IF([21]Kwartal_niewyrow_sezon!E51=0,"",[21]Kwartal_niewyrow_sezon!E51)</f>
        <v/>
      </c>
      <c r="HT52" s="6">
        <f>IF([22]Kwartalne!D51=0,".",[22]Kwartalne!D51)</f>
        <v>306236.7</v>
      </c>
      <c r="HU52" s="6" t="str">
        <f>IF([22]Kwartalne!E51=0,"",[22]Kwartalne!E51)</f>
        <v/>
      </c>
      <c r="HV52" s="21">
        <f>IF([22]Kwartalne!F51=0,".",[22]Kwartalne!F51)</f>
        <v>295990.90000000002</v>
      </c>
      <c r="HW52" s="22" t="str">
        <f>IF([22]Kwartalne!G51=0,"",[22]Kwartalne!G51)</f>
        <v/>
      </c>
      <c r="HX52" s="6">
        <f>IF([22]Kwartalne!H51=0,".",[22]Kwartalne!H51)</f>
        <v>10245.799999999999</v>
      </c>
      <c r="HY52" s="6" t="str">
        <f>IF([22]Kwartalne!I51=0,"",[22]Kwartalne!I51)</f>
        <v/>
      </c>
      <c r="HZ52" s="21">
        <f>IF([22]Kwartalne!J51=0,".",[22]Kwartalne!J51)</f>
        <v>109.4</v>
      </c>
      <c r="IA52" s="22" t="str">
        <f>IF([22]Kwartalne!K51=0,"",[22]Kwartalne!K51)</f>
        <v/>
      </c>
      <c r="IB52" s="6">
        <f>IF([22]Kwartalne!L51=0,".",[22]Kwartalne!L51)</f>
        <v>100.6</v>
      </c>
      <c r="IC52" s="6" t="str">
        <f>IF([22]Kwartalne!M51=0,"",[22]Kwartalne!M51)</f>
        <v/>
      </c>
      <c r="ID52" s="21">
        <f>IF([22]Kwartalne!N51=0,".",[22]Kwartalne!N51)</f>
        <v>109.4</v>
      </c>
      <c r="IE52" s="22" t="str">
        <f>IF([22]Kwartalne!O51=0,"",[22]Kwartalne!O51)</f>
        <v/>
      </c>
      <c r="IF52" s="6">
        <f>IF([22]Kwartalne!P51=0,".",[22]Kwartalne!P51)</f>
        <v>100.3</v>
      </c>
      <c r="IG52" s="6" t="str">
        <f>IF([22]Kwartalne!Q51=0,"",[22]Kwartalne!Q51)</f>
        <v/>
      </c>
    </row>
    <row r="53" spans="1:241" s="4" customFormat="1" ht="15" customHeight="1" x14ac:dyDescent="0.2">
      <c r="A53" s="113" t="s">
        <v>551</v>
      </c>
      <c r="B53" s="6">
        <f>IF([24]A!B52=0,".",[24]A!B52)</f>
        <v>111.3</v>
      </c>
      <c r="C53" s="90" t="str">
        <f>IF([24]A!C52=0,"",[24]A!C52)</f>
        <v/>
      </c>
      <c r="D53" s="6">
        <f>IF([24]A!D52=0,".",[24]A!D52)</f>
        <v>110.4</v>
      </c>
      <c r="E53" s="90" t="str">
        <f>IF([24]A!E52=0,"",[24]A!E52)</f>
        <v/>
      </c>
      <c r="F53" s="6">
        <f>IF([24]A!AD52=0,".",[24]A!AD52)</f>
        <v>113</v>
      </c>
      <c r="G53" s="90" t="str">
        <f>IF([24]A!AE52=0,"",[24]A!AE52)</f>
        <v/>
      </c>
      <c r="H53" s="6">
        <f>IF([24]A!AJ52=0,".",[24]A!AJ52)</f>
        <v>103</v>
      </c>
      <c r="I53" s="90" t="str">
        <f>IF([24]A!AK52=0,"",[24]A!AK52)</f>
        <v/>
      </c>
      <c r="J53" s="6">
        <f>IF([25]B!B52=0,".",[25]B!B52)</f>
        <v>102</v>
      </c>
      <c r="K53" s="83" t="str">
        <f>IF([25]B!C52=0,"",[25]B!C52)</f>
        <v/>
      </c>
      <c r="L53" s="21">
        <f>IF([25]B!D52=0,".",[25]B!D52)</f>
        <v>101.5</v>
      </c>
      <c r="M53" s="90" t="str">
        <f>IF([25]B!E52=0,"",[25]B!E52)</f>
        <v/>
      </c>
      <c r="N53" s="6">
        <f>IF([25]B!AD52=0,".",[25]B!AD52)</f>
        <v>103.5</v>
      </c>
      <c r="O53" s="90" t="str">
        <f>IF([25]B!AE52=0,"",[25]B!AE52)</f>
        <v/>
      </c>
      <c r="P53" s="6">
        <f>IF([25]B!AJ52=0,".",[25]B!AJ52)</f>
        <v>91.7</v>
      </c>
      <c r="Q53" s="90" t="str">
        <f>IF([25]B!AK52=0,"",[25]B!AK52)</f>
        <v/>
      </c>
      <c r="R53" s="3">
        <f>IF([26]Wartosci!B52=0,".",[26]Wartosci!B52)</f>
        <v>9126</v>
      </c>
      <c r="S53" s="3" t="str">
        <f>IF([26]Wartosci!C52=0,"",[26]Wartosci!C52)</f>
        <v/>
      </c>
      <c r="T53" s="21">
        <f>IF([26]Kwartalne_I!B52=0,".",[26]Kwartalne_I!B52)</f>
        <v>109</v>
      </c>
      <c r="U53" s="22" t="str">
        <f>IF([26]Kwartalne_I!C52=0,"",[26]Kwartalne_I!C52)</f>
        <v/>
      </c>
      <c r="V53" s="6">
        <f>IF([26]A!B52=0,".",[26]A!B52)</f>
        <v>101.1</v>
      </c>
      <c r="W53" s="6" t="str">
        <f>IF([26]A!C52=0,"",[26]A!C52)</f>
        <v/>
      </c>
      <c r="X53" s="21">
        <f>IF([26]B!B52=0,".",[26]B!B52)</f>
        <v>100.3</v>
      </c>
      <c r="Y53" s="22" t="str">
        <f>IF([26]B!C52=0,"",[26]B!C52)</f>
        <v/>
      </c>
      <c r="Z53" s="3">
        <f>IF([2]Kwartalne!B52=0,".",[2]Kwartalne!B52)</f>
        <v>6344</v>
      </c>
      <c r="AA53" s="6" t="str">
        <f>IF([2]Kwartalne!C52=0,"",[2]Kwartalne!C52)</f>
        <v/>
      </c>
      <c r="AB53" s="21">
        <f>IF([2]Kwartalne!D52=0,".",[2]Kwartalne!D52)</f>
        <v>113.5</v>
      </c>
      <c r="AC53" s="22" t="str">
        <f>IF([2]Kwartalne!E52=0,"",[2]Kwartalne!E52)</f>
        <v/>
      </c>
      <c r="AD53" s="6">
        <f>IF([2]Kwartalne!F52=0,".",[2]Kwartalne!F52)</f>
        <v>101.2</v>
      </c>
      <c r="AE53" s="6" t="str">
        <f>IF([2]Kwartalne!G52=0,"",[2]Kwartalne!G52)</f>
        <v/>
      </c>
      <c r="AF53" s="21">
        <f>IF([2]Kwartalne!H52=0,".",[2]Kwartalne!H52)</f>
        <v>100.3</v>
      </c>
      <c r="AG53" s="22" t="str">
        <f>IF([2]Kwartalne!I52=0,"",[2]Kwartalne!I52)</f>
        <v/>
      </c>
      <c r="AH53" s="13">
        <f>IF([27]Wartosci!D52=0,".",[27]Wartosci!D52)</f>
        <v>5504.52</v>
      </c>
      <c r="AI53" s="94" t="str">
        <f>IF([27]Wartosci!E52=0,"",[27]Wartosci!E52)</f>
        <v/>
      </c>
      <c r="AJ53" s="6">
        <f>IF([27]A!D52=0,".",[27]A!D52)</f>
        <v>109.6</v>
      </c>
      <c r="AK53" s="95" t="str">
        <f>IF([27]A!E52=0,"",[27]A!E52)</f>
        <v/>
      </c>
      <c r="AL53" s="6">
        <f>IF([27]B!D52=0,".",[27]B!D52)</f>
        <v>96.9</v>
      </c>
      <c r="AM53" s="6" t="str">
        <f>IF([27]B!E52=0,"",[27]B!E52)</f>
        <v/>
      </c>
      <c r="AN53" s="24">
        <f>IF([4]Kwartalne!B52=0,".",[4]Kwartalne!B52)</f>
        <v>5775.25</v>
      </c>
      <c r="AO53" s="22" t="str">
        <f>IF([4]Kwartalne!C52=0,"",[4]Kwartalne!C52)</f>
        <v/>
      </c>
      <c r="AP53" s="6">
        <f>IF([4]Kwartalne!D52=0,".",[4]Kwartalne!D52)</f>
        <v>110</v>
      </c>
      <c r="AQ53" s="6" t="str">
        <f>IF([4]Kwartalne!E52=0,"",[4]Kwartalne!E52)</f>
        <v/>
      </c>
      <c r="AR53" s="21">
        <f>IF([4]Kwartalne!F52=0,".",[4]Kwartalne!F52)</f>
        <v>101.8</v>
      </c>
      <c r="AS53" s="22" t="str">
        <f>IF([4]Kwartalne!G52=0,"",[4]Kwartalne!G52)</f>
        <v/>
      </c>
      <c r="AT53" s="13">
        <f>IF([27]Kwartalne!B52=0,".",[27]Kwartalne!B52)</f>
        <v>5292.39</v>
      </c>
      <c r="AU53" s="6" t="str">
        <f>IF([27]Kwartalne!C52=0,"",[27]Kwartalne!C52)</f>
        <v/>
      </c>
      <c r="AV53" s="21">
        <f>IF([27]Kwartalne!D52=0,".",[27]Kwartalne!D52)</f>
        <v>105.7</v>
      </c>
      <c r="AW53" s="22" t="str">
        <f>IF([27]Kwartalne!E52=0,"",[27]Kwartalne!E52)</f>
        <v/>
      </c>
      <c r="AX53" s="6">
        <f>IF([27]Kwartalne!F52=0,".",[27]Kwartalne!F52)</f>
        <v>78.2</v>
      </c>
      <c r="AY53" s="6" t="str">
        <f>IF([27]Kwartalne!G52=0,"",[27]Kwartalne!G52)</f>
        <v/>
      </c>
      <c r="AZ53" s="21">
        <f>IF([27]Kwartalne!H52=0,".",[27]Kwartalne!H52)</f>
        <v>104.8</v>
      </c>
      <c r="BA53" s="22" t="str">
        <f>IF([27]Kwartalne!I52=0,"",[27]Kwartalne!I52)</f>
        <v/>
      </c>
      <c r="BB53" s="6">
        <f>IF([27]Kwartalne!J52=0,".",[27]Kwartalne!J52)</f>
        <v>95.1</v>
      </c>
      <c r="BC53" s="6" t="str">
        <f>IF([27]Kwartalne!K52=0,"",[27]Kwartalne!K52)</f>
        <v/>
      </c>
      <c r="BD53" s="21">
        <f>IF([4]Kwartalne!H52=0,".",[4]Kwartalne!H52)</f>
        <v>123.7</v>
      </c>
      <c r="BE53" s="22" t="str">
        <f>IF([4]Kwartalne!I52=0,"",[4]Kwartalne!I52)</f>
        <v/>
      </c>
      <c r="BF53" s="6">
        <f>IF([4]Kwartalne!J52=0,".",[4]Kwartalne!J52)</f>
        <v>105.2</v>
      </c>
      <c r="BG53" s="6" t="str">
        <f>IF([4]Kwartalne!K52=0,"",[4]Kwartalne!K52)</f>
        <v/>
      </c>
      <c r="BH53" s="21">
        <f>IF([4]Kwartalne!L52=0,".",[4]Kwartalne!L52)</f>
        <v>99.9</v>
      </c>
      <c r="BI53" s="22" t="str">
        <f>IF([4]Kwartalne!M52=0,"",[4]Kwartalne!M52)</f>
        <v/>
      </c>
      <c r="BJ53" s="6">
        <f>IF([27]Kwartalne!L52=0,".",[27]Kwartalne!L52)</f>
        <v>101.1</v>
      </c>
      <c r="BK53" s="6" t="str">
        <f>IF([27]Kwartalne!M52=0,"",[27]Kwartalne!M52)</f>
        <v/>
      </c>
      <c r="BL53" s="21">
        <f>IF([27]Kwartalne!N52=0,".",[27]Kwartalne!N52)</f>
        <v>76.7</v>
      </c>
      <c r="BM53" s="22" t="str">
        <f>IF([27]Kwartalne!O52=0,"",[27]Kwartalne!O52)</f>
        <v/>
      </c>
      <c r="BN53" s="13">
        <f>IF([5]Kwartalne!B52=0,".",[5]Kwartalne!B52)</f>
        <v>2618.17</v>
      </c>
      <c r="BO53" s="6" t="str">
        <f>IF([5]Kwartalne!C52=0,"",[5]Kwartalne!C52)</f>
        <v/>
      </c>
      <c r="BP53" s="21">
        <f>IF([5]Kwartalne!D52=0,".",[5]Kwartalne!D52)</f>
        <v>106.5</v>
      </c>
      <c r="BQ53" s="22" t="str">
        <f>IF([5]Kwartalne!E52=0,"",[5]Kwartalne!E52)</f>
        <v/>
      </c>
      <c r="BR53" s="6">
        <f>IF([5]Kwartalne!F52=0,".",[5]Kwartalne!F52)</f>
        <v>101.9</v>
      </c>
      <c r="BS53" s="6" t="str">
        <f>IF([5]Kwartalne!G52=0,"",[5]Kwartalne!G52)</f>
        <v/>
      </c>
      <c r="BT53" s="21">
        <f>IF([5]Kwartalne!H52=0,".",[5]Kwartalne!H52)</f>
        <v>110.8</v>
      </c>
      <c r="BU53" s="22" t="str">
        <f>IF([5]Kwartalne!I52=0,"",[5]Kwartalne!I52)</f>
        <v/>
      </c>
      <c r="BV53" s="6">
        <f>IF([5]Kwartalne!J52=0,".",[5]Kwartalne!J52)</f>
        <v>102.4</v>
      </c>
      <c r="BW53" s="6" t="str">
        <f>IF([5]Kwartalne!K52=0,"",[5]Kwartalne!K52)</f>
        <v/>
      </c>
      <c r="BX53" s="21">
        <f>IF([5]Kwartalne!L52=0,".",[5]Kwartalne!L52)</f>
        <v>100.2</v>
      </c>
      <c r="BY53" s="22" t="str">
        <f>IF([5]Kwartalne!M52=0,"",[5]Kwartalne!M52)</f>
        <v/>
      </c>
      <c r="BZ53" s="13">
        <f>IF([5]Kwartalne!N52=0,".",[5]Kwartalne!N52)</f>
        <v>1438.43</v>
      </c>
      <c r="CA53" s="6" t="str">
        <f>IF([5]Kwartalne!O52=0,"",[5]Kwartalne!O52)</f>
        <v/>
      </c>
      <c r="CB53" s="21">
        <f>IF([5]Kwartalne!P52=0,".",[5]Kwartalne!P52)</f>
        <v>103.4</v>
      </c>
      <c r="CC53" s="22" t="str">
        <f>IF([5]Kwartalne!Q52=0,"",[5]Kwartalne!Q52)</f>
        <v/>
      </c>
      <c r="CD53" s="6">
        <f>IF([5]Kwartalne!R52=0,".",[5]Kwartalne!R52)</f>
        <v>102.5</v>
      </c>
      <c r="CE53" s="6" t="str">
        <f>IF([5]Kwartalne!S52=0,"",[5]Kwartalne!S52)</f>
        <v/>
      </c>
      <c r="CF53" s="21">
        <f>IF([5]Kwartalne!T52=0,".",[5]Kwartalne!T52)</f>
        <v>105.6</v>
      </c>
      <c r="CG53" s="22" t="str">
        <f>IF([5]Kwartalne!U52=0,"",[5]Kwartalne!U52)</f>
        <v/>
      </c>
      <c r="CH53" s="6">
        <f>IF([5]Kwartalne!V52=0,".",[5]Kwartalne!V52)</f>
        <v>99.4</v>
      </c>
      <c r="CI53" s="6" t="str">
        <f>IF([5]Kwartalne!W52=0,"",[5]Kwartalne!W52)</f>
        <v/>
      </c>
      <c r="CJ53" s="21">
        <f>IF([5]Kwartalne!X52=0,".",[5]Kwartalne!X52)</f>
        <v>100.8</v>
      </c>
      <c r="CK53" s="22" t="str">
        <f>IF([5]Kwartalne!Y52=0,"",[5]Kwartalne!Y52)</f>
        <v/>
      </c>
      <c r="CL53" s="6">
        <f>IF([28]Rent_obrotu_brutto!B52=0,".",[28]Rent_obrotu_brutto!B52)</f>
        <v>7</v>
      </c>
      <c r="CM53" s="6" t="str">
        <f>IF([28]Rent_obrotu_brutto!C52=0,"",[28]Rent_obrotu_brutto!C52)</f>
        <v/>
      </c>
      <c r="CN53" s="21">
        <f>IF([28]Rent_obrotu_netto!B52=0,".",[28]Rent_obrotu_netto!B52)</f>
        <v>5.8</v>
      </c>
      <c r="CO53" s="22" t="str">
        <f>IF([28]Rent_obrotu_netto!C52=0,"",[28]Rent_obrotu_netto!C52)</f>
        <v/>
      </c>
      <c r="CP53" s="6">
        <f>IF([29]Kwartalne!B52=0,".",[29]Kwartalne!B52)</f>
        <v>101.8</v>
      </c>
      <c r="CQ53" s="6" t="str">
        <f>IF([29]Kwartalne!C52=0,"",[29]Kwartalne!C52)</f>
        <v/>
      </c>
      <c r="CR53" s="21">
        <f>IF([29]Kwartalne!D52=0,".",[29]Kwartalne!D52)</f>
        <v>101.1</v>
      </c>
      <c r="CS53" s="22" t="str">
        <f>IF([29]Kwartalne!E52=0,"",[29]Kwartalne!E52)</f>
        <v/>
      </c>
      <c r="CT53" s="6" t="str">
        <f>IF([8]Kwartalne!B52=0,".",[8]Kwartalne!B52)</f>
        <v>.</v>
      </c>
      <c r="CU53" s="6" t="str">
        <f>IF([8]Kwartalne!C52=0,"",[8]Kwartalne!C52)</f>
        <v/>
      </c>
      <c r="CV53" s="21">
        <f>IF([9]A_B_kwartalne!B52=0,".",[9]A_B_kwartalne!B52)</f>
        <v>118.3</v>
      </c>
      <c r="CW53" s="22" t="str">
        <f>IF([9]A_B_kwartalne!C52=0,"",[9]A_B_kwartalne!C52)</f>
        <v/>
      </c>
      <c r="CX53" s="6">
        <f>IF([9]A_B_kwartalne!D52=0,".",[9]A_B_kwartalne!D52)</f>
        <v>104.7</v>
      </c>
      <c r="CY53" s="6" t="str">
        <f>IF([9]A_B_kwartalne!E52=0,"",[9]A_B_kwartalne!E52)</f>
        <v/>
      </c>
      <c r="CZ53" s="21">
        <f>IF([9]A_B_kwartalne!F52=0,".",[9]A_B_kwartalne!F52)</f>
        <v>129.5</v>
      </c>
      <c r="DA53" s="22" t="str">
        <f>IF([9]A_B_kwartalne!G52=0,"",[9]A_B_kwartalne!G52)</f>
        <v/>
      </c>
      <c r="DB53" s="6">
        <f>IF([9]A_B_kwartalne!H52=0,".",[9]A_B_kwartalne!H52)</f>
        <v>111.7</v>
      </c>
      <c r="DC53" s="6" t="str">
        <f>IF([9]A_B_kwartalne!I52=0,"",[9]A_B_kwartalne!I52)</f>
        <v/>
      </c>
      <c r="DD53" s="21">
        <f>IF([9]A_B_kwartalne!J52=0,".",[9]A_B_kwartalne!J52)</f>
        <v>117.6</v>
      </c>
      <c r="DE53" s="22" t="str">
        <f>IF([9]A_B_kwartalne!K52=0,"",[9]A_B_kwartalne!K52)</f>
        <v/>
      </c>
      <c r="DF53" s="6">
        <f>IF([9]A_B_kwartalne!L52=0,".",[9]A_B_kwartalne!L52)</f>
        <v>107.3</v>
      </c>
      <c r="DG53" s="6" t="str">
        <f>IF([9]A_B_kwartalne!M52=0,"",[9]A_B_kwartalne!M52)</f>
        <v/>
      </c>
      <c r="DH53" s="21">
        <f>IF([9]A_B_kwartalne!N52=0,".",[9]A_B_kwartalne!N52)</f>
        <v>95.1</v>
      </c>
      <c r="DI53" s="22" t="str">
        <f>IF([9]A_B_kwartalne!O52=0,"",[9]A_B_kwartalne!O52)</f>
        <v/>
      </c>
      <c r="DJ53" s="6">
        <f>IF([9]A_B_kwartalne!P52=0,".",[9]A_B_kwartalne!P52)</f>
        <v>117</v>
      </c>
      <c r="DK53" s="6" t="str">
        <f>IF([9]A_B_kwartalne!Q52=0,"",[9]A_B_kwartalne!Q52)</f>
        <v/>
      </c>
      <c r="DL53" s="21">
        <f>IF([10]A_B_kwartalne!B52=0,".",[10]A_B_kwartalne!B52)</f>
        <v>106.5</v>
      </c>
      <c r="DM53" s="22" t="str">
        <f>IF([10]A_B_kwartalne!C52=0,"",[10]A_B_kwartalne!C52)</f>
        <v/>
      </c>
      <c r="DN53" s="6">
        <f>IF([10]A_B_kwartalne!D52=0,".",[10]A_B_kwartalne!D52)</f>
        <v>103</v>
      </c>
      <c r="DO53" s="6" t="str">
        <f>IF([10]A_B_kwartalne!E52=0,"",[10]A_B_kwartalne!E52)</f>
        <v/>
      </c>
      <c r="DP53" s="21">
        <f>IF([10]A_B_kwartalne!F52=0,".",[10]A_B_kwartalne!F52)</f>
        <v>122.1</v>
      </c>
      <c r="DQ53" s="22" t="str">
        <f>IF([10]A_B_kwartalne!G52=0,"",[10]A_B_kwartalne!G52)</f>
        <v/>
      </c>
      <c r="DR53" s="6">
        <f>IF([10]A_B_kwartalne!H52=0,".",[10]A_B_kwartalne!H52)</f>
        <v>105.5</v>
      </c>
      <c r="DS53" s="6" t="str">
        <f>IF([10]A_B_kwartalne!I52=0,"",[10]A_B_kwartalne!I52)</f>
        <v/>
      </c>
      <c r="DT53" s="21">
        <f>IF([10]A_B_kwartalne!J52=0,".",[10]A_B_kwartalne!J52)</f>
        <v>106.3</v>
      </c>
      <c r="DU53" s="22" t="str">
        <f>IF([10]A_B_kwartalne!K52=0,"",[10]A_B_kwartalne!K52)</f>
        <v/>
      </c>
      <c r="DV53" s="6">
        <f>IF([10]A_B_kwartalne!L52=0,".",[10]A_B_kwartalne!L52)</f>
        <v>103</v>
      </c>
      <c r="DW53" s="6" t="str">
        <f>IF([10]A_B_kwartalne!M52=0,"",[10]A_B_kwartalne!M52)</f>
        <v/>
      </c>
      <c r="DX53" s="21">
        <f>IF([10]A_B_kwartalne!N52=0,".",[10]A_B_kwartalne!N52)</f>
        <v>103.2</v>
      </c>
      <c r="DY53" s="22" t="str">
        <f>IF([10]A_B_kwartalne!O52=0,"",[10]A_B_kwartalne!O52)</f>
        <v/>
      </c>
      <c r="DZ53" s="6">
        <f>IF([10]A_B_kwartalne!P52=0,".",[10]A_B_kwartalne!P52)</f>
        <v>101.6</v>
      </c>
      <c r="EA53" s="6" t="str">
        <f>IF([10]A_B_kwartalne!Q52=0,"",[10]A_B_kwartalne!Q52)</f>
        <v/>
      </c>
      <c r="EB53" s="21">
        <f>IF([10]A_B_kwartalne!R52=0,".",[10]A_B_kwartalne!R52)</f>
        <v>103.7</v>
      </c>
      <c r="EC53" s="22" t="str">
        <f>IF([10]A_B_kwartalne!S52=0,"",[10]A_B_kwartalne!S52)</f>
        <v/>
      </c>
      <c r="ED53" s="6">
        <f>IF([10]A_B_kwartalne!T52=0,".",[10]A_B_kwartalne!T52)</f>
        <v>101.1</v>
      </c>
      <c r="EE53" s="6" t="str">
        <f>IF([10]A_B_kwartalne!U52=0,"",[10]A_B_kwartalne!U52)</f>
        <v/>
      </c>
      <c r="EF53" s="21">
        <f>IF([11]Kwartalne!B52=0,".",[11]Kwartalne!B52)</f>
        <v>103.3</v>
      </c>
      <c r="EG53" s="22" t="str">
        <f>IF([11]Kwartalne!C52=0,"",[11]Kwartalne!C52)</f>
        <v/>
      </c>
      <c r="EH53" s="6">
        <f>IF([11]Kwartalne!D52=0,".",[11]Kwartalne!D52)</f>
        <v>101.3</v>
      </c>
      <c r="EI53" s="6" t="str">
        <f>IF([11]Kwartalne!E52=0,"",[11]Kwartalne!E52)</f>
        <v/>
      </c>
      <c r="EJ53" s="21">
        <f>IF([11]Kwartalne!F52=0,".",[11]Kwartalne!F52)</f>
        <v>108.3</v>
      </c>
      <c r="EK53" s="22" t="str">
        <f>IF([11]Kwartalne!G52=0,"",[11]Kwartalne!G52)</f>
        <v/>
      </c>
      <c r="EL53" s="6">
        <f>IF([11]Kwartalne!H52=0,".",[11]Kwartalne!H52)</f>
        <v>103.1</v>
      </c>
      <c r="EM53" s="22" t="str">
        <f>IF([11]Kwartalne!I52=0,"",[11]Kwartalne!I52)</f>
        <v/>
      </c>
      <c r="EN53" s="6">
        <f>IF([11]Kwartalne!J52=0,".",[11]Kwartalne!J52)</f>
        <v>108.6</v>
      </c>
      <c r="EO53" s="6" t="str">
        <f>IF([11]Kwartalne!K52=0,"",[11]Kwartalne!K52)</f>
        <v/>
      </c>
      <c r="EP53" s="21">
        <f>IF([11]Kwartalne!L52=0,".",[11]Kwartalne!L52)</f>
        <v>102.5</v>
      </c>
      <c r="EQ53" s="22" t="str">
        <f>IF([11]Kwartalne!M52=0,"",[11]Kwartalne!M52)</f>
        <v/>
      </c>
      <c r="ER53" s="6">
        <f>IF([11]Kwartalne!N52=0,".",[11]Kwartalne!N52)</f>
        <v>108.3</v>
      </c>
      <c r="ES53" s="6" t="str">
        <f>IF([11]Kwartalne!O52=0,"",[11]Kwartalne!O52)</f>
        <v/>
      </c>
      <c r="ET53" s="21">
        <f>IF([11]Kwartalne!P52=0,".",[11]Kwartalne!P52)</f>
        <v>103.6</v>
      </c>
      <c r="EU53" s="22" t="str">
        <f>IF([11]Kwartalne!Q52=0,"",[11]Kwartalne!Q52)</f>
        <v/>
      </c>
      <c r="EV53" s="6">
        <f>IF([12]A_B_C_kwartalne!B52=0,".",[12]A_B_C_kwartalne!B52)</f>
        <v>104.5</v>
      </c>
      <c r="EW53" s="6" t="str">
        <f>IF([12]A_B_C_kwartalne!C52=0,"",[12]A_B_C_kwartalne!C52)</f>
        <v/>
      </c>
      <c r="EX53" s="21">
        <f>IF([12]A_B_C_kwartalne!D52=0,".",[12]A_B_C_kwartalne!D52)</f>
        <v>101.9</v>
      </c>
      <c r="EY53" s="22" t="str">
        <f>IF([12]A_B_C_kwartalne!E52=0,"",[12]A_B_C_kwartalne!E52)</f>
        <v/>
      </c>
      <c r="EZ53" s="6">
        <f>IF([12]A_B_C_kwartalne!F52=0,".",[12]A_B_C_kwartalne!F52)</f>
        <v>103.8</v>
      </c>
      <c r="FA53" s="6" t="str">
        <f>IF([12]A_B_C_kwartalne!G52=0,"",[12]A_B_C_kwartalne!G52)</f>
        <v/>
      </c>
      <c r="FB53" s="21">
        <f>IF([13]Kwartalne!B52=0,".",[13]Kwartalne!B52)</f>
        <v>108.3</v>
      </c>
      <c r="FC53" s="22" t="str">
        <f>IF([13]Kwartalne!C52=0,"",[13]Kwartalne!C52)</f>
        <v/>
      </c>
      <c r="FD53" s="6">
        <f>IF([13]Kwartalne!D52=0,".",[13]Kwartalne!D52)</f>
        <v>104.7</v>
      </c>
      <c r="FE53" s="6" t="str">
        <f>IF([13]Kwartalne!E52=0,"",[13]Kwartalne!E52)</f>
        <v/>
      </c>
      <c r="FF53" s="21">
        <f>IF([13]Kwartalne!F52=0,".",[13]Kwartalne!F52)</f>
        <v>109.3</v>
      </c>
      <c r="FG53" s="22" t="str">
        <f>IF([13]Kwartalne!G52=0,"",[13]Kwartalne!G52)</f>
        <v/>
      </c>
      <c r="FH53" s="6">
        <f>IF([13]Kwartalne!H52=0,".",[13]Kwartalne!H52)</f>
        <v>104</v>
      </c>
      <c r="FI53" s="6" t="str">
        <f>IF([13]Kwartalne!I52=0,"",[13]Kwartalne!I52)</f>
        <v/>
      </c>
      <c r="FJ53" s="21">
        <f>IF([13]Kwartalne!J52=0,".",[13]Kwartalne!J52)</f>
        <v>99.1</v>
      </c>
      <c r="FK53" s="20" t="str">
        <f>IF([13]Kwartalne!K52=0,"",[13]Kwartalne!K52)</f>
        <v/>
      </c>
      <c r="FL53" s="13">
        <f>IF([6]Kwartalne_KW!B52=0,".",[6]Kwartalne_KW!B52)</f>
        <v>453.25</v>
      </c>
      <c r="FM53" s="13" t="str">
        <f>IF([6]Kwartalne_KW!C52=0,"",[6]Kwartalne_KW!C52)</f>
        <v/>
      </c>
      <c r="FN53" s="24">
        <f>IF([6]Kwartalne_KW!D52=0,".",[6]Kwartalne_KW!D52)</f>
        <v>376.23</v>
      </c>
      <c r="FO53" s="57" t="str">
        <f>IF([6]Kwartalne_KW!E52=0,"",[6]Kwartalne_KW!E52)</f>
        <v/>
      </c>
      <c r="FP53" s="13">
        <f>IF([6]Kwartalne_KW!F52=0,".",[6]Kwartalne_KW!F52)</f>
        <v>412.75</v>
      </c>
      <c r="FQ53" s="6" t="str">
        <f>IF([6]Kwartalne_KW!G52=0,"",[6]Kwartalne_KW!G52)</f>
        <v/>
      </c>
      <c r="FR53" s="21">
        <f>IF([30]A_ceny_stale!B52=0,".",[30]A_ceny_stale!B52)</f>
        <v>107.9</v>
      </c>
      <c r="FS53" s="22" t="str">
        <f>IF([30]A_ceny_stale!C52=0,"",[30]A_ceny_stale!C52)</f>
        <v/>
      </c>
      <c r="FT53" s="6">
        <f>IF([30]A_ceny_stale!F52=0,".",[30]A_ceny_stale!F52)</f>
        <v>96.6</v>
      </c>
      <c r="FU53" s="6" t="str">
        <f>IF([30]A_ceny_stale!G52=0,"",[30]A_ceny_stale!G52)</f>
        <v/>
      </c>
      <c r="FV53" s="21">
        <f>IF([30]Kwartalne!B52=0,".",[30]Kwartalne!B52)</f>
        <v>115.6</v>
      </c>
      <c r="FW53" s="22" t="str">
        <f>IF([30]Kwartalne!C52=0,"",[30]Kwartalne!C52)</f>
        <v/>
      </c>
      <c r="FX53" s="6">
        <f>IF([31]A_wartosc_kosztorysowa!B52=0,".",[31]A_wartosc_kosztorysowa!B52)</f>
        <v>83.2</v>
      </c>
      <c r="FY53" s="6" t="str">
        <f>IF([31]A_wartosc_kosztorysowa!C52=0,"",[31]A_wartosc_kosztorysowa!C52)</f>
        <v/>
      </c>
      <c r="FZ53" s="21">
        <f>IF([14]I_kwartalne!B52=0,".",[14]I_kwartalne!B52)</f>
        <v>135.6</v>
      </c>
      <c r="GA53" s="22" t="str">
        <f>IF([14]I_kwartalne!C52=0,"",[14]I_kwartalne!C52)</f>
        <v/>
      </c>
      <c r="GB53" s="6">
        <f>IF([14]I_kwartalne!D52=0,".",[14]I_kwartalne!D52)</f>
        <v>83.3</v>
      </c>
      <c r="GC53" s="6" t="str">
        <f>IF([14]I_kwartalne!E52=0,"",[14]I_kwartalne!E52)</f>
        <v/>
      </c>
      <c r="GD53" s="21">
        <f>IF([14]I_kwartalne!F52=0,".",[14]I_kwartalne!F52)</f>
        <v>139.19999999999999</v>
      </c>
      <c r="GE53" s="22" t="str">
        <f>IF([14]I_kwartalne!G52=0,"",[14]I_kwartalne!G52)</f>
        <v/>
      </c>
      <c r="GF53" s="6">
        <f>IF([14]I_kwartalne!H52=0,".",[14]I_kwartalne!H52)</f>
        <v>118.4</v>
      </c>
      <c r="GG53" s="6" t="str">
        <f>IF([14]I_kwartalne!I52=0,"",[14]I_kwartalne!I52)</f>
        <v/>
      </c>
      <c r="GH53" s="21">
        <f>IF([14]I_kwartalne!J52=0,".",[14]I_kwartalne!J52)</f>
        <v>148.30000000000001</v>
      </c>
      <c r="GI53" s="22" t="str">
        <f>IF([14]I_kwartalne!K52=0,"",[14]I_kwartalne!K52)</f>
        <v/>
      </c>
      <c r="GJ53" s="6">
        <f>IF([16]A_B_kwartalne!B52=0,".",[16]A_B_kwartalne!B52)</f>
        <v>130.19999999999999</v>
      </c>
      <c r="GK53" s="6" t="str">
        <f>IF([16]A_B_kwartalne!C52=0,"",[16]A_B_kwartalne!C52)</f>
        <v/>
      </c>
      <c r="GL53" s="21">
        <f>IF([16]A_B_kwartalne!D52=0,".",[16]A_B_kwartalne!D52)</f>
        <v>101.5</v>
      </c>
      <c r="GM53" s="22" t="str">
        <f>IF([16]A_B_kwartalne!E52=0,"",[16]A_B_kwartalne!E52)</f>
        <v/>
      </c>
      <c r="GN53" s="6">
        <f>IF([16]A_B_kwartalne!F52=0,".",[16]A_B_kwartalne!F52)</f>
        <v>132.19999999999999</v>
      </c>
      <c r="GO53" s="6" t="str">
        <f>IF([16]A_B_kwartalne!G52=0,"",[16]A_B_kwartalne!G52)</f>
        <v/>
      </c>
      <c r="GP53" s="21">
        <f>IF([16]A_B_kwartalne!H52=0,".",[16]A_B_kwartalne!H52)</f>
        <v>125.4</v>
      </c>
      <c r="GQ53" s="22" t="str">
        <f>IF([16]A_B_kwartalne!I52=0,"",[16]A_B_kwartalne!I52)</f>
        <v/>
      </c>
      <c r="GR53" s="6">
        <f>IF([16]A_B_kwartalne!J52=0,".",[16]A_B_kwartalne!J52)</f>
        <v>114.7</v>
      </c>
      <c r="GS53" s="6" t="str">
        <f>IF([16]A_B_kwartalne!K52=0,"",[16]A_B_kwartalne!K52)</f>
        <v/>
      </c>
      <c r="GT53" s="21">
        <f>IF([16]A_B_kwartalne!L52=0,".",[16]A_B_kwartalne!L52)</f>
        <v>103.6</v>
      </c>
      <c r="GU53" s="22" t="str">
        <f>IF([16]A_B_kwartalne!M52=0,"",[16]A_B_kwartalne!M52)</f>
        <v/>
      </c>
      <c r="GV53" s="6">
        <f>IF([16]A_B_kwartalne!N52=0,".",[16]A_B_kwartalne!N52)</f>
        <v>108.8</v>
      </c>
      <c r="GW53" s="6" t="str">
        <f>IF([16]A_B_kwartalne!O52=0,"",[16]A_B_kwartalne!O52)</f>
        <v/>
      </c>
      <c r="GX53" s="21">
        <f>IF([16]A_B_kwartalne!P52=0,".",[16]A_B_kwartalne!P52)</f>
        <v>105.1</v>
      </c>
      <c r="GY53" s="22" t="str">
        <f>IF([16]A_B_kwartalne!Q52=0,"",[16]A_B_kwartalne!Q52)</f>
        <v/>
      </c>
      <c r="GZ53" s="6">
        <f>IF([16]A_B_kwartalne!R52=0,".",[16]A_B_kwartalne!R52)</f>
        <v>84.2</v>
      </c>
      <c r="HA53" s="6" t="str">
        <f>IF([16]A_B_kwartalne!S52=0,"",[16]A_B_kwartalne!S52)</f>
        <v/>
      </c>
      <c r="HB53" s="21">
        <f>IF([16]A_B_kwartalne!T52=0,".",[16]A_B_kwartalne!T52)</f>
        <v>112.6</v>
      </c>
      <c r="HC53" s="22" t="str">
        <f>IF([16]A_B_kwartalne!U52=0,"",[16]A_B_kwartalne!U52)</f>
        <v/>
      </c>
      <c r="HD53" s="3">
        <f>IF([17]Kwartalne!B52=0,".",[17]Kwartalne!B52)</f>
        <v>13468</v>
      </c>
      <c r="HE53" s="3" t="str">
        <f>IF([17]Kwartalne!C52=0,"",[17]Kwartalne!C52)</f>
        <v/>
      </c>
      <c r="HF53" s="19">
        <f>IF([17]Kwartalne!D52=0,".",[17]Kwartalne!D52)</f>
        <v>2155</v>
      </c>
      <c r="HG53" s="58" t="str">
        <f>IF([17]Kwartalne!E52=0,"",[17]Kwartalne!E52)</f>
        <v/>
      </c>
      <c r="HH53" s="3">
        <f>IF([18]Kwartalne!B52=0,".",[18]Kwartalne!B52)</f>
        <v>41085</v>
      </c>
      <c r="HI53" s="3" t="str">
        <f>IF([18]Kwartalne!C52=0,"",[18]Kwartalne!C52)</f>
        <v>*</v>
      </c>
      <c r="HJ53" s="19">
        <f>IF([22]Kwartalne!B52=0,".",[22]Kwartalne!B52)</f>
        <v>4670</v>
      </c>
      <c r="HK53" s="58" t="str">
        <f>IF([22]Kwartalne!C52=0,"",[22]Kwartalne!C52)</f>
        <v/>
      </c>
      <c r="HL53" s="3">
        <f>IF([19]Wartosci_kwartalne!B52=0,".",[19]Wartosci_kwartalne!B52)</f>
        <v>52378</v>
      </c>
      <c r="HM53" s="6" t="str">
        <f>IF([19]Wartosci_kwartalne!C52=0,"",[19]Wartosci_kwartalne!C52)</f>
        <v/>
      </c>
      <c r="HN53" s="21">
        <f>IF([20]Kwartalne!B52=0,".",[20]Kwartalne!B52)</f>
        <v>142.6</v>
      </c>
      <c r="HO53" s="22" t="str">
        <f>IF([20]Kwartalne!C52=0,"",[20]Kwartalne!C52)</f>
        <v/>
      </c>
      <c r="HP53" s="6">
        <f>IF([21]Kwartal_niewyrow_sezon!B52=0,".",[21]Kwartal_niewyrow_sezon!B52)</f>
        <v>114.4</v>
      </c>
      <c r="HQ53" s="6" t="str">
        <f>IF([21]Kwartal_niewyrow_sezon!C52=0,"",[21]Kwartal_niewyrow_sezon!C52)</f>
        <v/>
      </c>
      <c r="HR53" s="21">
        <f>IF([21]Kwartal_niewyrow_sezon!D52=0,".",[21]Kwartal_niewyrow_sezon!D52)</f>
        <v>110.9</v>
      </c>
      <c r="HS53" s="22" t="str">
        <f>IF([21]Kwartal_niewyrow_sezon!E52=0,"",[21]Kwartal_niewyrow_sezon!E52)</f>
        <v/>
      </c>
      <c r="HT53" s="6">
        <f>IF([22]Kwartalne!D52=0,".",[22]Kwartalne!D52)</f>
        <v>321988</v>
      </c>
      <c r="HU53" s="6" t="str">
        <f>IF([22]Kwartalne!E52=0,"",[22]Kwartalne!E52)</f>
        <v/>
      </c>
      <c r="HV53" s="21">
        <f>IF([22]Kwartalne!F52=0,".",[22]Kwartalne!F52)</f>
        <v>313160.90000000002</v>
      </c>
      <c r="HW53" s="22" t="str">
        <f>IF([22]Kwartalne!G52=0,"",[22]Kwartalne!G52)</f>
        <v/>
      </c>
      <c r="HX53" s="6">
        <f>IF([22]Kwartalne!H52=0,".",[22]Kwartalne!H52)</f>
        <v>8827.1</v>
      </c>
      <c r="HY53" s="6" t="str">
        <f>IF([22]Kwartalne!I52=0,"",[22]Kwartalne!I52)</f>
        <v/>
      </c>
      <c r="HZ53" s="21">
        <f>IF([22]Kwartalne!J52=0,".",[22]Kwartalne!J52)</f>
        <v>131.9</v>
      </c>
      <c r="IA53" s="22" t="str">
        <f>IF([22]Kwartalne!K52=0,"",[22]Kwartalne!K52)</f>
        <v/>
      </c>
      <c r="IB53" s="6">
        <f>IF([22]Kwartalne!L52=0,".",[22]Kwartalne!L52)</f>
        <v>100.4</v>
      </c>
      <c r="IC53" s="6" t="str">
        <f>IF([22]Kwartalne!M52=0,"",[22]Kwartalne!M52)</f>
        <v/>
      </c>
      <c r="ID53" s="21">
        <f>IF([22]Kwartalne!N52=0,".",[22]Kwartalne!N52)</f>
        <v>135.80000000000001</v>
      </c>
      <c r="IE53" s="22" t="str">
        <f>IF([22]Kwartalne!O52=0,"",[22]Kwartalne!O52)</f>
        <v/>
      </c>
      <c r="IF53" s="6">
        <f>IF([22]Kwartalne!P52=0,".",[22]Kwartalne!P52)</f>
        <v>101.7</v>
      </c>
      <c r="IG53" s="6" t="str">
        <f>IF([22]Kwartalne!Q52=0,"",[22]Kwartalne!Q52)</f>
        <v/>
      </c>
    </row>
    <row r="54" spans="1:241" s="4" customFormat="1" ht="15" customHeight="1" x14ac:dyDescent="0.2">
      <c r="A54" s="113" t="s">
        <v>552</v>
      </c>
      <c r="B54" s="6">
        <f>IF([24]A!B53=0,".",[24]A!B53)</f>
        <v>105.5</v>
      </c>
      <c r="C54" s="90" t="str">
        <f>IF([24]A!C53=0,"",[24]A!C53)</f>
        <v/>
      </c>
      <c r="D54" s="6">
        <f>IF([24]A!D53=0,".",[24]A!D53)</f>
        <v>105.4</v>
      </c>
      <c r="E54" s="90" t="str">
        <f>IF([24]A!E53=0,"",[24]A!E53)</f>
        <v/>
      </c>
      <c r="F54" s="6">
        <f>IF([24]A!AD53=0,".",[24]A!AD53)</f>
        <v>104.7</v>
      </c>
      <c r="G54" s="90" t="str">
        <f>IF([24]A!AE53=0,"",[24]A!AE53)</f>
        <v/>
      </c>
      <c r="H54" s="6">
        <f>IF([24]A!AJ53=0,".",[24]A!AJ53)</f>
        <v>106.6</v>
      </c>
      <c r="I54" s="90" t="str">
        <f>IF([24]A!AK53=0,"",[24]A!AK53)</f>
        <v/>
      </c>
      <c r="J54" s="6">
        <f>IF([25]B!B53=0,".",[25]B!B53)</f>
        <v>102.6</v>
      </c>
      <c r="K54" s="83" t="str">
        <f>IF([25]B!C53=0,"",[25]B!C53)</f>
        <v/>
      </c>
      <c r="L54" s="21">
        <f>IF([25]B!D53=0,".",[25]B!D53)</f>
        <v>101.9</v>
      </c>
      <c r="M54" s="90" t="str">
        <f>IF([25]B!E53=0,"",[25]B!E53)</f>
        <v/>
      </c>
      <c r="N54" s="6">
        <f>IF([25]B!AD53=0,".",[25]B!AD53)</f>
        <v>103.6</v>
      </c>
      <c r="O54" s="90" t="str">
        <f>IF([25]B!AE53=0,"",[25]B!AE53)</f>
        <v/>
      </c>
      <c r="P54" s="6">
        <f>IF([25]B!AJ53=0,".",[25]B!AJ53)</f>
        <v>102</v>
      </c>
      <c r="Q54" s="90" t="str">
        <f>IF([25]B!AK53=0,"",[25]B!AK53)</f>
        <v/>
      </c>
      <c r="R54" s="3">
        <f>IF([26]Wartosci!B53=0,".",[26]Wartosci!B53)</f>
        <v>9129</v>
      </c>
      <c r="S54" s="3" t="str">
        <f>IF([26]Wartosci!C53=0,"",[26]Wartosci!C53)</f>
        <v/>
      </c>
      <c r="T54" s="21">
        <f>IF([26]Kwartalne_I!B53=0,".",[26]Kwartalne_I!B53)</f>
        <v>109</v>
      </c>
      <c r="U54" s="22" t="str">
        <f>IF([26]Kwartalne_I!C53=0,"",[26]Kwartalne_I!C53)</f>
        <v/>
      </c>
      <c r="V54" s="6">
        <f>IF([26]A!B53=0,".",[26]A!B53)</f>
        <v>100.9</v>
      </c>
      <c r="W54" s="6" t="str">
        <f>IF([26]A!C53=0,"",[26]A!C53)</f>
        <v/>
      </c>
      <c r="X54" s="21">
        <f>IF([26]B!B53=0,".",[26]B!B53)</f>
        <v>100</v>
      </c>
      <c r="Y54" s="22" t="str">
        <f>IF([26]B!C53=0,"",[26]B!C53)</f>
        <v/>
      </c>
      <c r="Z54" s="3">
        <f>IF([2]Kwartalne!B53=0,".",[2]Kwartalne!B53)</f>
        <v>6351</v>
      </c>
      <c r="AA54" s="6" t="str">
        <f>IF([2]Kwartalne!C53=0,"",[2]Kwartalne!C53)</f>
        <v/>
      </c>
      <c r="AB54" s="21">
        <f>IF([2]Kwartalne!D53=0,".",[2]Kwartalne!D53)</f>
        <v>113.6</v>
      </c>
      <c r="AC54" s="22" t="str">
        <f>IF([2]Kwartalne!E53=0,"",[2]Kwartalne!E53)</f>
        <v/>
      </c>
      <c r="AD54" s="6">
        <f>IF([2]Kwartalne!F53=0,".",[2]Kwartalne!F53)</f>
        <v>101.1</v>
      </c>
      <c r="AE54" s="6" t="str">
        <f>IF([2]Kwartalne!G53=0,"",[2]Kwartalne!G53)</f>
        <v/>
      </c>
      <c r="AF54" s="21">
        <f>IF([2]Kwartalne!H53=0,".",[2]Kwartalne!H53)</f>
        <v>100.1</v>
      </c>
      <c r="AG54" s="22" t="str">
        <f>IF([2]Kwartalne!I53=0,"",[2]Kwartalne!I53)</f>
        <v/>
      </c>
      <c r="AH54" s="13">
        <f>IF([27]Wartosci!D53=0,".",[27]Wartosci!D53)</f>
        <v>5657.3</v>
      </c>
      <c r="AI54" s="94" t="str">
        <f>IF([27]Wartosci!E53=0,"",[27]Wartosci!E53)</f>
        <v/>
      </c>
      <c r="AJ54" s="6">
        <f>IF([27]A!D53=0,".",[27]A!D53)</f>
        <v>109.4</v>
      </c>
      <c r="AK54" s="95" t="str">
        <f>IF([27]A!E53=0,"",[27]A!E53)</f>
        <v/>
      </c>
      <c r="AL54" s="6">
        <f>IF([27]B!D53=0,".",[27]B!D53)</f>
        <v>102.8</v>
      </c>
      <c r="AM54" s="6" t="str">
        <f>IF([27]B!E53=0,"",[27]B!E53)</f>
        <v/>
      </c>
      <c r="AN54" s="24">
        <f>IF([4]Kwartalne!B53=0,".",[4]Kwartalne!B53)</f>
        <v>5885.75</v>
      </c>
      <c r="AO54" s="22" t="str">
        <f>IF([4]Kwartalne!C53=0,"",[4]Kwartalne!C53)</f>
        <v/>
      </c>
      <c r="AP54" s="6">
        <f>IF([4]Kwartalne!D53=0,".",[4]Kwartalne!D53)</f>
        <v>109.6</v>
      </c>
      <c r="AQ54" s="6" t="str">
        <f>IF([4]Kwartalne!E53=0,"",[4]Kwartalne!E53)</f>
        <v/>
      </c>
      <c r="AR54" s="21">
        <f>IF([4]Kwartalne!F53=0,".",[4]Kwartalne!F53)</f>
        <v>101.9</v>
      </c>
      <c r="AS54" s="22" t="str">
        <f>IF([4]Kwartalne!G53=0,"",[4]Kwartalne!G53)</f>
        <v/>
      </c>
      <c r="AT54" s="13">
        <f>IF([27]Kwartalne!B53=0,".",[27]Kwartalne!B53)</f>
        <v>5567.21</v>
      </c>
      <c r="AU54" s="6" t="str">
        <f>IF([27]Kwartalne!C53=0,"",[27]Kwartalne!C53)</f>
        <v/>
      </c>
      <c r="AV54" s="21">
        <f>IF([27]Kwartalne!D53=0,".",[27]Kwartalne!D53)</f>
        <v>104.5</v>
      </c>
      <c r="AW54" s="22" t="str">
        <f>IF([27]Kwartalne!E53=0,"",[27]Kwartalne!E53)</f>
        <v/>
      </c>
      <c r="AX54" s="6">
        <f>IF([27]Kwartalne!F53=0,".",[27]Kwartalne!F53)</f>
        <v>105.2</v>
      </c>
      <c r="AY54" s="6" t="str">
        <f>IF([27]Kwartalne!G53=0,"",[27]Kwartalne!G53)</f>
        <v/>
      </c>
      <c r="AZ54" s="21">
        <f>IF([27]Kwartalne!H53=0,".",[27]Kwartalne!H53)</f>
        <v>103.7</v>
      </c>
      <c r="BA54" s="22" t="str">
        <f>IF([27]Kwartalne!I53=0,"",[27]Kwartalne!I53)</f>
        <v/>
      </c>
      <c r="BB54" s="6">
        <f>IF([27]Kwartalne!J53=0,".",[27]Kwartalne!J53)</f>
        <v>101.7</v>
      </c>
      <c r="BC54" s="6" t="str">
        <f>IF([27]Kwartalne!K53=0,"",[27]Kwartalne!K53)</f>
        <v/>
      </c>
      <c r="BD54" s="21">
        <f>IF([4]Kwartalne!H53=0,".",[4]Kwartalne!H53)</f>
        <v>124.7</v>
      </c>
      <c r="BE54" s="22" t="str">
        <f>IF([4]Kwartalne!I53=0,"",[4]Kwartalne!I53)</f>
        <v/>
      </c>
      <c r="BF54" s="6">
        <f>IF([4]Kwartalne!J53=0,".",[4]Kwartalne!J53)</f>
        <v>103.9</v>
      </c>
      <c r="BG54" s="6" t="str">
        <f>IF([4]Kwartalne!K53=0,"",[4]Kwartalne!K53)</f>
        <v/>
      </c>
      <c r="BH54" s="21">
        <f>IF([4]Kwartalne!L53=0,".",[4]Kwartalne!L53)</f>
        <v>100.8</v>
      </c>
      <c r="BI54" s="22" t="str">
        <f>IF([4]Kwartalne!M53=0,"",[4]Kwartalne!M53)</f>
        <v/>
      </c>
      <c r="BJ54" s="6">
        <f>IF([27]Kwartalne!L53=0,".",[27]Kwartalne!L53)</f>
        <v>99.1</v>
      </c>
      <c r="BK54" s="6" t="str">
        <f>IF([27]Kwartalne!M53=0,"",[27]Kwartalne!M53)</f>
        <v/>
      </c>
      <c r="BL54" s="21">
        <f>IF([27]Kwartalne!N53=0,".",[27]Kwartalne!N53)</f>
        <v>104.1</v>
      </c>
      <c r="BM54" s="22" t="str">
        <f>IF([27]Kwartalne!O53=0,"",[27]Kwartalne!O53)</f>
        <v/>
      </c>
      <c r="BN54" s="13">
        <f>IF([5]Kwartalne!B53=0,".",[5]Kwartalne!B53)</f>
        <v>2643.2</v>
      </c>
      <c r="BO54" s="6" t="str">
        <f>IF([5]Kwartalne!C53=0,"",[5]Kwartalne!C53)</f>
        <v/>
      </c>
      <c r="BP54" s="21">
        <f>IF([5]Kwartalne!D53=0,".",[5]Kwartalne!D53)</f>
        <v>106.5</v>
      </c>
      <c r="BQ54" s="22" t="str">
        <f>IF([5]Kwartalne!E53=0,"",[5]Kwartalne!E53)</f>
        <v/>
      </c>
      <c r="BR54" s="6">
        <f>IF([5]Kwartalne!F53=0,".",[5]Kwartalne!F53)</f>
        <v>101</v>
      </c>
      <c r="BS54" s="6" t="str">
        <f>IF([5]Kwartalne!G53=0,"",[5]Kwartalne!G53)</f>
        <v/>
      </c>
      <c r="BT54" s="21">
        <f>IF([5]Kwartalne!H53=0,".",[5]Kwartalne!H53)</f>
        <v>110.9</v>
      </c>
      <c r="BU54" s="22" t="str">
        <f>IF([5]Kwartalne!I53=0,"",[5]Kwartalne!I53)</f>
        <v/>
      </c>
      <c r="BV54" s="6">
        <f>IF([5]Kwartalne!J53=0,".",[5]Kwartalne!J53)</f>
        <v>101.3</v>
      </c>
      <c r="BW54" s="6" t="str">
        <f>IF([5]Kwartalne!K53=0,"",[5]Kwartalne!K53)</f>
        <v/>
      </c>
      <c r="BX54" s="21">
        <f>IF([5]Kwartalne!L53=0,".",[5]Kwartalne!L53)</f>
        <v>100.1</v>
      </c>
      <c r="BY54" s="22" t="str">
        <f>IF([5]Kwartalne!M53=0,"",[5]Kwartalne!M53)</f>
        <v/>
      </c>
      <c r="BZ54" s="13">
        <f>IF([5]Kwartalne!N53=0,".",[5]Kwartalne!N53)</f>
        <v>1437.74</v>
      </c>
      <c r="CA54" s="6" t="str">
        <f>IF([5]Kwartalne!O53=0,"",[5]Kwartalne!O53)</f>
        <v/>
      </c>
      <c r="CB54" s="21">
        <f>IF([5]Kwartalne!P53=0,".",[5]Kwartalne!P53)</f>
        <v>103.3</v>
      </c>
      <c r="CC54" s="22" t="str">
        <f>IF([5]Kwartalne!Q53=0,"",[5]Kwartalne!Q53)</f>
        <v/>
      </c>
      <c r="CD54" s="6">
        <f>IF([5]Kwartalne!R53=0,".",[5]Kwartalne!R53)</f>
        <v>100</v>
      </c>
      <c r="CE54" s="6" t="str">
        <f>IF([5]Kwartalne!S53=0,"",[5]Kwartalne!S53)</f>
        <v/>
      </c>
      <c r="CF54" s="21">
        <f>IF([5]Kwartalne!T53=0,".",[5]Kwartalne!T53)</f>
        <v>104.6</v>
      </c>
      <c r="CG54" s="22" t="str">
        <f>IF([5]Kwartalne!U53=0,"",[5]Kwartalne!U53)</f>
        <v/>
      </c>
      <c r="CH54" s="6">
        <f>IF([5]Kwartalne!V53=0,".",[5]Kwartalne!V53)</f>
        <v>98.3</v>
      </c>
      <c r="CI54" s="6" t="str">
        <f>IF([5]Kwartalne!W53=0,"",[5]Kwartalne!W53)</f>
        <v/>
      </c>
      <c r="CJ54" s="21">
        <f>IF([5]Kwartalne!X53=0,".",[5]Kwartalne!X53)</f>
        <v>99.1</v>
      </c>
      <c r="CK54" s="22" t="str">
        <f>IF([5]Kwartalne!Y53=0,"",[5]Kwartalne!Y53)</f>
        <v/>
      </c>
      <c r="CL54" s="6">
        <f>IF([28]Rent_obrotu_brutto!B53=0,".",[28]Rent_obrotu_brutto!B53)</f>
        <v>7</v>
      </c>
      <c r="CM54" s="6" t="str">
        <f>IF([28]Rent_obrotu_brutto!C53=0,"",[28]Rent_obrotu_brutto!C53)</f>
        <v/>
      </c>
      <c r="CN54" s="21">
        <f>IF([28]Rent_obrotu_netto!B53=0,".",[28]Rent_obrotu_netto!B53)</f>
        <v>5.8</v>
      </c>
      <c r="CO54" s="22" t="str">
        <f>IF([28]Rent_obrotu_netto!C53=0,"",[28]Rent_obrotu_netto!C53)</f>
        <v/>
      </c>
      <c r="CP54" s="6">
        <f>IF([29]Kwartalne!B53=0,".",[29]Kwartalne!B53)</f>
        <v>108.3</v>
      </c>
      <c r="CQ54" s="6" t="str">
        <f>IF([29]Kwartalne!C53=0,"",[29]Kwartalne!C53)</f>
        <v/>
      </c>
      <c r="CR54" s="21">
        <f>IF([29]Kwartalne!D53=0,".",[29]Kwartalne!D53)</f>
        <v>105.6</v>
      </c>
      <c r="CS54" s="22" t="str">
        <f>IF([29]Kwartalne!E53=0,"",[29]Kwartalne!E53)</f>
        <v/>
      </c>
      <c r="CT54" s="6">
        <f>IF([8]Kwartalne!B53=0,".",[8]Kwartalne!B53)</f>
        <v>6.4</v>
      </c>
      <c r="CU54" s="6" t="str">
        <f>IF([8]Kwartalne!C53=0,"",[8]Kwartalne!C53)</f>
        <v/>
      </c>
      <c r="CV54" s="21">
        <f>IF([9]A_B_kwartalne!B53=0,".",[9]A_B_kwartalne!B53)</f>
        <v>130.6</v>
      </c>
      <c r="CW54" s="22" t="str">
        <f>IF([9]A_B_kwartalne!C53=0,"",[9]A_B_kwartalne!C53)</f>
        <v/>
      </c>
      <c r="CX54" s="6">
        <f>IF([9]A_B_kwartalne!D53=0,".",[9]A_B_kwartalne!D53)</f>
        <v>95.1</v>
      </c>
      <c r="CY54" s="6" t="str">
        <f>IF([9]A_B_kwartalne!E53=0,"",[9]A_B_kwartalne!E53)</f>
        <v/>
      </c>
      <c r="CZ54" s="21">
        <f>IF([9]A_B_kwartalne!F53=0,".",[9]A_B_kwartalne!F53)</f>
        <v>134.9</v>
      </c>
      <c r="DA54" s="22" t="str">
        <f>IF([9]A_B_kwartalne!G53=0,"",[9]A_B_kwartalne!G53)</f>
        <v/>
      </c>
      <c r="DB54" s="6">
        <f>IF([9]A_B_kwartalne!H53=0,".",[9]A_B_kwartalne!H53)</f>
        <v>91.8</v>
      </c>
      <c r="DC54" s="6" t="str">
        <f>IF([9]A_B_kwartalne!I53=0,"",[9]A_B_kwartalne!I53)</f>
        <v/>
      </c>
      <c r="DD54" s="21">
        <f>IF([9]A_B_kwartalne!J53=0,".",[9]A_B_kwartalne!J53)</f>
        <v>123.7</v>
      </c>
      <c r="DE54" s="22" t="str">
        <f>IF([9]A_B_kwartalne!K53=0,"",[9]A_B_kwartalne!K53)</f>
        <v/>
      </c>
      <c r="DF54" s="6">
        <f>IF([9]A_B_kwartalne!L53=0,".",[9]A_B_kwartalne!L53)</f>
        <v>106.5</v>
      </c>
      <c r="DG54" s="6" t="str">
        <f>IF([9]A_B_kwartalne!M53=0,"",[9]A_B_kwartalne!M53)</f>
        <v/>
      </c>
      <c r="DH54" s="21">
        <f>IF([9]A_B_kwartalne!N53=0,".",[9]A_B_kwartalne!N53)</f>
        <v>99.9</v>
      </c>
      <c r="DI54" s="22" t="str">
        <f>IF([9]A_B_kwartalne!O53=0,"",[9]A_B_kwartalne!O53)</f>
        <v/>
      </c>
      <c r="DJ54" s="6">
        <f>IF([9]A_B_kwartalne!P53=0,".",[9]A_B_kwartalne!P53)</f>
        <v>91.5</v>
      </c>
      <c r="DK54" s="6" t="str">
        <f>IF([9]A_B_kwartalne!Q53=0,"",[9]A_B_kwartalne!Q53)</f>
        <v/>
      </c>
      <c r="DL54" s="21">
        <f>IF([10]A_B_kwartalne!B53=0,".",[10]A_B_kwartalne!B53)</f>
        <v>109.5</v>
      </c>
      <c r="DM54" s="22" t="str">
        <f>IF([10]A_B_kwartalne!C53=0,"",[10]A_B_kwartalne!C53)</f>
        <v/>
      </c>
      <c r="DN54" s="6">
        <f>IF([10]A_B_kwartalne!D53=0,".",[10]A_B_kwartalne!D53)</f>
        <v>103.1</v>
      </c>
      <c r="DO54" s="6" t="str">
        <f>IF([10]A_B_kwartalne!E53=0,"",[10]A_B_kwartalne!E53)</f>
        <v/>
      </c>
      <c r="DP54" s="21">
        <f>IF([10]A_B_kwartalne!F53=0,".",[10]A_B_kwartalne!F53)</f>
        <v>116.8</v>
      </c>
      <c r="DQ54" s="22" t="str">
        <f>IF([10]A_B_kwartalne!G53=0,"",[10]A_B_kwartalne!G53)</f>
        <v/>
      </c>
      <c r="DR54" s="6">
        <f>IF([10]A_B_kwartalne!H53=0,".",[10]A_B_kwartalne!H53)</f>
        <v>100.7</v>
      </c>
      <c r="DS54" s="6" t="str">
        <f>IF([10]A_B_kwartalne!I53=0,"",[10]A_B_kwartalne!I53)</f>
        <v/>
      </c>
      <c r="DT54" s="21">
        <f>IF([10]A_B_kwartalne!J53=0,".",[10]A_B_kwartalne!J53)</f>
        <v>109.7</v>
      </c>
      <c r="DU54" s="22" t="str">
        <f>IF([10]A_B_kwartalne!K53=0,"",[10]A_B_kwartalne!K53)</f>
        <v/>
      </c>
      <c r="DV54" s="6">
        <f>IF([10]A_B_kwartalne!L53=0,".",[10]A_B_kwartalne!L53)</f>
        <v>103.4</v>
      </c>
      <c r="DW54" s="6" t="str">
        <f>IF([10]A_B_kwartalne!M53=0,"",[10]A_B_kwartalne!M53)</f>
        <v/>
      </c>
      <c r="DX54" s="21">
        <f>IF([10]A_B_kwartalne!N53=0,".",[10]A_B_kwartalne!N53)</f>
        <v>105</v>
      </c>
      <c r="DY54" s="22" t="str">
        <f>IF([10]A_B_kwartalne!O53=0,"",[10]A_B_kwartalne!O53)</f>
        <v/>
      </c>
      <c r="DZ54" s="6">
        <f>IF([10]A_B_kwartalne!P53=0,".",[10]A_B_kwartalne!P53)</f>
        <v>102</v>
      </c>
      <c r="EA54" s="6" t="str">
        <f>IF([10]A_B_kwartalne!Q53=0,"",[10]A_B_kwartalne!Q53)</f>
        <v/>
      </c>
      <c r="EB54" s="21">
        <f>IF([10]A_B_kwartalne!R53=0,".",[10]A_B_kwartalne!R53)</f>
        <v>104</v>
      </c>
      <c r="EC54" s="22" t="str">
        <f>IF([10]A_B_kwartalne!S53=0,"",[10]A_B_kwartalne!S53)</f>
        <v/>
      </c>
      <c r="ED54" s="6">
        <f>IF([10]A_B_kwartalne!T53=0,".",[10]A_B_kwartalne!T53)</f>
        <v>101.2</v>
      </c>
      <c r="EE54" s="6" t="str">
        <f>IF([10]A_B_kwartalne!U53=0,"",[10]A_B_kwartalne!U53)</f>
        <v/>
      </c>
      <c r="EF54" s="21">
        <f>IF([11]Kwartalne!B53=0,".",[11]Kwartalne!B53)</f>
        <v>104.4</v>
      </c>
      <c r="EG54" s="22" t="str">
        <f>IF([11]Kwartalne!C53=0,"",[11]Kwartalne!C53)</f>
        <v/>
      </c>
      <c r="EH54" s="6">
        <f>IF([11]Kwartalne!D53=0,".",[11]Kwartalne!D53)</f>
        <v>101.7</v>
      </c>
      <c r="EI54" s="6" t="str">
        <f>IF([11]Kwartalne!E53=0,"",[11]Kwartalne!E53)</f>
        <v/>
      </c>
      <c r="EJ54" s="21">
        <f>IF([11]Kwartalne!F53=0,".",[11]Kwartalne!F53)</f>
        <v>108.9</v>
      </c>
      <c r="EK54" s="22" t="str">
        <f>IF([11]Kwartalne!G53=0,"",[11]Kwartalne!G53)</f>
        <v/>
      </c>
      <c r="EL54" s="6">
        <f>IF([11]Kwartalne!H53=0,".",[11]Kwartalne!H53)</f>
        <v>102.6</v>
      </c>
      <c r="EM54" s="22" t="str">
        <f>IF([11]Kwartalne!I53=0,"",[11]Kwartalne!I53)</f>
        <v/>
      </c>
      <c r="EN54" s="6">
        <f>IF([11]Kwartalne!J53=0,".",[11]Kwartalne!J53)</f>
        <v>109.4</v>
      </c>
      <c r="EO54" s="6" t="str">
        <f>IF([11]Kwartalne!K53=0,"",[11]Kwartalne!K53)</f>
        <v/>
      </c>
      <c r="EP54" s="21">
        <f>IF([11]Kwartalne!L53=0,".",[11]Kwartalne!L53)</f>
        <v>102.8</v>
      </c>
      <c r="EQ54" s="22" t="str">
        <f>IF([11]Kwartalne!M53=0,"",[11]Kwartalne!M53)</f>
        <v/>
      </c>
      <c r="ER54" s="6">
        <f>IF([11]Kwartalne!N53=0,".",[11]Kwartalne!N53)</f>
        <v>108.7</v>
      </c>
      <c r="ES54" s="6" t="str">
        <f>IF([11]Kwartalne!O53=0,"",[11]Kwartalne!O53)</f>
        <v/>
      </c>
      <c r="ET54" s="21">
        <f>IF([11]Kwartalne!P53=0,".",[11]Kwartalne!P53)</f>
        <v>102.5</v>
      </c>
      <c r="EU54" s="22" t="str">
        <f>IF([11]Kwartalne!Q53=0,"",[11]Kwartalne!Q53)</f>
        <v/>
      </c>
      <c r="EV54" s="6">
        <f>IF([12]A_B_C_kwartalne!B53=0,".",[12]A_B_C_kwartalne!B53)</f>
        <v>105.4</v>
      </c>
      <c r="EW54" s="6" t="str">
        <f>IF([12]A_B_C_kwartalne!C53=0,"",[12]A_B_C_kwartalne!C53)</f>
        <v/>
      </c>
      <c r="EX54" s="21">
        <f>IF([12]A_B_C_kwartalne!D53=0,".",[12]A_B_C_kwartalne!D53)</f>
        <v>101</v>
      </c>
      <c r="EY54" s="22" t="str">
        <f>IF([12]A_B_C_kwartalne!E53=0,"",[12]A_B_C_kwartalne!E53)</f>
        <v/>
      </c>
      <c r="EZ54" s="6">
        <f>IF([12]A_B_C_kwartalne!F53=0,".",[12]A_B_C_kwartalne!F53)</f>
        <v>104.9</v>
      </c>
      <c r="FA54" s="6" t="str">
        <f>IF([12]A_B_C_kwartalne!G53=0,"",[12]A_B_C_kwartalne!G53)</f>
        <v/>
      </c>
      <c r="FB54" s="21">
        <f>IF([13]Kwartalne!B53=0,".",[13]Kwartalne!B53)</f>
        <v>111.8</v>
      </c>
      <c r="FC54" s="22" t="str">
        <f>IF([13]Kwartalne!C53=0,"",[13]Kwartalne!C53)</f>
        <v/>
      </c>
      <c r="FD54" s="6">
        <f>IF([13]Kwartalne!D53=0,".",[13]Kwartalne!D53)</f>
        <v>103.5</v>
      </c>
      <c r="FE54" s="6" t="str">
        <f>IF([13]Kwartalne!E53=0,"",[13]Kwartalne!E53)</f>
        <v/>
      </c>
      <c r="FF54" s="21">
        <f>IF([13]Kwartalne!F53=0,".",[13]Kwartalne!F53)</f>
        <v>114.6</v>
      </c>
      <c r="FG54" s="22" t="str">
        <f>IF([13]Kwartalne!G53=0,"",[13]Kwartalne!G53)</f>
        <v/>
      </c>
      <c r="FH54" s="6">
        <f>IF([13]Kwartalne!H53=0,".",[13]Kwartalne!H53)</f>
        <v>105</v>
      </c>
      <c r="FI54" s="6" t="str">
        <f>IF([13]Kwartalne!I53=0,"",[13]Kwartalne!I53)</f>
        <v/>
      </c>
      <c r="FJ54" s="21">
        <f>IF([13]Kwartalne!J53=0,".",[13]Kwartalne!J53)</f>
        <v>97.6</v>
      </c>
      <c r="FK54" s="20" t="str">
        <f>IF([13]Kwartalne!K53=0,"",[13]Kwartalne!K53)</f>
        <v/>
      </c>
      <c r="FL54" s="13">
        <f>IF([6]Kwartalne_KW!B53=0,".",[6]Kwartalne_KW!B53)</f>
        <v>456.65</v>
      </c>
      <c r="FM54" s="13" t="str">
        <f>IF([6]Kwartalne_KW!C53=0,"",[6]Kwartalne_KW!C53)</f>
        <v/>
      </c>
      <c r="FN54" s="24">
        <f>IF([6]Kwartalne_KW!D53=0,".",[6]Kwartalne_KW!D53)</f>
        <v>387.27</v>
      </c>
      <c r="FO54" s="57" t="str">
        <f>IF([6]Kwartalne_KW!E53=0,"",[6]Kwartalne_KW!E53)</f>
        <v/>
      </c>
      <c r="FP54" s="13">
        <f>IF([6]Kwartalne_KW!F53=0,".",[6]Kwartalne_KW!F53)</f>
        <v>421.82</v>
      </c>
      <c r="FQ54" s="6" t="str">
        <f>IF([6]Kwartalne_KW!G53=0,"",[6]Kwartalne_KW!G53)</f>
        <v/>
      </c>
      <c r="FR54" s="21">
        <f>IF([30]A_ceny_stale!B53=0,".",[30]A_ceny_stale!B53)</f>
        <v>108.5</v>
      </c>
      <c r="FS54" s="22" t="str">
        <f>IF([30]A_ceny_stale!C53=0,"",[30]A_ceny_stale!C53)</f>
        <v/>
      </c>
      <c r="FT54" s="6">
        <f>IF([30]A_ceny_stale!F53=0,".",[30]A_ceny_stale!F53)</f>
        <v>103</v>
      </c>
      <c r="FU54" s="6" t="str">
        <f>IF([30]A_ceny_stale!G53=0,"",[30]A_ceny_stale!G53)</f>
        <v/>
      </c>
      <c r="FV54" s="21">
        <f>IF([30]Kwartalne!B53=0,".",[30]Kwartalne!B53)</f>
        <v>112</v>
      </c>
      <c r="FW54" s="22" t="str">
        <f>IF([30]Kwartalne!C53=0,"",[30]Kwartalne!C53)</f>
        <v/>
      </c>
      <c r="FX54" s="6">
        <f>IF([31]A_wartosc_kosztorysowa!B53=0,".",[31]A_wartosc_kosztorysowa!B53)</f>
        <v>85.4</v>
      </c>
      <c r="FY54" s="6" t="str">
        <f>IF([31]A_wartosc_kosztorysowa!C53=0,"",[31]A_wartosc_kosztorysowa!C53)</f>
        <v/>
      </c>
      <c r="FZ54" s="21">
        <f>IF([14]I_kwartalne!B53=0,".",[14]I_kwartalne!B53)</f>
        <v>134.5</v>
      </c>
      <c r="GA54" s="22" t="str">
        <f>IF([14]I_kwartalne!C53=0,"",[14]I_kwartalne!C53)</f>
        <v/>
      </c>
      <c r="GB54" s="6">
        <f>IF([14]I_kwartalne!D53=0,".",[14]I_kwartalne!D53)</f>
        <v>85.6</v>
      </c>
      <c r="GC54" s="6" t="str">
        <f>IF([14]I_kwartalne!E53=0,"",[14]I_kwartalne!E53)</f>
        <v/>
      </c>
      <c r="GD54" s="21">
        <f>IF([14]I_kwartalne!F53=0,".",[14]I_kwartalne!F53)</f>
        <v>137.6</v>
      </c>
      <c r="GE54" s="22" t="str">
        <f>IF([14]I_kwartalne!G53=0,"",[14]I_kwartalne!G53)</f>
        <v/>
      </c>
      <c r="GF54" s="6">
        <f>IF([14]I_kwartalne!H53=0,".",[14]I_kwartalne!H53)</f>
        <v>120.3</v>
      </c>
      <c r="GG54" s="6" t="str">
        <f>IF([14]I_kwartalne!I53=0,"",[14]I_kwartalne!I53)</f>
        <v/>
      </c>
      <c r="GH54" s="21">
        <f>IF([14]I_kwartalne!J53=0,".",[14]I_kwartalne!J53)</f>
        <v>150.5</v>
      </c>
      <c r="GI54" s="22" t="str">
        <f>IF([14]I_kwartalne!K53=0,"",[14]I_kwartalne!K53)</f>
        <v/>
      </c>
      <c r="GJ54" s="6">
        <f>IF([16]A_B_kwartalne!B53=0,".",[16]A_B_kwartalne!B53)</f>
        <v>110.5</v>
      </c>
      <c r="GK54" s="6" t="str">
        <f>IF([16]A_B_kwartalne!C53=0,"",[16]A_B_kwartalne!C53)</f>
        <v/>
      </c>
      <c r="GL54" s="21">
        <f>IF([16]A_B_kwartalne!D53=0,".",[16]A_B_kwartalne!D53)</f>
        <v>105.7</v>
      </c>
      <c r="GM54" s="22" t="str">
        <f>IF([16]A_B_kwartalne!E53=0,"",[16]A_B_kwartalne!E53)</f>
        <v/>
      </c>
      <c r="GN54" s="6">
        <f>IF([16]A_B_kwartalne!F53=0,".",[16]A_B_kwartalne!F53)</f>
        <v>109</v>
      </c>
      <c r="GO54" s="6" t="str">
        <f>IF([16]A_B_kwartalne!G53=0,"",[16]A_B_kwartalne!G53)</f>
        <v/>
      </c>
      <c r="GP54" s="21">
        <f>IF([16]A_B_kwartalne!H53=0,".",[16]A_B_kwartalne!H53)</f>
        <v>137.4</v>
      </c>
      <c r="GQ54" s="22" t="str">
        <f>IF([16]A_B_kwartalne!I53=0,"",[16]A_B_kwartalne!I53)</f>
        <v/>
      </c>
      <c r="GR54" s="6">
        <f>IF([16]A_B_kwartalne!J53=0,".",[16]A_B_kwartalne!J53)</f>
        <v>109.2</v>
      </c>
      <c r="GS54" s="6" t="str">
        <f>IF([16]A_B_kwartalne!K53=0,"",[16]A_B_kwartalne!K53)</f>
        <v/>
      </c>
      <c r="GT54" s="21">
        <f>IF([16]A_B_kwartalne!L53=0,".",[16]A_B_kwartalne!L53)</f>
        <v>99.2</v>
      </c>
      <c r="GU54" s="22" t="str">
        <f>IF([16]A_B_kwartalne!M53=0,"",[16]A_B_kwartalne!M53)</f>
        <v/>
      </c>
      <c r="GV54" s="6">
        <f>IF([16]A_B_kwartalne!N53=0,".",[16]A_B_kwartalne!N53)</f>
        <v>102.7</v>
      </c>
      <c r="GW54" s="6" t="str">
        <f>IF([16]A_B_kwartalne!O53=0,"",[16]A_B_kwartalne!O53)</f>
        <v/>
      </c>
      <c r="GX54" s="21">
        <f>IF([16]A_B_kwartalne!P53=0,".",[16]A_B_kwartalne!P53)</f>
        <v>98.8</v>
      </c>
      <c r="GY54" s="22" t="str">
        <f>IF([16]A_B_kwartalne!Q53=0,"",[16]A_B_kwartalne!Q53)</f>
        <v/>
      </c>
      <c r="GZ54" s="6">
        <f>IF([16]A_B_kwartalne!R53=0,".",[16]A_B_kwartalne!R53)</f>
        <v>101.7</v>
      </c>
      <c r="HA54" s="6" t="str">
        <f>IF([16]A_B_kwartalne!S53=0,"",[16]A_B_kwartalne!S53)</f>
        <v/>
      </c>
      <c r="HB54" s="21">
        <f>IF([16]A_B_kwartalne!T53=0,".",[16]A_B_kwartalne!T53)</f>
        <v>101.5</v>
      </c>
      <c r="HC54" s="22" t="str">
        <f>IF([16]A_B_kwartalne!U53=0,"",[16]A_B_kwartalne!U53)</f>
        <v/>
      </c>
      <c r="HD54" s="3">
        <f>IF([17]Kwartalne!B53=0,".",[17]Kwartalne!B53)</f>
        <v>13200</v>
      </c>
      <c r="HE54" s="3" t="str">
        <f>IF([17]Kwartalne!C53=0,"",[17]Kwartalne!C53)</f>
        <v/>
      </c>
      <c r="HF54" s="19">
        <f>IF([17]Kwartalne!D53=0,".",[17]Kwartalne!D53)</f>
        <v>2013</v>
      </c>
      <c r="HG54" s="58" t="str">
        <f>IF([17]Kwartalne!E53=0,"",[17]Kwartalne!E53)</f>
        <v/>
      </c>
      <c r="HH54" s="3">
        <f>IF([18]Kwartalne!B53=0,".",[18]Kwartalne!B53)</f>
        <v>44353</v>
      </c>
      <c r="HI54" s="3" t="str">
        <f>IF([18]Kwartalne!C53=0,"",[18]Kwartalne!C53)</f>
        <v>*</v>
      </c>
      <c r="HJ54" s="19">
        <f>IF([22]Kwartalne!B53=0,".",[22]Kwartalne!B53)</f>
        <v>6304</v>
      </c>
      <c r="HK54" s="58" t="str">
        <f>IF([22]Kwartalne!C53=0,"",[22]Kwartalne!C53)</f>
        <v/>
      </c>
      <c r="HL54" s="3">
        <f>IF([19]Wartosci_kwartalne!B53=0,".",[19]Wartosci_kwartalne!B53)</f>
        <v>58652</v>
      </c>
      <c r="HM54" s="6" t="str">
        <f>IF([19]Wartosci_kwartalne!C53=0,"",[19]Wartosci_kwartalne!C53)</f>
        <v/>
      </c>
      <c r="HN54" s="21">
        <f>IF([20]Kwartalne!B53=0,".",[20]Kwartalne!B53)</f>
        <v>144.80000000000001</v>
      </c>
      <c r="HO54" s="22" t="str">
        <f>IF([20]Kwartalne!C53=0,"",[20]Kwartalne!C53)</f>
        <v/>
      </c>
      <c r="HP54" s="6">
        <f>IF([21]Kwartal_niewyrow_sezon!B53=0,".",[21]Kwartal_niewyrow_sezon!B53)</f>
        <v>106.1</v>
      </c>
      <c r="HQ54" s="6" t="str">
        <f>IF([21]Kwartal_niewyrow_sezon!C53=0,"",[21]Kwartal_niewyrow_sezon!C53)</f>
        <v/>
      </c>
      <c r="HR54" s="21">
        <f>IF([21]Kwartal_niewyrow_sezon!D53=0,".",[21]Kwartal_niewyrow_sezon!D53)</f>
        <v>105.4</v>
      </c>
      <c r="HS54" s="22" t="str">
        <f>IF([21]Kwartal_niewyrow_sezon!E53=0,"",[21]Kwartal_niewyrow_sezon!E53)</f>
        <v/>
      </c>
      <c r="HT54" s="6">
        <f>IF([22]Kwartalne!D53=0,".",[22]Kwartalne!D53)</f>
        <v>320055.7</v>
      </c>
      <c r="HU54" s="6" t="str">
        <f>IF([22]Kwartalne!E53=0,"",[22]Kwartalne!E53)</f>
        <v/>
      </c>
      <c r="HV54" s="21">
        <f>IF([22]Kwartalne!F53=0,".",[22]Kwartalne!F53)</f>
        <v>327666</v>
      </c>
      <c r="HW54" s="22" t="str">
        <f>IF([22]Kwartalne!G53=0,"",[22]Kwartalne!G53)</f>
        <v/>
      </c>
      <c r="HX54" s="6">
        <f>IF([22]Kwartalne!H53=0,".",[22]Kwartalne!H53)</f>
        <v>-7610.2</v>
      </c>
      <c r="HY54" s="6" t="str">
        <f>IF([22]Kwartalne!I53=0,"",[22]Kwartalne!I53)</f>
        <v/>
      </c>
      <c r="HZ54" s="21">
        <f>IF([22]Kwartalne!J53=0,".",[22]Kwartalne!J53)</f>
        <v>105.9</v>
      </c>
      <c r="IA54" s="22" t="str">
        <f>IF([22]Kwartalne!K53=0,"",[22]Kwartalne!K53)</f>
        <v/>
      </c>
      <c r="IB54" s="6">
        <f>IF([22]Kwartalne!L53=0,".",[22]Kwartalne!L53)</f>
        <v>96</v>
      </c>
      <c r="IC54" s="6" t="str">
        <f>IF([22]Kwartalne!M53=0,"",[22]Kwartalne!M53)</f>
        <v/>
      </c>
      <c r="ID54" s="21">
        <f>IF([22]Kwartalne!N53=0,".",[22]Kwartalne!N53)</f>
        <v>111.2</v>
      </c>
      <c r="IE54" s="22" t="str">
        <f>IF([22]Kwartalne!O53=0,"",[22]Kwartalne!O53)</f>
        <v/>
      </c>
      <c r="IF54" s="6">
        <f>IF([22]Kwartalne!P53=0,".",[22]Kwartalne!P53)</f>
        <v>99.6</v>
      </c>
      <c r="IG54" s="6" t="str">
        <f>IF([22]Kwartalne!Q53=0,"",[22]Kwartalne!Q53)</f>
        <v/>
      </c>
    </row>
    <row r="55" spans="1:241" s="4" customFormat="1" ht="15" customHeight="1" x14ac:dyDescent="0.2">
      <c r="A55" s="113" t="s">
        <v>553</v>
      </c>
      <c r="B55" s="6">
        <f>IF([24]A!B54=0,".",[24]A!B54)</f>
        <v>107.6</v>
      </c>
      <c r="C55" s="90" t="str">
        <f>IF([24]A!C54=0,"",[24]A!C54)</f>
        <v/>
      </c>
      <c r="D55" s="6">
        <f>IF([24]A!D54=0,".",[24]A!D54)</f>
        <v>107.5</v>
      </c>
      <c r="E55" s="90" t="str">
        <f>IF([24]A!E54=0,"",[24]A!E54)</f>
        <v/>
      </c>
      <c r="F55" s="6">
        <f>IF([24]A!AD54=0,".",[24]A!AD54)</f>
        <v>108</v>
      </c>
      <c r="G55" s="90" t="str">
        <f>IF([24]A!AE54=0,"",[24]A!AE54)</f>
        <v/>
      </c>
      <c r="H55" s="6">
        <f>IF([24]A!AJ54=0,".",[24]A!AJ54)</f>
        <v>105.2</v>
      </c>
      <c r="I55" s="90" t="str">
        <f>IF([24]A!AK54=0,"",[24]A!AK54)</f>
        <v/>
      </c>
      <c r="J55" s="6">
        <f>IF([25]B!B54=0,".",[25]B!B54)</f>
        <v>101.8</v>
      </c>
      <c r="K55" s="83" t="str">
        <f>IF([25]B!C54=0,"",[25]B!C54)</f>
        <v/>
      </c>
      <c r="L55" s="21">
        <f>IF([25]B!D54=0,".",[25]B!D54)</f>
        <v>101.9</v>
      </c>
      <c r="M55" s="90" t="str">
        <f>IF([25]B!E54=0,"",[25]B!E54)</f>
        <v/>
      </c>
      <c r="N55" s="6">
        <f>IF([25]B!AD54=0,".",[25]B!AD54)</f>
        <v>98.6</v>
      </c>
      <c r="O55" s="90" t="str">
        <f>IF([25]B!AE54=0,"",[25]B!AE54)</f>
        <v/>
      </c>
      <c r="P55" s="6">
        <f>IF([25]B!AJ54=0,".",[25]B!AJ54)</f>
        <v>101.1</v>
      </c>
      <c r="Q55" s="90" t="str">
        <f>IF([25]B!AK54=0,"",[25]B!AK54)</f>
        <v/>
      </c>
      <c r="R55" s="3">
        <f>IF([26]Wartosci!B54=0,".",[26]Wartosci!B54)</f>
        <v>9202</v>
      </c>
      <c r="S55" s="3" t="str">
        <f>IF([26]Wartosci!C54=0,"",[26]Wartosci!C54)</f>
        <v/>
      </c>
      <c r="T55" s="21">
        <f>IF([26]Kwartalne_I!B54=0,".",[26]Kwartalne_I!B54)</f>
        <v>109.9</v>
      </c>
      <c r="U55" s="22" t="str">
        <f>IF([26]Kwartalne_I!C54=0,"",[26]Kwartalne_I!C54)</f>
        <v/>
      </c>
      <c r="V55" s="6">
        <f>IF([26]A!B54=0,".",[26]A!B54)</f>
        <v>100.9</v>
      </c>
      <c r="W55" s="6" t="str">
        <f>IF([26]A!C54=0,"",[26]A!C54)</f>
        <v/>
      </c>
      <c r="X55" s="21">
        <f>IF([26]B!B54=0,".",[26]B!B54)</f>
        <v>100.8</v>
      </c>
      <c r="Y55" s="22" t="str">
        <f>IF([26]B!C54=0,"",[26]B!C54)</f>
        <v/>
      </c>
      <c r="Z55" s="3">
        <f>IF([2]Kwartalne!B54=0,".",[2]Kwartalne!B54)</f>
        <v>6365</v>
      </c>
      <c r="AA55" s="6" t="str">
        <f>IF([2]Kwartalne!C54=0,"",[2]Kwartalne!C54)</f>
        <v/>
      </c>
      <c r="AB55" s="21">
        <f>IF([2]Kwartalne!D54=0,".",[2]Kwartalne!D54)</f>
        <v>113.8</v>
      </c>
      <c r="AC55" s="22" t="str">
        <f>IF([2]Kwartalne!E54=0,"",[2]Kwartalne!E54)</f>
        <v/>
      </c>
      <c r="AD55" s="6">
        <f>IF([2]Kwartalne!F54=0,".",[2]Kwartalne!F54)</f>
        <v>100.7</v>
      </c>
      <c r="AE55" s="6" t="str">
        <f>IF([2]Kwartalne!G54=0,"",[2]Kwartalne!G54)</f>
        <v/>
      </c>
      <c r="AF55" s="21">
        <f>IF([2]Kwartalne!H54=0,".",[2]Kwartalne!H54)</f>
        <v>100.2</v>
      </c>
      <c r="AG55" s="22" t="str">
        <f>IF([2]Kwartalne!I54=0,"",[2]Kwartalne!I54)</f>
        <v/>
      </c>
      <c r="AH55" s="13">
        <f>IF([27]Wartosci!D54=0,".",[27]Wartosci!D54)</f>
        <v>5995.09</v>
      </c>
      <c r="AI55" s="94" t="str">
        <f>IF([27]Wartosci!E54=0,"",[27]Wartosci!E54)</f>
        <v/>
      </c>
      <c r="AJ55" s="6">
        <f>IF([27]A!D54=0,".",[27]A!D54)</f>
        <v>109.8</v>
      </c>
      <c r="AK55" s="95" t="str">
        <f>IF([27]A!E54=0,"",[27]A!E54)</f>
        <v/>
      </c>
      <c r="AL55" s="6">
        <f>IF([27]B!D54=0,".",[27]B!D54)</f>
        <v>106</v>
      </c>
      <c r="AM55" s="6" t="str">
        <f>IF([27]B!E54=0,"",[27]B!E54)</f>
        <v/>
      </c>
      <c r="AN55" s="24">
        <f>IF([4]Kwartalne!B54=0,".",[4]Kwartalne!B54)</f>
        <v>6221.04</v>
      </c>
      <c r="AO55" s="22" t="str">
        <f>IF([4]Kwartalne!C54=0,"",[4]Kwartalne!C54)</f>
        <v/>
      </c>
      <c r="AP55" s="6">
        <f>IF([4]Kwartalne!D54=0,".",[4]Kwartalne!D54)</f>
        <v>110</v>
      </c>
      <c r="AQ55" s="6" t="str">
        <f>IF([4]Kwartalne!E54=0,"",[4]Kwartalne!E54)</f>
        <v/>
      </c>
      <c r="AR55" s="21">
        <f>IF([4]Kwartalne!F54=0,".",[4]Kwartalne!F54)</f>
        <v>105.7</v>
      </c>
      <c r="AS55" s="22" t="str">
        <f>IF([4]Kwartalne!G54=0,"",[4]Kwartalne!G54)</f>
        <v/>
      </c>
      <c r="AT55" s="13">
        <f>IF([27]Kwartalne!B54=0,".",[27]Kwartalne!B54)</f>
        <v>6185.73</v>
      </c>
      <c r="AU55" s="6" t="str">
        <f>IF([27]Kwartalne!C54=0,"",[27]Kwartalne!C54)</f>
        <v/>
      </c>
      <c r="AV55" s="21">
        <f>IF([27]Kwartalne!D54=0,".",[27]Kwartalne!D54)</f>
        <v>108.6</v>
      </c>
      <c r="AW55" s="22" t="str">
        <f>IF([27]Kwartalne!E54=0,"",[27]Kwartalne!E54)</f>
        <v/>
      </c>
      <c r="AX55" s="6">
        <f>IF([27]Kwartalne!F54=0,".",[27]Kwartalne!F54)</f>
        <v>111.1</v>
      </c>
      <c r="AY55" s="6" t="str">
        <f>IF([27]Kwartalne!G54=0,"",[27]Kwartalne!G54)</f>
        <v/>
      </c>
      <c r="AZ55" s="21">
        <f>IF([27]Kwartalne!H54=0,".",[27]Kwartalne!H54)</f>
        <v>101.9</v>
      </c>
      <c r="BA55" s="22" t="str">
        <f>IF([27]Kwartalne!I54=0,"",[27]Kwartalne!I54)</f>
        <v/>
      </c>
      <c r="BB55" s="6">
        <f>IF([27]Kwartalne!J54=0,".",[27]Kwartalne!J54)</f>
        <v>103.3</v>
      </c>
      <c r="BC55" s="6" t="str">
        <f>IF([27]Kwartalne!K54=0,"",[27]Kwartalne!K54)</f>
        <v/>
      </c>
      <c r="BD55" s="21">
        <f>IF([4]Kwartalne!H54=0,".",[4]Kwartalne!H54)</f>
        <v>128.4</v>
      </c>
      <c r="BE55" s="22" t="str">
        <f>IF([4]Kwartalne!I54=0,"",[4]Kwartalne!I54)</f>
        <v/>
      </c>
      <c r="BF55" s="6">
        <f>IF([4]Kwartalne!J54=0,".",[4]Kwartalne!J54)</f>
        <v>102</v>
      </c>
      <c r="BG55" s="6" t="str">
        <f>IF([4]Kwartalne!K54=0,"",[4]Kwartalne!K54)</f>
        <v/>
      </c>
      <c r="BH55" s="21">
        <f>IF([4]Kwartalne!L54=0,".",[4]Kwartalne!L54)</f>
        <v>103</v>
      </c>
      <c r="BI55" s="22" t="str">
        <f>IF([4]Kwartalne!M54=0,"",[4]Kwartalne!M54)</f>
        <v/>
      </c>
      <c r="BJ55" s="6">
        <f>IF([27]Kwartalne!L54=0,".",[27]Kwartalne!L54)</f>
        <v>100.7</v>
      </c>
      <c r="BK55" s="6" t="str">
        <f>IF([27]Kwartalne!M54=0,"",[27]Kwartalne!M54)</f>
        <v/>
      </c>
      <c r="BL55" s="21">
        <f>IF([27]Kwartalne!N54=0,".",[27]Kwartalne!N54)</f>
        <v>108.3</v>
      </c>
      <c r="BM55" s="22" t="str">
        <f>IF([27]Kwartalne!O54=0,"",[27]Kwartalne!O54)</f>
        <v/>
      </c>
      <c r="BN55" s="13">
        <f>IF([5]Kwartalne!B54=0,".",[5]Kwartalne!B54)</f>
        <v>2662.25</v>
      </c>
      <c r="BO55" s="6" t="str">
        <f>IF([5]Kwartalne!C54=0,"",[5]Kwartalne!C54)</f>
        <v/>
      </c>
      <c r="BP55" s="21">
        <f>IF([5]Kwartalne!D54=0,".",[5]Kwartalne!D54)</f>
        <v>107</v>
      </c>
      <c r="BQ55" s="22" t="str">
        <f>IF([5]Kwartalne!E54=0,"",[5]Kwartalne!E54)</f>
        <v/>
      </c>
      <c r="BR55" s="6">
        <f>IF([5]Kwartalne!F54=0,".",[5]Kwartalne!F54)</f>
        <v>100.7</v>
      </c>
      <c r="BS55" s="6" t="str">
        <f>IF([5]Kwartalne!G54=0,"",[5]Kwartalne!G54)</f>
        <v/>
      </c>
      <c r="BT55" s="21">
        <f>IF([5]Kwartalne!H54=0,".",[5]Kwartalne!H54)</f>
        <v>108.8</v>
      </c>
      <c r="BU55" s="22" t="str">
        <f>IF([5]Kwartalne!I54=0,"",[5]Kwartalne!I54)</f>
        <v/>
      </c>
      <c r="BV55" s="6">
        <f>IF([5]Kwartalne!J54=0,".",[5]Kwartalne!J54)</f>
        <v>99.4</v>
      </c>
      <c r="BW55" s="6" t="str">
        <f>IF([5]Kwartalne!K54=0,"",[5]Kwartalne!K54)</f>
        <v/>
      </c>
      <c r="BX55" s="21">
        <f>IF([5]Kwartalne!L54=0,".",[5]Kwartalne!L54)</f>
        <v>98.1</v>
      </c>
      <c r="BY55" s="22" t="str">
        <f>IF([5]Kwartalne!M54=0,"",[5]Kwartalne!M54)</f>
        <v/>
      </c>
      <c r="BZ55" s="13">
        <f>IF([5]Kwartalne!N54=0,".",[5]Kwartalne!N54)</f>
        <v>1436.53</v>
      </c>
      <c r="CA55" s="6" t="str">
        <f>IF([5]Kwartalne!O54=0,"",[5]Kwartalne!O54)</f>
        <v/>
      </c>
      <c r="CB55" s="21">
        <f>IF([5]Kwartalne!P54=0,".",[5]Kwartalne!P54)</f>
        <v>103.5</v>
      </c>
      <c r="CC55" s="22" t="str">
        <f>IF([5]Kwartalne!Q54=0,"",[5]Kwartalne!Q54)</f>
        <v/>
      </c>
      <c r="CD55" s="6">
        <f>IF([5]Kwartalne!R54=0,".",[5]Kwartalne!R54)</f>
        <v>99.9</v>
      </c>
      <c r="CE55" s="6" t="str">
        <f>IF([5]Kwartalne!S54=0,"",[5]Kwartalne!S54)</f>
        <v/>
      </c>
      <c r="CF55" s="21">
        <f>IF([5]Kwartalne!T54=0,".",[5]Kwartalne!T54)</f>
        <v>101.9</v>
      </c>
      <c r="CG55" s="22" t="str">
        <f>IF([5]Kwartalne!U54=0,"",[5]Kwartalne!U54)</f>
        <v/>
      </c>
      <c r="CH55" s="6">
        <f>IF([5]Kwartalne!V54=0,".",[5]Kwartalne!V54)</f>
        <v>96.2</v>
      </c>
      <c r="CI55" s="6" t="str">
        <f>IF([5]Kwartalne!W54=0,"",[5]Kwartalne!W54)</f>
        <v/>
      </c>
      <c r="CJ55" s="21">
        <f>IF([5]Kwartalne!X54=0,".",[5]Kwartalne!X54)</f>
        <v>97.4</v>
      </c>
      <c r="CK55" s="22" t="str">
        <f>IF([5]Kwartalne!Y54=0,"",[5]Kwartalne!Y54)</f>
        <v/>
      </c>
      <c r="CL55" s="6">
        <f>IF([28]Rent_obrotu_brutto!B54=0,".",[28]Rent_obrotu_brutto!B54)</f>
        <v>6.7</v>
      </c>
      <c r="CM55" s="6" t="str">
        <f>IF([28]Rent_obrotu_brutto!C54=0,"",[28]Rent_obrotu_brutto!C54)</f>
        <v/>
      </c>
      <c r="CN55" s="21">
        <f>IF([28]Rent_obrotu_netto!B54=0,".",[28]Rent_obrotu_netto!B54)</f>
        <v>5.6</v>
      </c>
      <c r="CO55" s="22" t="str">
        <f>IF([28]Rent_obrotu_netto!C54=0,"",[28]Rent_obrotu_netto!C54)</f>
        <v/>
      </c>
      <c r="CP55" s="6">
        <f>IF([29]Kwartalne!B54=0,".",[29]Kwartalne!B54)</f>
        <v>106.2</v>
      </c>
      <c r="CQ55" s="6" t="str">
        <f>IF([29]Kwartalne!C54=0,"",[29]Kwartalne!C54)</f>
        <v/>
      </c>
      <c r="CR55" s="21">
        <f>IF([29]Kwartalne!D54=0,".",[29]Kwartalne!D54)</f>
        <v>107.1</v>
      </c>
      <c r="CS55" s="22" t="str">
        <f>IF([29]Kwartalne!E54=0,"",[29]Kwartalne!E54)</f>
        <v/>
      </c>
      <c r="CT55" s="6">
        <f>IF([8]Kwartalne!B54=0,".",[8]Kwartalne!B54)</f>
        <v>4.9000000000000004</v>
      </c>
      <c r="CU55" s="6" t="str">
        <f>IF([8]Kwartalne!C54=0,"",[8]Kwartalne!C54)</f>
        <v/>
      </c>
      <c r="CV55" s="21">
        <f>IF([9]A_B_kwartalne!B54=0,".",[9]A_B_kwartalne!B54)</f>
        <v>145</v>
      </c>
      <c r="CW55" s="22" t="str">
        <f>IF([9]A_B_kwartalne!C54=0,"",[9]A_B_kwartalne!C54)</f>
        <v/>
      </c>
      <c r="CX55" s="6">
        <f>IF([9]A_B_kwartalne!D54=0,".",[9]A_B_kwartalne!D54)</f>
        <v>128.69999999999999</v>
      </c>
      <c r="CY55" s="6" t="str">
        <f>IF([9]A_B_kwartalne!E54=0,"",[9]A_B_kwartalne!E54)</f>
        <v/>
      </c>
      <c r="CZ55" s="21">
        <f>IF([9]A_B_kwartalne!F54=0,".",[9]A_B_kwartalne!F54)</f>
        <v>156.19999999999999</v>
      </c>
      <c r="DA55" s="22" t="str">
        <f>IF([9]A_B_kwartalne!G54=0,"",[9]A_B_kwartalne!G54)</f>
        <v/>
      </c>
      <c r="DB55" s="6">
        <f>IF([9]A_B_kwartalne!H54=0,".",[9]A_B_kwartalne!H54)</f>
        <v>132.4</v>
      </c>
      <c r="DC55" s="6" t="str">
        <f>IF([9]A_B_kwartalne!I54=0,"",[9]A_B_kwartalne!I54)</f>
        <v/>
      </c>
      <c r="DD55" s="21">
        <f>IF([9]A_B_kwartalne!J54=0,".",[9]A_B_kwartalne!J54)</f>
        <v>140.5</v>
      </c>
      <c r="DE55" s="22" t="str">
        <f>IF([9]A_B_kwartalne!K54=0,"",[9]A_B_kwartalne!K54)</f>
        <v/>
      </c>
      <c r="DF55" s="6">
        <f>IF([9]A_B_kwartalne!L54=0,".",[9]A_B_kwartalne!L54)</f>
        <v>117.2</v>
      </c>
      <c r="DG55" s="6" t="str">
        <f>IF([9]A_B_kwartalne!M54=0,"",[9]A_B_kwartalne!M54)</f>
        <v/>
      </c>
      <c r="DH55" s="21">
        <f>IF([9]A_B_kwartalne!N54=0,".",[9]A_B_kwartalne!N54)</f>
        <v>103.5</v>
      </c>
      <c r="DI55" s="22" t="str">
        <f>IF([9]A_B_kwartalne!O54=0,"",[9]A_B_kwartalne!O54)</f>
        <v/>
      </c>
      <c r="DJ55" s="6">
        <f>IF([9]A_B_kwartalne!P54=0,".",[9]A_B_kwartalne!P54)</f>
        <v>88.6</v>
      </c>
      <c r="DK55" s="6" t="str">
        <f>IF([9]A_B_kwartalne!Q54=0,"",[9]A_B_kwartalne!Q54)</f>
        <v/>
      </c>
      <c r="DL55" s="21">
        <f>IF([10]A_B_kwartalne!B54=0,".",[10]A_B_kwartalne!B54)</f>
        <v>113.4</v>
      </c>
      <c r="DM55" s="22" t="str">
        <f>IF([10]A_B_kwartalne!C54=0,"",[10]A_B_kwartalne!C54)</f>
        <v/>
      </c>
      <c r="DN55" s="6">
        <f>IF([10]A_B_kwartalne!D54=0,".",[10]A_B_kwartalne!D54)</f>
        <v>104.2</v>
      </c>
      <c r="DO55" s="6" t="str">
        <f>IF([10]A_B_kwartalne!E54=0,"",[10]A_B_kwartalne!E54)</f>
        <v/>
      </c>
      <c r="DP55" s="21">
        <f>IF([10]A_B_kwartalne!F54=0,".",[10]A_B_kwartalne!F54)</f>
        <v>123.9</v>
      </c>
      <c r="DQ55" s="22" t="str">
        <f>IF([10]A_B_kwartalne!G54=0,"",[10]A_B_kwartalne!G54)</f>
        <v/>
      </c>
      <c r="DR55" s="6">
        <f>IF([10]A_B_kwartalne!H54=0,".",[10]A_B_kwartalne!H54)</f>
        <v>108</v>
      </c>
      <c r="DS55" s="6" t="str">
        <f>IF([10]A_B_kwartalne!I54=0,"",[10]A_B_kwartalne!I54)</f>
        <v/>
      </c>
      <c r="DT55" s="21">
        <f>IF([10]A_B_kwartalne!J54=0,".",[10]A_B_kwartalne!J54)</f>
        <v>113.2</v>
      </c>
      <c r="DU55" s="22" t="str">
        <f>IF([10]A_B_kwartalne!K54=0,"",[10]A_B_kwartalne!K54)</f>
        <v/>
      </c>
      <c r="DV55" s="6">
        <f>IF([10]A_B_kwartalne!L54=0,".",[10]A_B_kwartalne!L54)</f>
        <v>103.8</v>
      </c>
      <c r="DW55" s="6" t="str">
        <f>IF([10]A_B_kwartalne!M54=0,"",[10]A_B_kwartalne!M54)</f>
        <v/>
      </c>
      <c r="DX55" s="21">
        <f>IF([10]A_B_kwartalne!N54=0,".",[10]A_B_kwartalne!N54)</f>
        <v>112.2</v>
      </c>
      <c r="DY55" s="22" t="str">
        <f>IF([10]A_B_kwartalne!O54=0,"",[10]A_B_kwartalne!O54)</f>
        <v/>
      </c>
      <c r="DZ55" s="6">
        <f>IF([10]A_B_kwartalne!P54=0,".",[10]A_B_kwartalne!P54)</f>
        <v>106.9</v>
      </c>
      <c r="EA55" s="6" t="str">
        <f>IF([10]A_B_kwartalne!Q54=0,"",[10]A_B_kwartalne!Q54)</f>
        <v/>
      </c>
      <c r="EB55" s="21">
        <f>IF([10]A_B_kwartalne!R54=0,".",[10]A_B_kwartalne!R54)</f>
        <v>104.1</v>
      </c>
      <c r="EC55" s="22" t="str">
        <f>IF([10]A_B_kwartalne!S54=0,"",[10]A_B_kwartalne!S54)</f>
        <v/>
      </c>
      <c r="ED55" s="6">
        <f>IF([10]A_B_kwartalne!T54=0,".",[10]A_B_kwartalne!T54)</f>
        <v>100.7</v>
      </c>
      <c r="EE55" s="6" t="str">
        <f>IF([10]A_B_kwartalne!U54=0,"",[10]A_B_kwartalne!U54)</f>
        <v/>
      </c>
      <c r="EF55" s="21">
        <f>IF([11]Kwartalne!B54=0,".",[11]Kwartalne!B54)</f>
        <v>106.5</v>
      </c>
      <c r="EG55" s="22" t="str">
        <f>IF([11]Kwartalne!C54=0,"",[11]Kwartalne!C54)</f>
        <v/>
      </c>
      <c r="EH55" s="6">
        <f>IF([11]Kwartalne!D54=0,".",[11]Kwartalne!D54)</f>
        <v>102.6</v>
      </c>
      <c r="EI55" s="6" t="str">
        <f>IF([11]Kwartalne!E54=0,"",[11]Kwartalne!E54)</f>
        <v/>
      </c>
      <c r="EJ55" s="21">
        <f>IF([11]Kwartalne!F54=0,".",[11]Kwartalne!F54)</f>
        <v>112.1</v>
      </c>
      <c r="EK55" s="22" t="str">
        <f>IF([11]Kwartalne!G54=0,"",[11]Kwartalne!G54)</f>
        <v/>
      </c>
      <c r="EL55" s="6">
        <f>IF([11]Kwartalne!H54=0,".",[11]Kwartalne!H54)</f>
        <v>103.9</v>
      </c>
      <c r="EM55" s="22" t="str">
        <f>IF([11]Kwartalne!I54=0,"",[11]Kwartalne!I54)</f>
        <v/>
      </c>
      <c r="EN55" s="6">
        <f>IF([11]Kwartalne!J54=0,".",[11]Kwartalne!J54)</f>
        <v>111.9</v>
      </c>
      <c r="EO55" s="6" t="str">
        <f>IF([11]Kwartalne!K54=0,"",[11]Kwartalne!K54)</f>
        <v/>
      </c>
      <c r="EP55" s="21">
        <f>IF([11]Kwartalne!L54=0,".",[11]Kwartalne!L54)</f>
        <v>104.2</v>
      </c>
      <c r="EQ55" s="22" t="str">
        <f>IF([11]Kwartalne!M54=0,"",[11]Kwartalne!M54)</f>
        <v/>
      </c>
      <c r="ER55" s="6">
        <f>IF([11]Kwartalne!N54=0,".",[11]Kwartalne!N54)</f>
        <v>112.2</v>
      </c>
      <c r="ES55" s="6" t="str">
        <f>IF([11]Kwartalne!O54=0,"",[11]Kwartalne!O54)</f>
        <v/>
      </c>
      <c r="ET55" s="21">
        <f>IF([11]Kwartalne!P54=0,".",[11]Kwartalne!P54)</f>
        <v>103.7</v>
      </c>
      <c r="EU55" s="22" t="str">
        <f>IF([11]Kwartalne!Q54=0,"",[11]Kwartalne!Q54)</f>
        <v/>
      </c>
      <c r="EV55" s="6">
        <f>IF([12]A_B_C_kwartalne!B54=0,".",[12]A_B_C_kwartalne!B54)</f>
        <v>107.7</v>
      </c>
      <c r="EW55" s="6" t="str">
        <f>IF([12]A_B_C_kwartalne!C54=0,"",[12]A_B_C_kwartalne!C54)</f>
        <v/>
      </c>
      <c r="EX55" s="21">
        <f>IF([12]A_B_C_kwartalne!D54=0,".",[12]A_B_C_kwartalne!D54)</f>
        <v>102.6</v>
      </c>
      <c r="EY55" s="22" t="str">
        <f>IF([12]A_B_C_kwartalne!E54=0,"",[12]A_B_C_kwartalne!E54)</f>
        <v/>
      </c>
      <c r="EZ55" s="6">
        <f>IF([12]A_B_C_kwartalne!F54=0,".",[12]A_B_C_kwartalne!F54)</f>
        <v>107.6</v>
      </c>
      <c r="FA55" s="6" t="str">
        <f>IF([12]A_B_C_kwartalne!G54=0,"",[12]A_B_C_kwartalne!G54)</f>
        <v/>
      </c>
      <c r="FB55" s="21">
        <f>IF([13]Kwartalne!B54=0,".",[13]Kwartalne!B54)</f>
        <v>111.1</v>
      </c>
      <c r="FC55" s="22" t="str">
        <f>IF([13]Kwartalne!C54=0,"",[13]Kwartalne!C54)</f>
        <v/>
      </c>
      <c r="FD55" s="6">
        <f>IF([13]Kwartalne!D54=0,".",[13]Kwartalne!D54)</f>
        <v>102.5</v>
      </c>
      <c r="FE55" s="6" t="str">
        <f>IF([13]Kwartalne!E54=0,"",[13]Kwartalne!E54)</f>
        <v/>
      </c>
      <c r="FF55" s="21">
        <f>IF([13]Kwartalne!F54=0,".",[13]Kwartalne!F54)</f>
        <v>118.5</v>
      </c>
      <c r="FG55" s="22" t="str">
        <f>IF([13]Kwartalne!G54=0,"",[13]Kwartalne!G54)</f>
        <v/>
      </c>
      <c r="FH55" s="6">
        <f>IF([13]Kwartalne!H54=0,".",[13]Kwartalne!H54)</f>
        <v>105.4</v>
      </c>
      <c r="FI55" s="6" t="str">
        <f>IF([13]Kwartalne!I54=0,"",[13]Kwartalne!I54)</f>
        <v/>
      </c>
      <c r="FJ55" s="21">
        <f>IF([13]Kwartalne!J54=0,".",[13]Kwartalne!J54)</f>
        <v>93.8</v>
      </c>
      <c r="FK55" s="20" t="str">
        <f>IF([13]Kwartalne!K54=0,"",[13]Kwartalne!K54)</f>
        <v/>
      </c>
      <c r="FL55" s="13">
        <f>IF([6]Kwartalne_KW!B54=0,".",[6]Kwartalne_KW!B54)</f>
        <v>462.04</v>
      </c>
      <c r="FM55" s="13" t="str">
        <f>IF([6]Kwartalne_KW!C54=0,"",[6]Kwartalne_KW!C54)</f>
        <v/>
      </c>
      <c r="FN55" s="24">
        <f>IF([6]Kwartalne_KW!D54=0,".",[6]Kwartalne_KW!D54)</f>
        <v>403.95</v>
      </c>
      <c r="FO55" s="57" t="str">
        <f>IF([6]Kwartalne_KW!E54=0,"",[6]Kwartalne_KW!E54)</f>
        <v/>
      </c>
      <c r="FP55" s="13">
        <f>IF([6]Kwartalne_KW!F54=0,".",[6]Kwartalne_KW!F54)</f>
        <v>438.19</v>
      </c>
      <c r="FQ55" s="6" t="str">
        <f>IF([6]Kwartalne_KW!G54=0,"",[6]Kwartalne_KW!G54)</f>
        <v/>
      </c>
      <c r="FR55" s="21">
        <f>IF([30]A_ceny_stale!B54=0,".",[30]A_ceny_stale!B54)</f>
        <v>107.3</v>
      </c>
      <c r="FS55" s="22" t="str">
        <f>IF([30]A_ceny_stale!C54=0,"",[30]A_ceny_stale!C54)</f>
        <v/>
      </c>
      <c r="FT55" s="6">
        <f>IF([30]A_ceny_stale!F54=0,".",[30]A_ceny_stale!F54)</f>
        <v>106.2</v>
      </c>
      <c r="FU55" s="6" t="str">
        <f>IF([30]A_ceny_stale!G54=0,"",[30]A_ceny_stale!G54)</f>
        <v/>
      </c>
      <c r="FV55" s="21">
        <f>IF([30]Kwartalne!B54=0,".",[30]Kwartalne!B54)</f>
        <v>107.8</v>
      </c>
      <c r="FW55" s="22" t="str">
        <f>IF([30]Kwartalne!C54=0,"",[30]Kwartalne!C54)</f>
        <v/>
      </c>
      <c r="FX55" s="6">
        <f>IF([31]A_wartosc_kosztorysowa!B54=0,".",[31]A_wartosc_kosztorysowa!B54)</f>
        <v>89.5</v>
      </c>
      <c r="FY55" s="6" t="str">
        <f>IF([31]A_wartosc_kosztorysowa!C54=0,"",[31]A_wartosc_kosztorysowa!C54)</f>
        <v/>
      </c>
      <c r="FZ55" s="21">
        <f>IF([14]I_kwartalne!B54=0,".",[14]I_kwartalne!B54)</f>
        <v>148.6</v>
      </c>
      <c r="GA55" s="22" t="str">
        <f>IF([14]I_kwartalne!C54=0,"",[14]I_kwartalne!C54)</f>
        <v/>
      </c>
      <c r="GB55" s="6">
        <f>IF([14]I_kwartalne!D54=0,".",[14]I_kwartalne!D54)</f>
        <v>97</v>
      </c>
      <c r="GC55" s="6" t="str">
        <f>IF([14]I_kwartalne!E54=0,"",[14]I_kwartalne!E54)</f>
        <v/>
      </c>
      <c r="GD55" s="21">
        <f>IF([14]I_kwartalne!F54=0,".",[14]I_kwartalne!F54)</f>
        <v>147.5</v>
      </c>
      <c r="GE55" s="22" t="str">
        <f>IF([14]I_kwartalne!G54=0,"",[14]I_kwartalne!G54)</f>
        <v/>
      </c>
      <c r="GF55" s="6">
        <f>IF([14]I_kwartalne!H54=0,".",[14]I_kwartalne!H54)</f>
        <v>184.5</v>
      </c>
      <c r="GG55" s="6" t="str">
        <f>IF([14]I_kwartalne!I54=0,"",[14]I_kwartalne!I54)</f>
        <v/>
      </c>
      <c r="GH55" s="21">
        <f>IF([14]I_kwartalne!J54=0,".",[14]I_kwartalne!J54)</f>
        <v>153.69999999999999</v>
      </c>
      <c r="GI55" s="22" t="str">
        <f>IF([14]I_kwartalne!K54=0,"",[14]I_kwartalne!K54)</f>
        <v/>
      </c>
      <c r="GJ55" s="6">
        <f>IF([16]A_B_kwartalne!B54=0,".",[16]A_B_kwartalne!B54)</f>
        <v>113.1</v>
      </c>
      <c r="GK55" s="6" t="str">
        <f>IF([16]A_B_kwartalne!C54=0,"",[16]A_B_kwartalne!C54)</f>
        <v/>
      </c>
      <c r="GL55" s="21">
        <f>IF([16]A_B_kwartalne!D54=0,".",[16]A_B_kwartalne!D54)</f>
        <v>106.2</v>
      </c>
      <c r="GM55" s="22" t="str">
        <f>IF([16]A_B_kwartalne!E54=0,"",[16]A_B_kwartalne!E54)</f>
        <v/>
      </c>
      <c r="GN55" s="6">
        <f>IF([16]A_B_kwartalne!F54=0,".",[16]A_B_kwartalne!F54)</f>
        <v>110.4</v>
      </c>
      <c r="GO55" s="6" t="str">
        <f>IF([16]A_B_kwartalne!G54=0,"",[16]A_B_kwartalne!G54)</f>
        <v/>
      </c>
      <c r="GP55" s="21">
        <f>IF([16]A_B_kwartalne!H54=0,".",[16]A_B_kwartalne!H54)</f>
        <v>149.6</v>
      </c>
      <c r="GQ55" s="22" t="str">
        <f>IF([16]A_B_kwartalne!I54=0,"",[16]A_B_kwartalne!I54)</f>
        <v/>
      </c>
      <c r="GR55" s="6">
        <f>IF([16]A_B_kwartalne!J54=0,".",[16]A_B_kwartalne!J54)</f>
        <v>109.1</v>
      </c>
      <c r="GS55" s="6" t="str">
        <f>IF([16]A_B_kwartalne!K54=0,"",[16]A_B_kwartalne!K54)</f>
        <v/>
      </c>
      <c r="GT55" s="21">
        <f>IF([16]A_B_kwartalne!L54=0,".",[16]A_B_kwartalne!L54)</f>
        <v>110.5</v>
      </c>
      <c r="GU55" s="22" t="str">
        <f>IF([16]A_B_kwartalne!M54=0,"",[16]A_B_kwartalne!M54)</f>
        <v/>
      </c>
      <c r="GV55" s="6">
        <f>IF([16]A_B_kwartalne!N54=0,".",[16]A_B_kwartalne!N54)</f>
        <v>113.3</v>
      </c>
      <c r="GW55" s="6" t="str">
        <f>IF([16]A_B_kwartalne!O54=0,"",[16]A_B_kwartalne!O54)</f>
        <v/>
      </c>
      <c r="GX55" s="21">
        <f>IF([16]A_B_kwartalne!P54=0,".",[16]A_B_kwartalne!P54)</f>
        <v>107.2</v>
      </c>
      <c r="GY55" s="22" t="str">
        <f>IF([16]A_B_kwartalne!Q54=0,"",[16]A_B_kwartalne!Q54)</f>
        <v/>
      </c>
      <c r="GZ55" s="6">
        <f>IF([16]A_B_kwartalne!R54=0,".",[16]A_B_kwartalne!R54)</f>
        <v>153.4</v>
      </c>
      <c r="HA55" s="6" t="str">
        <f>IF([16]A_B_kwartalne!S54=0,"",[16]A_B_kwartalne!S54)</f>
        <v/>
      </c>
      <c r="HB55" s="21">
        <f>IF([16]A_B_kwartalne!T54=0,".",[16]A_B_kwartalne!T54)</f>
        <v>102.1</v>
      </c>
      <c r="HC55" s="22" t="str">
        <f>IF([16]A_B_kwartalne!U54=0,"",[16]A_B_kwartalne!U54)</f>
        <v/>
      </c>
      <c r="HD55" s="3">
        <f>IF([17]Kwartalne!B54=0,".",[17]Kwartalne!B54)</f>
        <v>14206</v>
      </c>
      <c r="HE55" s="3" t="str">
        <f>IF([17]Kwartalne!C54=0,"",[17]Kwartalne!C54)</f>
        <v/>
      </c>
      <c r="HF55" s="19">
        <f>IF([17]Kwartalne!D54=0,".",[17]Kwartalne!D54)</f>
        <v>1901</v>
      </c>
      <c r="HG55" s="58" t="str">
        <f>IF([17]Kwartalne!E54=0,"",[17]Kwartalne!E54)</f>
        <v/>
      </c>
      <c r="HH55" s="3">
        <f>IF([18]Kwartalne!B54=0,".",[18]Kwartalne!B54)</f>
        <v>49129</v>
      </c>
      <c r="HI55" s="3" t="str">
        <f>IF([18]Kwartalne!C54=0,"",[18]Kwartalne!C54)</f>
        <v>*</v>
      </c>
      <c r="HJ55" s="19">
        <f>IF([22]Kwartalne!B54=0,".",[22]Kwartalne!B54)</f>
        <v>6653</v>
      </c>
      <c r="HK55" s="58" t="str">
        <f>IF([22]Kwartalne!C54=0,"",[22]Kwartalne!C54)</f>
        <v/>
      </c>
      <c r="HL55" s="3">
        <f>IF([19]Wartosci_kwartalne!B54=0,".",[19]Wartosci_kwartalne!B54)</f>
        <v>70584</v>
      </c>
      <c r="HM55" s="6" t="str">
        <f>IF([19]Wartosci_kwartalne!C54=0,"",[19]Wartosci_kwartalne!C54)</f>
        <v/>
      </c>
      <c r="HN55" s="21">
        <f>IF([20]Kwartalne!B54=0,".",[20]Kwartalne!B54)</f>
        <v>154.69999999999999</v>
      </c>
      <c r="HO55" s="22" t="str">
        <f>IF([20]Kwartalne!C54=0,"",[20]Kwartalne!C54)</f>
        <v/>
      </c>
      <c r="HP55" s="6">
        <f>IF([21]Kwartal_niewyrow_sezon!B54=0,".",[21]Kwartal_niewyrow_sezon!B54)</f>
        <v>110</v>
      </c>
      <c r="HQ55" s="6" t="str">
        <f>IF([21]Kwartal_niewyrow_sezon!C54=0,"",[21]Kwartal_niewyrow_sezon!C54)</f>
        <v/>
      </c>
      <c r="HR55" s="21">
        <f>IF([21]Kwartal_niewyrow_sezon!D54=0,".",[21]Kwartal_niewyrow_sezon!D54)</f>
        <v>105.6</v>
      </c>
      <c r="HS55" s="22" t="str">
        <f>IF([21]Kwartal_niewyrow_sezon!E54=0,"",[21]Kwartal_niewyrow_sezon!E54)</f>
        <v/>
      </c>
      <c r="HT55" s="6">
        <f>IF([22]Kwartalne!D54=0,".",[22]Kwartalne!D54)</f>
        <v>356915.1</v>
      </c>
      <c r="HU55" s="6" t="str">
        <f>IF([22]Kwartalne!E54=0,"",[22]Kwartalne!E54)</f>
        <v/>
      </c>
      <c r="HV55" s="21">
        <f>IF([22]Kwartalne!F54=0,".",[22]Kwartalne!F54)</f>
        <v>371261.9</v>
      </c>
      <c r="HW55" s="22" t="str">
        <f>IF([22]Kwartalne!G54=0,"",[22]Kwartalne!G54)</f>
        <v/>
      </c>
      <c r="HX55" s="6">
        <f>IF([22]Kwartalne!H54=0,".",[22]Kwartalne!H54)</f>
        <v>-14346.9</v>
      </c>
      <c r="HY55" s="6" t="str">
        <f>IF([22]Kwartalne!I54=0,"",[22]Kwartalne!I54)</f>
        <v/>
      </c>
      <c r="HZ55" s="21">
        <f>IF([22]Kwartalne!J54=0,".",[22]Kwartalne!J54)</f>
        <v>105.4</v>
      </c>
      <c r="IA55" s="22" t="str">
        <f>IF([22]Kwartalne!K54=0,"",[22]Kwartalne!K54)</f>
        <v/>
      </c>
      <c r="IB55" s="6">
        <f>IF([22]Kwartalne!L54=0,".",[22]Kwartalne!L54)</f>
        <v>108.8</v>
      </c>
      <c r="IC55" s="6" t="str">
        <f>IF([22]Kwartalne!M54=0,"",[22]Kwartalne!M54)</f>
        <v/>
      </c>
      <c r="ID55" s="21">
        <f>IF([22]Kwartalne!N54=0,".",[22]Kwartalne!N54)</f>
        <v>109</v>
      </c>
      <c r="IE55" s="22" t="str">
        <f>IF([22]Kwartalne!O54=0,"",[22]Kwartalne!O54)</f>
        <v/>
      </c>
      <c r="IF55" s="6">
        <f>IF([22]Kwartalne!P54=0,".",[22]Kwartalne!P54)</f>
        <v>107.5</v>
      </c>
      <c r="IG55" s="6" t="str">
        <f>IF([22]Kwartalne!Q54=0,"",[22]Kwartalne!Q54)</f>
        <v/>
      </c>
    </row>
    <row r="56" spans="1:241" s="4" customFormat="1" ht="15" customHeight="1" x14ac:dyDescent="0.2">
      <c r="A56" s="113" t="s">
        <v>561</v>
      </c>
      <c r="B56" s="6">
        <f>IF([24]A!B55=0,".",[24]A!B55)</f>
        <v>108.5</v>
      </c>
      <c r="C56" s="90" t="str">
        <f>IF([24]A!C55=0,"",[24]A!C55)</f>
        <v/>
      </c>
      <c r="D56" s="6">
        <f>IF([24]A!D55=0,".",[24]A!D55)</f>
        <v>108.3</v>
      </c>
      <c r="E56" s="90" t="str">
        <f>IF([24]A!E55=0,"",[24]A!E55)</f>
        <v/>
      </c>
      <c r="F56" s="6">
        <f>IF([24]A!AD55=0,".",[24]A!AD55)</f>
        <v>106.6</v>
      </c>
      <c r="G56" s="90" t="str">
        <f>IF([24]A!AE55=0,"",[24]A!AE55)</f>
        <v/>
      </c>
      <c r="H56" s="6">
        <f>IF([24]A!AJ55=0,".",[24]A!AJ55)</f>
        <v>104.3</v>
      </c>
      <c r="I56" s="90" t="str">
        <f>IF([24]A!AK55=0,"",[24]A!AK55)</f>
        <v/>
      </c>
      <c r="J56" s="6">
        <f>IF([25]B!B55=0,".",[25]B!B55)</f>
        <v>102.5</v>
      </c>
      <c r="K56" s="83" t="str">
        <f>IF([25]B!C55=0,"",[25]B!C55)</f>
        <v/>
      </c>
      <c r="L56" s="21">
        <f>IF([25]B!D55=0,".",[25]B!D55)</f>
        <v>101.8</v>
      </c>
      <c r="M56" s="90" t="str">
        <f>IF([25]B!E55=0,"",[25]B!E55)</f>
        <v/>
      </c>
      <c r="N56" s="6">
        <f>IF([25]B!AD55=0,".",[25]B!AD55)</f>
        <v>100.6</v>
      </c>
      <c r="O56" s="90" t="str">
        <f>IF([25]B!AE55=0,"",[25]B!AE55)</f>
        <v/>
      </c>
      <c r="P56" s="6">
        <f>IF([25]B!AJ55=0,".",[25]B!AJ55)</f>
        <v>111.5</v>
      </c>
      <c r="Q56" s="90" t="str">
        <f>IF([25]B!AK55=0,"",[25]B!AK55)</f>
        <v/>
      </c>
      <c r="R56" s="3">
        <f>IF([26]Wartosci!B55=0,".",[26]Wartosci!B55)</f>
        <v>9272</v>
      </c>
      <c r="S56" s="3" t="str">
        <f>IF([26]Wartosci!C55=0,"",[26]Wartosci!C55)</f>
        <v/>
      </c>
      <c r="T56" s="21">
        <f>IF([26]Kwartalne_I!B55=0,".",[26]Kwartalne_I!B55)</f>
        <v>110.8</v>
      </c>
      <c r="U56" s="22" t="str">
        <f>IF([26]Kwartalne_I!C55=0,"",[26]Kwartalne_I!C55)</f>
        <v/>
      </c>
      <c r="V56" s="6">
        <f>IF([26]A!B55=0,".",[26]A!B55)</f>
        <v>101.9</v>
      </c>
      <c r="W56" s="6" t="str">
        <f>IF([26]A!C55=0,"",[26]A!C55)</f>
        <v/>
      </c>
      <c r="X56" s="21">
        <f>IF([26]B!B55=0,".",[26]B!B55)</f>
        <v>100.8</v>
      </c>
      <c r="Y56" s="22" t="str">
        <f>IF([26]B!C55=0,"",[26]B!C55)</f>
        <v/>
      </c>
      <c r="Z56" s="3">
        <f>IF([2]Kwartalne!B55=0,".",[2]Kwartalne!B55)</f>
        <v>6466</v>
      </c>
      <c r="AA56" s="6" t="str">
        <f>IF([2]Kwartalne!C55=0,"",[2]Kwartalne!C55)</f>
        <v/>
      </c>
      <c r="AB56" s="21">
        <f>IF([2]Kwartalne!D55=0,".",[2]Kwartalne!D55)</f>
        <v>115.6</v>
      </c>
      <c r="AC56" s="22" t="str">
        <f>IF([2]Kwartalne!E55=0,"",[2]Kwartalne!E55)</f>
        <v/>
      </c>
      <c r="AD56" s="6">
        <f>IF([2]Kwartalne!F55=0,".",[2]Kwartalne!F55)</f>
        <v>102.3</v>
      </c>
      <c r="AE56" s="6" t="str">
        <f>IF([2]Kwartalne!G55=0,"",[2]Kwartalne!G55)</f>
        <v/>
      </c>
      <c r="AF56" s="21">
        <f>IF([2]Kwartalne!H55=0,".",[2]Kwartalne!H55)</f>
        <v>101.6</v>
      </c>
      <c r="AG56" s="22" t="str">
        <f>IF([2]Kwartalne!I55=0,"",[2]Kwartalne!I55)</f>
        <v/>
      </c>
      <c r="AH56" s="13">
        <f>IF([27]Wartosci!D55=0,".",[27]Wartosci!D55)</f>
        <v>6235.22</v>
      </c>
      <c r="AI56" s="94" t="str">
        <f>IF([27]Wartosci!E55=0,"",[27]Wartosci!E55)</f>
        <v/>
      </c>
      <c r="AJ56" s="6">
        <f>IF([27]A!D55=0,".",[27]A!D55)</f>
        <v>109.7</v>
      </c>
      <c r="AK56" s="95" t="str">
        <f>IF([27]A!E55=0,"",[27]A!E55)</f>
        <v/>
      </c>
      <c r="AL56" s="6">
        <f>IF([27]B!D55=0,".",[27]B!D55)</f>
        <v>104</v>
      </c>
      <c r="AM56" s="6" t="str">
        <f>IF([27]B!E55=0,"",[27]B!E55)</f>
        <v/>
      </c>
      <c r="AN56" s="24">
        <f>IF([4]Kwartalne!B55=0,".",[4]Kwartalne!B55)</f>
        <v>6338.46</v>
      </c>
      <c r="AO56" s="22" t="str">
        <f>IF([4]Kwartalne!C55=0,"",[4]Kwartalne!C55)</f>
        <v/>
      </c>
      <c r="AP56" s="6">
        <f>IF([4]Kwartalne!D55=0,".",[4]Kwartalne!D55)</f>
        <v>111.7</v>
      </c>
      <c r="AQ56" s="6" t="str">
        <f>IF([4]Kwartalne!E55=0,"",[4]Kwartalne!E55)</f>
        <v/>
      </c>
      <c r="AR56" s="21">
        <f>IF([4]Kwartalne!F55=0,".",[4]Kwartalne!F55)</f>
        <v>101.9</v>
      </c>
      <c r="AS56" s="22" t="str">
        <f>IF([4]Kwartalne!G55=0,"",[4]Kwartalne!G55)</f>
        <v/>
      </c>
      <c r="AT56" s="13">
        <f>IF([27]Kwartalne!B55=0,".",[27]Kwartalne!B55)</f>
        <v>7148.41</v>
      </c>
      <c r="AU56" s="6" t="str">
        <f>IF([27]Kwartalne!C55=0,"",[27]Kwartalne!C55)</f>
        <v/>
      </c>
      <c r="AV56" s="21">
        <f>IF([27]Kwartalne!D55=0,".",[27]Kwartalne!D55)</f>
        <v>105.7</v>
      </c>
      <c r="AW56" s="22" t="str">
        <f>IF([27]Kwartalne!E55=0,"",[27]Kwartalne!E55)</f>
        <v/>
      </c>
      <c r="AX56" s="6">
        <f>IF([27]Kwartalne!F55=0,".",[27]Kwartalne!F55)</f>
        <v>115.6</v>
      </c>
      <c r="AY56" s="6" t="str">
        <f>IF([27]Kwartalne!G55=0,"",[27]Kwartalne!G55)</f>
        <v/>
      </c>
      <c r="AZ56" s="21">
        <f>IF([27]Kwartalne!H55=0,".",[27]Kwartalne!H55)</f>
        <v>100.1</v>
      </c>
      <c r="BA56" s="22" t="str">
        <f>IF([27]Kwartalne!I55=0,"",[27]Kwartalne!I55)</f>
        <v/>
      </c>
      <c r="BB56" s="6">
        <f>IF([27]Kwartalne!J55=0,".",[27]Kwartalne!J55)</f>
        <v>100.4</v>
      </c>
      <c r="BC56" s="6" t="str">
        <f>IF([27]Kwartalne!K55=0,"",[27]Kwartalne!K55)</f>
        <v/>
      </c>
      <c r="BD56" s="21">
        <f>IF([4]Kwartalne!H55=0,".",[4]Kwartalne!H55)</f>
        <v>126.3</v>
      </c>
      <c r="BE56" s="22" t="str">
        <f>IF([4]Kwartalne!I55=0,"",[4]Kwartalne!I55)</f>
        <v/>
      </c>
      <c r="BF56" s="6">
        <f>IF([4]Kwartalne!J55=0,".",[4]Kwartalne!J55)</f>
        <v>101.9</v>
      </c>
      <c r="BG56" s="6" t="str">
        <f>IF([4]Kwartalne!K55=0,"",[4]Kwartalne!K55)</f>
        <v/>
      </c>
      <c r="BH56" s="21">
        <f>IF([4]Kwartalne!L55=0,".",[4]Kwartalne!L55)</f>
        <v>98.4</v>
      </c>
      <c r="BI56" s="22" t="str">
        <f>IF([4]Kwartalne!M55=0,"",[4]Kwartalne!M55)</f>
        <v/>
      </c>
      <c r="BJ56" s="6">
        <f>IF([27]Kwartalne!L55=0,".",[27]Kwartalne!L55)</f>
        <v>96.4</v>
      </c>
      <c r="BK56" s="6" t="str">
        <f>IF([27]Kwartalne!M55=0,"",[27]Kwartalne!M55)</f>
        <v/>
      </c>
      <c r="BL56" s="21">
        <f>IF([27]Kwartalne!N55=0,".",[27]Kwartalne!N55)</f>
        <v>111.6</v>
      </c>
      <c r="BM56" s="22" t="str">
        <f>IF([27]Kwartalne!O55=0,"",[27]Kwartalne!O55)</f>
        <v/>
      </c>
      <c r="BN56" s="13">
        <f>IF([5]Kwartalne!B55=0,".",[5]Kwartalne!B55)</f>
        <v>2744.06</v>
      </c>
      <c r="BO56" s="6" t="str">
        <f>IF([5]Kwartalne!C55=0,"",[5]Kwartalne!C55)</f>
        <v/>
      </c>
      <c r="BP56" s="21">
        <f>IF([5]Kwartalne!D55=0,".",[5]Kwartalne!D55)</f>
        <v>106.8</v>
      </c>
      <c r="BQ56" s="22" t="str">
        <f>IF([5]Kwartalne!E55=0,"",[5]Kwartalne!E55)</f>
        <v/>
      </c>
      <c r="BR56" s="6">
        <f>IF([5]Kwartalne!F55=0,".",[5]Kwartalne!F55)</f>
        <v>103.1</v>
      </c>
      <c r="BS56" s="6" t="str">
        <f>IF([5]Kwartalne!G55=0,"",[5]Kwartalne!G55)</f>
        <v/>
      </c>
      <c r="BT56" s="21">
        <f>IF([5]Kwartalne!H55=0,".",[5]Kwartalne!H55)</f>
        <v>107.6</v>
      </c>
      <c r="BU56" s="22" t="str">
        <f>IF([5]Kwartalne!I55=0,"",[5]Kwartalne!I55)</f>
        <v/>
      </c>
      <c r="BV56" s="6">
        <f>IF([5]Kwartalne!J55=0,".",[5]Kwartalne!J55)</f>
        <v>97.2</v>
      </c>
      <c r="BW56" s="6" t="str">
        <f>IF([5]Kwartalne!K55=0,"",[5]Kwartalne!K55)</f>
        <v/>
      </c>
      <c r="BX56" s="21">
        <f>IF([5]Kwartalne!L55=0,".",[5]Kwartalne!L55)</f>
        <v>98.9</v>
      </c>
      <c r="BY56" s="22" t="str">
        <f>IF([5]Kwartalne!M55=0,"",[5]Kwartalne!M55)</f>
        <v/>
      </c>
      <c r="BZ56" s="13">
        <f>IF([5]Kwartalne!N55=0,".",[5]Kwartalne!N55)</f>
        <v>1457.28</v>
      </c>
      <c r="CA56" s="6" t="str">
        <f>IF([5]Kwartalne!O55=0,"",[5]Kwartalne!O55)</f>
        <v/>
      </c>
      <c r="CB56" s="21">
        <f>IF([5]Kwartalne!P55=0,".",[5]Kwartalne!P55)</f>
        <v>103.9</v>
      </c>
      <c r="CC56" s="22" t="str">
        <f>IF([5]Kwartalne!Q55=0,"",[5]Kwartalne!Q55)</f>
        <v/>
      </c>
      <c r="CD56" s="6">
        <f>IF([5]Kwartalne!R55=0,".",[5]Kwartalne!R55)</f>
        <v>101.4</v>
      </c>
      <c r="CE56" s="6" t="str">
        <f>IF([5]Kwartalne!S55=0,"",[5]Kwartalne!S55)</f>
        <v/>
      </c>
      <c r="CF56" s="21">
        <f>IF([5]Kwartalne!T55=0,".",[5]Kwartalne!T55)</f>
        <v>99.1</v>
      </c>
      <c r="CG56" s="22" t="str">
        <f>IF([5]Kwartalne!U55=0,"",[5]Kwartalne!U55)</f>
        <v/>
      </c>
      <c r="CH56" s="6">
        <f>IF([5]Kwartalne!V55=0,".",[5]Kwartalne!V55)</f>
        <v>94.5</v>
      </c>
      <c r="CI56" s="6" t="str">
        <f>IF([5]Kwartalne!W55=0,"",[5]Kwartalne!W55)</f>
        <v/>
      </c>
      <c r="CJ56" s="21">
        <f>IF([5]Kwartalne!X55=0,".",[5]Kwartalne!X55)</f>
        <v>97.3</v>
      </c>
      <c r="CK56" s="22" t="str">
        <f>IF([5]Kwartalne!Y55=0,"",[5]Kwartalne!Y55)</f>
        <v/>
      </c>
      <c r="CL56" s="6">
        <f>IF([28]Rent_obrotu_brutto!B55=0,".",[28]Rent_obrotu_brutto!B55)</f>
        <v>6.4</v>
      </c>
      <c r="CM56" s="6" t="str">
        <f>IF([28]Rent_obrotu_brutto!C55=0,"",[28]Rent_obrotu_brutto!C55)</f>
        <v/>
      </c>
      <c r="CN56" s="21">
        <f>IF([28]Rent_obrotu_netto!B55=0,".",[28]Rent_obrotu_netto!B55)</f>
        <v>5.2</v>
      </c>
      <c r="CO56" s="22" t="str">
        <f>IF([28]Rent_obrotu_netto!C55=0,"",[28]Rent_obrotu_netto!C55)</f>
        <v/>
      </c>
      <c r="CP56" s="6">
        <f>IF([29]Kwartalne!B55=0,".",[29]Kwartalne!B55)</f>
        <v>109.2</v>
      </c>
      <c r="CQ56" s="6" t="str">
        <f>IF([29]Kwartalne!C55=0,"",[29]Kwartalne!C55)</f>
        <v/>
      </c>
      <c r="CR56" s="21">
        <f>IF([29]Kwartalne!D55=0,".",[29]Kwartalne!D55)</f>
        <v>111.3</v>
      </c>
      <c r="CS56" s="22" t="str">
        <f>IF([29]Kwartalne!E55=0,"",[29]Kwartalne!E55)</f>
        <v/>
      </c>
      <c r="CT56" s="6">
        <f>IF([8]Kwartalne!B55=0,".",[8]Kwartalne!B55)</f>
        <v>4.7</v>
      </c>
      <c r="CU56" s="6" t="str">
        <f>IF([8]Kwartalne!C55=0,"",[8]Kwartalne!C55)</f>
        <v/>
      </c>
      <c r="CV56" s="21">
        <f>IF([9]A_B_kwartalne!B55=0,".",[9]A_B_kwartalne!B55)</f>
        <v>152.1</v>
      </c>
      <c r="CW56" s="22" t="str">
        <f>IF([9]A_B_kwartalne!C55=0,"",[9]A_B_kwartalne!C55)</f>
        <v/>
      </c>
      <c r="CX56" s="6">
        <f>IF([9]A_B_kwartalne!D55=0,".",[9]A_B_kwartalne!D55)</f>
        <v>118.6</v>
      </c>
      <c r="CY56" s="6" t="str">
        <f>IF([9]A_B_kwartalne!E55=0,"",[9]A_B_kwartalne!E55)</f>
        <v/>
      </c>
      <c r="CZ56" s="21">
        <f>IF([9]A_B_kwartalne!F55=0,".",[9]A_B_kwartalne!F55)</f>
        <v>161.4</v>
      </c>
      <c r="DA56" s="22" t="str">
        <f>IF([9]A_B_kwartalne!G55=0,"",[9]A_B_kwartalne!G55)</f>
        <v/>
      </c>
      <c r="DB56" s="6">
        <f>IF([9]A_B_kwartalne!H55=0,".",[9]A_B_kwartalne!H55)</f>
        <v>118.8</v>
      </c>
      <c r="DC56" s="6" t="str">
        <f>IF([9]A_B_kwartalne!I55=0,"",[9]A_B_kwartalne!I55)</f>
        <v/>
      </c>
      <c r="DD56" s="21">
        <f>IF([9]A_B_kwartalne!J55=0,".",[9]A_B_kwartalne!J55)</f>
        <v>147.5</v>
      </c>
      <c r="DE56" s="22" t="str">
        <f>IF([9]A_B_kwartalne!K55=0,"",[9]A_B_kwartalne!K55)</f>
        <v/>
      </c>
      <c r="DF56" s="6">
        <f>IF([9]A_B_kwartalne!L55=0,".",[9]A_B_kwartalne!L55)</f>
        <v>110.1</v>
      </c>
      <c r="DG56" s="6" t="str">
        <f>IF([9]A_B_kwartalne!M55=0,"",[9]A_B_kwartalne!M55)</f>
        <v/>
      </c>
      <c r="DH56" s="21">
        <f>IF([9]A_B_kwartalne!N55=0,".",[9]A_B_kwartalne!N55)</f>
        <v>112.7</v>
      </c>
      <c r="DI56" s="22" t="str">
        <f>IF([9]A_B_kwartalne!O55=0,"",[9]A_B_kwartalne!O55)</f>
        <v/>
      </c>
      <c r="DJ56" s="6">
        <f>IF([9]A_B_kwartalne!P55=0,".",[9]A_B_kwartalne!P55)</f>
        <v>118.9</v>
      </c>
      <c r="DK56" s="6" t="str">
        <f>IF([9]A_B_kwartalne!Q55=0,"",[9]A_B_kwartalne!Q55)</f>
        <v/>
      </c>
      <c r="DL56" s="21">
        <f>IF([10]A_B_kwartalne!B55=0,".",[10]A_B_kwartalne!B55)</f>
        <v>118</v>
      </c>
      <c r="DM56" s="22" t="str">
        <f>IF([10]A_B_kwartalne!C55=0,"",[10]A_B_kwartalne!C55)</f>
        <v/>
      </c>
      <c r="DN56" s="6">
        <f>IF([10]A_B_kwartalne!D55=0,".",[10]A_B_kwartalne!D55)</f>
        <v>106.7</v>
      </c>
      <c r="DO56" s="6" t="str">
        <f>IF([10]A_B_kwartalne!E55=0,"",[10]A_B_kwartalne!E55)</f>
        <v/>
      </c>
      <c r="DP56" s="21">
        <f>IF([10]A_B_kwartalne!F55=0,".",[10]A_B_kwartalne!F55)</f>
        <v>123.8</v>
      </c>
      <c r="DQ56" s="22" t="str">
        <f>IF([10]A_B_kwartalne!G55=0,"",[10]A_B_kwartalne!G55)</f>
        <v/>
      </c>
      <c r="DR56" s="6">
        <f>IF([10]A_B_kwartalne!H55=0,".",[10]A_B_kwartalne!H55)</f>
        <v>107.9</v>
      </c>
      <c r="DS56" s="6" t="str">
        <f>IF([10]A_B_kwartalne!I55=0,"",[10]A_B_kwartalne!I55)</f>
        <v/>
      </c>
      <c r="DT56" s="21">
        <f>IF([10]A_B_kwartalne!J55=0,".",[10]A_B_kwartalne!J55)</f>
        <v>115.9</v>
      </c>
      <c r="DU56" s="22" t="str">
        <f>IF([10]A_B_kwartalne!K55=0,"",[10]A_B_kwartalne!K55)</f>
        <v/>
      </c>
      <c r="DV56" s="6">
        <f>IF([10]A_B_kwartalne!L55=0,".",[10]A_B_kwartalne!L55)</f>
        <v>104.8</v>
      </c>
      <c r="DW56" s="6" t="str">
        <f>IF([10]A_B_kwartalne!M55=0,"",[10]A_B_kwartalne!M55)</f>
        <v/>
      </c>
      <c r="DX56" s="21">
        <f>IF([10]A_B_kwartalne!N55=0,".",[10]A_B_kwartalne!N55)</f>
        <v>132.5</v>
      </c>
      <c r="DY56" s="22" t="str">
        <f>IF([10]A_B_kwartalne!O55=0,"",[10]A_B_kwartalne!O55)</f>
        <v/>
      </c>
      <c r="DZ56" s="6">
        <f>IF([10]A_B_kwartalne!P55=0,".",[10]A_B_kwartalne!P55)</f>
        <v>119.5</v>
      </c>
      <c r="EA56" s="6" t="str">
        <f>IF([10]A_B_kwartalne!Q55=0,"",[10]A_B_kwartalne!Q55)</f>
        <v/>
      </c>
      <c r="EB56" s="21">
        <f>IF([10]A_B_kwartalne!R55=0,".",[10]A_B_kwartalne!R55)</f>
        <v>105.3</v>
      </c>
      <c r="EC56" s="22" t="str">
        <f>IF([10]A_B_kwartalne!S55=0,"",[10]A_B_kwartalne!S55)</f>
        <v/>
      </c>
      <c r="ED56" s="6">
        <f>IF([10]A_B_kwartalne!T55=0,".",[10]A_B_kwartalne!T55)</f>
        <v>102.2</v>
      </c>
      <c r="EE56" s="6" t="str">
        <f>IF([10]A_B_kwartalne!U55=0,"",[10]A_B_kwartalne!U55)</f>
        <v/>
      </c>
      <c r="EF56" s="21">
        <f>IF([11]Kwartalne!B55=0,".",[11]Kwartalne!B55)</f>
        <v>109.3</v>
      </c>
      <c r="EG56" s="22" t="str">
        <f>IF([11]Kwartalne!C55=0,"",[11]Kwartalne!C55)</f>
        <v/>
      </c>
      <c r="EH56" s="6">
        <f>IF([11]Kwartalne!D55=0,".",[11]Kwartalne!D55)</f>
        <v>103.4</v>
      </c>
      <c r="EI56" s="6" t="str">
        <f>IF([11]Kwartalne!E55=0,"",[11]Kwartalne!E55)</f>
        <v/>
      </c>
      <c r="EJ56" s="21">
        <f>IF([11]Kwartalne!F55=0,".",[11]Kwartalne!F55)</f>
        <v>113.6</v>
      </c>
      <c r="EK56" s="22" t="str">
        <f>IF([11]Kwartalne!G55=0,"",[11]Kwartalne!G55)</f>
        <v/>
      </c>
      <c r="EL56" s="6">
        <f>IF([11]Kwartalne!H55=0,".",[11]Kwartalne!H55)</f>
        <v>103.3</v>
      </c>
      <c r="EM56" s="22" t="str">
        <f>IF([11]Kwartalne!I55=0,"",[11]Kwartalne!I55)</f>
        <v/>
      </c>
      <c r="EN56" s="6">
        <f>IF([11]Kwartalne!J55=0,".",[11]Kwartalne!J55)</f>
        <v>113.3</v>
      </c>
      <c r="EO56" s="6" t="str">
        <f>IF([11]Kwartalne!K55=0,"",[11]Kwartalne!K55)</f>
        <v/>
      </c>
      <c r="EP56" s="21">
        <f>IF([11]Kwartalne!L55=0,".",[11]Kwartalne!L55)</f>
        <v>103.3</v>
      </c>
      <c r="EQ56" s="22" t="str">
        <f>IF([11]Kwartalne!M55=0,"",[11]Kwartalne!M55)</f>
        <v/>
      </c>
      <c r="ER56" s="6">
        <f>IF([11]Kwartalne!N55=0,".",[11]Kwartalne!N55)</f>
        <v>113.8</v>
      </c>
      <c r="ES56" s="6" t="str">
        <f>IF([11]Kwartalne!O55=0,"",[11]Kwartalne!O55)</f>
        <v/>
      </c>
      <c r="ET56" s="21">
        <f>IF([11]Kwartalne!P55=0,".",[11]Kwartalne!P55)</f>
        <v>103.3</v>
      </c>
      <c r="EU56" s="22" t="str">
        <f>IF([11]Kwartalne!Q55=0,"",[11]Kwartalne!Q55)</f>
        <v/>
      </c>
      <c r="EV56" s="6">
        <f>IF([12]A_B_C_kwartalne!B55=0,".",[12]A_B_C_kwartalne!B55)</f>
        <v>109.7</v>
      </c>
      <c r="EW56" s="6" t="str">
        <f>IF([12]A_B_C_kwartalne!C55=0,"",[12]A_B_C_kwartalne!C55)</f>
        <v/>
      </c>
      <c r="EX56" s="21">
        <f>IF([12]A_B_C_kwartalne!D55=0,".",[12]A_B_C_kwartalne!D55)</f>
        <v>103.8</v>
      </c>
      <c r="EY56" s="22" t="str">
        <f>IF([12]A_B_C_kwartalne!E55=0,"",[12]A_B_C_kwartalne!E55)</f>
        <v/>
      </c>
      <c r="EZ56" s="6">
        <f>IF([12]A_B_C_kwartalne!F55=0,".",[12]A_B_C_kwartalne!F55)</f>
        <v>102.8</v>
      </c>
      <c r="FA56" s="6" t="str">
        <f>IF([12]A_B_C_kwartalne!G55=0,"",[12]A_B_C_kwartalne!G55)</f>
        <v/>
      </c>
      <c r="FB56" s="21">
        <f>IF([13]Kwartalne!B55=0,".",[13]Kwartalne!B55)</f>
        <v>117.9</v>
      </c>
      <c r="FC56" s="22" t="str">
        <f>IF([13]Kwartalne!C55=0,"",[13]Kwartalne!C55)</f>
        <v/>
      </c>
      <c r="FD56" s="6">
        <f>IF([13]Kwartalne!D55=0,".",[13]Kwartalne!D55)</f>
        <v>106.1</v>
      </c>
      <c r="FE56" s="6" t="str">
        <f>IF([13]Kwartalne!E55=0,"",[13]Kwartalne!E55)</f>
        <v>*</v>
      </c>
      <c r="FF56" s="21">
        <f>IF([13]Kwartalne!F55=0,".",[13]Kwartalne!F55)</f>
        <v>124.8</v>
      </c>
      <c r="FG56" s="22" t="str">
        <f>IF([13]Kwartalne!G55=0,"",[13]Kwartalne!G55)</f>
        <v/>
      </c>
      <c r="FH56" s="6">
        <f>IF([13]Kwartalne!H55=0,".",[13]Kwartalne!H55)</f>
        <v>106</v>
      </c>
      <c r="FI56" s="6" t="str">
        <f>IF([13]Kwartalne!I55=0,"",[13]Kwartalne!I55)</f>
        <v>*</v>
      </c>
      <c r="FJ56" s="21">
        <f>IF([13]Kwartalne!J55=0,".",[13]Kwartalne!J55)</f>
        <v>94.5</v>
      </c>
      <c r="FK56" s="20" t="str">
        <f>IF([13]Kwartalne!K55=0,"",[13]Kwartalne!K55)</f>
        <v/>
      </c>
      <c r="FL56" s="13">
        <f>IF([6]Kwartalne_KW!B55=0,".",[6]Kwartalne_KW!B55)</f>
        <v>462.53</v>
      </c>
      <c r="FM56" s="13" t="str">
        <f>IF([6]Kwartalne_KW!C55=0,"",[6]Kwartalne_KW!C55)</f>
        <v/>
      </c>
      <c r="FN56" s="24">
        <f>IF([6]Kwartalne_KW!D55=0,".",[6]Kwartalne_KW!D55)</f>
        <v>412.35</v>
      </c>
      <c r="FO56" s="57" t="str">
        <f>IF([6]Kwartalne_KW!E55=0,"",[6]Kwartalne_KW!E55)</f>
        <v/>
      </c>
      <c r="FP56" s="13">
        <f>IF([6]Kwartalne_KW!F55=0,".",[6]Kwartalne_KW!F55)</f>
        <v>446.44</v>
      </c>
      <c r="FQ56" s="6" t="str">
        <f>IF([6]Kwartalne_KW!G55=0,"",[6]Kwartalne_KW!G55)</f>
        <v/>
      </c>
      <c r="FR56" s="21">
        <f>IF([30]A_ceny_stale!B55=0,".",[30]A_ceny_stale!B55)</f>
        <v>101.3</v>
      </c>
      <c r="FS56" s="22" t="str">
        <f>IF([30]A_ceny_stale!C55=0,"",[30]A_ceny_stale!C55)</f>
        <v/>
      </c>
      <c r="FT56" s="6">
        <f>IF([30]A_ceny_stale!F55=0,".",[30]A_ceny_stale!F55)</f>
        <v>101.4</v>
      </c>
      <c r="FU56" s="6" t="str">
        <f>IF([30]A_ceny_stale!G55=0,"",[30]A_ceny_stale!G55)</f>
        <v/>
      </c>
      <c r="FV56" s="21">
        <f>IF([30]Kwartalne!B55=0,".",[30]Kwartalne!B55)</f>
        <v>101.2</v>
      </c>
      <c r="FW56" s="22" t="str">
        <f>IF([30]Kwartalne!C55=0,"",[30]Kwartalne!C55)</f>
        <v/>
      </c>
      <c r="FX56" s="6" t="str">
        <f>IF([31]A_wartosc_kosztorysowa!B55=0,".",[31]A_wartosc_kosztorysowa!B55)</f>
        <v>.</v>
      </c>
      <c r="FY56" s="6" t="str">
        <f>IF([31]A_wartosc_kosztorysowa!C55=0,"",[31]A_wartosc_kosztorysowa!C55)</f>
        <v/>
      </c>
      <c r="FZ56" s="21">
        <f>IF([14]I_kwartalne!B55=0,".",[14]I_kwartalne!B55)</f>
        <v>151.9</v>
      </c>
      <c r="GA56" s="22" t="str">
        <f>IF([14]I_kwartalne!C55=0,"",[14]I_kwartalne!C55)</f>
        <v/>
      </c>
      <c r="GB56" s="6">
        <f>IF([14]I_kwartalne!D55=0,".",[14]I_kwartalne!D55)</f>
        <v>96.1</v>
      </c>
      <c r="GC56" s="6" t="str">
        <f>IF([14]I_kwartalne!E55=0,"",[14]I_kwartalne!E55)</f>
        <v/>
      </c>
      <c r="GD56" s="21">
        <f>IF([14]I_kwartalne!F55=0,".",[14]I_kwartalne!F55)</f>
        <v>150.4</v>
      </c>
      <c r="GE56" s="22" t="str">
        <f>IF([14]I_kwartalne!G55=0,"",[14]I_kwartalne!G55)</f>
        <v/>
      </c>
      <c r="GF56" s="6">
        <f>IF([14]I_kwartalne!H55=0,".",[14]I_kwartalne!H55)</f>
        <v>198.3</v>
      </c>
      <c r="GG56" s="6" t="str">
        <f>IF([14]I_kwartalne!I55=0,"",[14]I_kwartalne!I55)</f>
        <v/>
      </c>
      <c r="GH56" s="21">
        <f>IF([14]I_kwartalne!J55=0,".",[14]I_kwartalne!J55)</f>
        <v>144.69999999999999</v>
      </c>
      <c r="GI56" s="22" t="str">
        <f>IF([14]I_kwartalne!K55=0,"",[14]I_kwartalne!K55)</f>
        <v/>
      </c>
      <c r="GJ56" s="6">
        <f>IF([16]A_B_kwartalne!B55=0,".",[16]A_B_kwartalne!B55)</f>
        <v>116</v>
      </c>
      <c r="GK56" s="6" t="str">
        <f>IF([16]A_B_kwartalne!C55=0,"",[16]A_B_kwartalne!C55)</f>
        <v/>
      </c>
      <c r="GL56" s="21">
        <f>IF([16]A_B_kwartalne!D55=0,".",[16]A_B_kwartalne!D55)</f>
        <v>125.5</v>
      </c>
      <c r="GM56" s="22" t="str">
        <f>IF([16]A_B_kwartalne!E55=0,"",[16]A_B_kwartalne!E55)</f>
        <v/>
      </c>
      <c r="GN56" s="6">
        <f>IF([16]A_B_kwartalne!F55=0,".",[16]A_B_kwartalne!F55)</f>
        <v>113.5</v>
      </c>
      <c r="GO56" s="6" t="str">
        <f>IF([16]A_B_kwartalne!G55=0,"",[16]A_B_kwartalne!G55)</f>
        <v/>
      </c>
      <c r="GP56" s="21">
        <f>IF([16]A_B_kwartalne!H55=0,".",[16]A_B_kwartalne!H55)</f>
        <v>141.1</v>
      </c>
      <c r="GQ56" s="22" t="str">
        <f>IF([16]A_B_kwartalne!I55=0,"",[16]A_B_kwartalne!I55)</f>
        <v/>
      </c>
      <c r="GR56" s="6">
        <f>IF([16]A_B_kwartalne!J55=0,".",[16]A_B_kwartalne!J55)</f>
        <v>109.9</v>
      </c>
      <c r="GS56" s="6" t="str">
        <f>IF([16]A_B_kwartalne!K55=0,"",[16]A_B_kwartalne!K55)</f>
        <v/>
      </c>
      <c r="GT56" s="21">
        <f>IF([16]A_B_kwartalne!L55=0,".",[16]A_B_kwartalne!L55)</f>
        <v>102.2</v>
      </c>
      <c r="GU56" s="22" t="str">
        <f>IF([16]A_B_kwartalne!M55=0,"",[16]A_B_kwartalne!M55)</f>
        <v/>
      </c>
      <c r="GV56" s="6">
        <f>IF([16]A_B_kwartalne!N55=0,".",[16]A_B_kwartalne!N55)</f>
        <v>99.1</v>
      </c>
      <c r="GW56" s="6" t="str">
        <f>IF([16]A_B_kwartalne!O55=0,"",[16]A_B_kwartalne!O55)</f>
        <v/>
      </c>
      <c r="GX56" s="21">
        <f>IF([16]A_B_kwartalne!P55=0,".",[16]A_B_kwartalne!P55)</f>
        <v>101.9</v>
      </c>
      <c r="GY56" s="22" t="str">
        <f>IF([16]A_B_kwartalne!Q55=0,"",[16]A_B_kwartalne!Q55)</f>
        <v/>
      </c>
      <c r="GZ56" s="6">
        <f>IF([16]A_B_kwartalne!R55=0,".",[16]A_B_kwartalne!R55)</f>
        <v>107.5</v>
      </c>
      <c r="HA56" s="6" t="str">
        <f>IF([16]A_B_kwartalne!S55=0,"",[16]A_B_kwartalne!S55)</f>
        <v/>
      </c>
      <c r="HB56" s="21">
        <f>IF([16]A_B_kwartalne!T55=0,".",[16]A_B_kwartalne!T55)</f>
        <v>94.1</v>
      </c>
      <c r="HC56" s="22" t="str">
        <f>IF([16]A_B_kwartalne!U55=0,"",[16]A_B_kwartalne!U55)</f>
        <v/>
      </c>
      <c r="HD56" s="3">
        <f>IF([17]Kwartalne!B55=0,".",[17]Kwartalne!B55)</f>
        <v>14389</v>
      </c>
      <c r="HE56" s="3" t="str">
        <f>IF([17]Kwartalne!C55=0,"",[17]Kwartalne!C55)</f>
        <v/>
      </c>
      <c r="HF56" s="19">
        <f>IF([17]Kwartalne!D55=0,".",[17]Kwartalne!D55)</f>
        <v>2129</v>
      </c>
      <c r="HG56" s="58" t="str">
        <f>IF([17]Kwartalne!E55=0,"",[17]Kwartalne!E55)</f>
        <v/>
      </c>
      <c r="HH56" s="3">
        <f>IF([18]Kwartalne!B55=0,".",[18]Kwartalne!B55)</f>
        <v>47641</v>
      </c>
      <c r="HI56" s="3" t="str">
        <f>IF([18]Kwartalne!C55=0,"",[18]Kwartalne!C55)</f>
        <v/>
      </c>
      <c r="HJ56" s="19">
        <f>IF([22]Kwartalne!B55=0,".",[22]Kwartalne!B55)</f>
        <v>6206</v>
      </c>
      <c r="HK56" s="58" t="str">
        <f>IF([22]Kwartalne!C55=0,"",[22]Kwartalne!C55)</f>
        <v/>
      </c>
      <c r="HL56" s="3">
        <f>IF([19]Wartosci_kwartalne!B55=0,".",[19]Wartosci_kwartalne!B55)</f>
        <v>54842</v>
      </c>
      <c r="HM56" s="6" t="str">
        <f>IF([19]Wartosci_kwartalne!C55=0,"",[19]Wartosci_kwartalne!C55)</f>
        <v/>
      </c>
      <c r="HN56" s="21">
        <f>IF([20]Kwartalne!B55=0,".",[20]Kwartalne!B55)</f>
        <v>145.19999999999999</v>
      </c>
      <c r="HO56" s="22" t="str">
        <f>IF([20]Kwartalne!C55=0,"",[20]Kwartalne!C55)</f>
        <v/>
      </c>
      <c r="HP56" s="6">
        <f>IF([21]Kwartal_niewyrow_sezon!B55=0,".",[21]Kwartal_niewyrow_sezon!B55)</f>
        <v>109</v>
      </c>
      <c r="HQ56" s="6" t="str">
        <f>IF([21]Kwartal_niewyrow_sezon!C55=0,"",[21]Kwartal_niewyrow_sezon!C55)</f>
        <v/>
      </c>
      <c r="HR56" s="21">
        <f>IF([21]Kwartal_niewyrow_sezon!D55=0,".",[21]Kwartal_niewyrow_sezon!D55)</f>
        <v>88.3</v>
      </c>
      <c r="HS56" s="22" t="str">
        <f>IF([21]Kwartal_niewyrow_sezon!E55=0,"",[21]Kwartal_niewyrow_sezon!E55)</f>
        <v/>
      </c>
      <c r="HT56" s="6">
        <f>IF([22]Kwartalne!D55=0,".",[22]Kwartalne!D55)</f>
        <v>368602.1</v>
      </c>
      <c r="HU56" s="6" t="str">
        <f>IF([22]Kwartalne!E55=0,"",[22]Kwartalne!E55)</f>
        <v>*</v>
      </c>
      <c r="HV56" s="21">
        <f>IF([22]Kwartalne!F55=0,".",[22]Kwartalne!F55)</f>
        <v>396690.8</v>
      </c>
      <c r="HW56" s="22" t="str">
        <f>IF([22]Kwartalne!G55=0,"",[22]Kwartalne!G55)</f>
        <v>*</v>
      </c>
      <c r="HX56" s="6">
        <f>IF([22]Kwartalne!H55=0,".",[22]Kwartalne!H55)</f>
        <v>-28088.799999999999</v>
      </c>
      <c r="HY56" s="6" t="str">
        <f>IF([22]Kwartalne!I55=0,"",[22]Kwartalne!I55)</f>
        <v>*</v>
      </c>
      <c r="HZ56" s="21">
        <f>IF([22]Kwartalne!J55=0,".",[22]Kwartalne!J55)</f>
        <v>102.1</v>
      </c>
      <c r="IA56" s="22" t="str">
        <f>IF([22]Kwartalne!K55=0,"",[22]Kwartalne!K55)</f>
        <v>*</v>
      </c>
      <c r="IB56" s="6">
        <f>IF([22]Kwartalne!L55=0,".",[22]Kwartalne!L55)</f>
        <v>97.4</v>
      </c>
      <c r="IC56" s="6" t="str">
        <f>IF([22]Kwartalne!M55=0,"",[22]Kwartalne!M55)</f>
        <v>*</v>
      </c>
      <c r="ID56" s="21">
        <f>IF([22]Kwartalne!N55=0,".",[22]Kwartalne!N55)</f>
        <v>107.4</v>
      </c>
      <c r="IE56" s="22" t="str">
        <f>IF([22]Kwartalne!O55=0,"",[22]Kwartalne!O55)</f>
        <v>*</v>
      </c>
      <c r="IF56" s="6">
        <f>IF([22]Kwartalne!P55=0,".",[22]Kwartalne!P55)</f>
        <v>100.8</v>
      </c>
      <c r="IG56" s="6" t="str">
        <f>IF([22]Kwartalne!Q55=0,"",[22]Kwartalne!Q55)</f>
        <v>*</v>
      </c>
    </row>
    <row r="57" spans="1:241" s="4" customFormat="1" ht="15" customHeight="1" x14ac:dyDescent="0.2">
      <c r="A57" s="113" t="s">
        <v>568</v>
      </c>
      <c r="B57" s="6" t="str">
        <f>IF([24]A!B56=0,".",[24]A!B56)</f>
        <v>.</v>
      </c>
      <c r="C57" s="90" t="str">
        <f>IF([24]A!C56=0,"",[24]A!C56)</f>
        <v/>
      </c>
      <c r="D57" s="6" t="str">
        <f>IF([24]A!D56=0,".",[24]A!D56)</f>
        <v>.</v>
      </c>
      <c r="E57" s="90" t="str">
        <f>IF([24]A!E56=0,"",[24]A!E56)</f>
        <v/>
      </c>
      <c r="F57" s="6" t="str">
        <f>IF([24]A!AD56=0,".",[24]A!AD56)</f>
        <v>.</v>
      </c>
      <c r="G57" s="90" t="str">
        <f>IF([24]A!AE56=0,"",[24]A!AE56)</f>
        <v/>
      </c>
      <c r="H57" s="6" t="str">
        <f>IF([24]A!AJ56=0,".",[24]A!AJ56)</f>
        <v>.</v>
      </c>
      <c r="I57" s="90" t="str">
        <f>IF([24]A!AK56=0,"",[24]A!AK56)</f>
        <v/>
      </c>
      <c r="J57" s="6" t="str">
        <f>IF([25]B!B56=0,".",[25]B!B56)</f>
        <v>.</v>
      </c>
      <c r="K57" s="83" t="str">
        <f>IF([25]B!C56=0,"",[25]B!C56)</f>
        <v/>
      </c>
      <c r="L57" s="21" t="str">
        <f>IF([25]B!D56=0,".",[25]B!D56)</f>
        <v>.</v>
      </c>
      <c r="M57" s="90" t="str">
        <f>IF([25]B!E56=0,"",[25]B!E56)</f>
        <v/>
      </c>
      <c r="N57" s="6" t="str">
        <f>IF([25]B!AD56=0,".",[25]B!AD56)</f>
        <v>.</v>
      </c>
      <c r="O57" s="90" t="str">
        <f>IF([25]B!AE56=0,"",[25]B!AE56)</f>
        <v/>
      </c>
      <c r="P57" s="6" t="str">
        <f>IF([25]B!AJ56=0,".",[25]B!AJ56)</f>
        <v>.</v>
      </c>
      <c r="Q57" s="90" t="str">
        <f>IF([25]B!AK56=0,"",[25]B!AK56)</f>
        <v/>
      </c>
      <c r="R57" s="3" t="str">
        <f>IF([26]Wartosci!B56=0,".",[26]Wartosci!B56)</f>
        <v>.</v>
      </c>
      <c r="S57" s="3" t="str">
        <f>IF([26]Wartosci!C56=0,"",[26]Wartosci!C56)</f>
        <v/>
      </c>
      <c r="T57" s="21" t="str">
        <f>IF([26]Kwartalne_I!B56=0,".",[26]Kwartalne_I!B56)</f>
        <v>.</v>
      </c>
      <c r="U57" s="22" t="str">
        <f>IF([26]Kwartalne_I!C56=0,"",[26]Kwartalne_I!C56)</f>
        <v/>
      </c>
      <c r="V57" s="6" t="str">
        <f>IF([26]A!B56=0,".",[26]A!B56)</f>
        <v>.</v>
      </c>
      <c r="W57" s="6" t="str">
        <f>IF([26]A!C56=0,"",[26]A!C56)</f>
        <v/>
      </c>
      <c r="X57" s="21" t="str">
        <f>IF([26]B!B56=0,".",[26]B!B56)</f>
        <v>.</v>
      </c>
      <c r="Y57" s="22" t="str">
        <f>IF([26]B!C56=0,"",[26]B!C56)</f>
        <v/>
      </c>
      <c r="Z57" s="3">
        <f>IF([2]Kwartalne!B56=0,".",[2]Kwartalne!B56)</f>
        <v>6489</v>
      </c>
      <c r="AA57" s="6" t="str">
        <f>IF([2]Kwartalne!C56=0,"",[2]Kwartalne!C56)</f>
        <v/>
      </c>
      <c r="AB57" s="21">
        <f>IF([2]Kwartalne!D56=0,".",[2]Kwartalne!D56)</f>
        <v>116.1</v>
      </c>
      <c r="AC57" s="22" t="str">
        <f>IF([2]Kwartalne!E56=0,"",[2]Kwartalne!E56)</f>
        <v/>
      </c>
      <c r="AD57" s="6">
        <f>IF([2]Kwartalne!F56=0,".",[2]Kwartalne!F56)</f>
        <v>102.3</v>
      </c>
      <c r="AE57" s="6" t="str">
        <f>IF([2]Kwartalne!G56=0,"",[2]Kwartalne!G56)</f>
        <v/>
      </c>
      <c r="AF57" s="21">
        <f>IF([2]Kwartalne!H56=0,".",[2]Kwartalne!H56)</f>
        <v>100.4</v>
      </c>
      <c r="AG57" s="22" t="str">
        <f>IF([2]Kwartalne!I56=0,"",[2]Kwartalne!I56)</f>
        <v/>
      </c>
      <c r="AH57" s="13" t="str">
        <f>IF([27]Wartosci!D56=0,".",[27]Wartosci!D56)</f>
        <v>.</v>
      </c>
      <c r="AI57" s="94" t="str">
        <f>IF([27]Wartosci!E56=0,"",[27]Wartosci!E56)</f>
        <v/>
      </c>
      <c r="AJ57" s="6" t="str">
        <f>IF([27]A!D56=0,".",[27]A!D56)</f>
        <v>.</v>
      </c>
      <c r="AK57" s="95" t="str">
        <f>IF([27]A!E56=0,"",[27]A!E56)</f>
        <v/>
      </c>
      <c r="AL57" s="6" t="str">
        <f>IF([27]B!D56=0,".",[27]B!D56)</f>
        <v>.</v>
      </c>
      <c r="AM57" s="6" t="str">
        <f>IF([27]B!E56=0,"",[27]B!E56)</f>
        <v/>
      </c>
      <c r="AN57" s="24">
        <f>IF([4]Kwartalne!B56=0,".",[4]Kwartalne!B56)</f>
        <v>6566.15</v>
      </c>
      <c r="AO57" s="22" t="str">
        <f>IF([4]Kwartalne!C56=0,"",[4]Kwartalne!C56)</f>
        <v/>
      </c>
      <c r="AP57" s="6">
        <f>IF([4]Kwartalne!D56=0,".",[4]Kwartalne!D56)</f>
        <v>113.7</v>
      </c>
      <c r="AQ57" s="6" t="str">
        <f>IF([4]Kwartalne!E56=0,"",[4]Kwartalne!E56)</f>
        <v/>
      </c>
      <c r="AR57" s="21">
        <f>IF([4]Kwartalne!F56=0,".",[4]Kwartalne!F56)</f>
        <v>103.6</v>
      </c>
      <c r="AS57" s="22" t="str">
        <f>IF([4]Kwartalne!G56=0,"",[4]Kwartalne!G56)</f>
        <v/>
      </c>
      <c r="AT57" s="13" t="str">
        <f>IF([27]Kwartalne!B56=0,".",[27]Kwartalne!B56)</f>
        <v>.</v>
      </c>
      <c r="AU57" s="6" t="str">
        <f>IF([27]Kwartalne!C56=0,"",[27]Kwartalne!C56)</f>
        <v/>
      </c>
      <c r="AV57" s="21" t="str">
        <f>IF([27]Kwartalne!D56=0,".",[27]Kwartalne!D56)</f>
        <v>.</v>
      </c>
      <c r="AW57" s="22" t="str">
        <f>IF([27]Kwartalne!E56=0,"",[27]Kwartalne!E56)</f>
        <v/>
      </c>
      <c r="AX57" s="6" t="str">
        <f>IF([27]Kwartalne!F56=0,".",[27]Kwartalne!F56)</f>
        <v>.</v>
      </c>
      <c r="AY57" s="6" t="str">
        <f>IF([27]Kwartalne!G56=0,"",[27]Kwartalne!G56)</f>
        <v/>
      </c>
      <c r="AZ57" s="21" t="str">
        <f>IF([27]Kwartalne!H56=0,".",[27]Kwartalne!H56)</f>
        <v>.</v>
      </c>
      <c r="BA57" s="22" t="str">
        <f>IF([27]Kwartalne!I56=0,"",[27]Kwartalne!I56)</f>
        <v/>
      </c>
      <c r="BB57" s="6" t="str">
        <f>IF([27]Kwartalne!J56=0,".",[27]Kwartalne!J56)</f>
        <v>.</v>
      </c>
      <c r="BC57" s="6" t="str">
        <f>IF([27]Kwartalne!K56=0,"",[27]Kwartalne!K56)</f>
        <v/>
      </c>
      <c r="BD57" s="21">
        <f>IF([4]Kwartalne!H56=0,".",[4]Kwartalne!H56)</f>
        <v>123.6</v>
      </c>
      <c r="BE57" s="22" t="str">
        <f>IF([4]Kwartalne!I56=0,"",[4]Kwartalne!I56)</f>
        <v/>
      </c>
      <c r="BF57" s="6">
        <f>IF([4]Kwartalne!J56=0,".",[4]Kwartalne!J56)</f>
        <v>99.9</v>
      </c>
      <c r="BG57" s="6" t="str">
        <f>IF([4]Kwartalne!K56=0,"",[4]Kwartalne!K56)</f>
        <v/>
      </c>
      <c r="BH57" s="21">
        <f>IF([4]Kwartalne!L56=0,".",[4]Kwartalne!L56)</f>
        <v>97.9</v>
      </c>
      <c r="BI57" s="22" t="str">
        <f>IF([4]Kwartalne!M56=0,"",[4]Kwartalne!M56)</f>
        <v/>
      </c>
      <c r="BJ57" s="6" t="str">
        <f>IF([27]Kwartalne!L56=0,".",[27]Kwartalne!L56)</f>
        <v>.</v>
      </c>
      <c r="BK57" s="6" t="str">
        <f>IF([27]Kwartalne!M56=0,"",[27]Kwartalne!M56)</f>
        <v/>
      </c>
      <c r="BL57" s="21" t="str">
        <f>IF([27]Kwartalne!N56=0,".",[27]Kwartalne!N56)</f>
        <v>.</v>
      </c>
      <c r="BM57" s="22" t="str">
        <f>IF([27]Kwartalne!O56=0,"",[27]Kwartalne!O56)</f>
        <v/>
      </c>
      <c r="BN57" s="13">
        <f>IF([5]Kwartalne!B56=0,".",[5]Kwartalne!B56)</f>
        <v>2886.71</v>
      </c>
      <c r="BO57" s="6" t="str">
        <f>IF([5]Kwartalne!C56=0,"",[5]Kwartalne!C56)</f>
        <v/>
      </c>
      <c r="BP57" s="21">
        <f>IF([5]Kwartalne!D56=0,".",[5]Kwartalne!D56)</f>
        <v>110.3</v>
      </c>
      <c r="BQ57" s="22" t="str">
        <f>IF([5]Kwartalne!E56=0,"",[5]Kwartalne!E56)</f>
        <v/>
      </c>
      <c r="BR57" s="6">
        <f>IF([5]Kwartalne!F56=0,".",[5]Kwartalne!F56)</f>
        <v>105.2</v>
      </c>
      <c r="BS57" s="6" t="str">
        <f>IF([5]Kwartalne!G56=0,"",[5]Kwartalne!G56)</f>
        <v/>
      </c>
      <c r="BT57" s="21">
        <f>IF([5]Kwartalne!H56=0,".",[5]Kwartalne!H56)</f>
        <v>107.1</v>
      </c>
      <c r="BU57" s="22" t="str">
        <f>IF([5]Kwartalne!I56=0,"",[5]Kwartalne!I56)</f>
        <v/>
      </c>
      <c r="BV57" s="6">
        <f>IF([5]Kwartalne!J56=0,".",[5]Kwartalne!J56)</f>
        <v>96.6</v>
      </c>
      <c r="BW57" s="6" t="str">
        <f>IF([5]Kwartalne!K56=0,"",[5]Kwartalne!K56)</f>
        <v/>
      </c>
      <c r="BX57" s="21">
        <f>IF([5]Kwartalne!L56=0,".",[5]Kwartalne!L56)</f>
        <v>99.5</v>
      </c>
      <c r="BY57" s="22" t="str">
        <f>IF([5]Kwartalne!M56=0,"",[5]Kwartalne!M56)</f>
        <v/>
      </c>
      <c r="BZ57" s="13">
        <f>IF([5]Kwartalne!N56=0,".",[5]Kwartalne!N56)</f>
        <v>1506.76</v>
      </c>
      <c r="CA57" s="6" t="str">
        <f>IF([5]Kwartalne!O56=0,"",[5]Kwartalne!O56)</f>
        <v/>
      </c>
      <c r="CB57" s="21">
        <f>IF([5]Kwartalne!P56=0,".",[5]Kwartalne!P56)</f>
        <v>104.8</v>
      </c>
      <c r="CC57" s="22" t="str">
        <f>IF([5]Kwartalne!Q56=0,"",[5]Kwartalne!Q56)</f>
        <v/>
      </c>
      <c r="CD57" s="6">
        <f>IF([5]Kwartalne!R56=0,".",[5]Kwartalne!R56)</f>
        <v>103.4</v>
      </c>
      <c r="CE57" s="6" t="str">
        <f>IF([5]Kwartalne!S56=0,"",[5]Kwartalne!S56)</f>
        <v/>
      </c>
      <c r="CF57" s="21">
        <f>IF([5]Kwartalne!T56=0,".",[5]Kwartalne!T56)</f>
        <v>96.9</v>
      </c>
      <c r="CG57" s="22" t="str">
        <f>IF([5]Kwartalne!U56=0,"",[5]Kwartalne!U56)</f>
        <v/>
      </c>
      <c r="CH57" s="6">
        <f>IF([5]Kwartalne!V56=0,".",[5]Kwartalne!V56)</f>
        <v>91.8</v>
      </c>
      <c r="CI57" s="6" t="str">
        <f>IF([5]Kwartalne!W56=0,"",[5]Kwartalne!W56)</f>
        <v/>
      </c>
      <c r="CJ57" s="21">
        <f>IF([5]Kwartalne!X56=0,".",[5]Kwartalne!X56)</f>
        <v>97.8</v>
      </c>
      <c r="CK57" s="22" t="str">
        <f>IF([5]Kwartalne!Y56=0,"",[5]Kwartalne!Y56)</f>
        <v/>
      </c>
      <c r="CL57" s="6" t="str">
        <f>IF([28]Rent_obrotu_brutto!B56=0,".",[28]Rent_obrotu_brutto!B56)</f>
        <v>.</v>
      </c>
      <c r="CM57" s="6" t="str">
        <f>IF([28]Rent_obrotu_brutto!C56=0,"",[28]Rent_obrotu_brutto!C56)</f>
        <v/>
      </c>
      <c r="CN57" s="21" t="str">
        <f>IF([28]Rent_obrotu_netto!B56=0,".",[28]Rent_obrotu_netto!B56)</f>
        <v>.</v>
      </c>
      <c r="CO57" s="22" t="str">
        <f>IF([28]Rent_obrotu_netto!C56=0,"",[28]Rent_obrotu_netto!C56)</f>
        <v/>
      </c>
      <c r="CP57" s="6" t="str">
        <f>IF([29]Kwartalne!B56=0,".",[29]Kwartalne!B56)</f>
        <v>.</v>
      </c>
      <c r="CQ57" s="6" t="str">
        <f>IF([29]Kwartalne!C56=0,"",[29]Kwartalne!C56)</f>
        <v/>
      </c>
      <c r="CR57" s="21" t="str">
        <f>IF([29]Kwartalne!D56=0,".",[29]Kwartalne!D56)</f>
        <v>.</v>
      </c>
      <c r="CS57" s="22" t="str">
        <f>IF([29]Kwartalne!E56=0,"",[29]Kwartalne!E56)</f>
        <v/>
      </c>
      <c r="CT57" s="6">
        <f>IF([8]Kwartalne!B56=0,".",[8]Kwartalne!B56)</f>
        <v>5.2</v>
      </c>
      <c r="CU57" s="6" t="str">
        <f>IF([8]Kwartalne!C56=0,"",[8]Kwartalne!C56)</f>
        <v/>
      </c>
      <c r="CV57" s="21">
        <f>IF([9]A_B_kwartalne!B56=0,".",[9]A_B_kwartalne!B56)</f>
        <v>173.5</v>
      </c>
      <c r="CW57" s="22" t="str">
        <f>IF([9]A_B_kwartalne!C56=0,"",[9]A_B_kwartalne!C56)</f>
        <v/>
      </c>
      <c r="CX57" s="6">
        <f>IF([9]A_B_kwartalne!D56=0,".",[9]A_B_kwartalne!D56)</f>
        <v>119.4</v>
      </c>
      <c r="CY57" s="6" t="str">
        <f>IF([9]A_B_kwartalne!E56=0,"",[9]A_B_kwartalne!E56)</f>
        <v/>
      </c>
      <c r="CZ57" s="21">
        <f>IF([9]A_B_kwartalne!F56=0,".",[9]A_B_kwartalne!F56)</f>
        <v>176.6</v>
      </c>
      <c r="DA57" s="22" t="str">
        <f>IF([9]A_B_kwartalne!G56=0,"",[9]A_B_kwartalne!G56)</f>
        <v/>
      </c>
      <c r="DB57" s="6">
        <f>IF([9]A_B_kwartalne!H56=0,".",[9]A_B_kwartalne!H56)</f>
        <v>122.2</v>
      </c>
      <c r="DC57" s="6" t="str">
        <f>IF([9]A_B_kwartalne!I56=0,"",[9]A_B_kwartalne!I56)</f>
        <v/>
      </c>
      <c r="DD57" s="21">
        <f>IF([9]A_B_kwartalne!J56=0,".",[9]A_B_kwartalne!J56)</f>
        <v>154.4</v>
      </c>
      <c r="DE57" s="22" t="str">
        <f>IF([9]A_B_kwartalne!K56=0,"",[9]A_B_kwartalne!K56)</f>
        <v/>
      </c>
      <c r="DF57" s="6">
        <f>IF([9]A_B_kwartalne!L56=0,".",[9]A_B_kwartalne!L56)</f>
        <v>112.4</v>
      </c>
      <c r="DG57" s="6" t="str">
        <f>IF([9]A_B_kwartalne!M56=0,"",[9]A_B_kwartalne!M56)</f>
        <v/>
      </c>
      <c r="DH57" s="21">
        <f>IF([9]A_B_kwartalne!N56=0,".",[9]A_B_kwartalne!N56)</f>
        <v>127.4</v>
      </c>
      <c r="DI57" s="22" t="str">
        <f>IF([9]A_B_kwartalne!O56=0,"",[9]A_B_kwartalne!O56)</f>
        <v/>
      </c>
      <c r="DJ57" s="6">
        <f>IF([9]A_B_kwartalne!P56=0,".",[9]A_B_kwartalne!P56)</f>
        <v>132.19999999999999</v>
      </c>
      <c r="DK57" s="6" t="str">
        <f>IF([9]A_B_kwartalne!Q56=0,"",[9]A_B_kwartalne!Q56)</f>
        <v/>
      </c>
      <c r="DL57" s="21">
        <f>IF([10]A_B_kwartalne!B56=0,".",[10]A_B_kwartalne!B56)</f>
        <v>124.8</v>
      </c>
      <c r="DM57" s="22" t="str">
        <f>IF([10]A_B_kwartalne!C56=0,"",[10]A_B_kwartalne!C56)</f>
        <v/>
      </c>
      <c r="DN57" s="6">
        <f>IF([10]A_B_kwartalne!D56=0,".",[10]A_B_kwartalne!D56)</f>
        <v>108.8</v>
      </c>
      <c r="DO57" s="6" t="str">
        <f>IF([10]A_B_kwartalne!E56=0,"",[10]A_B_kwartalne!E56)</f>
        <v/>
      </c>
      <c r="DP57" s="21">
        <f>IF([10]A_B_kwartalne!F56=0,".",[10]A_B_kwartalne!F56)</f>
        <v>126.7</v>
      </c>
      <c r="DQ57" s="22" t="str">
        <f>IF([10]A_B_kwartalne!G56=0,"",[10]A_B_kwartalne!G56)</f>
        <v/>
      </c>
      <c r="DR57" s="6">
        <f>IF([10]A_B_kwartalne!H56=0,".",[10]A_B_kwartalne!H56)</f>
        <v>108</v>
      </c>
      <c r="DS57" s="6" t="str">
        <f>IF([10]A_B_kwartalne!I56=0,"",[10]A_B_kwartalne!I56)</f>
        <v/>
      </c>
      <c r="DT57" s="21">
        <f>IF([10]A_B_kwartalne!J56=0,".",[10]A_B_kwartalne!J56)</f>
        <v>122.2</v>
      </c>
      <c r="DU57" s="22" t="str">
        <f>IF([10]A_B_kwartalne!K56=0,"",[10]A_B_kwartalne!K56)</f>
        <v/>
      </c>
      <c r="DV57" s="6">
        <f>IF([10]A_B_kwartalne!L56=0,".",[10]A_B_kwartalne!L56)</f>
        <v>108.7</v>
      </c>
      <c r="DW57" s="6" t="str">
        <f>IF([10]A_B_kwartalne!M56=0,"",[10]A_B_kwartalne!M56)</f>
        <v/>
      </c>
      <c r="DX57" s="21">
        <f>IF([10]A_B_kwartalne!N56=0,".",[10]A_B_kwartalne!N56)</f>
        <v>144.30000000000001</v>
      </c>
      <c r="DY57" s="22" t="str">
        <f>IF([10]A_B_kwartalne!O56=0,"",[10]A_B_kwartalne!O56)</f>
        <v/>
      </c>
      <c r="DZ57" s="6">
        <f>IF([10]A_B_kwartalne!P56=0,".",[10]A_B_kwartalne!P56)</f>
        <v>110.7</v>
      </c>
      <c r="EA57" s="6" t="str">
        <f>IF([10]A_B_kwartalne!Q56=0,"",[10]A_B_kwartalne!Q56)</f>
        <v/>
      </c>
      <c r="EB57" s="21">
        <f>IF([10]A_B_kwartalne!R56=0,".",[10]A_B_kwartalne!R56)</f>
        <v>107</v>
      </c>
      <c r="EC57" s="22" t="str">
        <f>IF([10]A_B_kwartalne!S56=0,"",[10]A_B_kwartalne!S56)</f>
        <v/>
      </c>
      <c r="ED57" s="6">
        <f>IF([10]A_B_kwartalne!T56=0,".",[10]A_B_kwartalne!T56)</f>
        <v>102.7</v>
      </c>
      <c r="EE57" s="6" t="str">
        <f>IF([10]A_B_kwartalne!U56=0,"",[10]A_B_kwartalne!U56)</f>
        <v/>
      </c>
      <c r="EF57" s="21">
        <f>IF([11]Kwartalne!B56=0,".",[11]Kwartalne!B56)</f>
        <v>112.2</v>
      </c>
      <c r="EG57" s="22" t="str">
        <f>IF([11]Kwartalne!C56=0,"",[11]Kwartalne!C56)</f>
        <v/>
      </c>
      <c r="EH57" s="6">
        <f>IF([11]Kwartalne!D56=0,".",[11]Kwartalne!D56)</f>
        <v>104</v>
      </c>
      <c r="EI57" s="6" t="str">
        <f>IF([11]Kwartalne!E56=0,"",[11]Kwartalne!E56)</f>
        <v/>
      </c>
      <c r="EJ57" s="21" t="str">
        <f>IF([11]Kwartalne!F56=0,".",[11]Kwartalne!F56)</f>
        <v>.</v>
      </c>
      <c r="EK57" s="22" t="str">
        <f>IF([11]Kwartalne!G56=0,"",[11]Kwartalne!G56)</f>
        <v/>
      </c>
      <c r="EL57" s="6" t="str">
        <f>IF([11]Kwartalne!H56=0,".",[11]Kwartalne!H56)</f>
        <v>.</v>
      </c>
      <c r="EM57" s="22" t="str">
        <f>IF([11]Kwartalne!I56=0,"",[11]Kwartalne!I56)</f>
        <v/>
      </c>
      <c r="EN57" s="6" t="str">
        <f>IF([11]Kwartalne!J56=0,".",[11]Kwartalne!J56)</f>
        <v>.</v>
      </c>
      <c r="EO57" s="6" t="str">
        <f>IF([11]Kwartalne!K56=0,"",[11]Kwartalne!K56)</f>
        <v/>
      </c>
      <c r="EP57" s="21" t="str">
        <f>IF([11]Kwartalne!L56=0,".",[11]Kwartalne!L56)</f>
        <v>.</v>
      </c>
      <c r="EQ57" s="22" t="str">
        <f>IF([11]Kwartalne!M56=0,"",[11]Kwartalne!M56)</f>
        <v/>
      </c>
      <c r="ER57" s="6" t="str">
        <f>IF([11]Kwartalne!N56=0,".",[11]Kwartalne!N56)</f>
        <v>.</v>
      </c>
      <c r="ES57" s="6" t="str">
        <f>IF([11]Kwartalne!O56=0,"",[11]Kwartalne!O56)</f>
        <v/>
      </c>
      <c r="ET57" s="21" t="str">
        <f>IF([11]Kwartalne!P56=0,".",[11]Kwartalne!P56)</f>
        <v>.</v>
      </c>
      <c r="EU57" s="22" t="str">
        <f>IF([11]Kwartalne!Q56=0,"",[11]Kwartalne!Q56)</f>
        <v/>
      </c>
      <c r="EV57" s="6">
        <f>IF([12]A_B_C_kwartalne!B56=0,".",[12]A_B_C_kwartalne!B56)</f>
        <v>113</v>
      </c>
      <c r="EW57" s="6" t="str">
        <f>IF([12]A_B_C_kwartalne!C56=0,"",[12]A_B_C_kwartalne!C56)</f>
        <v/>
      </c>
      <c r="EX57" s="21">
        <f>IF([12]A_B_C_kwartalne!D56=0,".",[12]A_B_C_kwartalne!D56)</f>
        <v>105.8</v>
      </c>
      <c r="EY57" s="22" t="str">
        <f>IF([12]A_B_C_kwartalne!E56=0,"",[12]A_B_C_kwartalne!E56)</f>
        <v/>
      </c>
      <c r="EZ57" s="6">
        <f>IF([12]A_B_C_kwartalne!F56=0,".",[12]A_B_C_kwartalne!F56)</f>
        <v>108.7</v>
      </c>
      <c r="FA57" s="6" t="str">
        <f>IF([12]A_B_C_kwartalne!G56=0,"",[12]A_B_C_kwartalne!G56)</f>
        <v/>
      </c>
      <c r="FB57" s="21" t="str">
        <f>IF([13]Kwartalne!B56=0,".",[13]Kwartalne!B56)</f>
        <v>.</v>
      </c>
      <c r="FC57" s="22" t="str">
        <f>IF([13]Kwartalne!C56=0,"",[13]Kwartalne!C56)</f>
        <v/>
      </c>
      <c r="FD57" s="6" t="str">
        <f>IF([13]Kwartalne!D56=0,".",[13]Kwartalne!D56)</f>
        <v>.</v>
      </c>
      <c r="FE57" s="6" t="str">
        <f>IF([13]Kwartalne!E56=0,"",[13]Kwartalne!E56)</f>
        <v/>
      </c>
      <c r="FF57" s="21" t="str">
        <f>IF([13]Kwartalne!F56=0,".",[13]Kwartalne!F56)</f>
        <v>.</v>
      </c>
      <c r="FG57" s="22" t="str">
        <f>IF([13]Kwartalne!G56=0,"",[13]Kwartalne!G56)</f>
        <v/>
      </c>
      <c r="FH57" s="6" t="str">
        <f>IF([13]Kwartalne!H56=0,".",[13]Kwartalne!H56)</f>
        <v>.</v>
      </c>
      <c r="FI57" s="6" t="str">
        <f>IF([13]Kwartalne!I56=0,"",[13]Kwartalne!I56)</f>
        <v/>
      </c>
      <c r="FJ57" s="21" t="str">
        <f>IF([13]Kwartalne!J56=0,".",[13]Kwartalne!J56)</f>
        <v>.</v>
      </c>
      <c r="FK57" s="20" t="str">
        <f>IF([13]Kwartalne!K56=0,"",[13]Kwartalne!K56)</f>
        <v/>
      </c>
      <c r="FL57" s="13">
        <f>IF([6]Kwartalne_KW!B56=0,".",[6]Kwartalne_KW!B56)</f>
        <v>464.75</v>
      </c>
      <c r="FM57" s="13" t="str">
        <f>IF([6]Kwartalne_KW!C56=0,"",[6]Kwartalne_KW!C56)</f>
        <v/>
      </c>
      <c r="FN57" s="24">
        <f>IF([6]Kwartalne_KW!D56=0,".",[6]Kwartalne_KW!D56)</f>
        <v>435.92</v>
      </c>
      <c r="FO57" s="57" t="str">
        <f>IF([6]Kwartalne_KW!E56=0,"",[6]Kwartalne_KW!E56)</f>
        <v/>
      </c>
      <c r="FP57" s="13">
        <f>IF([6]Kwartalne_KW!F56=0,".",[6]Kwartalne_KW!F56)</f>
        <v>452.34</v>
      </c>
      <c r="FQ57" s="6" t="str">
        <f>IF([6]Kwartalne_KW!G56=0,"",[6]Kwartalne_KW!G56)</f>
        <v/>
      </c>
      <c r="FR57" s="21" t="str">
        <f>IF([30]A_ceny_stale!B56=0,".",[30]A_ceny_stale!B56)</f>
        <v>.</v>
      </c>
      <c r="FS57" s="22" t="str">
        <f>IF([30]A_ceny_stale!C56=0,"",[30]A_ceny_stale!C56)</f>
        <v/>
      </c>
      <c r="FT57" s="6" t="str">
        <f>IF([30]A_ceny_stale!F56=0,".",[30]A_ceny_stale!F56)</f>
        <v>.</v>
      </c>
      <c r="FU57" s="6" t="str">
        <f>IF([30]A_ceny_stale!G56=0,"",[30]A_ceny_stale!G56)</f>
        <v/>
      </c>
      <c r="FV57" s="21" t="str">
        <f>IF([30]Kwartalne!B56=0,".",[30]Kwartalne!B56)</f>
        <v>.</v>
      </c>
      <c r="FW57" s="22" t="str">
        <f>IF([30]Kwartalne!C56=0,"",[30]Kwartalne!C56)</f>
        <v/>
      </c>
      <c r="FX57" s="6" t="str">
        <f>IF([31]A_wartosc_kosztorysowa!B56=0,".",[31]A_wartosc_kosztorysowa!B56)</f>
        <v>.</v>
      </c>
      <c r="FY57" s="6" t="str">
        <f>IF([31]A_wartosc_kosztorysowa!C56=0,"",[31]A_wartosc_kosztorysowa!C56)</f>
        <v/>
      </c>
      <c r="FZ57" s="21">
        <f>IF([14]I_kwartalne!B56=0,".",[14]I_kwartalne!B56)</f>
        <v>151</v>
      </c>
      <c r="GA57" s="22" t="str">
        <f>IF([14]I_kwartalne!C56=0,"",[14]I_kwartalne!C56)</f>
        <v/>
      </c>
      <c r="GB57" s="6">
        <f>IF([14]I_kwartalne!D56=0,".",[14]I_kwartalne!D56)</f>
        <v>103.5</v>
      </c>
      <c r="GC57" s="6" t="str">
        <f>IF([14]I_kwartalne!E56=0,"",[14]I_kwartalne!E56)</f>
        <v/>
      </c>
      <c r="GD57" s="21">
        <f>IF([14]I_kwartalne!F56=0,".",[14]I_kwartalne!F56)</f>
        <v>154.30000000000001</v>
      </c>
      <c r="GE57" s="22" t="str">
        <f>IF([14]I_kwartalne!G56=0,"",[14]I_kwartalne!G56)</f>
        <v/>
      </c>
      <c r="GF57" s="6">
        <f>IF([14]I_kwartalne!H56=0,".",[14]I_kwartalne!H56)</f>
        <v>136.6</v>
      </c>
      <c r="GG57" s="6" t="str">
        <f>IF([14]I_kwartalne!I56=0,"",[14]I_kwartalne!I56)</f>
        <v/>
      </c>
      <c r="GH57" s="21">
        <f>IF([14]I_kwartalne!J56=0,".",[14]I_kwartalne!J56)</f>
        <v>158.1</v>
      </c>
      <c r="GI57" s="22" t="str">
        <f>IF([14]I_kwartalne!K56=0,"",[14]I_kwartalne!K56)</f>
        <v/>
      </c>
      <c r="GJ57" s="6">
        <f>IF([16]A_B_kwartalne!B56=0,".",[16]A_B_kwartalne!B56)</f>
        <v>111.3</v>
      </c>
      <c r="GK57" s="6" t="str">
        <f>IF([16]A_B_kwartalne!C56=0,"",[16]A_B_kwartalne!C56)</f>
        <v/>
      </c>
      <c r="GL57" s="21">
        <f>IF([16]A_B_kwartalne!D56=0,".",[16]A_B_kwartalne!D56)</f>
        <v>124.3</v>
      </c>
      <c r="GM57" s="22" t="str">
        <f>IF([16]A_B_kwartalne!E56=0,"",[16]A_B_kwartalne!E56)</f>
        <v/>
      </c>
      <c r="GN57" s="6">
        <f>IF([16]A_B_kwartalne!F56=0,".",[16]A_B_kwartalne!F56)</f>
        <v>110.8</v>
      </c>
      <c r="GO57" s="6" t="str">
        <f>IF([16]A_B_kwartalne!G56=0,"",[16]A_B_kwartalne!G56)</f>
        <v/>
      </c>
      <c r="GP57" s="21">
        <f>IF([16]A_B_kwartalne!H56=0,".",[16]A_B_kwartalne!H56)</f>
        <v>115.4</v>
      </c>
      <c r="GQ57" s="22" t="str">
        <f>IF([16]A_B_kwartalne!I56=0,"",[16]A_B_kwartalne!I56)</f>
        <v/>
      </c>
      <c r="GR57" s="6">
        <f>IF([16]A_B_kwartalne!J56=0,".",[16]A_B_kwartalne!J56)</f>
        <v>106.7</v>
      </c>
      <c r="GS57" s="6" t="str">
        <f>IF([16]A_B_kwartalne!K56=0,"",[16]A_B_kwartalne!K56)</f>
        <v/>
      </c>
      <c r="GT57" s="21">
        <f>IF([16]A_B_kwartalne!L56=0,".",[16]A_B_kwartalne!L56)</f>
        <v>99.4</v>
      </c>
      <c r="GU57" s="22" t="str">
        <f>IF([16]A_B_kwartalne!M56=0,"",[16]A_B_kwartalne!M56)</f>
        <v/>
      </c>
      <c r="GV57" s="6">
        <f>IF([16]A_B_kwartalne!N56=0,".",[16]A_B_kwartalne!N56)</f>
        <v>107.8</v>
      </c>
      <c r="GW57" s="6" t="str">
        <f>IF([16]A_B_kwartalne!O56=0,"",[16]A_B_kwartalne!O56)</f>
        <v/>
      </c>
      <c r="GX57" s="21">
        <f>IF([16]A_B_kwartalne!P56=0,".",[16]A_B_kwartalne!P56)</f>
        <v>102.6</v>
      </c>
      <c r="GY57" s="22" t="str">
        <f>IF([16]A_B_kwartalne!Q56=0,"",[16]A_B_kwartalne!Q56)</f>
        <v/>
      </c>
      <c r="GZ57" s="6">
        <f>IF([16]A_B_kwartalne!R56=0,".",[16]A_B_kwartalne!R56)</f>
        <v>68.900000000000006</v>
      </c>
      <c r="HA57" s="6" t="str">
        <f>IF([16]A_B_kwartalne!S56=0,"",[16]A_B_kwartalne!S56)</f>
        <v/>
      </c>
      <c r="HB57" s="21">
        <f>IF([16]A_B_kwartalne!T56=0,".",[16]A_B_kwartalne!T56)</f>
        <v>109.3</v>
      </c>
      <c r="HC57" s="22" t="str">
        <f>IF([16]A_B_kwartalne!U56=0,"",[16]A_B_kwartalne!U56)</f>
        <v/>
      </c>
      <c r="HD57" s="3">
        <f>IF([17]Kwartalne!B56=0,".",[17]Kwartalne!B56)</f>
        <v>13629</v>
      </c>
      <c r="HE57" s="3" t="str">
        <f>IF([17]Kwartalne!C56=0,"",[17]Kwartalne!C56)</f>
        <v/>
      </c>
      <c r="HF57" s="19">
        <f>IF([17]Kwartalne!D56=0,".",[17]Kwartalne!D56)</f>
        <v>2095</v>
      </c>
      <c r="HG57" s="58" t="str">
        <f>IF([17]Kwartalne!E56=0,"",[17]Kwartalne!E56)</f>
        <v/>
      </c>
      <c r="HH57" s="3">
        <f>IF([18]Kwartalne!B56=0,".",[18]Kwartalne!B56)</f>
        <v>41705</v>
      </c>
      <c r="HI57" s="3" t="str">
        <f>IF([18]Kwartalne!C56=0,"",[18]Kwartalne!C56)</f>
        <v/>
      </c>
      <c r="HJ57" s="19" t="str">
        <f>IF([22]Kwartalne!B56=0,".",[22]Kwartalne!B56)</f>
        <v>.</v>
      </c>
      <c r="HK57" s="58" t="str">
        <f>IF([22]Kwartalne!C56=0,"",[22]Kwartalne!C56)</f>
        <v/>
      </c>
      <c r="HL57" s="3">
        <f>IF([19]Wartosci_kwartalne!B56=0,".",[19]Wartosci_kwartalne!B56)</f>
        <v>54569</v>
      </c>
      <c r="HM57" s="6" t="str">
        <f>IF([19]Wartosci_kwartalne!C56=0,"",[19]Wartosci_kwartalne!C56)</f>
        <v/>
      </c>
      <c r="HN57" s="21">
        <f>IF([20]Kwartalne!B56=0,".",[20]Kwartalne!B56)</f>
        <v>144.19999999999999</v>
      </c>
      <c r="HO57" s="22" t="str">
        <f>IF([20]Kwartalne!C56=0,"",[20]Kwartalne!C56)</f>
        <v/>
      </c>
      <c r="HP57" s="6">
        <f>IF([21]Kwartal_niewyrow_sezon!B56=0,".",[21]Kwartal_niewyrow_sezon!B56)</f>
        <v>109</v>
      </c>
      <c r="HQ57" s="6" t="str">
        <f>IF([21]Kwartal_niewyrow_sezon!C56=0,"",[21]Kwartal_niewyrow_sezon!C56)</f>
        <v/>
      </c>
      <c r="HR57" s="21">
        <f>IF([21]Kwartal_niewyrow_sezon!D56=0,".",[21]Kwartal_niewyrow_sezon!D56)</f>
        <v>110.7</v>
      </c>
      <c r="HS57" s="22" t="str">
        <f>IF([21]Kwartal_niewyrow_sezon!E56=0,"",[21]Kwartal_niewyrow_sezon!E56)</f>
        <v/>
      </c>
      <c r="HT57" s="6" t="str">
        <f>IF([22]Kwartalne!D56=0,".",[22]Kwartalne!D56)</f>
        <v>.</v>
      </c>
      <c r="HU57" s="6" t="str">
        <f>IF([22]Kwartalne!E56=0,"",[22]Kwartalne!E56)</f>
        <v/>
      </c>
      <c r="HV57" s="21" t="str">
        <f>IF([22]Kwartalne!F56=0,".",[22]Kwartalne!F56)</f>
        <v>.</v>
      </c>
      <c r="HW57" s="22" t="str">
        <f>IF([22]Kwartalne!G56=0,"",[22]Kwartalne!G56)</f>
        <v/>
      </c>
      <c r="HX57" s="6" t="str">
        <f>IF([22]Kwartalne!H56=0,".",[22]Kwartalne!H56)</f>
        <v>.</v>
      </c>
      <c r="HY57" s="6" t="str">
        <f>IF([22]Kwartalne!I56=0,"",[22]Kwartalne!I56)</f>
        <v/>
      </c>
      <c r="HZ57" s="21" t="str">
        <f>IF([22]Kwartalne!J56=0,".",[22]Kwartalne!J56)</f>
        <v>.</v>
      </c>
      <c r="IA57" s="22" t="str">
        <f>IF([22]Kwartalne!K56=0,"",[22]Kwartalne!K56)</f>
        <v/>
      </c>
      <c r="IB57" s="6" t="str">
        <f>IF([22]Kwartalne!L56=0,".",[22]Kwartalne!L56)</f>
        <v>.</v>
      </c>
      <c r="IC57" s="6" t="str">
        <f>IF([22]Kwartalne!M56=0,"",[22]Kwartalne!M56)</f>
        <v/>
      </c>
      <c r="ID57" s="21" t="str">
        <f>IF([22]Kwartalne!N56=0,".",[22]Kwartalne!N56)</f>
        <v>.</v>
      </c>
      <c r="IE57" s="22" t="str">
        <f>IF([22]Kwartalne!O56=0,"",[22]Kwartalne!O56)</f>
        <v/>
      </c>
      <c r="IF57" s="6" t="str">
        <f>IF([22]Kwartalne!P56=0,".",[22]Kwartalne!P56)</f>
        <v>.</v>
      </c>
      <c r="IG57" s="6" t="str">
        <f>IF([22]Kwartalne!Q56=0,"",[22]Kwartalne!Q56)</f>
        <v/>
      </c>
    </row>
    <row r="58" spans="1:241" s="4" customFormat="1" ht="15" customHeight="1" x14ac:dyDescent="0.2">
      <c r="A58" s="10"/>
      <c r="B58" s="5"/>
      <c r="C58" s="31"/>
      <c r="D58" s="5"/>
      <c r="E58" s="31"/>
      <c r="F58" s="5"/>
      <c r="G58" s="31"/>
      <c r="H58" s="5"/>
      <c r="I58" s="31"/>
      <c r="J58" s="5"/>
      <c r="K58" s="31"/>
      <c r="L58" s="5"/>
      <c r="M58" s="31"/>
      <c r="N58" s="5"/>
      <c r="O58" s="31"/>
      <c r="P58" s="5"/>
      <c r="Q58" s="31"/>
      <c r="R58" s="5"/>
      <c r="S58" s="5"/>
      <c r="T58" s="5"/>
      <c r="U58" s="5"/>
      <c r="V58" s="5"/>
      <c r="W58" s="5"/>
      <c r="X58" s="5"/>
      <c r="Y58" s="5"/>
      <c r="Z58" s="5"/>
      <c r="AA58" s="5"/>
      <c r="AB58" s="5"/>
      <c r="AC58" s="5"/>
      <c r="AD58" s="5"/>
      <c r="AE58" s="5"/>
      <c r="AF58" s="5"/>
      <c r="AG58" s="5"/>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A62" s="10"/>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s="4" customFormat="1" ht="15" customHeight="1" x14ac:dyDescent="0.2">
      <c r="B78" s="5"/>
      <c r="C78" s="31"/>
      <c r="D78" s="5"/>
      <c r="E78" s="31"/>
      <c r="F78" s="5"/>
      <c r="G78" s="31"/>
      <c r="H78" s="5"/>
      <c r="I78" s="31"/>
      <c r="J78" s="5"/>
      <c r="K78" s="31"/>
      <c r="L78" s="5"/>
      <c r="M78" s="31"/>
      <c r="N78" s="5"/>
      <c r="O78" s="31"/>
      <c r="P78" s="5"/>
      <c r="Q78" s="31"/>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hyperlink ref="N4:Q4" location="Notki!A3" display="Notki!A3"/>
    <hyperlink ref="R4:AG5" location="Notki!A6" display="Notki!A6"/>
    <hyperlink ref="AH5:AM5" location="Notki!A5" display="Notki!A5"/>
    <hyperlink ref="AT5:AY5" location="Notki!A7" display="Notki!A7"/>
    <hyperlink ref="AZ5:BC5" location="Notki!A5" display="Notki!A5"/>
    <hyperlink ref="BJ5:BM5" location="Notki!A7" display="Notki!A7"/>
    <hyperlink ref="AH4:BM4" location="Notki!A6" display="Przeciętne miesięczne wynagrodzenie brutto     Average monthly gross wages and salaries"/>
    <hyperlink ref="CL4:CM6" location="Notki!A12" display="Notki!A12"/>
    <hyperlink ref="CN4:CO6" location="Notki!A13" display="Notki!A13"/>
    <hyperlink ref="CP4:CS5" location="Notki!A8" display="Notki!A8"/>
    <hyperlink ref="CV4:DK4" location="Notki!A18" display="Notki!A18"/>
    <hyperlink ref="DL4:EE4" location="Notki!A19" display="Wskaźniki cen produkcji sprzedanej przemysłu     Price indices of sold production of industry"/>
    <hyperlink ref="EF4:EI6" location="Notki!A19" display="Notki!A19"/>
    <hyperlink ref="EJ4:EU5" location="Notki!A20" display="Notki!A20"/>
    <hyperlink ref="EV4:FA6" location="Notki!A21" display="Notki!A21"/>
    <hyperlink ref="FL4:FQ5" location="Notki!A22" display="Notki!A22"/>
    <hyperlink ref="FR4:FW4" location="Notki!A17" display="Notki!A17"/>
    <hyperlink ref="FV5:FW6" location="Notki!A24" display="Notki!A24"/>
    <hyperlink ref="FX4:FY6" location="Notki!A17" display="Notki!A17"/>
    <hyperlink ref="FZ4:GI4" location="Notki!A26" display="Notki!A26"/>
    <hyperlink ref="GJ4:GS4" location="Notki!A26" display="Notki!A26"/>
    <hyperlink ref="GT4:HC4" location="Notki!A26" display="Notki!A26"/>
    <hyperlink ref="HD4:HE6" location="Notki!A32" display="Notki!A32"/>
    <hyperlink ref="HF4:HG6" location="Notki!A34" display="Notki!A34"/>
    <hyperlink ref="HH4:HI6" location="Notki!A35" display="Notki!A35"/>
    <hyperlink ref="HJ4:HK6" location="Notki!A36" display="Notki!A36"/>
    <hyperlink ref="HN4:HO6" location="Notki!A37" display="Notki!A37"/>
    <hyperlink ref="HP4:HS5" location="Notki!A27" display="Notki!A27"/>
    <hyperlink ref="HT4:HY5" location="Notki!A36" display="Notki!A36"/>
    <hyperlink ref="HZ4:IC6" location="Notki!A23" display="Notki!A23"/>
    <hyperlink ref="ID4:IG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50" t="s">
        <v>194</v>
      </c>
      <c r="B1" s="150"/>
      <c r="C1" s="150"/>
      <c r="D1" s="150"/>
      <c r="E1" s="150"/>
      <c r="F1" s="150"/>
      <c r="G1" s="18"/>
      <c r="H1" s="18"/>
      <c r="I1" s="18"/>
      <c r="J1" s="18"/>
      <c r="K1" s="18"/>
      <c r="L1" s="18"/>
      <c r="M1" s="28"/>
      <c r="N1" s="28"/>
      <c r="O1" s="28"/>
      <c r="P1" s="28"/>
      <c r="Q1" s="28"/>
      <c r="R1" s="28"/>
      <c r="S1" s="28"/>
      <c r="T1" s="28"/>
      <c r="U1" s="28"/>
      <c r="V1" s="28"/>
      <c r="W1" s="28"/>
    </row>
    <row r="2" spans="1:198" s="43" customFormat="1" ht="24.95" customHeight="1" x14ac:dyDescent="0.2">
      <c r="A2" s="99" t="s">
        <v>185</v>
      </c>
      <c r="B2" s="100"/>
      <c r="C2" s="62"/>
      <c r="D2" s="49"/>
      <c r="E2" s="49"/>
      <c r="F2" s="101"/>
      <c r="G2" s="101"/>
      <c r="H2" s="102"/>
      <c r="I2" s="101"/>
      <c r="J2" s="49"/>
      <c r="K2" s="49"/>
      <c r="L2" s="49"/>
      <c r="M2" s="49"/>
      <c r="N2" s="49"/>
      <c r="O2" s="49"/>
      <c r="P2" s="49"/>
      <c r="Q2" s="49"/>
      <c r="R2" s="49"/>
      <c r="S2" s="49"/>
      <c r="T2" s="49"/>
      <c r="U2" s="49"/>
      <c r="V2" s="49"/>
      <c r="W2" s="49"/>
    </row>
    <row r="3" spans="1:198" s="1" customFormat="1" ht="24.95" customHeight="1" x14ac:dyDescent="0.2">
      <c r="A3" s="119" t="s">
        <v>133</v>
      </c>
      <c r="B3" s="114">
        <v>1</v>
      </c>
      <c r="C3" s="114"/>
      <c r="D3" s="114">
        <v>2</v>
      </c>
      <c r="E3" s="114"/>
      <c r="F3" s="114">
        <v>3</v>
      </c>
      <c r="G3" s="114"/>
      <c r="H3" s="114">
        <v>4</v>
      </c>
      <c r="I3" s="114"/>
      <c r="J3" s="114">
        <v>5</v>
      </c>
      <c r="K3" s="114"/>
      <c r="L3" s="114">
        <v>6</v>
      </c>
      <c r="M3" s="114"/>
      <c r="N3" s="114">
        <v>7</v>
      </c>
      <c r="O3" s="114"/>
      <c r="P3" s="114">
        <v>8</v>
      </c>
      <c r="Q3" s="114"/>
      <c r="R3" s="114">
        <v>9</v>
      </c>
      <c r="S3" s="114"/>
      <c r="T3" s="114">
        <v>10</v>
      </c>
      <c r="U3" s="114"/>
      <c r="V3" s="114">
        <v>11</v>
      </c>
      <c r="W3" s="114"/>
      <c r="X3" s="114">
        <v>12</v>
      </c>
      <c r="Y3" s="114"/>
      <c r="Z3" s="114">
        <v>13</v>
      </c>
      <c r="AA3" s="114"/>
      <c r="AB3" s="114">
        <v>14</v>
      </c>
      <c r="AC3" s="114"/>
      <c r="AD3" s="114">
        <v>15</v>
      </c>
      <c r="AE3" s="114"/>
      <c r="AF3" s="114">
        <v>16</v>
      </c>
      <c r="AG3" s="114"/>
      <c r="AH3" s="114">
        <v>17</v>
      </c>
      <c r="AI3" s="114"/>
      <c r="AJ3" s="114">
        <v>18</v>
      </c>
      <c r="AK3" s="114"/>
      <c r="AL3" s="114">
        <v>19</v>
      </c>
      <c r="AM3" s="114"/>
      <c r="AN3" s="114">
        <v>20</v>
      </c>
      <c r="AO3" s="114"/>
      <c r="AP3" s="114">
        <v>21</v>
      </c>
      <c r="AQ3" s="114"/>
      <c r="AR3" s="114">
        <v>22</v>
      </c>
      <c r="AS3" s="114"/>
      <c r="AT3" s="114">
        <v>23</v>
      </c>
      <c r="AU3" s="114"/>
      <c r="AV3" s="114">
        <v>24</v>
      </c>
      <c r="AW3" s="114"/>
      <c r="AX3" s="114">
        <v>25</v>
      </c>
      <c r="AY3" s="114"/>
      <c r="AZ3" s="114">
        <v>26</v>
      </c>
      <c r="BA3" s="114"/>
      <c r="BB3" s="114">
        <v>27</v>
      </c>
      <c r="BC3" s="114"/>
      <c r="BD3" s="114">
        <v>28</v>
      </c>
      <c r="BE3" s="114"/>
      <c r="BF3" s="114">
        <v>29</v>
      </c>
      <c r="BG3" s="114"/>
      <c r="BH3" s="114">
        <v>30</v>
      </c>
      <c r="BI3" s="114"/>
      <c r="BJ3" s="114">
        <v>31</v>
      </c>
      <c r="BK3" s="114"/>
      <c r="BL3" s="114">
        <v>32</v>
      </c>
      <c r="BM3" s="114"/>
      <c r="BN3" s="114">
        <v>33</v>
      </c>
      <c r="BO3" s="114"/>
      <c r="BP3" s="114">
        <v>34</v>
      </c>
      <c r="BQ3" s="114"/>
      <c r="BR3" s="114">
        <v>35</v>
      </c>
      <c r="BS3" s="114"/>
      <c r="BT3" s="114">
        <v>36</v>
      </c>
      <c r="BU3" s="114"/>
      <c r="BV3" s="114">
        <v>37</v>
      </c>
      <c r="BW3" s="114"/>
      <c r="BX3" s="114">
        <v>38</v>
      </c>
      <c r="BY3" s="114"/>
      <c r="BZ3" s="114">
        <v>39</v>
      </c>
      <c r="CA3" s="114"/>
      <c r="CB3" s="114">
        <v>40</v>
      </c>
      <c r="CC3" s="114"/>
      <c r="CD3" s="114">
        <v>41</v>
      </c>
      <c r="CE3" s="114"/>
      <c r="CF3" s="114">
        <v>42</v>
      </c>
      <c r="CG3" s="114"/>
      <c r="CH3" s="114">
        <v>43</v>
      </c>
      <c r="CI3" s="114"/>
      <c r="CJ3" s="114">
        <v>44</v>
      </c>
      <c r="CK3" s="114"/>
      <c r="CL3" s="114">
        <v>45</v>
      </c>
      <c r="CM3" s="114"/>
      <c r="CN3" s="114">
        <v>46</v>
      </c>
      <c r="CO3" s="114"/>
      <c r="CP3" s="114">
        <v>47</v>
      </c>
      <c r="CQ3" s="114"/>
      <c r="CR3" s="114">
        <v>48</v>
      </c>
      <c r="CS3" s="114"/>
      <c r="CT3" s="114">
        <v>49</v>
      </c>
      <c r="CU3" s="114"/>
      <c r="CV3" s="114">
        <v>50</v>
      </c>
      <c r="CW3" s="114"/>
      <c r="CX3" s="114">
        <v>51</v>
      </c>
      <c r="CY3" s="114"/>
      <c r="CZ3" s="114">
        <v>52</v>
      </c>
      <c r="DA3" s="114"/>
      <c r="DB3" s="114">
        <v>53</v>
      </c>
      <c r="DC3" s="114"/>
      <c r="DD3" s="114">
        <v>54</v>
      </c>
      <c r="DE3" s="114"/>
      <c r="DF3" s="114">
        <v>55</v>
      </c>
      <c r="DG3" s="114"/>
      <c r="DH3" s="114">
        <v>56</v>
      </c>
      <c r="DI3" s="114"/>
      <c r="DJ3" s="114">
        <v>57</v>
      </c>
      <c r="DK3" s="114"/>
      <c r="DL3" s="114">
        <v>58</v>
      </c>
      <c r="DM3" s="114"/>
      <c r="DN3" s="114">
        <v>59</v>
      </c>
      <c r="DO3" s="114"/>
      <c r="DP3" s="114">
        <v>60</v>
      </c>
      <c r="DQ3" s="114"/>
      <c r="DR3" s="114">
        <v>61</v>
      </c>
      <c r="DS3" s="114"/>
      <c r="DT3" s="114">
        <v>62</v>
      </c>
      <c r="DU3" s="114"/>
      <c r="DV3" s="114">
        <v>63</v>
      </c>
      <c r="DW3" s="114"/>
      <c r="DX3" s="114">
        <v>64</v>
      </c>
      <c r="DY3" s="114"/>
      <c r="DZ3" s="114">
        <v>65</v>
      </c>
      <c r="EA3" s="114"/>
      <c r="EB3" s="114">
        <v>66</v>
      </c>
      <c r="EC3" s="114"/>
      <c r="ED3" s="114">
        <v>67</v>
      </c>
      <c r="EE3" s="114"/>
      <c r="EF3" s="114">
        <v>68</v>
      </c>
      <c r="EG3" s="114"/>
      <c r="EH3" s="114">
        <v>69</v>
      </c>
      <c r="EI3" s="114"/>
      <c r="EJ3" s="114">
        <v>70</v>
      </c>
      <c r="EK3" s="114"/>
      <c r="EL3" s="114">
        <v>71</v>
      </c>
      <c r="EM3" s="114"/>
      <c r="EN3" s="114">
        <v>72</v>
      </c>
      <c r="EO3" s="114"/>
      <c r="EP3" s="114">
        <v>73</v>
      </c>
      <c r="EQ3" s="114"/>
      <c r="ER3" s="114">
        <v>74</v>
      </c>
      <c r="ES3" s="114"/>
      <c r="ET3" s="114">
        <v>75</v>
      </c>
      <c r="EU3" s="114"/>
      <c r="EV3" s="114">
        <v>76</v>
      </c>
      <c r="EW3" s="114"/>
      <c r="EX3" s="114">
        <v>77</v>
      </c>
      <c r="EY3" s="114"/>
      <c r="EZ3" s="114">
        <v>78</v>
      </c>
      <c r="FA3" s="114"/>
      <c r="FB3" s="114">
        <v>79</v>
      </c>
      <c r="FC3" s="114"/>
      <c r="FD3" s="114">
        <v>80</v>
      </c>
      <c r="FE3" s="114"/>
      <c r="FF3" s="114">
        <v>81</v>
      </c>
      <c r="FG3" s="114"/>
      <c r="FH3" s="114">
        <v>82</v>
      </c>
      <c r="FI3" s="114"/>
      <c r="FJ3" s="114">
        <v>83</v>
      </c>
      <c r="FK3" s="114"/>
      <c r="FL3" s="114">
        <v>84</v>
      </c>
      <c r="FM3" s="114"/>
      <c r="FN3" s="114">
        <v>85</v>
      </c>
      <c r="FO3" s="114"/>
      <c r="FP3" s="114">
        <v>86</v>
      </c>
      <c r="FQ3" s="114"/>
      <c r="FR3" s="114">
        <v>87</v>
      </c>
      <c r="FS3" s="114"/>
      <c r="FT3" s="114">
        <v>88</v>
      </c>
      <c r="FU3" s="114"/>
      <c r="FV3" s="114">
        <v>89</v>
      </c>
      <c r="FW3" s="114"/>
      <c r="FX3" s="114">
        <v>90</v>
      </c>
      <c r="FY3" s="114"/>
      <c r="FZ3" s="114">
        <v>91</v>
      </c>
      <c r="GA3" s="114"/>
      <c r="GB3" s="114">
        <v>92</v>
      </c>
      <c r="GC3" s="114"/>
      <c r="GD3" s="114">
        <v>93</v>
      </c>
      <c r="GE3" s="114"/>
      <c r="GF3" s="114">
        <v>94</v>
      </c>
      <c r="GG3" s="114"/>
      <c r="GH3" s="114">
        <v>95</v>
      </c>
      <c r="GI3" s="114"/>
      <c r="GJ3" s="114">
        <v>96</v>
      </c>
      <c r="GK3" s="114"/>
      <c r="GL3" s="114">
        <v>97</v>
      </c>
      <c r="GM3" s="114"/>
      <c r="GN3" s="114">
        <v>98</v>
      </c>
      <c r="GO3" s="114"/>
      <c r="GP3" s="26"/>
    </row>
    <row r="4" spans="1:198" ht="24.95" customHeight="1" x14ac:dyDescent="0.2">
      <c r="A4" s="119"/>
      <c r="B4" s="117" t="s">
        <v>73</v>
      </c>
      <c r="C4" s="117"/>
      <c r="D4" s="116" t="s">
        <v>196</v>
      </c>
      <c r="E4" s="116"/>
      <c r="F4" s="116"/>
      <c r="G4" s="116"/>
      <c r="H4" s="116" t="s">
        <v>197</v>
      </c>
      <c r="I4" s="116"/>
      <c r="J4" s="116"/>
      <c r="K4" s="116"/>
      <c r="L4" s="116" t="s">
        <v>210</v>
      </c>
      <c r="M4" s="116"/>
      <c r="N4" s="116"/>
      <c r="O4" s="116"/>
      <c r="P4" s="116"/>
      <c r="Q4" s="116"/>
      <c r="R4" s="116"/>
      <c r="S4" s="116"/>
      <c r="T4" s="116"/>
      <c r="U4" s="116"/>
      <c r="V4" s="116"/>
      <c r="W4" s="116"/>
      <c r="X4" s="117" t="s">
        <v>75</v>
      </c>
      <c r="Y4" s="117"/>
      <c r="Z4" s="151" t="s">
        <v>211</v>
      </c>
      <c r="AA4" s="162"/>
      <c r="AB4" s="162"/>
      <c r="AC4" s="162"/>
      <c r="AD4" s="162"/>
      <c r="AE4" s="162"/>
      <c r="AF4" s="162"/>
      <c r="AG4" s="162"/>
      <c r="AH4" s="162"/>
      <c r="AI4" s="162"/>
      <c r="AJ4" s="162"/>
      <c r="AK4" s="162"/>
      <c r="AL4" s="162"/>
      <c r="AM4" s="162"/>
      <c r="AN4" s="162"/>
      <c r="AO4" s="162"/>
      <c r="AP4" s="162"/>
      <c r="AQ4" s="162"/>
      <c r="AR4" s="162"/>
      <c r="AS4" s="162"/>
      <c r="AT4" s="116" t="s">
        <v>134</v>
      </c>
      <c r="AU4" s="116"/>
      <c r="AV4" s="116"/>
      <c r="AW4" s="116"/>
      <c r="AX4" s="116"/>
      <c r="AY4" s="116"/>
      <c r="AZ4" s="116"/>
      <c r="BA4" s="116"/>
      <c r="BB4" s="116"/>
      <c r="BC4" s="116"/>
      <c r="BD4" s="116"/>
      <c r="BE4" s="116"/>
      <c r="BF4" s="116"/>
      <c r="BG4" s="116"/>
      <c r="BH4" s="116"/>
      <c r="BI4" s="116"/>
      <c r="BJ4" s="123" t="s">
        <v>77</v>
      </c>
      <c r="BK4" s="123"/>
      <c r="BL4" s="123"/>
      <c r="BM4" s="123"/>
      <c r="BN4" s="123"/>
      <c r="BO4" s="123"/>
      <c r="BP4" s="117" t="s">
        <v>78</v>
      </c>
      <c r="BQ4" s="117"/>
      <c r="BR4" s="117" t="s">
        <v>79</v>
      </c>
      <c r="BS4" s="117"/>
      <c r="BT4" s="117" t="s">
        <v>80</v>
      </c>
      <c r="BU4" s="117"/>
      <c r="BV4" s="117"/>
      <c r="BW4" s="117"/>
      <c r="BX4" s="117"/>
      <c r="BY4" s="117"/>
      <c r="BZ4" s="117"/>
      <c r="CA4" s="117"/>
      <c r="CB4" s="117" t="s">
        <v>82</v>
      </c>
      <c r="CC4" s="117"/>
      <c r="CD4" s="117"/>
      <c r="CE4" s="117"/>
      <c r="CF4" s="117"/>
      <c r="CG4" s="117"/>
      <c r="CH4" s="117"/>
      <c r="CI4" s="117"/>
      <c r="CJ4" s="116" t="s">
        <v>213</v>
      </c>
      <c r="CK4" s="116"/>
      <c r="CL4" s="117" t="s">
        <v>225</v>
      </c>
      <c r="CM4" s="117"/>
      <c r="CN4" s="117" t="s">
        <v>226</v>
      </c>
      <c r="CO4" s="117"/>
      <c r="CP4" s="117" t="s">
        <v>104</v>
      </c>
      <c r="CQ4" s="117"/>
      <c r="CR4" s="117"/>
      <c r="CS4" s="117"/>
      <c r="CT4" s="117" t="s">
        <v>83</v>
      </c>
      <c r="CU4" s="117"/>
      <c r="CV4" s="117" t="s">
        <v>68</v>
      </c>
      <c r="CW4" s="118"/>
      <c r="CX4" s="118"/>
      <c r="CY4" s="118"/>
      <c r="CZ4" s="118"/>
      <c r="DA4" s="118"/>
      <c r="DB4" s="118"/>
      <c r="DC4" s="118"/>
      <c r="DD4" s="117" t="s">
        <v>84</v>
      </c>
      <c r="DE4" s="118"/>
      <c r="DF4" s="118"/>
      <c r="DG4" s="118"/>
      <c r="DH4" s="118"/>
      <c r="DI4" s="118"/>
      <c r="DJ4" s="118"/>
      <c r="DK4" s="118"/>
      <c r="DL4" s="118"/>
      <c r="DM4" s="118"/>
      <c r="DN4" s="117" t="s">
        <v>85</v>
      </c>
      <c r="DO4" s="117"/>
      <c r="DP4" s="117" t="s">
        <v>111</v>
      </c>
      <c r="DQ4" s="117"/>
      <c r="DR4" s="117"/>
      <c r="DS4" s="117"/>
      <c r="DT4" s="117"/>
      <c r="DU4" s="117"/>
      <c r="DV4" s="117" t="s">
        <v>112</v>
      </c>
      <c r="DW4" s="117"/>
      <c r="DX4" s="117"/>
      <c r="DY4" s="117"/>
      <c r="DZ4" s="116" t="s">
        <v>214</v>
      </c>
      <c r="EA4" s="122"/>
      <c r="EB4" s="122"/>
      <c r="EC4" s="122"/>
      <c r="ED4" s="116" t="s">
        <v>13</v>
      </c>
      <c r="EE4" s="122"/>
      <c r="EF4" s="117" t="s">
        <v>69</v>
      </c>
      <c r="EG4" s="117"/>
      <c r="EH4" s="117"/>
      <c r="EI4" s="117"/>
      <c r="EJ4" s="117"/>
      <c r="EK4" s="117"/>
      <c r="EL4" s="117" t="s">
        <v>108</v>
      </c>
      <c r="EM4" s="117"/>
      <c r="EN4" s="117"/>
      <c r="EO4" s="117"/>
      <c r="EP4" s="117"/>
      <c r="EQ4" s="117"/>
      <c r="ER4" s="117" t="s">
        <v>110</v>
      </c>
      <c r="ES4" s="117"/>
      <c r="ET4" s="117" t="s">
        <v>66</v>
      </c>
      <c r="EU4" s="118"/>
      <c r="EV4" s="118"/>
      <c r="EW4" s="118"/>
      <c r="EX4" s="118"/>
      <c r="EY4" s="118"/>
      <c r="EZ4" s="118"/>
      <c r="FA4" s="118"/>
      <c r="FB4" s="118"/>
      <c r="FC4" s="118"/>
      <c r="FD4" s="117" t="s">
        <v>70</v>
      </c>
      <c r="FE4" s="117"/>
      <c r="FF4" s="117" t="s">
        <v>66</v>
      </c>
      <c r="FG4" s="118"/>
      <c r="FH4" s="118"/>
      <c r="FI4" s="118"/>
      <c r="FJ4" s="118"/>
      <c r="FK4" s="118"/>
      <c r="FL4" s="118"/>
      <c r="FM4" s="118"/>
      <c r="FN4" s="118"/>
      <c r="FO4" s="118"/>
      <c r="FP4" s="117" t="s">
        <v>71</v>
      </c>
      <c r="FQ4" s="117"/>
      <c r="FR4" s="117" t="s">
        <v>88</v>
      </c>
      <c r="FS4" s="117"/>
      <c r="FT4" s="117" t="s">
        <v>89</v>
      </c>
      <c r="FU4" s="117"/>
      <c r="FV4" s="117" t="s">
        <v>90</v>
      </c>
      <c r="FW4" s="117"/>
      <c r="FX4" s="117" t="s">
        <v>91</v>
      </c>
      <c r="FY4" s="117"/>
      <c r="FZ4" s="117" t="s">
        <v>113</v>
      </c>
      <c r="GA4" s="117"/>
      <c r="GB4" s="117" t="s">
        <v>92</v>
      </c>
      <c r="GC4" s="117"/>
      <c r="GD4" s="117" t="s">
        <v>67</v>
      </c>
      <c r="GE4" s="117"/>
      <c r="GF4" s="117" t="s">
        <v>555</v>
      </c>
      <c r="GG4" s="117"/>
      <c r="GH4" s="117"/>
      <c r="GI4" s="117"/>
      <c r="GJ4" s="117"/>
      <c r="GK4" s="117"/>
      <c r="GL4" s="117" t="s">
        <v>72</v>
      </c>
      <c r="GM4" s="117"/>
      <c r="GN4" s="117" t="s">
        <v>94</v>
      </c>
      <c r="GO4" s="134"/>
      <c r="GP4" s="8"/>
    </row>
    <row r="5" spans="1:198" ht="68.25" customHeight="1" x14ac:dyDescent="0.2">
      <c r="A5" s="119"/>
      <c r="B5" s="117"/>
      <c r="C5" s="117"/>
      <c r="D5" s="116" t="s">
        <v>148</v>
      </c>
      <c r="E5" s="116"/>
      <c r="F5" s="116" t="s">
        <v>202</v>
      </c>
      <c r="G5" s="116"/>
      <c r="H5" s="116" t="s">
        <v>198</v>
      </c>
      <c r="I5" s="116"/>
      <c r="J5" s="116" t="s">
        <v>199</v>
      </c>
      <c r="K5" s="116"/>
      <c r="L5" s="117" t="s">
        <v>102</v>
      </c>
      <c r="M5" s="117"/>
      <c r="N5" s="117"/>
      <c r="O5" s="117"/>
      <c r="P5" s="117"/>
      <c r="Q5" s="117"/>
      <c r="R5" s="116" t="s">
        <v>137</v>
      </c>
      <c r="S5" s="116"/>
      <c r="T5" s="116"/>
      <c r="U5" s="116"/>
      <c r="V5" s="116"/>
      <c r="W5" s="116"/>
      <c r="X5" s="117"/>
      <c r="Y5" s="117"/>
      <c r="Z5" s="117" t="s">
        <v>102</v>
      </c>
      <c r="AA5" s="117"/>
      <c r="AB5" s="117"/>
      <c r="AC5" s="117"/>
      <c r="AD5" s="116" t="s">
        <v>137</v>
      </c>
      <c r="AE5" s="116"/>
      <c r="AF5" s="116"/>
      <c r="AG5" s="116"/>
      <c r="AH5" s="117" t="s">
        <v>103</v>
      </c>
      <c r="AI5" s="117"/>
      <c r="AJ5" s="117"/>
      <c r="AK5" s="117"/>
      <c r="AL5" s="117" t="s">
        <v>102</v>
      </c>
      <c r="AM5" s="117"/>
      <c r="AN5" s="116" t="s">
        <v>137</v>
      </c>
      <c r="AO5" s="116"/>
      <c r="AP5" s="116"/>
      <c r="AQ5" s="116"/>
      <c r="AR5" s="117" t="s">
        <v>103</v>
      </c>
      <c r="AS5" s="117"/>
      <c r="AT5" s="116" t="s">
        <v>138</v>
      </c>
      <c r="AU5" s="116"/>
      <c r="AV5" s="116"/>
      <c r="AW5" s="116"/>
      <c r="AX5" s="116"/>
      <c r="AY5" s="116"/>
      <c r="AZ5" s="116"/>
      <c r="BA5" s="116"/>
      <c r="BB5" s="116" t="s">
        <v>139</v>
      </c>
      <c r="BC5" s="116"/>
      <c r="BD5" s="116"/>
      <c r="BE5" s="116"/>
      <c r="BF5" s="116"/>
      <c r="BG5" s="116"/>
      <c r="BH5" s="116"/>
      <c r="BI5" s="116"/>
      <c r="BJ5" s="123"/>
      <c r="BK5" s="123"/>
      <c r="BL5" s="123"/>
      <c r="BM5" s="123"/>
      <c r="BN5" s="123"/>
      <c r="BO5" s="123"/>
      <c r="BP5" s="117"/>
      <c r="BQ5" s="117"/>
      <c r="BR5" s="117"/>
      <c r="BS5" s="117"/>
      <c r="BT5" s="117"/>
      <c r="BU5" s="117"/>
      <c r="BV5" s="117"/>
      <c r="BW5" s="117"/>
      <c r="BX5" s="117"/>
      <c r="BY5" s="117"/>
      <c r="BZ5" s="117"/>
      <c r="CA5" s="117"/>
      <c r="CB5" s="116" t="s">
        <v>140</v>
      </c>
      <c r="CC5" s="116"/>
      <c r="CD5" s="116"/>
      <c r="CE5" s="116"/>
      <c r="CF5" s="116" t="s">
        <v>141</v>
      </c>
      <c r="CG5" s="116"/>
      <c r="CH5" s="116"/>
      <c r="CI5" s="116"/>
      <c r="CJ5" s="116"/>
      <c r="CK5" s="116"/>
      <c r="CL5" s="117"/>
      <c r="CM5" s="117"/>
      <c r="CN5" s="117"/>
      <c r="CO5" s="117"/>
      <c r="CP5" s="117"/>
      <c r="CQ5" s="117"/>
      <c r="CR5" s="117"/>
      <c r="CS5" s="117"/>
      <c r="CT5" s="117"/>
      <c r="CU5" s="117"/>
      <c r="CV5" s="116" t="s">
        <v>142</v>
      </c>
      <c r="CW5" s="116"/>
      <c r="CX5" s="116"/>
      <c r="CY5" s="116"/>
      <c r="CZ5" s="116" t="s">
        <v>143</v>
      </c>
      <c r="DA5" s="116"/>
      <c r="DB5" s="116"/>
      <c r="DC5" s="116"/>
      <c r="DD5" s="116" t="s">
        <v>148</v>
      </c>
      <c r="DE5" s="116"/>
      <c r="DF5" s="116" t="s">
        <v>184</v>
      </c>
      <c r="DG5" s="116"/>
      <c r="DH5" s="116" t="s">
        <v>145</v>
      </c>
      <c r="DI5" s="116"/>
      <c r="DJ5" s="116" t="s">
        <v>146</v>
      </c>
      <c r="DK5" s="116"/>
      <c r="DL5" s="116" t="s">
        <v>147</v>
      </c>
      <c r="DM5" s="116"/>
      <c r="DN5" s="117"/>
      <c r="DO5" s="117"/>
      <c r="DP5" s="117"/>
      <c r="DQ5" s="117"/>
      <c r="DR5" s="117"/>
      <c r="DS5" s="117"/>
      <c r="DT5" s="117"/>
      <c r="DU5" s="117"/>
      <c r="DV5" s="117"/>
      <c r="DW5" s="117"/>
      <c r="DX5" s="117"/>
      <c r="DY5" s="117"/>
      <c r="DZ5" s="122"/>
      <c r="EA5" s="122"/>
      <c r="EB5" s="122"/>
      <c r="EC5" s="122"/>
      <c r="ED5" s="122"/>
      <c r="EE5" s="122"/>
      <c r="EF5" s="117"/>
      <c r="EG5" s="117"/>
      <c r="EH5" s="117"/>
      <c r="EI5" s="117"/>
      <c r="EJ5" s="117"/>
      <c r="EK5" s="117"/>
      <c r="EL5" s="116" t="s">
        <v>148</v>
      </c>
      <c r="EM5" s="116"/>
      <c r="EN5" s="117" t="s">
        <v>215</v>
      </c>
      <c r="EO5" s="117"/>
      <c r="EP5" s="117" t="s">
        <v>109</v>
      </c>
      <c r="EQ5" s="117"/>
      <c r="ER5" s="117"/>
      <c r="ES5" s="117"/>
      <c r="ET5" s="116" t="s">
        <v>148</v>
      </c>
      <c r="EU5" s="116"/>
      <c r="EV5" s="116" t="s">
        <v>149</v>
      </c>
      <c r="EW5" s="116"/>
      <c r="EX5" s="116" t="s">
        <v>150</v>
      </c>
      <c r="EY5" s="116"/>
      <c r="EZ5" s="116" t="s">
        <v>151</v>
      </c>
      <c r="FA5" s="116"/>
      <c r="FB5" s="116" t="s">
        <v>186</v>
      </c>
      <c r="FC5" s="116"/>
      <c r="FD5" s="117"/>
      <c r="FE5" s="117"/>
      <c r="FF5" s="116" t="s">
        <v>148</v>
      </c>
      <c r="FG5" s="116"/>
      <c r="FH5" s="116" t="s">
        <v>149</v>
      </c>
      <c r="FI5" s="116"/>
      <c r="FJ5" s="116" t="s">
        <v>150</v>
      </c>
      <c r="FK5" s="116"/>
      <c r="FL5" s="116" t="s">
        <v>151</v>
      </c>
      <c r="FM5" s="116"/>
      <c r="FN5" s="116" t="s">
        <v>147</v>
      </c>
      <c r="FO5" s="116"/>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34"/>
      <c r="GP5" s="8"/>
    </row>
    <row r="6" spans="1:198" ht="47.25" customHeight="1" x14ac:dyDescent="0.2">
      <c r="A6" s="119"/>
      <c r="B6" s="117"/>
      <c r="C6" s="117"/>
      <c r="D6" s="116" t="s">
        <v>209</v>
      </c>
      <c r="E6" s="116"/>
      <c r="F6" s="116"/>
      <c r="G6" s="116"/>
      <c r="H6" s="116"/>
      <c r="I6" s="116"/>
      <c r="J6" s="116"/>
      <c r="K6" s="116"/>
      <c r="L6" s="117"/>
      <c r="M6" s="117"/>
      <c r="N6" s="117"/>
      <c r="O6" s="117"/>
      <c r="P6" s="117"/>
      <c r="Q6" s="117"/>
      <c r="R6" s="116"/>
      <c r="S6" s="116"/>
      <c r="T6" s="116"/>
      <c r="U6" s="116"/>
      <c r="V6" s="116"/>
      <c r="W6" s="116"/>
      <c r="X6" s="117"/>
      <c r="Y6" s="117"/>
      <c r="Z6" s="151" t="s">
        <v>152</v>
      </c>
      <c r="AA6" s="162"/>
      <c r="AB6" s="162"/>
      <c r="AC6" s="162"/>
      <c r="AD6" s="162"/>
      <c r="AE6" s="162"/>
      <c r="AF6" s="162"/>
      <c r="AG6" s="162"/>
      <c r="AH6" s="162"/>
      <c r="AI6" s="162"/>
      <c r="AJ6" s="162"/>
      <c r="AK6" s="162"/>
      <c r="AL6" s="116" t="s">
        <v>153</v>
      </c>
      <c r="AM6" s="116"/>
      <c r="AN6" s="116"/>
      <c r="AO6" s="116"/>
      <c r="AP6" s="116"/>
      <c r="AQ6" s="116"/>
      <c r="AR6" s="116"/>
      <c r="AS6" s="116"/>
      <c r="AT6" s="116" t="s">
        <v>154</v>
      </c>
      <c r="AU6" s="122"/>
      <c r="AV6" s="122"/>
      <c r="AW6" s="122"/>
      <c r="AX6" s="116" t="s">
        <v>155</v>
      </c>
      <c r="AY6" s="122"/>
      <c r="AZ6" s="122"/>
      <c r="BA6" s="122"/>
      <c r="BB6" s="116" t="s">
        <v>154</v>
      </c>
      <c r="BC6" s="122"/>
      <c r="BD6" s="122"/>
      <c r="BE6" s="122"/>
      <c r="BF6" s="116" t="s">
        <v>155</v>
      </c>
      <c r="BG6" s="122"/>
      <c r="BH6" s="122"/>
      <c r="BI6" s="122"/>
      <c r="BJ6" s="116" t="s">
        <v>0</v>
      </c>
      <c r="BK6" s="116"/>
      <c r="BL6" s="116" t="s">
        <v>14</v>
      </c>
      <c r="BM6" s="116"/>
      <c r="BN6" s="116" t="s">
        <v>1</v>
      </c>
      <c r="BO6" s="116"/>
      <c r="BP6" s="117"/>
      <c r="BQ6" s="117"/>
      <c r="BR6" s="117"/>
      <c r="BS6" s="117"/>
      <c r="BT6" s="117" t="s">
        <v>81</v>
      </c>
      <c r="BU6" s="117"/>
      <c r="BV6" s="116" t="s">
        <v>156</v>
      </c>
      <c r="BW6" s="116"/>
      <c r="BX6" s="116" t="s">
        <v>157</v>
      </c>
      <c r="BY6" s="116"/>
      <c r="BZ6" s="116" t="s">
        <v>158</v>
      </c>
      <c r="CA6" s="116"/>
      <c r="CB6" s="116" t="s">
        <v>159</v>
      </c>
      <c r="CC6" s="116"/>
      <c r="CD6" s="116" t="s">
        <v>160</v>
      </c>
      <c r="CE6" s="116"/>
      <c r="CF6" s="116" t="s">
        <v>159</v>
      </c>
      <c r="CG6" s="116"/>
      <c r="CH6" s="116" t="s">
        <v>160</v>
      </c>
      <c r="CI6" s="116"/>
      <c r="CJ6" s="116"/>
      <c r="CK6" s="116"/>
      <c r="CL6" s="117"/>
      <c r="CM6" s="117"/>
      <c r="CN6" s="117"/>
      <c r="CO6" s="117"/>
      <c r="CP6" s="116" t="s">
        <v>148</v>
      </c>
      <c r="CQ6" s="116"/>
      <c r="CR6" s="116" t="s">
        <v>203</v>
      </c>
      <c r="CS6" s="116"/>
      <c r="CT6" s="117"/>
      <c r="CU6" s="117"/>
      <c r="CV6" s="116" t="s">
        <v>161</v>
      </c>
      <c r="CW6" s="116"/>
      <c r="CX6" s="116" t="s">
        <v>183</v>
      </c>
      <c r="CY6" s="116"/>
      <c r="CZ6" s="116" t="s">
        <v>162</v>
      </c>
      <c r="DA6" s="116"/>
      <c r="DB6" s="116" t="s">
        <v>163</v>
      </c>
      <c r="DC6" s="116"/>
      <c r="DD6" s="116"/>
      <c r="DE6" s="116"/>
      <c r="DF6" s="116"/>
      <c r="DG6" s="116"/>
      <c r="DH6" s="116"/>
      <c r="DI6" s="116"/>
      <c r="DJ6" s="116"/>
      <c r="DK6" s="116"/>
      <c r="DL6" s="116"/>
      <c r="DM6" s="116"/>
      <c r="DN6" s="117"/>
      <c r="DO6" s="117"/>
      <c r="DP6" s="116" t="s">
        <v>148</v>
      </c>
      <c r="DQ6" s="116"/>
      <c r="DR6" s="116" t="s">
        <v>205</v>
      </c>
      <c r="DS6" s="116"/>
      <c r="DT6" s="116" t="s">
        <v>206</v>
      </c>
      <c r="DU6" s="116"/>
      <c r="DV6" s="117"/>
      <c r="DW6" s="117"/>
      <c r="DX6" s="117"/>
      <c r="DY6" s="117"/>
      <c r="DZ6" s="116" t="s">
        <v>164</v>
      </c>
      <c r="EA6" s="116"/>
      <c r="EB6" s="116" t="s">
        <v>165</v>
      </c>
      <c r="EC6" s="116"/>
      <c r="ED6" s="122"/>
      <c r="EE6" s="122"/>
      <c r="EF6" s="116" t="s">
        <v>2</v>
      </c>
      <c r="EG6" s="116"/>
      <c r="EH6" s="116" t="s">
        <v>3</v>
      </c>
      <c r="EI6" s="116"/>
      <c r="EJ6" s="116" t="s">
        <v>4</v>
      </c>
      <c r="EK6" s="116"/>
      <c r="EL6" s="116"/>
      <c r="EM6" s="116"/>
      <c r="EN6" s="117"/>
      <c r="EO6" s="117"/>
      <c r="EP6" s="117"/>
      <c r="EQ6" s="117"/>
      <c r="ER6" s="117"/>
      <c r="ES6" s="117"/>
      <c r="ET6" s="116" t="s">
        <v>166</v>
      </c>
      <c r="EU6" s="116"/>
      <c r="EV6" s="116"/>
      <c r="EW6" s="116"/>
      <c r="EX6" s="116"/>
      <c r="EY6" s="116"/>
      <c r="EZ6" s="116"/>
      <c r="FA6" s="116"/>
      <c r="FB6" s="116"/>
      <c r="FC6" s="116"/>
      <c r="FD6" s="116"/>
      <c r="FE6" s="116"/>
      <c r="FF6" s="116" t="s">
        <v>166</v>
      </c>
      <c r="FG6" s="116"/>
      <c r="FH6" s="116"/>
      <c r="FI6" s="116"/>
      <c r="FJ6" s="116"/>
      <c r="FK6" s="116"/>
      <c r="FL6" s="116"/>
      <c r="FM6" s="116"/>
      <c r="FN6" s="116"/>
      <c r="FO6" s="116"/>
      <c r="FP6" s="116"/>
      <c r="FQ6" s="116"/>
      <c r="FR6" s="117"/>
      <c r="FS6" s="117"/>
      <c r="FT6" s="117"/>
      <c r="FU6" s="117"/>
      <c r="FV6" s="117"/>
      <c r="FW6" s="117"/>
      <c r="FX6" s="117"/>
      <c r="FY6" s="117"/>
      <c r="FZ6" s="117"/>
      <c r="GA6" s="117"/>
      <c r="GB6" s="117"/>
      <c r="GC6" s="117"/>
      <c r="GD6" s="116" t="s">
        <v>166</v>
      </c>
      <c r="GE6" s="116"/>
      <c r="GF6" s="135" t="s">
        <v>171</v>
      </c>
      <c r="GG6" s="136"/>
      <c r="GH6" s="135" t="s">
        <v>172</v>
      </c>
      <c r="GI6" s="136"/>
      <c r="GJ6" s="135" t="s">
        <v>173</v>
      </c>
      <c r="GK6" s="136"/>
      <c r="GL6" s="117"/>
      <c r="GM6" s="117"/>
      <c r="GN6" s="117"/>
      <c r="GO6" s="134"/>
      <c r="GP6" s="8"/>
    </row>
    <row r="7" spans="1:198" s="14" customFormat="1" ht="24.95" customHeight="1" x14ac:dyDescent="0.2">
      <c r="A7" s="119"/>
      <c r="B7" s="160" t="s">
        <v>556</v>
      </c>
      <c r="C7" s="160"/>
      <c r="D7" s="116" t="s">
        <v>6</v>
      </c>
      <c r="E7" s="116"/>
      <c r="F7" s="116"/>
      <c r="G7" s="116"/>
      <c r="H7" s="116"/>
      <c r="I7" s="116"/>
      <c r="J7" s="116"/>
      <c r="K7" s="116"/>
      <c r="L7" s="160" t="s">
        <v>554</v>
      </c>
      <c r="M7" s="160"/>
      <c r="N7" s="116" t="s">
        <v>5</v>
      </c>
      <c r="O7" s="116"/>
      <c r="P7" s="116" t="s">
        <v>6</v>
      </c>
      <c r="Q7" s="116"/>
      <c r="R7" s="160" t="s">
        <v>554</v>
      </c>
      <c r="S7" s="160"/>
      <c r="T7" s="116" t="s">
        <v>5</v>
      </c>
      <c r="U7" s="116"/>
      <c r="V7" s="116" t="s">
        <v>6</v>
      </c>
      <c r="W7" s="116"/>
      <c r="X7" s="116" t="s">
        <v>9</v>
      </c>
      <c r="Y7" s="116"/>
      <c r="Z7" s="116" t="s">
        <v>174</v>
      </c>
      <c r="AA7" s="116"/>
      <c r="AB7" s="116" t="s">
        <v>6</v>
      </c>
      <c r="AC7" s="116"/>
      <c r="AD7" s="116" t="s">
        <v>174</v>
      </c>
      <c r="AE7" s="116"/>
      <c r="AF7" s="116" t="s">
        <v>6</v>
      </c>
      <c r="AG7" s="116"/>
      <c r="AH7" s="116" t="s">
        <v>174</v>
      </c>
      <c r="AI7" s="116"/>
      <c r="AJ7" s="116" t="s">
        <v>6</v>
      </c>
      <c r="AK7" s="116"/>
      <c r="AL7" s="116" t="s">
        <v>6</v>
      </c>
      <c r="AM7" s="116"/>
      <c r="AN7" s="116" t="s">
        <v>5</v>
      </c>
      <c r="AO7" s="116"/>
      <c r="AP7" s="116" t="s">
        <v>6</v>
      </c>
      <c r="AQ7" s="116"/>
      <c r="AR7" s="116" t="s">
        <v>6</v>
      </c>
      <c r="AS7" s="116"/>
      <c r="AT7" s="116" t="s">
        <v>174</v>
      </c>
      <c r="AU7" s="116"/>
      <c r="AV7" s="116" t="s">
        <v>6</v>
      </c>
      <c r="AW7" s="116"/>
      <c r="AX7" s="116" t="s">
        <v>5</v>
      </c>
      <c r="AY7" s="116"/>
      <c r="AZ7" s="116" t="s">
        <v>6</v>
      </c>
      <c r="BA7" s="116"/>
      <c r="BB7" s="116" t="s">
        <v>174</v>
      </c>
      <c r="BC7" s="116"/>
      <c r="BD7" s="116" t="s">
        <v>6</v>
      </c>
      <c r="BE7" s="116"/>
      <c r="BF7" s="116" t="s">
        <v>5</v>
      </c>
      <c r="BG7" s="116"/>
      <c r="BH7" s="116" t="s">
        <v>6</v>
      </c>
      <c r="BI7" s="116"/>
      <c r="BJ7" s="116" t="s">
        <v>217</v>
      </c>
      <c r="BK7" s="116"/>
      <c r="BL7" s="116"/>
      <c r="BM7" s="116"/>
      <c r="BN7" s="116"/>
      <c r="BO7" s="116"/>
      <c r="BP7" s="116"/>
      <c r="BQ7" s="116"/>
      <c r="BR7" s="116"/>
      <c r="BS7" s="116"/>
      <c r="BT7" s="116" t="s">
        <v>9</v>
      </c>
      <c r="BU7" s="116"/>
      <c r="BV7" s="116"/>
      <c r="BW7" s="116"/>
      <c r="BX7" s="116"/>
      <c r="BY7" s="116"/>
      <c r="BZ7" s="116"/>
      <c r="CA7" s="116"/>
      <c r="CB7" s="116" t="s">
        <v>9</v>
      </c>
      <c r="CC7" s="116"/>
      <c r="CD7" s="116"/>
      <c r="CE7" s="116"/>
      <c r="CF7" s="116"/>
      <c r="CG7" s="116"/>
      <c r="CH7" s="116"/>
      <c r="CI7" s="116"/>
      <c r="CJ7" s="116" t="s">
        <v>212</v>
      </c>
      <c r="CK7" s="122"/>
      <c r="CL7" s="122" t="s">
        <v>9</v>
      </c>
      <c r="CM7" s="122"/>
      <c r="CN7" s="122"/>
      <c r="CO7" s="122"/>
      <c r="CP7" s="136" t="s">
        <v>7</v>
      </c>
      <c r="CQ7" s="136"/>
      <c r="CR7" s="136"/>
      <c r="CS7" s="136"/>
      <c r="CT7" s="161"/>
      <c r="CU7" s="161"/>
      <c r="CV7" s="122" t="s">
        <v>6</v>
      </c>
      <c r="CW7" s="122"/>
      <c r="CX7" s="122"/>
      <c r="CY7" s="122"/>
      <c r="CZ7" s="122"/>
      <c r="DA7" s="122"/>
      <c r="DB7" s="122"/>
      <c r="DC7" s="122"/>
      <c r="DD7" s="122" t="s">
        <v>6</v>
      </c>
      <c r="DE7" s="122"/>
      <c r="DF7" s="122"/>
      <c r="DG7" s="122"/>
      <c r="DH7" s="122"/>
      <c r="DI7" s="122"/>
      <c r="DJ7" s="122"/>
      <c r="DK7" s="122"/>
      <c r="DL7" s="122"/>
      <c r="DM7" s="122"/>
      <c r="DN7" s="122"/>
      <c r="DO7" s="122"/>
      <c r="DP7" s="122" t="s">
        <v>6</v>
      </c>
      <c r="DQ7" s="122"/>
      <c r="DR7" s="122"/>
      <c r="DS7" s="122"/>
      <c r="DT7" s="122"/>
      <c r="DU7" s="122"/>
      <c r="DV7" s="122" t="s">
        <v>6</v>
      </c>
      <c r="DW7" s="122"/>
      <c r="DX7" s="116" t="s">
        <v>8</v>
      </c>
      <c r="DY7" s="116"/>
      <c r="DZ7" s="116" t="s">
        <v>6</v>
      </c>
      <c r="EA7" s="116"/>
      <c r="EB7" s="116"/>
      <c r="EC7" s="116"/>
      <c r="ED7" s="116"/>
      <c r="EE7" s="116"/>
      <c r="EF7" s="116" t="s">
        <v>174</v>
      </c>
      <c r="EG7" s="116"/>
      <c r="EH7" s="116"/>
      <c r="EI7" s="116"/>
      <c r="EJ7" s="116"/>
      <c r="EK7" s="116"/>
      <c r="EL7" s="116" t="s">
        <v>6</v>
      </c>
      <c r="EM7" s="116"/>
      <c r="EN7" s="116"/>
      <c r="EO7" s="116"/>
      <c r="EP7" s="116"/>
      <c r="EQ7" s="116"/>
      <c r="ER7" s="116"/>
      <c r="ES7" s="116"/>
      <c r="ET7" s="116" t="s">
        <v>5</v>
      </c>
      <c r="EU7" s="116"/>
      <c r="EV7" s="116"/>
      <c r="EW7" s="116"/>
      <c r="EX7" s="116"/>
      <c r="EY7" s="116"/>
      <c r="EZ7" s="116"/>
      <c r="FA7" s="116"/>
      <c r="FB7" s="116"/>
      <c r="FC7" s="116"/>
      <c r="FD7" s="116"/>
      <c r="FE7" s="116"/>
      <c r="FF7" s="116" t="s">
        <v>6</v>
      </c>
      <c r="FG7" s="116"/>
      <c r="FH7" s="116"/>
      <c r="FI7" s="116"/>
      <c r="FJ7" s="116"/>
      <c r="FK7" s="116"/>
      <c r="FL7" s="116"/>
      <c r="FM7" s="116"/>
      <c r="FN7" s="116"/>
      <c r="FO7" s="116"/>
      <c r="FP7" s="116"/>
      <c r="FQ7" s="116"/>
      <c r="FR7" s="116" t="s">
        <v>195</v>
      </c>
      <c r="FS7" s="116"/>
      <c r="FT7" s="116"/>
      <c r="FU7" s="116"/>
      <c r="FV7" s="116" t="s">
        <v>10</v>
      </c>
      <c r="FW7" s="116"/>
      <c r="FX7" s="116" t="s">
        <v>176</v>
      </c>
      <c r="FY7" s="116"/>
      <c r="FZ7" s="143" t="s">
        <v>218</v>
      </c>
      <c r="GA7" s="143"/>
      <c r="GB7" s="116" t="s">
        <v>11</v>
      </c>
      <c r="GC7" s="116"/>
      <c r="GD7" s="116" t="s">
        <v>6</v>
      </c>
      <c r="GE7" s="116"/>
      <c r="GF7" s="116" t="s">
        <v>175</v>
      </c>
      <c r="GG7" s="116"/>
      <c r="GH7" s="116"/>
      <c r="GI7" s="116"/>
      <c r="GJ7" s="116"/>
      <c r="GK7" s="116"/>
      <c r="GL7" s="116" t="s">
        <v>6</v>
      </c>
      <c r="GM7" s="116"/>
      <c r="GN7" s="116"/>
      <c r="GO7" s="124"/>
      <c r="GP7" s="35"/>
    </row>
    <row r="8" spans="1:198" ht="15" customHeight="1" x14ac:dyDescent="0.2">
      <c r="A8" s="39">
        <v>2010</v>
      </c>
      <c r="B8" s="3">
        <f>IF([1]Roczne!B7=0,".",[1]Roczne!B7)</f>
        <v>38530</v>
      </c>
      <c r="C8" s="6" t="str">
        <f>IF([1]Roczne!C7=0,"",[1]Roczne!C7)</f>
        <v/>
      </c>
      <c r="D8" s="53">
        <f>IF([24]A_Roczne!B7=0,".",[24]A_Roczne!B7)</f>
        <v>103.7</v>
      </c>
      <c r="E8" s="52" t="str">
        <f>IF([24]A_Roczne!C7=0,"",[24]A_Roczne!C7)</f>
        <v/>
      </c>
      <c r="F8" s="6">
        <f>IF([24]A_Roczne!D7=0,".",[24]A_Roczne!D7)</f>
        <v>103.8</v>
      </c>
      <c r="G8" s="6" t="str">
        <f>IF([24]A_Roczne!E7=0,"",[24]A_Roczne!E7)</f>
        <v/>
      </c>
      <c r="H8" s="53">
        <f>IF([24]A_Roczne!F7=0,".",[24]A_Roczne!F7)</f>
        <v>102.5</v>
      </c>
      <c r="I8" s="52" t="str">
        <f>IF([24]A_Roczne!G7=0,"",[24]A_Roczne!G7)</f>
        <v/>
      </c>
      <c r="J8" s="6">
        <f>IF([24]A_Roczne!H7=0,".",[24]A_Roczne!H7)</f>
        <v>100</v>
      </c>
      <c r="K8" s="6" t="str">
        <f>IF([24]A_Roczne!I7=0,"",[24]A_Roczne!I7)</f>
        <v/>
      </c>
      <c r="L8" s="51">
        <f>IF([26]Roczne!B7=0,".",[26]Roczne!B7)</f>
        <v>9684</v>
      </c>
      <c r="M8" s="52" t="str">
        <f>IF([26]Roczne!C7=0,"",[26]Roczne!C7)</f>
        <v/>
      </c>
      <c r="N8" s="6">
        <f>IF([26]Roczne!D7=0,".",[26]Roczne!D7)</f>
        <v>99.1</v>
      </c>
      <c r="O8" s="6" t="str">
        <f>IF([26]Roczne!E7=0,"",[26]Roczne!E7)</f>
        <v/>
      </c>
      <c r="P8" s="53">
        <f>IF([26]Roczne!F7=0,".",[26]Roczne!F7)</f>
        <v>99.8</v>
      </c>
      <c r="Q8" s="52" t="str">
        <f>IF([26]Roczne!G7=0,"",[26]Roczne!G7)</f>
        <v/>
      </c>
      <c r="R8" s="3">
        <f>IF([2]Roczne!B7=0,".",[2]Roczne!B7)</f>
        <v>5373</v>
      </c>
      <c r="S8" s="6" t="str">
        <f>IF([2]Roczne!C7=0,"",[2]Roczne!C7)</f>
        <v/>
      </c>
      <c r="T8" s="53">
        <f>IF([2]Roczne!D7=0,".",[2]Roczne!D7)</f>
        <v>95.9</v>
      </c>
      <c r="U8" s="52" t="str">
        <f>IF([2]Roczne!E7=0,"",[2]Roczne!E7)</f>
        <v/>
      </c>
      <c r="V8" s="6">
        <f>IF([2]Roczne!F7=0,".",[2]Roczne!F7)</f>
        <v>100.8</v>
      </c>
      <c r="W8" s="6" t="str">
        <f>IF([2]Roczne!G7=0,"",[2]Roczne!G7)</f>
        <v/>
      </c>
      <c r="X8" s="70">
        <f>IF([3]Roczne!B7=0,".",[3]Roczne!B7)</f>
        <v>12.4</v>
      </c>
      <c r="Y8" s="71" t="str">
        <f>IF([3]Roczne!C7=0,"",[3]Roczne!C7)</f>
        <v/>
      </c>
      <c r="Z8" s="15">
        <f>IF([27]Roczne!B7=0,".",[27]Roczne!B7)</f>
        <v>3224.13</v>
      </c>
      <c r="AA8" s="16" t="str">
        <f>IF([27]Roczne!C7=0,"",[27]Roczne!C7)</f>
        <v/>
      </c>
      <c r="AB8" s="73">
        <f>IF([27]Roczne!D7=0,".",[27]Roczne!D7)</f>
        <v>103.9</v>
      </c>
      <c r="AC8" s="74" t="str">
        <f>IF([27]Roczne!E7=0,"",[27]Roczne!E7)</f>
        <v/>
      </c>
      <c r="AD8" s="15">
        <v>3434.62</v>
      </c>
      <c r="AE8" s="16"/>
      <c r="AF8" s="73">
        <v>103.3</v>
      </c>
      <c r="AG8" s="74"/>
      <c r="AH8" s="15">
        <f>IF([27]Roczne!F7=0,".",[27]Roczne!F7)</f>
        <v>3502.95</v>
      </c>
      <c r="AI8" s="16" t="str">
        <f>IF([27]Roczne!G7=0,"",[27]Roczne!G7)</f>
        <v/>
      </c>
      <c r="AJ8" s="73">
        <f>IF([27]Roczne!H7=0,".",[27]Roczne!H7)</f>
        <v>105.8</v>
      </c>
      <c r="AK8" s="74" t="str">
        <f>IF([27]Roczne!I7=0,"",[27]Roczne!I7)</f>
        <v/>
      </c>
      <c r="AL8" s="6">
        <f>IF([27]Roczne!J7=0,".",[27]Roczne!J7)</f>
        <v>101.4</v>
      </c>
      <c r="AM8" s="25" t="str">
        <f>IF([27]Roczne!K7=0,"",[27]Roczne!K7)</f>
        <v/>
      </c>
      <c r="AN8" s="53">
        <f>IF([4]Roczne!F7=0,".",[4]Roczne!F7)</f>
        <v>89.9</v>
      </c>
      <c r="AO8" s="59" t="str">
        <f>IF([4]Roczne!G7=0,"",[4]Roczne!G7)</f>
        <v/>
      </c>
      <c r="AP8" s="6">
        <f>IF([4]Roczne!H7=0,".",[4]Roczne!H7)</f>
        <v>100.8</v>
      </c>
      <c r="AQ8" s="25" t="str">
        <f>IF([4]Roczne!I7=0,"",[4]Roczne!I7)</f>
        <v/>
      </c>
      <c r="AR8" s="53">
        <f>IF([27]Roczne!L7=0,".",[27]Roczne!L7)</f>
        <v>103.2</v>
      </c>
      <c r="AS8" s="59" t="str">
        <f>IF([27]Roczne!M7=0,"",[27]Roczne!M7)</f>
        <v/>
      </c>
      <c r="AT8" s="13">
        <f>IF([5]Roczne!B7=0,".",[5]Roczne!B7)</f>
        <v>1642.9</v>
      </c>
      <c r="AU8" s="25" t="str">
        <f>IF([5]Roczne!C7=0,"",[5]Roczne!C7)</f>
        <v/>
      </c>
      <c r="AV8" s="72">
        <f>IF([5]Roczne!D7=0,".",[5]Roczne!D7)</f>
        <v>106.5</v>
      </c>
      <c r="AW8" s="59" t="str">
        <f>IF([5]Roczne!E7=0,"",[5]Roczne!E7)</f>
        <v/>
      </c>
      <c r="AX8" s="6">
        <f>IF([5]Roczne!F7=0,".",[5]Roczne!F7)</f>
        <v>87.9</v>
      </c>
      <c r="AY8" s="25" t="str">
        <f>IF([5]Roczne!G7=0,"",[5]Roczne!G7)</f>
        <v/>
      </c>
      <c r="AZ8" s="72">
        <f>IF([5]Roczne!H7=0,".",[5]Roczne!H7)</f>
        <v>103.6</v>
      </c>
      <c r="BA8" s="59" t="str">
        <f>IF([5]Roczne!I7=0,"",[5]Roczne!I7)</f>
        <v/>
      </c>
      <c r="BB8" s="25">
        <f>IF([5]Roczne!J7=0,".",[5]Roczne!J7)</f>
        <v>954.68</v>
      </c>
      <c r="BC8" s="25" t="str">
        <f>IF([5]Roczne!K7=0,"",[5]Roczne!K7)</f>
        <v/>
      </c>
      <c r="BD8" s="72">
        <f>IF([5]Roczne!L7=0,".",[5]Roczne!L7)</f>
        <v>104.8</v>
      </c>
      <c r="BE8" s="59" t="str">
        <f>IF([5]Roczne!M7=0,"",[5]Roczne!M7)</f>
        <v/>
      </c>
      <c r="BF8" s="6">
        <f>IF([5]Roczne!N7=0,".",[5]Roczne!N7)</f>
        <v>88.7</v>
      </c>
      <c r="BG8" s="25" t="str">
        <f>IF([5]Roczne!O7=0,"",[5]Roczne!O7)</f>
        <v/>
      </c>
      <c r="BH8" s="72">
        <f>IF([5]Roczne!P7=0,".",[5]Roczne!P7)</f>
        <v>101.9</v>
      </c>
      <c r="BI8" s="59" t="str">
        <f>IF([5]Roczne!Q7=0,"",[5]Roczne!Q7)</f>
        <v/>
      </c>
      <c r="BJ8" s="6">
        <f>IF([6]Roczne!B7=0,".",[6]Roczne!B7)</f>
        <v>449.2</v>
      </c>
      <c r="BK8" s="6" t="str">
        <f>IF([6]Roczne!C7=0,"",[6]Roczne!C7)</f>
        <v/>
      </c>
      <c r="BL8" s="53">
        <f>IF([6]Roczne!D7=0,".",[6]Roczne!D7)</f>
        <v>774.7</v>
      </c>
      <c r="BM8" s="52" t="str">
        <f>IF([6]Roczne!E7=0,"",[6]Roczne!E7)</f>
        <v/>
      </c>
      <c r="BN8" s="6">
        <f>IF([6]Roczne!F7=0,".",[6]Roczne!F7)</f>
        <v>783.6</v>
      </c>
      <c r="BO8" s="6" t="str">
        <f>IF([6]Roczne!G7=0,"",[6]Roczne!G7)</f>
        <v/>
      </c>
      <c r="BP8" s="53">
        <f>IF([7]Roczne!B7=0,".",[7]Roczne!B7)</f>
        <v>775.5</v>
      </c>
      <c r="BQ8" s="52" t="str">
        <f>IF([7]Roczne!C7=0,"",[7]Roczne!C7)</f>
        <v/>
      </c>
      <c r="BR8" s="6">
        <f>IF([7]Roczne!D7=0,".",[7]Roczne!D7)</f>
        <v>90.3</v>
      </c>
      <c r="BS8" s="13" t="str">
        <f>IF([7]Roczne!E7=0,"",[7]Roczne!E7)</f>
        <v/>
      </c>
      <c r="BT8" s="54">
        <f>IF([7]Roczne!F7=0,".",[7]Roczne!F7)</f>
        <v>3.5</v>
      </c>
      <c r="BU8" s="55" t="str">
        <f>IF([7]Roczne!G7=0,"",[7]Roczne!G7)</f>
        <v/>
      </c>
      <c r="BV8" s="13">
        <f>IF([7]Roczne!H7=0,".",[7]Roczne!H7)</f>
        <v>5</v>
      </c>
      <c r="BW8" s="13" t="str">
        <f>IF([7]Roczne!I7=0,"",[7]Roczne!I7)</f>
        <v/>
      </c>
      <c r="BX8" s="54">
        <f>IF([7]Roczne!J7=0,".",[7]Roczne!J7)</f>
        <v>2</v>
      </c>
      <c r="BY8" s="55" t="str">
        <f>IF([7]Roczne!K7=0,"",[7]Roczne!K7)</f>
        <v/>
      </c>
      <c r="BZ8" s="13">
        <f>IF([7]Roczne!L7=0,".",[7]Roczne!L7)</f>
        <v>3.75</v>
      </c>
      <c r="CA8" s="13" t="str">
        <f>IF([7]Roczne!M7=0,"",[7]Roczne!M7)</f>
        <v/>
      </c>
      <c r="CB8" s="53">
        <f>IF([7]Roczne!N7=0,".",[7]Roczne!N7)</f>
        <v>2</v>
      </c>
      <c r="CC8" s="52" t="str">
        <f>IF([7]Roczne!O7=0,"",[7]Roczne!O7)</f>
        <v/>
      </c>
      <c r="CD8" s="6">
        <f>IF([7]Roczne!P7=0,".",[7]Roczne!P7)</f>
        <v>4.0999999999999996</v>
      </c>
      <c r="CE8" s="6" t="str">
        <f>IF([7]Roczne!Q7=0,"",[7]Roczne!Q7)</f>
        <v/>
      </c>
      <c r="CF8" s="53">
        <f>IF([7]Roczne!R7=0,".",[7]Roczne!R7)</f>
        <v>1.5</v>
      </c>
      <c r="CG8" s="52" t="str">
        <f>IF([7]Roczne!S7=0,"",[7]Roczne!S7)</f>
        <v/>
      </c>
      <c r="CH8" s="6">
        <f>IF([7]Roczne!T7=0,".",[7]Roczne!T7)</f>
        <v>3.6</v>
      </c>
      <c r="CI8" s="6" t="str">
        <f>IF([7]Roczne!U7=0,"",[7]Roczne!U7)</f>
        <v/>
      </c>
      <c r="CJ8" s="53">
        <v>-44591.1</v>
      </c>
      <c r="CK8" s="52"/>
      <c r="CL8" s="6">
        <f>IF([28]Roczne!B7=0,".",[28]Roczne!B7)</f>
        <v>5.3</v>
      </c>
      <c r="CM8" s="6" t="str">
        <f>IF([28]Roczne!C7=0,"",[28]Roczne!C7)</f>
        <v/>
      </c>
      <c r="CN8" s="53">
        <f>IF([28]Roczne!D7=0,".",[28]Roczne!D7)</f>
        <v>4.4000000000000004</v>
      </c>
      <c r="CO8" s="52" t="str">
        <f>IF([28]Roczne!E7=0,"",[28]Roczne!E7)</f>
        <v/>
      </c>
      <c r="CP8" s="6">
        <v>103.3</v>
      </c>
      <c r="CQ8" s="6"/>
      <c r="CR8" s="53">
        <v>102</v>
      </c>
      <c r="CS8" s="69"/>
      <c r="CT8" s="6">
        <f>IF([8]Roczne!B7=0,".",[8]Roczne!B7)</f>
        <v>8</v>
      </c>
      <c r="CU8" s="6" t="str">
        <f>IF([8]Roczne!C7=0,"",[8]Roczne!C7)</f>
        <v/>
      </c>
      <c r="CV8" s="53">
        <f>IF([9]A_roczne!B7=0,".",[9]A_roczne!B7)</f>
        <v>124</v>
      </c>
      <c r="CW8" s="52" t="str">
        <f>IF([9]A_roczne!C7=0,"",[9]A_roczne!C7)</f>
        <v/>
      </c>
      <c r="CX8" s="6">
        <f>IF([9]A_roczne!D7=0,".",[9]A_roczne!D7)</f>
        <v>128.69999999999999</v>
      </c>
      <c r="CY8" s="6" t="str">
        <f>IF([9]A_roczne!E7=0,"",[9]A_roczne!E7)</f>
        <v/>
      </c>
      <c r="CZ8" s="53">
        <f>IF([9]A_roczne!F7=0,".",[9]A_roczne!F7)</f>
        <v>100.8</v>
      </c>
      <c r="DA8" s="52" t="str">
        <f>IF([9]A_roczne!G7=0,"",[9]A_roczne!G7)</f>
        <v/>
      </c>
      <c r="DB8" s="6">
        <f>IF([9]A_roczne!H7=0,".",[9]A_roczne!H7)</f>
        <v>85.3</v>
      </c>
      <c r="DC8" s="6" t="str">
        <f>IF([9]A_roczne!I7=0,"",[9]A_roczne!I7)</f>
        <v/>
      </c>
      <c r="DD8" s="53">
        <f>IF([10]A_roczne!B7=0,".",[10]A_roczne!B7)</f>
        <v>102.1</v>
      </c>
      <c r="DE8" s="52" t="str">
        <f>IF([10]A_roczne!C7=0,"",[10]A_roczne!C7)</f>
        <v/>
      </c>
      <c r="DF8" s="6">
        <f>IF([10]A_roczne!D7=0,".",[10]A_roczne!D7)</f>
        <v>117.8</v>
      </c>
      <c r="DG8" s="6" t="str">
        <f>IF([10]A_roczne!E7=0,"",[10]A_roczne!E7)</f>
        <v/>
      </c>
      <c r="DH8" s="53">
        <f>IF([10]A_roczne!F7=0,".",[10]A_roczne!F7)</f>
        <v>100.8</v>
      </c>
      <c r="DI8" s="52" t="str">
        <f>IF([10]A_roczne!G7=0,"",[10]A_roczne!G7)</f>
        <v/>
      </c>
      <c r="DJ8" s="6">
        <f>IF([10]A_roczne!H7=0,".",[10]A_roczne!H7)</f>
        <v>103.3</v>
      </c>
      <c r="DK8" s="6" t="str">
        <f>IF([10]A_roczne!I7=0,"",[10]A_roczne!I7)</f>
        <v/>
      </c>
      <c r="DL8" s="53">
        <f>IF([10]A_roczne!J7=0,".",[10]A_roczne!J7)</f>
        <v>106.1</v>
      </c>
      <c r="DM8" s="52" t="str">
        <f>IF([10]A_roczne!K7=0,"",[10]A_roczne!K7)</f>
        <v/>
      </c>
      <c r="DN8" s="6">
        <f>IF([11]Roczne!B7=0,".",[11]Roczne!B7)</f>
        <v>99.9</v>
      </c>
      <c r="DO8" s="6" t="str">
        <f>IF([11]Roczne!C7=0,"",[11]Roczne!C7)</f>
        <v/>
      </c>
      <c r="DP8" s="53" t="str">
        <f>IF([11]Roczne!D7=0,".",[11]Roczne!D7)</f>
        <v>.</v>
      </c>
      <c r="DQ8" s="52" t="str">
        <f>IF([11]Roczne!E7=0,"",[11]Roczne!E7)</f>
        <v/>
      </c>
      <c r="DR8" s="6" t="str">
        <f>IF([11]Roczne!F7=0,".",[11]Roczne!F7)</f>
        <v>.</v>
      </c>
      <c r="DS8" s="6" t="str">
        <f>IF([11]Roczne!G7=0,"",[11]Roczne!G7)</f>
        <v/>
      </c>
      <c r="DT8" s="53" t="str">
        <f>IF([11]Roczne!H7=0,".",[11]Roczne!H7)</f>
        <v>.</v>
      </c>
      <c r="DU8" s="52" t="str">
        <f>IF([11]Roczne!I7=0,"",[11]Roczne!I7)</f>
        <v/>
      </c>
      <c r="DV8" s="6">
        <f>IF([12]A_C_roczne!B7=0,".",[12]A_C_roczne!B7)</f>
        <v>102.6</v>
      </c>
      <c r="DW8" s="6" t="str">
        <f>IF([12]A_C_roczne!C7=0,"",[12]A_C_roczne!C7)</f>
        <v/>
      </c>
      <c r="DX8" s="53">
        <f>IF([12]A_C_roczne!D7=0,".",[12]A_C_roczne!D7)</f>
        <v>101.9</v>
      </c>
      <c r="DY8" s="52" t="str">
        <f>IF([12]A_C_roczne!E7=0,"",[12]A_C_roczne!E7)</f>
        <v/>
      </c>
      <c r="DZ8" s="6">
        <f>IF([13]Roczne!B7=0,".",[13]Roczne!B7)</f>
        <v>100.4</v>
      </c>
      <c r="EA8" s="6" t="str">
        <f>IF([13]Roczne!C7=0,"",[13]Roczne!C7)</f>
        <v/>
      </c>
      <c r="EB8" s="53">
        <f>IF([13]Roczne!D7=0,".",[13]Roczne!D7)</f>
        <v>101.8</v>
      </c>
      <c r="EC8" s="52" t="str">
        <f>IF([13]Roczne!E7=0,"",[13]Roczne!E7)</f>
        <v/>
      </c>
      <c r="ED8" s="6">
        <f>IF([13]Roczne!F7=0,".",[13]Roczne!F7)</f>
        <v>98.6</v>
      </c>
      <c r="EE8" s="6" t="str">
        <f>IF([13]Roczne!G7=0,"",[13]Roczne!G7)</f>
        <v/>
      </c>
      <c r="EF8" s="54">
        <v>399.46</v>
      </c>
      <c r="EG8" s="55"/>
      <c r="EH8" s="13">
        <v>301.57</v>
      </c>
      <c r="EI8" s="13"/>
      <c r="EJ8" s="54">
        <v>289.51</v>
      </c>
      <c r="EK8" s="52"/>
      <c r="EL8" s="6">
        <v>100.2</v>
      </c>
      <c r="EM8" s="6"/>
      <c r="EN8" s="53">
        <v>103</v>
      </c>
      <c r="EO8" s="52"/>
      <c r="EP8" s="6">
        <v>96.1</v>
      </c>
      <c r="EQ8" s="6"/>
      <c r="ER8" s="53">
        <v>93.2</v>
      </c>
      <c r="ES8" s="69"/>
      <c r="ET8" s="6">
        <f>IF([14]I_roczne!B7=0,".",[14]I_roczne!B7)</f>
        <v>82.4</v>
      </c>
      <c r="EU8" s="6" t="str">
        <f>IF([14]I_roczne!C7=0,"",[14]I_roczne!C7)</f>
        <v/>
      </c>
      <c r="EV8" s="53">
        <f>IF([14]I_roczne!D7=0,".",[14]I_roczne!D7)</f>
        <v>98.2</v>
      </c>
      <c r="EW8" s="52" t="str">
        <f>IF([14]I_roczne!E7=0,"",[14]I_roczne!E7)</f>
        <v/>
      </c>
      <c r="EX8" s="6">
        <f>IF([14]I_roczne!F7=0,".",[14]I_roczne!F7)</f>
        <v>79.400000000000006</v>
      </c>
      <c r="EY8" s="6" t="str">
        <f>IF([14]I_roczne!G7=0,"",[14]I_roczne!G7)</f>
        <v/>
      </c>
      <c r="EZ8" s="53">
        <f>IF([14]I_roczne!H7=0,".",[14]I_roczne!H7)</f>
        <v>106</v>
      </c>
      <c r="FA8" s="52" t="str">
        <f>IF([14]I_roczne!I7=0,"",[14]I_roczne!I7)</f>
        <v/>
      </c>
      <c r="FB8" s="6">
        <f>IF([14]I_roczne!J7=0,".",[14]I_roczne!J7)</f>
        <v>85.6</v>
      </c>
      <c r="FC8" s="6" t="str">
        <f>IF([14]I_roczne!K7=0,"",[14]I_roczne!K7)</f>
        <v/>
      </c>
      <c r="FD8" s="53">
        <f>IF([15]Roczne!B7=0,".",[15]Roczne!B7)</f>
        <v>92.3</v>
      </c>
      <c r="FE8" s="52" t="str">
        <f>IF([15]Roczne!C7=0,"",[15]Roczne!C7)</f>
        <v/>
      </c>
      <c r="FF8" s="6">
        <f>IF([16]A_roczne!B7=0,".",[16]A_roczne!B7)</f>
        <v>109</v>
      </c>
      <c r="FG8" s="6" t="str">
        <f>IF([16]A_roczne!C7=0,"",[16]A_roczne!C7)</f>
        <v/>
      </c>
      <c r="FH8" s="53">
        <f>IF([16]A_roczne!D7=0,".",[16]A_roczne!D7)</f>
        <v>98.8</v>
      </c>
      <c r="FI8" s="52" t="str">
        <f>IF([16]A_roczne!E7=0,"",[16]A_roczne!E7)</f>
        <v/>
      </c>
      <c r="FJ8" s="6">
        <f>IF([16]A_roczne!F7=0,".",[16]A_roczne!F7)</f>
        <v>109.9</v>
      </c>
      <c r="FK8" s="6" t="str">
        <f>IF([16]A_roczne!G7=0,"",[16]A_roczne!G7)</f>
        <v/>
      </c>
      <c r="FL8" s="53">
        <f>IF([16]A_roczne!H7=0,".",[16]A_roczne!H7)</f>
        <v>103</v>
      </c>
      <c r="FM8" s="52" t="str">
        <f>IF([16]A_roczne!I7=0,"",[16]A_roczne!I7)</f>
        <v/>
      </c>
      <c r="FN8" s="6">
        <f>IF([16]A_roczne!J7=0,".",[16]A_roczne!J7)</f>
        <v>109.5</v>
      </c>
      <c r="FO8" s="6" t="str">
        <f>IF([16]A_roczne!K7=0,"",[16]A_roczne!K7)</f>
        <v/>
      </c>
      <c r="FP8" s="53">
        <f>IF([15]Roczne!D7=0,".",[15]Roczne!D7)</f>
        <v>104.6</v>
      </c>
      <c r="FQ8" s="52" t="str">
        <f>IF([15]Roczne!E7=0,"",[15]Roczne!E7)</f>
        <v/>
      </c>
      <c r="FR8" s="3">
        <v>76728</v>
      </c>
      <c r="FS8" s="3"/>
      <c r="FT8" s="51">
        <v>7993</v>
      </c>
      <c r="FU8" s="56"/>
      <c r="FV8" s="3">
        <f>IF([18]Roczne!B7=0,".",[18]Roczne!B7)</f>
        <v>157657</v>
      </c>
      <c r="FW8" s="3" t="str">
        <f>IF([18]Roczne!C7=0,"",[18]Roczne!C7)</f>
        <v/>
      </c>
      <c r="FX8" s="51">
        <v>22088</v>
      </c>
      <c r="FY8" s="56"/>
      <c r="FZ8" s="3">
        <f>IF([19]Wartosci_roczne!B7=0,".",[19]Wartosci_roczne!B7)</f>
        <v>135835</v>
      </c>
      <c r="GA8" s="6" t="str">
        <f>IF([19]Wartosci_roczne!C7=0,"",[19]Wartosci_roczne!C7)</f>
        <v/>
      </c>
      <c r="GB8" s="53">
        <f>IF([20]Roczne!B7=0,".",[20]Roczne!B7)</f>
        <v>1074.4000000000001</v>
      </c>
      <c r="GC8" s="52" t="str">
        <f>IF([20]Roczne!C7=0,"",[20]Roczne!C7)</f>
        <v/>
      </c>
      <c r="GD8" s="6">
        <f>IF([21]Roczne_niewyrow_sezon_A!B7=0,".",[21]Roczne_niewyrow_sezon_A!B7)</f>
        <v>99</v>
      </c>
      <c r="GE8" s="6" t="str">
        <f>IF([21]Roczne_niewyrow_sezon_A!C7=0,"",[21]Roczne_niewyrow_sezon_A!C7)</f>
        <v/>
      </c>
      <c r="GF8" s="53">
        <f>IF([22]Roczne!D7=0,".",[22]Roczne!D7)</f>
        <v>481058.2</v>
      </c>
      <c r="GG8" s="52" t="str">
        <f>IF([22]Roczne!E7=0,"",[22]Roczne!E7)</f>
        <v/>
      </c>
      <c r="GH8" s="6">
        <f>IF([22]Roczne!F7=0,".",[22]Roczne!F7)</f>
        <v>536220.6</v>
      </c>
      <c r="GI8" s="6" t="str">
        <f>IF([22]Roczne!G7=0,"",[22]Roczne!G7)</f>
        <v/>
      </c>
      <c r="GJ8" s="53">
        <f>IF([22]Roczne!H7=0,".",[22]Roczne!H7)</f>
        <v>-55162.400000000001</v>
      </c>
      <c r="GK8" s="52" t="str">
        <f>IF([22]Roczne!I7=0,"",[22]Roczne!I7)</f>
        <v/>
      </c>
      <c r="GL8" s="6">
        <f>IF([22]Roczne!J7=0,".",[22]Roczne!J7)</f>
        <v>113.2</v>
      </c>
      <c r="GM8" s="6" t="str">
        <f>IF([22]Roczne!K7=0,"",[22]Roczne!K7)</f>
        <v/>
      </c>
      <c r="GN8" s="53">
        <f>IF([22]Roczne!L7=0,".",[22]Roczne!L7)</f>
        <v>113.7</v>
      </c>
      <c r="GO8" s="36" t="str">
        <f>IF([22]Roczne!M7=0,"",[22]Roczne!M7)</f>
        <v/>
      </c>
      <c r="GP8" s="8"/>
    </row>
    <row r="9" spans="1:198" ht="15" customHeight="1" x14ac:dyDescent="0.2">
      <c r="A9" s="39">
        <v>2011</v>
      </c>
      <c r="B9" s="3">
        <f>IF([1]Roczne!B8=0,".",[1]Roczne!B8)</f>
        <v>38538</v>
      </c>
      <c r="C9" s="6" t="str">
        <f>IF([1]Roczne!C8=0,"",[1]Roczne!C8)</f>
        <v/>
      </c>
      <c r="D9" s="21">
        <f>IF([24]A_Roczne!B8=0,".",[24]A_Roczne!B8)</f>
        <v>104.8</v>
      </c>
      <c r="E9" s="22" t="str">
        <f>IF([24]A_Roczne!C8=0,"",[24]A_Roczne!C8)</f>
        <v/>
      </c>
      <c r="F9" s="6">
        <f>IF([24]A_Roczne!D8=0,".",[24]A_Roczne!D8)</f>
        <v>104.7</v>
      </c>
      <c r="G9" s="6" t="str">
        <f>IF([24]A_Roczne!E8=0,"",[24]A_Roczne!E8)</f>
        <v/>
      </c>
      <c r="H9" s="21">
        <f>IF([24]A_Roczne!F8=0,".",[24]A_Roczne!F8)</f>
        <v>103</v>
      </c>
      <c r="I9" s="22" t="str">
        <f>IF([24]A_Roczne!G8=0,"",[24]A_Roczne!G8)</f>
        <v/>
      </c>
      <c r="J9" s="6">
        <f>IF([24]A_Roczne!H8=0,".",[24]A_Roczne!H8)</f>
        <v>108.8</v>
      </c>
      <c r="K9" s="6" t="str">
        <f>IF([24]A_Roczne!I8=0,"",[24]A_Roczne!I8)</f>
        <v/>
      </c>
      <c r="L9" s="19">
        <f>IF([26]Roczne!B8=0,".",[26]Roczne!B8)</f>
        <v>9740</v>
      </c>
      <c r="M9" s="22" t="str">
        <f>IF([26]Roczne!C8=0,"",[26]Roczne!C8)</f>
        <v/>
      </c>
      <c r="N9" s="6">
        <f>IF([26]Roczne!D8=0,".",[26]Roczne!D8)</f>
        <v>99.7</v>
      </c>
      <c r="O9" s="6" t="str">
        <f>IF([26]Roczne!E8=0,"",[26]Roczne!E8)</f>
        <v/>
      </c>
      <c r="P9" s="21">
        <f>IF([26]Roczne!F8=0,".",[26]Roczne!F8)</f>
        <v>100.6</v>
      </c>
      <c r="Q9" s="22" t="str">
        <f>IF([26]Roczne!G8=0,"",[26]Roczne!G8)</f>
        <v/>
      </c>
      <c r="R9" s="3">
        <f>IF([2]Roczne!B8=0,".",[2]Roczne!B8)</f>
        <v>5544</v>
      </c>
      <c r="S9" s="6" t="str">
        <f>IF([2]Roczne!C8=0,"",[2]Roczne!C8)</f>
        <v/>
      </c>
      <c r="T9" s="21">
        <f>IF([2]Roczne!D8=0,".",[2]Roczne!D8)</f>
        <v>99</v>
      </c>
      <c r="U9" s="22" t="str">
        <f>IF([2]Roczne!E8=0,"",[2]Roczne!E8)</f>
        <v/>
      </c>
      <c r="V9" s="6">
        <f>IF([2]Roczne!F8=0,".",[2]Roczne!F8)</f>
        <v>103.2</v>
      </c>
      <c r="W9" s="6" t="str">
        <f>IF([2]Roczne!G8=0,"",[2]Roczne!G8)</f>
        <v/>
      </c>
      <c r="X9" s="68">
        <f>IF([3]Roczne!B8=0,".",[3]Roczne!B8)</f>
        <v>12.5</v>
      </c>
      <c r="Y9" s="23" t="str">
        <f>IF([3]Roczne!C8=0,"",[3]Roczne!C8)</f>
        <v/>
      </c>
      <c r="Z9" s="15">
        <f>IF([27]Roczne!B8=0,".",[27]Roczne!B8)</f>
        <v>3403.51</v>
      </c>
      <c r="AA9" s="16" t="str">
        <f>IF([27]Roczne!C8=0,"",[27]Roczne!C8)</f>
        <v/>
      </c>
      <c r="AB9" s="21">
        <f>IF([27]Roczne!D8=0,".",[27]Roczne!D8)</f>
        <v>105.6</v>
      </c>
      <c r="AC9" s="75" t="str">
        <f>IF([27]Roczne!E8=0,"",[27]Roczne!E8)</f>
        <v/>
      </c>
      <c r="AD9" s="15">
        <v>3604.68</v>
      </c>
      <c r="AE9" s="16"/>
      <c r="AF9" s="76">
        <v>105</v>
      </c>
      <c r="AG9" s="75"/>
      <c r="AH9" s="15">
        <f>IF([27]Roczne!F8=0,".",[27]Roczne!F8)</f>
        <v>3699.67</v>
      </c>
      <c r="AI9" s="16" t="str">
        <f>IF([27]Roczne!G8=0,"",[27]Roczne!G8)</f>
        <v/>
      </c>
      <c r="AJ9" s="76">
        <f>IF([27]Roczne!H8=0,".",[27]Roczne!H8)</f>
        <v>105.6</v>
      </c>
      <c r="AK9" s="75" t="str">
        <f>IF([27]Roczne!I8=0,"",[27]Roczne!I8)</f>
        <v/>
      </c>
      <c r="AL9" s="6">
        <f>IF([27]Roczne!J8=0,".",[27]Roczne!J8)</f>
        <v>101.4</v>
      </c>
      <c r="AM9" s="25" t="str">
        <f>IF([27]Roczne!K8=0,"",[27]Roczne!K8)</f>
        <v/>
      </c>
      <c r="AN9" s="21">
        <f>IF([4]Roczne!F8=0,".",[4]Roczne!F8)</f>
        <v>90.7</v>
      </c>
      <c r="AO9" s="20" t="str">
        <f>IF([4]Roczne!G8=0,"",[4]Roczne!G8)</f>
        <v/>
      </c>
      <c r="AP9" s="6">
        <f>IF([4]Roczne!H8=0,".",[4]Roczne!H8)</f>
        <v>100.9</v>
      </c>
      <c r="AQ9" s="25" t="str">
        <f>IF([4]Roczne!I8=0,"",[4]Roczne!I8)</f>
        <v/>
      </c>
      <c r="AR9" s="47">
        <f>IF([27]Roczne!L8=0,".",[27]Roczne!L8)</f>
        <v>101.4</v>
      </c>
      <c r="AS9" s="20" t="str">
        <f>IF([27]Roczne!M8=0,"",[27]Roczne!M8)</f>
        <v/>
      </c>
      <c r="AT9" s="13">
        <f>IF([5]Roczne!B8=0,".",[5]Roczne!B8)</f>
        <v>1727.25</v>
      </c>
      <c r="AU9" s="25" t="str">
        <f>IF([5]Roczne!C8=0,"",[5]Roczne!C8)</f>
        <v/>
      </c>
      <c r="AV9" s="47">
        <f>IF([5]Roczne!D8=0,".",[5]Roczne!D8)</f>
        <v>105.1</v>
      </c>
      <c r="AW9" s="20" t="str">
        <f>IF([5]Roczne!E8=0,"",[5]Roczne!E8)</f>
        <v/>
      </c>
      <c r="AX9" s="6">
        <f>IF([5]Roczne!F8=0,".",[5]Roczne!F8)</f>
        <v>100.3</v>
      </c>
      <c r="AY9" s="25" t="str">
        <f>IF([5]Roczne!G8=0,"",[5]Roczne!G8)</f>
        <v/>
      </c>
      <c r="AZ9" s="47">
        <f>IF([5]Roczne!H8=0,".",[5]Roczne!H8)</f>
        <v>100.3</v>
      </c>
      <c r="BA9" s="20" t="str">
        <f>IF([5]Roczne!I8=0,"",[5]Roczne!I8)</f>
        <v/>
      </c>
      <c r="BB9" s="25">
        <f>IF([5]Roczne!J8=0,".",[5]Roczne!J8)</f>
        <v>986.24</v>
      </c>
      <c r="BC9" s="25" t="str">
        <f>IF([5]Roczne!K8=0,"",[5]Roczne!K8)</f>
        <v/>
      </c>
      <c r="BD9" s="47">
        <f>IF([5]Roczne!L8=0,".",[5]Roczne!L8)</f>
        <v>103.3</v>
      </c>
      <c r="BE9" s="20" t="str">
        <f>IF([5]Roczne!M8=0,"",[5]Roczne!M8)</f>
        <v/>
      </c>
      <c r="BF9" s="6">
        <f>IF([5]Roczne!N8=0,".",[5]Roczne!N8)</f>
        <v>98.6</v>
      </c>
      <c r="BG9" s="25" t="str">
        <f>IF([5]Roczne!O8=0,"",[5]Roczne!O8)</f>
        <v/>
      </c>
      <c r="BH9" s="47">
        <f>IF([5]Roczne!P8=0,".",[5]Roczne!P8)</f>
        <v>98.6</v>
      </c>
      <c r="BI9" s="20" t="str">
        <f>IF([5]Roczne!Q8=0,"",[5]Roczne!Q8)</f>
        <v/>
      </c>
      <c r="BJ9" s="6">
        <f>IF([6]Roczne!B8=0,".",[6]Roczne!B8)</f>
        <v>468.1</v>
      </c>
      <c r="BK9" s="6" t="str">
        <f>IF([6]Roczne!C8=0,"",[6]Roczne!C8)</f>
        <v/>
      </c>
      <c r="BL9" s="21">
        <f>IF([6]Roczne!D8=0,".",[6]Roczne!D8)</f>
        <v>863.7</v>
      </c>
      <c r="BM9" s="22" t="str">
        <f>IF([6]Roczne!E8=0,"",[6]Roczne!E8)</f>
        <v/>
      </c>
      <c r="BN9" s="6">
        <f>IF([6]Roczne!F8=0,".",[6]Roczne!F8)</f>
        <v>881.5</v>
      </c>
      <c r="BO9" s="6" t="str">
        <f>IF([6]Roczne!G8=0,"",[6]Roczne!G8)</f>
        <v/>
      </c>
      <c r="BP9" s="21">
        <f>IF([7]Roczne!B8=0,".",[7]Roczne!B8)</f>
        <v>880.8</v>
      </c>
      <c r="BQ9" s="22" t="str">
        <f>IF([7]Roczne!C8=0,"",[7]Roczne!C8)</f>
        <v/>
      </c>
      <c r="BR9" s="6">
        <f>IF([7]Roczne!D8=0,".",[7]Roczne!D8)</f>
        <v>140.19999999999999</v>
      </c>
      <c r="BS9" s="13" t="str">
        <f>IF([7]Roczne!E8=0,"",[7]Roczne!E8)</f>
        <v/>
      </c>
      <c r="BT9" s="24">
        <f>IF([7]Roczne!F8=0,".",[7]Roczne!F8)</f>
        <v>4.5</v>
      </c>
      <c r="BU9" s="57" t="str">
        <f>IF([7]Roczne!G8=0,"",[7]Roczne!G8)</f>
        <v/>
      </c>
      <c r="BV9" s="13">
        <f>IF([7]Roczne!H8=0,".",[7]Roczne!H8)</f>
        <v>6</v>
      </c>
      <c r="BW9" s="13" t="str">
        <f>IF([7]Roczne!I8=0,"",[7]Roczne!I8)</f>
        <v/>
      </c>
      <c r="BX9" s="24">
        <f>IF([7]Roczne!J8=0,".",[7]Roczne!J8)</f>
        <v>3</v>
      </c>
      <c r="BY9" s="57" t="str">
        <f>IF([7]Roczne!K8=0,"",[7]Roczne!K8)</f>
        <v/>
      </c>
      <c r="BZ9" s="13">
        <f>IF([7]Roczne!L8=0,".",[7]Roczne!L8)</f>
        <v>4.75</v>
      </c>
      <c r="CA9" s="13" t="str">
        <f>IF([7]Roczne!M8=0,"",[7]Roczne!M8)</f>
        <v/>
      </c>
      <c r="CB9" s="21">
        <f>IF([7]Roczne!N8=0,".",[7]Roczne!N8)</f>
        <v>2.1</v>
      </c>
      <c r="CC9" s="22" t="str">
        <f>IF([7]Roczne!O8=0,"",[7]Roczne!O8)</f>
        <v/>
      </c>
      <c r="CD9" s="6">
        <f>IF([7]Roczne!P8=0,".",[7]Roczne!P8)</f>
        <v>4.3</v>
      </c>
      <c r="CE9" s="6" t="str">
        <f>IF([7]Roczne!Q8=0,"",[7]Roczne!Q8)</f>
        <v/>
      </c>
      <c r="CF9" s="21">
        <f>IF([7]Roczne!R8=0,".",[7]Roczne!R8)</f>
        <v>1.9</v>
      </c>
      <c r="CG9" s="22" t="str">
        <f>IF([7]Roczne!S8=0,"",[7]Roczne!S8)</f>
        <v/>
      </c>
      <c r="CH9" s="6">
        <f>IF([7]Roczne!T8=0,".",[7]Roczne!T8)</f>
        <v>5</v>
      </c>
      <c r="CI9" s="6" t="str">
        <f>IF([7]Roczne!U8=0,"",[7]Roczne!U8)</f>
        <v/>
      </c>
      <c r="CJ9" s="21">
        <v>-25124.400000000001</v>
      </c>
      <c r="CK9" s="22"/>
      <c r="CL9" s="6">
        <f>IF([28]Roczne!B8=0,".",[28]Roczne!B8)</f>
        <v>5.4</v>
      </c>
      <c r="CM9" s="6" t="str">
        <f>IF([28]Roczne!C8=0,"",[28]Roczne!C8)</f>
        <v/>
      </c>
      <c r="CN9" s="21">
        <f>IF([28]Roczne!D8=0,".",[28]Roczne!D8)</f>
        <v>4.5</v>
      </c>
      <c r="CO9" s="22" t="str">
        <f>IF([28]Roczne!E8=0,"",[28]Roczne!E8)</f>
        <v/>
      </c>
      <c r="CP9" s="6">
        <v>103.3</v>
      </c>
      <c r="CQ9" s="6"/>
      <c r="CR9" s="21">
        <v>100.3</v>
      </c>
      <c r="CS9" s="12"/>
      <c r="CT9" s="6">
        <f>IF([8]Roczne!B8=0,".",[8]Roczne!B8)</f>
        <v>5.7</v>
      </c>
      <c r="CU9" s="6" t="str">
        <f>IF([8]Roczne!C8=0,"",[8]Roczne!C8)</f>
        <v/>
      </c>
      <c r="CV9" s="21">
        <f>IF([9]A_roczne!B8=0,".",[9]A_roczne!B8)</f>
        <v>137</v>
      </c>
      <c r="CW9" s="22" t="str">
        <f>IF([9]A_roczne!C8=0,"",[9]A_roczne!C8)</f>
        <v/>
      </c>
      <c r="CX9" s="6">
        <f>IF([9]A_roczne!D8=0,".",[9]A_roczne!D8)</f>
        <v>176.3</v>
      </c>
      <c r="CY9" s="6" t="str">
        <f>IF([9]A_roczne!E8=0,"",[9]A_roczne!E8)</f>
        <v/>
      </c>
      <c r="CZ9" s="21">
        <f>IF([9]A_roczne!F8=0,".",[9]A_roczne!F8)</f>
        <v>122.3</v>
      </c>
      <c r="DA9" s="22" t="str">
        <f>IF([9]A_roczne!G8=0,"",[9]A_roczne!G8)</f>
        <v/>
      </c>
      <c r="DB9" s="6">
        <f>IF([9]A_roczne!H8=0,".",[9]A_roczne!H8)</f>
        <v>116.3</v>
      </c>
      <c r="DC9" s="6" t="str">
        <f>IF([9]A_roczne!I8=0,"",[9]A_roczne!I8)</f>
        <v/>
      </c>
      <c r="DD9" s="21">
        <f>IF([10]A_roczne!B8=0,".",[10]A_roczne!B8)</f>
        <v>107.6</v>
      </c>
      <c r="DE9" s="22" t="str">
        <f>IF([10]A_roczne!C8=0,"",[10]A_roczne!C8)</f>
        <v/>
      </c>
      <c r="DF9" s="6">
        <f>IF([10]A_roczne!D8=0,".",[10]A_roczne!D8)</f>
        <v>116.8</v>
      </c>
      <c r="DG9" s="6" t="str">
        <f>IF([10]A_roczne!E8=0,"",[10]A_roczne!E8)</f>
        <v/>
      </c>
      <c r="DH9" s="21">
        <f>IF([10]A_roczne!F8=0,".",[10]A_roczne!F8)</f>
        <v>107.5</v>
      </c>
      <c r="DI9" s="22" t="str">
        <f>IF([10]A_roczne!G8=0,"",[10]A_roczne!G8)</f>
        <v/>
      </c>
      <c r="DJ9" s="6">
        <f>IF([10]A_roczne!H8=0,".",[10]A_roczne!H8)</f>
        <v>103.5</v>
      </c>
      <c r="DK9" s="6" t="str">
        <f>IF([10]A_roczne!I8=0,"",[10]A_roczne!I8)</f>
        <v/>
      </c>
      <c r="DL9" s="21">
        <f>IF([10]A_roczne!J8=0,".",[10]A_roczne!J8)</f>
        <v>105.5</v>
      </c>
      <c r="DM9" s="22" t="str">
        <f>IF([10]A_roczne!K8=0,"",[10]A_roczne!K8)</f>
        <v/>
      </c>
      <c r="DN9" s="6">
        <f>IF([11]Roczne!B8=0,".",[11]Roczne!B8)</f>
        <v>101</v>
      </c>
      <c r="DO9" s="6" t="str">
        <f>IF([11]Roczne!C8=0,"",[11]Roczne!C8)</f>
        <v/>
      </c>
      <c r="DP9" s="21">
        <f>IF([11]Roczne!D8=0,".",[11]Roczne!D8)</f>
        <v>100.1</v>
      </c>
      <c r="DQ9" s="22" t="str">
        <f>IF([11]Roczne!E8=0,"",[11]Roczne!E8)</f>
        <v/>
      </c>
      <c r="DR9" s="6">
        <f>IF([11]Roczne!F8=0,".",[11]Roczne!F8)</f>
        <v>101.1</v>
      </c>
      <c r="DS9" s="6" t="str">
        <f>IF([11]Roczne!G8=0,"",[11]Roczne!G8)</f>
        <v/>
      </c>
      <c r="DT9" s="21">
        <f>IF([11]Roczne!H8=0,".",[11]Roczne!H8)</f>
        <v>99.6</v>
      </c>
      <c r="DU9" s="22" t="str">
        <f>IF([11]Roczne!I8=0,"",[11]Roczne!I8)</f>
        <v/>
      </c>
      <c r="DV9" s="6">
        <f>IF([12]A_C_roczne!B8=0,".",[12]A_C_roczne!B8)</f>
        <v>104.3</v>
      </c>
      <c r="DW9" s="6" t="str">
        <f>IF([12]A_C_roczne!C8=0,"",[12]A_C_roczne!C8)</f>
        <v/>
      </c>
      <c r="DX9" s="21">
        <f>IF([12]A_C_roczne!D8=0,".",[12]A_C_roczne!D8)</f>
        <v>102.9</v>
      </c>
      <c r="DY9" s="22" t="str">
        <f>IF([12]A_C_roczne!E8=0,"",[12]A_C_roczne!E8)</f>
        <v/>
      </c>
      <c r="DZ9" s="6">
        <f>IF([13]Roczne!B8=0,".",[13]Roczne!B8)</f>
        <v>107.4</v>
      </c>
      <c r="EA9" s="6" t="str">
        <f>IF([13]Roczne!C8=0,"",[13]Roczne!C8)</f>
        <v/>
      </c>
      <c r="EB9" s="21">
        <f>IF([13]Roczne!D8=0,".",[13]Roczne!D8)</f>
        <v>109.5</v>
      </c>
      <c r="EC9" s="22" t="str">
        <f>IF([13]Roczne!E8=0,"",[13]Roczne!E8)</f>
        <v/>
      </c>
      <c r="ED9" s="6">
        <f>IF([13]Roczne!F8=0,".",[13]Roczne!F8)</f>
        <v>98.1</v>
      </c>
      <c r="EE9" s="6" t="str">
        <f>IF([13]Roczne!G8=0,"",[13]Roczne!G8)</f>
        <v/>
      </c>
      <c r="EF9" s="24">
        <v>411.98</v>
      </c>
      <c r="EG9" s="57"/>
      <c r="EH9" s="13">
        <v>296.33999999999997</v>
      </c>
      <c r="EI9" s="13"/>
      <c r="EJ9" s="24">
        <v>334.84</v>
      </c>
      <c r="EK9" s="22"/>
      <c r="EL9" s="6">
        <v>110.6</v>
      </c>
      <c r="EM9" s="6"/>
      <c r="EN9" s="21">
        <v>109.4</v>
      </c>
      <c r="EO9" s="22"/>
      <c r="EP9" s="6">
        <v>112.6</v>
      </c>
      <c r="EQ9" s="6"/>
      <c r="ER9" s="21">
        <v>94.2</v>
      </c>
      <c r="ES9" s="12"/>
      <c r="ET9" s="6">
        <f>IF([14]I_roczne!B8=0,".",[14]I_roczne!B8)</f>
        <v>88.6</v>
      </c>
      <c r="EU9" s="6" t="str">
        <f>IF([14]I_roczne!C8=0,"",[14]I_roczne!C8)</f>
        <v/>
      </c>
      <c r="EV9" s="21">
        <f>IF([14]I_roczne!D8=0,".",[14]I_roczne!D8)</f>
        <v>102.6</v>
      </c>
      <c r="EW9" s="22" t="str">
        <f>IF([14]I_roczne!E8=0,"",[14]I_roczne!E8)</f>
        <v/>
      </c>
      <c r="EX9" s="6">
        <f>IF([14]I_roczne!F8=0,".",[14]I_roczne!F8)</f>
        <v>86.3</v>
      </c>
      <c r="EY9" s="6" t="str">
        <f>IF([14]I_roczne!G8=0,"",[14]I_roczne!G8)</f>
        <v/>
      </c>
      <c r="EZ9" s="21">
        <f>IF([14]I_roczne!H8=0,".",[14]I_roczne!H8)</f>
        <v>106</v>
      </c>
      <c r="FA9" s="22" t="str">
        <f>IF([14]I_roczne!I8=0,"",[14]I_roczne!I8)</f>
        <v/>
      </c>
      <c r="FB9" s="6">
        <f>IF([14]I_roczne!J8=0,".",[14]I_roczne!J8)</f>
        <v>87.6</v>
      </c>
      <c r="FC9" s="6" t="str">
        <f>IF([14]I_roczne!K8=0,"",[14]I_roczne!K8)</f>
        <v/>
      </c>
      <c r="FD9" s="21">
        <f>IF([15]Roczne!B8=0,".",[15]Roczne!B8)</f>
        <v>111.8</v>
      </c>
      <c r="FE9" s="22" t="str">
        <f>IF([15]Roczne!C8=0,"",[15]Roczne!C8)</f>
        <v/>
      </c>
      <c r="FF9" s="6">
        <f>IF([16]A_roczne!B8=0,".",[16]A_roczne!B8)</f>
        <v>107.5</v>
      </c>
      <c r="FG9" s="6" t="str">
        <f>IF([16]A_roczne!C8=0,"",[16]A_roczne!C8)</f>
        <v/>
      </c>
      <c r="FH9" s="21">
        <f>IF([16]A_roczne!D8=0,".",[16]A_roczne!D8)</f>
        <v>104.5</v>
      </c>
      <c r="FI9" s="22" t="str">
        <f>IF([16]A_roczne!E8=0,"",[16]A_roczne!E8)</f>
        <v/>
      </c>
      <c r="FJ9" s="6">
        <f>IF([16]A_roczne!F8=0,".",[16]A_roczne!F8)</f>
        <v>108.7</v>
      </c>
      <c r="FK9" s="6" t="str">
        <f>IF([16]A_roczne!G8=0,"",[16]A_roczne!G8)</f>
        <v/>
      </c>
      <c r="FL9" s="21">
        <f>IF([16]A_roczne!H8=0,".",[16]A_roczne!H8)</f>
        <v>100</v>
      </c>
      <c r="FM9" s="22" t="str">
        <f>IF([16]A_roczne!I8=0,"",[16]A_roczne!I8)</f>
        <v/>
      </c>
      <c r="FN9" s="6">
        <f>IF([16]A_roczne!J8=0,".",[16]A_roczne!J8)</f>
        <v>102.3</v>
      </c>
      <c r="FO9" s="6" t="str">
        <f>IF([16]A_roczne!K8=0,"",[16]A_roczne!K8)</f>
        <v/>
      </c>
      <c r="FP9" s="21">
        <f>IF([15]Roczne!D8=0,".",[15]Roczne!D8)</f>
        <v>111.8</v>
      </c>
      <c r="FQ9" s="22" t="str">
        <f>IF([15]Roczne!E8=0,"",[15]Roczne!E8)</f>
        <v/>
      </c>
      <c r="FR9" s="3">
        <v>76448</v>
      </c>
      <c r="FS9" s="3"/>
      <c r="FT9" s="19">
        <v>8776</v>
      </c>
      <c r="FU9" s="58"/>
      <c r="FV9" s="3">
        <f>IF([18]Roczne!B8=0,".",[18]Roczne!B8)</f>
        <v>163548</v>
      </c>
      <c r="FW9" s="3" t="str">
        <f>IF([18]Roczne!C8=0,"",[18]Roczne!C8)</f>
        <v/>
      </c>
      <c r="FX9" s="19">
        <v>22871</v>
      </c>
      <c r="FY9" s="58"/>
      <c r="FZ9" s="3">
        <f>IF([19]Wartosci_roczne!B8=0,".",[19]Wartosci_roczne!B8)</f>
        <v>130954</v>
      </c>
      <c r="GA9" s="6" t="str">
        <f>IF([19]Wartosci_roczne!C8=0,"",[19]Wartosci_roczne!C8)</f>
        <v/>
      </c>
      <c r="GB9" s="21">
        <f>IF([20]Roczne!B8=0,".",[20]Roczne!B8)</f>
        <v>1155.2</v>
      </c>
      <c r="GC9" s="22" t="str">
        <f>IF([20]Roczne!C8=0,"",[20]Roczne!C8)</f>
        <v/>
      </c>
      <c r="GD9" s="6">
        <f>IF([21]Roczne_niewyrow_sezon_A!B8=0,".",[21]Roczne_niewyrow_sezon_A!B8)</f>
        <v>103.2</v>
      </c>
      <c r="GE9" s="6" t="str">
        <f>IF([21]Roczne_niewyrow_sezon_A!C8=0,"",[21]Roczne_niewyrow_sezon_A!C8)</f>
        <v/>
      </c>
      <c r="GF9" s="21">
        <f>IF([22]Roczne!D8=0,".",[22]Roczne!D8)</f>
        <v>558739</v>
      </c>
      <c r="GG9" s="22" t="str">
        <f>IF([22]Roczne!E8=0,"",[22]Roczne!E8)</f>
        <v/>
      </c>
      <c r="GH9" s="6">
        <f>IF([22]Roczne!F8=0,".",[22]Roczne!F8)</f>
        <v>623372.69999999995</v>
      </c>
      <c r="GI9" s="6" t="str">
        <f>IF([22]Roczne!G8=0,"",[22]Roczne!G8)</f>
        <v/>
      </c>
      <c r="GJ9" s="21">
        <f>IF([22]Roczne!H8=0,".",[22]Roczne!H8)</f>
        <v>-64633.7</v>
      </c>
      <c r="GK9" s="22" t="str">
        <f>IF([22]Roczne!I8=0,"",[22]Roczne!I8)</f>
        <v/>
      </c>
      <c r="GL9" s="6">
        <f>IF([22]Roczne!J8=0,".",[22]Roczne!J8)</f>
        <v>108.1</v>
      </c>
      <c r="GM9" s="6" t="str">
        <f>IF([22]Roczne!K8=0,"",[22]Roczne!K8)</f>
        <v/>
      </c>
      <c r="GN9" s="21">
        <f>IF([22]Roczne!L8=0,".",[22]Roczne!L8)</f>
        <v>106.2</v>
      </c>
      <c r="GO9" s="6" t="str">
        <f>IF([22]Roczne!M8=0,"",[22]Roczne!M8)</f>
        <v/>
      </c>
      <c r="GP9" s="8"/>
    </row>
    <row r="10" spans="1:198" ht="15" customHeight="1" x14ac:dyDescent="0.2">
      <c r="A10" s="39">
        <v>2012</v>
      </c>
      <c r="B10" s="3">
        <f>IF([1]Roczne!B9=0,".",[1]Roczne!B9)</f>
        <v>38533</v>
      </c>
      <c r="C10" s="6" t="str">
        <f>IF([1]Roczne!C9=0,"",[1]Roczne!C9)</f>
        <v/>
      </c>
      <c r="D10" s="21">
        <f>IF([24]A_Roczne!B9=0,".",[24]A_Roczne!B9)</f>
        <v>101.3</v>
      </c>
      <c r="E10" s="22" t="str">
        <f>IF([24]A_Roczne!C9=0,"",[24]A_Roczne!C9)</f>
        <v/>
      </c>
      <c r="F10" s="6">
        <f>IF([24]A_Roczne!D9=0,".",[24]A_Roczne!D9)</f>
        <v>101.4</v>
      </c>
      <c r="G10" s="6" t="str">
        <f>IF([24]A_Roczne!E9=0,"",[24]A_Roczne!E9)</f>
        <v/>
      </c>
      <c r="H10" s="21">
        <f>IF([24]A_Roczne!F9=0,".",[24]A_Roczne!F9)</f>
        <v>100.5</v>
      </c>
      <c r="I10" s="22" t="str">
        <f>IF([24]A_Roczne!G9=0,"",[24]A_Roczne!G9)</f>
        <v/>
      </c>
      <c r="J10" s="6">
        <f>IF([24]A_Roczne!H9=0,".",[24]A_Roczne!H9)</f>
        <v>98.2</v>
      </c>
      <c r="K10" s="6" t="str">
        <f>IF([24]A_Roczne!I9=0,"",[24]A_Roczne!I9)</f>
        <v/>
      </c>
      <c r="L10" s="19">
        <f>IF([26]Roczne!B9=0,".",[26]Roczne!B9)</f>
        <v>9658</v>
      </c>
      <c r="M10" s="22" t="str">
        <f>IF([26]Roczne!C9=0,"",[26]Roczne!C9)</f>
        <v/>
      </c>
      <c r="N10" s="6">
        <f>IF([26]Roczne!D9=0,".",[26]Roczne!D9)</f>
        <v>98.9</v>
      </c>
      <c r="O10" s="6" t="str">
        <f>IF([26]Roczne!E9=0,"",[26]Roczne!E9)</f>
        <v/>
      </c>
      <c r="P10" s="21">
        <f>IF([26]Roczne!F9=0,".",[26]Roczne!F9)</f>
        <v>99.2</v>
      </c>
      <c r="Q10" s="22" t="str">
        <f>IF([26]Roczne!G9=0,"",[26]Roczne!G9)</f>
        <v/>
      </c>
      <c r="R10" s="3">
        <f>IF([2]Roczne!B9=0,".",[2]Roczne!B9)</f>
        <v>5549</v>
      </c>
      <c r="S10" s="6" t="str">
        <f>IF([2]Roczne!C9=0,"",[2]Roczne!C9)</f>
        <v/>
      </c>
      <c r="T10" s="21">
        <f>IF([2]Roczne!D9=0,".",[2]Roczne!D9)</f>
        <v>99.1</v>
      </c>
      <c r="U10" s="22" t="str">
        <f>IF([2]Roczne!E9=0,"",[2]Roczne!E9)</f>
        <v/>
      </c>
      <c r="V10" s="6">
        <f>IF([2]Roczne!F9=0,".",[2]Roczne!F9)</f>
        <v>100.1</v>
      </c>
      <c r="W10" s="6" t="str">
        <f>IF([2]Roczne!G9=0,"",[2]Roczne!G9)</f>
        <v/>
      </c>
      <c r="X10" s="68">
        <f>IF([3]Roczne!B9=0,".",[3]Roczne!B9)</f>
        <v>13.4</v>
      </c>
      <c r="Y10" s="23" t="str">
        <f>IF([3]Roczne!C9=0,"",[3]Roczne!C9)</f>
        <v/>
      </c>
      <c r="Z10" s="15">
        <f>IF([27]Roczne!B9=0,".",[27]Roczne!B9)</f>
        <v>3530.47</v>
      </c>
      <c r="AA10" s="16" t="str">
        <f>IF([27]Roczne!C9=0,"",[27]Roczne!C9)</f>
        <v/>
      </c>
      <c r="AB10" s="76">
        <f>IF([27]Roczne!D9=0,".",[27]Roczne!D9)</f>
        <v>103.7</v>
      </c>
      <c r="AC10" s="75" t="str">
        <f>IF([27]Roczne!E9=0,"",[27]Roczne!E9)</f>
        <v/>
      </c>
      <c r="AD10" s="15">
        <v>3728.36</v>
      </c>
      <c r="AE10" s="16"/>
      <c r="AF10" s="76">
        <v>103.4</v>
      </c>
      <c r="AG10" s="75"/>
      <c r="AH10" s="15">
        <f>IF([27]Roczne!F9=0,".",[27]Roczne!F9)</f>
        <v>3851.02</v>
      </c>
      <c r="AI10" s="16" t="str">
        <f>IF([27]Roczne!G9=0,"",[27]Roczne!G9)</f>
        <v/>
      </c>
      <c r="AJ10" s="76">
        <f>IF([27]Roczne!H9=0,".",[27]Roczne!H9)</f>
        <v>104.1</v>
      </c>
      <c r="AK10" s="75" t="str">
        <f>IF([27]Roczne!I9=0,"",[27]Roczne!I9)</f>
        <v/>
      </c>
      <c r="AL10" s="6">
        <f>IF([27]Roczne!J9=0,".",[27]Roczne!J9)</f>
        <v>100.1</v>
      </c>
      <c r="AM10" s="25" t="str">
        <f>IF([27]Roczne!K9=0,"",[27]Roczne!K9)</f>
        <v/>
      </c>
      <c r="AN10" s="21">
        <f>IF([4]Roczne!F9=0,".",[4]Roczne!F9)</f>
        <v>90.5</v>
      </c>
      <c r="AO10" s="20" t="str">
        <f>IF([4]Roczne!G9=0,"",[4]Roczne!G9)</f>
        <v/>
      </c>
      <c r="AP10" s="6">
        <f>IF([4]Roczne!H9=0,".",[4]Roczne!H9)</f>
        <v>99.8</v>
      </c>
      <c r="AQ10" s="25" t="str">
        <f>IF([4]Roczne!I9=0,"",[4]Roczne!I9)</f>
        <v/>
      </c>
      <c r="AR10" s="47">
        <f>IF([27]Roczne!L9=0,".",[27]Roczne!L9)</f>
        <v>100.5</v>
      </c>
      <c r="AS10" s="20" t="str">
        <f>IF([27]Roczne!M9=0,"",[27]Roczne!M9)</f>
        <v/>
      </c>
      <c r="AT10" s="13">
        <f>IF([5]Roczne!B9=0,".",[5]Roczne!B9)</f>
        <v>1820.99</v>
      </c>
      <c r="AU10" s="25" t="str">
        <f>IF([5]Roczne!C9=0,"",[5]Roczne!C9)</f>
        <v/>
      </c>
      <c r="AV10" s="47">
        <f>IF([5]Roczne!D9=0,".",[5]Roczne!D9)</f>
        <v>105.4</v>
      </c>
      <c r="AW10" s="20" t="str">
        <f>IF([5]Roczne!E9=0,"",[5]Roczne!E9)</f>
        <v/>
      </c>
      <c r="AX10" s="6">
        <f>IF([5]Roczne!F9=0,".",[5]Roczne!F9)</f>
        <v>101.6</v>
      </c>
      <c r="AY10" s="25" t="str">
        <f>IF([5]Roczne!G9=0,"",[5]Roczne!G9)</f>
        <v/>
      </c>
      <c r="AZ10" s="47">
        <f>IF([5]Roczne!H9=0,".",[5]Roczne!H9)</f>
        <v>101.3</v>
      </c>
      <c r="BA10" s="20" t="str">
        <f>IF([5]Roczne!I9=0,"",[5]Roczne!I9)</f>
        <v/>
      </c>
      <c r="BB10" s="25">
        <f>IF([5]Roczne!J9=0,".",[5]Roczne!J9)</f>
        <v>1054.6099999999999</v>
      </c>
      <c r="BC10" s="25" t="str">
        <f>IF([5]Roczne!K9=0,"",[5]Roczne!K9)</f>
        <v/>
      </c>
      <c r="BD10" s="47">
        <f>IF([5]Roczne!L9=0,".",[5]Roczne!L9)</f>
        <v>106.9</v>
      </c>
      <c r="BE10" s="20" t="str">
        <f>IF([5]Roczne!M9=0,"",[5]Roczne!M9)</f>
        <v/>
      </c>
      <c r="BF10" s="6">
        <f>IF([5]Roczne!N9=0,".",[5]Roczne!N9)</f>
        <v>101.4</v>
      </c>
      <c r="BG10" s="25" t="str">
        <f>IF([5]Roczne!O9=0,"",[5]Roczne!O9)</f>
        <v/>
      </c>
      <c r="BH10" s="47">
        <f>IF([5]Roczne!P9=0,".",[5]Roczne!P9)</f>
        <v>102.8</v>
      </c>
      <c r="BI10" s="20" t="str">
        <f>IF([5]Roczne!Q9=0,"",[5]Roczne!Q9)</f>
        <v/>
      </c>
      <c r="BJ10" s="6">
        <f>IF([6]Roczne!B9=0,".",[6]Roczne!B9)</f>
        <v>484.8</v>
      </c>
      <c r="BK10" s="6" t="str">
        <f>IF([6]Roczne!C9=0,"",[6]Roczne!C9)</f>
        <v/>
      </c>
      <c r="BL10" s="21">
        <f>IF([6]Roczne!D9=0,".",[6]Roczne!D9)</f>
        <v>900.3</v>
      </c>
      <c r="BM10" s="22" t="str">
        <f>IF([6]Roczne!E9=0,"",[6]Roczne!E9)</f>
        <v/>
      </c>
      <c r="BN10" s="6">
        <f>IF([6]Roczne!F9=0,".",[6]Roczne!F9)</f>
        <v>921.4</v>
      </c>
      <c r="BO10" s="6" t="str">
        <f>IF([6]Roczne!G9=0,"",[6]Roczne!G9)</f>
        <v/>
      </c>
      <c r="BP10" s="21">
        <f>IF([7]Roczne!B9=0,".",[7]Roczne!B9)</f>
        <v>901.1</v>
      </c>
      <c r="BQ10" s="22" t="str">
        <f>IF([7]Roczne!C9=0,"",[7]Roczne!C9)</f>
        <v/>
      </c>
      <c r="BR10" s="6">
        <f>IF([7]Roczne!D9=0,".",[7]Roczne!D9)</f>
        <v>169.2</v>
      </c>
      <c r="BS10" s="13" t="str">
        <f>IF([7]Roczne!E9=0,"",[7]Roczne!E9)</f>
        <v/>
      </c>
      <c r="BT10" s="24">
        <f>IF([7]Roczne!F9=0,".",[7]Roczne!F9)</f>
        <v>4.25</v>
      </c>
      <c r="BU10" s="57" t="str">
        <f>IF([7]Roczne!G9=0,"",[7]Roczne!G9)</f>
        <v/>
      </c>
      <c r="BV10" s="13">
        <f>IF([7]Roczne!H9=0,".",[7]Roczne!H9)</f>
        <v>5.75</v>
      </c>
      <c r="BW10" s="13" t="str">
        <f>IF([7]Roczne!I9=0,"",[7]Roczne!I9)</f>
        <v/>
      </c>
      <c r="BX10" s="24">
        <f>IF([7]Roczne!J9=0,".",[7]Roczne!J9)</f>
        <v>2.75</v>
      </c>
      <c r="BY10" s="57" t="str">
        <f>IF([7]Roczne!K9=0,"",[7]Roczne!K9)</f>
        <v/>
      </c>
      <c r="BZ10" s="13">
        <f>IF([7]Roczne!L9=0,".",[7]Roczne!L9)</f>
        <v>4.5</v>
      </c>
      <c r="CA10" s="13" t="str">
        <f>IF([7]Roczne!M9=0,"",[7]Roczne!M9)</f>
        <v/>
      </c>
      <c r="CB10" s="21">
        <f>IF([7]Roczne!N9=0,".",[7]Roczne!N9)</f>
        <v>2.1</v>
      </c>
      <c r="CC10" s="22" t="str">
        <f>IF([7]Roczne!O9=0,"",[7]Roczne!O9)</f>
        <v/>
      </c>
      <c r="CD10" s="6">
        <f>IF([7]Roczne!P9=0,".",[7]Roczne!P9)</f>
        <v>4.8</v>
      </c>
      <c r="CE10" s="6" t="str">
        <f>IF([7]Roczne!Q9=0,"",[7]Roczne!Q9)</f>
        <v/>
      </c>
      <c r="CF10" s="21">
        <f>IF([7]Roczne!R9=0,".",[7]Roczne!R9)</f>
        <v>2.1</v>
      </c>
      <c r="CG10" s="22" t="str">
        <f>IF([7]Roczne!S9=0,"",[7]Roczne!S9)</f>
        <v/>
      </c>
      <c r="CH10" s="6">
        <f>IF([7]Roczne!T9=0,".",[7]Roczne!T9)</f>
        <v>4.7</v>
      </c>
      <c r="CI10" s="6" t="str">
        <f>IF([7]Roczne!U9=0,"",[7]Roczne!U9)</f>
        <v/>
      </c>
      <c r="CJ10" s="21">
        <v>-30406.7</v>
      </c>
      <c r="CK10" s="22"/>
      <c r="CL10" s="6">
        <f>IF([28]Roczne!B9=0,".",[28]Roczne!B9)</f>
        <v>4.2</v>
      </c>
      <c r="CM10" s="6" t="str">
        <f>IF([28]Roczne!C9=0,"",[28]Roczne!C9)</f>
        <v/>
      </c>
      <c r="CN10" s="21">
        <f>IF([28]Roczne!D9=0,".",[28]Roczne!D9)</f>
        <v>3.4</v>
      </c>
      <c r="CO10" s="22" t="str">
        <f>IF([28]Roczne!E9=0,"",[28]Roczne!E9)</f>
        <v/>
      </c>
      <c r="CP10" s="6">
        <v>102.8</v>
      </c>
      <c r="CQ10" s="6"/>
      <c r="CR10" s="21">
        <v>100</v>
      </c>
      <c r="CS10" s="12"/>
      <c r="CT10" s="6">
        <f>IF([8]Roczne!B9=0,".",[8]Roczne!B9)</f>
        <v>6.7</v>
      </c>
      <c r="CU10" s="6" t="str">
        <f>IF([8]Roczne!C9=0,"",[8]Roczne!C9)</f>
        <v/>
      </c>
      <c r="CV10" s="21">
        <f>IF([9]A_roczne!B9=0,".",[9]A_roczne!B9)</f>
        <v>109</v>
      </c>
      <c r="CW10" s="22" t="str">
        <f>IF([9]A_roczne!C9=0,"",[9]A_roczne!C9)</f>
        <v/>
      </c>
      <c r="CX10" s="6">
        <f>IF([9]A_roczne!D9=0,".",[9]A_roczne!D9)</f>
        <v>100</v>
      </c>
      <c r="CY10" s="6" t="str">
        <f>IF([9]A_roczne!E9=0,"",[9]A_roczne!E9)</f>
        <v/>
      </c>
      <c r="CZ10" s="21">
        <f>IF([9]A_roczne!F9=0,".",[9]A_roczne!F9)</f>
        <v>114.7</v>
      </c>
      <c r="DA10" s="22" t="str">
        <f>IF([9]A_roczne!G9=0,"",[9]A_roczne!G9)</f>
        <v/>
      </c>
      <c r="DB10" s="6">
        <f>IF([9]A_roczne!H9=0,".",[9]A_roczne!H9)</f>
        <v>119.5</v>
      </c>
      <c r="DC10" s="6" t="str">
        <f>IF([9]A_roczne!I9=0,"",[9]A_roczne!I9)</f>
        <v/>
      </c>
      <c r="DD10" s="21">
        <f>IF([10]A_roczne!B9=0,".",[10]A_roczne!B9)</f>
        <v>103.3</v>
      </c>
      <c r="DE10" s="22" t="str">
        <f>IF([10]A_roczne!C9=0,"",[10]A_roczne!C9)</f>
        <v/>
      </c>
      <c r="DF10" s="6">
        <f>IF([10]A_roczne!D9=0,".",[10]A_roczne!D9)</f>
        <v>99.7</v>
      </c>
      <c r="DG10" s="6" t="str">
        <f>IF([10]A_roczne!E9=0,"",[10]A_roczne!E9)</f>
        <v/>
      </c>
      <c r="DH10" s="21">
        <f>IF([10]A_roczne!F9=0,".",[10]A_roczne!F9)</f>
        <v>103.2</v>
      </c>
      <c r="DI10" s="22" t="str">
        <f>IF([10]A_roczne!G9=0,"",[10]A_roczne!G9)</f>
        <v/>
      </c>
      <c r="DJ10" s="6">
        <f>IF([10]A_roczne!H9=0,".",[10]A_roczne!H9)</f>
        <v>105.7</v>
      </c>
      <c r="DK10" s="6" t="str">
        <f>IF([10]A_roczne!I9=0,"",[10]A_roczne!I9)</f>
        <v/>
      </c>
      <c r="DL10" s="21">
        <f>IF([10]A_roczne!J9=0,".",[10]A_roczne!J9)</f>
        <v>103.9</v>
      </c>
      <c r="DM10" s="22" t="str">
        <f>IF([10]A_roczne!K9=0,"",[10]A_roczne!K9)</f>
        <v/>
      </c>
      <c r="DN10" s="6">
        <f>IF([11]Roczne!B9=0,".",[11]Roczne!B9)</f>
        <v>100.2</v>
      </c>
      <c r="DO10" s="6" t="str">
        <f>IF([11]Roczne!C9=0,"",[11]Roczne!C9)</f>
        <v/>
      </c>
      <c r="DP10" s="21">
        <f>IF([11]Roczne!D9=0,".",[11]Roczne!D9)</f>
        <v>96.5</v>
      </c>
      <c r="DQ10" s="22" t="str">
        <f>IF([11]Roczne!E9=0,"",[11]Roczne!E9)</f>
        <v/>
      </c>
      <c r="DR10" s="6">
        <f>IF([11]Roczne!F9=0,".",[11]Roczne!F9)</f>
        <v>99.5</v>
      </c>
      <c r="DS10" s="6" t="str">
        <f>IF([11]Roczne!G9=0,"",[11]Roczne!G9)</f>
        <v/>
      </c>
      <c r="DT10" s="21">
        <f>IF([11]Roczne!H9=0,".",[11]Roczne!H9)</f>
        <v>94.9</v>
      </c>
      <c r="DU10" s="22" t="str">
        <f>IF([11]Roczne!I9=0,"",[11]Roczne!I9)</f>
        <v/>
      </c>
      <c r="DV10" s="6">
        <f>IF([12]A_C_roczne!B9=0,".",[12]A_C_roczne!B9)</f>
        <v>103.7</v>
      </c>
      <c r="DW10" s="6" t="str">
        <f>IF([12]A_C_roczne!C9=0,"",[12]A_C_roczne!C9)</f>
        <v/>
      </c>
      <c r="DX10" s="21">
        <f>IF([12]A_C_roczne!D9=0,".",[12]A_C_roczne!D9)</f>
        <v>102</v>
      </c>
      <c r="DY10" s="22" t="str">
        <f>IF([12]A_C_roczne!E9=0,"",[12]A_C_roczne!E9)</f>
        <v/>
      </c>
      <c r="DZ10" s="6">
        <f>IF([13]Roczne!B9=0,".",[13]Roczne!B9)</f>
        <v>104.4</v>
      </c>
      <c r="EA10" s="6" t="str">
        <f>IF([13]Roczne!C9=0,"",[13]Roczne!C9)</f>
        <v/>
      </c>
      <c r="EB10" s="21">
        <f>IF([13]Roczne!D9=0,".",[13]Roczne!D9)</f>
        <v>105.6</v>
      </c>
      <c r="EC10" s="22" t="str">
        <f>IF([13]Roczne!E9=0,"",[13]Roczne!E9)</f>
        <v/>
      </c>
      <c r="ED10" s="6">
        <f>IF([13]Roczne!F9=0,".",[13]Roczne!F9)</f>
        <v>98.9</v>
      </c>
      <c r="EE10" s="6" t="str">
        <f>IF([13]Roczne!G9=0,"",[13]Roczne!G9)</f>
        <v/>
      </c>
      <c r="EF10" s="24">
        <v>418.5</v>
      </c>
      <c r="EG10" s="57"/>
      <c r="EH10" s="13">
        <v>325.7</v>
      </c>
      <c r="EI10" s="13"/>
      <c r="EJ10" s="24">
        <v>347.21</v>
      </c>
      <c r="EK10" s="22"/>
      <c r="EL10" s="6">
        <v>97.2</v>
      </c>
      <c r="EM10" s="6"/>
      <c r="EN10" s="21">
        <v>97.8</v>
      </c>
      <c r="EO10" s="22"/>
      <c r="EP10" s="6">
        <v>96</v>
      </c>
      <c r="EQ10" s="6"/>
      <c r="ER10" s="21">
        <v>81.5</v>
      </c>
      <c r="ES10" s="12"/>
      <c r="ET10" s="6">
        <f>IF([14]I_roczne!B9=0,".",[14]I_roczne!B9)</f>
        <v>89</v>
      </c>
      <c r="EU10" s="6" t="str">
        <f>IF([14]I_roczne!C9=0,"",[14]I_roczne!C9)</f>
        <v/>
      </c>
      <c r="EV10" s="21">
        <f>IF([14]I_roczne!D9=0,".",[14]I_roczne!D9)</f>
        <v>101.9</v>
      </c>
      <c r="EW10" s="22" t="str">
        <f>IF([14]I_roczne!E9=0,"",[14]I_roczne!E9)</f>
        <v/>
      </c>
      <c r="EX10" s="6">
        <f>IF([14]I_roczne!F9=0,".",[14]I_roczne!F9)</f>
        <v>86.9</v>
      </c>
      <c r="EY10" s="6" t="str">
        <f>IF([14]I_roczne!G9=0,"",[14]I_roczne!G9)</f>
        <v/>
      </c>
      <c r="EZ10" s="21">
        <f>IF([14]I_roczne!H9=0,".",[14]I_roczne!H9)</f>
        <v>106.4</v>
      </c>
      <c r="FA10" s="22" t="str">
        <f>IF([14]I_roczne!I9=0,"",[14]I_roczne!I9)</f>
        <v/>
      </c>
      <c r="FB10" s="6">
        <f>IF([14]I_roczne!J9=0,".",[14]I_roczne!J9)</f>
        <v>87.1</v>
      </c>
      <c r="FC10" s="6" t="str">
        <f>IF([14]I_roczne!K9=0,"",[14]I_roczne!K9)</f>
        <v/>
      </c>
      <c r="FD10" s="21">
        <f>IF([15]Roczne!B9=0,".",[15]Roczne!B9)</f>
        <v>104.8</v>
      </c>
      <c r="FE10" s="22" t="str">
        <f>IF([15]Roczne!C9=0,"",[15]Roczne!C9)</f>
        <v/>
      </c>
      <c r="FF10" s="6">
        <f>IF([16]A_roczne!B9=0,".",[16]A_roczne!B9)</f>
        <v>100.5</v>
      </c>
      <c r="FG10" s="6" t="str">
        <f>IF([16]A_roczne!C9=0,"",[16]A_roczne!C9)</f>
        <v/>
      </c>
      <c r="FH10" s="21">
        <f>IF([16]A_roczne!D9=0,".",[16]A_roczne!D9)</f>
        <v>99.3</v>
      </c>
      <c r="FI10" s="22" t="str">
        <f>IF([16]A_roczne!E9=0,"",[16]A_roczne!E9)</f>
        <v/>
      </c>
      <c r="FJ10" s="6">
        <f>IF([16]A_roczne!F9=0,".",[16]A_roczne!F9)</f>
        <v>100.7</v>
      </c>
      <c r="FK10" s="6" t="str">
        <f>IF([16]A_roczne!G9=0,"",[16]A_roczne!G9)</f>
        <v/>
      </c>
      <c r="FL10" s="21">
        <f>IF([16]A_roczne!H9=0,".",[16]A_roczne!H9)</f>
        <v>100.4</v>
      </c>
      <c r="FM10" s="22" t="str">
        <f>IF([16]A_roczne!I9=0,"",[16]A_roczne!I9)</f>
        <v/>
      </c>
      <c r="FN10" s="6">
        <f>IF([16]A_roczne!J9=0,".",[16]A_roczne!J9)</f>
        <v>99.4</v>
      </c>
      <c r="FO10" s="6" t="str">
        <f>IF([16]A_roczne!K9=0,"",[16]A_roczne!K9)</f>
        <v/>
      </c>
      <c r="FP10" s="21">
        <f>IF([15]Roczne!D9=0,".",[15]Roczne!D9)</f>
        <v>93.7</v>
      </c>
      <c r="FQ10" s="22" t="str">
        <f>IF([15]Roczne!E9=0,"",[15]Roczne!E9)</f>
        <v/>
      </c>
      <c r="FR10" s="3">
        <v>79813</v>
      </c>
      <c r="FS10" s="3"/>
      <c r="FT10" s="19">
        <v>8543</v>
      </c>
      <c r="FU10" s="58"/>
      <c r="FV10" s="3">
        <f>IF([18]Roczne!B9=0,".",[18]Roczne!B9)</f>
        <v>162139</v>
      </c>
      <c r="FW10" s="3" t="str">
        <f>IF([18]Roczne!C9=0,"",[18]Roczne!C9)</f>
        <v/>
      </c>
      <c r="FX10" s="19">
        <v>24629</v>
      </c>
      <c r="FY10" s="58"/>
      <c r="FZ10" s="3">
        <f>IF([19]Wartosci_roczne!B9=0,".",[19]Wartosci_roczne!B9)</f>
        <v>152904</v>
      </c>
      <c r="GA10" s="6" t="str">
        <f>IF([19]Wartosci_roczne!C9=0,"",[19]Wartosci_roczne!C9)</f>
        <v/>
      </c>
      <c r="GB10" s="21">
        <f>IF([20]Roczne!B9=0,".",[20]Roczne!B9)</f>
        <v>1104.3</v>
      </c>
      <c r="GC10" s="22" t="str">
        <f>IF([20]Roczne!C9=0,"",[20]Roczne!C9)</f>
        <v/>
      </c>
      <c r="GD10" s="6">
        <f>IF([21]Roczne_niewyrow_sezon_A!B9=0,".",[21]Roczne_niewyrow_sezon_A!B9)</f>
        <v>100.5</v>
      </c>
      <c r="GE10" s="6" t="str">
        <f>IF([21]Roczne_niewyrow_sezon_A!C9=0,"",[21]Roczne_niewyrow_sezon_A!C9)</f>
        <v/>
      </c>
      <c r="GF10" s="21">
        <f>IF([22]Roczne!D9=0,".",[22]Roczne!D9)</f>
        <v>603418.6</v>
      </c>
      <c r="GG10" s="22" t="str">
        <f>IF([22]Roczne!E9=0,"",[22]Roczne!E9)</f>
        <v/>
      </c>
      <c r="GH10" s="6">
        <f>IF([22]Roczne!F9=0,".",[22]Roczne!F9)</f>
        <v>648127.6</v>
      </c>
      <c r="GI10" s="6" t="str">
        <f>IF([22]Roczne!G9=0,"",[22]Roczne!G9)</f>
        <v/>
      </c>
      <c r="GJ10" s="21">
        <f>IF([22]Roczne!H9=0,".",[22]Roczne!H9)</f>
        <v>-44709</v>
      </c>
      <c r="GK10" s="22" t="str">
        <f>IF([22]Roczne!I9=0,"",[22]Roczne!I9)</f>
        <v/>
      </c>
      <c r="GL10" s="6">
        <f>IF([22]Roczne!J9=0,".",[22]Roczne!J9)</f>
        <v>103.4</v>
      </c>
      <c r="GM10" s="6" t="str">
        <f>IF([22]Roczne!K9=0,"",[22]Roczne!K9)</f>
        <v/>
      </c>
      <c r="GN10" s="21">
        <f>IF([22]Roczne!L9=0,".",[22]Roczne!L9)</f>
        <v>98.5</v>
      </c>
      <c r="GO10" s="6" t="str">
        <f>IF([22]Roczne!M9=0,"",[22]Roczne!M9)</f>
        <v/>
      </c>
      <c r="GP10" s="8"/>
    </row>
    <row r="11" spans="1:198" ht="15" customHeight="1" x14ac:dyDescent="0.2">
      <c r="A11" s="39">
        <v>2013</v>
      </c>
      <c r="B11" s="3">
        <f>IF([1]Roczne!B10=0,".",[1]Roczne!B10)</f>
        <v>38496</v>
      </c>
      <c r="C11" s="6" t="str">
        <f>IF([1]Roczne!C10=0,"",[1]Roczne!C10)</f>
        <v/>
      </c>
      <c r="D11" s="21">
        <f>IF([24]A_Roczne!B10=0,".",[24]A_Roczne!B10)</f>
        <v>101.1</v>
      </c>
      <c r="E11" s="22" t="str">
        <f>IF([24]A_Roczne!C10=0,"",[24]A_Roczne!C10)</f>
        <v/>
      </c>
      <c r="F11" s="6">
        <f>IF([24]A_Roczne!D10=0,".",[24]A_Roczne!D10)</f>
        <v>101.2</v>
      </c>
      <c r="G11" s="6" t="str">
        <f>IF([24]A_Roczne!E10=0,"",[24]A_Roczne!E10)</f>
        <v/>
      </c>
      <c r="H11" s="21">
        <f>IF([24]A_Roczne!F10=0,".",[24]A_Roczne!F10)</f>
        <v>100.3</v>
      </c>
      <c r="I11" s="22" t="str">
        <f>IF([24]A_Roczne!G10=0,"",[24]A_Roczne!G10)</f>
        <v/>
      </c>
      <c r="J11" s="6">
        <f>IF([24]A_Roczne!H10=0,".",[24]A_Roczne!H10)</f>
        <v>98.9</v>
      </c>
      <c r="K11" s="6" t="str">
        <f>IF([24]A_Roczne!I10=0,"",[24]A_Roczne!I10)</f>
        <v/>
      </c>
      <c r="L11" s="19">
        <f>IF([26]Roczne!B10=0,".",[26]Roczne!B10)</f>
        <v>9504</v>
      </c>
      <c r="M11" s="22" t="str">
        <f>IF([26]Roczne!C10=0,"",[26]Roczne!C10)</f>
        <v/>
      </c>
      <c r="N11" s="6">
        <f>IF([26]Roczne!D10=0,".",[26]Roczne!D10)</f>
        <v>97.3</v>
      </c>
      <c r="O11" s="6" t="str">
        <f>IF([26]Roczne!E10=0,"",[26]Roczne!E10)</f>
        <v/>
      </c>
      <c r="P11" s="21">
        <f>IF([26]Roczne!F10=0,".",[26]Roczne!F10)</f>
        <v>98.4</v>
      </c>
      <c r="Q11" s="22" t="str">
        <f>IF([26]Roczne!G10=0,"",[26]Roczne!G10)</f>
        <v/>
      </c>
      <c r="R11" s="3">
        <f>IF([2]Roczne!B10=0,".",[2]Roczne!B10)</f>
        <v>5494</v>
      </c>
      <c r="S11" s="6" t="str">
        <f>IF([2]Roczne!C10=0,"",[2]Roczne!C10)</f>
        <v/>
      </c>
      <c r="T11" s="21">
        <f>IF([2]Roczne!D10=0,".",[2]Roczne!D10)</f>
        <v>98.1</v>
      </c>
      <c r="U11" s="22" t="str">
        <f>IF([2]Roczne!E10=0,"",[2]Roczne!E10)</f>
        <v/>
      </c>
      <c r="V11" s="6">
        <f>IF([2]Roczne!F10=0,".",[2]Roczne!F10)</f>
        <v>99</v>
      </c>
      <c r="W11" s="6" t="str">
        <f>IF([2]Roczne!G10=0,"",[2]Roczne!G10)</f>
        <v/>
      </c>
      <c r="X11" s="68">
        <f>IF([3]Roczne!B10=0,".",[3]Roczne!B10)</f>
        <v>13.4</v>
      </c>
      <c r="Y11" s="23" t="str">
        <f>IF([3]Roczne!C10=0,"",[3]Roczne!C10)</f>
        <v/>
      </c>
      <c r="Z11" s="15">
        <f>IF([27]Roczne!B10=0,".",[27]Roczne!B10)</f>
        <v>3659.4</v>
      </c>
      <c r="AA11" s="16" t="str">
        <f>IF([27]Roczne!C10=0,"",[27]Roczne!C10)</f>
        <v/>
      </c>
      <c r="AB11" s="76">
        <f>IF([27]Roczne!D10=0,".",[27]Roczne!D10)</f>
        <v>103.7</v>
      </c>
      <c r="AC11" s="75" t="str">
        <f>IF([27]Roczne!E10=0,"",[27]Roczne!E10)</f>
        <v/>
      </c>
      <c r="AD11" s="15">
        <v>3837.2</v>
      </c>
      <c r="AE11" s="16"/>
      <c r="AF11" s="76">
        <v>102.9</v>
      </c>
      <c r="AG11" s="75"/>
      <c r="AH11" s="15">
        <f>IF([27]Roczne!F10=0,".",[27]Roczne!F10)</f>
        <v>3998.17</v>
      </c>
      <c r="AI11" s="16" t="str">
        <f>IF([27]Roczne!G10=0,"",[27]Roczne!G10)</f>
        <v/>
      </c>
      <c r="AJ11" s="76">
        <f>IF([27]Roczne!H10=0,".",[27]Roczne!H10)</f>
        <v>103.8</v>
      </c>
      <c r="AK11" s="75" t="str">
        <f>IF([27]Roczne!I10=0,"",[27]Roczne!I10)</f>
        <v/>
      </c>
      <c r="AL11" s="6">
        <f>IF([27]Roczne!J10=0,".",[27]Roczne!J10)</f>
        <v>102.8</v>
      </c>
      <c r="AM11" s="25" t="str">
        <f>IF([27]Roczne!K10=0,"",[27]Roczne!K10)</f>
        <v/>
      </c>
      <c r="AN11" s="21">
        <f>IF([4]Roczne!F10=0,".",[4]Roczne!F10)</f>
        <v>92.3</v>
      </c>
      <c r="AO11" s="20" t="str">
        <f>IF([4]Roczne!G10=0,"",[4]Roczne!G10)</f>
        <v/>
      </c>
      <c r="AP11" s="6">
        <f>IF([4]Roczne!H10=0,".",[4]Roczne!H10)</f>
        <v>102</v>
      </c>
      <c r="AQ11" s="25" t="str">
        <f>IF([4]Roczne!I10=0,"",[4]Roczne!I10)</f>
        <v/>
      </c>
      <c r="AR11" s="47">
        <f>IF([27]Roczne!L10=0,".",[27]Roczne!L10)</f>
        <v>102.9</v>
      </c>
      <c r="AS11" s="20" t="str">
        <f>IF([27]Roczne!M10=0,"",[27]Roczne!M10)</f>
        <v/>
      </c>
      <c r="AT11" s="13">
        <f>IF([5]Roczne!B10=0,".",[5]Roczne!B10)</f>
        <v>1921.25</v>
      </c>
      <c r="AU11" s="25" t="str">
        <f>IF([5]Roczne!C10=0,"",[5]Roczne!C10)</f>
        <v/>
      </c>
      <c r="AV11" s="47">
        <f>IF([5]Roczne!D10=0,".",[5]Roczne!D10)</f>
        <v>105.5</v>
      </c>
      <c r="AW11" s="20" t="str">
        <f>IF([5]Roczne!E10=0,"",[5]Roczne!E10)</f>
        <v/>
      </c>
      <c r="AX11" s="6">
        <f>IF([5]Roczne!F10=0,".",[5]Roczne!F10)</f>
        <v>106.1</v>
      </c>
      <c r="AY11" s="25" t="str">
        <f>IF([5]Roczne!G10=0,"",[5]Roczne!G10)</f>
        <v/>
      </c>
      <c r="AZ11" s="47">
        <f>IF([5]Roczne!H10=0,".",[5]Roczne!H10)</f>
        <v>104.4</v>
      </c>
      <c r="BA11" s="20" t="str">
        <f>IF([5]Roczne!I10=0,"",[5]Roczne!I10)</f>
        <v/>
      </c>
      <c r="BB11" s="25">
        <f>IF([5]Roczne!J10=0,".",[5]Roczne!J10)</f>
        <v>1121.52</v>
      </c>
      <c r="BC11" s="25" t="str">
        <f>IF([5]Roczne!K10=0,"",[5]Roczne!K10)</f>
        <v/>
      </c>
      <c r="BD11" s="47">
        <f>IF([5]Roczne!L10=0,".",[5]Roczne!L10)</f>
        <v>106.3</v>
      </c>
      <c r="BE11" s="20" t="str">
        <f>IF([5]Roczne!M10=0,"",[5]Roczne!M10)</f>
        <v/>
      </c>
      <c r="BF11" s="6">
        <f>IF([5]Roczne!N10=0,".",[5]Roczne!N10)</f>
        <v>106.6</v>
      </c>
      <c r="BG11" s="25" t="str">
        <f>IF([5]Roczne!O10=0,"",[5]Roczne!O10)</f>
        <v/>
      </c>
      <c r="BH11" s="47">
        <f>IF([5]Roczne!P10=0,".",[5]Roczne!P10)</f>
        <v>105.1</v>
      </c>
      <c r="BI11" s="20" t="str">
        <f>IF([5]Roczne!Q10=0,"",[5]Roczne!Q10)</f>
        <v/>
      </c>
      <c r="BJ11" s="6">
        <f>IF([6]Roczne!B10=0,".",[6]Roczne!B10)</f>
        <v>555.79999999999995</v>
      </c>
      <c r="BK11" s="6" t="str">
        <f>IF([6]Roczne!C10=0,"",[6]Roczne!C10)</f>
        <v/>
      </c>
      <c r="BL11" s="21">
        <f>IF([6]Roczne!D10=0,".",[6]Roczne!D10)</f>
        <v>960.3</v>
      </c>
      <c r="BM11" s="22" t="str">
        <f>IF([6]Roczne!E10=0,"",[6]Roczne!E10)</f>
        <v/>
      </c>
      <c r="BN11" s="6">
        <f>IF([6]Roczne!F10=0,".",[6]Roczne!F10)</f>
        <v>978.9</v>
      </c>
      <c r="BO11" s="6" t="str">
        <f>IF([6]Roczne!G10=0,"",[6]Roczne!G10)</f>
        <v/>
      </c>
      <c r="BP11" s="21">
        <f>IF([7]Roczne!B10=0,".",[7]Roczne!B10)</f>
        <v>937.4</v>
      </c>
      <c r="BQ11" s="22" t="str">
        <f>IF([7]Roczne!C10=0,"",[7]Roczne!C10)</f>
        <v/>
      </c>
      <c r="BR11" s="6">
        <f>IF([7]Roczne!D10=0,".",[7]Roczne!D10)</f>
        <v>143</v>
      </c>
      <c r="BS11" s="13" t="str">
        <f>IF([7]Roczne!E10=0,"",[7]Roczne!E10)</f>
        <v/>
      </c>
      <c r="BT11" s="24">
        <f>IF([7]Roczne!F10=0,".",[7]Roczne!F10)</f>
        <v>2.5</v>
      </c>
      <c r="BU11" s="57" t="str">
        <f>IF([7]Roczne!G10=0,"",[7]Roczne!G10)</f>
        <v/>
      </c>
      <c r="BV11" s="13">
        <f>IF([7]Roczne!H10=0,".",[7]Roczne!H10)</f>
        <v>4</v>
      </c>
      <c r="BW11" s="13" t="str">
        <f>IF([7]Roczne!I10=0,"",[7]Roczne!I10)</f>
        <v/>
      </c>
      <c r="BX11" s="24">
        <f>IF([7]Roczne!J10=0,".",[7]Roczne!J10)</f>
        <v>1</v>
      </c>
      <c r="BY11" s="57" t="str">
        <f>IF([7]Roczne!K10=0,"",[7]Roczne!K10)</f>
        <v/>
      </c>
      <c r="BZ11" s="13">
        <f>IF([7]Roczne!L10=0,".",[7]Roczne!L10)</f>
        <v>2.75</v>
      </c>
      <c r="CA11" s="13" t="str">
        <f>IF([7]Roczne!M10=0,"",[7]Roczne!M10)</f>
        <v/>
      </c>
      <c r="CB11" s="21">
        <f>IF([7]Roczne!N10=0,".",[7]Roczne!N10)</f>
        <v>1.1000000000000001</v>
      </c>
      <c r="CC11" s="22" t="str">
        <f>IF([7]Roczne!O10=0,"",[7]Roczne!O10)</f>
        <v/>
      </c>
      <c r="CD11" s="6">
        <f>IF([7]Roczne!P10=0,".",[7]Roczne!P10)</f>
        <v>2.7</v>
      </c>
      <c r="CE11" s="6" t="str">
        <f>IF([7]Roczne!Q10=0,"",[7]Roczne!Q10)</f>
        <v/>
      </c>
      <c r="CF11" s="21">
        <f>IF([7]Roczne!R10=0,".",[7]Roczne!R10)</f>
        <v>1.1000000000000001</v>
      </c>
      <c r="CG11" s="22" t="str">
        <f>IF([7]Roczne!S10=0,"",[7]Roczne!S10)</f>
        <v/>
      </c>
      <c r="CH11" s="6">
        <f>IF([7]Roczne!T10=0,".",[7]Roczne!T10)</f>
        <v>2.6</v>
      </c>
      <c r="CI11" s="6" t="str">
        <f>IF([7]Roczne!U10=0,"",[7]Roczne!U10)</f>
        <v/>
      </c>
      <c r="CJ11" s="21">
        <v>-42194.1</v>
      </c>
      <c r="CK11" s="22"/>
      <c r="CL11" s="6">
        <f>IF([28]Roczne!B10=0,".",[28]Roczne!B10)</f>
        <v>4.5</v>
      </c>
      <c r="CM11" s="6" t="str">
        <f>IF([28]Roczne!C10=0,"",[28]Roczne!C10)</f>
        <v/>
      </c>
      <c r="CN11" s="21">
        <f>IF([28]Roczne!D10=0,".",[28]Roczne!D10)</f>
        <v>3.8</v>
      </c>
      <c r="CO11" s="22" t="str">
        <f>IF([28]Roczne!E10=0,"",[28]Roczne!E10)</f>
        <v/>
      </c>
      <c r="CP11" s="6">
        <v>105.3</v>
      </c>
      <c r="CQ11" s="6"/>
      <c r="CR11" s="21">
        <v>105.2</v>
      </c>
      <c r="CS11" s="12"/>
      <c r="CT11" s="6">
        <f>IF([8]Roczne!B10=0,".",[8]Roczne!B10)</f>
        <v>7.3</v>
      </c>
      <c r="CU11" s="6" t="str">
        <f>IF([8]Roczne!C10=0,"",[8]Roczne!C10)</f>
        <v/>
      </c>
      <c r="CV11" s="21">
        <f>IF([9]A_roczne!B10=0,".",[9]A_roczne!B10)</f>
        <v>89.2</v>
      </c>
      <c r="CW11" s="22" t="str">
        <f>IF([9]A_roczne!C10=0,"",[9]A_roczne!C10)</f>
        <v/>
      </c>
      <c r="CX11" s="6">
        <f>IF([9]A_roczne!D10=0,".",[9]A_roczne!D10)</f>
        <v>74.599999999999994</v>
      </c>
      <c r="CY11" s="6" t="str">
        <f>IF([9]A_roczne!E10=0,"",[9]A_roczne!E10)</f>
        <v/>
      </c>
      <c r="CZ11" s="21">
        <f>IF([9]A_roczne!F10=0,".",[9]A_roczne!F10)</f>
        <v>96.9</v>
      </c>
      <c r="DA11" s="22" t="str">
        <f>IF([9]A_roczne!G10=0,"",[9]A_roczne!G10)</f>
        <v/>
      </c>
      <c r="DB11" s="6">
        <f>IF([9]A_roczne!H10=0,".",[9]A_roczne!H10)</f>
        <v>99.8</v>
      </c>
      <c r="DC11" s="6" t="str">
        <f>IF([9]A_roczne!I10=0,"",[9]A_roczne!I10)</f>
        <v/>
      </c>
      <c r="DD11" s="21">
        <f>IF([10]A_roczne!B10=0,".",[10]A_roczne!B10)</f>
        <v>98.7</v>
      </c>
      <c r="DE11" s="22" t="str">
        <f>IF([10]A_roczne!C10=0,"",[10]A_roczne!C10)</f>
        <v/>
      </c>
      <c r="DF11" s="6">
        <f>IF([10]A_roczne!D10=0,".",[10]A_roczne!D10)</f>
        <v>89.7</v>
      </c>
      <c r="DG11" s="6" t="str">
        <f>IF([10]A_roczne!E10=0,"",[10]A_roczne!E10)</f>
        <v/>
      </c>
      <c r="DH11" s="21">
        <f>IF([10]A_roczne!F10=0,".",[10]A_roczne!F10)</f>
        <v>99.2</v>
      </c>
      <c r="DI11" s="22" t="str">
        <f>IF([10]A_roczne!G10=0,"",[10]A_roczne!G10)</f>
        <v/>
      </c>
      <c r="DJ11" s="6">
        <f>IF([10]A_roczne!H10=0,".",[10]A_roczne!H10)</f>
        <v>99.4</v>
      </c>
      <c r="DK11" s="6" t="str">
        <f>IF([10]A_roczne!I10=0,"",[10]A_roczne!I10)</f>
        <v/>
      </c>
      <c r="DL11" s="21">
        <f>IF([10]A_roczne!J10=0,".",[10]A_roczne!J10)</f>
        <v>101.6</v>
      </c>
      <c r="DM11" s="22" t="str">
        <f>IF([10]A_roczne!K10=0,"",[10]A_roczne!K10)</f>
        <v/>
      </c>
      <c r="DN11" s="6">
        <f>IF([11]Roczne!B10=0,".",[11]Roczne!B10)</f>
        <v>98.2</v>
      </c>
      <c r="DO11" s="6" t="str">
        <f>IF([11]Roczne!C10=0,"",[11]Roczne!C10)</f>
        <v/>
      </c>
      <c r="DP11" s="21">
        <f>IF([11]Roczne!D10=0,".",[11]Roczne!D10)</f>
        <v>95.7</v>
      </c>
      <c r="DQ11" s="22" t="str">
        <f>IF([11]Roczne!E10=0,"",[11]Roczne!E10)</f>
        <v/>
      </c>
      <c r="DR11" s="6">
        <f>IF([11]Roczne!F10=0,".",[11]Roczne!F10)</f>
        <v>95.1</v>
      </c>
      <c r="DS11" s="6" t="str">
        <f>IF([11]Roczne!G10=0,"",[11]Roczne!G10)</f>
        <v/>
      </c>
      <c r="DT11" s="21">
        <f>IF([11]Roczne!H10=0,".",[11]Roczne!H10)</f>
        <v>96.3</v>
      </c>
      <c r="DU11" s="22" t="str">
        <f>IF([11]Roczne!I10=0,"",[11]Roczne!I10)</f>
        <v/>
      </c>
      <c r="DV11" s="6">
        <f>IF([12]A_C_roczne!B10=0,".",[12]A_C_roczne!B10)</f>
        <v>100.9</v>
      </c>
      <c r="DW11" s="6" t="str">
        <f>IF([12]A_C_roczne!C10=0,"",[12]A_C_roczne!C10)</f>
        <v/>
      </c>
      <c r="DX11" s="21">
        <f>IF([12]A_C_roczne!D10=0,".",[12]A_C_roczne!D10)</f>
        <v>100.5</v>
      </c>
      <c r="DY11" s="22" t="str">
        <f>IF([12]A_C_roczne!E10=0,"",[12]A_C_roczne!E10)</f>
        <v/>
      </c>
      <c r="DZ11" s="6">
        <f>IF([13]Roczne!B10=0,".",[13]Roczne!B10)</f>
        <v>100.8</v>
      </c>
      <c r="EA11" s="6" t="str">
        <f>IF([13]Roczne!C10=0,"",[13]Roczne!C10)</f>
        <v/>
      </c>
      <c r="EB11" s="21">
        <f>IF([13]Roczne!D10=0,".",[13]Roczne!D10)</f>
        <v>98.3</v>
      </c>
      <c r="EC11" s="22" t="str">
        <f>IF([13]Roczne!E10=0,"",[13]Roczne!E10)</f>
        <v/>
      </c>
      <c r="ED11" s="6">
        <f>IF([13]Roczne!F10=0,".",[13]Roczne!F10)</f>
        <v>102.5</v>
      </c>
      <c r="EE11" s="6" t="str">
        <f>IF([13]Roczne!G10=0,"",[13]Roczne!G10)</f>
        <v/>
      </c>
      <c r="EF11" s="24">
        <v>419.75</v>
      </c>
      <c r="EG11" s="57"/>
      <c r="EH11" s="13">
        <v>316.08</v>
      </c>
      <c r="EI11" s="13"/>
      <c r="EJ11" s="24">
        <v>341</v>
      </c>
      <c r="EK11" s="22"/>
      <c r="EL11" s="6">
        <v>98.8</v>
      </c>
      <c r="EM11" s="6"/>
      <c r="EN11" s="21">
        <v>95</v>
      </c>
      <c r="EO11" s="22"/>
      <c r="EP11" s="6">
        <v>104.5</v>
      </c>
      <c r="EQ11" s="6"/>
      <c r="ER11" s="21">
        <v>107.3</v>
      </c>
      <c r="ES11" s="12"/>
      <c r="ET11" s="6">
        <f>IF([14]I_roczne!B10=0,".",[14]I_roczne!B10)</f>
        <v>90.6</v>
      </c>
      <c r="EU11" s="6" t="str">
        <f>IF([14]I_roczne!C10=0,"",[14]I_roczne!C10)</f>
        <v/>
      </c>
      <c r="EV11" s="21">
        <f>IF([14]I_roczne!D10=0,".",[14]I_roczne!D10)</f>
        <v>105.3</v>
      </c>
      <c r="EW11" s="22" t="str">
        <f>IF([14]I_roczne!E10=0,"",[14]I_roczne!E10)</f>
        <v/>
      </c>
      <c r="EX11" s="6">
        <f>IF([14]I_roczne!F10=0,".",[14]I_roczne!F10)</f>
        <v>88.6</v>
      </c>
      <c r="EY11" s="6" t="str">
        <f>IF([14]I_roczne!G10=0,"",[14]I_roczne!G10)</f>
        <v/>
      </c>
      <c r="EZ11" s="21">
        <f>IF([14]I_roczne!H10=0,".",[14]I_roczne!H10)</f>
        <v>105.4</v>
      </c>
      <c r="FA11" s="22" t="str">
        <f>IF([14]I_roczne!I10=0,"",[14]I_roczne!I10)</f>
        <v/>
      </c>
      <c r="FB11" s="6">
        <f>IF([14]I_roczne!J10=0,".",[14]I_roczne!J10)</f>
        <v>89.5</v>
      </c>
      <c r="FC11" s="6" t="str">
        <f>IF([14]I_roczne!K10=0,"",[14]I_roczne!K10)</f>
        <v/>
      </c>
      <c r="FD11" s="21">
        <f>IF([15]Roczne!B10=0,".",[15]Roczne!B10)</f>
        <v>98.6</v>
      </c>
      <c r="FE11" s="22" t="str">
        <f>IF([15]Roczne!C10=0,"",[15]Roczne!C10)</f>
        <v/>
      </c>
      <c r="FF11" s="6">
        <f>IF([16]A_roczne!B10=0,".",[16]A_roczne!B10)</f>
        <v>101.8</v>
      </c>
      <c r="FG11" s="6" t="str">
        <f>IF([16]A_roczne!C10=0,"",[16]A_roczne!C10)</f>
        <v/>
      </c>
      <c r="FH11" s="21">
        <f>IF([16]A_roczne!D10=0,".",[16]A_roczne!D10)</f>
        <v>103.3</v>
      </c>
      <c r="FI11" s="22" t="str">
        <f>IF([16]A_roczne!E10=0,"",[16]A_roczne!E10)</f>
        <v/>
      </c>
      <c r="FJ11" s="6">
        <f>IF([16]A_roczne!F10=0,".",[16]A_roczne!F10)</f>
        <v>101.9</v>
      </c>
      <c r="FK11" s="6" t="str">
        <f>IF([16]A_roczne!G10=0,"",[16]A_roczne!G10)</f>
        <v/>
      </c>
      <c r="FL11" s="21">
        <f>IF([16]A_roczne!H10=0,".",[16]A_roczne!H10)</f>
        <v>99.1</v>
      </c>
      <c r="FM11" s="22" t="str">
        <f>IF([16]A_roczne!I10=0,"",[16]A_roczne!I10)</f>
        <v/>
      </c>
      <c r="FN11" s="6">
        <f>IF([16]A_roczne!J10=0,".",[16]A_roczne!J10)</f>
        <v>102.8</v>
      </c>
      <c r="FO11" s="6" t="str">
        <f>IF([16]A_roczne!K10=0,"",[16]A_roczne!K10)</f>
        <v/>
      </c>
      <c r="FP11" s="21">
        <f>IF([15]Roczne!D10=0,".",[15]Roczne!D10)</f>
        <v>94.1</v>
      </c>
      <c r="FQ11" s="22" t="str">
        <f>IF([15]Roczne!E10=0,"",[15]Roczne!E10)</f>
        <v/>
      </c>
      <c r="FR11" s="3">
        <v>77056</v>
      </c>
      <c r="FS11" s="3"/>
      <c r="FT11" s="19">
        <v>8199</v>
      </c>
      <c r="FU11" s="58"/>
      <c r="FV11" s="3">
        <f>IF([18]Roczne!B10=0,".",[18]Roczne!B10)</f>
        <v>164580</v>
      </c>
      <c r="FW11" s="3" t="str">
        <f>IF([18]Roczne!C10=0,"",[18]Roczne!C10)</f>
        <v/>
      </c>
      <c r="FX11" s="19">
        <v>23131</v>
      </c>
      <c r="FY11" s="58"/>
      <c r="FZ11" s="3">
        <f>IF([19]Wartosci_roczne!B10=0,".",[19]Wartosci_roczne!B10)</f>
        <v>145136</v>
      </c>
      <c r="GA11" s="6" t="str">
        <f>IF([19]Wartosci_roczne!C10=0,"",[19]Wartosci_roczne!C10)</f>
        <v/>
      </c>
      <c r="GB11" s="21">
        <f>IF([20]Roczne!B10=0,".",[20]Roczne!B10)</f>
        <v>1153.3</v>
      </c>
      <c r="GC11" s="22" t="str">
        <f>IF([20]Roczne!C10=0,"",[20]Roczne!C10)</f>
        <v/>
      </c>
      <c r="GD11" s="6">
        <f>IF([21]Roczne_niewyrow_sezon_A!B10=0,".",[21]Roczne_niewyrow_sezon_A!B10)</f>
        <v>101.3</v>
      </c>
      <c r="GE11" s="6" t="str">
        <f>IF([21]Roczne_niewyrow_sezon_A!C10=0,"",[21]Roczne_niewyrow_sezon_A!C10)</f>
        <v/>
      </c>
      <c r="GF11" s="21">
        <f>IF([22]Roczne!D10=0,".",[22]Roczne!D10)</f>
        <v>647878.80000000005</v>
      </c>
      <c r="GG11" s="22" t="str">
        <f>IF([22]Roczne!E10=0,"",[22]Roczne!E10)</f>
        <v/>
      </c>
      <c r="GH11" s="6">
        <f>IF([22]Roczne!F10=0,".",[22]Roczne!F10)</f>
        <v>656098.19999999995</v>
      </c>
      <c r="GI11" s="6" t="str">
        <f>IF([22]Roczne!G10=0,"",[22]Roczne!G10)</f>
        <v/>
      </c>
      <c r="GJ11" s="21">
        <f>IF([22]Roczne!H10=0,".",[22]Roczne!H10)</f>
        <v>-8219.4</v>
      </c>
      <c r="GK11" s="22" t="str">
        <f>IF([22]Roczne!I10=0,"",[22]Roczne!I10)</f>
        <v/>
      </c>
      <c r="GL11" s="6">
        <f>IF([22]Roczne!J10=0,".",[22]Roczne!J10)</f>
        <v>106.5</v>
      </c>
      <c r="GM11" s="6" t="str">
        <f>IF([22]Roczne!K10=0,"",[22]Roczne!K10)</f>
        <v/>
      </c>
      <c r="GN11" s="21">
        <f>IF([22]Roczne!L10=0,".",[22]Roczne!L10)</f>
        <v>102.9</v>
      </c>
      <c r="GO11" s="6" t="str">
        <f>IF([22]Roczne!M10=0,"",[22]Roczne!M10)</f>
        <v/>
      </c>
      <c r="GP11" s="8"/>
    </row>
    <row r="12" spans="1:198" ht="15" customHeight="1" x14ac:dyDescent="0.2">
      <c r="A12" s="39">
        <v>2014</v>
      </c>
      <c r="B12" s="3">
        <f>IF([1]Roczne!B11=0,".",[1]Roczne!B11)</f>
        <v>38479</v>
      </c>
      <c r="C12" s="6" t="str">
        <f>IF([1]Roczne!C11=0,"",[1]Roczne!C11)</f>
        <v/>
      </c>
      <c r="D12" s="21">
        <f>IF([24]A_Roczne!B11=0,".",[24]A_Roczne!B11)</f>
        <v>103.4</v>
      </c>
      <c r="E12" s="22" t="str">
        <f>IF([24]A_Roczne!C11=0,"",[24]A_Roczne!C11)</f>
        <v/>
      </c>
      <c r="F12" s="6">
        <f>IF([24]A_Roczne!D11=0,".",[24]A_Roczne!D11)</f>
        <v>103.4</v>
      </c>
      <c r="G12" s="6" t="str">
        <f>IF([24]A_Roczne!E11=0,"",[24]A_Roczne!E11)</f>
        <v/>
      </c>
      <c r="H12" s="21">
        <f>IF([24]A_Roczne!F11=0,".",[24]A_Roczne!F11)</f>
        <v>102.6</v>
      </c>
      <c r="I12" s="22" t="str">
        <f>IF([24]A_Roczne!G11=0,"",[24]A_Roczne!G11)</f>
        <v/>
      </c>
      <c r="J12" s="6">
        <f>IF([24]A_Roczne!H11=0,".",[24]A_Roczne!H11)</f>
        <v>110</v>
      </c>
      <c r="K12" s="6" t="str">
        <f>IF([24]A_Roczne!I11=0,"",[24]A_Roczne!I11)</f>
        <v/>
      </c>
      <c r="L12" s="19">
        <f>IF([26]Roczne!B11=0,".",[26]Roczne!B11)</f>
        <v>9639</v>
      </c>
      <c r="M12" s="22" t="str">
        <f>IF([26]Roczne!C11=0,"",[26]Roczne!C11)</f>
        <v/>
      </c>
      <c r="N12" s="6">
        <f>IF([26]Roczne!D11=0,".",[26]Roczne!D11)</f>
        <v>98.7</v>
      </c>
      <c r="O12" s="6" t="str">
        <f>IF([26]Roczne!E11=0,"",[26]Roczne!E11)</f>
        <v/>
      </c>
      <c r="P12" s="21">
        <f>IF([26]Roczne!F11=0,".",[26]Roczne!F11)</f>
        <v>101.4</v>
      </c>
      <c r="Q12" s="22" t="str">
        <f>IF([26]Roczne!G11=0,"",[26]Roczne!G11)</f>
        <v/>
      </c>
      <c r="R12" s="3">
        <f>IF([2]Roczne!B11=0,".",[2]Roczne!B11)</f>
        <v>5529</v>
      </c>
      <c r="S12" s="6" t="str">
        <f>IF([2]Roczne!C11=0,"",[2]Roczne!C11)</f>
        <v/>
      </c>
      <c r="T12" s="21">
        <f>IF([2]Roczne!D11=0,".",[2]Roczne!D11)</f>
        <v>98.7</v>
      </c>
      <c r="U12" s="22" t="str">
        <f>IF([2]Roczne!E11=0,"",[2]Roczne!E11)</f>
        <v/>
      </c>
      <c r="V12" s="6">
        <f>IF([2]Roczne!F11=0,".",[2]Roczne!F11)</f>
        <v>100.6</v>
      </c>
      <c r="W12" s="6" t="str">
        <f>IF([2]Roczne!G11=0,"",[2]Roczne!G11)</f>
        <v/>
      </c>
      <c r="X12" s="68">
        <f>IF([3]Roczne!B11=0,".",[3]Roczne!B11)</f>
        <v>11.4</v>
      </c>
      <c r="Y12" s="23" t="str">
        <f>IF([3]Roczne!C11=0,"",[3]Roczne!C11)</f>
        <v/>
      </c>
      <c r="Z12" s="15">
        <f>IF([27]Roczne!B11=0,".",[27]Roczne!B11)</f>
        <v>3777.1</v>
      </c>
      <c r="AA12" s="16" t="str">
        <f>IF([27]Roczne!C11=0,"",[27]Roczne!C11)</f>
        <v/>
      </c>
      <c r="AB12" s="76">
        <f>IF([27]Roczne!D11=0,".",[27]Roczne!D11)</f>
        <v>103.2</v>
      </c>
      <c r="AC12" s="75" t="str">
        <f>IF([27]Roczne!E11=0,"",[27]Roczne!E11)</f>
        <v/>
      </c>
      <c r="AD12" s="15">
        <v>3980.24</v>
      </c>
      <c r="AE12" s="16"/>
      <c r="AF12" s="76">
        <v>103.7</v>
      </c>
      <c r="AG12" s="75"/>
      <c r="AH12" s="15">
        <f>IF([27]Roczne!F11=0,".",[27]Roczne!F11)</f>
        <v>4108.4799999999996</v>
      </c>
      <c r="AI12" s="16" t="str">
        <f>IF([27]Roczne!G11=0,"",[27]Roczne!G11)</f>
        <v/>
      </c>
      <c r="AJ12" s="76">
        <f>IF([27]Roczne!H11=0,".",[27]Roczne!H11)</f>
        <v>102.8</v>
      </c>
      <c r="AK12" s="75" t="str">
        <f>IF([27]Roczne!I11=0,"",[27]Roczne!I11)</f>
        <v/>
      </c>
      <c r="AL12" s="6">
        <f>IF([27]Roczne!J11=0,".",[27]Roczne!J11)</f>
        <v>103.2</v>
      </c>
      <c r="AM12" s="25" t="str">
        <f>IF([27]Roczne!K11=0,"",[27]Roczne!K11)</f>
        <v/>
      </c>
      <c r="AN12" s="21">
        <f>IF([4]Roczne!F11=0,".",[4]Roczne!F11)</f>
        <v>95.7</v>
      </c>
      <c r="AO12" s="20" t="str">
        <f>IF([4]Roczne!G11=0,"",[4]Roczne!G11)</f>
        <v/>
      </c>
      <c r="AP12" s="6">
        <f>IF([4]Roczne!H11=0,".",[4]Roczne!H11)</f>
        <v>103.7</v>
      </c>
      <c r="AQ12" s="25" t="str">
        <f>IF([4]Roczne!I11=0,"",[4]Roczne!I11)</f>
        <v/>
      </c>
      <c r="AR12" s="47">
        <f>IF([27]Roczne!L11=0,".",[27]Roczne!L11)</f>
        <v>102.8</v>
      </c>
      <c r="AS12" s="20" t="str">
        <f>IF([27]Roczne!M11=0,"",[27]Roczne!M11)</f>
        <v/>
      </c>
      <c r="AT12" s="13">
        <f>IF([5]Roczne!B11=0,".",[5]Roczne!B11)</f>
        <v>1991.14</v>
      </c>
      <c r="AU12" s="25" t="str">
        <f>IF([5]Roczne!C11=0,"",[5]Roczne!C11)</f>
        <v/>
      </c>
      <c r="AV12" s="47">
        <f>IF([5]Roczne!D11=0,".",[5]Roczne!D11)</f>
        <v>103.6</v>
      </c>
      <c r="AW12" s="20" t="str">
        <f>IF([5]Roczne!E11=0,"",[5]Roczne!E11)</f>
        <v/>
      </c>
      <c r="AX12" s="6">
        <f>IF([5]Roczne!F11=0,".",[5]Roczne!F11)</f>
        <v>96.6</v>
      </c>
      <c r="AY12" s="25" t="str">
        <f>IF([5]Roczne!G11=0,"",[5]Roczne!G11)</f>
        <v/>
      </c>
      <c r="AZ12" s="47">
        <f>IF([5]Roczne!H11=0,".",[5]Roczne!H11)</f>
        <v>103.6</v>
      </c>
      <c r="BA12" s="20" t="str">
        <f>IF([5]Roczne!I11=0,"",[5]Roczne!I11)</f>
        <v/>
      </c>
      <c r="BB12" s="25">
        <f>IF([5]Roczne!J11=0,".",[5]Roczne!J11)</f>
        <v>1144.73</v>
      </c>
      <c r="BC12" s="25" t="str">
        <f>IF([5]Roczne!K11=0,"",[5]Roczne!K11)</f>
        <v/>
      </c>
      <c r="BD12" s="47">
        <f>IF([5]Roczne!L11=0,".",[5]Roczne!L11)</f>
        <v>102.1</v>
      </c>
      <c r="BE12" s="20" t="str">
        <f>IF([5]Roczne!M11=0,"",[5]Roczne!M11)</f>
        <v/>
      </c>
      <c r="BF12" s="6">
        <f>IF([5]Roczne!N11=0,".",[5]Roczne!N11)</f>
        <v>96.5</v>
      </c>
      <c r="BG12" s="25" t="str">
        <f>IF([5]Roczne!O11=0,"",[5]Roczne!O11)</f>
        <v/>
      </c>
      <c r="BH12" s="47">
        <f>IF([5]Roczne!P11=0,".",[5]Roczne!P11)</f>
        <v>102.1</v>
      </c>
      <c r="BI12" s="20" t="str">
        <f>IF([5]Roczne!Q11=0,"",[5]Roczne!Q11)</f>
        <v/>
      </c>
      <c r="BJ12" s="6">
        <f>IF([6]Roczne!B11=0,".",[6]Roczne!B11)</f>
        <v>606.29999999999995</v>
      </c>
      <c r="BK12" s="6" t="str">
        <f>IF([6]Roczne!C11=0,"",[6]Roczne!C11)</f>
        <v/>
      </c>
      <c r="BL12" s="21">
        <f>IF([6]Roczne!D11=0,".",[6]Roczne!D11)</f>
        <v>1044.5999999999999</v>
      </c>
      <c r="BM12" s="22" t="str">
        <f>IF([6]Roczne!E11=0,"",[6]Roczne!E11)</f>
        <v/>
      </c>
      <c r="BN12" s="6">
        <f>IF([6]Roczne!F11=0,".",[6]Roczne!F11)</f>
        <v>1059.2</v>
      </c>
      <c r="BO12" s="6" t="str">
        <f>IF([6]Roczne!G11=0,"",[6]Roczne!G11)</f>
        <v/>
      </c>
      <c r="BP12" s="21">
        <f>IF([7]Roczne!B11=0,".",[7]Roczne!B11)</f>
        <v>1017</v>
      </c>
      <c r="BQ12" s="22" t="str">
        <f>IF([7]Roczne!C11=0,"",[7]Roczne!C11)</f>
        <v/>
      </c>
      <c r="BR12" s="6">
        <f>IF([7]Roczne!D11=0,".",[7]Roczne!D11)</f>
        <v>172.9</v>
      </c>
      <c r="BS12" s="13" t="str">
        <f>IF([7]Roczne!E11=0,"",[7]Roczne!E11)</f>
        <v/>
      </c>
      <c r="BT12" s="24">
        <f>IF([7]Roczne!F11=0,".",[7]Roczne!F11)</f>
        <v>2</v>
      </c>
      <c r="BU12" s="57" t="str">
        <f>IF([7]Roczne!G11=0,"",[7]Roczne!G11)</f>
        <v/>
      </c>
      <c r="BV12" s="13">
        <f>IF([7]Roczne!H11=0,".",[7]Roczne!H11)</f>
        <v>3</v>
      </c>
      <c r="BW12" s="13" t="str">
        <f>IF([7]Roczne!I11=0,"",[7]Roczne!I11)</f>
        <v/>
      </c>
      <c r="BX12" s="24">
        <f>IF([7]Roczne!J11=0,".",[7]Roczne!J11)</f>
        <v>1</v>
      </c>
      <c r="BY12" s="57" t="str">
        <f>IF([7]Roczne!K11=0,"",[7]Roczne!K11)</f>
        <v/>
      </c>
      <c r="BZ12" s="13">
        <f>IF([7]Roczne!L11=0,".",[7]Roczne!L11)</f>
        <v>2.25</v>
      </c>
      <c r="CA12" s="13" t="str">
        <f>IF([7]Roczne!M11=0,"",[7]Roczne!M11)</f>
        <v/>
      </c>
      <c r="CB12" s="21">
        <f>IF([7]Roczne!N11=0,".",[7]Roczne!N11)</f>
        <v>0.8</v>
      </c>
      <c r="CC12" s="22" t="str">
        <f>IF([7]Roczne!O11=0,"",[7]Roczne!O11)</f>
        <v/>
      </c>
      <c r="CD12" s="6">
        <f>IF([7]Roczne!P11=0,".",[7]Roczne!P11)</f>
        <v>2.4</v>
      </c>
      <c r="CE12" s="6" t="str">
        <f>IF([7]Roczne!Q11=0,"",[7]Roczne!Q11)</f>
        <v/>
      </c>
      <c r="CF12" s="21">
        <f>IF([7]Roczne!R11=0,".",[7]Roczne!R11)</f>
        <v>0.8</v>
      </c>
      <c r="CG12" s="22" t="str">
        <f>IF([7]Roczne!S11=0,"",[7]Roczne!S11)</f>
        <v/>
      </c>
      <c r="CH12" s="6">
        <f>IF([7]Roczne!T11=0,".",[7]Roczne!T11)</f>
        <v>2.1</v>
      </c>
      <c r="CI12" s="6" t="str">
        <f>IF([7]Roczne!U11=0,"",[7]Roczne!U11)</f>
        <v/>
      </c>
      <c r="CJ12" s="21">
        <v>-28976.799999999999</v>
      </c>
      <c r="CK12" s="22"/>
      <c r="CL12" s="6">
        <f>IF([28]Roczne!B11=0,".",[28]Roczne!B11)</f>
        <v>4.3</v>
      </c>
      <c r="CM12" s="6" t="str">
        <f>IF([28]Roczne!C11=0,"",[28]Roczne!C11)</f>
        <v/>
      </c>
      <c r="CN12" s="21">
        <f>IF([28]Roczne!D11=0,".",[28]Roczne!D11)</f>
        <v>3.7</v>
      </c>
      <c r="CO12" s="22" t="str">
        <f>IF([28]Roczne!E11=0,"",[28]Roczne!E11)</f>
        <v/>
      </c>
      <c r="CP12" s="6">
        <v>100.8</v>
      </c>
      <c r="CQ12" s="6"/>
      <c r="CR12" s="21">
        <v>101</v>
      </c>
      <c r="CS12" s="12"/>
      <c r="CT12" s="6">
        <f>IF([8]Roczne!B11=0,".",[8]Roczne!B11)</f>
        <v>7.5</v>
      </c>
      <c r="CU12" s="6" t="str">
        <f>IF([8]Roczne!C11=0,"",[8]Roczne!C11)</f>
        <v/>
      </c>
      <c r="CV12" s="21">
        <f>IF([9]A_roczne!B11=0,".",[9]A_roczne!B11)</f>
        <v>85.8</v>
      </c>
      <c r="CW12" s="22" t="str">
        <f>IF([9]A_roczne!C11=0,"",[9]A_roczne!C11)</f>
        <v/>
      </c>
      <c r="CX12" s="6">
        <f>IF([9]A_roczne!D11=0,".",[9]A_roczne!D11)</f>
        <v>96.4</v>
      </c>
      <c r="CY12" s="6" t="str">
        <f>IF([9]A_roczne!E11=0,"",[9]A_roczne!E11)</f>
        <v/>
      </c>
      <c r="CZ12" s="21">
        <f>IF([9]A_roczne!F11=0,".",[9]A_roczne!F11)</f>
        <v>96.1</v>
      </c>
      <c r="DA12" s="22" t="str">
        <f>IF([9]A_roczne!G11=0,"",[9]A_roczne!G11)</f>
        <v/>
      </c>
      <c r="DB12" s="6">
        <f>IF([9]A_roczne!H11=0,".",[9]A_roczne!H11)</f>
        <v>89.4</v>
      </c>
      <c r="DC12" s="6" t="str">
        <f>IF([9]A_roczne!I11=0,"",[9]A_roczne!I11)</f>
        <v/>
      </c>
      <c r="DD12" s="21">
        <f>IF([10]A_roczne!B11=0,".",[10]A_roczne!B11)</f>
        <v>98.5</v>
      </c>
      <c r="DE12" s="22" t="str">
        <f>IF([10]A_roczne!C11=0,"",[10]A_roczne!C11)</f>
        <v/>
      </c>
      <c r="DF12" s="6">
        <f>IF([10]A_roczne!D11=0,".",[10]A_roczne!D11)</f>
        <v>95.3</v>
      </c>
      <c r="DG12" s="6" t="str">
        <f>IF([10]A_roczne!E11=0,"",[10]A_roczne!E11)</f>
        <v/>
      </c>
      <c r="DH12" s="21">
        <f>IF([10]A_roczne!F11=0,".",[10]A_roczne!F11)</f>
        <v>98.3</v>
      </c>
      <c r="DI12" s="22" t="str">
        <f>IF([10]A_roczne!G11=0,"",[10]A_roczne!G11)</f>
        <v/>
      </c>
      <c r="DJ12" s="6">
        <f>IF([10]A_roczne!H11=0,".",[10]A_roczne!H11)</f>
        <v>101.1</v>
      </c>
      <c r="DK12" s="6" t="str">
        <f>IF([10]A_roczne!I11=0,"",[10]A_roczne!I11)</f>
        <v/>
      </c>
      <c r="DL12" s="21">
        <f>IF([10]A_roczne!J11=0,".",[10]A_roczne!J11)</f>
        <v>101.2</v>
      </c>
      <c r="DM12" s="22" t="str">
        <f>IF([10]A_roczne!K11=0,"",[10]A_roczne!K11)</f>
        <v/>
      </c>
      <c r="DN12" s="6">
        <f>IF([11]Roczne!B11=0,".",[11]Roczne!B11)</f>
        <v>98.8</v>
      </c>
      <c r="DO12" s="6" t="str">
        <f>IF([11]Roczne!C11=0,"",[11]Roczne!C11)</f>
        <v/>
      </c>
      <c r="DP12" s="21">
        <f>IF([11]Roczne!D11=0,".",[11]Roczne!D11)</f>
        <v>101</v>
      </c>
      <c r="DQ12" s="22" t="str">
        <f>IF([11]Roczne!E11=0,"",[11]Roczne!E11)</f>
        <v/>
      </c>
      <c r="DR12" s="6">
        <f>IF([11]Roczne!F11=0,".",[11]Roczne!F11)</f>
        <v>100.5</v>
      </c>
      <c r="DS12" s="6" t="str">
        <f>IF([11]Roczne!G11=0,"",[11]Roczne!G11)</f>
        <v/>
      </c>
      <c r="DT12" s="21">
        <f>IF([11]Roczne!H11=0,".",[11]Roczne!H11)</f>
        <v>101.3</v>
      </c>
      <c r="DU12" s="22" t="str">
        <f>IF([11]Roczne!I11=0,"",[11]Roczne!I11)</f>
        <v/>
      </c>
      <c r="DV12" s="6">
        <f>IF([12]A_C_roczne!B11=0,".",[12]A_C_roczne!B11)</f>
        <v>100</v>
      </c>
      <c r="DW12" s="6" t="str">
        <f>IF([12]A_C_roczne!C11=0,"",[12]A_C_roczne!C11)</f>
        <v/>
      </c>
      <c r="DX12" s="21">
        <f>IF([12]A_C_roczne!D11=0,".",[12]A_C_roczne!D11)</f>
        <v>99.8</v>
      </c>
      <c r="DY12" s="22" t="str">
        <f>IF([12]A_C_roczne!E11=0,"",[12]A_C_roczne!E11)</f>
        <v/>
      </c>
      <c r="DZ12" s="6">
        <f>IF([13]Roczne!B11=0,".",[13]Roczne!B11)</f>
        <v>100.3</v>
      </c>
      <c r="EA12" s="6" t="str">
        <f>IF([13]Roczne!C11=0,"",[13]Roczne!C11)</f>
        <v/>
      </c>
      <c r="EB12" s="21">
        <f>IF([13]Roczne!D11=0,".",[13]Roczne!D11)</f>
        <v>97.3</v>
      </c>
      <c r="EC12" s="22" t="str">
        <f>IF([13]Roczne!E11=0,"",[13]Roczne!E11)</f>
        <v/>
      </c>
      <c r="ED12" s="6">
        <f>IF([13]Roczne!F11=0,".",[13]Roczne!F11)</f>
        <v>103.1</v>
      </c>
      <c r="EE12" s="6" t="str">
        <f>IF([13]Roczne!G11=0,"",[13]Roczne!G11)</f>
        <v/>
      </c>
      <c r="EF12" s="24">
        <v>418.52</v>
      </c>
      <c r="EG12" s="57"/>
      <c r="EH12" s="13">
        <v>315.51</v>
      </c>
      <c r="EI12" s="13"/>
      <c r="EJ12" s="24">
        <v>344.6</v>
      </c>
      <c r="EK12" s="22"/>
      <c r="EL12" s="6">
        <v>109.5</v>
      </c>
      <c r="EM12" s="6"/>
      <c r="EN12" s="21">
        <v>106.4</v>
      </c>
      <c r="EO12" s="22"/>
      <c r="EP12" s="6">
        <v>114.3</v>
      </c>
      <c r="EQ12" s="6"/>
      <c r="ER12" s="21">
        <v>97.7</v>
      </c>
      <c r="ES12" s="12"/>
      <c r="ET12" s="6">
        <f>IF([14]I_roczne!B11=0,".",[14]I_roczne!B11)</f>
        <v>94.3</v>
      </c>
      <c r="EU12" s="6" t="str">
        <f>IF([14]I_roczne!C11=0,"",[14]I_roczne!C11)</f>
        <v/>
      </c>
      <c r="EV12" s="21">
        <f>IF([14]I_roczne!D11=0,".",[14]I_roczne!D11)</f>
        <v>97.6</v>
      </c>
      <c r="EW12" s="22" t="str">
        <f>IF([14]I_roczne!E11=0,"",[14]I_roczne!E11)</f>
        <v/>
      </c>
      <c r="EX12" s="6">
        <f>IF([14]I_roczne!F11=0,".",[14]I_roczne!F11)</f>
        <v>93.5</v>
      </c>
      <c r="EY12" s="6" t="str">
        <f>IF([14]I_roczne!G11=0,"",[14]I_roczne!G11)</f>
        <v/>
      </c>
      <c r="EZ12" s="21">
        <f>IF([14]I_roczne!H11=0,".",[14]I_roczne!H11)</f>
        <v>101.7</v>
      </c>
      <c r="FA12" s="22" t="str">
        <f>IF([14]I_roczne!I11=0,"",[14]I_roczne!I11)</f>
        <v/>
      </c>
      <c r="FB12" s="6">
        <f>IF([14]I_roczne!J11=0,".",[14]I_roczne!J11)</f>
        <v>94.7</v>
      </c>
      <c r="FC12" s="6" t="str">
        <f>IF([14]I_roczne!K11=0,"",[14]I_roczne!K11)</f>
        <v/>
      </c>
      <c r="FD12" s="21">
        <f>IF([15]Roczne!B11=0,".",[15]Roczne!B11)</f>
        <v>104.4</v>
      </c>
      <c r="FE12" s="22" t="str">
        <f>IF([15]Roczne!C11=0,"",[15]Roczne!C11)</f>
        <v/>
      </c>
      <c r="FF12" s="6">
        <f>IF([16]A_roczne!B11=0,".",[16]A_roczne!B11)</f>
        <v>104.1</v>
      </c>
      <c r="FG12" s="6" t="str">
        <f>IF([16]A_roczne!C11=0,"",[16]A_roczne!C11)</f>
        <v/>
      </c>
      <c r="FH12" s="21">
        <f>IF([16]A_roczne!D11=0,".",[16]A_roczne!D11)</f>
        <v>92.7</v>
      </c>
      <c r="FI12" s="22" t="str">
        <f>IF([16]A_roczne!E11=0,"",[16]A_roczne!E11)</f>
        <v/>
      </c>
      <c r="FJ12" s="6">
        <f>IF([16]A_roczne!F11=0,".",[16]A_roczne!F11)</f>
        <v>105.5</v>
      </c>
      <c r="FK12" s="6" t="str">
        <f>IF([16]A_roczne!G11=0,"",[16]A_roczne!G11)</f>
        <v/>
      </c>
      <c r="FL12" s="21">
        <f>IF([16]A_roczne!H11=0,".",[16]A_roczne!H11)</f>
        <v>96.5</v>
      </c>
      <c r="FM12" s="22" t="str">
        <f>IF([16]A_roczne!I11=0,"",[16]A_roczne!I11)</f>
        <v/>
      </c>
      <c r="FN12" s="6">
        <f>IF([16]A_roczne!J11=0,".",[16]A_roczne!J11)</f>
        <v>105.8</v>
      </c>
      <c r="FO12" s="6" t="str">
        <f>IF([16]A_roczne!K11=0,"",[16]A_roczne!K11)</f>
        <v/>
      </c>
      <c r="FP12" s="21">
        <f>IF([15]Roczne!D11=0,".",[15]Roczne!D11)</f>
        <v>105.9</v>
      </c>
      <c r="FQ12" s="22" t="str">
        <f>IF([15]Roczne!E11=0,"",[15]Roczne!E11)</f>
        <v/>
      </c>
      <c r="FR12" s="3">
        <v>73271</v>
      </c>
      <c r="FS12" s="3"/>
      <c r="FT12" s="19">
        <v>8800</v>
      </c>
      <c r="FU12" s="58"/>
      <c r="FV12" s="3">
        <f>IF([18]Roczne!B11=0,".",[18]Roczne!B11)</f>
        <v>159059</v>
      </c>
      <c r="FW12" s="3" t="str">
        <f>IF([18]Roczne!C11=0,"",[18]Roczne!C11)</f>
        <v/>
      </c>
      <c r="FX12" s="19">
        <v>23572</v>
      </c>
      <c r="FY12" s="58"/>
      <c r="FZ12" s="3">
        <f>IF([19]Wartosci_roczne!B11=0,".",[19]Wartosci_roczne!B11)</f>
        <v>143166</v>
      </c>
      <c r="GA12" s="6" t="str">
        <f>IF([19]Wartosci_roczne!C11=0,"",[19]Wartosci_roczne!C11)</f>
        <v/>
      </c>
      <c r="GB12" s="21">
        <f>IF([20]Roczne!B11=0,".",[20]Roczne!B11)</f>
        <v>1166.3</v>
      </c>
      <c r="GC12" s="22" t="str">
        <f>IF([20]Roczne!C11=0,"",[20]Roczne!C11)</f>
        <v/>
      </c>
      <c r="GD12" s="6">
        <f>IF([21]Roczne_niewyrow_sezon_A!B11=0,".",[21]Roczne_niewyrow_sezon_A!B11)</f>
        <v>103.9</v>
      </c>
      <c r="GE12" s="6" t="str">
        <f>IF([21]Roczne_niewyrow_sezon_A!C11=0,"",[21]Roczne_niewyrow_sezon_A!C11)</f>
        <v/>
      </c>
      <c r="GF12" s="21">
        <f>IF([22]Roczne!D11=0,".",[22]Roczne!D11)</f>
        <v>693471.6</v>
      </c>
      <c r="GG12" s="22" t="str">
        <f>IF([22]Roczne!E11=0,"",[22]Roczne!E11)</f>
        <v/>
      </c>
      <c r="GH12" s="6">
        <f>IF([22]Roczne!F11=0,".",[22]Roczne!F11)</f>
        <v>704567.5</v>
      </c>
      <c r="GI12" s="6" t="str">
        <f>IF([22]Roczne!G11=0,"",[22]Roczne!G11)</f>
        <v/>
      </c>
      <c r="GJ12" s="21">
        <f>IF([22]Roczne!H11=0,".",[22]Roczne!H11)</f>
        <v>-11095.9</v>
      </c>
      <c r="GK12" s="22" t="str">
        <f>IF([22]Roczne!I11=0,"",[22]Roczne!I11)</f>
        <v/>
      </c>
      <c r="GL12" s="6">
        <f>IF([22]Roczne!J11=0,".",[22]Roczne!J11)</f>
        <v>106.7</v>
      </c>
      <c r="GM12" s="6" t="str">
        <f>IF([22]Roczne!K11=0,"",[22]Roczne!K11)</f>
        <v/>
      </c>
      <c r="GN12" s="21">
        <f>IF([22]Roczne!L11=0,".",[22]Roczne!L11)</f>
        <v>110.4</v>
      </c>
      <c r="GO12" s="6" t="str">
        <f>IF([22]Roczne!M11=0,"",[22]Roczne!M11)</f>
        <v/>
      </c>
      <c r="GP12" s="8"/>
    </row>
    <row r="13" spans="1:198" ht="15" customHeight="1" x14ac:dyDescent="0.2">
      <c r="A13" s="39">
        <v>2015</v>
      </c>
      <c r="B13" s="3">
        <f>IF([1]Roczne!B12=0,".",[1]Roczne!B12)</f>
        <v>38437</v>
      </c>
      <c r="C13" s="6" t="str">
        <f>IF([1]Roczne!C12=0,"",[1]Roczne!C12)</f>
        <v/>
      </c>
      <c r="D13" s="21">
        <f>IF([24]A_Roczne!B12=0,".",[24]A_Roczne!B12)</f>
        <v>104.2</v>
      </c>
      <c r="E13" s="22" t="str">
        <f>IF([24]A_Roczne!C12=0,"",[24]A_Roczne!C12)</f>
        <v/>
      </c>
      <c r="F13" s="6">
        <f>IF([24]A_Roczne!D12=0,".",[24]A_Roczne!D12)</f>
        <v>104.1</v>
      </c>
      <c r="G13" s="6" t="str">
        <f>IF([24]A_Roczne!E12=0,"",[24]A_Roczne!E12)</f>
        <v/>
      </c>
      <c r="H13" s="21">
        <f>IF([24]A_Roczne!F12=0,".",[24]A_Roczne!F12)</f>
        <v>103.8</v>
      </c>
      <c r="I13" s="22" t="str">
        <f>IF([24]A_Roczne!G12=0,"",[24]A_Roczne!G12)</f>
        <v/>
      </c>
      <c r="J13" s="6">
        <f>IF([24]A_Roczne!H12=0,".",[24]A_Roczne!H12)</f>
        <v>106.1</v>
      </c>
      <c r="K13" s="6" t="str">
        <f>IF([24]A_Roczne!I12=0,"",[24]A_Roczne!I12)</f>
        <v/>
      </c>
      <c r="L13" s="19">
        <f>IF([26]Roczne!B12=0,".",[26]Roczne!B12)</f>
        <v>9761</v>
      </c>
      <c r="M13" s="22" t="str">
        <f>IF([26]Roczne!C12=0,"",[26]Roczne!C12)</f>
        <v/>
      </c>
      <c r="N13" s="6">
        <f>IF([26]Roczne!D12=0,".",[26]Roczne!D12)</f>
        <v>100</v>
      </c>
      <c r="O13" s="6" t="str">
        <f>IF([26]Roczne!E12=0,"",[26]Roczne!E12)</f>
        <v/>
      </c>
      <c r="P13" s="21">
        <f>IF([26]Roczne!F12=0,".",[26]Roczne!F12)</f>
        <v>101.3</v>
      </c>
      <c r="Q13" s="22" t="str">
        <f>IF([26]Roczne!G12=0,"",[26]Roczne!G12)</f>
        <v/>
      </c>
      <c r="R13" s="3">
        <f>IF([2]Roczne!B12=0,".",[2]Roczne!B12)</f>
        <v>5602</v>
      </c>
      <c r="S13" s="6" t="str">
        <f>IF([2]Roczne!C12=0,"",[2]Roczne!C12)</f>
        <v/>
      </c>
      <c r="T13" s="21">
        <f>IF([2]Roczne!D12=0,".",[2]Roczne!D12)</f>
        <v>100</v>
      </c>
      <c r="U13" s="22" t="str">
        <f>IF([2]Roczne!E12=0,"",[2]Roczne!E12)</f>
        <v/>
      </c>
      <c r="V13" s="6">
        <f>IF([2]Roczne!F12=0,".",[2]Roczne!F12)</f>
        <v>101.3</v>
      </c>
      <c r="W13" s="6" t="str">
        <f>IF([2]Roczne!G12=0,"",[2]Roczne!G12)</f>
        <v/>
      </c>
      <c r="X13" s="68">
        <f>IF([3]Roczne!B12=0,".",[3]Roczne!B12)</f>
        <v>9.6999999999999993</v>
      </c>
      <c r="Y13" s="23" t="str">
        <f>IF([3]Roczne!C12=0,"",[3]Roczne!C12)</f>
        <v/>
      </c>
      <c r="Z13" s="13">
        <f>IF([27]Roczne!B12=0,".",[27]Roczne!B12)</f>
        <v>3907.85</v>
      </c>
      <c r="AA13" s="13" t="str">
        <f>IF([27]Roczne!C12=0,"",[27]Roczne!C12)</f>
        <v/>
      </c>
      <c r="AB13" s="21">
        <f>IF([27]Roczne!D12=0,".",[27]Roczne!D12)</f>
        <v>103.5</v>
      </c>
      <c r="AC13" s="22" t="str">
        <f>IF([27]Roczne!E12=0,"",[27]Roczne!E12)</f>
        <v/>
      </c>
      <c r="AD13" s="13">
        <v>4121.41</v>
      </c>
      <c r="AE13" s="13"/>
      <c r="AF13" s="21">
        <v>103.5</v>
      </c>
      <c r="AG13" s="22"/>
      <c r="AH13" s="13">
        <f>IF([27]Roczne!F12=0,".",[27]Roczne!F12)</f>
        <v>4209</v>
      </c>
      <c r="AI13" s="13" t="str">
        <f>IF([27]Roczne!G12=0,"",[27]Roczne!G12)</f>
        <v/>
      </c>
      <c r="AJ13" s="21">
        <f>IF([27]Roczne!H12=0,".",[27]Roczne!H12)</f>
        <v>102.4</v>
      </c>
      <c r="AK13" s="22" t="str">
        <f>IF([27]Roczne!I12=0,"",[27]Roczne!I12)</f>
        <v/>
      </c>
      <c r="AL13" s="6">
        <f>IF([27]Roczne!J12=0,".",[27]Roczne!J12)</f>
        <v>104.5</v>
      </c>
      <c r="AM13" s="6" t="str">
        <f>IF([27]Roczne!K12=0,"",[27]Roczne!K12)</f>
        <v/>
      </c>
      <c r="AN13" s="21">
        <f>IF([4]Roczne!F12=0,".",[4]Roczne!F12)</f>
        <v>100</v>
      </c>
      <c r="AO13" s="22" t="str">
        <f>IF([4]Roczne!G12=0,"",[4]Roczne!G12)</f>
        <v/>
      </c>
      <c r="AP13" s="6">
        <f>IF([4]Roczne!H12=0,".",[4]Roczne!H12)</f>
        <v>104.5</v>
      </c>
      <c r="AQ13" s="25" t="str">
        <f>IF([4]Roczne!I12=0,"",[4]Roczne!I12)</f>
        <v/>
      </c>
      <c r="AR13" s="21">
        <f>IF([27]Roczne!L12=0,".",[27]Roczne!L12)</f>
        <v>103.4</v>
      </c>
      <c r="AS13" s="22" t="str">
        <f>IF([27]Roczne!M12=0,"",[27]Roczne!M12)</f>
        <v/>
      </c>
      <c r="AT13" s="13">
        <f>IF([5]Roczne!B12=0,".",[5]Roczne!B12)</f>
        <v>2049.2600000000002</v>
      </c>
      <c r="AU13" s="25" t="str">
        <f>IF([5]Roczne!C12=0,"",[5]Roczne!C12)</f>
        <v/>
      </c>
      <c r="AV13" s="47">
        <f>IF([5]Roczne!D12=0,".",[5]Roczne!D12)</f>
        <v>102.9</v>
      </c>
      <c r="AW13" s="20" t="str">
        <f>IF([5]Roczne!E12=0,"",[5]Roczne!E12)</f>
        <v/>
      </c>
      <c r="AX13" s="6">
        <f>IF([5]Roczne!F12=0,".",[5]Roczne!F12)</f>
        <v>100</v>
      </c>
      <c r="AY13" s="25" t="str">
        <f>IF([5]Roczne!G12=0,"",[5]Roczne!G12)</f>
        <v/>
      </c>
      <c r="AZ13" s="47">
        <f>IF([5]Roczne!H12=0,".",[5]Roczne!H12)</f>
        <v>103.5</v>
      </c>
      <c r="BA13" s="20" t="str">
        <f>IF([5]Roczne!I12=0,"",[5]Roczne!I12)</f>
        <v/>
      </c>
      <c r="BB13" s="13">
        <f>IF([5]Roczne!J12=0,".",[5]Roczne!J12)</f>
        <v>1179.6300000000001</v>
      </c>
      <c r="BC13" s="25" t="str">
        <f>IF([5]Roczne!K12=0,"",[5]Roczne!K12)</f>
        <v/>
      </c>
      <c r="BD13" s="21">
        <f>IF([5]Roczne!L12=0,".",[5]Roczne!L12)</f>
        <v>103</v>
      </c>
      <c r="BE13" s="20" t="str">
        <f>IF([5]Roczne!M12=0,"",[5]Roczne!M12)</f>
        <v/>
      </c>
      <c r="BF13" s="6">
        <f>IF([5]Roczne!N12=0,".",[5]Roczne!N12)</f>
        <v>100</v>
      </c>
      <c r="BG13" s="25" t="str">
        <f>IF([5]Roczne!O12=0,"",[5]Roczne!O12)</f>
        <v/>
      </c>
      <c r="BH13" s="47">
        <f>IF([5]Roczne!P12=0,".",[5]Roczne!P12)</f>
        <v>103.6</v>
      </c>
      <c r="BI13" s="20" t="str">
        <f>IF([5]Roczne!Q12=0,"",[5]Roczne!Q12)</f>
        <v/>
      </c>
      <c r="BJ13" s="6">
        <f>IF([6]Roczne!B12=0,".",[6]Roczne!B12)</f>
        <v>692.1</v>
      </c>
      <c r="BK13" s="6" t="str">
        <f>IF([6]Roczne!C12=0,"",[6]Roczne!C12)</f>
        <v/>
      </c>
      <c r="BL13" s="21">
        <f>IF([6]Roczne!D12=0,".",[6]Roczne!D12)</f>
        <v>1145.7</v>
      </c>
      <c r="BM13" s="22" t="str">
        <f>IF([6]Roczne!E12=0,"",[6]Roczne!E12)</f>
        <v/>
      </c>
      <c r="BN13" s="6">
        <f>IF([6]Roczne!F12=0,".",[6]Roczne!F12)</f>
        <v>1155</v>
      </c>
      <c r="BO13" s="6" t="str">
        <f>IF([6]Roczne!G12=0,"",[6]Roczne!G12)</f>
        <v/>
      </c>
      <c r="BP13" s="21">
        <f>IF([7]Roczne!B12=0,".",[7]Roczne!B12)</f>
        <v>1089</v>
      </c>
      <c r="BQ13" s="22" t="str">
        <f>IF([7]Roczne!C12=0,"",[7]Roczne!C12)</f>
        <v/>
      </c>
      <c r="BR13" s="6">
        <f>IF([7]Roczne!D12=0,".",[7]Roczne!D12)</f>
        <v>187.1</v>
      </c>
      <c r="BS13" s="13" t="str">
        <f>IF([7]Roczne!E12=0,"",[7]Roczne!E12)</f>
        <v/>
      </c>
      <c r="BT13" s="24">
        <f>IF([7]Roczne!F12=0,".",[7]Roczne!F12)</f>
        <v>1.5</v>
      </c>
      <c r="BU13" s="57" t="str">
        <f>IF([7]Roczne!G12=0,"",[7]Roczne!G12)</f>
        <v/>
      </c>
      <c r="BV13" s="13">
        <f>IF([7]Roczne!H12=0,".",[7]Roczne!H12)</f>
        <v>2.5</v>
      </c>
      <c r="BW13" s="13" t="str">
        <f>IF([7]Roczne!I12=0,"",[7]Roczne!I12)</f>
        <v/>
      </c>
      <c r="BX13" s="24">
        <f>IF([7]Roczne!J12=0,".",[7]Roczne!J12)</f>
        <v>0.5</v>
      </c>
      <c r="BY13" s="57" t="str">
        <f>IF([7]Roczne!K12=0,"",[7]Roczne!K12)</f>
        <v/>
      </c>
      <c r="BZ13" s="13">
        <f>IF([7]Roczne!L12=0,".",[7]Roczne!L12)</f>
        <v>1.75</v>
      </c>
      <c r="CA13" s="13" t="str">
        <f>IF([7]Roczne!M12=0,"",[7]Roczne!M12)</f>
        <v/>
      </c>
      <c r="CB13" s="21">
        <f>IF([7]Roczne!N12=0,".",[7]Roczne!N12)</f>
        <v>0.5</v>
      </c>
      <c r="CC13" s="22" t="str">
        <f>IF([7]Roczne!O12=0,"",[7]Roczne!O12)</f>
        <v/>
      </c>
      <c r="CD13" s="6">
        <f>IF([7]Roczne!P12=0,".",[7]Roczne!P12)</f>
        <v>1.7</v>
      </c>
      <c r="CE13" s="6" t="str">
        <f>IF([7]Roczne!Q12=0,"",[7]Roczne!Q12)</f>
        <v/>
      </c>
      <c r="CF13" s="21">
        <f>IF([7]Roczne!R12=0,".",[7]Roczne!R12)</f>
        <v>0.6</v>
      </c>
      <c r="CG13" s="22" t="str">
        <f>IF([7]Roczne!S12=0,"",[7]Roczne!S12)</f>
        <v/>
      </c>
      <c r="CH13" s="6">
        <f>IF([7]Roczne!T12=0,".",[7]Roczne!T12)</f>
        <v>1.7</v>
      </c>
      <c r="CI13" s="6" t="str">
        <f>IF([7]Roczne!U12=0,"",[7]Roczne!U12)</f>
        <v/>
      </c>
      <c r="CJ13" s="21">
        <f>IF([23]Roczne!B12=0,".",[23]Roczne!B12)</f>
        <v>-42606.7</v>
      </c>
      <c r="CK13" s="22" t="str">
        <f>IF([23]Roczne!C12=0,"",[23]Roczne!C12)</f>
        <v/>
      </c>
      <c r="CL13" s="6">
        <f>IF([28]Roczne!B12=0,".",[28]Roczne!B12)</f>
        <v>4.3</v>
      </c>
      <c r="CM13" s="6" t="str">
        <f>IF([28]Roczne!C12=0,"",[28]Roczne!C12)</f>
        <v/>
      </c>
      <c r="CN13" s="21">
        <f>IF([28]Roczne!D12=0,".",[28]Roczne!D12)</f>
        <v>3.6</v>
      </c>
      <c r="CO13" s="22" t="str">
        <f>IF([28]Roczne!E12=0,"",[28]Roczne!E12)</f>
        <v/>
      </c>
      <c r="CP13" s="6">
        <v>99.7</v>
      </c>
      <c r="CQ13" s="6"/>
      <c r="CR13" s="21">
        <v>99</v>
      </c>
      <c r="CS13" s="12"/>
      <c r="CT13" s="6">
        <f>IF([8]Roczne!B12=0,".",[8]Roczne!B12)</f>
        <v>7.3</v>
      </c>
      <c r="CU13" s="6" t="str">
        <f>IF([8]Roczne!C12=0,"",[8]Roczne!C12)</f>
        <v/>
      </c>
      <c r="CV13" s="21">
        <f>IF([9]A_roczne!B12=0,".",[9]A_roczne!B12)</f>
        <v>97.8</v>
      </c>
      <c r="CW13" s="22" t="str">
        <f>IF([9]A_roczne!C12=0,"",[9]A_roczne!C12)</f>
        <v/>
      </c>
      <c r="CX13" s="6">
        <f>IF([9]A_roczne!D12=0,".",[9]A_roczne!D12)</f>
        <v>96.4</v>
      </c>
      <c r="CY13" s="6" t="str">
        <f>IF([9]A_roczne!E12=0,"",[9]A_roczne!E12)</f>
        <v/>
      </c>
      <c r="CZ13" s="21">
        <f>IF([9]A_roczne!F12=0,".",[9]A_roczne!F12)</f>
        <v>100.9</v>
      </c>
      <c r="DA13" s="22" t="str">
        <f>IF([9]A_roczne!G12=0,"",[9]A_roczne!G12)</f>
        <v/>
      </c>
      <c r="DB13" s="6">
        <f>IF([9]A_roczne!H12=0,".",[9]A_roczne!H12)</f>
        <v>89.1</v>
      </c>
      <c r="DC13" s="6" t="str">
        <f>IF([9]A_roczne!I12=0,"",[9]A_roczne!I12)</f>
        <v/>
      </c>
      <c r="DD13" s="21">
        <f>IF([10]A_roczne!B12=0,".",[10]A_roczne!B12)</f>
        <v>97.8</v>
      </c>
      <c r="DE13" s="22" t="str">
        <f>IF([10]A_roczne!C12=0,"",[10]A_roczne!C12)</f>
        <v/>
      </c>
      <c r="DF13" s="6">
        <f>IF([10]A_roczne!D12=0,".",[10]A_roczne!D12)</f>
        <v>96.1</v>
      </c>
      <c r="DG13" s="6" t="str">
        <f>IF([10]A_roczne!E12=0,"",[10]A_roczne!E12)</f>
        <v/>
      </c>
      <c r="DH13" s="21">
        <f>IF([10]A_roczne!F12=0,".",[10]A_roczne!F12)</f>
        <v>97.4</v>
      </c>
      <c r="DI13" s="22" t="str">
        <f>IF([10]A_roczne!G12=0,"",[10]A_roczne!G12)</f>
        <v/>
      </c>
      <c r="DJ13" s="6">
        <f>IF([10]A_roczne!H12=0,".",[10]A_roczne!H12)</f>
        <v>100.7</v>
      </c>
      <c r="DK13" s="6" t="str">
        <f>IF([10]A_roczne!I12=0,"",[10]A_roczne!I12)</f>
        <v/>
      </c>
      <c r="DL13" s="21">
        <f>IF([10]A_roczne!J12=0,".",[10]A_roczne!J12)</f>
        <v>101.2</v>
      </c>
      <c r="DM13" s="22" t="str">
        <f>IF([10]A_roczne!K12=0,"",[10]A_roczne!K12)</f>
        <v/>
      </c>
      <c r="DN13" s="6">
        <f>IF([11]Roczne!B12=0,".",[11]Roczne!B12)</f>
        <v>99.5</v>
      </c>
      <c r="DO13" s="6" t="str">
        <f>IF([11]Roczne!C12=0,"",[11]Roczne!C12)</f>
        <v/>
      </c>
      <c r="DP13" s="21">
        <f>IF([11]Roczne!D12=0,".",[11]Roczne!D12)</f>
        <v>101.5</v>
      </c>
      <c r="DQ13" s="22" t="str">
        <f>IF([11]Roczne!E12=0,"",[11]Roczne!E12)</f>
        <v/>
      </c>
      <c r="DR13" s="6">
        <f>IF([11]Roczne!F12=0,".",[11]Roczne!F12)</f>
        <v>102.6</v>
      </c>
      <c r="DS13" s="6" t="str">
        <f>IF([11]Roczne!G12=0,"",[11]Roczne!G12)</f>
        <v/>
      </c>
      <c r="DT13" s="21">
        <f>IF([11]Roczne!H12=0,".",[11]Roczne!H12)</f>
        <v>100.7</v>
      </c>
      <c r="DU13" s="22" t="str">
        <f>IF([11]Roczne!I12=0,"",[11]Roczne!I12)</f>
        <v/>
      </c>
      <c r="DV13" s="6">
        <f>IF([12]A_C_roczne!B12=0,".",[12]A_C_roczne!B12)</f>
        <v>99.1</v>
      </c>
      <c r="DW13" s="6" t="str">
        <f>IF([12]A_C_roczne!C12=0,"",[12]A_C_roczne!C12)</f>
        <v/>
      </c>
      <c r="DX13" s="21">
        <f>IF([12]A_C_roczne!D12=0,".",[12]A_C_roczne!D12)</f>
        <v>99.9</v>
      </c>
      <c r="DY13" s="22" t="str">
        <f>IF([12]A_C_roczne!E12=0,"",[12]A_C_roczne!E12)</f>
        <v/>
      </c>
      <c r="DZ13" s="6">
        <f>IF([13]Roczne!B12=0,".",[13]Roczne!B12)</f>
        <v>100.6</v>
      </c>
      <c r="EA13" s="6" t="str">
        <f>IF([13]Roczne!C12=0,"",[13]Roczne!C12)</f>
        <v/>
      </c>
      <c r="EB13" s="21">
        <f>IF([13]Roczne!D12=0,".",[13]Roczne!D12)</f>
        <v>99.9</v>
      </c>
      <c r="EC13" s="22" t="str">
        <f>IF([13]Roczne!E12=0,"",[13]Roczne!E12)</f>
        <v/>
      </c>
      <c r="ED13" s="6">
        <f>IF([13]Roczne!F12=0,".",[13]Roczne!F12)</f>
        <v>100.7</v>
      </c>
      <c r="EE13" s="6" t="str">
        <f>IF([13]Roczne!G12=0,"",[13]Roczne!G12)</f>
        <v/>
      </c>
      <c r="EF13" s="24">
        <v>418.39</v>
      </c>
      <c r="EG13" s="57"/>
      <c r="EH13" s="13">
        <v>377.01</v>
      </c>
      <c r="EI13" s="13"/>
      <c r="EJ13" s="24">
        <v>392</v>
      </c>
      <c r="EK13" s="22"/>
      <c r="EL13" s="6">
        <v>107.1</v>
      </c>
      <c r="EM13" s="6"/>
      <c r="EN13" s="21">
        <v>104.3</v>
      </c>
      <c r="EO13" s="22"/>
      <c r="EP13" s="6">
        <v>110.3</v>
      </c>
      <c r="EQ13" s="6"/>
      <c r="ER13" s="21">
        <v>107.4</v>
      </c>
      <c r="ES13" s="12"/>
      <c r="ET13" s="6">
        <f>IF([14]I_roczne!B12=0,".",[14]I_roczne!B12)</f>
        <v>100</v>
      </c>
      <c r="EU13" s="6" t="str">
        <f>IF([14]I_roczne!C12=0,"",[14]I_roczne!C12)</f>
        <v/>
      </c>
      <c r="EV13" s="21">
        <f>IF([14]I_roczne!D12=0,".",[14]I_roczne!D12)</f>
        <v>100</v>
      </c>
      <c r="EW13" s="22" t="str">
        <f>IF([14]I_roczne!E12=0,"",[14]I_roczne!E12)</f>
        <v/>
      </c>
      <c r="EX13" s="6">
        <f>IF([14]I_roczne!F12=0,".",[14]I_roczne!F12)</f>
        <v>100</v>
      </c>
      <c r="EY13" s="6" t="str">
        <f>IF([14]I_roczne!G12=0,"",[14]I_roczne!G12)</f>
        <v/>
      </c>
      <c r="EZ13" s="21">
        <f>IF([14]I_roczne!H12=0,".",[14]I_roczne!H12)</f>
        <v>100</v>
      </c>
      <c r="FA13" s="22" t="str">
        <f>IF([14]I_roczne!I12=0,"",[14]I_roczne!I12)</f>
        <v/>
      </c>
      <c r="FB13" s="6">
        <f>IF([14]I_roczne!J12=0,".",[14]I_roczne!J12)</f>
        <v>100</v>
      </c>
      <c r="FC13" s="6" t="str">
        <f>IF([14]I_roczne!K12=0,"",[14]I_roczne!K12)</f>
        <v/>
      </c>
      <c r="FD13" s="21">
        <f>IF([15]Roczne!B12=0,".",[15]Roczne!B12)</f>
        <v>100</v>
      </c>
      <c r="FE13" s="22" t="str">
        <f>IF([15]Roczne!C12=0,"",[15]Roczne!C12)</f>
        <v/>
      </c>
      <c r="FF13" s="6">
        <f>IF([16]A_roczne!B12=0,".",[16]A_roczne!B12)</f>
        <v>106</v>
      </c>
      <c r="FG13" s="6" t="str">
        <f>IF([16]A_roczne!C12=0,"",[16]A_roczne!C12)</f>
        <v/>
      </c>
      <c r="FH13" s="21">
        <f>IF([16]A_roczne!D12=0,".",[16]A_roczne!D12)</f>
        <v>102.5</v>
      </c>
      <c r="FI13" s="22" t="str">
        <f>IF([16]A_roczne!E12=0,"",[16]A_roczne!E12)</f>
        <v/>
      </c>
      <c r="FJ13" s="6">
        <f>IF([16]A_roczne!F12=0,".",[16]A_roczne!F12)</f>
        <v>106.9</v>
      </c>
      <c r="FK13" s="6" t="str">
        <f>IF([16]A_roczne!G12=0,"",[16]A_roczne!G12)</f>
        <v/>
      </c>
      <c r="FL13" s="21">
        <f>IF([16]A_roczne!H12=0,".",[16]A_roczne!H12)</f>
        <v>98.3</v>
      </c>
      <c r="FM13" s="22" t="str">
        <f>IF([16]A_roczne!I12=0,"",[16]A_roczne!I12)</f>
        <v/>
      </c>
      <c r="FN13" s="6">
        <f>IF([16]A_roczne!J12=0,".",[16]A_roczne!J12)</f>
        <v>105.6</v>
      </c>
      <c r="FO13" s="6" t="str">
        <f>IF([16]A_roczne!K12=0,"",[16]A_roczne!K12)</f>
        <v/>
      </c>
      <c r="FP13" s="21">
        <f>IF([15]Roczne!D12=0,".",[15]Roczne!D12)</f>
        <v>103.7</v>
      </c>
      <c r="FQ13" s="22" t="str">
        <f>IF([15]Roczne!E12=0,"",[15]Roczne!E12)</f>
        <v/>
      </c>
      <c r="FR13" s="3">
        <v>72686</v>
      </c>
      <c r="FS13" s="3"/>
      <c r="FT13" s="19">
        <v>9336</v>
      </c>
      <c r="FU13" s="58"/>
      <c r="FV13" s="3">
        <f>IF([18]Roczne!B12=0,".",[18]Roczne!B12)</f>
        <v>164944</v>
      </c>
      <c r="FW13" s="3" t="str">
        <f>IF([18]Roczne!C12=0,"",[18]Roczne!C12)</f>
        <v/>
      </c>
      <c r="FX13" s="19">
        <v>26152</v>
      </c>
      <c r="FY13" s="58"/>
      <c r="FZ13" s="3">
        <f>IF([19]Wartosci_roczne!B12=0,".",[19]Wartosci_roczne!B12)</f>
        <v>147711</v>
      </c>
      <c r="GA13" s="6" t="str">
        <f>IF([19]Wartosci_roczne!C12=0,"",[19]Wartosci_roczne!C12)</f>
        <v/>
      </c>
      <c r="GB13" s="21">
        <f>IF([20]Roczne!B12=0,".",[20]Roczne!B12)</f>
        <v>1190.0999999999999</v>
      </c>
      <c r="GC13" s="22" t="str">
        <f>IF([20]Roczne!C12=0,"",[20]Roczne!C12)</f>
        <v/>
      </c>
      <c r="GD13" s="6">
        <f>IF([21]Roczne_niewyrow_sezon_A!B12=0,".",[21]Roczne_niewyrow_sezon_A!B12)</f>
        <v>105.4</v>
      </c>
      <c r="GE13" s="6" t="str">
        <f>IF([21]Roczne_niewyrow_sezon_A!C12=0,"",[21]Roczne_niewyrow_sezon_A!C12)</f>
        <v/>
      </c>
      <c r="GF13" s="21">
        <f>IF([22]Roczne!D12=0,".",[22]Roczne!D12)</f>
        <v>750835.8</v>
      </c>
      <c r="GG13" s="22" t="str">
        <f>IF([22]Roczne!E12=0,"",[22]Roczne!E12)</f>
        <v/>
      </c>
      <c r="GH13" s="6">
        <f>IF([22]Roczne!F12=0,".",[22]Roczne!F12)</f>
        <v>740973.3</v>
      </c>
      <c r="GI13" s="6" t="str">
        <f>IF([22]Roczne!G12=0,"",[22]Roczne!G12)</f>
        <v/>
      </c>
      <c r="GJ13" s="21">
        <f>IF([22]Roczne!H12=0,".",[22]Roczne!H12)</f>
        <v>9862.5</v>
      </c>
      <c r="GK13" s="22" t="str">
        <f>IF([22]Roczne!I12=0,"",[22]Roczne!I12)</f>
        <v/>
      </c>
      <c r="GL13" s="6">
        <f>IF([22]Roczne!J12=0,".",[22]Roczne!J12)</f>
        <v>107.7</v>
      </c>
      <c r="GM13" s="6" t="str">
        <f>IF([22]Roczne!K12=0,"",[22]Roczne!K12)</f>
        <v/>
      </c>
      <c r="GN13" s="21">
        <f>IF([22]Roczne!L12=0,".",[22]Roczne!L12)</f>
        <v>105.3</v>
      </c>
      <c r="GO13" s="6" t="str">
        <f>IF([22]Roczne!M12=0,"",[22]Roczne!M12)</f>
        <v/>
      </c>
      <c r="GP13" s="8"/>
    </row>
    <row r="14" spans="1:198" ht="15" customHeight="1" x14ac:dyDescent="0.2">
      <c r="A14" s="39">
        <v>2016</v>
      </c>
      <c r="B14" s="3">
        <f>IF([1]Roczne!B13=0,".",[1]Roczne!B13)</f>
        <v>38433</v>
      </c>
      <c r="C14" s="6" t="str">
        <f>IF([1]Roczne!C13=0,"",[1]Roczne!C13)</f>
        <v/>
      </c>
      <c r="D14" s="21">
        <f>IF([24]A_Roczne!B13=0,".",[24]A_Roczne!B13)</f>
        <v>103.1</v>
      </c>
      <c r="E14" s="22" t="str">
        <f>IF([24]A_Roczne!C13=0,"",[24]A_Roczne!C13)</f>
        <v/>
      </c>
      <c r="F14" s="6">
        <f>IF([24]A_Roczne!D13=0,".",[24]A_Roczne!D13)</f>
        <v>103.1</v>
      </c>
      <c r="G14" s="6" t="str">
        <f>IF([24]A_Roczne!E13=0,"",[24]A_Roczne!E13)</f>
        <v/>
      </c>
      <c r="H14" s="21">
        <f>IF([24]A_Roczne!F13=0,".",[24]A_Roczne!F13)</f>
        <v>103.9</v>
      </c>
      <c r="I14" s="22" t="str">
        <f>IF([24]A_Roczne!G13=0,"",[24]A_Roczne!G13)</f>
        <v/>
      </c>
      <c r="J14" s="6">
        <f>IF([24]A_Roczne!H13=0,".",[24]A_Roczne!H13)</f>
        <v>91.8</v>
      </c>
      <c r="K14" s="6" t="str">
        <f>IF([24]A_Roczne!I13=0,"",[24]A_Roczne!I13)</f>
        <v/>
      </c>
      <c r="L14" s="19">
        <f>IF([26]Roczne!B13=0,".",[26]Roczne!B13)</f>
        <v>10060</v>
      </c>
      <c r="M14" s="22" t="str">
        <f>IF([26]Roczne!C13=0,"",[26]Roczne!C13)</f>
        <v/>
      </c>
      <c r="N14" s="6">
        <f>IF([26]Roczne!D13=0,".",[26]Roczne!D13)</f>
        <v>103.1</v>
      </c>
      <c r="O14" s="6" t="str">
        <f>IF([26]Roczne!E13=0,"",[26]Roczne!E13)</f>
        <v/>
      </c>
      <c r="P14" s="21">
        <f>IF([26]Roczne!F13=0,".",[26]Roczne!F13)</f>
        <v>103.1</v>
      </c>
      <c r="Q14" s="22" t="str">
        <f>IF([26]Roczne!G13=0,"",[26]Roczne!G13)</f>
        <v/>
      </c>
      <c r="R14" s="3">
        <f>IF([2]Roczne!B13=0,".",[2]Roczne!B13)</f>
        <v>5760</v>
      </c>
      <c r="S14" s="6" t="str">
        <f>IF([2]Roczne!C13=0,"",[2]Roczne!C13)</f>
        <v/>
      </c>
      <c r="T14" s="21">
        <f>IF([2]Roczne!D13=0,".",[2]Roczne!D13)</f>
        <v>102.8</v>
      </c>
      <c r="U14" s="22" t="str">
        <f>IF([2]Roczne!E13=0,"",[2]Roczne!E13)</f>
        <v/>
      </c>
      <c r="V14" s="6">
        <f>IF([2]Roczne!F13=0,".",[2]Roczne!F13)</f>
        <v>102.8</v>
      </c>
      <c r="W14" s="6" t="str">
        <f>IF([2]Roczne!G13=0,"",[2]Roczne!G13)</f>
        <v/>
      </c>
      <c r="X14" s="68">
        <f>IF([3]Roczne!B13=0,".",[3]Roczne!B13)</f>
        <v>8.1999999999999993</v>
      </c>
      <c r="Y14" s="23" t="str">
        <f>IF([3]Roczne!C13=0,"",[3]Roczne!C13)</f>
        <v/>
      </c>
      <c r="Z14" s="13">
        <f>IF([27]Roczne!B13=0,".",[27]Roczne!B13)</f>
        <v>4052.19</v>
      </c>
      <c r="AA14" s="13" t="str">
        <f>IF([27]Roczne!C13=0,"",[27]Roczne!C13)</f>
        <v/>
      </c>
      <c r="AB14" s="21">
        <f>IF([27]Roczne!D13=0,".",[27]Roczne!D13)</f>
        <v>103.7</v>
      </c>
      <c r="AC14" s="22" t="str">
        <f>IF([27]Roczne!E13=0,"",[27]Roczne!E13)</f>
        <v/>
      </c>
      <c r="AD14" s="13">
        <v>4277.03</v>
      </c>
      <c r="AE14" s="13"/>
      <c r="AF14" s="21">
        <v>103.8</v>
      </c>
      <c r="AG14" s="22"/>
      <c r="AH14" s="13">
        <f>IF([27]Roczne!F13=0,".",[27]Roczne!F13)</f>
        <v>4348.0200000000004</v>
      </c>
      <c r="AI14" s="13" t="str">
        <f>IF([27]Roczne!G13=0,"",[27]Roczne!G13)</f>
        <v/>
      </c>
      <c r="AJ14" s="21">
        <f>IF([27]Roczne!H13=0,".",[27]Roczne!H13)</f>
        <v>103.3</v>
      </c>
      <c r="AK14" s="22" t="str">
        <f>IF([27]Roczne!I13=0,"",[27]Roczne!I13)</f>
        <v/>
      </c>
      <c r="AL14" s="6">
        <f>IF([27]Roczne!J13=0,".",[27]Roczne!J13)</f>
        <v>104.3</v>
      </c>
      <c r="AM14" s="6" t="str">
        <f>IF([27]Roczne!K13=0,"",[27]Roczne!K13)</f>
        <v/>
      </c>
      <c r="AN14" s="21">
        <f>IF([4]Roczne!F13=0,".",[4]Roczne!F13)</f>
        <v>104.4</v>
      </c>
      <c r="AO14" s="22" t="str">
        <f>IF([4]Roczne!G13=0,"",[4]Roczne!G13)</f>
        <v/>
      </c>
      <c r="AP14" s="6">
        <f>IF([4]Roczne!H13=0,".",[4]Roczne!H13)</f>
        <v>104.4</v>
      </c>
      <c r="AQ14" s="25" t="str">
        <f>IF([4]Roczne!I13=0,"",[4]Roczne!I13)</f>
        <v/>
      </c>
      <c r="AR14" s="21">
        <f>IF([27]Roczne!L13=0,".",[27]Roczne!L13)</f>
        <v>103.9</v>
      </c>
      <c r="AS14" s="22" t="str">
        <f>IF([27]Roczne!M13=0,"",[27]Roczne!M13)</f>
        <v/>
      </c>
      <c r="AT14" s="13">
        <f>IF([5]Roczne!B13=0,".",[5]Roczne!B13)</f>
        <v>2086.35</v>
      </c>
      <c r="AU14" s="25" t="str">
        <f>IF([5]Roczne!C13=0,"",[5]Roczne!C13)</f>
        <v/>
      </c>
      <c r="AV14" s="47">
        <f>IF([5]Roczne!D13=0,".",[5]Roczne!D13)</f>
        <v>101.8</v>
      </c>
      <c r="AW14" s="20" t="str">
        <f>IF([5]Roczne!E13=0,"",[5]Roczne!E13)</f>
        <v/>
      </c>
      <c r="AX14" s="6">
        <f>IF([5]Roczne!F13=0,".",[5]Roczne!F13)</f>
        <v>102.2</v>
      </c>
      <c r="AY14" s="25" t="str">
        <f>IF([5]Roczne!G13=0,"",[5]Roczne!G13)</f>
        <v/>
      </c>
      <c r="AZ14" s="47">
        <f>IF([5]Roczne!H13=0,".",[5]Roczne!H13)</f>
        <v>102.2</v>
      </c>
      <c r="BA14" s="20" t="str">
        <f>IF([5]Roczne!I13=0,"",[5]Roczne!I13)</f>
        <v/>
      </c>
      <c r="BB14" s="13">
        <f>IF([5]Roczne!J13=0,".",[5]Roczne!J13)</f>
        <v>1182.83</v>
      </c>
      <c r="BC14" s="25" t="str">
        <f>IF([5]Roczne!K13=0,"",[5]Roczne!K13)</f>
        <v/>
      </c>
      <c r="BD14" s="47">
        <f>IF([5]Roczne!L13=0,".",[5]Roczne!L13)</f>
        <v>100.3</v>
      </c>
      <c r="BE14" s="20" t="str">
        <f>IF([5]Roczne!M13=0,"",[5]Roczne!M13)</f>
        <v/>
      </c>
      <c r="BF14" s="6">
        <f>IF([5]Roczne!N13=0,".",[5]Roczne!N13)</f>
        <v>100.7</v>
      </c>
      <c r="BG14" s="25" t="str">
        <f>IF([5]Roczne!O13=0,"",[5]Roczne!O13)</f>
        <v/>
      </c>
      <c r="BH14" s="47">
        <f>IF([5]Roczne!P13=0,".",[5]Roczne!P13)</f>
        <v>100.7</v>
      </c>
      <c r="BI14" s="20" t="str">
        <f>IF([5]Roczne!Q13=0,"",[5]Roczne!Q13)</f>
        <v/>
      </c>
      <c r="BJ14" s="6">
        <f>IF([6]Roczne!B13=0,".",[6]Roczne!B13)</f>
        <v>815.3</v>
      </c>
      <c r="BK14" s="6" t="str">
        <f>IF([6]Roczne!C13=0,"",[6]Roczne!C13)</f>
        <v/>
      </c>
      <c r="BL14" s="21">
        <f>IF([6]Roczne!D13=0,".",[6]Roczne!D13)</f>
        <v>1256.2</v>
      </c>
      <c r="BM14" s="22" t="str">
        <f>IF([6]Roczne!E13=0,"",[6]Roczne!E13)</f>
        <v/>
      </c>
      <c r="BN14" s="6">
        <f>IF([6]Roczne!F13=0,".",[6]Roczne!F13)</f>
        <v>1265.7</v>
      </c>
      <c r="BO14" s="6" t="str">
        <f>IF([6]Roczne!G13=0,"",[6]Roczne!G13)</f>
        <v/>
      </c>
      <c r="BP14" s="21">
        <f>IF([7]Roczne!B13=0,".",[7]Roczne!B13)</f>
        <v>1137.2</v>
      </c>
      <c r="BQ14" s="22" t="str">
        <f>IF([7]Roczne!C13=0,"",[7]Roczne!C13)</f>
        <v/>
      </c>
      <c r="BR14" s="6">
        <f>IF([7]Roczne!D13=0,".",[7]Roczne!D13)</f>
        <v>234.2</v>
      </c>
      <c r="BS14" s="13" t="str">
        <f>IF([7]Roczne!E13=0,"",[7]Roczne!E13)</f>
        <v/>
      </c>
      <c r="BT14" s="24">
        <f>IF([7]Roczne!F13=0,".",[7]Roczne!F13)</f>
        <v>1.5</v>
      </c>
      <c r="BU14" s="57" t="str">
        <f>IF([7]Roczne!G13=0,"",[7]Roczne!G13)</f>
        <v/>
      </c>
      <c r="BV14" s="13">
        <f>IF([7]Roczne!H13=0,".",[7]Roczne!H13)</f>
        <v>2.5</v>
      </c>
      <c r="BW14" s="13" t="str">
        <f>IF([7]Roczne!I13=0,"",[7]Roczne!I13)</f>
        <v/>
      </c>
      <c r="BX14" s="24">
        <f>IF([7]Roczne!J13=0,".",[7]Roczne!J13)</f>
        <v>0.5</v>
      </c>
      <c r="BY14" s="57" t="str">
        <f>IF([7]Roczne!K13=0,"",[7]Roczne!K13)</f>
        <v/>
      </c>
      <c r="BZ14" s="13">
        <f>IF([7]Roczne!L13=0,".",[7]Roczne!L13)</f>
        <v>1.75</v>
      </c>
      <c r="CA14" s="13" t="str">
        <f>IF([7]Roczne!M13=0,"",[7]Roczne!M13)</f>
        <v/>
      </c>
      <c r="CB14" s="21">
        <f>IF([7]Roczne!N13=0,".",[7]Roczne!N13)</f>
        <v>0.5</v>
      </c>
      <c r="CC14" s="22" t="str">
        <f>IF([7]Roczne!O13=0,"",[7]Roczne!O13)</f>
        <v/>
      </c>
      <c r="CD14" s="6">
        <f>IF([7]Roczne!P13=0,".",[7]Roczne!P13)</f>
        <v>1.6</v>
      </c>
      <c r="CE14" s="6" t="str">
        <f>IF([7]Roczne!Q13=0,"",[7]Roczne!Q13)</f>
        <v/>
      </c>
      <c r="CF14" s="21">
        <f>IF([7]Roczne!R13=0,".",[7]Roczne!R13)</f>
        <v>0.6</v>
      </c>
      <c r="CG14" s="22" t="str">
        <f>IF([7]Roczne!S13=0,"",[7]Roczne!S13)</f>
        <v/>
      </c>
      <c r="CH14" s="6">
        <f>IF([7]Roczne!T13=0,".",[7]Roczne!T13)</f>
        <v>1.5</v>
      </c>
      <c r="CI14" s="6" t="str">
        <f>IF([7]Roczne!U13=0,"",[7]Roczne!U13)</f>
        <v/>
      </c>
      <c r="CJ14" s="21">
        <f>IF([23]Roczne!B13=0,".",[23]Roczne!B13)</f>
        <v>-46159.5</v>
      </c>
      <c r="CK14" s="22" t="str">
        <f>IF([23]Roczne!C13=0,"",[23]Roczne!C13)</f>
        <v/>
      </c>
      <c r="CL14" s="6">
        <f>IF([28]Roczne!B13=0,".",[28]Roczne!B13)</f>
        <v>5</v>
      </c>
      <c r="CM14" s="6" t="str">
        <f>IF([28]Roczne!C13=0,"",[28]Roczne!C13)</f>
        <v/>
      </c>
      <c r="CN14" s="21">
        <f>IF([28]Roczne!D13=0,".",[28]Roczne!D13)</f>
        <v>4.2</v>
      </c>
      <c r="CO14" s="22" t="str">
        <f>IF([28]Roczne!E13=0,"",[28]Roczne!E13)</f>
        <v/>
      </c>
      <c r="CP14" s="6">
        <v>103.4</v>
      </c>
      <c r="CQ14" s="6"/>
      <c r="CR14" s="21">
        <v>102.4</v>
      </c>
      <c r="CS14" s="12"/>
      <c r="CT14" s="6">
        <f>IF([8]Roczne!B13=0,".",[8]Roczne!B13)</f>
        <v>8</v>
      </c>
      <c r="CU14" s="6" t="str">
        <f>IF([8]Roczne!C13=0,"",[8]Roczne!C13)</f>
        <v/>
      </c>
      <c r="CV14" s="21">
        <f>IF([9]A_roczne!B13=0,".",[9]A_roczne!B13)</f>
        <v>92.8</v>
      </c>
      <c r="CW14" s="22" t="str">
        <f>IF([9]A_roczne!C13=0,"",[9]A_roczne!C13)</f>
        <v/>
      </c>
      <c r="CX14" s="6">
        <f>IF([9]A_roczne!D13=0,".",[9]A_roczne!D13)</f>
        <v>100.6</v>
      </c>
      <c r="CY14" s="6" t="str">
        <f>IF([9]A_roczne!E13=0,"",[9]A_roczne!E13)</f>
        <v/>
      </c>
      <c r="CZ14" s="21">
        <f>IF([9]A_roczne!F13=0,".",[9]A_roczne!F13)</f>
        <v>98.3</v>
      </c>
      <c r="DA14" s="22" t="str">
        <f>IF([9]A_roczne!G13=0,"",[9]A_roczne!G13)</f>
        <v/>
      </c>
      <c r="DB14" s="6">
        <f>IF([9]A_roczne!H13=0,".",[9]A_roczne!H13)</f>
        <v>108.9</v>
      </c>
      <c r="DC14" s="6" t="str">
        <f>IF([9]A_roczne!I13=0,"",[9]A_roczne!I13)</f>
        <v/>
      </c>
      <c r="DD14" s="21">
        <f>IF([10]A_roczne!B13=0,".",[10]A_roczne!B13)</f>
        <v>99.9</v>
      </c>
      <c r="DE14" s="22" t="str">
        <f>IF([10]A_roczne!C13=0,"",[10]A_roczne!C13)</f>
        <v/>
      </c>
      <c r="DF14" s="6">
        <f>IF([10]A_roczne!D13=0,".",[10]A_roczne!D13)</f>
        <v>98.6</v>
      </c>
      <c r="DG14" s="6" t="str">
        <f>IF([10]A_roczne!E13=0,"",[10]A_roczne!E13)</f>
        <v/>
      </c>
      <c r="DH14" s="21">
        <f>IF([10]A_roczne!F13=0,".",[10]A_roczne!F13)</f>
        <v>100.1</v>
      </c>
      <c r="DI14" s="22" t="str">
        <f>IF([10]A_roczne!G13=0,"",[10]A_roczne!G13)</f>
        <v/>
      </c>
      <c r="DJ14" s="6">
        <f>IF([10]A_roczne!H13=0,".",[10]A_roczne!H13)</f>
        <v>97.7</v>
      </c>
      <c r="DK14" s="6" t="str">
        <f>IF([10]A_roczne!I13=0,"",[10]A_roczne!I13)</f>
        <v/>
      </c>
      <c r="DL14" s="21">
        <f>IF([10]A_roczne!J13=0,".",[10]A_roczne!J13)</f>
        <v>101.5</v>
      </c>
      <c r="DM14" s="22" t="str">
        <f>IF([10]A_roczne!K13=0,"",[10]A_roczne!K13)</f>
        <v/>
      </c>
      <c r="DN14" s="6">
        <f>IF([11]Roczne!B13=0,".",[11]Roczne!B13)</f>
        <v>99.6</v>
      </c>
      <c r="DO14" s="6" t="str">
        <f>IF([11]Roczne!C13=0,"",[11]Roczne!C13)</f>
        <v/>
      </c>
      <c r="DP14" s="21">
        <f>IF([11]Roczne!D13=0,".",[11]Roczne!D13)</f>
        <v>101.8</v>
      </c>
      <c r="DQ14" s="22" t="str">
        <f>IF([11]Roczne!E13=0,"",[11]Roczne!E13)</f>
        <v/>
      </c>
      <c r="DR14" s="6">
        <f>IF([11]Roczne!F13=0,".",[11]Roczne!F13)</f>
        <v>101.1</v>
      </c>
      <c r="DS14" s="6" t="str">
        <f>IF([11]Roczne!G13=0,"",[11]Roczne!G13)</f>
        <v/>
      </c>
      <c r="DT14" s="21">
        <f>IF([11]Roczne!H13=0,".",[11]Roczne!H13)</f>
        <v>102.6</v>
      </c>
      <c r="DU14" s="22" t="str">
        <f>IF([11]Roczne!I13=0,"",[11]Roczne!I13)</f>
        <v/>
      </c>
      <c r="DV14" s="6">
        <f>IF([12]A_C_roczne!B13=0,".",[12]A_C_roczne!B13)</f>
        <v>99.4</v>
      </c>
      <c r="DW14" s="6" t="str">
        <f>IF([12]A_C_roczne!C13=0,"",[12]A_C_roczne!C13)</f>
        <v/>
      </c>
      <c r="DX14" s="21">
        <f>IF([12]A_C_roczne!D13=0,".",[12]A_C_roczne!D13)</f>
        <v>99.8</v>
      </c>
      <c r="DY14" s="22" t="str">
        <f>IF([12]A_C_roczne!E13=0,"",[12]A_C_roczne!E13)</f>
        <v/>
      </c>
      <c r="DZ14" s="6">
        <f>IF([13]Roczne!B13=0,".",[13]Roczne!B13)</f>
        <v>100.3</v>
      </c>
      <c r="EA14" s="6" t="str">
        <f>IF([13]Roczne!C13=0,"",[13]Roczne!C13)</f>
        <v/>
      </c>
      <c r="EB14" s="21">
        <f>IF([13]Roczne!D13=0,".",[13]Roczne!D13)</f>
        <v>99.7</v>
      </c>
      <c r="EC14" s="22" t="str">
        <f>IF([13]Roczne!E13=0,"",[13]Roczne!E13)</f>
        <v/>
      </c>
      <c r="ED14" s="6">
        <f>IF([13]Roczne!F13=0,".",[13]Roczne!F13)</f>
        <v>100.6</v>
      </c>
      <c r="EE14" s="6" t="str">
        <f>IF([13]Roczne!G13=0,"",[13]Roczne!G13)</f>
        <v/>
      </c>
      <c r="EF14" s="24">
        <v>436.25</v>
      </c>
      <c r="EG14" s="57"/>
      <c r="EH14" s="13">
        <v>394.31</v>
      </c>
      <c r="EI14" s="13"/>
      <c r="EJ14" s="24">
        <v>400.21</v>
      </c>
      <c r="EK14" s="22"/>
      <c r="EL14" s="6">
        <v>88.8</v>
      </c>
      <c r="EM14" s="6"/>
      <c r="EN14" s="21">
        <v>88.5</v>
      </c>
      <c r="EO14" s="22"/>
      <c r="EP14" s="6">
        <v>89.7</v>
      </c>
      <c r="EQ14" s="6"/>
      <c r="ER14" s="21">
        <v>121.9</v>
      </c>
      <c r="ES14" s="12"/>
      <c r="ET14" s="6">
        <f>IF([14]I_roczne!B13=0,".",[14]I_roczne!B13)</f>
        <v>103.6</v>
      </c>
      <c r="EU14" s="6" t="str">
        <f>IF([14]I_roczne!C13=0,"",[14]I_roczne!C13)</f>
        <v/>
      </c>
      <c r="EV14" s="21">
        <f>IF([14]I_roczne!D13=0,".",[14]I_roczne!D13)</f>
        <v>95.2</v>
      </c>
      <c r="EW14" s="22" t="str">
        <f>IF([14]I_roczne!E13=0,"",[14]I_roczne!E13)</f>
        <v/>
      </c>
      <c r="EX14" s="6">
        <f>IF([14]I_roczne!F13=0,".",[14]I_roczne!F13)</f>
        <v>104</v>
      </c>
      <c r="EY14" s="6" t="str">
        <f>IF([14]I_roczne!G13=0,"",[14]I_roczne!G13)</f>
        <v/>
      </c>
      <c r="EZ14" s="21">
        <f>IF([14]I_roczne!H13=0,".",[14]I_roczne!H13)</f>
        <v>103.3</v>
      </c>
      <c r="FA14" s="22" t="str">
        <f>IF([14]I_roczne!I13=0,"",[14]I_roczne!I13)</f>
        <v/>
      </c>
      <c r="FB14" s="6">
        <f>IF([14]I_roczne!J13=0,".",[14]I_roczne!J13)</f>
        <v>103.6</v>
      </c>
      <c r="FC14" s="6" t="str">
        <f>IF([14]I_roczne!K13=0,"",[14]I_roczne!K13)</f>
        <v/>
      </c>
      <c r="FD14" s="21">
        <f>IF([15]Roczne!B13=0,".",[15]Roczne!B13)</f>
        <v>97.6</v>
      </c>
      <c r="FE14" s="22" t="str">
        <f>IF([15]Roczne!C13=0,"",[15]Roczne!C13)</f>
        <v/>
      </c>
      <c r="FF14" s="6">
        <f>IF([16]A_roczne!B13=0,".",[16]A_roczne!B13)</f>
        <v>103.6</v>
      </c>
      <c r="FG14" s="6" t="str">
        <f>IF([16]A_roczne!C13=0,"",[16]A_roczne!C13)</f>
        <v/>
      </c>
      <c r="FH14" s="21">
        <f>IF([16]A_roczne!D13=0,".",[16]A_roczne!D13)</f>
        <v>95.2</v>
      </c>
      <c r="FI14" s="22" t="str">
        <f>IF([16]A_roczne!E13=0,"",[16]A_roczne!E13)</f>
        <v/>
      </c>
      <c r="FJ14" s="6">
        <f>IF([16]A_roczne!F13=0,".",[16]A_roczne!F13)</f>
        <v>104</v>
      </c>
      <c r="FK14" s="6" t="str">
        <f>IF([16]A_roczne!G13=0,"",[16]A_roczne!G13)</f>
        <v/>
      </c>
      <c r="FL14" s="21">
        <f>IF([16]A_roczne!H13=0,".",[16]A_roczne!H13)</f>
        <v>103.3</v>
      </c>
      <c r="FM14" s="22" t="str">
        <f>IF([16]A_roczne!I13=0,"",[16]A_roczne!I13)</f>
        <v/>
      </c>
      <c r="FN14" s="6">
        <f>IF([16]A_roczne!J13=0,".",[16]A_roczne!J13)</f>
        <v>103.6</v>
      </c>
      <c r="FO14" s="6" t="str">
        <f>IF([16]A_roczne!K13=0,"",[16]A_roczne!K13)</f>
        <v/>
      </c>
      <c r="FP14" s="21">
        <f>IF([15]Roczne!D13=0,".",[15]Roczne!D13)</f>
        <v>97.6</v>
      </c>
      <c r="FQ14" s="22" t="str">
        <f>IF([15]Roczne!E13=0,"",[15]Roczne!E13)</f>
        <v/>
      </c>
      <c r="FR14" s="3">
        <v>70784</v>
      </c>
      <c r="FS14" s="3"/>
      <c r="FT14" s="19">
        <v>9161</v>
      </c>
      <c r="FU14" s="58"/>
      <c r="FV14" s="3">
        <f>IF([18]Roczne!B13=0,".",[18]Roczne!B13)</f>
        <v>166635</v>
      </c>
      <c r="FW14" s="3" t="str">
        <f>IF([18]Roczne!C13=0,"",[18]Roczne!C13)</f>
        <v/>
      </c>
      <c r="FX14" s="19">
        <v>25097</v>
      </c>
      <c r="FY14" s="58"/>
      <c r="FZ14" s="3">
        <f>IF([19]Wartosci_roczne!B13=0,".",[19]Wartosci_roczne!B13)</f>
        <v>163325</v>
      </c>
      <c r="GA14" s="6" t="str">
        <f>IF([19]Wartosci_roczne!C13=0,"",[19]Wartosci_roczne!C13)</f>
        <v/>
      </c>
      <c r="GB14" s="21">
        <f>IF([20]Roczne!B13=0,".",[20]Roczne!B13)</f>
        <v>1244.5</v>
      </c>
      <c r="GC14" s="22" t="str">
        <f>IF([20]Roczne!C13=0,"",[20]Roczne!C13)</f>
        <v/>
      </c>
      <c r="GD14" s="6">
        <f>IF([21]Roczne_niewyrow_sezon_A!B13=0,".",[21]Roczne_niewyrow_sezon_A!B13)</f>
        <v>106.2</v>
      </c>
      <c r="GE14" s="6" t="str">
        <f>IF([21]Roczne_niewyrow_sezon_A!C13=0,"",[21]Roczne_niewyrow_sezon_A!C13)</f>
        <v/>
      </c>
      <c r="GF14" s="21">
        <f>IF([22]Roczne!D13=0,".",[22]Roczne!D13)</f>
        <v>803477.8</v>
      </c>
      <c r="GG14" s="22" t="str">
        <f>IF([22]Roczne!E13=0,"",[22]Roczne!E13)</f>
        <v/>
      </c>
      <c r="GH14" s="6">
        <f>IF([22]Roczne!F13=0,".",[22]Roczne!F13)</f>
        <v>786470.1</v>
      </c>
      <c r="GI14" s="6" t="str">
        <f>IF([22]Roczne!G13=0,"",[22]Roczne!G13)</f>
        <v/>
      </c>
      <c r="GJ14" s="21">
        <f>IF([22]Roczne!H13=0,".",[22]Roczne!H13)</f>
        <v>17007.7</v>
      </c>
      <c r="GK14" s="22" t="str">
        <f>IF([22]Roczne!I13=0,"",[22]Roczne!I13)</f>
        <v/>
      </c>
      <c r="GL14" s="6">
        <f>IF([22]Roczne!J13=0,".",[22]Roczne!J13)</f>
        <v>106.7</v>
      </c>
      <c r="GM14" s="6" t="str">
        <f>IF([22]Roczne!K13=0,"",[22]Roczne!K13)</f>
        <v/>
      </c>
      <c r="GN14" s="21">
        <f>IF([22]Roczne!L13=0,".",[22]Roczne!L13)</f>
        <v>106.4</v>
      </c>
      <c r="GO14" s="6" t="str">
        <f>IF([22]Roczne!M13=0,"",[22]Roczne!M13)</f>
        <v/>
      </c>
      <c r="GP14" s="8"/>
    </row>
    <row r="15" spans="1:198" ht="15" customHeight="1" x14ac:dyDescent="0.2">
      <c r="A15" s="39">
        <v>2017</v>
      </c>
      <c r="B15" s="3">
        <f>IF([1]Roczne!B14=0,".",[1]Roczne!B14)</f>
        <v>38434</v>
      </c>
      <c r="C15" s="6" t="str">
        <f>IF([1]Roczne!C14=0,"",[1]Roczne!C14)</f>
        <v/>
      </c>
      <c r="D15" s="21">
        <f>IF([24]A_Roczne!B14=0,".",[24]A_Roczne!B14)</f>
        <v>104.8</v>
      </c>
      <c r="E15" s="22" t="str">
        <f>IF([24]A_Roczne!C14=0,"",[24]A_Roczne!C14)</f>
        <v/>
      </c>
      <c r="F15" s="6">
        <f>IF([24]A_Roczne!D14=0,".",[24]A_Roczne!D14)</f>
        <v>104.7</v>
      </c>
      <c r="G15" s="6" t="str">
        <f>IF([24]A_Roczne!E14=0,"",[24]A_Roczne!E14)</f>
        <v/>
      </c>
      <c r="H15" s="21">
        <f>IF([24]A_Roczne!F14=0,".",[24]A_Roczne!F14)</f>
        <v>104.8</v>
      </c>
      <c r="I15" s="22" t="str">
        <f>IF([24]A_Roczne!G14=0,"",[24]A_Roczne!G14)</f>
        <v/>
      </c>
      <c r="J15" s="6">
        <f>IF([24]A_Roczne!H14=0,".",[24]A_Roczne!H14)</f>
        <v>104</v>
      </c>
      <c r="K15" s="6" t="str">
        <f>IF([24]A_Roczne!I14=0,"",[24]A_Roczne!I14)</f>
        <v/>
      </c>
      <c r="L15" s="19">
        <f>IF([26]Roczne!B14=0,".",[26]Roczne!B14)</f>
        <v>10349</v>
      </c>
      <c r="M15" s="22" t="str">
        <f>IF([26]Roczne!C14=0,"",[26]Roczne!C14)</f>
        <v/>
      </c>
      <c r="N15" s="6">
        <f>IF([26]Roczne!D14=0,".",[26]Roczne!D14)</f>
        <v>106.1</v>
      </c>
      <c r="O15" s="6" t="str">
        <f>IF([26]Roczne!E14=0,"",[26]Roczne!E14)</f>
        <v/>
      </c>
      <c r="P15" s="21">
        <f>IF([26]Roczne!F14=0,".",[26]Roczne!F14)</f>
        <v>102.9</v>
      </c>
      <c r="Q15" s="22" t="str">
        <f>IF([26]Roczne!G14=0,"",[26]Roczne!G14)</f>
        <v/>
      </c>
      <c r="R15" s="3">
        <f>IF([2]Roczne!B14=0,".",[2]Roczne!B14)</f>
        <v>6017</v>
      </c>
      <c r="S15" s="6" t="str">
        <f>IF([2]Roczne!C14=0,"",[2]Roczne!C14)</f>
        <v/>
      </c>
      <c r="T15" s="21">
        <f>IF([2]Roczne!D14=0,".",[2]Roczne!D14)</f>
        <v>107.4</v>
      </c>
      <c r="U15" s="22" t="str">
        <f>IF([2]Roczne!E14=0,"",[2]Roczne!E14)</f>
        <v/>
      </c>
      <c r="V15" s="6">
        <f>IF([2]Roczne!F14=0,".",[2]Roczne!F14)</f>
        <v>104.5</v>
      </c>
      <c r="W15" s="6" t="str">
        <f>IF([2]Roczne!G14=0,"",[2]Roczne!G14)</f>
        <v/>
      </c>
      <c r="X15" s="68">
        <f>IF([3]Roczne!B14=0,".",[3]Roczne!B14)</f>
        <v>6.6</v>
      </c>
      <c r="Y15" s="23" t="str">
        <f>IF([3]Roczne!C14=0,"",[3]Roczne!C14)</f>
        <v/>
      </c>
      <c r="Z15" s="13">
        <f>IF([27]Roczne!B14=0,".",[27]Roczne!B14)</f>
        <v>4283.7299999999996</v>
      </c>
      <c r="AA15" s="13" t="str">
        <f>IF([27]Roczne!C14=0,"",[27]Roczne!C14)</f>
        <v/>
      </c>
      <c r="AB15" s="21">
        <f>IF([27]Roczne!D14=0,".",[27]Roczne!D14)</f>
        <v>105.7</v>
      </c>
      <c r="AC15" s="22" t="str">
        <f>IF([27]Roczne!E14=0,"",[27]Roczne!E14)</f>
        <v/>
      </c>
      <c r="AD15" s="13">
        <v>4530.47</v>
      </c>
      <c r="AE15" s="13"/>
      <c r="AF15" s="21">
        <v>105.9</v>
      </c>
      <c r="AG15" s="22"/>
      <c r="AH15" s="13">
        <f>IF([27]Roczne!F14=0,".",[27]Roczne!F14)</f>
        <v>4499.03</v>
      </c>
      <c r="AI15" s="13" t="str">
        <f>IF([27]Roczne!G14=0,"",[27]Roczne!G14)</f>
        <v/>
      </c>
      <c r="AJ15" s="21">
        <f>IF([27]Roczne!H14=0,".",[27]Roczne!H14)</f>
        <v>103.5</v>
      </c>
      <c r="AK15" s="22" t="str">
        <f>IF([27]Roczne!I14=0,"",[27]Roczne!I14)</f>
        <v/>
      </c>
      <c r="AL15" s="6">
        <f>IF([27]Roczne!J14=0,".",[27]Roczne!J14)</f>
        <v>103.7</v>
      </c>
      <c r="AM15" s="6" t="str">
        <f>IF([27]Roczne!K14=0,"",[27]Roczne!K14)</f>
        <v/>
      </c>
      <c r="AN15" s="21">
        <f>IF([4]Roczne!F14=0,".",[4]Roczne!F14)</f>
        <v>108.5</v>
      </c>
      <c r="AO15" s="22" t="str">
        <f>IF([4]Roczne!G14=0,"",[4]Roczne!G14)</f>
        <v/>
      </c>
      <c r="AP15" s="6">
        <f>IF([4]Roczne!H14=0,".",[4]Roczne!H14)</f>
        <v>103.9</v>
      </c>
      <c r="AQ15" s="8" t="str">
        <f>IF([4]Roczne!I14=0,"",[4]Roczne!I14)</f>
        <v/>
      </c>
      <c r="AR15" s="21">
        <f>IF([27]Roczne!L14=0,".",[27]Roczne!L14)</f>
        <v>101.6</v>
      </c>
      <c r="AS15" s="22" t="str">
        <f>IF([27]Roczne!M14=0,"",[27]Roczne!M14)</f>
        <v/>
      </c>
      <c r="AT15" s="37">
        <f>IF([5]Roczne!B14=0,".",[5]Roczne!B14)</f>
        <v>2138.0300000000002</v>
      </c>
      <c r="AU15" s="8" t="str">
        <f>IF([5]Roczne!C14=0,"",[5]Roczne!C14)</f>
        <v/>
      </c>
      <c r="AV15" s="11">
        <f>IF([5]Roczne!D14=0,".",[5]Roczne!D14)</f>
        <v>102.5</v>
      </c>
      <c r="AW15" s="12" t="str">
        <f>IF([5]Roczne!E14=0,"",[5]Roczne!E14)</f>
        <v/>
      </c>
      <c r="AX15" s="7">
        <f>IF([5]Roczne!F14=0,".",[5]Roczne!F14)</f>
        <v>102.4</v>
      </c>
      <c r="AY15" s="8" t="str">
        <f>IF([5]Roczne!G14=0,"",[5]Roczne!G14)</f>
        <v/>
      </c>
      <c r="AZ15" s="11">
        <f>IF([5]Roczne!H14=0,".",[5]Roczne!H14)</f>
        <v>100.2</v>
      </c>
      <c r="BA15" s="12" t="str">
        <f>IF([5]Roczne!I14=0,"",[5]Roczne!I14)</f>
        <v/>
      </c>
      <c r="BB15" s="37">
        <f>IF([5]Roczne!J14=0,".",[5]Roczne!J14)</f>
        <v>1200</v>
      </c>
      <c r="BC15" s="8" t="str">
        <f>IF([5]Roczne!K14=0,"",[5]Roczne!K14)</f>
        <v/>
      </c>
      <c r="BD15" s="11">
        <f>IF([5]Roczne!L14=0,".",[5]Roczne!L14)</f>
        <v>101.5</v>
      </c>
      <c r="BE15" s="12" t="str">
        <f>IF([5]Roczne!M14=0,"",[5]Roczne!M14)</f>
        <v/>
      </c>
      <c r="BF15" s="7">
        <f>IF([5]Roczne!N14=0,".",[5]Roczne!N14)</f>
        <v>99.9</v>
      </c>
      <c r="BG15" s="8" t="str">
        <f>IF([5]Roczne!O14=0,"",[5]Roczne!O14)</f>
        <v/>
      </c>
      <c r="BH15" s="11">
        <f>IF([5]Roczne!P14=0,".",[5]Roczne!P14)</f>
        <v>99.2</v>
      </c>
      <c r="BI15" s="20" t="str">
        <f>IF([5]Roczne!Q14=0,"",[5]Roczne!Q14)</f>
        <v/>
      </c>
      <c r="BJ15" s="6">
        <f>IF([6]Roczne!B14=0,".",[6]Roczne!B14)</f>
        <v>906.4</v>
      </c>
      <c r="BK15" s="6" t="str">
        <f>IF([6]Roczne!C14=0,"",[6]Roczne!C14)</f>
        <v/>
      </c>
      <c r="BL15" s="21">
        <f>IF([6]Roczne!D14=0,".",[6]Roczne!D14)</f>
        <v>1312.8</v>
      </c>
      <c r="BM15" s="22" t="str">
        <f>IF([6]Roczne!E14=0,"",[6]Roczne!E14)</f>
        <v/>
      </c>
      <c r="BN15" s="6">
        <f>IF([6]Roczne!F14=0,".",[6]Roczne!F14)</f>
        <v>1324.4</v>
      </c>
      <c r="BO15" s="6" t="str">
        <f>IF([6]Roczne!G14=0,"",[6]Roczne!G14)</f>
        <v/>
      </c>
      <c r="BP15" s="21">
        <f>IF([7]Roczne!B14=0,".",[7]Roczne!B14)</f>
        <v>1175.8</v>
      </c>
      <c r="BQ15" s="22" t="str">
        <f>IF([7]Roczne!C14=0,"",[7]Roczne!C14)</f>
        <v/>
      </c>
      <c r="BR15" s="6">
        <f>IF([7]Roczne!D14=0,".",[7]Roczne!D14)</f>
        <v>232.5</v>
      </c>
      <c r="BS15" s="13" t="str">
        <f>IF([7]Roczne!E14=0,"",[7]Roczne!E14)</f>
        <v/>
      </c>
      <c r="BT15" s="24">
        <f>IF([7]Roczne!F14=0,".",[7]Roczne!F14)</f>
        <v>1.5</v>
      </c>
      <c r="BU15" s="57" t="str">
        <f>IF([7]Roczne!G14=0,"",[7]Roczne!G14)</f>
        <v/>
      </c>
      <c r="BV15" s="13">
        <f>IF([7]Roczne!H14=0,".",[7]Roczne!H14)</f>
        <v>2.5</v>
      </c>
      <c r="BW15" s="13" t="str">
        <f>IF([7]Roczne!I14=0,"",[7]Roczne!I14)</f>
        <v/>
      </c>
      <c r="BX15" s="24">
        <f>IF([7]Roczne!J14=0,".",[7]Roczne!J14)</f>
        <v>0.5</v>
      </c>
      <c r="BY15" s="57" t="str">
        <f>IF([7]Roczne!K14=0,"",[7]Roczne!K14)</f>
        <v/>
      </c>
      <c r="BZ15" s="13">
        <f>IF([7]Roczne!L14=0,".",[7]Roczne!L14)</f>
        <v>1.75</v>
      </c>
      <c r="CA15" s="13" t="str">
        <f>IF([7]Roczne!M14=0,"",[7]Roczne!M14)</f>
        <v/>
      </c>
      <c r="CB15" s="21">
        <f>IF([7]Roczne!N14=0,".",[7]Roczne!N14)</f>
        <v>0.5</v>
      </c>
      <c r="CC15" s="22" t="str">
        <f>IF([7]Roczne!O14=0,"",[7]Roczne!O14)</f>
        <v/>
      </c>
      <c r="CD15" s="6">
        <f>IF([7]Roczne!P14=0,".",[7]Roczne!P14)</f>
        <v>1.5</v>
      </c>
      <c r="CE15" s="6" t="str">
        <f>IF([7]Roczne!Q14=0,"",[7]Roczne!Q14)</f>
        <v/>
      </c>
      <c r="CF15" s="21">
        <f>IF([7]Roczne!R14=0,".",[7]Roczne!R14)</f>
        <v>0.6</v>
      </c>
      <c r="CG15" s="22" t="str">
        <f>IF([7]Roczne!S14=0,"",[7]Roczne!S14)</f>
        <v/>
      </c>
      <c r="CH15" s="6">
        <f>IF([7]Roczne!T14=0,".",[7]Roczne!T14)</f>
        <v>1.5</v>
      </c>
      <c r="CI15" s="6" t="str">
        <f>IF([7]Roczne!U14=0,"",[7]Roczne!U14)</f>
        <v/>
      </c>
      <c r="CJ15" s="21">
        <f>IF([23]Roczne!B14=0,".",[23]Roczne!B14)</f>
        <v>-25353.8</v>
      </c>
      <c r="CK15" s="22" t="str">
        <f>IF([23]Roczne!C14=0,"",[23]Roczne!C14)</f>
        <v/>
      </c>
      <c r="CL15" s="6">
        <f>IF([28]Roczne!B14=0,".",[28]Roczne!B14)</f>
        <v>5.2</v>
      </c>
      <c r="CM15" s="6" t="str">
        <f>IF([28]Roczne!C14=0,"",[28]Roczne!C14)</f>
        <v/>
      </c>
      <c r="CN15" s="21">
        <f>IF([28]Roczne!D14=0,".",[28]Roczne!D14)</f>
        <v>4.4000000000000004</v>
      </c>
      <c r="CO15" s="22" t="str">
        <f>IF([28]Roczne!E14=0,"",[28]Roczne!E14)</f>
        <v/>
      </c>
      <c r="CP15" s="6">
        <v>103</v>
      </c>
      <c r="CQ15" s="6"/>
      <c r="CR15" s="21">
        <v>102.6</v>
      </c>
      <c r="CS15" s="12"/>
      <c r="CT15" s="6">
        <f>IF([8]Roczne!B14=0,".",[8]Roczne!B14)</f>
        <v>8.1</v>
      </c>
      <c r="CU15" s="6" t="str">
        <f>IF([8]Roczne!C14=0,"",[8]Roczne!C14)</f>
        <v/>
      </c>
      <c r="CV15" s="21">
        <f>IF([9]A_roczne!B14=0,".",[9]A_roczne!B14)</f>
        <v>107.1</v>
      </c>
      <c r="CW15" s="22" t="str">
        <f>IF([9]A_roczne!C14=0,"",[9]A_roczne!C14)</f>
        <v/>
      </c>
      <c r="CX15" s="6">
        <f>IF([9]A_roczne!D14=0,".",[9]A_roczne!D14)</f>
        <v>105.7</v>
      </c>
      <c r="CY15" s="6" t="str">
        <f>IF([9]A_roczne!E14=0,"",[9]A_roczne!E14)</f>
        <v/>
      </c>
      <c r="CZ15" s="21">
        <f>IF([9]A_roczne!F14=0,".",[9]A_roczne!F14)</f>
        <v>107.4</v>
      </c>
      <c r="DA15" s="22" t="str">
        <f>IF([9]A_roczne!G14=0,"",[9]A_roczne!G14)</f>
        <v/>
      </c>
      <c r="DB15" s="6">
        <f>IF([9]A_roczne!H14=0,".",[9]A_roczne!H14)</f>
        <v>108</v>
      </c>
      <c r="DC15" s="6" t="str">
        <f>IF([9]A_roczne!I14=0,"",[9]A_roczne!I14)</f>
        <v/>
      </c>
      <c r="DD15" s="21">
        <f>IF([10]A_roczne!B14=0,".",[10]A_roczne!B14)</f>
        <v>102.9</v>
      </c>
      <c r="DE15" s="22" t="str">
        <f>IF([10]A_roczne!C14=0,"",[10]A_roczne!C14)</f>
        <v/>
      </c>
      <c r="DF15" s="6">
        <f>IF([10]A_roczne!D14=0,".",[10]A_roczne!D14)</f>
        <v>119.5</v>
      </c>
      <c r="DG15" s="6" t="str">
        <f>IF([10]A_roczne!E14=0,"",[10]A_roczne!E14)</f>
        <v/>
      </c>
      <c r="DH15" s="21">
        <f>IF([10]A_roczne!F14=0,".",[10]A_roczne!F14)</f>
        <v>102.4</v>
      </c>
      <c r="DI15" s="22" t="str">
        <f>IF([10]A_roczne!G14=0,"",[10]A_roczne!G14)</f>
        <v/>
      </c>
      <c r="DJ15" s="6">
        <f>IF([10]A_roczne!H14=0,".",[10]A_roczne!H14)</f>
        <v>100.2</v>
      </c>
      <c r="DK15" s="6" t="str">
        <f>IF([10]A_roczne!I14=0,"",[10]A_roczne!I14)</f>
        <v/>
      </c>
      <c r="DL15" s="21">
        <f>IF([10]A_roczne!J14=0,".",[10]A_roczne!J14)</f>
        <v>102.7</v>
      </c>
      <c r="DM15" s="22" t="str">
        <f>IF([10]A_roczne!K14=0,"",[10]A_roczne!K14)</f>
        <v/>
      </c>
      <c r="DN15" s="6">
        <f>IF([11]Roczne!B14=0,".",[11]Roczne!B14)</f>
        <v>100.6</v>
      </c>
      <c r="DO15" s="6" t="str">
        <f>IF([11]Roczne!C14=0,"",[11]Roczne!C14)</f>
        <v/>
      </c>
      <c r="DP15" s="21">
        <f>IF([11]Roczne!D14=0,".",[11]Roczne!D14)</f>
        <v>103.8</v>
      </c>
      <c r="DQ15" s="22" t="str">
        <f>IF([11]Roczne!E14=0,"",[11]Roczne!E14)</f>
        <v/>
      </c>
      <c r="DR15" s="6">
        <f>IF([11]Roczne!F14=0,".",[11]Roczne!F14)</f>
        <v>103.2</v>
      </c>
      <c r="DS15" s="6" t="str">
        <f>IF([11]Roczne!G14=0,"",[11]Roczne!G14)</f>
        <v/>
      </c>
      <c r="DT15" s="21">
        <f>IF([11]Roczne!H14=0,".",[11]Roczne!H14)</f>
        <v>104.5</v>
      </c>
      <c r="DU15" s="22" t="str">
        <f>IF([11]Roczne!I14=0,"",[11]Roczne!I14)</f>
        <v/>
      </c>
      <c r="DV15" s="6">
        <f>IF([12]A_C_roczne!B14=0,".",[12]A_C_roczne!B14)</f>
        <v>102</v>
      </c>
      <c r="DW15" s="6" t="str">
        <f>IF([12]A_C_roczne!C14=0,"",[12]A_C_roczne!C14)</f>
        <v/>
      </c>
      <c r="DX15" s="21">
        <f>IF([12]A_C_roczne!D14=0,".",[12]A_C_roczne!D14)</f>
        <v>101</v>
      </c>
      <c r="DY15" s="22" t="str">
        <f>IF([12]A_C_roczne!E14=0,"",[12]A_C_roczne!E14)</f>
        <v/>
      </c>
      <c r="DZ15" s="6">
        <f>IF([13]Roczne!B14=0,".",[13]Roczne!B14)</f>
        <v>101.5</v>
      </c>
      <c r="EA15" s="6" t="str">
        <f>IF([13]Roczne!C14=0,"",[13]Roczne!C14)</f>
        <v/>
      </c>
      <c r="EB15" s="21">
        <f>IF([13]Roczne!D14=0,".",[13]Roczne!D14)</f>
        <v>101.3</v>
      </c>
      <c r="EC15" s="22" t="str">
        <f>IF([13]Roczne!E14=0,"",[13]Roczne!E14)</f>
        <v/>
      </c>
      <c r="ED15" s="6">
        <f>IF([13]Roczne!F14=0,".",[13]Roczne!F14)</f>
        <v>100.2</v>
      </c>
      <c r="EE15" s="6" t="str">
        <f>IF([13]Roczne!G14=0,"",[13]Roczne!G14)</f>
        <v/>
      </c>
      <c r="EF15" s="24">
        <v>425.76</v>
      </c>
      <c r="EG15" s="57"/>
      <c r="EH15" s="13">
        <v>377.77</v>
      </c>
      <c r="EI15" s="13"/>
      <c r="EJ15" s="24">
        <v>383.49</v>
      </c>
      <c r="EK15" s="22"/>
      <c r="EL15" s="6">
        <v>106.5</v>
      </c>
      <c r="EM15" s="6"/>
      <c r="EN15" s="21">
        <v>100.6</v>
      </c>
      <c r="EO15" s="22"/>
      <c r="EP15" s="6">
        <v>113.7</v>
      </c>
      <c r="EQ15" s="6"/>
      <c r="ER15" s="21">
        <f>IF([31]Roczne!B14=0,".",[31]Roczne!B14)</f>
        <v>108.8</v>
      </c>
      <c r="ES15" s="12" t="str">
        <f>IF([31]Roczne!C14=0,"",[31]Roczne!C14)</f>
        <v/>
      </c>
      <c r="ET15" s="6">
        <f>IF([14]I_roczne!B14=0,".",[14]I_roczne!B14)</f>
        <v>110</v>
      </c>
      <c r="EU15" s="6" t="str">
        <f>IF([14]I_roczne!C14=0,"",[14]I_roczne!C14)</f>
        <v/>
      </c>
      <c r="EV15" s="21">
        <f>IF([14]I_roczne!D14=0,".",[14]I_roczne!D14)</f>
        <v>89.2</v>
      </c>
      <c r="EW15" s="22" t="str">
        <f>IF([14]I_roczne!E14=0,"",[14]I_roczne!E14)</f>
        <v/>
      </c>
      <c r="EX15" s="6">
        <f>IF([14]I_roczne!F14=0,".",[14]I_roczne!F14)</f>
        <v>111</v>
      </c>
      <c r="EY15" s="6" t="str">
        <f>IF([14]I_roczne!G14=0,"",[14]I_roczne!G14)</f>
        <v/>
      </c>
      <c r="EZ15" s="21">
        <f>IF([14]I_roczne!H14=0,".",[14]I_roczne!H14)</f>
        <v>109.9</v>
      </c>
      <c r="FA15" s="22" t="str">
        <f>IF([14]I_roczne!I14=0,"",[14]I_roczne!I14)</f>
        <v/>
      </c>
      <c r="FB15" s="6">
        <f>IF([14]I_roczne!J14=0,".",[14]I_roczne!J14)</f>
        <v>109.4</v>
      </c>
      <c r="FC15" s="6" t="str">
        <f>IF([14]I_roczne!K14=0,"",[14]I_roczne!K14)</f>
        <v/>
      </c>
      <c r="FD15" s="21">
        <f>IF([15]Roczne!B14=0,".",[15]Roczne!B14)</f>
        <v>108.2</v>
      </c>
      <c r="FE15" s="22" t="str">
        <f>IF([15]Roczne!C14=0,"",[15]Roczne!C14)</f>
        <v/>
      </c>
      <c r="FF15" s="6">
        <f>IF([16]A_roczne!B14=0,".",[16]A_roczne!B14)</f>
        <v>106.2</v>
      </c>
      <c r="FG15" s="6" t="str">
        <f>IF([16]A_roczne!C14=0,"",[16]A_roczne!C14)</f>
        <v/>
      </c>
      <c r="FH15" s="21">
        <f>IF([16]A_roczne!D14=0,".",[16]A_roczne!D14)</f>
        <v>93.7</v>
      </c>
      <c r="FI15" s="22" t="str">
        <f>IF([16]A_roczne!E14=0,"",[16]A_roczne!E14)</f>
        <v/>
      </c>
      <c r="FJ15" s="6">
        <f>IF([16]A_roczne!F14=0,".",[16]A_roczne!F14)</f>
        <v>106.7</v>
      </c>
      <c r="FK15" s="6" t="str">
        <f>IF([16]A_roczne!G14=0,"",[16]A_roczne!G14)</f>
        <v/>
      </c>
      <c r="FL15" s="21">
        <f>IF([16]A_roczne!H14=0,".",[16]A_roczne!H14)</f>
        <v>106.4</v>
      </c>
      <c r="FM15" s="22" t="str">
        <f>IF([16]A_roczne!I14=0,"",[16]A_roczne!I14)</f>
        <v/>
      </c>
      <c r="FN15" s="6">
        <f>IF([16]A_roczne!J14=0,".",[16]A_roczne!J14)</f>
        <v>105.6</v>
      </c>
      <c r="FO15" s="6" t="str">
        <f>IF([16]A_roczne!K14=0,"",[16]A_roczne!K14)</f>
        <v/>
      </c>
      <c r="FP15" s="21">
        <f>IF([15]Roczne!D14=0,".",[15]Roczne!D14)</f>
        <v>110.9</v>
      </c>
      <c r="FQ15" s="22" t="str">
        <f>IF([15]Roczne!E14=0,"",[15]Roczne!E14)</f>
        <v/>
      </c>
      <c r="FR15" s="3">
        <v>65976</v>
      </c>
      <c r="FS15" s="3"/>
      <c r="FT15" s="19">
        <v>10540</v>
      </c>
      <c r="FU15" s="58"/>
      <c r="FV15" s="3">
        <f>IF([18]Roczne!B14=0,".",[18]Roczne!B14)</f>
        <v>170465</v>
      </c>
      <c r="FW15" s="3" t="str">
        <f>IF([18]Roczne!C14=0,"",[18]Roczne!C14)</f>
        <v/>
      </c>
      <c r="FX15" s="19">
        <v>23973</v>
      </c>
      <c r="FY15" s="58"/>
      <c r="FZ15" s="3">
        <f>IF([19]Wartosci_roczne!B14=0,".",[19]Wartosci_roczne!B14)</f>
        <v>178342</v>
      </c>
      <c r="GA15" s="6" t="str">
        <f>IF([19]Wartosci_roczne!C14=0,"",[19]Wartosci_roczne!C14)</f>
        <v/>
      </c>
      <c r="GB15" s="21">
        <f>IF([20]Roczne!B14=0,".",[20]Roczne!B14)</f>
        <v>1410.2</v>
      </c>
      <c r="GC15" s="22" t="str">
        <f>IF([20]Roczne!C14=0,"",[20]Roczne!C14)</f>
        <v/>
      </c>
      <c r="GD15" s="6">
        <f>IF([21]Roczne_niewyrow_sezon_A!B14=0,".",[21]Roczne_niewyrow_sezon_A!B14)</f>
        <v>105.5</v>
      </c>
      <c r="GE15" s="6" t="str">
        <f>IF([21]Roczne_niewyrow_sezon_A!C14=0,"",[21]Roczne_niewyrow_sezon_A!C14)</f>
        <v/>
      </c>
      <c r="GF15" s="21">
        <f>IF([22]Roczne!D14=0,".",[22]Roczne!D14)</f>
        <v>882619.5</v>
      </c>
      <c r="GG15" s="22" t="str">
        <f>IF([22]Roczne!E14=0,"",[22]Roczne!E14)</f>
        <v/>
      </c>
      <c r="GH15" s="6">
        <f>IF([22]Roczne!F14=0,".",[22]Roczne!F14)</f>
        <v>880078.4</v>
      </c>
      <c r="GI15" s="6" t="str">
        <f>IF([22]Roczne!G14=0,"",[22]Roczne!G14)</f>
        <v/>
      </c>
      <c r="GJ15" s="21">
        <f>IF([22]Roczne!H14=0,".",[22]Roczne!H14)</f>
        <v>2541.1</v>
      </c>
      <c r="GK15" s="22" t="str">
        <f>IF([22]Roczne!I14=0,"",[22]Roczne!I14)</f>
        <v/>
      </c>
      <c r="GL15" s="6">
        <f>IF([22]Roczne!J14=0,".",[22]Roczne!J14)</f>
        <v>108.2</v>
      </c>
      <c r="GM15" s="6" t="str">
        <f>IF([22]Roczne!K14=0,"",[22]Roczne!K14)</f>
        <v/>
      </c>
      <c r="GN15" s="21">
        <f>IF([22]Roczne!L14=0,".",[22]Roczne!L14)</f>
        <v>110.5</v>
      </c>
      <c r="GO15" s="6" t="str">
        <f>IF([22]Roczne!M14=0,"",[22]Roczne!M14)</f>
        <v/>
      </c>
      <c r="GP15" s="8"/>
    </row>
    <row r="16" spans="1:198" ht="15" customHeight="1" x14ac:dyDescent="0.2">
      <c r="A16" s="39">
        <v>2018</v>
      </c>
      <c r="B16" s="3">
        <f>IF([1]Roczne!B15=0,".",[1]Roczne!B15)</f>
        <v>38411</v>
      </c>
      <c r="C16" s="6" t="str">
        <f>IF([1]Roczne!C15=0,"",[1]Roczne!C15)</f>
        <v/>
      </c>
      <c r="D16" s="21">
        <f>IF([24]A_Roczne!B15=0,".",[24]A_Roczne!B15)</f>
        <v>105.4</v>
      </c>
      <c r="E16" s="22" t="str">
        <f>IF([24]A_Roczne!C15=0,"",[24]A_Roczne!C15)</f>
        <v/>
      </c>
      <c r="F16" s="6">
        <f>IF([24]A_Roczne!D15=0,".",[24]A_Roczne!D15)</f>
        <v>105.3</v>
      </c>
      <c r="G16" s="6" t="str">
        <f>IF([24]A_Roczne!E15=0,"",[24]A_Roczne!E15)</f>
        <v/>
      </c>
      <c r="H16" s="21">
        <f>IF([24]A_Roczne!F15=0,".",[24]A_Roczne!F15)</f>
        <v>104.3</v>
      </c>
      <c r="I16" s="22" t="str">
        <f>IF([24]A_Roczne!G15=0,"",[24]A_Roczne!G15)</f>
        <v/>
      </c>
      <c r="J16" s="6">
        <f>IF([24]A_Roczne!H15=0,".",[24]A_Roczne!H15)</f>
        <v>109.4</v>
      </c>
      <c r="K16" s="6" t="str">
        <f>IF([24]A_Roczne!I15=0,"",[24]A_Roczne!I15)</f>
        <v/>
      </c>
      <c r="L16" s="19">
        <f>IF([26]Roczne!B15=0,".",[26]Roczne!B15)</f>
        <v>10544</v>
      </c>
      <c r="M16" s="22" t="str">
        <f>IF([26]Roczne!C15=0,"",[26]Roczne!C15)</f>
        <v/>
      </c>
      <c r="N16" s="6">
        <f>IF([26]Roczne!D15=0,".",[26]Roczne!D15)</f>
        <v>108.1</v>
      </c>
      <c r="O16" s="6" t="str">
        <f>IF([26]Roczne!E15=0,"",[26]Roczne!E15)</f>
        <v/>
      </c>
      <c r="P16" s="21">
        <f>IF([26]Roczne!F15=0,".",[26]Roczne!F15)</f>
        <v>101.9</v>
      </c>
      <c r="Q16" s="22" t="str">
        <f>IF([26]Roczne!G15=0,"",[26]Roczne!G15)</f>
        <v/>
      </c>
      <c r="R16" s="3">
        <f>IF([2]Roczne!B15=0,".",[2]Roczne!B15)</f>
        <v>6230</v>
      </c>
      <c r="S16" s="6" t="str">
        <f>IF([2]Roczne!C15=0,"",[2]Roczne!C15)</f>
        <v/>
      </c>
      <c r="T16" s="21">
        <f>IF([2]Roczne!D15=0,".",[2]Roczne!D15)</f>
        <v>111.2</v>
      </c>
      <c r="U16" s="22" t="str">
        <f>IF([2]Roczne!E15=0,"",[2]Roczne!E15)</f>
        <v/>
      </c>
      <c r="V16" s="6">
        <f>IF([2]Roczne!F15=0,".",[2]Roczne!F15)</f>
        <v>103.5</v>
      </c>
      <c r="W16" s="6" t="str">
        <f>IF([2]Roczne!G15=0,"",[2]Roczne!G15)</f>
        <v/>
      </c>
      <c r="X16" s="68">
        <f>IF([3]Roczne!B15=0,".",[3]Roczne!B15)</f>
        <v>5.8</v>
      </c>
      <c r="Y16" s="23" t="str">
        <f>IF([3]Roczne!C15=0,"",[3]Roczne!C15)</f>
        <v/>
      </c>
      <c r="Z16" s="13">
        <f>IF([27]Roczne!B15=0,".",[27]Roczne!B15)</f>
        <v>4589.91</v>
      </c>
      <c r="AA16" s="13" t="str">
        <f>IF([27]Roczne!C15=0,"",[27]Roczne!C15)</f>
        <v/>
      </c>
      <c r="AB16" s="21">
        <f>IF([27]Roczne!D15=0,".",[27]Roczne!D15)</f>
        <v>107.1</v>
      </c>
      <c r="AC16" s="22" t="str">
        <f>IF([27]Roczne!E15=0,"",[27]Roczne!E15)</f>
        <v/>
      </c>
      <c r="AD16" s="13">
        <f>IF([4]Roczne!B15=0,".",[4]Roczne!B15)</f>
        <v>4852.29</v>
      </c>
      <c r="AE16" s="13" t="str">
        <f>IF([4]Roczne!C15=0,"",[4]Roczne!C15)</f>
        <v/>
      </c>
      <c r="AF16" s="21">
        <f>IF([4]Roczne!D15=0,".",[4]Roczne!D15)</f>
        <v>107.1</v>
      </c>
      <c r="AG16" s="22" t="str">
        <f>IF([4]Roczne!E15=0,"",[4]Roczne!E15)</f>
        <v/>
      </c>
      <c r="AH16" s="13">
        <f>IF([27]Roczne!F15=0,".",[27]Roczne!F15)</f>
        <v>4751.62</v>
      </c>
      <c r="AI16" s="13" t="str">
        <f>IF([27]Roczne!G15=0,"",[27]Roczne!G15)</f>
        <v/>
      </c>
      <c r="AJ16" s="21">
        <f>IF([27]Roczne!H15=0,".",[27]Roczne!H15)</f>
        <v>105.6</v>
      </c>
      <c r="AK16" s="22" t="str">
        <f>IF([27]Roczne!I15=0,"",[27]Roczne!I15)</f>
        <v/>
      </c>
      <c r="AL16" s="6">
        <f>IF([27]Roczne!J15=0,".",[27]Roczne!J15)</f>
        <v>105.4</v>
      </c>
      <c r="AM16" s="6" t="str">
        <f>IF([27]Roczne!K15=0,"",[27]Roczne!K15)</f>
        <v/>
      </c>
      <c r="AN16" s="21">
        <f>IF([4]Roczne!F15=0,".",[4]Roczne!F15)</f>
        <v>114.4</v>
      </c>
      <c r="AO16" s="22" t="str">
        <f>IF([4]Roczne!G15=0,"",[4]Roczne!G15)</f>
        <v/>
      </c>
      <c r="AP16" s="6">
        <f>IF([4]Roczne!H15=0,".",[4]Roczne!H15)</f>
        <v>105.4</v>
      </c>
      <c r="AQ16" s="8" t="str">
        <f>IF([4]Roczne!I15=0,"",[4]Roczne!I15)</f>
        <v/>
      </c>
      <c r="AR16" s="21">
        <f>IF([27]Roczne!L15=0,".",[27]Roczne!L15)</f>
        <v>103.9</v>
      </c>
      <c r="AS16" s="22" t="str">
        <f>IF([27]Roczne!M15=0,"",[27]Roczne!M15)</f>
        <v/>
      </c>
      <c r="AT16" s="37">
        <f>IF([5]Roczne!B15=0,".",[5]Roczne!B15)</f>
        <v>2221.9</v>
      </c>
      <c r="AU16" s="8" t="str">
        <f>IF([5]Roczne!C15=0,"",[5]Roczne!C15)</f>
        <v/>
      </c>
      <c r="AV16" s="11">
        <f>IF([5]Roczne!D15=0,".",[5]Roczne!D15)</f>
        <v>103.9</v>
      </c>
      <c r="AW16" s="12" t="str">
        <f>IF([5]Roczne!E15=0,"",[5]Roczne!E15)</f>
        <v/>
      </c>
      <c r="AX16" s="7">
        <f>IF([5]Roczne!F15=0,".",[5]Roczne!F15)</f>
        <v>104.6</v>
      </c>
      <c r="AY16" s="8" t="str">
        <f>IF([5]Roczne!G15=0,"",[5]Roczne!G15)</f>
        <v/>
      </c>
      <c r="AZ16" s="11">
        <f>IF([5]Roczne!H15=0,".",[5]Roczne!H15)</f>
        <v>102.1</v>
      </c>
      <c r="BA16" s="12" t="str">
        <f>IF([5]Roczne!I15=0,"",[5]Roczne!I15)</f>
        <v/>
      </c>
      <c r="BB16" s="37">
        <f>IF([5]Roczne!J15=0,".",[5]Roczne!J15)</f>
        <v>1226.8499999999999</v>
      </c>
      <c r="BC16" s="8" t="str">
        <f>IF([5]Roczne!K15=0,"",[5]Roczne!K15)</f>
        <v/>
      </c>
      <c r="BD16" s="68">
        <f>IF([5]Roczne!L15=0,".",[5]Roczne!L15)</f>
        <v>102.2</v>
      </c>
      <c r="BE16" s="12" t="str">
        <f>IF([5]Roczne!M15=0,"",[5]Roczne!M15)</f>
        <v/>
      </c>
      <c r="BF16" s="7">
        <f>IF([5]Roczne!N15=0,".",[5]Roczne!N15)</f>
        <v>100.3</v>
      </c>
      <c r="BG16" s="8" t="str">
        <f>IF([5]Roczne!O15=0,"",[5]Roczne!O15)</f>
        <v/>
      </c>
      <c r="BH16" s="11">
        <f>IF([5]Roczne!P15=0,".",[5]Roczne!P15)</f>
        <v>100.4</v>
      </c>
      <c r="BI16" s="12" t="str">
        <f>IF([5]Roczne!Q15=0,"",[5]Roczne!Q15)</f>
        <v/>
      </c>
      <c r="BJ16" s="6">
        <f>IF([6]Roczne!B15=0,".",[6]Roczne!B15)</f>
        <v>1012.4</v>
      </c>
      <c r="BK16" s="6" t="str">
        <f>IF([6]Roczne!C15=0,"",[6]Roczne!C15)</f>
        <v/>
      </c>
      <c r="BL16" s="21">
        <f>IF([6]Roczne!D15=0,".",[6]Roczne!D15)</f>
        <v>1428.2</v>
      </c>
      <c r="BM16" s="22" t="str">
        <f>IF([6]Roczne!E15=0,"",[6]Roczne!E15)</f>
        <v/>
      </c>
      <c r="BN16" s="6">
        <f>IF([6]Roczne!F15=0,".",[6]Roczne!F15)</f>
        <v>1446.1</v>
      </c>
      <c r="BO16" s="6" t="str">
        <f>IF([6]Roczne!G15=0,"",[6]Roczne!G15)</f>
        <v/>
      </c>
      <c r="BP16" s="21">
        <f>IF([7]Roczne!B15=0,".",[7]Roczne!B15)</f>
        <v>1264.5999999999999</v>
      </c>
      <c r="BQ16" s="22" t="str">
        <f>IF([7]Roczne!C15=0,"",[7]Roczne!C15)</f>
        <v/>
      </c>
      <c r="BR16" s="6">
        <f>IF([7]Roczne!D15=0,".",[7]Roczne!D15)</f>
        <v>290.2</v>
      </c>
      <c r="BS16" s="13" t="str">
        <f>IF([7]Roczne!E15=0,"",[7]Roczne!E15)</f>
        <v/>
      </c>
      <c r="BT16" s="24">
        <f>IF([7]Roczne!F15=0,".",[7]Roczne!F15)</f>
        <v>1.5</v>
      </c>
      <c r="BU16" s="57" t="str">
        <f>IF([7]Roczne!G15=0,"",[7]Roczne!G15)</f>
        <v/>
      </c>
      <c r="BV16" s="13">
        <f>IF([7]Roczne!H15=0,".",[7]Roczne!H15)</f>
        <v>2.5</v>
      </c>
      <c r="BW16" s="13" t="str">
        <f>IF([7]Roczne!I15=0,"",[7]Roczne!I15)</f>
        <v/>
      </c>
      <c r="BX16" s="24">
        <f>IF([7]Roczne!J15=0,".",[7]Roczne!J15)</f>
        <v>0.5</v>
      </c>
      <c r="BY16" s="57" t="str">
        <f>IF([7]Roczne!K15=0,"",[7]Roczne!K15)</f>
        <v/>
      </c>
      <c r="BZ16" s="13">
        <f>IF([7]Roczne!L15=0,".",[7]Roczne!L15)</f>
        <v>1.75</v>
      </c>
      <c r="CA16" s="13" t="str">
        <f>IF([7]Roczne!M15=0,"",[7]Roczne!M15)</f>
        <v/>
      </c>
      <c r="CB16" s="21">
        <f>IF([7]Roczne!N15=0,".",[7]Roczne!N15)</f>
        <v>0.5</v>
      </c>
      <c r="CC16" s="22" t="str">
        <f>IF([7]Roczne!O15=0,"",[7]Roczne!O15)</f>
        <v/>
      </c>
      <c r="CD16" s="6">
        <f>IF([7]Roczne!P15=0,".",[7]Roczne!P15)</f>
        <v>1.6</v>
      </c>
      <c r="CE16" s="6" t="str">
        <f>IF([7]Roczne!Q15=0,"",[7]Roczne!Q15)</f>
        <v/>
      </c>
      <c r="CF16" s="21">
        <f>IF([7]Roczne!R15=0,".",[7]Roczne!R15)</f>
        <v>0.5</v>
      </c>
      <c r="CG16" s="22" t="str">
        <f>IF([7]Roczne!S15=0,"",[7]Roczne!S15)</f>
        <v/>
      </c>
      <c r="CH16" s="6">
        <f>IF([7]Roczne!T15=0,".",[7]Roczne!T15)</f>
        <v>1.5</v>
      </c>
      <c r="CI16" s="6" t="str">
        <f>IF([7]Roczne!U15=0,"",[7]Roczne!U15)</f>
        <v/>
      </c>
      <c r="CJ16" s="21">
        <f>IF([23]Roczne!B15=0,".",[23]Roczne!B15)</f>
        <v>-10406.200000000001</v>
      </c>
      <c r="CK16" s="22" t="str">
        <f>IF([23]Roczne!C15=0,"",[23]Roczne!C15)</f>
        <v/>
      </c>
      <c r="CL16" s="6">
        <f>IF([28]Roczne!B15=0,".",[28]Roczne!B15)</f>
        <v>4.5</v>
      </c>
      <c r="CM16" s="6" t="str">
        <f>IF([28]Roczne!C15=0,"",[28]Roczne!C15)</f>
        <v/>
      </c>
      <c r="CN16" s="21">
        <f>IF([28]Roczne!D15=0,".",[28]Roczne!D15)</f>
        <v>3.7</v>
      </c>
      <c r="CO16" s="22" t="str">
        <f>IF([28]Roczne!E15=0,"",[28]Roczne!E15)</f>
        <v/>
      </c>
      <c r="CP16" s="6">
        <f>IF([29]Roczne!B15=0,".",[29]Roczne!B15)</f>
        <v>102.3</v>
      </c>
      <c r="CQ16" s="6" t="str">
        <f>IF([29]Roczne!C15=0,"",[29]Roczne!C15)</f>
        <v/>
      </c>
      <c r="CR16" s="21">
        <f>IF([29]Roczne!D15=0,".",[29]Roczne!D15)</f>
        <v>101.1</v>
      </c>
      <c r="CS16" s="12" t="str">
        <f>IF([29]Roczne!E15=0,"",[29]Roczne!E15)</f>
        <v/>
      </c>
      <c r="CT16" s="6">
        <f>IF([8]Roczne!B15=0,".",[8]Roczne!B15)</f>
        <v>6.7</v>
      </c>
      <c r="CU16" s="6" t="str">
        <f>IF([8]Roczne!C15=0,"",[8]Roczne!C15)</f>
        <v/>
      </c>
      <c r="CV16" s="21">
        <f>IF([9]A_roczne!B15=0,".",[9]A_roczne!B15)</f>
        <v>109.3</v>
      </c>
      <c r="CW16" s="22" t="str">
        <f>IF([9]A_roczne!C15=0,"",[9]A_roczne!C15)</f>
        <v/>
      </c>
      <c r="CX16" s="6">
        <f>IF([9]A_roczne!D15=0,".",[9]A_roczne!D15)</f>
        <v>109.1</v>
      </c>
      <c r="CY16" s="6" t="str">
        <f>IF([9]A_roczne!E15=0,"",[9]A_roczne!E15)</f>
        <v/>
      </c>
      <c r="CZ16" s="21">
        <f>IF([9]A_roczne!F15=0,".",[9]A_roczne!F15)</f>
        <v>103.6</v>
      </c>
      <c r="DA16" s="22" t="str">
        <f>IF([9]A_roczne!G15=0,"",[9]A_roczne!G15)</f>
        <v/>
      </c>
      <c r="DB16" s="6">
        <f>IF([9]A_roczne!H15=0,".",[9]A_roczne!H15)</f>
        <v>88.6</v>
      </c>
      <c r="DC16" s="6" t="str">
        <f>IF([9]A_roczne!I15=0,"",[9]A_roczne!I15)</f>
        <v/>
      </c>
      <c r="DD16" s="21">
        <f>IF([10]A_roczne!B15=0,".",[10]A_roczne!B15)</f>
        <v>102.1</v>
      </c>
      <c r="DE16" s="22" t="str">
        <f>IF([10]A_roczne!C15=0,"",[10]A_roczne!C15)</f>
        <v/>
      </c>
      <c r="DF16" s="6">
        <f>IF([10]A_roczne!D15=0,".",[10]A_roczne!D15)</f>
        <v>102.9</v>
      </c>
      <c r="DG16" s="6" t="str">
        <f>IF([10]A_roczne!E15=0,"",[10]A_roczne!E15)</f>
        <v/>
      </c>
      <c r="DH16" s="21">
        <f>IF([10]A_roczne!F15=0,".",[10]A_roczne!F15)</f>
        <v>102.2</v>
      </c>
      <c r="DI16" s="22" t="str">
        <f>IF([10]A_roczne!G15=0,"",[10]A_roczne!G15)</f>
        <v/>
      </c>
      <c r="DJ16" s="6">
        <f>IF([10]A_roczne!H15=0,".",[10]A_roczne!H15)</f>
        <v>100.5</v>
      </c>
      <c r="DK16" s="6" t="str">
        <f>IF([10]A_roczne!I15=0,"",[10]A_roczne!I15)</f>
        <v/>
      </c>
      <c r="DL16" s="21">
        <f>IF([10]A_roczne!J15=0,".",[10]A_roczne!J15)</f>
        <v>101.3</v>
      </c>
      <c r="DM16" s="22" t="str">
        <f>IF([10]A_roczne!K15=0,"",[10]A_roczne!K15)</f>
        <v/>
      </c>
      <c r="DN16" s="6">
        <f>IF([11]Roczne!B15=0,".",[11]Roczne!B15)</f>
        <v>102.7</v>
      </c>
      <c r="DO16" s="6" t="str">
        <f>IF([11]Roczne!C15=0,"",[11]Roczne!C15)</f>
        <v/>
      </c>
      <c r="DP16" s="21">
        <f>IF([11]Roczne!D15=0,".",[11]Roczne!D15)</f>
        <v>106.5</v>
      </c>
      <c r="DQ16" s="22" t="str">
        <f>IF([11]Roczne!E15=0,"",[11]Roczne!E15)</f>
        <v/>
      </c>
      <c r="DR16" s="6">
        <f>IF([11]Roczne!F15=0,".",[11]Roczne!F15)</f>
        <v>105.5</v>
      </c>
      <c r="DS16" s="6" t="str">
        <f>IF([11]Roczne!G15=0,"",[11]Roczne!G15)</f>
        <v/>
      </c>
      <c r="DT16" s="21">
        <f>IF([11]Roczne!H15=0,".",[11]Roczne!H15)</f>
        <v>107.6</v>
      </c>
      <c r="DU16" s="22" t="str">
        <f>IF([11]Roczne!I15=0,"",[11]Roczne!I15)</f>
        <v/>
      </c>
      <c r="DV16" s="6">
        <f>IF([12]A_C_roczne!B15=0,".",[12]A_C_roczne!B15)</f>
        <v>101.6</v>
      </c>
      <c r="DW16" s="6" t="str">
        <f>IF([12]A_C_roczne!C15=0,"",[12]A_C_roczne!C15)</f>
        <v/>
      </c>
      <c r="DX16" s="21">
        <f>IF([12]A_C_roczne!D15=0,".",[12]A_C_roczne!D15)</f>
        <v>100.6</v>
      </c>
      <c r="DY16" s="22" t="str">
        <f>IF([12]A_C_roczne!E15=0,"",[12]A_C_roczne!E15)</f>
        <v/>
      </c>
      <c r="DZ16" s="6">
        <f>IF([13]Roczne!B15=0,".",[13]Roczne!B15)</f>
        <v>101.6</v>
      </c>
      <c r="EA16" s="6" t="str">
        <f>IF([13]Roczne!C15=0,"",[13]Roczne!C15)</f>
        <v/>
      </c>
      <c r="EB16" s="21">
        <f>IF([13]Roczne!D15=0,".",[13]Roczne!D15)</f>
        <v>103</v>
      </c>
      <c r="EC16" s="22" t="str">
        <f>IF([13]Roczne!E15=0,"",[13]Roczne!E15)</f>
        <v/>
      </c>
      <c r="ED16" s="6">
        <f>IF([13]Roczne!F15=0,".",[13]Roczne!F15)</f>
        <v>98.6</v>
      </c>
      <c r="EE16" s="6" t="str">
        <f>IF([13]Roczne!G15=0,"",[13]Roczne!G15)</f>
        <v/>
      </c>
      <c r="EF16" s="24">
        <f>IF([6]Roczne_KW!B15=0,".",[6]Roczne_KW!B15)</f>
        <v>426.23</v>
      </c>
      <c r="EG16" s="57" t="str">
        <f>IF([6]Roczne_KW!C15=0,"",[6]Roczne_KW!C15)</f>
        <v/>
      </c>
      <c r="EH16" s="13">
        <f>IF([6]Roczne_KW!D15=0,".",[6]Roczne_KW!D15)</f>
        <v>361.34</v>
      </c>
      <c r="EI16" s="13" t="str">
        <f>IF([6]Roczne_KW!E15=0,"",[6]Roczne_KW!E15)</f>
        <v/>
      </c>
      <c r="EJ16" s="24">
        <f>IF([6]Roczne_KW!F15=0,".",[6]Roczne_KW!F15)</f>
        <v>369.18</v>
      </c>
      <c r="EK16" s="22" t="str">
        <f>IF([6]Roczne_KW!G15=0,"",[6]Roczne_KW!G15)</f>
        <v/>
      </c>
      <c r="EL16" s="6">
        <f>IF([30]Roczne!B15=0,".",[30]Roczne!B15)</f>
        <v>115.4</v>
      </c>
      <c r="EM16" s="6" t="str">
        <f>IF([30]Roczne!C15=0,"",[30]Roczne!C15)</f>
        <v/>
      </c>
      <c r="EN16" s="21">
        <f>IF([30]Roczne!D15=0,".",[30]Roczne!D15)</f>
        <v>118.4</v>
      </c>
      <c r="EO16" s="22" t="str">
        <f>IF([30]Roczne!E15=0,"",[30]Roczne!E15)</f>
        <v/>
      </c>
      <c r="EP16" s="6">
        <f>IF([30]Roczne!F15=0,".",[30]Roczne!F15)</f>
        <v>112.2</v>
      </c>
      <c r="EQ16" s="6" t="str">
        <f>IF([30]Roczne!G15=0,"",[30]Roczne!G15)</f>
        <v/>
      </c>
      <c r="ER16" s="21">
        <f>IF([31]Roczne!B15=0,".",[31]Roczne!B15)</f>
        <v>89.2</v>
      </c>
      <c r="ES16" s="12" t="str">
        <f>IF([31]Roczne!C15=0,"",[31]Roczne!C15)</f>
        <v/>
      </c>
      <c r="ET16" s="6">
        <f>IF([14]I_roczne!B15=0,".",[14]I_roczne!B15)</f>
        <v>115.9</v>
      </c>
      <c r="EU16" s="6" t="str">
        <f>IF([14]I_roczne!C15=0,"",[14]I_roczne!C15)</f>
        <v/>
      </c>
      <c r="EV16" s="21">
        <f>IF([14]I_roczne!D15=0,".",[14]I_roczne!D15)</f>
        <v>90.5</v>
      </c>
      <c r="EW16" s="22" t="str">
        <f>IF([14]I_roczne!E15=0,"",[14]I_roczne!E15)</f>
        <v/>
      </c>
      <c r="EX16" s="6">
        <f>IF([14]I_roczne!F15=0,".",[14]I_roczne!F15)</f>
        <v>117.5</v>
      </c>
      <c r="EY16" s="6" t="str">
        <f>IF([14]I_roczne!G15=0,"",[14]I_roczne!G15)</f>
        <v/>
      </c>
      <c r="EZ16" s="21">
        <f>IF([14]I_roczne!H15=0,".",[14]I_roczne!H15)</f>
        <v>111.4</v>
      </c>
      <c r="FA16" s="22" t="str">
        <f>IF([14]I_roczne!I15=0,"",[14]I_roczne!I15)</f>
        <v/>
      </c>
      <c r="FB16" s="6">
        <f>IF([14]I_roczne!J15=0,".",[14]I_roczne!J15)</f>
        <v>113</v>
      </c>
      <c r="FC16" s="6" t="str">
        <f>IF([14]I_roczne!K15=0,"",[14]I_roczne!K15)</f>
        <v/>
      </c>
      <c r="FD16" s="21">
        <f>IF([15]Roczne!B15=0,".",[15]Roczne!B15)</f>
        <v>124</v>
      </c>
      <c r="FE16" s="22" t="str">
        <f>IF([15]Roczne!C15=0,"",[15]Roczne!C15)</f>
        <v/>
      </c>
      <c r="FF16" s="6">
        <f>IF([16]A_roczne!B15=0,".",[16]A_roczne!B15)</f>
        <v>105.4</v>
      </c>
      <c r="FG16" s="6" t="str">
        <f>IF([16]A_roczne!C15=0,"",[16]A_roczne!C15)</f>
        <v/>
      </c>
      <c r="FH16" s="21">
        <f>IF([16]A_roczne!D15=0,".",[16]A_roczne!D15)</f>
        <v>101.5</v>
      </c>
      <c r="FI16" s="22" t="str">
        <f>IF([16]A_roczne!E15=0,"",[16]A_roczne!E15)</f>
        <v/>
      </c>
      <c r="FJ16" s="6">
        <f>IF([16]A_roczne!F15=0,".",[16]A_roczne!F15)</f>
        <v>105.9</v>
      </c>
      <c r="FK16" s="6" t="str">
        <f>IF([16]A_roczne!G15=0,"",[16]A_roczne!G15)</f>
        <v/>
      </c>
      <c r="FL16" s="21">
        <f>IF([16]A_roczne!H15=0,".",[16]A_roczne!H15)</f>
        <v>101.4</v>
      </c>
      <c r="FM16" s="22" t="str">
        <f>IF([16]A_roczne!I15=0,"",[16]A_roczne!I15)</f>
        <v/>
      </c>
      <c r="FN16" s="6">
        <f>IF([16]A_roczne!J15=0,".",[16]A_roczne!J15)</f>
        <v>103.3</v>
      </c>
      <c r="FO16" s="6" t="str">
        <f>IF([16]A_roczne!K15=0,"",[16]A_roczne!K15)</f>
        <v/>
      </c>
      <c r="FP16" s="21">
        <f>IF([15]Roczne!D15=0,".",[15]Roczne!D15)</f>
        <v>114.6</v>
      </c>
      <c r="FQ16" s="22" t="str">
        <f>IF([15]Roczne!E15=0,"",[15]Roczne!E15)</f>
        <v/>
      </c>
      <c r="FR16" s="3">
        <f>IF([17]Roczne!B15=0,".",[17]Roczne!B15)</f>
        <v>63814</v>
      </c>
      <c r="FS16" s="3" t="str">
        <f>IF([17]Roczne!C15=0,"",[17]Roczne!C15)</f>
        <v/>
      </c>
      <c r="FT16" s="19">
        <f>IF([17]Roczne!D15=0,".",[17]Roczne!D15)</f>
        <v>10332</v>
      </c>
      <c r="FU16" s="58" t="str">
        <f>IF([17]Roczne!E15=0,"",[17]Roczne!E15)</f>
        <v/>
      </c>
      <c r="FV16" s="3">
        <f>IF([18]Roczne!B15=0,".",[18]Roczne!B15)</f>
        <v>170039</v>
      </c>
      <c r="FW16" s="3" t="str">
        <f>IF([18]Roczne!C15=0,"",[18]Roczne!C15)</f>
        <v/>
      </c>
      <c r="FX16" s="19">
        <f>IF([22]Roczne!B15=0,".",[22]Roczne!B15)</f>
        <v>27197</v>
      </c>
      <c r="FY16" s="58" t="str">
        <f>IF([22]Roczne!C15=0,".",[22]Roczne!C15)</f>
        <v/>
      </c>
      <c r="FZ16" s="3">
        <f>IF([19]Wartosci_roczne!B15=0,".",[19]Wartosci_roczne!B15)</f>
        <v>185063</v>
      </c>
      <c r="GA16" s="6" t="str">
        <f>IF([19]Wartosci_roczne!C15=0,"",[19]Wartosci_roczne!C15)</f>
        <v/>
      </c>
      <c r="GB16" s="21">
        <f>IF([20]Roczne!B15=0,".",[20]Roczne!B15)</f>
        <v>1502.6</v>
      </c>
      <c r="GC16" s="22" t="str">
        <f>IF([20]Roczne!C15=0,"",[20]Roczne!C15)</f>
        <v/>
      </c>
      <c r="GD16" s="6">
        <f>IF([21]Roczne_niewyrow_sezon_A!B15=0,".",[21]Roczne_niewyrow_sezon_A!B15)</f>
        <v>104.6</v>
      </c>
      <c r="GE16" s="6" t="str">
        <f>IF([21]Roczne_niewyrow_sezon_A!C15=0,"",[21]Roczne_niewyrow_sezon_A!C15)</f>
        <v/>
      </c>
      <c r="GF16" s="21">
        <f>IF([22]Roczne!D15=0,".",[22]Roczne!D15)</f>
        <v>951324.2</v>
      </c>
      <c r="GG16" s="22" t="str">
        <f>IF([22]Roczne!E15=0,"",[22]Roczne!E15)</f>
        <v/>
      </c>
      <c r="GH16" s="6">
        <f>IF([22]Roczne!F15=0,".",[22]Roczne!F15)</f>
        <v>970830.8</v>
      </c>
      <c r="GI16" s="6" t="str">
        <f>IF([22]Roczne!G15=0,"",[22]Roczne!G15)</f>
        <v/>
      </c>
      <c r="GJ16" s="21">
        <f>IF([22]Roczne!H15=0,".",[22]Roczne!H15)</f>
        <v>-19506.599999999999</v>
      </c>
      <c r="GK16" s="22" t="str">
        <f>IF([22]Roczne!I15=0,"",[22]Roczne!I15)</f>
        <v/>
      </c>
      <c r="GL16" s="6">
        <f>IF([22]Roczne!J15=0,".",[22]Roczne!J15)</f>
        <v>106.1</v>
      </c>
      <c r="GM16" s="6" t="str">
        <f>IF([22]Roczne!K15=0,"",[22]Roczne!K15)</f>
        <v/>
      </c>
      <c r="GN16" s="21">
        <f>IF([22]Roczne!L15=0,".",[22]Roczne!L15)</f>
        <v>107.1</v>
      </c>
      <c r="GO16" s="6" t="str">
        <f>IF([22]Roczne!M15=0,"",[22]Roczne!M15)</f>
        <v/>
      </c>
      <c r="GP16" s="8"/>
    </row>
    <row r="17" spans="1:198" ht="15" customHeight="1" x14ac:dyDescent="0.2">
      <c r="A17" s="39">
        <v>2019</v>
      </c>
      <c r="B17" s="3">
        <f>IF([1]Roczne!B16=0,".",[1]Roczne!B16)</f>
        <v>38383</v>
      </c>
      <c r="C17" s="6" t="str">
        <f>IF([1]Roczne!C16=0,"",[1]Roczne!C16)</f>
        <v/>
      </c>
      <c r="D17" s="21">
        <f>IF([24]A_Roczne!B16=0,".",[24]A_Roczne!B16)</f>
        <v>104.7</v>
      </c>
      <c r="E17" s="22" t="str">
        <f>IF([24]A_Roczne!C16=0,"",[24]A_Roczne!C16)</f>
        <v/>
      </c>
      <c r="F17" s="6">
        <f>IF([24]A_Roczne!D16=0,".",[24]A_Roczne!D16)</f>
        <v>104.6</v>
      </c>
      <c r="G17" s="6" t="str">
        <f>IF([24]A_Roczne!E16=0,"",[24]A_Roczne!E16)</f>
        <v/>
      </c>
      <c r="H17" s="21">
        <f>IF([24]A_Roczne!F16=0,".",[24]A_Roczne!F16)</f>
        <v>104</v>
      </c>
      <c r="I17" s="22" t="str">
        <f>IF([24]A_Roczne!G16=0,"",[24]A_Roczne!G16)</f>
        <v/>
      </c>
      <c r="J17" s="6">
        <f>IF([24]A_Roczne!H16=0,".",[24]A_Roczne!H16)</f>
        <v>106.1</v>
      </c>
      <c r="K17" s="6" t="str">
        <f>IF([24]A_Roczne!I16=0,"",[24]A_Roczne!I16)</f>
        <v/>
      </c>
      <c r="L17" s="19">
        <f>IF([26]Roczne!B16=0,".",[26]Roczne!B16)</f>
        <v>10738</v>
      </c>
      <c r="M17" s="22" t="str">
        <f>IF([26]Roczne!C16=0,"",[26]Roczne!C16)</f>
        <v/>
      </c>
      <c r="N17" s="6">
        <f>IF([26]Roczne!D16=0,".",[26]Roczne!D16)</f>
        <v>110</v>
      </c>
      <c r="O17" s="6" t="str">
        <f>IF([26]Roczne!E16=0,"",[26]Roczne!E16)</f>
        <v/>
      </c>
      <c r="P17" s="21">
        <f>IF([26]Roczne!F16=0,".",[26]Roczne!F16)</f>
        <v>101.8</v>
      </c>
      <c r="Q17" s="22" t="str">
        <f>IF([26]Roczne!G16=0,"",[26]Roczne!G16)</f>
        <v/>
      </c>
      <c r="R17" s="3">
        <f>IF([2]Roczne!B16=0,".",[2]Roczne!B16)</f>
        <v>6395</v>
      </c>
      <c r="S17" s="6" t="str">
        <f>IF([2]Roczne!C16=0,"",[2]Roczne!C16)</f>
        <v/>
      </c>
      <c r="T17" s="21">
        <f>IF([2]Roczne!D16=0,".",[2]Roczne!D16)</f>
        <v>114.2</v>
      </c>
      <c r="U17" s="22" t="str">
        <f>IF([2]Roczne!E16=0,"",[2]Roczne!E16)</f>
        <v/>
      </c>
      <c r="V17" s="6">
        <f>IF([2]Roczne!F16=0,".",[2]Roczne!F16)</f>
        <v>102.7</v>
      </c>
      <c r="W17" s="6" t="str">
        <f>IF([2]Roczne!G16=0,"",[2]Roczne!G16)</f>
        <v/>
      </c>
      <c r="X17" s="68">
        <f>IF([3]Roczne!B16=0,".",[3]Roczne!B16)</f>
        <v>5.2</v>
      </c>
      <c r="Y17" s="23" t="str">
        <f>IF([3]Roczne!C16=0,"",[3]Roczne!C16)</f>
        <v/>
      </c>
      <c r="Z17" s="13">
        <f>IF([27]Roczne!B16=0,".",[27]Roczne!B16)</f>
        <v>4920.09</v>
      </c>
      <c r="AA17" s="13" t="str">
        <f>IF([27]Roczne!C16=0,"",[27]Roczne!C16)</f>
        <v/>
      </c>
      <c r="AB17" s="21">
        <f>IF([27]Roczne!D16=0,".",[27]Roczne!D16)</f>
        <v>107.2</v>
      </c>
      <c r="AC17" s="22" t="str">
        <f>IF([27]Roczne!E16=0,"",[27]Roczne!E16)</f>
        <v/>
      </c>
      <c r="AD17" s="13">
        <f>IF([4]Roczne!B16=0,".",[4]Roczne!B16)</f>
        <v>5169.0600000000004</v>
      </c>
      <c r="AE17" s="13" t="str">
        <f>IF([4]Roczne!C16=0,"",[4]Roczne!C16)</f>
        <v/>
      </c>
      <c r="AF17" s="21">
        <f>IF([4]Roczne!D16=0,".",[4]Roczne!D16)</f>
        <v>106.5</v>
      </c>
      <c r="AG17" s="22" t="str">
        <f>IF([4]Roczne!E16=0,"",[4]Roczne!E16)</f>
        <v/>
      </c>
      <c r="AH17" s="13">
        <f>IF([27]Roczne!F16=0,".",[27]Roczne!F16)</f>
        <v>5113.76</v>
      </c>
      <c r="AI17" s="13" t="str">
        <f>IF([27]Roczne!G16=0,"",[27]Roczne!G16)</f>
        <v/>
      </c>
      <c r="AJ17" s="21">
        <f>IF([27]Roczne!H16=0,".",[27]Roczne!H16)</f>
        <v>107.6</v>
      </c>
      <c r="AK17" s="22" t="str">
        <f>IF([27]Roczne!I16=0,"",[27]Roczne!I16)</f>
        <v/>
      </c>
      <c r="AL17" s="6">
        <f>IF([27]Roczne!J16=0,".",[27]Roczne!J16)</f>
        <v>104.8</v>
      </c>
      <c r="AM17" s="6" t="str">
        <f>IF([27]Roczne!K16=0,"",[27]Roczne!K16)</f>
        <v/>
      </c>
      <c r="AN17" s="21">
        <f>IF([4]Roczne!F16=0,".",[4]Roczne!F16)</f>
        <v>119.1</v>
      </c>
      <c r="AO17" s="22" t="str">
        <f>IF([4]Roczne!G16=0,"",[4]Roczne!G16)</f>
        <v/>
      </c>
      <c r="AP17" s="6">
        <f>IF([4]Roczne!H16=0,".",[4]Roczne!H16)</f>
        <v>104.1</v>
      </c>
      <c r="AQ17" s="8" t="str">
        <f>IF([4]Roczne!I16=0,"",[4]Roczne!I16)</f>
        <v/>
      </c>
      <c r="AR17" s="21">
        <f>IF([27]Roczne!L16=0,".",[27]Roczne!L16)</f>
        <v>105.2</v>
      </c>
      <c r="AS17" s="22" t="str">
        <f>IF([27]Roczne!M16=0,"",[27]Roczne!M16)</f>
        <v/>
      </c>
      <c r="AT17" s="37">
        <f>IF([5]Roczne!B16=0,".",[5]Roczne!B16)</f>
        <v>2327.0700000000002</v>
      </c>
      <c r="AU17" s="8" t="str">
        <f>IF([5]Roczne!C16=0,"",[5]Roczne!C16)</f>
        <v/>
      </c>
      <c r="AV17" s="11">
        <f>IF([5]Roczne!D16=0,".",[5]Roczne!D16)</f>
        <v>104.7</v>
      </c>
      <c r="AW17" s="12" t="str">
        <f>IF([5]Roczne!E16=0,"",[5]Roczne!E16)</f>
        <v/>
      </c>
      <c r="AX17" s="8">
        <f>IF([5]Roczne!F16=0,".",[5]Roczne!F16)</f>
        <v>106.7</v>
      </c>
      <c r="AY17" s="8" t="str">
        <f>IF([5]Roczne!G16=0,"",[5]Roczne!G16)</f>
        <v/>
      </c>
      <c r="AZ17" s="68">
        <f>IF([5]Roczne!H16=0,".",[5]Roczne!H16)</f>
        <v>102</v>
      </c>
      <c r="BA17" s="12" t="str">
        <f>IF([5]Roczne!I16=0,"",[5]Roczne!I16)</f>
        <v/>
      </c>
      <c r="BB17" s="37">
        <f>IF([5]Roczne!J16=0,".",[5]Roczne!J16)</f>
        <v>1291.8599999999999</v>
      </c>
      <c r="BC17" s="8" t="str">
        <f>IF([5]Roczne!K16=0,"",[5]Roczne!K16)</f>
        <v/>
      </c>
      <c r="BD17" s="68">
        <f>IF([5]Roczne!L16=0,".",[5]Roczne!L16)</f>
        <v>105.3</v>
      </c>
      <c r="BE17" s="12" t="str">
        <f>IF([5]Roczne!M16=0,"",[5]Roczne!M16)</f>
        <v/>
      </c>
      <c r="BF17" s="8">
        <f>IF([5]Roczne!N16=0,".",[5]Roczne!N16)</f>
        <v>102.9</v>
      </c>
      <c r="BG17" s="8" t="str">
        <f>IF([5]Roczne!O16=0,"",[5]Roczne!O16)</f>
        <v/>
      </c>
      <c r="BH17" s="11">
        <f>IF([5]Roczne!P16=0,".",[5]Roczne!P16)</f>
        <v>102.6</v>
      </c>
      <c r="BI17" s="12" t="str">
        <f>IF([5]Roczne!Q16=0,"",[5]Roczne!Q16)</f>
        <v/>
      </c>
      <c r="BJ17" s="6">
        <f>IF([6]Roczne!B16=0,".",[6]Roczne!B16)</f>
        <v>1154.9000000000001</v>
      </c>
      <c r="BK17" s="6" t="str">
        <f>IF([6]Roczne!C16=0,"",[6]Roczne!C16)</f>
        <v/>
      </c>
      <c r="BL17" s="21">
        <f>IF([6]Roczne!D16=0,".",[6]Roczne!D16)</f>
        <v>1552.6</v>
      </c>
      <c r="BM17" s="22" t="str">
        <f>IF([6]Roczne!E16=0,"",[6]Roczne!E16)</f>
        <v/>
      </c>
      <c r="BN17" s="6">
        <f>IF([6]Roczne!F16=0,".",[6]Roczne!F16)</f>
        <v>1565.6</v>
      </c>
      <c r="BO17" s="6" t="str">
        <f>IF([6]Roczne!G16=0,"",[6]Roczne!G16)</f>
        <v/>
      </c>
      <c r="BP17" s="21">
        <f>IF([7]Roczne!B16=0,".",[7]Roczne!B16)</f>
        <v>1324.9</v>
      </c>
      <c r="BQ17" s="22" t="str">
        <f>IF([7]Roczne!C16=0,"",[7]Roczne!C16)</f>
        <v/>
      </c>
      <c r="BR17" s="6">
        <f>IF([7]Roczne!D16=0,".",[7]Roczne!D16)</f>
        <v>344.8</v>
      </c>
      <c r="BS17" s="13" t="str">
        <f>IF([7]Roczne!E16=0,"",[7]Roczne!E16)</f>
        <v/>
      </c>
      <c r="BT17" s="24">
        <f>IF([7]Roczne!F16=0,".",[7]Roczne!F16)</f>
        <v>1.5</v>
      </c>
      <c r="BU17" s="57" t="str">
        <f>IF([7]Roczne!G16=0,"",[7]Roczne!G16)</f>
        <v/>
      </c>
      <c r="BV17" s="13">
        <f>IF([7]Roczne!H16=0,".",[7]Roczne!H16)</f>
        <v>2.5</v>
      </c>
      <c r="BW17" s="13" t="str">
        <f>IF([7]Roczne!I16=0,"",[7]Roczne!I16)</f>
        <v/>
      </c>
      <c r="BX17" s="24">
        <f>IF([7]Roczne!J16=0,".",[7]Roczne!J16)</f>
        <v>0.5</v>
      </c>
      <c r="BY17" s="57" t="str">
        <f>IF([7]Roczne!K16=0,"",[7]Roczne!K16)</f>
        <v/>
      </c>
      <c r="BZ17" s="13">
        <f>IF([7]Roczne!L16=0,".",[7]Roczne!L16)</f>
        <v>1.75</v>
      </c>
      <c r="CA17" s="13" t="str">
        <f>IF([7]Roczne!M16=0,"",[7]Roczne!M16)</f>
        <v/>
      </c>
      <c r="CB17" s="21">
        <f>IF([7]Roczne!N16=0,".",[7]Roczne!N16)</f>
        <v>0.5</v>
      </c>
      <c r="CC17" s="22" t="str">
        <f>IF([7]Roczne!O16=0,"",[7]Roczne!O16)</f>
        <v/>
      </c>
      <c r="CD17" s="6">
        <f>IF([7]Roczne!P16=0,".",[7]Roczne!P16)</f>
        <v>1.4</v>
      </c>
      <c r="CE17" s="6" t="str">
        <f>IF([7]Roczne!Q16=0,"",[7]Roczne!Q16)</f>
        <v/>
      </c>
      <c r="CF17" s="21">
        <f>IF([7]Roczne!R16=0,".",[7]Roczne!R16)</f>
        <v>0.4</v>
      </c>
      <c r="CG17" s="22" t="str">
        <f>IF([7]Roczne!S16=0,"",[7]Roczne!S16)</f>
        <v/>
      </c>
      <c r="CH17" s="6">
        <f>IF([7]Roczne!T16=0,".",[7]Roczne!T16)</f>
        <v>1.3</v>
      </c>
      <c r="CI17" s="6" t="str">
        <f>IF([7]Roczne!U16=0,"",[7]Roczne!U16)</f>
        <v/>
      </c>
      <c r="CJ17" s="21">
        <f>IF([23]Roczne!B16=0,".",[23]Roczne!B16)</f>
        <v>-13737.8</v>
      </c>
      <c r="CK17" s="22" t="str">
        <f>IF([23]Roczne!C16=0,"",[23]Roczne!C16)</f>
        <v/>
      </c>
      <c r="CL17" s="6">
        <f>IF([28]Roczne!B16=0,".",[28]Roczne!B16)</f>
        <v>4.5999999999999996</v>
      </c>
      <c r="CM17" s="6" t="str">
        <f>IF([28]Roczne!C16=0,"",[28]Roczne!C16)</f>
        <v/>
      </c>
      <c r="CN17" s="21">
        <f>IF([28]Roczne!D16=0,".",[28]Roczne!D16)</f>
        <v>3.7</v>
      </c>
      <c r="CO17" s="22" t="str">
        <f>IF([28]Roczne!E16=0,"",[28]Roczne!E16)</f>
        <v/>
      </c>
      <c r="CP17" s="6">
        <f>IF([29]Roczne!B16=0,".",[29]Roczne!B16)</f>
        <v>100.4</v>
      </c>
      <c r="CQ17" s="6" t="str">
        <f>IF([29]Roczne!C16=0,"",[29]Roczne!C16)</f>
        <v/>
      </c>
      <c r="CR17" s="21">
        <f>IF([29]Roczne!D16=0,".",[29]Roczne!D16)</f>
        <v>98.6</v>
      </c>
      <c r="CS17" s="12" t="str">
        <f>IF([29]Roczne!E16=0,"",[29]Roczne!E16)</f>
        <v/>
      </c>
      <c r="CT17" s="6">
        <f>IF([8]Roczne!B16=0,".",[8]Roczne!B16)</f>
        <v>7.4</v>
      </c>
      <c r="CU17" s="6" t="str">
        <f>IF([8]Roczne!C16=0,"",[8]Roczne!C16)</f>
        <v/>
      </c>
      <c r="CV17" s="21">
        <f>IF([9]A_roczne!B16=0,".",[9]A_roczne!B16)</f>
        <v>99.5</v>
      </c>
      <c r="CW17" s="22" t="str">
        <f>IF([9]A_roczne!C16=0,"",[9]A_roczne!C16)</f>
        <v/>
      </c>
      <c r="CX17" s="6">
        <f>IF([9]A_roczne!D16=0,".",[9]A_roczne!D16)</f>
        <v>101.2</v>
      </c>
      <c r="CY17" s="6" t="str">
        <f>IF([9]A_roczne!E16=0,"",[9]A_roczne!E16)</f>
        <v/>
      </c>
      <c r="CZ17" s="21">
        <f>IF([9]A_roczne!F16=0,".",[9]A_roczne!F16)</f>
        <v>96.3</v>
      </c>
      <c r="DA17" s="22" t="str">
        <f>IF([9]A_roczne!G16=0,"",[9]A_roczne!G16)</f>
        <v/>
      </c>
      <c r="DB17" s="6">
        <f>IF([9]A_roczne!H16=0,".",[9]A_roczne!H16)</f>
        <v>120.3</v>
      </c>
      <c r="DC17" s="6" t="str">
        <f>IF([9]A_roczne!I16=0,"",[9]A_roczne!I16)</f>
        <v/>
      </c>
      <c r="DD17" s="21">
        <f>IF([10]A_roczne!B16=0,".",[10]A_roczne!B16)</f>
        <v>101.2</v>
      </c>
      <c r="DE17" s="22" t="str">
        <f>IF([10]A_roczne!C16=0,"",[10]A_roczne!C16)</f>
        <v/>
      </c>
      <c r="DF17" s="6">
        <f>IF([10]A_roczne!D16=0,".",[10]A_roczne!D16)</f>
        <v>102.4</v>
      </c>
      <c r="DG17" s="6" t="str">
        <f>IF([10]A_roczne!E16=0,"",[10]A_roczne!E16)</f>
        <v/>
      </c>
      <c r="DH17" s="21">
        <f>IF([10]A_roczne!F16=0,".",[10]A_roczne!F16)</f>
        <v>100.8</v>
      </c>
      <c r="DI17" s="22" t="str">
        <f>IF([10]A_roczne!G16=0,"",[10]A_roczne!G16)</f>
        <v/>
      </c>
      <c r="DJ17" s="6">
        <f>IF([10]A_roczne!H16=0,".",[10]A_roczne!H16)</f>
        <v>104.4</v>
      </c>
      <c r="DK17" s="6" t="str">
        <f>IF([10]A_roczne!I16=0,"",[10]A_roczne!I16)</f>
        <v/>
      </c>
      <c r="DL17" s="21">
        <f>IF([10]A_roczne!J16=0,".",[10]A_roczne!J16)</f>
        <v>102.5</v>
      </c>
      <c r="DM17" s="22" t="str">
        <f>IF([10]A_roczne!K16=0,"",[10]A_roczne!K16)</f>
        <v/>
      </c>
      <c r="DN17" s="6">
        <f>IF([11]Roczne!B16=0,".",[11]Roczne!B16)</f>
        <v>103.5</v>
      </c>
      <c r="DO17" s="6" t="str">
        <f>IF([11]Roczne!C16=0,"",[11]Roczne!C16)</f>
        <v/>
      </c>
      <c r="DP17" s="21">
        <f>IF([11]Roczne!D16=0,".",[11]Roczne!D16)</f>
        <v>108.7</v>
      </c>
      <c r="DQ17" s="22" t="str">
        <f>IF([11]Roczne!E16=0,"",[11]Roczne!E16)</f>
        <v/>
      </c>
      <c r="DR17" s="6">
        <f>IF([11]Roczne!F16=0,".",[11]Roczne!F16)</f>
        <v>106.7</v>
      </c>
      <c r="DS17" s="6" t="str">
        <f>IF([11]Roczne!G16=0,"",[11]Roczne!G16)</f>
        <v/>
      </c>
      <c r="DT17" s="21">
        <f>IF([11]Roczne!H16=0,".",[11]Roczne!H16)</f>
        <v>110.4</v>
      </c>
      <c r="DU17" s="22" t="str">
        <f>IF([11]Roczne!I16=0,"",[11]Roczne!I16)</f>
        <v/>
      </c>
      <c r="DV17" s="6">
        <f>IF([12]A_C_roczne!B16=0,".",[12]A_C_roczne!B16)</f>
        <v>102.3</v>
      </c>
      <c r="DW17" s="6" t="str">
        <f>IF([12]A_C_roczne!C16=0,"",[12]A_C_roczne!C16)</f>
        <v/>
      </c>
      <c r="DX17" s="21">
        <f>IF([12]A_C_roczne!D16=0,".",[12]A_C_roczne!D16)</f>
        <v>101.8</v>
      </c>
      <c r="DY17" s="22" t="str">
        <f>IF([12]A_C_roczne!E16=0,"",[12]A_C_roczne!E16)</f>
        <v/>
      </c>
      <c r="DZ17" s="6">
        <f>IF([13]Roczne!B16=0,".",[13]Roczne!B16)</f>
        <v>103.1</v>
      </c>
      <c r="EA17" s="6" t="str">
        <f>IF([13]Roczne!C16=0,"",[13]Roczne!C16)</f>
        <v/>
      </c>
      <c r="EB17" s="21">
        <f>IF([13]Roczne!D16=0,".",[13]Roczne!D16)</f>
        <v>101.8</v>
      </c>
      <c r="EC17" s="22" t="str">
        <f>IF([13]Roczne!E16=0,"",[13]Roczne!E16)</f>
        <v/>
      </c>
      <c r="ED17" s="6">
        <f>IF([13]Roczne!F16=0,".",[13]Roczne!F16)</f>
        <v>101.3</v>
      </c>
      <c r="EE17" s="6" t="str">
        <f>IF([13]Roczne!G16=0,"",[13]Roczne!G16)</f>
        <v/>
      </c>
      <c r="EF17" s="24">
        <f>IF([6]Roczne_KW!B16=0,".",[6]Roczne_KW!B16)</f>
        <v>429.8</v>
      </c>
      <c r="EG17" s="57" t="str">
        <f>IF([6]Roczne_KW!C16=0,"",[6]Roczne_KW!C16)</f>
        <v/>
      </c>
      <c r="EH17" s="13">
        <f>IF([6]Roczne_KW!D16=0,".",[6]Roczne_KW!D16)</f>
        <v>383.95</v>
      </c>
      <c r="EI17" s="13" t="str">
        <f>IF([6]Roczne_KW!E16=0,"",[6]Roczne_KW!E16)</f>
        <v/>
      </c>
      <c r="EJ17" s="24">
        <f>IF([6]Roczne_KW!F16=0,".",[6]Roczne_KW!F16)</f>
        <v>386.34</v>
      </c>
      <c r="EK17" s="22" t="str">
        <f>IF([6]Roczne_KW!G16=0,"",[6]Roczne_KW!G16)</f>
        <v/>
      </c>
      <c r="EL17" s="6">
        <f>IF([30]Roczne!B16=0,".",[30]Roczne!B16)</f>
        <v>103.1</v>
      </c>
      <c r="EM17" s="6" t="str">
        <f>IF([30]Roczne!C16=0,"",[30]Roczne!C16)</f>
        <v/>
      </c>
      <c r="EN17" s="21">
        <f>IF([30]Roczne!D16=0,".",[30]Roczne!D16)</f>
        <v>104.2</v>
      </c>
      <c r="EO17" s="22" t="str">
        <f>IF([30]Roczne!E16=0,"",[30]Roczne!E16)</f>
        <v/>
      </c>
      <c r="EP17" s="6">
        <f>IF([30]Roczne!F16=0,".",[30]Roczne!F16)</f>
        <v>101.8</v>
      </c>
      <c r="EQ17" s="6" t="str">
        <f>IF([30]Roczne!G16=0,"",[30]Roczne!G16)</f>
        <v/>
      </c>
      <c r="ER17" s="21">
        <f>IF([31]Roczne!B16=0,".",[31]Roczne!B16)</f>
        <v>122</v>
      </c>
      <c r="ES17" s="12" t="str">
        <f>IF([31]Roczne!C16=0,"",[31]Roczne!C16)</f>
        <v/>
      </c>
      <c r="ET17" s="6">
        <f>IF([14]I_roczne!B16=0,".",[14]I_roczne!B16)</f>
        <v>121.8</v>
      </c>
      <c r="EU17" s="6" t="str">
        <f>IF([14]I_roczne!C16=0,"",[14]I_roczne!C16)</f>
        <v/>
      </c>
      <c r="EV17" s="21">
        <f>IF([14]I_roczne!D16=0,".",[14]I_roczne!D16)</f>
        <v>91.8</v>
      </c>
      <c r="EW17" s="22" t="str">
        <f>IF([14]I_roczne!E16=0,"",[14]I_roczne!E16)</f>
        <v/>
      </c>
      <c r="EX17" s="6">
        <f>IF([14]I_roczne!F16=0,".",[14]I_roczne!F16)</f>
        <v>123.8</v>
      </c>
      <c r="EY17" s="6" t="str">
        <f>IF([14]I_roczne!G16=0,"",[14]I_roczne!G16)</f>
        <v/>
      </c>
      <c r="EZ17" s="21">
        <f>IF([14]I_roczne!H16=0,".",[14]I_roczne!H16)</f>
        <v>113.3</v>
      </c>
      <c r="FA17" s="22" t="str">
        <f>IF([14]I_roczne!I16=0,"",[14]I_roczne!I16)</f>
        <v/>
      </c>
      <c r="FB17" s="6">
        <f>IF([14]I_roczne!J16=0,".",[14]I_roczne!J16)</f>
        <v>125.5</v>
      </c>
      <c r="FC17" s="6" t="str">
        <f>IF([14]I_roczne!K16=0,"",[14]I_roczne!K16)</f>
        <v/>
      </c>
      <c r="FD17" s="21">
        <f>IF([15]Roczne!B16=0,".",[15]Roczne!B16)</f>
        <v>130</v>
      </c>
      <c r="FE17" s="22" t="str">
        <f>IF([15]Roczne!C16=0,"",[15]Roczne!C16)</f>
        <v/>
      </c>
      <c r="FF17" s="6">
        <f>IF([16]A_roczne!B16=0,".",[16]A_roczne!B16)</f>
        <v>105.1</v>
      </c>
      <c r="FG17" s="6" t="str">
        <f>IF([16]A_roczne!C16=0,"",[16]A_roczne!C16)</f>
        <v/>
      </c>
      <c r="FH17" s="21">
        <f>IF([16]A_roczne!D16=0,".",[16]A_roczne!D16)</f>
        <v>101.4</v>
      </c>
      <c r="FI17" s="22" t="str">
        <f>IF([16]A_roczne!E16=0,"",[16]A_roczne!E16)</f>
        <v/>
      </c>
      <c r="FJ17" s="6">
        <f>IF([16]A_roczne!F16=0,".",[16]A_roczne!F16)</f>
        <v>105.4</v>
      </c>
      <c r="FK17" s="6" t="str">
        <f>IF([16]A_roczne!G16=0,"",[16]A_roczne!G16)</f>
        <v/>
      </c>
      <c r="FL17" s="21">
        <f>IF([16]A_roczne!H16=0,".",[16]A_roczne!H16)</f>
        <v>101.7</v>
      </c>
      <c r="FM17" s="22" t="str">
        <f>IF([16]A_roczne!I16=0,"",[16]A_roczne!I16)</f>
        <v/>
      </c>
      <c r="FN17" s="6">
        <f>IF([16]A_roczne!J16=0,".",[16]A_roczne!J16)</f>
        <v>111.1</v>
      </c>
      <c r="FO17" s="6" t="str">
        <f>IF([16]A_roczne!K16=0,"",[16]A_roczne!K16)</f>
        <v/>
      </c>
      <c r="FP17" s="21">
        <f>IF([15]Roczne!D16=0,".",[15]Roczne!D16)</f>
        <v>104.8</v>
      </c>
      <c r="FQ17" s="22" t="str">
        <f>IF([15]Roczne!E16=0,"",[15]Roczne!E16)</f>
        <v/>
      </c>
      <c r="FR17" s="3">
        <f>IF([17]Roczne!B16=0,".",[17]Roczne!B16)</f>
        <v>62103</v>
      </c>
      <c r="FS17" s="3" t="str">
        <f>IF([17]Roczne!C16=0,"",[17]Roczne!C16)</f>
        <v/>
      </c>
      <c r="FT17" s="19">
        <f>IF([17]Roczne!D16=0,".",[17]Roczne!D16)</f>
        <v>9122</v>
      </c>
      <c r="FU17" s="58" t="str">
        <f>IF([17]Roczne!E16=0,"",[17]Roczne!E16)</f>
        <v/>
      </c>
      <c r="FV17" s="3">
        <f>IF([18]Roczne!B16=0,".",[18]Roczne!B16)</f>
        <v>163989</v>
      </c>
      <c r="FW17" s="3" t="str">
        <f>IF([18]Roczne!C16=0,"",[18]Roczne!C16)</f>
        <v/>
      </c>
      <c r="FX17" s="19">
        <f>IF([22]Roczne!B16=0,".",[22]Roczne!B16)</f>
        <v>26260</v>
      </c>
      <c r="FY17" s="58" t="str">
        <f>IF([22]Roczne!C16=0,".",[22]Roczne!C16)</f>
        <v/>
      </c>
      <c r="FZ17" s="3">
        <f>IF([19]Wartosci_roczne!B16=0,".",[19]Wartosci_roczne!B16)</f>
        <v>207425</v>
      </c>
      <c r="GA17" s="6" t="str">
        <f>IF([19]Wartosci_roczne!C16=0,"",[19]Wartosci_roczne!C16)</f>
        <v/>
      </c>
      <c r="GB17" s="21">
        <f>IF([20]Roczne!B16=0,".",[20]Roczne!B16)</f>
        <v>1505.8</v>
      </c>
      <c r="GC17" s="22" t="str">
        <f>IF([20]Roczne!C16=0,"",[20]Roczne!C16)</f>
        <v/>
      </c>
      <c r="GD17" s="6">
        <f>IF([21]Roczne_niewyrow_sezon_A!B16=0,".",[21]Roczne_niewyrow_sezon_A!B16)</f>
        <v>104.7</v>
      </c>
      <c r="GE17" s="6" t="str">
        <f>IF([21]Roczne_niewyrow_sezon_A!C16=0,"",[21]Roczne_niewyrow_sezon_A!C16)</f>
        <v/>
      </c>
      <c r="GF17" s="21">
        <f>IF([22]Roczne!D16=0,".",[22]Roczne!D16)</f>
        <v>1023591.4</v>
      </c>
      <c r="GG17" s="22" t="str">
        <f>IF([22]Roczne!E16=0,"",[22]Roczne!E16)</f>
        <v/>
      </c>
      <c r="GH17" s="6">
        <f>IF([22]Roczne!F16=0,".",[22]Roczne!F16)</f>
        <v>1018479</v>
      </c>
      <c r="GI17" s="6" t="str">
        <f>IF([22]Roczne!G16=0,"",[22]Roczne!G16)</f>
        <v/>
      </c>
      <c r="GJ17" s="21">
        <f>IF([22]Roczne!H16=0,".",[22]Roczne!H16)</f>
        <v>5112.3999999999996</v>
      </c>
      <c r="GK17" s="22" t="str">
        <f>IF([22]Roczne!I16=0,"",[22]Roczne!I16)</f>
        <v/>
      </c>
      <c r="GL17" s="6">
        <f>IF([22]Roczne!J16=0,".",[22]Roczne!J16)</f>
        <v>104.4</v>
      </c>
      <c r="GM17" s="6" t="str">
        <f>IF([22]Roczne!K16=0,"",[22]Roczne!K16)</f>
        <v/>
      </c>
      <c r="GN17" s="21">
        <f>IF([22]Roczne!L16=0,".",[22]Roczne!L16)</f>
        <v>103</v>
      </c>
      <c r="GO17" s="6" t="str">
        <f>IF([22]Roczne!M16=0,"",[22]Roczne!M16)</f>
        <v/>
      </c>
      <c r="GP17" s="8"/>
    </row>
    <row r="18" spans="1:198" ht="15" customHeight="1" x14ac:dyDescent="0.2">
      <c r="A18" s="39">
        <v>2020</v>
      </c>
      <c r="B18" s="3">
        <f>IF([1]Roczne!B17=0,".",[1]Roczne!B17)</f>
        <v>38265</v>
      </c>
      <c r="C18" s="6" t="str">
        <f>IF([1]Roczne!C17=0,"",[1]Roczne!C17)</f>
        <v/>
      </c>
      <c r="D18" s="21">
        <f>IF([24]A_Roczne!B17=0,".",[24]A_Roczne!B17)</f>
        <v>97.8</v>
      </c>
      <c r="E18" s="22" t="str">
        <f>IF([24]A_Roczne!C17=0,"",[24]A_Roczne!C17)</f>
        <v/>
      </c>
      <c r="F18" s="6">
        <f>IF([24]A_Roczne!D17=0,".",[24]A_Roczne!D17)</f>
        <v>97.8</v>
      </c>
      <c r="G18" s="6" t="str">
        <f>IF([24]A_Roczne!E17=0,"",[24]A_Roczne!E17)</f>
        <v/>
      </c>
      <c r="H18" s="21">
        <f>IF([24]A_Roczne!F17=0,".",[24]A_Roczne!F17)</f>
        <v>97</v>
      </c>
      <c r="I18" s="22" t="str">
        <f>IF([24]A_Roczne!G17=0,"",[24]A_Roczne!G17)</f>
        <v/>
      </c>
      <c r="J18" s="6">
        <f>IF([24]A_Roczne!H17=0,".",[24]A_Roczne!H17)</f>
        <v>95.1</v>
      </c>
      <c r="K18" s="6" t="str">
        <f>IF([24]A_Roczne!I17=0,"",[24]A_Roczne!I17)</f>
        <v/>
      </c>
      <c r="L18" s="19">
        <f>IF([26]Roczne!B17=0,".",[26]Roczne!B17)</f>
        <v>10616</v>
      </c>
      <c r="M18" s="22" t="str">
        <f>IF([26]Roczne!C17=0,"",[26]Roczne!C17)</f>
        <v/>
      </c>
      <c r="N18" s="6">
        <f>IF([26]Roczne!D17=0,".",[26]Roczne!D17)</f>
        <v>108.8</v>
      </c>
      <c r="O18" s="6" t="str">
        <f>IF([26]Roczne!E17=0,"",[26]Roczne!E17)</f>
        <v/>
      </c>
      <c r="P18" s="21">
        <f>IF([26]Roczne!F17=0,".",[26]Roczne!F17)</f>
        <v>98.9</v>
      </c>
      <c r="Q18" s="22" t="str">
        <f>IF([26]Roczne!G17=0,"",[26]Roczne!G17)</f>
        <v/>
      </c>
      <c r="R18" s="3">
        <f>IF([2]Roczne!B17=0,".",[2]Roczne!B17)</f>
        <v>6326</v>
      </c>
      <c r="S18" s="6" t="str">
        <f>IF([2]Roczne!C17=0,"",[2]Roczne!C17)</f>
        <v/>
      </c>
      <c r="T18" s="21">
        <f>IF([2]Roczne!D17=0,".",[2]Roczne!D17)</f>
        <v>112.9</v>
      </c>
      <c r="U18" s="22" t="str">
        <f>IF([2]Roczne!E17=0,"",[2]Roczne!E17)</f>
        <v/>
      </c>
      <c r="V18" s="6">
        <f>IF([2]Roczne!F17=0,".",[2]Roczne!F17)</f>
        <v>98.9</v>
      </c>
      <c r="W18" s="6" t="str">
        <f>IF([2]Roczne!G17=0,"",[2]Roczne!G17)</f>
        <v/>
      </c>
      <c r="X18" s="68">
        <f>IF([3]Roczne!B17=0,".",[3]Roczne!B17)</f>
        <v>6.3</v>
      </c>
      <c r="Y18" s="23" t="str">
        <f>IF([3]Roczne!C17=0,"",[3]Roczne!C17)</f>
        <v/>
      </c>
      <c r="Z18" s="13">
        <f>IF([27]Roczne!B17=0,".",[27]Roczne!B17)</f>
        <v>5226</v>
      </c>
      <c r="AA18" s="13" t="str">
        <f>IF([27]Roczne!C17=0,"",[27]Roczne!C17)</f>
        <v/>
      </c>
      <c r="AB18" s="21">
        <f>IF([27]Roczne!D17=0,".",[27]Roczne!D17)</f>
        <v>106.2</v>
      </c>
      <c r="AC18" s="22" t="str">
        <f>IF([27]Roczne!E17=0,"",[27]Roczne!E17)</f>
        <v/>
      </c>
      <c r="AD18" s="13">
        <f>IF([4]Roczne!B17=0,".",[4]Roczne!B17)</f>
        <v>5411.45</v>
      </c>
      <c r="AE18" s="13" t="str">
        <f>IF([4]Roczne!C17=0,"",[4]Roczne!C17)</f>
        <v/>
      </c>
      <c r="AF18" s="21">
        <f>IF([4]Roczne!D17=0,".",[4]Roczne!D17)</f>
        <v>104.7</v>
      </c>
      <c r="AG18" s="22" t="str">
        <f>IF([4]Roczne!E17=0,"",[4]Roczne!E17)</f>
        <v/>
      </c>
      <c r="AH18" s="13">
        <f>IF([27]Roczne!F17=0,".",[27]Roczne!F17)</f>
        <v>5578.84</v>
      </c>
      <c r="AI18" s="13" t="str">
        <f>IF([27]Roczne!G17=0,"",[27]Roczne!G17)</f>
        <v/>
      </c>
      <c r="AJ18" s="21">
        <f>IF([27]Roczne!H17=0,".",[27]Roczne!H17)</f>
        <v>109.1</v>
      </c>
      <c r="AK18" s="22" t="str">
        <f>IF([27]Roczne!I17=0,"",[27]Roczne!I17)</f>
        <v/>
      </c>
      <c r="AL18" s="6">
        <f>IF([27]Roczne!J17=0,".",[27]Roczne!J17)</f>
        <v>102.9</v>
      </c>
      <c r="AM18" s="6" t="str">
        <f>IF([27]Roczne!K17=0,"",[27]Roczne!K17)</f>
        <v/>
      </c>
      <c r="AN18" s="21">
        <f>IF([4]Roczne!F17=0,".",[4]Roczne!F17)</f>
        <v>120.9</v>
      </c>
      <c r="AO18" s="22" t="str">
        <f>IF([4]Roczne!G17=0,"",[4]Roczne!G17)</f>
        <v/>
      </c>
      <c r="AP18" s="6">
        <f>IF([4]Roczne!H17=0,".",[4]Roczne!H17)</f>
        <v>101.5</v>
      </c>
      <c r="AQ18" s="8" t="str">
        <f>IF([4]Roczne!I17=0,"",[4]Roczne!I17)</f>
        <v/>
      </c>
      <c r="AR18" s="21">
        <f>IF([27]Roczne!L17=0,".",[27]Roczne!L17)</f>
        <v>105.7</v>
      </c>
      <c r="AS18" s="22" t="str">
        <f>IF([27]Roczne!M17=0,"",[27]Roczne!M17)</f>
        <v/>
      </c>
      <c r="AT18" s="37">
        <f>IF([5]Roczne!B17=0,".",[5]Roczne!B17)</f>
        <v>2455.0700000000002</v>
      </c>
      <c r="AU18" s="8" t="str">
        <f>IF([5]Roczne!C17=0,"",[5]Roczne!C17)</f>
        <v/>
      </c>
      <c r="AV18" s="11">
        <f>IF([5]Roczne!D17=0,".",[5]Roczne!D17)</f>
        <v>105.5</v>
      </c>
      <c r="AW18" s="12" t="str">
        <f>IF([5]Roczne!E17=0,"",[5]Roczne!E17)</f>
        <v/>
      </c>
      <c r="AX18" s="8">
        <f>IF([5]Roczne!F17=0,".",[5]Roczne!F17)</f>
        <v>108.3</v>
      </c>
      <c r="AY18" s="8" t="str">
        <f>IF([5]Roczne!G17=0,"",[5]Roczne!G17)</f>
        <v/>
      </c>
      <c r="AZ18" s="68">
        <f>IF([5]Roczne!H17=0,".",[5]Roczne!H17)</f>
        <v>101.5</v>
      </c>
      <c r="BA18" s="12" t="str">
        <f>IF([5]Roczne!I17=0,"",[5]Roczne!I17)</f>
        <v/>
      </c>
      <c r="BB18" s="37">
        <f>IF([5]Roczne!J17=0,".",[5]Roczne!J17)</f>
        <v>1376.4</v>
      </c>
      <c r="BC18" s="8" t="str">
        <f>IF([5]Roczne!K17=0,"",[5]Roczne!K17)</f>
        <v/>
      </c>
      <c r="BD18" s="68">
        <f>IF([5]Roczne!L17=0,".",[5]Roczne!L17)</f>
        <v>106.5</v>
      </c>
      <c r="BE18" s="12" t="str">
        <f>IF([5]Roczne!M17=0,"",[5]Roczne!M17)</f>
        <v/>
      </c>
      <c r="BF18" s="8">
        <f>IF([5]Roczne!N17=0,".",[5]Roczne!N17)</f>
        <v>105.5</v>
      </c>
      <c r="BG18" s="8" t="str">
        <f>IF([5]Roczne!O17=0,"",[5]Roczne!O17)</f>
        <v/>
      </c>
      <c r="BH18" s="11">
        <f>IF([5]Roczne!P17=0,".",[5]Roczne!P17)</f>
        <v>102.5</v>
      </c>
      <c r="BI18" s="12" t="str">
        <f>IF([5]Roczne!Q17=0,"",[5]Roczne!Q17)</f>
        <v/>
      </c>
      <c r="BJ18" s="6">
        <f>IF([6]Roczne!B17=0,".",[6]Roczne!B17)</f>
        <v>1531.7</v>
      </c>
      <c r="BK18" s="6" t="str">
        <f>IF([6]Roczne!C17=0,"",[6]Roczne!C17)</f>
        <v/>
      </c>
      <c r="BL18" s="21">
        <f>IF([6]Roczne!D17=0,".",[6]Roczne!D17)</f>
        <v>1814.7</v>
      </c>
      <c r="BM18" s="22" t="str">
        <f>IF([6]Roczne!E17=0,"",[6]Roczne!E17)</f>
        <v/>
      </c>
      <c r="BN18" s="6">
        <f>IF([6]Roczne!F17=0,".",[6]Roczne!F17)</f>
        <v>1822.7</v>
      </c>
      <c r="BO18" s="6" t="str">
        <f>IF([6]Roczne!G17=0,"",[6]Roczne!G17)</f>
        <v/>
      </c>
      <c r="BP18" s="21">
        <f>IF([7]Roczne!B17=0,".",[7]Roczne!B17)</f>
        <v>1385.2</v>
      </c>
      <c r="BQ18" s="22" t="str">
        <f>IF([7]Roczne!C17=0,"",[7]Roczne!C17)</f>
        <v/>
      </c>
      <c r="BR18" s="6">
        <f>IF([7]Roczne!D17=0,".",[7]Roczne!D17)</f>
        <v>428.7</v>
      </c>
      <c r="BS18" s="13" t="str">
        <f>IF([7]Roczne!E17=0,"",[7]Roczne!E17)</f>
        <v/>
      </c>
      <c r="BT18" s="24">
        <f>IF([7]Roczne!F17=0,".",[7]Roczne!F17)</f>
        <v>0.1</v>
      </c>
      <c r="BU18" s="57" t="str">
        <f>IF([7]Roczne!G17=0,"",[7]Roczne!G17)</f>
        <v/>
      </c>
      <c r="BV18" s="13">
        <f>IF([7]Roczne!H17=0,".",[7]Roczne!H17)</f>
        <v>0.5</v>
      </c>
      <c r="BW18" s="13" t="str">
        <f>IF([7]Roczne!I17=0,"",[7]Roczne!I17)</f>
        <v/>
      </c>
      <c r="BX18" s="24">
        <v>0</v>
      </c>
      <c r="BY18" s="57" t="str">
        <f>IF([7]Roczne!K17=0,"",[7]Roczne!K17)</f>
        <v/>
      </c>
      <c r="BZ18" s="13">
        <f>IF([7]Roczne!L17=0,".",[7]Roczne!L17)</f>
        <v>0.11</v>
      </c>
      <c r="CA18" s="13" t="str">
        <f>IF([7]Roczne!M17=0,"",[7]Roczne!M17)</f>
        <v/>
      </c>
      <c r="CB18" s="21">
        <v>0</v>
      </c>
      <c r="CC18" s="22" t="str">
        <f>IF([7]Roczne!O17=0,"",[7]Roczne!O17)</f>
        <v/>
      </c>
      <c r="CD18" s="6">
        <f>IF([7]Roczne!P17=0,".",[7]Roczne!P17)</f>
        <v>0.5</v>
      </c>
      <c r="CE18" s="6" t="str">
        <f>IF([7]Roczne!Q17=0,"",[7]Roczne!Q17)</f>
        <v/>
      </c>
      <c r="CF18" s="21">
        <v>0</v>
      </c>
      <c r="CG18" s="22" t="str">
        <f>IF([7]Roczne!S17=0,"",[7]Roczne!S17)</f>
        <v/>
      </c>
      <c r="CH18" s="6">
        <f>IF([7]Roczne!T17=0,".",[7]Roczne!T17)</f>
        <v>0.3</v>
      </c>
      <c r="CI18" s="6" t="str">
        <f>IF([7]Roczne!U17=0,"",[7]Roczne!U17)</f>
        <v/>
      </c>
      <c r="CJ18" s="21">
        <f>IF([23]Roczne!B17=0,".",[23]Roczne!B17)</f>
        <v>-84980.5</v>
      </c>
      <c r="CK18" s="22" t="str">
        <f>IF([23]Roczne!C17=0,"",[23]Roczne!C17)</f>
        <v/>
      </c>
      <c r="CL18" s="6">
        <f>IF([28]Roczne!B17=0,".",[28]Roczne!B17)</f>
        <v>4.4000000000000004</v>
      </c>
      <c r="CM18" s="6" t="str">
        <f>IF([28]Roczne!C17=0,"",[28]Roczne!C17)</f>
        <v/>
      </c>
      <c r="CN18" s="21">
        <f>IF([28]Roczne!D17=0,".",[28]Roczne!D17)</f>
        <v>3.6</v>
      </c>
      <c r="CO18" s="22" t="str">
        <f>IF([28]Roczne!E17=0,"",[28]Roczne!E17)</f>
        <v/>
      </c>
      <c r="CP18" s="6">
        <f>IF([29]Roczne!B17=0,".",[29]Roczne!B17)</f>
        <v>101.6</v>
      </c>
      <c r="CQ18" s="6" t="str">
        <f>IF([29]Roczne!C17=0,"",[29]Roczne!C17)</f>
        <v/>
      </c>
      <c r="CR18" s="21">
        <f>IF([29]Roczne!D17=0,".",[29]Roczne!D17)</f>
        <v>101.2</v>
      </c>
      <c r="CS18" s="12" t="str">
        <f>IF([29]Roczne!E17=0,"",[29]Roczne!E17)</f>
        <v/>
      </c>
      <c r="CT18" s="6" t="str">
        <f>IF([8]Roczne!B17=0,".",[8]Roczne!B17)</f>
        <v>.</v>
      </c>
      <c r="CU18" s="6" t="str">
        <f>IF([8]Roczne!C17=0,"",[8]Roczne!C17)</f>
        <v/>
      </c>
      <c r="CV18" s="21">
        <f>IF([9]A_roczne!B17=0,".",[9]A_roczne!B17)</f>
        <v>103.6</v>
      </c>
      <c r="CW18" s="22" t="str">
        <f>IF([9]A_roczne!C17=0,"",[9]A_roczne!C17)</f>
        <v/>
      </c>
      <c r="CX18" s="6">
        <f>IF([9]A_roczne!D17=0,".",[9]A_roczne!D17)</f>
        <v>92.7</v>
      </c>
      <c r="CY18" s="6" t="str">
        <f>IF([9]A_roczne!E17=0,"",[9]A_roczne!E17)</f>
        <v/>
      </c>
      <c r="CZ18" s="21">
        <f>IF([9]A_roczne!F17=0,".",[9]A_roczne!F17)</f>
        <v>101.1</v>
      </c>
      <c r="DA18" s="22" t="str">
        <f>IF([9]A_roczne!G17=0,"",[9]A_roczne!G17)</f>
        <v/>
      </c>
      <c r="DB18" s="6">
        <f>IF([9]A_roczne!H17=0,".",[9]A_roczne!H17)</f>
        <v>95.2</v>
      </c>
      <c r="DC18" s="6" t="str">
        <f>IF([9]A_roczne!I17=0,"",[9]A_roczne!I17)</f>
        <v/>
      </c>
      <c r="DD18" s="21">
        <f>IF([10]A_roczne!B17=0,".",[10]A_roczne!B17)</f>
        <v>99.4</v>
      </c>
      <c r="DE18" s="22" t="str">
        <f>IF([10]A_roczne!C17=0,"",[10]A_roczne!C17)</f>
        <v/>
      </c>
      <c r="DF18" s="6">
        <f>IF([10]A_roczne!D17=0,".",[10]A_roczne!D17)</f>
        <v>102.4</v>
      </c>
      <c r="DG18" s="6" t="str">
        <f>IF([10]A_roczne!E17=0,"",[10]A_roczne!E17)</f>
        <v/>
      </c>
      <c r="DH18" s="21">
        <f>IF([10]A_roczne!F17=0,".",[10]A_roczne!F17)</f>
        <v>98.8</v>
      </c>
      <c r="DI18" s="22" t="str">
        <f>IF([10]A_roczne!G17=0,"",[10]A_roczne!G17)</f>
        <v/>
      </c>
      <c r="DJ18" s="6">
        <f>IF([10]A_roczne!H17=0,".",[10]A_roczne!H17)</f>
        <v>102.6</v>
      </c>
      <c r="DK18" s="6" t="str">
        <f>IF([10]A_roczne!I17=0,"",[10]A_roczne!I17)</f>
        <v/>
      </c>
      <c r="DL18" s="21">
        <f>IF([10]A_roczne!J17=0,".",[10]A_roczne!J17)</f>
        <v>106</v>
      </c>
      <c r="DM18" s="22" t="str">
        <f>IF([10]A_roczne!K17=0,"",[10]A_roczne!K17)</f>
        <v/>
      </c>
      <c r="DN18" s="6">
        <f>IF([11]Roczne!B17=0,".",[11]Roczne!B17)</f>
        <v>102.6</v>
      </c>
      <c r="DO18" s="6" t="str">
        <f>IF([11]Roczne!C17=0,"",[11]Roczne!C17)</f>
        <v/>
      </c>
      <c r="DP18" s="21">
        <f>IF([11]Roczne!D17=0,".",[11]Roczne!D17)</f>
        <v>110.5</v>
      </c>
      <c r="DQ18" s="22" t="str">
        <f>IF([11]Roczne!E17=0,"",[11]Roczne!E17)</f>
        <v/>
      </c>
      <c r="DR18" s="6">
        <f>IF([11]Roczne!F17=0,".",[11]Roczne!F17)</f>
        <v>106.2</v>
      </c>
      <c r="DS18" s="6" t="str">
        <f>IF([11]Roczne!G17=0,"",[11]Roczne!G17)</f>
        <v/>
      </c>
      <c r="DT18" s="21">
        <f>IF([11]Roczne!H17=0,".",[11]Roczne!H17)</f>
        <v>113.8</v>
      </c>
      <c r="DU18" s="22" t="str">
        <f>IF([11]Roczne!I17=0,"",[11]Roczne!I17)</f>
        <v/>
      </c>
      <c r="DV18" s="6">
        <f>IF([12]A_C_roczne!B17=0,".",[12]A_C_roczne!B17)</f>
        <v>103.4</v>
      </c>
      <c r="DW18" s="6" t="str">
        <f>IF([12]A_C_roczne!C17=0,"",[12]A_C_roczne!C17)</f>
        <v/>
      </c>
      <c r="DX18" s="21">
        <f>IF([12]A_C_roczne!D17=0,".",[12]A_C_roczne!D17)</f>
        <v>101.8</v>
      </c>
      <c r="DY18" s="22" t="str">
        <f>IF([12]A_C_roczne!E17=0,"",[12]A_C_roczne!E17)</f>
        <v/>
      </c>
      <c r="DZ18" s="6">
        <f>IF([13]Roczne!B17=0,".",[13]Roczne!B17)</f>
        <v>102.8</v>
      </c>
      <c r="EA18" s="6" t="str">
        <f>IF([13]Roczne!C17=0,"",[13]Roczne!C17)</f>
        <v/>
      </c>
      <c r="EB18" s="21">
        <f>IF([13]Roczne!D17=0,".",[13]Roczne!D17)</f>
        <v>99.5</v>
      </c>
      <c r="EC18" s="22" t="str">
        <f>IF([13]Roczne!E17=0,"",[13]Roczne!E17)</f>
        <v/>
      </c>
      <c r="ED18" s="6">
        <f>IF([13]Roczne!F17=0,".",[13]Roczne!F17)</f>
        <v>103.3</v>
      </c>
      <c r="EE18" s="6" t="str">
        <f>IF([13]Roczne!G17=0,"",[13]Roczne!G17)</f>
        <v/>
      </c>
      <c r="EF18" s="24">
        <f>IF([6]Roczne_KW!B17=0,".",[6]Roczne_KW!B17)</f>
        <v>444.48</v>
      </c>
      <c r="EG18" s="57" t="str">
        <f>IF([6]Roczne_KW!C17=0,"",[6]Roczne_KW!C17)</f>
        <v/>
      </c>
      <c r="EH18" s="13">
        <f>IF([6]Roczne_KW!D17=0,".",[6]Roczne_KW!D17)</f>
        <v>389.93</v>
      </c>
      <c r="EI18" s="13" t="str">
        <f>IF([6]Roczne_KW!E17=0,"",[6]Roczne_KW!E17)</f>
        <v/>
      </c>
      <c r="EJ18" s="24">
        <f>IF([6]Roczne_KW!F17=0,".",[6]Roczne_KW!F17)</f>
        <v>415.32</v>
      </c>
      <c r="EK18" s="22" t="str">
        <f>IF([6]Roczne_KW!G17=0,"",[6]Roczne_KW!G17)</f>
        <v/>
      </c>
      <c r="EL18" s="6">
        <f>IF([30]Roczne!B17=0,".",[30]Roczne!B17)</f>
        <v>95</v>
      </c>
      <c r="EM18" s="6" t="str">
        <f>IF([30]Roczne!C17=0,"",[30]Roczne!C17)</f>
        <v/>
      </c>
      <c r="EN18" s="21">
        <f>IF([30]Roczne!D17=0,".",[30]Roczne!D17)</f>
        <v>96.6</v>
      </c>
      <c r="EO18" s="22" t="str">
        <f>IF([30]Roczne!E17=0,"",[30]Roczne!E17)</f>
        <v/>
      </c>
      <c r="EP18" s="6">
        <f>IF([30]Roczne!F17=0,".",[30]Roczne!F17)</f>
        <v>93.3</v>
      </c>
      <c r="EQ18" s="6" t="str">
        <f>IF([30]Roczne!G17=0,"",[30]Roczne!G17)</f>
        <v/>
      </c>
      <c r="ER18" s="21">
        <f>IF([31]Roczne!B17=0,".",[31]Roczne!B17)</f>
        <v>81.7</v>
      </c>
      <c r="ES18" s="12" t="str">
        <f>IF([31]Roczne!C17=0,"",[31]Roczne!C17)</f>
        <v/>
      </c>
      <c r="ET18" s="6">
        <f>IF([14]I_roczne!B17=0,".",[14]I_roczne!B17)</f>
        <v>119.5</v>
      </c>
      <c r="EU18" s="6" t="str">
        <f>IF([14]I_roczne!C17=0,"",[14]I_roczne!C17)</f>
        <v/>
      </c>
      <c r="EV18" s="21">
        <f>IF([14]I_roczne!D17=0,".",[14]I_roczne!D17)</f>
        <v>86.8</v>
      </c>
      <c r="EW18" s="22" t="str">
        <f>IF([14]I_roczne!E17=0,"",[14]I_roczne!E17)</f>
        <v/>
      </c>
      <c r="EX18" s="6">
        <f>IF([14]I_roczne!F17=0,".",[14]I_roczne!F17)</f>
        <v>121.2</v>
      </c>
      <c r="EY18" s="6" t="str">
        <f>IF([14]I_roczne!G17=0,"",[14]I_roczne!G17)</f>
        <v/>
      </c>
      <c r="EZ18" s="21">
        <f>IF([14]I_roczne!H17=0,".",[14]I_roczne!H17)</f>
        <v>112.4</v>
      </c>
      <c r="FA18" s="22" t="str">
        <f>IF([14]I_roczne!I17=0,"",[14]I_roczne!I17)</f>
        <v/>
      </c>
      <c r="FB18" s="6">
        <f>IF([14]I_roczne!J17=0,".",[14]I_roczne!J17)</f>
        <v>133.4</v>
      </c>
      <c r="FC18" s="6" t="str">
        <f>IF([14]I_roczne!K17=0,"",[14]I_roczne!K17)</f>
        <v/>
      </c>
      <c r="FD18" s="21">
        <f>IF([15]Roczne!B17=0,".",[15]Roczne!B17)</f>
        <v>128.30000000000001</v>
      </c>
      <c r="FE18" s="22" t="str">
        <f>IF([15]Roczne!C17=0,"",[15]Roczne!C17)</f>
        <v/>
      </c>
      <c r="FF18" s="6">
        <f>IF([16]A_roczne!B17=0,".",[16]A_roczne!B17)</f>
        <v>98.1</v>
      </c>
      <c r="FG18" s="6" t="str">
        <f>IF([16]A_roczne!C17=0,"",[16]A_roczne!C17)</f>
        <v/>
      </c>
      <c r="FH18" s="21">
        <f>IF([16]A_roczne!D17=0,".",[16]A_roczne!D17)</f>
        <v>94.5</v>
      </c>
      <c r="FI18" s="22" t="str">
        <f>IF([16]A_roczne!E17=0,"",[16]A_roczne!E17)</f>
        <v/>
      </c>
      <c r="FJ18" s="6">
        <f>IF([16]A_roczne!F17=0,".",[16]A_roczne!F17)</f>
        <v>97.9</v>
      </c>
      <c r="FK18" s="6" t="str">
        <f>IF([16]A_roczne!G17=0,"",[16]A_roczne!G17)</f>
        <v/>
      </c>
      <c r="FL18" s="21">
        <f>IF([16]A_roczne!H17=0,".",[16]A_roczne!H17)</f>
        <v>99.2</v>
      </c>
      <c r="FM18" s="22" t="str">
        <f>IF([16]A_roczne!I17=0,"",[16]A_roczne!I17)</f>
        <v/>
      </c>
      <c r="FN18" s="6">
        <f>IF([16]A_roczne!J17=0,".",[16]A_roczne!J17)</f>
        <v>106.3</v>
      </c>
      <c r="FO18" s="6" t="str">
        <f>IF([16]A_roczne!K17=0,"",[16]A_roczne!K17)</f>
        <v/>
      </c>
      <c r="FP18" s="21">
        <f>IF([15]Roczne!D17=0,".",[15]Roczne!D17)</f>
        <v>98.7</v>
      </c>
      <c r="FQ18" s="22" t="str">
        <f>IF([15]Roczne!E17=0,"",[15]Roczne!E17)</f>
        <v/>
      </c>
      <c r="FR18" s="3">
        <f>IF([17]Roczne!B17=0,".",[17]Roczne!B17)</f>
        <v>54741</v>
      </c>
      <c r="FS18" s="3" t="str">
        <f>IF([17]Roczne!C17=0,"",[17]Roczne!C17)</f>
        <v/>
      </c>
      <c r="FT18" s="19">
        <f>IF([17]Roczne!D17=0,".",[17]Roczne!D17)</f>
        <v>7958</v>
      </c>
      <c r="FU18" s="58" t="str">
        <f>IF([17]Roczne!E17=0,"",[17]Roczne!E17)</f>
        <v/>
      </c>
      <c r="FV18" s="3">
        <f>IF([18]Roczne!B17=0,".",[18]Roczne!B17)</f>
        <v>158043</v>
      </c>
      <c r="FW18" s="3" t="str">
        <f>IF([18]Roczne!C17=0,"",[18]Roczne!C17)</f>
        <v/>
      </c>
      <c r="FX18" s="19">
        <f>IF([22]Roczne!B17=0,".",[22]Roczne!B17)</f>
        <v>25374</v>
      </c>
      <c r="FY18" s="58" t="str">
        <f>IF([22]Roczne!C17=0,".",[22]Roczne!C17)</f>
        <v/>
      </c>
      <c r="FZ18" s="3">
        <f>IF([19]Wartosci_roczne!B17=0,".",[19]Wartosci_roczne!B17)</f>
        <v>220831</v>
      </c>
      <c r="GA18" s="6" t="str">
        <f>IF([19]Wartosci_roczne!C17=0,"",[19]Wartosci_roczne!C17)</f>
        <v/>
      </c>
      <c r="GB18" s="21">
        <f>IF([20]Roczne!B17=0,".",[20]Roczne!B17)</f>
        <v>1485.5</v>
      </c>
      <c r="GC18" s="22" t="str">
        <f>IF([20]Roczne!C17=0,"",[20]Roczne!C17)</f>
        <v/>
      </c>
      <c r="GD18" s="6">
        <f>IF([21]Roczne_niewyrow_sezon_A!B17=0,".",[21]Roczne_niewyrow_sezon_A!B17)</f>
        <v>96.3</v>
      </c>
      <c r="GE18" s="6" t="str">
        <f>IF([21]Roczne_niewyrow_sezon_A!C17=0,"",[21]Roczne_niewyrow_sezon_A!C17)</f>
        <v/>
      </c>
      <c r="GF18" s="21">
        <f>IF([22]Roczne!D17=0,".",[22]Roczne!D17)</f>
        <v>1062513.5</v>
      </c>
      <c r="GG18" s="22" t="str">
        <f>IF([22]Roczne!E17=0,"",[22]Roczne!E17)</f>
        <v/>
      </c>
      <c r="GH18" s="6">
        <f>IF([22]Roczne!F17=0,".",[22]Roczne!F17)</f>
        <v>1015359.5</v>
      </c>
      <c r="GI18" s="6" t="str">
        <f>IF([22]Roczne!G17=0,"",[22]Roczne!G17)</f>
        <v/>
      </c>
      <c r="GJ18" s="21">
        <f>IF([22]Roczne!H17=0,".",[22]Roczne!H17)</f>
        <v>47154</v>
      </c>
      <c r="GK18" s="22" t="str">
        <f>IF([22]Roczne!I17=0,"",[22]Roczne!I17)</f>
        <v/>
      </c>
      <c r="GL18" s="6">
        <f>IF([22]Roczne!J17=0,".",[22]Roczne!J17)</f>
        <v>101</v>
      </c>
      <c r="GM18" s="6" t="str">
        <f>IF([22]Roczne!K17=0,"",[22]Roczne!K17)</f>
        <v/>
      </c>
      <c r="GN18" s="21">
        <f>IF([22]Roczne!L17=0,".",[22]Roczne!L17)</f>
        <v>100.2</v>
      </c>
      <c r="GO18" s="6" t="str">
        <f>IF([22]Roczne!M17=0,"",[22]Roczne!M17)</f>
        <v/>
      </c>
      <c r="GP18" s="8"/>
    </row>
    <row r="19" spans="1:198" ht="15" customHeight="1" x14ac:dyDescent="0.2">
      <c r="A19" s="39">
        <v>2021</v>
      </c>
      <c r="B19" s="3">
        <f>IF([1]Roczne!B18=0,".",[1]Roczne!B18)</f>
        <v>38080</v>
      </c>
      <c r="C19" s="6" t="str">
        <f>IF([1]Roczne!C18=0,"",[1]Roczne!C18)</f>
        <v/>
      </c>
      <c r="D19" s="21">
        <f>IF([24]A_Roczne!B18=0,".",[24]A_Roczne!B18)</f>
        <v>105.9</v>
      </c>
      <c r="E19" s="22" t="str">
        <f>IF([24]A_Roczne!C18=0,"",[24]A_Roczne!C18)</f>
        <v/>
      </c>
      <c r="F19" s="6">
        <f>IF([24]A_Roczne!D18=0,".",[24]A_Roczne!D18)</f>
        <v>105.6</v>
      </c>
      <c r="G19" s="6" t="str">
        <f>IF([24]A_Roczne!E18=0,"",[24]A_Roczne!E18)</f>
        <v/>
      </c>
      <c r="H19" s="21">
        <f>IF([24]A_Roczne!F18=0,".",[24]A_Roczne!F18)</f>
        <v>106.1</v>
      </c>
      <c r="I19" s="22" t="str">
        <f>IF([24]A_Roczne!G18=0,"",[24]A_Roczne!G18)</f>
        <v/>
      </c>
      <c r="J19" s="6">
        <f>IF([24]A_Roczne!H18=0,".",[24]A_Roczne!H18)</f>
        <v>103.8</v>
      </c>
      <c r="K19" s="6" t="str">
        <f>IF([24]A_Roczne!I18=0,"",[24]A_Roczne!I18)</f>
        <v/>
      </c>
      <c r="L19" s="19">
        <f>IF([26]Roczne!B18=0,".",[26]Roczne!B18)</f>
        <v>10763</v>
      </c>
      <c r="M19" s="22" t="str">
        <f>IF([26]Roczne!C18=0,"",[26]Roczne!C18)</f>
        <v/>
      </c>
      <c r="N19" s="6">
        <f>IF([26]Roczne!D18=0,".",[26]Roczne!D18)</f>
        <v>110.3</v>
      </c>
      <c r="O19" s="6" t="str">
        <f>IF([26]Roczne!E18=0,"",[26]Roczne!E18)</f>
        <v/>
      </c>
      <c r="P19" s="21">
        <f>IF([26]Roczne!F18=0,".",[26]Roczne!F18)</f>
        <v>101.4</v>
      </c>
      <c r="Q19" s="22" t="str">
        <f>IF([26]Roczne!G18=0,"",[26]Roczne!G18)</f>
        <v/>
      </c>
      <c r="R19" s="3">
        <f>IF([2]Roczne!B18=0,".",[2]Roczne!B18)</f>
        <v>6346</v>
      </c>
      <c r="S19" s="6" t="str">
        <f>IF([2]Roczne!C18=0,"",[2]Roczne!C18)</f>
        <v/>
      </c>
      <c r="T19" s="21">
        <f>IF([2]Roczne!D18=0,".",[2]Roczne!D18)</f>
        <v>133.19999999999999</v>
      </c>
      <c r="U19" s="22" t="str">
        <f>IF([2]Roczne!E18=0,"",[2]Roczne!E18)</f>
        <v/>
      </c>
      <c r="V19" s="6">
        <f>IF([2]Roczne!F18=0,".",[2]Roczne!F18)</f>
        <v>100.3</v>
      </c>
      <c r="W19" s="6" t="str">
        <f>IF([2]Roczne!G18=0,"",[2]Roczne!G18)</f>
        <v/>
      </c>
      <c r="X19" s="68">
        <f>IF([3]Roczne!B18=0,".",[3]Roczne!B18)</f>
        <v>5.4</v>
      </c>
      <c r="Y19" s="23" t="str">
        <f>IF([3]Roczne!C18=0,"",[3]Roczne!C18)</f>
        <v/>
      </c>
      <c r="Z19" s="13">
        <f>IF([27]Roczne!B18=0,".",[27]Roczne!B18)</f>
        <v>5662.53</v>
      </c>
      <c r="AA19" s="13" t="str">
        <f>IF([27]Roczne!C18=0,"",[27]Roczne!C18)</f>
        <v/>
      </c>
      <c r="AB19" s="21">
        <f>IF([27]Roczne!D18=0,".",[27]Roczne!D18)</f>
        <v>108.4</v>
      </c>
      <c r="AC19" s="22" t="str">
        <f>IF([27]Roczne!E18=0,"",[27]Roczne!E18)</f>
        <v/>
      </c>
      <c r="AD19" s="13">
        <f>IF([4]Roczne!B18=0,".",[4]Roczne!B18)</f>
        <v>5889.84</v>
      </c>
      <c r="AE19" s="13" t="str">
        <f>IF([4]Roczne!C18=0,"",[4]Roczne!C18)</f>
        <v/>
      </c>
      <c r="AF19" s="21">
        <f>IF([4]Roczne!D18=0,".",[4]Roczne!D18)</f>
        <v>108.8</v>
      </c>
      <c r="AG19" s="22" t="str">
        <f>IF([4]Roczne!E18=0,"",[4]Roczne!E18)</f>
        <v/>
      </c>
      <c r="AH19" s="13">
        <f>IF([27]Roczne!F18=0,".",[27]Roczne!F18)</f>
        <v>5955.04</v>
      </c>
      <c r="AI19" s="13" t="str">
        <f>IF([27]Roczne!G18=0,"",[27]Roczne!G18)</f>
        <v/>
      </c>
      <c r="AJ19" s="21">
        <f>IF([27]Roczne!H18=0,".",[27]Roczne!H18)</f>
        <v>106.7</v>
      </c>
      <c r="AK19" s="22" t="str">
        <f>IF([27]Roczne!I18=0,"",[27]Roczne!I18)</f>
        <v/>
      </c>
      <c r="AL19" s="6">
        <f>IF([27]Roczne!J18=0,".",[27]Roczne!J18)</f>
        <v>103</v>
      </c>
      <c r="AM19" s="6" t="str">
        <f>IF([27]Roczne!K18=0,"",[27]Roczne!K18)</f>
        <v/>
      </c>
      <c r="AN19" s="21">
        <f>IF([4]Roczne!F18=0,".",[4]Roczne!F18)</f>
        <v>125</v>
      </c>
      <c r="AO19" s="22" t="str">
        <f>IF([4]Roczne!G18=0,"",[4]Roczne!G18)</f>
        <v/>
      </c>
      <c r="AP19" s="6">
        <f>IF([4]Roczne!H18=0,".",[4]Roczne!H18)</f>
        <v>103.4</v>
      </c>
      <c r="AQ19" s="8" t="str">
        <f>IF([4]Roczne!I18=0,"",[4]Roczne!I18)</f>
        <v/>
      </c>
      <c r="AR19" s="21">
        <f>IF([27]Roczne!L18=0,".",[27]Roczne!L18)</f>
        <v>101.4</v>
      </c>
      <c r="AS19" s="22" t="str">
        <f>IF([27]Roczne!M18=0,"",[27]Roczne!M18)</f>
        <v/>
      </c>
      <c r="AT19" s="37">
        <f>IF([5]Roczne!B18=0,".",[5]Roczne!B18)</f>
        <v>2623.26</v>
      </c>
      <c r="AU19" s="8" t="str">
        <f>IF([5]Roczne!C18=0,"",[5]Roczne!C18)</f>
        <v/>
      </c>
      <c r="AV19" s="11">
        <f>IF([5]Roczne!D18=0,".",[5]Roczne!D18)</f>
        <v>106.9</v>
      </c>
      <c r="AW19" s="12" t="str">
        <f>IF([5]Roczne!E18=0,"",[5]Roczne!E18)</f>
        <v/>
      </c>
      <c r="AX19" s="8">
        <f>IF([5]Roczne!F18=0,".",[5]Roczne!F18)</f>
        <v>110.4</v>
      </c>
      <c r="AY19" s="8" t="str">
        <f>IF([5]Roczne!G18=0,"",[5]Roczne!G18)</f>
        <v/>
      </c>
      <c r="AZ19" s="68">
        <f>IF([5]Roczne!H18=0,".",[5]Roczne!H18)</f>
        <v>101.9</v>
      </c>
      <c r="BA19" s="12" t="str">
        <f>IF([5]Roczne!I18=0,"",[5]Roczne!I18)</f>
        <v/>
      </c>
      <c r="BB19" s="37">
        <f>IF([5]Roczne!J18=0,".",[5]Roczne!J18)</f>
        <v>1428.84</v>
      </c>
      <c r="BC19" s="8" t="str">
        <f>IF([5]Roczne!K18=0,"",[5]Roczne!K18)</f>
        <v/>
      </c>
      <c r="BD19" s="68">
        <f>IF([5]Roczne!L18=0,".",[5]Roczne!L18)</f>
        <v>103.8</v>
      </c>
      <c r="BE19" s="12" t="str">
        <f>IF([5]Roczne!M18=0,"",[5]Roczne!M18)</f>
        <v/>
      </c>
      <c r="BF19" s="8">
        <f>IF([5]Roczne!N18=0,".",[5]Roczne!N18)</f>
        <v>104.4</v>
      </c>
      <c r="BG19" s="8" t="str">
        <f>IF([5]Roczne!O18=0,"",[5]Roczne!O18)</f>
        <v/>
      </c>
      <c r="BH19" s="68">
        <f>IF([5]Roczne!P18=0,".",[5]Roczne!P18)</f>
        <v>99</v>
      </c>
      <c r="BI19" s="12" t="str">
        <f>IF([5]Roczne!Q18=0,"",[5]Roczne!Q18)</f>
        <v/>
      </c>
      <c r="BJ19" s="6">
        <f>IF([6]Roczne!B18=0,".",[6]Roczne!B18)</f>
        <v>1724.9</v>
      </c>
      <c r="BK19" s="6" t="str">
        <f>IF([6]Roczne!C18=0,"",[6]Roczne!C18)</f>
        <v/>
      </c>
      <c r="BL19" s="21">
        <f>IF([6]Roczne!D18=0,".",[6]Roczne!D18)</f>
        <v>1974.6</v>
      </c>
      <c r="BM19" s="22" t="str">
        <f>IF([6]Roczne!E18=0,"",[6]Roczne!E18)</f>
        <v/>
      </c>
      <c r="BN19" s="6">
        <f>IF([6]Roczne!F18=0,".",[6]Roczne!F18)</f>
        <v>1985</v>
      </c>
      <c r="BO19" s="6" t="str">
        <f>IF([6]Roczne!G18=0,"",[6]Roczne!G18)</f>
        <v/>
      </c>
      <c r="BP19" s="21">
        <f>IF([7]Roczne!B18=0,".",[7]Roczne!B18)</f>
        <v>1452.8</v>
      </c>
      <c r="BQ19" s="22" t="str">
        <f>IF([7]Roczne!C18=0,"",[7]Roczne!C18)</f>
        <v/>
      </c>
      <c r="BR19" s="6">
        <f>IF([7]Roczne!D18=0,".",[7]Roczne!D18)</f>
        <v>525.1</v>
      </c>
      <c r="BS19" s="13" t="str">
        <f>IF([7]Roczne!E18=0,"",[7]Roczne!E18)</f>
        <v/>
      </c>
      <c r="BT19" s="24">
        <f>IF([7]Roczne!F18=0,".",[7]Roczne!F18)</f>
        <v>1.75</v>
      </c>
      <c r="BU19" s="57" t="str">
        <f>IF([7]Roczne!G18=0,"",[7]Roczne!G18)</f>
        <v/>
      </c>
      <c r="BV19" s="13">
        <f>IF([7]Roczne!H18=0,".",[7]Roczne!H18)</f>
        <v>2.25</v>
      </c>
      <c r="BW19" s="13" t="str">
        <f>IF([7]Roczne!I18=0,"",[7]Roczne!I18)</f>
        <v/>
      </c>
      <c r="BX19" s="24">
        <f>IF([7]Roczne!J18=0,".",[7]Roczne!J18)</f>
        <v>1.25</v>
      </c>
      <c r="BY19" s="57" t="str">
        <f>IF([7]Roczne!K18=0,"",[7]Roczne!K18)</f>
        <v/>
      </c>
      <c r="BZ19" s="13">
        <f>IF([7]Roczne!L18=0,".",[7]Roczne!L18)</f>
        <v>1.8</v>
      </c>
      <c r="CA19" s="13" t="str">
        <f>IF([7]Roczne!M18=0,"",[7]Roczne!M18)</f>
        <v/>
      </c>
      <c r="CB19" s="21">
        <f>IF([7]Roczne!N18=0,".",[7]Roczne!N18)</f>
        <v>0.1</v>
      </c>
      <c r="CC19" s="22" t="str">
        <f>IF([7]Roczne!O18=0,"",[7]Roczne!O18)</f>
        <v/>
      </c>
      <c r="CD19" s="6">
        <f>IF([7]Roczne!P18=0,".",[7]Roczne!P18)</f>
        <v>0.3</v>
      </c>
      <c r="CE19" s="6" t="str">
        <f>IF([7]Roczne!Q18=0,"",[7]Roczne!Q18)</f>
        <v/>
      </c>
      <c r="CF19" s="21">
        <f>IF([7]Roczne!R18=0,".",[7]Roczne!R18)</f>
        <v>0.1</v>
      </c>
      <c r="CG19" s="22" t="str">
        <f>IF([7]Roczne!S18=0,"",[7]Roczne!S18)</f>
        <v/>
      </c>
      <c r="CH19" s="6">
        <f>IF([7]Roczne!T18=0,".",[7]Roczne!T18)</f>
        <v>0.5</v>
      </c>
      <c r="CI19" s="6" t="str">
        <f>IF([7]Roczne!U18=0,"",[7]Roczne!U18)</f>
        <v/>
      </c>
      <c r="CJ19" s="21">
        <f>IF([23]Roczne!B18=0,".",[23]Roczne!B18)</f>
        <v>-26373.4</v>
      </c>
      <c r="CK19" s="22" t="str">
        <f>IF([23]Roczne!C18=0,"",[23]Roczne!C18)</f>
        <v/>
      </c>
      <c r="CL19" s="6">
        <f>IF([28]Roczne!B18=0,".",[28]Roczne!B18)</f>
        <v>6.7</v>
      </c>
      <c r="CM19" s="6" t="str">
        <f>IF([28]Roczne!C18=0,"",[28]Roczne!C18)</f>
        <v/>
      </c>
      <c r="CN19" s="21">
        <f>IF([28]Roczne!D18=0,".",[28]Roczne!D18)</f>
        <v>5.6</v>
      </c>
      <c r="CO19" s="22" t="str">
        <f>IF([28]Roczne!E18=0,"",[28]Roczne!E18)</f>
        <v/>
      </c>
      <c r="CP19" s="6">
        <f>IF([29]Roczne!B18=0,".",[29]Roczne!B18)</f>
        <v>106.2</v>
      </c>
      <c r="CQ19" s="6" t="str">
        <f>IF([29]Roczne!C18=0,"",[29]Roczne!C18)</f>
        <v/>
      </c>
      <c r="CR19" s="21">
        <f>IF([29]Roczne!D18=0,".",[29]Roczne!D18)</f>
        <v>107.1</v>
      </c>
      <c r="CS19" s="12" t="str">
        <f>IF([29]Roczne!E18=0,"",[29]Roczne!E18)</f>
        <v/>
      </c>
      <c r="CT19" s="6" t="str">
        <f>IF([8]Roczne!B18=0,".",[8]Roczne!B18)</f>
        <v>.</v>
      </c>
      <c r="CU19" s="6" t="str">
        <f>IF([8]Roczne!C18=0,"",[8]Roczne!C18)</f>
        <v/>
      </c>
      <c r="CV19" s="21">
        <f>IF([9]A_roczne!B18=0,".",[9]A_roczne!B18)</f>
        <v>129.30000000000001</v>
      </c>
      <c r="CW19" s="22" t="str">
        <f>IF([9]A_roczne!C18=0,"",[9]A_roczne!C18)</f>
        <v/>
      </c>
      <c r="CX19" s="6">
        <f>IF([9]A_roczne!D18=0,".",[9]A_roczne!D18)</f>
        <v>134.6</v>
      </c>
      <c r="CY19" s="6" t="str">
        <f>IF([9]A_roczne!E18=0,"",[9]A_roczne!E18)</f>
        <v/>
      </c>
      <c r="CZ19" s="21">
        <f>IF([9]A_roczne!F18=0,".",[9]A_roczne!F18)</f>
        <v>119.2</v>
      </c>
      <c r="DA19" s="22" t="str">
        <f>IF([9]A_roczne!G18=0,"",[9]A_roczne!G18)</f>
        <v/>
      </c>
      <c r="DB19" s="6">
        <f>IF([9]A_roczne!H18=0,".",[9]A_roczne!H18)</f>
        <v>93.4</v>
      </c>
      <c r="DC19" s="6" t="str">
        <f>IF([9]A_roczne!I18=0,"",[9]A_roczne!I18)</f>
        <v/>
      </c>
      <c r="DD19" s="21">
        <f>IF([10]A_roczne!B18=0,".",[10]A_roczne!B18)</f>
        <v>107.9</v>
      </c>
      <c r="DE19" s="22" t="str">
        <f>IF([10]A_roczne!C18=0,"",[10]A_roczne!C18)</f>
        <v/>
      </c>
      <c r="DF19" s="6">
        <f>IF([10]A_roczne!D18=0,".",[10]A_roczne!D18)</f>
        <v>119.9</v>
      </c>
      <c r="DG19" s="6" t="str">
        <f>IF([10]A_roczne!E18=0,"",[10]A_roczne!E18)</f>
        <v/>
      </c>
      <c r="DH19" s="21">
        <f>IF([10]A_roczne!F18=0,".",[10]A_roczne!F18)</f>
        <v>107.8</v>
      </c>
      <c r="DI19" s="22" t="str">
        <f>IF([10]A_roczne!G18=0,"",[10]A_roczne!G18)</f>
        <v/>
      </c>
      <c r="DJ19" s="6">
        <f>IF([10]A_roczne!H18=0,".",[10]A_roczne!H18)</f>
        <v>105.6</v>
      </c>
      <c r="DK19" s="6" t="str">
        <f>IF([10]A_roczne!I18=0,"",[10]A_roczne!I18)</f>
        <v/>
      </c>
      <c r="DL19" s="21">
        <f>IF([10]A_roczne!J18=0,".",[10]A_roczne!J18)</f>
        <v>103.8</v>
      </c>
      <c r="DM19" s="22" t="str">
        <f>IF([10]A_roczne!K18=0,"",[10]A_roczne!K18)</f>
        <v/>
      </c>
      <c r="DN19" s="6">
        <f>IF([11]Roczne!B18=0,".",[11]Roczne!B18)</f>
        <v>104.2</v>
      </c>
      <c r="DO19" s="6" t="str">
        <f>IF([11]Roczne!C18=0,"",[11]Roczne!C18)</f>
        <v/>
      </c>
      <c r="DP19" s="21">
        <f>IF([11]Roczne!D18=0,".",[11]Roczne!D18)</f>
        <v>109.2</v>
      </c>
      <c r="DQ19" s="22" t="str">
        <f>IF([11]Roczne!E18=0,"",[11]Roczne!E18)</f>
        <v/>
      </c>
      <c r="DR19" s="6">
        <f>IF([11]Roczne!F18=0,".",[11]Roczne!F18)</f>
        <v>109.1</v>
      </c>
      <c r="DS19" s="6" t="str">
        <f>IF([11]Roczne!G18=0,"",[11]Roczne!G18)</f>
        <v/>
      </c>
      <c r="DT19" s="21">
        <f>IF([11]Roczne!H18=0,".",[11]Roczne!H18)</f>
        <v>109.3</v>
      </c>
      <c r="DU19" s="22" t="str">
        <f>IF([11]Roczne!I18=0,"",[11]Roczne!I18)</f>
        <v/>
      </c>
      <c r="DV19" s="6">
        <f>IF([12]A_C_roczne!B18=0,".",[12]A_C_roczne!B18)</f>
        <v>105.1</v>
      </c>
      <c r="DW19" s="6" t="str">
        <f>IF([12]A_C_roczne!C18=0,"",[12]A_C_roczne!C18)</f>
        <v/>
      </c>
      <c r="DX19" s="21">
        <f>IF([12]A_C_roczne!D18=0,".",[12]A_C_roczne!D18)</f>
        <v>104.6</v>
      </c>
      <c r="DY19" s="22" t="str">
        <f>IF([12]A_C_roczne!E18=0,"",[12]A_C_roczne!E18)</f>
        <v/>
      </c>
      <c r="DZ19" s="6">
        <f>IF([13]Roczne!B18=0,".",[13]Roczne!B18)</f>
        <v>109.5</v>
      </c>
      <c r="EA19" s="6" t="str">
        <f>IF([13]Roczne!C18=0,"",[13]Roczne!C18)</f>
        <v/>
      </c>
      <c r="EB19" s="21">
        <f>IF([13]Roczne!D18=0,".",[13]Roczne!D18)</f>
        <v>111.8</v>
      </c>
      <c r="EC19" s="22" t="str">
        <f>IF([13]Roczne!E18=0,"",[13]Roczne!E18)</f>
        <v/>
      </c>
      <c r="ED19" s="6">
        <f>IF([13]Roczne!F18=0,".",[13]Roczne!F18)</f>
        <v>97.9</v>
      </c>
      <c r="EE19" s="6" t="str">
        <f>IF([13]Roczne!G18=0,"",[13]Roczne!G18)</f>
        <v/>
      </c>
      <c r="EF19" s="24">
        <f>IF([6]Roczne_KW!B18=0,".",[6]Roczne_KW!B18)</f>
        <v>456.74</v>
      </c>
      <c r="EG19" s="57" t="str">
        <f>IF([6]Roczne_KW!C18=0,"",[6]Roczne_KW!C18)</f>
        <v/>
      </c>
      <c r="EH19" s="13">
        <f>IF([6]Roczne_KW!D18=0,".",[6]Roczne_KW!D18)</f>
        <v>386.29</v>
      </c>
      <c r="EI19" s="13" t="str">
        <f>IF([6]Roczne_KW!E18=0,"",[6]Roczne_KW!E18)</f>
        <v/>
      </c>
      <c r="EJ19" s="24">
        <f>IF([6]Roczne_KW!F18=0,".",[6]Roczne_KW!F18)</f>
        <v>422.52</v>
      </c>
      <c r="EK19" s="22" t="str">
        <f>IF([6]Roczne_KW!G18=0,"",[6]Roczne_KW!G18)</f>
        <v/>
      </c>
      <c r="EL19" s="6">
        <f>IF([30]Roczne!B18=0,".",[30]Roczne!B18)</f>
        <v>101</v>
      </c>
      <c r="EM19" s="6" t="str">
        <f>IF([30]Roczne!C18=0,"",[30]Roczne!C18)</f>
        <v/>
      </c>
      <c r="EN19" s="21">
        <f>IF([30]Roczne!D18=0,".",[30]Roczne!D18)</f>
        <v>99.5</v>
      </c>
      <c r="EO19" s="22" t="str">
        <f>IF([30]Roczne!E18=0,"",[30]Roczne!E18)</f>
        <v/>
      </c>
      <c r="EP19" s="6">
        <f>IF([30]Roczne!F18=0,".",[30]Roczne!F18)</f>
        <v>103.6</v>
      </c>
      <c r="EQ19" s="6" t="str">
        <f>IF([30]Roczne!G18=0,"",[30]Roczne!G18)</f>
        <v/>
      </c>
      <c r="ER19" s="21" t="str">
        <f>IF([31]Roczne!B18=0,".",[31]Roczne!B18)</f>
        <v>.</v>
      </c>
      <c r="ES19" s="12" t="str">
        <f>IF([31]Roczne!C18=0,"",[31]Roczne!C18)</f>
        <v/>
      </c>
      <c r="ET19" s="6">
        <f>IF([14]I_roczne!B18=0,".",[14]I_roczne!B18)</f>
        <v>136.69999999999999</v>
      </c>
      <c r="EU19" s="6" t="str">
        <f>IF([14]I_roczne!C18=0,"",[14]I_roczne!C18)</f>
        <v/>
      </c>
      <c r="EV19" s="21">
        <f>IF([14]I_roczne!D18=0,".",[14]I_roczne!D18)</f>
        <v>89.7</v>
      </c>
      <c r="EW19" s="22" t="str">
        <f>IF([14]I_roczne!E18=0,"",[14]I_roczne!E18)</f>
        <v/>
      </c>
      <c r="EX19" s="6">
        <f>IF([14]I_roczne!F18=0,".",[14]I_roczne!F18)</f>
        <v>137.80000000000001</v>
      </c>
      <c r="EY19" s="6" t="str">
        <f>IF([14]I_roczne!G18=0,"",[14]I_roczne!G18)</f>
        <v/>
      </c>
      <c r="EZ19" s="21">
        <f>IF([14]I_roczne!H18=0,".",[14]I_roczne!H18)</f>
        <v>143.1</v>
      </c>
      <c r="FA19" s="22" t="str">
        <f>IF([14]I_roczne!I18=0,"",[14]I_roczne!I18)</f>
        <v/>
      </c>
      <c r="FB19" s="6">
        <f>IF([14]I_roczne!J18=0,".",[14]I_roczne!J18)</f>
        <v>148.69999999999999</v>
      </c>
      <c r="FC19" s="6" t="str">
        <f>IF([14]I_roczne!K18=0,"",[14]I_roczne!K18)</f>
        <v/>
      </c>
      <c r="FD19" s="21">
        <f>IF([15]Roczne!B18=0,".",[15]Roczne!B18)</f>
        <v>135.69999999999999</v>
      </c>
      <c r="FE19" s="22" t="str">
        <f>IF([15]Roczne!C18=0,"",[15]Roczne!C18)</f>
        <v/>
      </c>
      <c r="FF19" s="6">
        <f>IF([16]A_roczne!B18=0,".",[16]A_roczne!B18)</f>
        <v>114.4</v>
      </c>
      <c r="FG19" s="6" t="str">
        <f>IF([16]A_roczne!C18=0,"",[16]A_roczne!C18)</f>
        <v/>
      </c>
      <c r="FH19" s="21">
        <f>IF([16]A_roczne!D18=0,".",[16]A_roczne!D18)</f>
        <v>103.3</v>
      </c>
      <c r="FI19" s="22" t="str">
        <f>IF([16]A_roczne!E18=0,"",[16]A_roczne!E18)</f>
        <v/>
      </c>
      <c r="FJ19" s="6">
        <f>IF([16]A_roczne!F18=0,".",[16]A_roczne!F18)</f>
        <v>113.7</v>
      </c>
      <c r="FK19" s="6" t="str">
        <f>IF([16]A_roczne!G18=0,"",[16]A_roczne!G18)</f>
        <v/>
      </c>
      <c r="FL19" s="21">
        <f>IF([16]A_roczne!H18=0,".",[16]A_roczne!H18)</f>
        <v>127.3</v>
      </c>
      <c r="FM19" s="22" t="str">
        <f>IF([16]A_roczne!I18=0,"",[16]A_roczne!I18)</f>
        <v/>
      </c>
      <c r="FN19" s="6">
        <f>IF([16]A_roczne!J18=0,".",[16]A_roczne!J18)</f>
        <v>111.5</v>
      </c>
      <c r="FO19" s="6" t="str">
        <f>IF([16]A_roczne!K18=0,"",[16]A_roczne!K18)</f>
        <v/>
      </c>
      <c r="FP19" s="21">
        <f>IF([15]Roczne!D18=0,".",[15]Roczne!D18)</f>
        <v>105.8</v>
      </c>
      <c r="FQ19" s="22" t="str">
        <f>IF([15]Roczne!E18=0,"",[15]Roczne!E18)</f>
        <v/>
      </c>
      <c r="FR19" s="3" t="str">
        <f>IF([17]Roczne!B18=0,".",[17]Roczne!B18)</f>
        <v>.</v>
      </c>
      <c r="FS19" s="3" t="str">
        <f>IF([17]Roczne!C18=0,"",[17]Roczne!C18)</f>
        <v xml:space="preserve"> </v>
      </c>
      <c r="FT19" s="105" t="str">
        <f>IF([17]Roczne!D18=0,".",[17]Roczne!D18)</f>
        <v>.</v>
      </c>
      <c r="FU19" s="107" t="str">
        <f>IF([17]Roczne!E18=0,"",[17]Roczne!E18)</f>
        <v/>
      </c>
      <c r="FV19" s="3">
        <f>IF([18]Roczne!B18=0,".",[18]Roczne!B18)</f>
        <v>179359</v>
      </c>
      <c r="FW19" s="3" t="str">
        <f>IF([18]Roczne!C18=0,"",[18]Roczne!C18)</f>
        <v/>
      </c>
      <c r="FX19" s="19">
        <f>IF([22]Roczne!B18=0,".",[22]Roczne!B18)</f>
        <v>23285</v>
      </c>
      <c r="FY19" s="58" t="str">
        <f>IF([22]Roczne!C18=0,".",[22]Roczne!C18)</f>
        <v/>
      </c>
      <c r="FZ19" s="3">
        <f>IF([19]Wartosci_roczne!B18=0,".",[19]Wartosci_roczne!B18)</f>
        <v>234680</v>
      </c>
      <c r="GA19" s="6" t="str">
        <f>IF([19]Wartosci_roczne!C18=0,"",[19]Wartosci_roczne!C18)</f>
        <v/>
      </c>
      <c r="GB19" s="21">
        <f>IF([20]Roczne!B18=0,".",[20]Roczne!B18)</f>
        <v>1503.9</v>
      </c>
      <c r="GC19" s="22" t="str">
        <f>IF([20]Roczne!C18=0,"",[20]Roczne!C18)</f>
        <v/>
      </c>
      <c r="GD19" s="6">
        <f>IF([21]Roczne_niewyrow_sezon_A!B18=0,".",[21]Roczne_niewyrow_sezon_A!B18)</f>
        <v>105.8</v>
      </c>
      <c r="GE19" s="6" t="str">
        <f>IF([21]Roczne_niewyrow_sezon_A!C18=0,"",[21]Roczne_niewyrow_sezon_A!C18)</f>
        <v/>
      </c>
      <c r="GF19" s="21">
        <f>IF([22]Roczne!D18=0,".",[22]Roczne!D18)</f>
        <v>1305195.5</v>
      </c>
      <c r="GG19" s="22" t="str">
        <f>IF([22]Roczne!E18=0,"",[22]Roczne!E18)</f>
        <v/>
      </c>
      <c r="GH19" s="6">
        <f>IF([22]Roczne!F18=0,".",[22]Roczne!F18)</f>
        <v>1308079.7</v>
      </c>
      <c r="GI19" s="6" t="str">
        <f>IF([22]Roczne!G18=0,"",[22]Roczne!G18)</f>
        <v/>
      </c>
      <c r="GJ19" s="21">
        <f>IF([22]Roczne!H18=0,".",[22]Roczne!H18)</f>
        <v>-2884.2</v>
      </c>
      <c r="GK19" s="22" t="str">
        <f>IF([22]Roczne!I18=0,"",[22]Roczne!I18)</f>
        <v/>
      </c>
      <c r="GL19" s="6">
        <f>IF([22]Roczne!J18=0,".",[22]Roczne!J18)</f>
        <v>112.1</v>
      </c>
      <c r="GM19" s="6" t="str">
        <f>IF([22]Roczne!K18=0,"",[22]Roczne!K18)</f>
        <v/>
      </c>
      <c r="GN19" s="21">
        <f>IF([22]Roczne!L18=0,".",[22]Roczne!L18)</f>
        <v>115.2</v>
      </c>
      <c r="GO19" s="6" t="str">
        <f>IF([22]Roczne!M18=0,"",[22]Roczne!M18)</f>
        <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hyperlink ref="L5:Q6" location="Notki!A5" display="Notki!A5"/>
    <hyperlink ref="X4:Y6" location="Notki!A4" display="Notki!A4"/>
    <hyperlink ref="Z5:AC5" location="Notki!A5" display="Notki!A5"/>
    <hyperlink ref="AH5:AK5" location="Notki!A7" display="Notki!A7"/>
    <hyperlink ref="AL5:AM5" location="Notki!A5" display="Notki!A5"/>
    <hyperlink ref="AR5:AS5" location="Notki!A7" display="Notki!A7"/>
    <hyperlink ref="BJ4:BO5" location="Notki!A8" display="Notki!A8"/>
    <hyperlink ref="BP4:BQ6" location="Notki!A8" display="Notki!A8"/>
    <hyperlink ref="BR4:BS6" location="Notki!A9" display="Notki!A9"/>
    <hyperlink ref="BT6:BU6" location="Notki!A15" display="Notki!A15"/>
    <hyperlink ref="BT4:CA5" location="Notki!A8" display="Notki!A8"/>
    <hyperlink ref="CB4:CI4" location="Notki!A8" display="Notki!A8"/>
    <hyperlink ref="CL4:CM6" location="Notki!A12" display="Notki!A12"/>
    <hyperlink ref="CN4:CO6" location="Notki!A13" display="Notki!A13"/>
    <hyperlink ref="CP4:CS5" location="Notki!A8" display="Notki!A8"/>
    <hyperlink ref="CV4:DC4" location="Notki!A18" display="Notki!A18"/>
    <hyperlink ref="DD4:DM4" location="Notki!A19" display="Notki!A19"/>
    <hyperlink ref="DN4:DO6" location="Notki!A19" display="Notki!A19"/>
    <hyperlink ref="DP4:DU5" location="Notki!A20" display="Notki!A20"/>
    <hyperlink ref="DV4:DY6" location="Notki!A21" display="Notki!A21"/>
    <hyperlink ref="EF4:EK5" location="Notki!A22" display="Notki!A22"/>
    <hyperlink ref="EL4:EQ4" location="Notki!A17" display="Notki!A17"/>
    <hyperlink ref="EN5:EO6" location="Notki!A24" display="Notki!A24"/>
    <hyperlink ref="EP5:EQ6" location="Notki!A24" display="Notki!A24"/>
    <hyperlink ref="ER4:ES6" location="Notki!A17" display="Notki!A17"/>
    <hyperlink ref="ET4:FC4" location="Notki!A5" display="Notki!A5"/>
    <hyperlink ref="FD4:FE5" location="Notki!A5" display="Notki!A5"/>
    <hyperlink ref="FF4:FO4" location="Notki!A5" display="Notki!A5"/>
    <hyperlink ref="FP4:FQ5" location="Notki!A5" display="Notki!A5"/>
    <hyperlink ref="FR4:FS6" location="Notki!A5" display="Notki!A5"/>
    <hyperlink ref="FT4:FU6" location="Notki!A5" display="Notki!A5"/>
    <hyperlink ref="FV4:FW6" location="Notki!A5" display="Notki!A5"/>
    <hyperlink ref="FX4:FY6" location="Notki!A5" display="Notki!A5"/>
    <hyperlink ref="GB4:GC6" location="Notki!A5" display="Notki!A5"/>
    <hyperlink ref="GD4:GE5" location="Notki!A27" display="Notki!A27"/>
    <hyperlink ref="GF4:GK5" location="Notki!A36" display="Notki!A36"/>
    <hyperlink ref="GL4:GM6" location="Notki!A23" display="Notki!A23"/>
    <hyperlink ref="GN4:GO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88671875" defaultRowHeight="11.25" x14ac:dyDescent="0.2"/>
  <cols>
    <col min="1" max="1" width="8.21875" style="44" customWidth="1"/>
    <col min="2" max="2" width="70.88671875" style="33" customWidth="1"/>
    <col min="3" max="3" width="70.7773437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80" t="s">
        <v>220</v>
      </c>
      <c r="B1" s="79" t="s">
        <v>222</v>
      </c>
      <c r="C1" s="81" t="s">
        <v>221</v>
      </c>
    </row>
    <row r="2" spans="1:3" ht="72.75" customHeight="1" x14ac:dyDescent="0.2">
      <c r="A2" s="44">
        <v>1</v>
      </c>
      <c r="B2" s="45" t="s">
        <v>219</v>
      </c>
      <c r="C2" s="77" t="s">
        <v>130</v>
      </c>
    </row>
    <row r="3" spans="1:3" ht="15" customHeight="1" x14ac:dyDescent="0.2">
      <c r="A3" s="44">
        <v>2</v>
      </c>
      <c r="B3" s="45" t="s">
        <v>52</v>
      </c>
      <c r="C3" s="77" t="s">
        <v>25</v>
      </c>
    </row>
    <row r="4" spans="1:3" ht="137.25" customHeight="1" x14ac:dyDescent="0.2">
      <c r="A4" s="44">
        <v>3</v>
      </c>
      <c r="B4" s="45" t="s">
        <v>58</v>
      </c>
      <c r="C4" s="77" t="s">
        <v>114</v>
      </c>
    </row>
    <row r="5" spans="1:3" ht="15" customHeight="1" x14ac:dyDescent="0.2">
      <c r="A5" s="44">
        <v>4</v>
      </c>
      <c r="B5" s="45" t="s">
        <v>23</v>
      </c>
      <c r="C5" s="77" t="s">
        <v>53</v>
      </c>
    </row>
    <row r="6" spans="1:3" ht="56.25" x14ac:dyDescent="0.2">
      <c r="A6" s="44">
        <v>5</v>
      </c>
      <c r="B6" s="45" t="s">
        <v>189</v>
      </c>
      <c r="C6" s="77" t="s">
        <v>190</v>
      </c>
    </row>
    <row r="7" spans="1:3" ht="15" customHeight="1" x14ac:dyDescent="0.2">
      <c r="A7" s="44">
        <v>6</v>
      </c>
      <c r="B7" s="46" t="s">
        <v>15</v>
      </c>
      <c r="C7" s="77" t="s">
        <v>115</v>
      </c>
    </row>
    <row r="8" spans="1:3" ht="15" customHeight="1" x14ac:dyDescent="0.2">
      <c r="A8" s="44">
        <v>7</v>
      </c>
      <c r="B8" s="45" t="s">
        <v>16</v>
      </c>
      <c r="C8" s="77" t="s">
        <v>33</v>
      </c>
    </row>
    <row r="9" spans="1:3" ht="409.5" x14ac:dyDescent="0.2">
      <c r="A9" s="44">
        <v>8</v>
      </c>
      <c r="B9" s="45" t="s">
        <v>59</v>
      </c>
      <c r="C9" s="77" t="s">
        <v>116</v>
      </c>
    </row>
    <row r="10" spans="1:3" ht="15" customHeight="1" x14ac:dyDescent="0.2">
      <c r="A10" s="44">
        <v>9</v>
      </c>
      <c r="B10" s="45" t="s">
        <v>17</v>
      </c>
      <c r="C10" s="77" t="s">
        <v>26</v>
      </c>
    </row>
    <row r="11" spans="1:3" ht="15" customHeight="1" x14ac:dyDescent="0.2">
      <c r="A11" s="44">
        <v>10</v>
      </c>
      <c r="B11" s="45" t="s">
        <v>18</v>
      </c>
      <c r="C11" s="77" t="s">
        <v>27</v>
      </c>
    </row>
    <row r="12" spans="1:3" ht="15" customHeight="1" x14ac:dyDescent="0.2">
      <c r="A12" s="44">
        <v>11</v>
      </c>
      <c r="B12" s="46" t="s">
        <v>19</v>
      </c>
      <c r="C12" s="77" t="s">
        <v>31</v>
      </c>
    </row>
    <row r="13" spans="1:3" ht="15" customHeight="1" x14ac:dyDescent="0.2">
      <c r="A13" s="44">
        <v>12</v>
      </c>
      <c r="B13" s="46" t="s">
        <v>20</v>
      </c>
      <c r="C13" s="77" t="s">
        <v>32</v>
      </c>
    </row>
    <row r="14" spans="1:3" ht="84.75" customHeight="1" x14ac:dyDescent="0.2">
      <c r="A14" s="44">
        <v>13</v>
      </c>
      <c r="B14" s="46" t="s">
        <v>223</v>
      </c>
      <c r="C14" s="77" t="s">
        <v>124</v>
      </c>
    </row>
    <row r="15" spans="1:3" ht="15" customHeight="1" x14ac:dyDescent="0.2">
      <c r="A15" s="44">
        <v>14</v>
      </c>
      <c r="B15" s="45" t="s">
        <v>51</v>
      </c>
      <c r="C15" s="77" t="s">
        <v>117</v>
      </c>
    </row>
    <row r="16" spans="1:3" ht="27" customHeight="1" x14ac:dyDescent="0.2">
      <c r="A16" s="44">
        <v>15</v>
      </c>
      <c r="B16" s="45" t="s">
        <v>21</v>
      </c>
      <c r="C16" s="77" t="s">
        <v>29</v>
      </c>
    </row>
    <row r="17" spans="1:3" ht="15" customHeight="1" x14ac:dyDescent="0.2">
      <c r="A17" s="44">
        <v>16</v>
      </c>
      <c r="B17" s="45" t="s">
        <v>60</v>
      </c>
      <c r="C17" s="77" t="s">
        <v>28</v>
      </c>
    </row>
    <row r="18" spans="1:3" ht="213.75" x14ac:dyDescent="0.2">
      <c r="A18" s="44">
        <v>17</v>
      </c>
      <c r="B18" s="45" t="s">
        <v>131</v>
      </c>
      <c r="C18" s="77" t="s">
        <v>132</v>
      </c>
    </row>
    <row r="19" spans="1:3" ht="348.75" x14ac:dyDescent="0.2">
      <c r="A19" s="44">
        <v>18</v>
      </c>
      <c r="B19" s="45" t="s">
        <v>191</v>
      </c>
      <c r="C19" s="77" t="s">
        <v>123</v>
      </c>
    </row>
    <row r="20" spans="1:3" ht="180" x14ac:dyDescent="0.2">
      <c r="A20" s="44">
        <v>19</v>
      </c>
      <c r="B20" s="45" t="s">
        <v>227</v>
      </c>
      <c r="C20" s="109" t="s">
        <v>228</v>
      </c>
    </row>
    <row r="21" spans="1:3" ht="129" customHeight="1" x14ac:dyDescent="0.2">
      <c r="A21" s="44">
        <v>20</v>
      </c>
      <c r="B21" s="45" t="s">
        <v>57</v>
      </c>
      <c r="C21" s="77" t="s">
        <v>118</v>
      </c>
    </row>
    <row r="22" spans="1:3" ht="15" customHeight="1" x14ac:dyDescent="0.2">
      <c r="A22" s="44">
        <v>21</v>
      </c>
      <c r="B22" s="45" t="s">
        <v>192</v>
      </c>
      <c r="C22" s="77" t="s">
        <v>119</v>
      </c>
    </row>
    <row r="23" spans="1:3" ht="72.75" customHeight="1" x14ac:dyDescent="0.2">
      <c r="A23" s="44">
        <v>22</v>
      </c>
      <c r="B23" s="45" t="s">
        <v>62</v>
      </c>
      <c r="C23" s="77" t="s">
        <v>63</v>
      </c>
    </row>
    <row r="24" spans="1:3" ht="141" customHeight="1" x14ac:dyDescent="0.2">
      <c r="A24" s="44">
        <v>23</v>
      </c>
      <c r="B24" s="45" t="s">
        <v>61</v>
      </c>
      <c r="C24" s="77" t="s">
        <v>120</v>
      </c>
    </row>
    <row r="25" spans="1:3" ht="15" customHeight="1" x14ac:dyDescent="0.2">
      <c r="A25" s="44">
        <v>24</v>
      </c>
      <c r="B25" s="45" t="s">
        <v>22</v>
      </c>
      <c r="C25" s="77" t="s">
        <v>30</v>
      </c>
    </row>
    <row r="26" spans="1:3" ht="302.25" customHeight="1" x14ac:dyDescent="0.2">
      <c r="A26" s="44">
        <v>25</v>
      </c>
      <c r="B26" s="45" t="s">
        <v>125</v>
      </c>
      <c r="C26" s="77" t="s">
        <v>126</v>
      </c>
    </row>
    <row r="27" spans="1:3" ht="22.5" x14ac:dyDescent="0.2">
      <c r="A27" s="44">
        <v>26</v>
      </c>
      <c r="B27" s="45" t="s">
        <v>64</v>
      </c>
      <c r="C27" s="77" t="s">
        <v>121</v>
      </c>
    </row>
    <row r="28" spans="1:3" ht="15" customHeight="1" x14ac:dyDescent="0.2">
      <c r="A28" s="44">
        <v>27</v>
      </c>
      <c r="B28" s="45" t="s">
        <v>24</v>
      </c>
      <c r="C28" s="77" t="s">
        <v>41</v>
      </c>
    </row>
    <row r="29" spans="1:3" ht="354" customHeight="1" x14ac:dyDescent="0.2">
      <c r="A29" s="44">
        <v>28</v>
      </c>
      <c r="B29" s="45" t="s">
        <v>128</v>
      </c>
      <c r="C29" s="77" t="s">
        <v>127</v>
      </c>
    </row>
    <row r="30" spans="1:3" ht="90" x14ac:dyDescent="0.2">
      <c r="A30" s="44">
        <v>29</v>
      </c>
      <c r="B30" s="45" t="s">
        <v>224</v>
      </c>
      <c r="C30" s="77" t="s">
        <v>129</v>
      </c>
    </row>
    <row r="31" spans="1:3" ht="15.75" customHeight="1" x14ac:dyDescent="0.2">
      <c r="A31" s="44">
        <v>30</v>
      </c>
      <c r="B31" s="45" t="s">
        <v>34</v>
      </c>
      <c r="C31" s="77" t="s">
        <v>42</v>
      </c>
    </row>
    <row r="32" spans="1:3" ht="15.75" customHeight="1" x14ac:dyDescent="0.2">
      <c r="A32" s="44">
        <v>31</v>
      </c>
      <c r="B32" s="45" t="s">
        <v>35</v>
      </c>
      <c r="C32" s="77" t="s">
        <v>43</v>
      </c>
    </row>
    <row r="33" spans="1:3" ht="15.75" customHeight="1" x14ac:dyDescent="0.2">
      <c r="A33" s="44">
        <v>32</v>
      </c>
      <c r="B33" s="45" t="s">
        <v>36</v>
      </c>
      <c r="C33" s="77" t="s">
        <v>44</v>
      </c>
    </row>
    <row r="34" spans="1:3" ht="22.5" x14ac:dyDescent="0.2">
      <c r="A34" s="44">
        <v>33</v>
      </c>
      <c r="B34" s="45" t="s">
        <v>37</v>
      </c>
      <c r="C34" s="77" t="s">
        <v>45</v>
      </c>
    </row>
    <row r="35" spans="1:3" ht="33.75" x14ac:dyDescent="0.2">
      <c r="A35" s="44">
        <v>34</v>
      </c>
      <c r="B35" s="45" t="s">
        <v>54</v>
      </c>
      <c r="C35" s="77" t="s">
        <v>122</v>
      </c>
    </row>
    <row r="36" spans="1:3" ht="15" customHeight="1" x14ac:dyDescent="0.2">
      <c r="A36" s="44">
        <v>35</v>
      </c>
      <c r="B36" s="45" t="s">
        <v>38</v>
      </c>
      <c r="C36" s="77" t="s">
        <v>46</v>
      </c>
    </row>
    <row r="37" spans="1:3" ht="15" customHeight="1" x14ac:dyDescent="0.2">
      <c r="A37" s="44">
        <v>36</v>
      </c>
      <c r="B37" s="45" t="s">
        <v>39</v>
      </c>
      <c r="C37" s="77" t="s">
        <v>47</v>
      </c>
    </row>
    <row r="38" spans="1:3" ht="15" customHeight="1" x14ac:dyDescent="0.2">
      <c r="A38" s="44">
        <v>37</v>
      </c>
      <c r="B38" s="45" t="s">
        <v>193</v>
      </c>
      <c r="C38" s="77" t="s">
        <v>48</v>
      </c>
    </row>
    <row r="39" spans="1:3" ht="15" customHeight="1" x14ac:dyDescent="0.2">
      <c r="A39" s="44">
        <v>38</v>
      </c>
      <c r="B39" s="45" t="s">
        <v>40</v>
      </c>
      <c r="C39" s="77" t="s">
        <v>49</v>
      </c>
    </row>
    <row r="40" spans="1:3" ht="33.75" x14ac:dyDescent="0.2">
      <c r="A40" s="44">
        <v>39</v>
      </c>
      <c r="B40" s="45" t="s">
        <v>55</v>
      </c>
      <c r="C40" s="77" t="s">
        <v>50</v>
      </c>
    </row>
    <row r="41" spans="1:3" ht="15" customHeight="1" x14ac:dyDescent="0.2">
      <c r="C41" s="78"/>
    </row>
    <row r="42" spans="1:3" ht="15" customHeight="1" x14ac:dyDescent="0.2">
      <c r="C42" s="7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sharepoint/v3"/>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8C029B3F-2CC4-4A59-AF0D-A90575FA3373"/>
    <ds:schemaRef ds:uri="http://purl.org/dc/dcmityp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Zakrzewska Urszula</cp:lastModifiedBy>
  <dcterms:created xsi:type="dcterms:W3CDTF">2020-04-27T03:38:39Z</dcterms:created>
  <dcterms:modified xsi:type="dcterms:W3CDTF">2022-07-22T12:51:01Z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